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externalLinks/externalLink281.xml" ContentType="application/vnd.openxmlformats-officedocument.spreadsheetml.externalLink+xml"/>
  <Override PartName="/xl/externalLinks/externalLink282.xml" ContentType="application/vnd.openxmlformats-officedocument.spreadsheetml.externalLink+xml"/>
  <Override PartName="/xl/externalLinks/externalLink283.xml" ContentType="application/vnd.openxmlformats-officedocument.spreadsheetml.externalLink+xml"/>
  <Override PartName="/xl/externalLinks/externalLink284.xml" ContentType="application/vnd.openxmlformats-officedocument.spreadsheetml.externalLink+xml"/>
  <Override PartName="/xl/externalLinks/externalLink285.xml" ContentType="application/vnd.openxmlformats-officedocument.spreadsheetml.externalLink+xml"/>
  <Override PartName="/xl/externalLinks/externalLink286.xml" ContentType="application/vnd.openxmlformats-officedocument.spreadsheetml.externalLink+xml"/>
  <Override PartName="/xl/externalLinks/externalLink287.xml" ContentType="application/vnd.openxmlformats-officedocument.spreadsheetml.externalLink+xml"/>
  <Override PartName="/xl/externalLinks/externalLink288.xml" ContentType="application/vnd.openxmlformats-officedocument.spreadsheetml.externalLink+xml"/>
  <Override PartName="/xl/externalLinks/externalLink289.xml" ContentType="application/vnd.openxmlformats-officedocument.spreadsheetml.externalLink+xml"/>
  <Override PartName="/xl/externalLinks/externalLink290.xml" ContentType="application/vnd.openxmlformats-officedocument.spreadsheetml.externalLink+xml"/>
  <Override PartName="/xl/externalLinks/externalLink291.xml" ContentType="application/vnd.openxmlformats-officedocument.spreadsheetml.externalLink+xml"/>
  <Override PartName="/xl/externalLinks/externalLink292.xml" ContentType="application/vnd.openxmlformats-officedocument.spreadsheetml.externalLink+xml"/>
  <Override PartName="/xl/externalLinks/externalLink293.xml" ContentType="application/vnd.openxmlformats-officedocument.spreadsheetml.externalLink+xml"/>
  <Override PartName="/xl/externalLinks/externalLink294.xml" ContentType="application/vnd.openxmlformats-officedocument.spreadsheetml.externalLink+xml"/>
  <Override PartName="/xl/externalLinks/externalLink295.xml" ContentType="application/vnd.openxmlformats-officedocument.spreadsheetml.externalLink+xml"/>
  <Override PartName="/xl/externalLinks/externalLink296.xml" ContentType="application/vnd.openxmlformats-officedocument.spreadsheetml.externalLink+xml"/>
  <Override PartName="/xl/externalLinks/externalLink297.xml" ContentType="application/vnd.openxmlformats-officedocument.spreadsheetml.externalLink+xml"/>
  <Override PartName="/xl/externalLinks/externalLink298.xml" ContentType="application/vnd.openxmlformats-officedocument.spreadsheetml.externalLink+xml"/>
  <Override PartName="/xl/externalLinks/externalLink299.xml" ContentType="application/vnd.openxmlformats-officedocument.spreadsheetml.externalLink+xml"/>
  <Override PartName="/xl/externalLinks/externalLink300.xml" ContentType="application/vnd.openxmlformats-officedocument.spreadsheetml.externalLink+xml"/>
  <Override PartName="/xl/externalLinks/externalLink301.xml" ContentType="application/vnd.openxmlformats-officedocument.spreadsheetml.externalLink+xml"/>
  <Override PartName="/xl/externalLinks/externalLink302.xml" ContentType="application/vnd.openxmlformats-officedocument.spreadsheetml.externalLink+xml"/>
  <Override PartName="/xl/externalLinks/externalLink303.xml" ContentType="application/vnd.openxmlformats-officedocument.spreadsheetml.externalLink+xml"/>
  <Override PartName="/xl/externalLinks/externalLink304.xml" ContentType="application/vnd.openxmlformats-officedocument.spreadsheetml.externalLink+xml"/>
  <Override PartName="/xl/externalLinks/externalLink305.xml" ContentType="application/vnd.openxmlformats-officedocument.spreadsheetml.externalLink+xml"/>
  <Override PartName="/xl/externalLinks/externalLink306.xml" ContentType="application/vnd.openxmlformats-officedocument.spreadsheetml.externalLink+xml"/>
  <Override PartName="/xl/externalLinks/externalLink307.xml" ContentType="application/vnd.openxmlformats-officedocument.spreadsheetml.externalLink+xml"/>
  <Override PartName="/xl/externalLinks/externalLink308.xml" ContentType="application/vnd.openxmlformats-officedocument.spreadsheetml.externalLink+xml"/>
  <Override PartName="/xl/externalLinks/externalLink309.xml" ContentType="application/vnd.openxmlformats-officedocument.spreadsheetml.externalLink+xml"/>
  <Override PartName="/xl/externalLinks/externalLink310.xml" ContentType="application/vnd.openxmlformats-officedocument.spreadsheetml.externalLink+xml"/>
  <Override PartName="/xl/externalLinks/externalLink311.xml" ContentType="application/vnd.openxmlformats-officedocument.spreadsheetml.externalLink+xml"/>
  <Override PartName="/xl/externalLinks/externalLink312.xml" ContentType="application/vnd.openxmlformats-officedocument.spreadsheetml.externalLink+xml"/>
  <Override PartName="/xl/externalLinks/externalLink313.xml" ContentType="application/vnd.openxmlformats-officedocument.spreadsheetml.externalLink+xml"/>
  <Override PartName="/xl/externalLinks/externalLink314.xml" ContentType="application/vnd.openxmlformats-officedocument.spreadsheetml.externalLink+xml"/>
  <Override PartName="/xl/externalLinks/externalLink315.xml" ContentType="application/vnd.openxmlformats-officedocument.spreadsheetml.externalLink+xml"/>
  <Override PartName="/xl/externalLinks/externalLink316.xml" ContentType="application/vnd.openxmlformats-officedocument.spreadsheetml.externalLink+xml"/>
  <Override PartName="/xl/externalLinks/externalLink317.xml" ContentType="application/vnd.openxmlformats-officedocument.spreadsheetml.externalLink+xml"/>
  <Override PartName="/xl/externalLinks/externalLink318.xml" ContentType="application/vnd.openxmlformats-officedocument.spreadsheetml.externalLink+xml"/>
  <Override PartName="/xl/externalLinks/externalLink319.xml" ContentType="application/vnd.openxmlformats-officedocument.spreadsheetml.externalLink+xml"/>
  <Override PartName="/xl/externalLinks/externalLink320.xml" ContentType="application/vnd.openxmlformats-officedocument.spreadsheetml.externalLink+xml"/>
  <Override PartName="/xl/externalLinks/externalLink321.xml" ContentType="application/vnd.openxmlformats-officedocument.spreadsheetml.externalLink+xml"/>
  <Override PartName="/xl/externalLinks/externalLink322.xml" ContentType="application/vnd.openxmlformats-officedocument.spreadsheetml.externalLink+xml"/>
  <Override PartName="/xl/externalLinks/externalLink323.xml" ContentType="application/vnd.openxmlformats-officedocument.spreadsheetml.externalLink+xml"/>
  <Override PartName="/xl/externalLinks/externalLink324.xml" ContentType="application/vnd.openxmlformats-officedocument.spreadsheetml.externalLink+xml"/>
  <Override PartName="/xl/externalLinks/externalLink325.xml" ContentType="application/vnd.openxmlformats-officedocument.spreadsheetml.externalLink+xml"/>
  <Override PartName="/xl/externalLinks/externalLink326.xml" ContentType="application/vnd.openxmlformats-officedocument.spreadsheetml.externalLink+xml"/>
  <Override PartName="/xl/externalLinks/externalLink327.xml" ContentType="application/vnd.openxmlformats-officedocument.spreadsheetml.externalLink+xml"/>
  <Override PartName="/xl/externalLinks/externalLink328.xml" ContentType="application/vnd.openxmlformats-officedocument.spreadsheetml.externalLink+xml"/>
  <Override PartName="/xl/externalLinks/externalLink329.xml" ContentType="application/vnd.openxmlformats-officedocument.spreadsheetml.externalLink+xml"/>
  <Override PartName="/xl/externalLinks/externalLink330.xml" ContentType="application/vnd.openxmlformats-officedocument.spreadsheetml.externalLink+xml"/>
  <Override PartName="/xl/externalLinks/externalLink331.xml" ContentType="application/vnd.openxmlformats-officedocument.spreadsheetml.externalLink+xml"/>
  <Override PartName="/xl/externalLinks/externalLink332.xml" ContentType="application/vnd.openxmlformats-officedocument.spreadsheetml.externalLink+xml"/>
  <Override PartName="/xl/externalLinks/externalLink333.xml" ContentType="application/vnd.openxmlformats-officedocument.spreadsheetml.externalLink+xml"/>
  <Override PartName="/xl/externalLinks/externalLink334.xml" ContentType="application/vnd.openxmlformats-officedocument.spreadsheetml.externalLink+xml"/>
  <Override PartName="/xl/externalLinks/externalLink335.xml" ContentType="application/vnd.openxmlformats-officedocument.spreadsheetml.externalLink+xml"/>
  <Override PartName="/xl/externalLinks/externalLink336.xml" ContentType="application/vnd.openxmlformats-officedocument.spreadsheetml.externalLink+xml"/>
  <Override PartName="/xl/externalLinks/externalLink337.xml" ContentType="application/vnd.openxmlformats-officedocument.spreadsheetml.externalLink+xml"/>
  <Override PartName="/xl/externalLinks/externalLink338.xml" ContentType="application/vnd.openxmlformats-officedocument.spreadsheetml.externalLink+xml"/>
  <Override PartName="/xl/externalLinks/externalLink339.xml" ContentType="application/vnd.openxmlformats-officedocument.spreadsheetml.externalLink+xml"/>
  <Override PartName="/xl/externalLinks/externalLink340.xml" ContentType="application/vnd.openxmlformats-officedocument.spreadsheetml.externalLink+xml"/>
  <Override PartName="/xl/externalLinks/externalLink341.xml" ContentType="application/vnd.openxmlformats-officedocument.spreadsheetml.externalLink+xml"/>
  <Override PartName="/xl/externalLinks/externalLink342.xml" ContentType="application/vnd.openxmlformats-officedocument.spreadsheetml.externalLink+xml"/>
  <Override PartName="/xl/externalLinks/externalLink343.xml" ContentType="application/vnd.openxmlformats-officedocument.spreadsheetml.externalLink+xml"/>
  <Override PartName="/xl/externalLinks/externalLink344.xml" ContentType="application/vnd.openxmlformats-officedocument.spreadsheetml.externalLink+xml"/>
  <Override PartName="/xl/externalLinks/externalLink345.xml" ContentType="application/vnd.openxmlformats-officedocument.spreadsheetml.externalLink+xml"/>
  <Override PartName="/xl/externalLinks/externalLink346.xml" ContentType="application/vnd.openxmlformats-officedocument.spreadsheetml.externalLink+xml"/>
  <Override PartName="/xl/externalLinks/externalLink347.xml" ContentType="application/vnd.openxmlformats-officedocument.spreadsheetml.externalLink+xml"/>
  <Override PartName="/xl/externalLinks/externalLink348.xml" ContentType="application/vnd.openxmlformats-officedocument.spreadsheetml.externalLink+xml"/>
  <Override PartName="/xl/externalLinks/externalLink349.xml" ContentType="application/vnd.openxmlformats-officedocument.spreadsheetml.externalLink+xml"/>
  <Override PartName="/xl/externalLinks/externalLink350.xml" ContentType="application/vnd.openxmlformats-officedocument.spreadsheetml.externalLink+xml"/>
  <Override PartName="/xl/externalLinks/externalLink351.xml" ContentType="application/vnd.openxmlformats-officedocument.spreadsheetml.externalLink+xml"/>
  <Override PartName="/xl/externalLinks/externalLink352.xml" ContentType="application/vnd.openxmlformats-officedocument.spreadsheetml.externalLink+xml"/>
  <Override PartName="/xl/externalLinks/externalLink353.xml" ContentType="application/vnd.openxmlformats-officedocument.spreadsheetml.externalLink+xml"/>
  <Override PartName="/xl/externalLinks/externalLink354.xml" ContentType="application/vnd.openxmlformats-officedocument.spreadsheetml.externalLink+xml"/>
  <Override PartName="/xl/externalLinks/externalLink355.xml" ContentType="application/vnd.openxmlformats-officedocument.spreadsheetml.externalLink+xml"/>
  <Override PartName="/xl/externalLinks/externalLink356.xml" ContentType="application/vnd.openxmlformats-officedocument.spreadsheetml.externalLink+xml"/>
  <Override PartName="/xl/externalLinks/externalLink357.xml" ContentType="application/vnd.openxmlformats-officedocument.spreadsheetml.externalLink+xml"/>
  <Override PartName="/xl/externalLinks/externalLink358.xml" ContentType="application/vnd.openxmlformats-officedocument.spreadsheetml.externalLink+xml"/>
  <Override PartName="/xl/externalLinks/externalLink359.xml" ContentType="application/vnd.openxmlformats-officedocument.spreadsheetml.externalLink+xml"/>
  <Override PartName="/xl/externalLinks/externalLink360.xml" ContentType="application/vnd.openxmlformats-officedocument.spreadsheetml.externalLink+xml"/>
  <Override PartName="/xl/externalLinks/externalLink361.xml" ContentType="application/vnd.openxmlformats-officedocument.spreadsheetml.externalLink+xml"/>
  <Override PartName="/xl/externalLinks/externalLink362.xml" ContentType="application/vnd.openxmlformats-officedocument.spreadsheetml.externalLink+xml"/>
  <Override PartName="/xl/externalLinks/externalLink363.xml" ContentType="application/vnd.openxmlformats-officedocument.spreadsheetml.externalLink+xml"/>
  <Override PartName="/xl/externalLinks/externalLink364.xml" ContentType="application/vnd.openxmlformats-officedocument.spreadsheetml.externalLink+xml"/>
  <Override PartName="/xl/externalLinks/externalLink365.xml" ContentType="application/vnd.openxmlformats-officedocument.spreadsheetml.externalLink+xml"/>
  <Override PartName="/xl/externalLinks/externalLink366.xml" ContentType="application/vnd.openxmlformats-officedocument.spreadsheetml.externalLink+xml"/>
  <Override PartName="/xl/externalLinks/externalLink367.xml" ContentType="application/vnd.openxmlformats-officedocument.spreadsheetml.externalLink+xml"/>
  <Override PartName="/xl/externalLinks/externalLink368.xml" ContentType="application/vnd.openxmlformats-officedocument.spreadsheetml.externalLink+xml"/>
  <Override PartName="/xl/externalLinks/externalLink369.xml" ContentType="application/vnd.openxmlformats-officedocument.spreadsheetml.externalLink+xml"/>
  <Override PartName="/xl/externalLinks/externalLink370.xml" ContentType="application/vnd.openxmlformats-officedocument.spreadsheetml.externalLink+xml"/>
  <Override PartName="/xl/externalLinks/externalLink371.xml" ContentType="application/vnd.openxmlformats-officedocument.spreadsheetml.externalLink+xml"/>
  <Override PartName="/xl/externalLinks/externalLink372.xml" ContentType="application/vnd.openxmlformats-officedocument.spreadsheetml.externalLink+xml"/>
  <Override PartName="/xl/externalLinks/externalLink373.xml" ContentType="application/vnd.openxmlformats-officedocument.spreadsheetml.externalLink+xml"/>
  <Override PartName="/xl/externalLinks/externalLink374.xml" ContentType="application/vnd.openxmlformats-officedocument.spreadsheetml.externalLink+xml"/>
  <Override PartName="/xl/externalLinks/externalLink375.xml" ContentType="application/vnd.openxmlformats-officedocument.spreadsheetml.externalLink+xml"/>
  <Override PartName="/xl/externalLinks/externalLink376.xml" ContentType="application/vnd.openxmlformats-officedocument.spreadsheetml.externalLink+xml"/>
  <Override PartName="/xl/externalLinks/externalLink377.xml" ContentType="application/vnd.openxmlformats-officedocument.spreadsheetml.externalLink+xml"/>
  <Override PartName="/xl/externalLinks/externalLink378.xml" ContentType="application/vnd.openxmlformats-officedocument.spreadsheetml.externalLink+xml"/>
  <Override PartName="/xl/externalLinks/externalLink379.xml" ContentType="application/vnd.openxmlformats-officedocument.spreadsheetml.externalLink+xml"/>
  <Override PartName="/xl/externalLinks/externalLink380.xml" ContentType="application/vnd.openxmlformats-officedocument.spreadsheetml.externalLink+xml"/>
  <Override PartName="/xl/externalLinks/externalLink381.xml" ContentType="application/vnd.openxmlformats-officedocument.spreadsheetml.externalLink+xml"/>
  <Override PartName="/xl/externalLinks/externalLink382.xml" ContentType="application/vnd.openxmlformats-officedocument.spreadsheetml.externalLink+xml"/>
  <Override PartName="/xl/externalLinks/externalLink383.xml" ContentType="application/vnd.openxmlformats-officedocument.spreadsheetml.externalLink+xml"/>
  <Override PartName="/xl/externalLinks/externalLink384.xml" ContentType="application/vnd.openxmlformats-officedocument.spreadsheetml.externalLink+xml"/>
  <Override PartName="/xl/externalLinks/externalLink385.xml" ContentType="application/vnd.openxmlformats-officedocument.spreadsheetml.externalLink+xml"/>
  <Override PartName="/xl/externalLinks/externalLink386.xml" ContentType="application/vnd.openxmlformats-officedocument.spreadsheetml.externalLink+xml"/>
  <Override PartName="/xl/externalLinks/externalLink387.xml" ContentType="application/vnd.openxmlformats-officedocument.spreadsheetml.externalLink+xml"/>
  <Override PartName="/xl/externalLinks/externalLink388.xml" ContentType="application/vnd.openxmlformats-officedocument.spreadsheetml.externalLink+xml"/>
  <Override PartName="/xl/externalLinks/externalLink389.xml" ContentType="application/vnd.openxmlformats-officedocument.spreadsheetml.externalLink+xml"/>
  <Override PartName="/xl/externalLinks/externalLink390.xml" ContentType="application/vnd.openxmlformats-officedocument.spreadsheetml.externalLink+xml"/>
  <Override PartName="/xl/externalLinks/externalLink391.xml" ContentType="application/vnd.openxmlformats-officedocument.spreadsheetml.externalLink+xml"/>
  <Override PartName="/xl/externalLinks/externalLink392.xml" ContentType="application/vnd.openxmlformats-officedocument.spreadsheetml.externalLink+xml"/>
  <Override PartName="/xl/externalLinks/externalLink393.xml" ContentType="application/vnd.openxmlformats-officedocument.spreadsheetml.externalLink+xml"/>
  <Override PartName="/xl/externalLinks/externalLink394.xml" ContentType="application/vnd.openxmlformats-officedocument.spreadsheetml.externalLink+xml"/>
  <Override PartName="/xl/externalLinks/externalLink395.xml" ContentType="application/vnd.openxmlformats-officedocument.spreadsheetml.externalLink+xml"/>
  <Override PartName="/xl/externalLinks/externalLink396.xml" ContentType="application/vnd.openxmlformats-officedocument.spreadsheetml.externalLink+xml"/>
  <Override PartName="/xl/externalLinks/externalLink397.xml" ContentType="application/vnd.openxmlformats-officedocument.spreadsheetml.externalLink+xml"/>
  <Override PartName="/xl/externalLinks/externalLink398.xml" ContentType="application/vnd.openxmlformats-officedocument.spreadsheetml.externalLink+xml"/>
  <Override PartName="/xl/externalLinks/externalLink399.xml" ContentType="application/vnd.openxmlformats-officedocument.spreadsheetml.externalLink+xml"/>
  <Override PartName="/xl/externalLinks/externalLink400.xml" ContentType="application/vnd.openxmlformats-officedocument.spreadsheetml.externalLink+xml"/>
  <Override PartName="/xl/externalLinks/externalLink401.xml" ContentType="application/vnd.openxmlformats-officedocument.spreadsheetml.externalLink+xml"/>
  <Override PartName="/xl/externalLinks/externalLink402.xml" ContentType="application/vnd.openxmlformats-officedocument.spreadsheetml.externalLink+xml"/>
  <Override PartName="/xl/externalLinks/externalLink403.xml" ContentType="application/vnd.openxmlformats-officedocument.spreadsheetml.externalLink+xml"/>
  <Override PartName="/xl/externalLinks/externalLink404.xml" ContentType="application/vnd.openxmlformats-officedocument.spreadsheetml.externalLink+xml"/>
  <Override PartName="/xl/externalLinks/externalLink405.xml" ContentType="application/vnd.openxmlformats-officedocument.spreadsheetml.externalLink+xml"/>
  <Override PartName="/xl/externalLinks/externalLink406.xml" ContentType="application/vnd.openxmlformats-officedocument.spreadsheetml.externalLink+xml"/>
  <Override PartName="/xl/externalLinks/externalLink40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ktursynov.d\Desktop\"/>
    </mc:Choice>
  </mc:AlternateContent>
  <xr:revisionPtr revIDLastSave="0" documentId="8_{32BD48C2-DFB7-48C0-B320-4D1CBD1C327A}" xr6:coauthVersionLast="40" xr6:coauthVersionMax="40" xr10:uidLastSave="{00000000-0000-0000-0000-000000000000}"/>
  <bookViews>
    <workbookView xWindow="-108" yWindow="-108" windowWidth="23256" windowHeight="12456" xr2:uid="{E409E30A-A2D4-43A4-B3F9-3431B1BC76A2}"/>
  </bookViews>
  <sheets>
    <sheet name="ДКБ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</externalReferences>
  <definedNames>
    <definedName name="\">[1]КОМандировка!#REF!</definedName>
    <definedName name="\0">#REF!</definedName>
    <definedName name="\a">#REF!</definedName>
    <definedName name="\B">#REF!</definedName>
    <definedName name="\C">#REF!</definedName>
    <definedName name="\E">#REF!</definedName>
    <definedName name="\I">#REF!</definedName>
    <definedName name="\m">#REF!</definedName>
    <definedName name="\n">#REF!</definedName>
    <definedName name="\o">#REF!</definedName>
    <definedName name="\P">#REF!</definedName>
    <definedName name="\R">#REF!</definedName>
    <definedName name="\s">#REF!</definedName>
    <definedName name="\Y">#REF!</definedName>
    <definedName name="\Z">#REF!</definedName>
    <definedName name="__">NA()</definedName>
    <definedName name="____">#REF!</definedName>
    <definedName name="______________________DAT33">#REF!</definedName>
    <definedName name="______________________DAT34">#REF!</definedName>
    <definedName name="______________________DAT35">#REF!</definedName>
    <definedName name="______________________DAT36">#REF!</definedName>
    <definedName name="______________________DAT37">#REF!</definedName>
    <definedName name="______________________DAT38">#REF!</definedName>
    <definedName name="______________________DAT39">#REF!</definedName>
    <definedName name="______________________DAT40">#REF!</definedName>
    <definedName name="______________________DAT41">#REF!</definedName>
    <definedName name="______________________DAT42">#REF!</definedName>
    <definedName name="______________________DAT43">#REF!</definedName>
    <definedName name="______________________DAT44">#REF!</definedName>
    <definedName name="______________________DAT45">#REF!</definedName>
    <definedName name="______________________DAT46">#REF!</definedName>
    <definedName name="______________________DAT47">#REF!</definedName>
    <definedName name="______________________DAT48">#REF!</definedName>
    <definedName name="______________________DAT49">#REF!</definedName>
    <definedName name="______________________DAT50">#REF!</definedName>
    <definedName name="______________________DAT51">#REF!</definedName>
    <definedName name="______________________DAT52">#REF!</definedName>
    <definedName name="______________________DAT53">#REF!</definedName>
    <definedName name="______________________DAT54">#REF!</definedName>
    <definedName name="______________________DAT55">#REF!</definedName>
    <definedName name="______________________DAT56">#REF!</definedName>
    <definedName name="______________________DAT57">#REF!</definedName>
    <definedName name="______________________DAT58">#REF!</definedName>
    <definedName name="______________________DAT59">#REF!</definedName>
    <definedName name="______________________DAT60">#REF!</definedName>
    <definedName name="______________________DAT61">#REF!</definedName>
    <definedName name="______________________DAT62">#REF!</definedName>
    <definedName name="______________________DAT63">#REF!</definedName>
    <definedName name="______________________DAT64">#REF!</definedName>
    <definedName name="______________________DAT65">#REF!</definedName>
    <definedName name="______________________DAT74">#REF!</definedName>
    <definedName name="______________________DAT75">#REF!</definedName>
    <definedName name="______________________DAT76">#REF!</definedName>
    <definedName name="______________________DAT77">#REF!</definedName>
    <definedName name="______________________DAT78">#REF!</definedName>
    <definedName name="______________________DAT79">#REF!</definedName>
    <definedName name="______________________DAT80">#REF!</definedName>
    <definedName name="______________________DAT81">#REF!</definedName>
    <definedName name="______________________DAT82">#REF!</definedName>
    <definedName name="______________________DAT83">#REF!</definedName>
    <definedName name="______________________DAT84">#REF!</definedName>
    <definedName name="______________________DAT85">#REF!</definedName>
    <definedName name="______________________DAT86">#REF!</definedName>
    <definedName name="______________________DAT87">#REF!</definedName>
    <definedName name="_____________________DAT33">#REF!</definedName>
    <definedName name="_____________________DAT34">#REF!</definedName>
    <definedName name="_____________________DAT35">#REF!</definedName>
    <definedName name="_____________________DAT36">#REF!</definedName>
    <definedName name="_____________________DAT37">#REF!</definedName>
    <definedName name="_____________________DAT38">#REF!</definedName>
    <definedName name="_____________________DAT39">#REF!</definedName>
    <definedName name="_____________________DAT40">#REF!</definedName>
    <definedName name="_____________________DAT41">#REF!</definedName>
    <definedName name="_____________________DAT42">#REF!</definedName>
    <definedName name="_____________________DAT43">#REF!</definedName>
    <definedName name="_____________________DAT44">#REF!</definedName>
    <definedName name="_____________________DAT45">#REF!</definedName>
    <definedName name="_____________________DAT46">#REF!</definedName>
    <definedName name="_____________________DAT47">#REF!</definedName>
    <definedName name="_____________________DAT48">#REF!</definedName>
    <definedName name="_____________________DAT49">#REF!</definedName>
    <definedName name="_____________________DAT50">#REF!</definedName>
    <definedName name="_____________________DAT51">#REF!</definedName>
    <definedName name="_____________________DAT52">#REF!</definedName>
    <definedName name="_____________________DAT53">#REF!</definedName>
    <definedName name="_____________________DAT54">#REF!</definedName>
    <definedName name="_____________________DAT55">#REF!</definedName>
    <definedName name="_____________________DAT56">#REF!</definedName>
    <definedName name="_____________________DAT57">#REF!</definedName>
    <definedName name="_____________________DAT58">#REF!</definedName>
    <definedName name="_____________________DAT59">#REF!</definedName>
    <definedName name="_____________________DAT60">#REF!</definedName>
    <definedName name="_____________________DAT61">#REF!</definedName>
    <definedName name="_____________________DAT62">#REF!</definedName>
    <definedName name="_____________________DAT63">#REF!</definedName>
    <definedName name="_____________________DAT64">#REF!</definedName>
    <definedName name="_____________________DAT65">#REF!</definedName>
    <definedName name="_____________________DAT74">#REF!</definedName>
    <definedName name="_____________________DAT75">#REF!</definedName>
    <definedName name="_____________________DAT76">#REF!</definedName>
    <definedName name="_____________________DAT77">#REF!</definedName>
    <definedName name="_____________________DAT78">#REF!</definedName>
    <definedName name="_____________________DAT79">#REF!</definedName>
    <definedName name="_____________________DAT80">#REF!</definedName>
    <definedName name="_____________________DAT81">#REF!</definedName>
    <definedName name="_____________________DAT82">#REF!</definedName>
    <definedName name="_____________________DAT83">#REF!</definedName>
    <definedName name="_____________________DAT84">#REF!</definedName>
    <definedName name="_____________________DAT85">#REF!</definedName>
    <definedName name="_____________________DAT86">#REF!</definedName>
    <definedName name="_____________________DAT87">#REF!</definedName>
    <definedName name="____________________SP10">[2]FES!#REF!</definedName>
    <definedName name="____________________SP11">[2]FES!#REF!</definedName>
    <definedName name="____________________SP12">[2]FES!#REF!</definedName>
    <definedName name="____________________SP13">[2]FES!#REF!</definedName>
    <definedName name="____________________SP14">[2]FES!#REF!</definedName>
    <definedName name="____________________SP15">[2]FES!#REF!</definedName>
    <definedName name="____________________SP16">[2]FES!#REF!</definedName>
    <definedName name="____________________SP17">[2]FES!#REF!</definedName>
    <definedName name="____________________SP18">[2]FES!#REF!</definedName>
    <definedName name="____________________SP1888">[2]FES!#REF!</definedName>
    <definedName name="____________________SP19">[2]FES!#REF!</definedName>
    <definedName name="____________________SP2">[2]FES!#REF!</definedName>
    <definedName name="____________________SP20">[2]FES!#REF!</definedName>
    <definedName name="____________________SP3">[2]FES!#REF!</definedName>
    <definedName name="____________________SP4">[2]FES!#REF!</definedName>
    <definedName name="____________________SP5">[2]FES!#REF!</definedName>
    <definedName name="____________________SP7">[2]FES!#REF!</definedName>
    <definedName name="____________________SP8">[2]FES!#REF!</definedName>
    <definedName name="____________________SP9">[2]FES!#REF!</definedName>
    <definedName name="___________________DAT33">#REF!</definedName>
    <definedName name="___________________DAT34">#REF!</definedName>
    <definedName name="___________________DAT35">#REF!</definedName>
    <definedName name="___________________DAT36">#REF!</definedName>
    <definedName name="___________________DAT37">#REF!</definedName>
    <definedName name="___________________DAT38">#REF!</definedName>
    <definedName name="___________________DAT39">#REF!</definedName>
    <definedName name="___________________DAT40">#REF!</definedName>
    <definedName name="___________________DAT41">#REF!</definedName>
    <definedName name="___________________DAT42">#REF!</definedName>
    <definedName name="___________________DAT43">#REF!</definedName>
    <definedName name="___________________DAT44">#REF!</definedName>
    <definedName name="___________________DAT45">#REF!</definedName>
    <definedName name="___________________DAT46">#REF!</definedName>
    <definedName name="___________________DAT47">#REF!</definedName>
    <definedName name="___________________DAT48">#REF!</definedName>
    <definedName name="___________________DAT49">#REF!</definedName>
    <definedName name="___________________DAT50">#REF!</definedName>
    <definedName name="___________________DAT51">#REF!</definedName>
    <definedName name="___________________DAT52">#REF!</definedName>
    <definedName name="___________________DAT53">#REF!</definedName>
    <definedName name="___________________DAT54">#REF!</definedName>
    <definedName name="___________________DAT55">#REF!</definedName>
    <definedName name="___________________DAT56">#REF!</definedName>
    <definedName name="___________________DAT57">#REF!</definedName>
    <definedName name="___________________DAT58">#REF!</definedName>
    <definedName name="___________________DAT59">#REF!</definedName>
    <definedName name="___________________DAT60">#REF!</definedName>
    <definedName name="___________________DAT61">#REF!</definedName>
    <definedName name="___________________DAT62">#REF!</definedName>
    <definedName name="___________________DAT63">#REF!</definedName>
    <definedName name="___________________DAT64">#REF!</definedName>
    <definedName name="___________________DAT65">#REF!</definedName>
    <definedName name="___________________DAT74">#REF!</definedName>
    <definedName name="___________________DAT75">#REF!</definedName>
    <definedName name="___________________DAT76">#REF!</definedName>
    <definedName name="___________________DAT77">#REF!</definedName>
    <definedName name="___________________DAT78">#REF!</definedName>
    <definedName name="___________________DAT79">#REF!</definedName>
    <definedName name="___________________DAT80">#REF!</definedName>
    <definedName name="___________________DAT81">#REF!</definedName>
    <definedName name="___________________DAT82">#REF!</definedName>
    <definedName name="___________________DAT83">#REF!</definedName>
    <definedName name="___________________DAT84">#REF!</definedName>
    <definedName name="___________________DAT85">#REF!</definedName>
    <definedName name="___________________DAT86">#REF!</definedName>
    <definedName name="___________________DAT87">#REF!</definedName>
    <definedName name="___________________SP10">[2]FES!#REF!</definedName>
    <definedName name="___________________SP11">[2]FES!#REF!</definedName>
    <definedName name="___________________SP12">[2]FES!#REF!</definedName>
    <definedName name="___________________SP13">[2]FES!#REF!</definedName>
    <definedName name="___________________SP14">[2]FES!#REF!</definedName>
    <definedName name="___________________SP15">[2]FES!#REF!</definedName>
    <definedName name="___________________SP16">[2]FES!#REF!</definedName>
    <definedName name="___________________SP17">[2]FES!#REF!</definedName>
    <definedName name="___________________SP18">[2]FES!#REF!</definedName>
    <definedName name="___________________SP1888">[2]FES!#REF!</definedName>
    <definedName name="___________________SP19">[2]FES!#REF!</definedName>
    <definedName name="___________________SP2">[2]FES!#REF!</definedName>
    <definedName name="___________________SP20">[2]FES!#REF!</definedName>
    <definedName name="___________________SP3">[2]FES!#REF!</definedName>
    <definedName name="___________________SP4">[2]FES!#REF!</definedName>
    <definedName name="___________________SP5">[2]FES!#REF!</definedName>
    <definedName name="___________________SP7">[2]FES!#REF!</definedName>
    <definedName name="___________________SP8">[2]FES!#REF!</definedName>
    <definedName name="___________________SP9">[2]FES!#REF!</definedName>
    <definedName name="__________________DAT33">#REF!</definedName>
    <definedName name="__________________DAT34">#REF!</definedName>
    <definedName name="__________________DAT35">#REF!</definedName>
    <definedName name="__________________DAT36">#REF!</definedName>
    <definedName name="__________________DAT37">#REF!</definedName>
    <definedName name="__________________DAT38">#REF!</definedName>
    <definedName name="__________________DAT39">#REF!</definedName>
    <definedName name="__________________DAT40">#REF!</definedName>
    <definedName name="__________________DAT41">#REF!</definedName>
    <definedName name="__________________DAT42">#REF!</definedName>
    <definedName name="__________________DAT43">#REF!</definedName>
    <definedName name="__________________DAT44">#REF!</definedName>
    <definedName name="__________________DAT45">#REF!</definedName>
    <definedName name="__________________DAT46">#REF!</definedName>
    <definedName name="__________________DAT47">#REF!</definedName>
    <definedName name="__________________DAT48">#REF!</definedName>
    <definedName name="__________________DAT49">#REF!</definedName>
    <definedName name="__________________DAT50">#REF!</definedName>
    <definedName name="__________________DAT51">#REF!</definedName>
    <definedName name="__________________DAT52">#REF!</definedName>
    <definedName name="__________________DAT53">#REF!</definedName>
    <definedName name="__________________DAT54">#REF!</definedName>
    <definedName name="__________________DAT55">#REF!</definedName>
    <definedName name="__________________DAT56">#REF!</definedName>
    <definedName name="__________________DAT57">#REF!</definedName>
    <definedName name="__________________DAT58">#REF!</definedName>
    <definedName name="__________________DAT59">#REF!</definedName>
    <definedName name="__________________DAT60">#REF!</definedName>
    <definedName name="__________________DAT61">#REF!</definedName>
    <definedName name="__________________DAT62">#REF!</definedName>
    <definedName name="__________________DAT63">#REF!</definedName>
    <definedName name="__________________DAT64">#REF!</definedName>
    <definedName name="__________________DAT65">#REF!</definedName>
    <definedName name="__________________DAT74">#REF!</definedName>
    <definedName name="__________________DAT75">#REF!</definedName>
    <definedName name="__________________DAT76">#REF!</definedName>
    <definedName name="__________________DAT77">#REF!</definedName>
    <definedName name="__________________DAT78">#REF!</definedName>
    <definedName name="__________________DAT79">#REF!</definedName>
    <definedName name="__________________DAT80">#REF!</definedName>
    <definedName name="__________________DAT81">#REF!</definedName>
    <definedName name="__________________DAT82">#REF!</definedName>
    <definedName name="__________________DAT83">#REF!</definedName>
    <definedName name="__________________DAT84">#REF!</definedName>
    <definedName name="__________________DAT85">#REF!</definedName>
    <definedName name="__________________DAT86">#REF!</definedName>
    <definedName name="__________________DAT87">#REF!</definedName>
    <definedName name="_________________DAT33">#REF!</definedName>
    <definedName name="_________________DAT34">#REF!</definedName>
    <definedName name="_________________DAT35">#REF!</definedName>
    <definedName name="_________________DAT36">#REF!</definedName>
    <definedName name="_________________DAT37">#REF!</definedName>
    <definedName name="_________________DAT38">#REF!</definedName>
    <definedName name="_________________DAT39">#REF!</definedName>
    <definedName name="_________________DAT40">#REF!</definedName>
    <definedName name="_________________DAT41">#REF!</definedName>
    <definedName name="_________________DAT42">#REF!</definedName>
    <definedName name="_________________DAT43">#REF!</definedName>
    <definedName name="_________________DAT44">#REF!</definedName>
    <definedName name="_________________DAT45">#REF!</definedName>
    <definedName name="_________________DAT46">#REF!</definedName>
    <definedName name="_________________DAT47">#REF!</definedName>
    <definedName name="_________________DAT48">#REF!</definedName>
    <definedName name="_________________DAT49">#REF!</definedName>
    <definedName name="_________________DAT50">#REF!</definedName>
    <definedName name="_________________DAT51">#REF!</definedName>
    <definedName name="_________________DAT52">#REF!</definedName>
    <definedName name="_________________DAT53">#REF!</definedName>
    <definedName name="_________________DAT54">#REF!</definedName>
    <definedName name="_________________DAT55">#REF!</definedName>
    <definedName name="_________________DAT56">#REF!</definedName>
    <definedName name="_________________DAT57">#REF!</definedName>
    <definedName name="_________________DAT58">#REF!</definedName>
    <definedName name="_________________DAT59">#REF!</definedName>
    <definedName name="_________________DAT60">#REF!</definedName>
    <definedName name="_________________DAT61">#REF!</definedName>
    <definedName name="_________________DAT62">#REF!</definedName>
    <definedName name="_________________DAT63">#REF!</definedName>
    <definedName name="_________________DAT64">#REF!</definedName>
    <definedName name="_________________DAT65">#REF!</definedName>
    <definedName name="_________________DAT74">#REF!</definedName>
    <definedName name="_________________DAT75">#REF!</definedName>
    <definedName name="_________________DAT76">#REF!</definedName>
    <definedName name="_________________DAT77">#REF!</definedName>
    <definedName name="_________________DAT78">#REF!</definedName>
    <definedName name="_________________DAT79">#REF!</definedName>
    <definedName name="_________________DAT80">#REF!</definedName>
    <definedName name="_________________DAT81">#REF!</definedName>
    <definedName name="_________________DAT82">#REF!</definedName>
    <definedName name="_________________DAT83">#REF!</definedName>
    <definedName name="_________________DAT84">#REF!</definedName>
    <definedName name="_________________DAT85">#REF!</definedName>
    <definedName name="_________________DAT86">#REF!</definedName>
    <definedName name="_________________DAT87">#REF!</definedName>
    <definedName name="________________DAT1">#REF!</definedName>
    <definedName name="________________DAT10">#REF!</definedName>
    <definedName name="________________DAT11">#REF!</definedName>
    <definedName name="________________DAT12">#REF!</definedName>
    <definedName name="________________DAT13">#REF!</definedName>
    <definedName name="________________DAT14">#REF!</definedName>
    <definedName name="________________DAT15">#REF!</definedName>
    <definedName name="________________DAT16">#REF!</definedName>
    <definedName name="________________DAT17">#REF!</definedName>
    <definedName name="________________DAT18">#REF!</definedName>
    <definedName name="________________DAT19">#REF!</definedName>
    <definedName name="________________DAT2">#REF!</definedName>
    <definedName name="________________DAT20">#REF!</definedName>
    <definedName name="________________DAT21">#REF!</definedName>
    <definedName name="________________DAT22">#REF!</definedName>
    <definedName name="________________DAT23">#REF!</definedName>
    <definedName name="________________DAT24">#REF!</definedName>
    <definedName name="________________DAT25">#REF!</definedName>
    <definedName name="________________DAT26">#REF!</definedName>
    <definedName name="________________DAT27">#REF!</definedName>
    <definedName name="________________DAT28">#REF!</definedName>
    <definedName name="________________DAT29">#REF!</definedName>
    <definedName name="________________DAT3">#REF!</definedName>
    <definedName name="________________DAT30">#REF!</definedName>
    <definedName name="________________DAT31">#REF!</definedName>
    <definedName name="________________DAT32">#REF!</definedName>
    <definedName name="________________DAT4">#REF!</definedName>
    <definedName name="________________DAT5">#REF!</definedName>
    <definedName name="________________DAT6">#REF!</definedName>
    <definedName name="________________DAT66">#REF!</definedName>
    <definedName name="________________DAT67">#REF!</definedName>
    <definedName name="________________DAT68">#REF!</definedName>
    <definedName name="________________DAT69">#REF!</definedName>
    <definedName name="________________DAT7">#REF!</definedName>
    <definedName name="________________DAT70">#REF!</definedName>
    <definedName name="________________DAT71">#REF!</definedName>
    <definedName name="________________DAT72">#REF!</definedName>
    <definedName name="________________DAT73">#REF!</definedName>
    <definedName name="________________DAT8">#REF!</definedName>
    <definedName name="________________DAT88">#REF!</definedName>
    <definedName name="________________DAT89">#REF!</definedName>
    <definedName name="________________DAT9">#REF!</definedName>
    <definedName name="_______________DAT1">#REF!</definedName>
    <definedName name="_______________DAT10">#REF!</definedName>
    <definedName name="_______________DAT11">#REF!</definedName>
    <definedName name="_______________DAT12">#REF!</definedName>
    <definedName name="_______________DAT13">#REF!</definedName>
    <definedName name="_______________DAT14">#REF!</definedName>
    <definedName name="_______________DAT15">#REF!</definedName>
    <definedName name="_______________DAT16">#REF!</definedName>
    <definedName name="_______________DAT17">#REF!</definedName>
    <definedName name="_______________DAT18">#REF!</definedName>
    <definedName name="_______________DAT19">#REF!</definedName>
    <definedName name="_______________DAT2">#REF!</definedName>
    <definedName name="_______________DAT20">#REF!</definedName>
    <definedName name="_______________DAT21">#REF!</definedName>
    <definedName name="_______________DAT22">#REF!</definedName>
    <definedName name="_______________DAT23">#REF!</definedName>
    <definedName name="_______________DAT24">#REF!</definedName>
    <definedName name="_______________DAT25">#REF!</definedName>
    <definedName name="_______________DAT26">#REF!</definedName>
    <definedName name="_______________DAT27">#REF!</definedName>
    <definedName name="_______________DAT28">#REF!</definedName>
    <definedName name="_______________DAT29">#REF!</definedName>
    <definedName name="_______________DAT3">#REF!</definedName>
    <definedName name="_______________DAT30">#REF!</definedName>
    <definedName name="_______________DAT31">#REF!</definedName>
    <definedName name="_______________DAT32">#REF!</definedName>
    <definedName name="_______________DAT4">#REF!</definedName>
    <definedName name="_______________DAT5">#REF!</definedName>
    <definedName name="_______________DAT6">#REF!</definedName>
    <definedName name="_______________DAT66">#REF!</definedName>
    <definedName name="_______________DAT67">#REF!</definedName>
    <definedName name="_______________DAT68">#REF!</definedName>
    <definedName name="_______________DAT69">#REF!</definedName>
    <definedName name="_______________DAT7">#REF!</definedName>
    <definedName name="_______________DAT70">#REF!</definedName>
    <definedName name="_______________DAT71">#REF!</definedName>
    <definedName name="_______________DAT72">#REF!</definedName>
    <definedName name="_______________DAT73">#REF!</definedName>
    <definedName name="_______________DAT8">#REF!</definedName>
    <definedName name="_______________DAT88">#REF!</definedName>
    <definedName name="_______________DAT89">#REF!</definedName>
    <definedName name="_______________DAT9">#REF!</definedName>
    <definedName name="_____________DAT1">#REF!</definedName>
    <definedName name="_____________DAT10">#REF!</definedName>
    <definedName name="_____________DAT11">#REF!</definedName>
    <definedName name="_____________DAT12">#REF!</definedName>
    <definedName name="_____________DAT13">#REF!</definedName>
    <definedName name="_____________DAT14">#REF!</definedName>
    <definedName name="_____________DAT15">#REF!</definedName>
    <definedName name="_____________DAT16">#REF!</definedName>
    <definedName name="_____________DAT17">#REF!</definedName>
    <definedName name="_____________DAT18">#REF!</definedName>
    <definedName name="_____________DAT19">#REF!</definedName>
    <definedName name="_____________DAT2">#REF!</definedName>
    <definedName name="_____________DAT20">#REF!</definedName>
    <definedName name="_____________DAT21">#REF!</definedName>
    <definedName name="_____________DAT22">#REF!</definedName>
    <definedName name="_____________DAT23">#REF!</definedName>
    <definedName name="_____________DAT24">#REF!</definedName>
    <definedName name="_____________DAT25">#REF!</definedName>
    <definedName name="_____________DAT26">#REF!</definedName>
    <definedName name="_____________DAT27">#REF!</definedName>
    <definedName name="_____________DAT28">#REF!</definedName>
    <definedName name="_____________DAT29">#REF!</definedName>
    <definedName name="_____________DAT3">#REF!</definedName>
    <definedName name="_____________DAT30">#REF!</definedName>
    <definedName name="_____________DAT31">#REF!</definedName>
    <definedName name="_____________DAT32">#REF!</definedName>
    <definedName name="_____________DAT4">#REF!</definedName>
    <definedName name="_____________DAT5">#REF!</definedName>
    <definedName name="_____________DAT6">#REF!</definedName>
    <definedName name="_____________DAT66">#REF!</definedName>
    <definedName name="_____________DAT67">#REF!</definedName>
    <definedName name="_____________DAT68">#REF!</definedName>
    <definedName name="_____________DAT69">#REF!</definedName>
    <definedName name="_____________DAT7">#REF!</definedName>
    <definedName name="_____________DAT70">#REF!</definedName>
    <definedName name="_____________DAT71">#REF!</definedName>
    <definedName name="_____________DAT72">#REF!</definedName>
    <definedName name="_____________DAT73">#REF!</definedName>
    <definedName name="_____________DAT8">#REF!</definedName>
    <definedName name="_____________DAT88">#REF!</definedName>
    <definedName name="_____________DAT89">#REF!</definedName>
    <definedName name="_____________DAT9">#REF!</definedName>
    <definedName name="____________DAT1">#REF!</definedName>
    <definedName name="____________DAT10">#REF!</definedName>
    <definedName name="____________DAT11">#REF!</definedName>
    <definedName name="____________DAT12">#REF!</definedName>
    <definedName name="____________DAT13">#REF!</definedName>
    <definedName name="____________DAT14">#REF!</definedName>
    <definedName name="____________DAT15">#REF!</definedName>
    <definedName name="____________DAT16">#REF!</definedName>
    <definedName name="____________DAT17">#REF!</definedName>
    <definedName name="____________DAT18">#REF!</definedName>
    <definedName name="____________DAT19">#REF!</definedName>
    <definedName name="____________DAT2">#REF!</definedName>
    <definedName name="____________DAT20">#REF!</definedName>
    <definedName name="____________DAT21">#REF!</definedName>
    <definedName name="____________DAT22">#REF!</definedName>
    <definedName name="____________DAT23">#REF!</definedName>
    <definedName name="____________DAT24">#REF!</definedName>
    <definedName name="____________DAT25">#REF!</definedName>
    <definedName name="____________DAT26">#REF!</definedName>
    <definedName name="____________DAT27">#REF!</definedName>
    <definedName name="____________DAT28">#REF!</definedName>
    <definedName name="____________DAT29">#REF!</definedName>
    <definedName name="____________DAT3">#REF!</definedName>
    <definedName name="____________DAT30">#REF!</definedName>
    <definedName name="____________DAT31">#REF!</definedName>
    <definedName name="____________DAT32">#REF!</definedName>
    <definedName name="____________DAT33">#REF!</definedName>
    <definedName name="____________DAT34">#REF!</definedName>
    <definedName name="____________DAT35">#REF!</definedName>
    <definedName name="____________DAT36">#REF!</definedName>
    <definedName name="____________DAT37">#REF!</definedName>
    <definedName name="____________DAT38">#REF!</definedName>
    <definedName name="____________DAT39">#REF!</definedName>
    <definedName name="____________DAT4">#REF!</definedName>
    <definedName name="____________DAT40">#REF!</definedName>
    <definedName name="____________DAT41">#REF!</definedName>
    <definedName name="____________DAT42">#REF!</definedName>
    <definedName name="____________DAT43">#REF!</definedName>
    <definedName name="____________DAT44">#REF!</definedName>
    <definedName name="____________DAT45">#REF!</definedName>
    <definedName name="____________DAT46">#REF!</definedName>
    <definedName name="____________DAT47">#REF!</definedName>
    <definedName name="____________DAT48">#REF!</definedName>
    <definedName name="____________DAT49">#REF!</definedName>
    <definedName name="____________DAT5">#REF!</definedName>
    <definedName name="____________DAT50">#REF!</definedName>
    <definedName name="____________DAT51">#REF!</definedName>
    <definedName name="____________DAT52">#REF!</definedName>
    <definedName name="____________DAT53">#REF!</definedName>
    <definedName name="____________DAT54">#REF!</definedName>
    <definedName name="____________DAT55">#REF!</definedName>
    <definedName name="____________DAT56">#REF!</definedName>
    <definedName name="____________DAT57">#REF!</definedName>
    <definedName name="____________DAT58">#REF!</definedName>
    <definedName name="____________DAT59">#REF!</definedName>
    <definedName name="____________DAT6">#REF!</definedName>
    <definedName name="____________DAT60">#REF!</definedName>
    <definedName name="____________DAT61">#REF!</definedName>
    <definedName name="____________DAT62">#REF!</definedName>
    <definedName name="____________DAT63">#REF!</definedName>
    <definedName name="____________DAT64">#REF!</definedName>
    <definedName name="____________DAT65">#REF!</definedName>
    <definedName name="____________DAT66">#REF!</definedName>
    <definedName name="____________DAT67">#REF!</definedName>
    <definedName name="____________DAT68">#REF!</definedName>
    <definedName name="____________DAT69">#REF!</definedName>
    <definedName name="____________DAT7">#REF!</definedName>
    <definedName name="____________DAT70">#REF!</definedName>
    <definedName name="____________DAT71">#REF!</definedName>
    <definedName name="____________DAT72">#REF!</definedName>
    <definedName name="____________DAT73">#REF!</definedName>
    <definedName name="____________DAT74">#REF!</definedName>
    <definedName name="____________DAT75">#REF!</definedName>
    <definedName name="____________DAT76">#REF!</definedName>
    <definedName name="____________DAT77">#REF!</definedName>
    <definedName name="____________DAT78">#REF!</definedName>
    <definedName name="____________DAT79">#REF!</definedName>
    <definedName name="____________DAT8">#REF!</definedName>
    <definedName name="____________DAT80">#REF!</definedName>
    <definedName name="____________DAT81">#REF!</definedName>
    <definedName name="____________DAT82">#REF!</definedName>
    <definedName name="____________DAT83">#REF!</definedName>
    <definedName name="____________DAT84">#REF!</definedName>
    <definedName name="____________DAT85">#REF!</definedName>
    <definedName name="____________DAT86">#REF!</definedName>
    <definedName name="____________DAT87">#REF!</definedName>
    <definedName name="____________DAT88">#REF!</definedName>
    <definedName name="____________DAT89">#REF!</definedName>
    <definedName name="____________DAT9">#REF!</definedName>
    <definedName name="____________SP1">#N/A</definedName>
    <definedName name="____________SP10">#N/A</definedName>
    <definedName name="____________SP11">#N/A</definedName>
    <definedName name="____________SP12">#N/A</definedName>
    <definedName name="____________SP13">#N/A</definedName>
    <definedName name="____________SP14">#N/A</definedName>
    <definedName name="____________SP15">#N/A</definedName>
    <definedName name="____________SP16">#N/A</definedName>
    <definedName name="____________SP17">#N/A</definedName>
    <definedName name="____________SP18">#N/A</definedName>
    <definedName name="____________SP1888">#N/A</definedName>
    <definedName name="____________SP19">#N/A</definedName>
    <definedName name="____________SP2">#N/A</definedName>
    <definedName name="____________SP20">#N/A</definedName>
    <definedName name="____________SP3">#N/A</definedName>
    <definedName name="____________SP4">#N/A</definedName>
    <definedName name="____________SP5">#N/A</definedName>
    <definedName name="____________SP7">#N/A</definedName>
    <definedName name="____________SP8">#N/A</definedName>
    <definedName name="____________SP9">#N/A</definedName>
    <definedName name="____________wrn222" hidden="1">{"glc1",#N/A,FALSE,"GLC";"glc2",#N/A,FALSE,"GLC";"glc3",#N/A,FALSE,"GLC";"glc4",#N/A,FALSE,"GLC";"glc5",#N/A,FALSE,"GLC"}</definedName>
    <definedName name="___________DAT1">#REF!</definedName>
    <definedName name="___________DAT10">#REF!</definedName>
    <definedName name="___________DAT11">#REF!</definedName>
    <definedName name="___________DAT12">#REF!</definedName>
    <definedName name="___________DAT13">#REF!</definedName>
    <definedName name="___________DAT14">#REF!</definedName>
    <definedName name="___________DAT15">#REF!</definedName>
    <definedName name="___________DAT16">#REF!</definedName>
    <definedName name="___________DAT17">#REF!</definedName>
    <definedName name="___________DAT18">#REF!</definedName>
    <definedName name="___________DAT19">#REF!</definedName>
    <definedName name="___________DAT2">#REF!</definedName>
    <definedName name="___________DAT20">#REF!</definedName>
    <definedName name="___________DAT21">#REF!</definedName>
    <definedName name="___________DAT22">#REF!</definedName>
    <definedName name="___________DAT23">#REF!</definedName>
    <definedName name="___________DAT24">#REF!</definedName>
    <definedName name="___________DAT25">#REF!</definedName>
    <definedName name="___________DAT26">#REF!</definedName>
    <definedName name="___________DAT27">#REF!</definedName>
    <definedName name="___________DAT28">#REF!</definedName>
    <definedName name="___________DAT29">#REF!</definedName>
    <definedName name="___________DAT3">#REF!</definedName>
    <definedName name="___________DAT30">#REF!</definedName>
    <definedName name="___________DAT31">#REF!</definedName>
    <definedName name="___________DAT32">#REF!</definedName>
    <definedName name="___________DAT33">#REF!</definedName>
    <definedName name="___________DAT34">#REF!</definedName>
    <definedName name="___________DAT35">#REF!</definedName>
    <definedName name="___________DAT36">#REF!</definedName>
    <definedName name="___________DAT37">#REF!</definedName>
    <definedName name="___________DAT38">#REF!</definedName>
    <definedName name="___________DAT39">#REF!</definedName>
    <definedName name="___________DAT4">#REF!</definedName>
    <definedName name="___________DAT40">#REF!</definedName>
    <definedName name="___________DAT41">#REF!</definedName>
    <definedName name="___________DAT42">#REF!</definedName>
    <definedName name="___________DAT43">#REF!</definedName>
    <definedName name="___________DAT44">#REF!</definedName>
    <definedName name="___________DAT45">#REF!</definedName>
    <definedName name="___________DAT46">#REF!</definedName>
    <definedName name="___________DAT47">#REF!</definedName>
    <definedName name="___________DAT48">#REF!</definedName>
    <definedName name="___________DAT49">#REF!</definedName>
    <definedName name="___________DAT5">#REF!</definedName>
    <definedName name="___________DAT50">#REF!</definedName>
    <definedName name="___________DAT51">#REF!</definedName>
    <definedName name="___________DAT52">#REF!</definedName>
    <definedName name="___________DAT53">#REF!</definedName>
    <definedName name="___________DAT54">#REF!</definedName>
    <definedName name="___________DAT55">#REF!</definedName>
    <definedName name="___________DAT56">#REF!</definedName>
    <definedName name="___________DAT57">#REF!</definedName>
    <definedName name="___________DAT58">#REF!</definedName>
    <definedName name="___________DAT59">#REF!</definedName>
    <definedName name="___________DAT6">#REF!</definedName>
    <definedName name="___________DAT60">#REF!</definedName>
    <definedName name="___________DAT61">#REF!</definedName>
    <definedName name="___________DAT62">#REF!</definedName>
    <definedName name="___________DAT63">#REF!</definedName>
    <definedName name="___________DAT64">#REF!</definedName>
    <definedName name="___________DAT65">#REF!</definedName>
    <definedName name="___________DAT66">#REF!</definedName>
    <definedName name="___________DAT67">#REF!</definedName>
    <definedName name="___________DAT68">#REF!</definedName>
    <definedName name="___________DAT69">#REF!</definedName>
    <definedName name="___________DAT7">#REF!</definedName>
    <definedName name="___________DAT70">#REF!</definedName>
    <definedName name="___________DAT71">#REF!</definedName>
    <definedName name="___________DAT72">#REF!</definedName>
    <definedName name="___________DAT73">#REF!</definedName>
    <definedName name="___________DAT74">#REF!</definedName>
    <definedName name="___________DAT75">#REF!</definedName>
    <definedName name="___________DAT76">#REF!</definedName>
    <definedName name="___________DAT77">#REF!</definedName>
    <definedName name="___________DAT78">#REF!</definedName>
    <definedName name="___________DAT79">#REF!</definedName>
    <definedName name="___________DAT8">#REF!</definedName>
    <definedName name="___________DAT80">#REF!</definedName>
    <definedName name="___________DAT81">#REF!</definedName>
    <definedName name="___________DAT82">#REF!</definedName>
    <definedName name="___________DAT83">#REF!</definedName>
    <definedName name="___________DAT84">#REF!</definedName>
    <definedName name="___________DAT85">#REF!</definedName>
    <definedName name="___________DAT86">#REF!</definedName>
    <definedName name="___________DAT87">#REF!</definedName>
    <definedName name="___________DAT88">#REF!</definedName>
    <definedName name="___________DAT89">#REF!</definedName>
    <definedName name="___________DAT9">#REF!</definedName>
    <definedName name="___________wrn2" hidden="1">{"glc1",#N/A,FALSE,"GLC";"glc2",#N/A,FALSE,"GLC";"glc3",#N/A,FALSE,"GLC";"glc4",#N/A,FALSE,"GLC";"glc5",#N/A,FALSE,"GLC"}</definedName>
    <definedName name="__________DAT1">#REF!</definedName>
    <definedName name="__________DAT10">#REF!</definedName>
    <definedName name="__________DAT11">#REF!</definedName>
    <definedName name="__________DAT12">#REF!</definedName>
    <definedName name="__________DAT13">#REF!</definedName>
    <definedName name="__________DAT14">#REF!</definedName>
    <definedName name="__________DAT15">#REF!</definedName>
    <definedName name="__________DAT16">#REF!</definedName>
    <definedName name="__________DAT17">#REF!</definedName>
    <definedName name="__________DAT18">#REF!</definedName>
    <definedName name="__________DAT19">#REF!</definedName>
    <definedName name="__________DAT2">#REF!</definedName>
    <definedName name="__________DAT20">#REF!</definedName>
    <definedName name="__________DAT21">#REF!</definedName>
    <definedName name="__________DAT22">#REF!</definedName>
    <definedName name="__________DAT23">#REF!</definedName>
    <definedName name="__________DAT24">#REF!</definedName>
    <definedName name="__________DAT25">#REF!</definedName>
    <definedName name="__________DAT26">#REF!</definedName>
    <definedName name="__________DAT27">#REF!</definedName>
    <definedName name="__________DAT28">#REF!</definedName>
    <definedName name="__________DAT29">#REF!</definedName>
    <definedName name="__________DAT3">#REF!</definedName>
    <definedName name="__________DAT30">#REF!</definedName>
    <definedName name="__________DAT31">#REF!</definedName>
    <definedName name="__________DAT32">#REF!</definedName>
    <definedName name="__________DAT4">#REF!</definedName>
    <definedName name="__________DAT5">#REF!</definedName>
    <definedName name="__________DAT6">#REF!</definedName>
    <definedName name="__________DAT66">#REF!</definedName>
    <definedName name="__________DAT67">#REF!</definedName>
    <definedName name="__________DAT68">#REF!</definedName>
    <definedName name="__________DAT69">#REF!</definedName>
    <definedName name="__________DAT7">#REF!</definedName>
    <definedName name="__________DAT70">#REF!</definedName>
    <definedName name="__________DAT71">#REF!</definedName>
    <definedName name="__________DAT72">#REF!</definedName>
    <definedName name="__________DAT73">#REF!</definedName>
    <definedName name="__________DAT8">#REF!</definedName>
    <definedName name="__________DAT88">#REF!</definedName>
    <definedName name="__________DAT89">#REF!</definedName>
    <definedName name="__________DAT9">#REF!</definedName>
    <definedName name="__________SP10">#N/A</definedName>
    <definedName name="__________SP11">#N/A</definedName>
    <definedName name="__________SP12">#N/A</definedName>
    <definedName name="__________SP13">#N/A</definedName>
    <definedName name="__________SP14">#N/A</definedName>
    <definedName name="__________SP15">#N/A</definedName>
    <definedName name="__________SP16">#N/A</definedName>
    <definedName name="__________SP17">#N/A</definedName>
    <definedName name="__________SP18">#N/A</definedName>
    <definedName name="__________SP1888">#N/A</definedName>
    <definedName name="__________SP19">#N/A</definedName>
    <definedName name="__________SP2">#N/A</definedName>
    <definedName name="__________SP20">#N/A</definedName>
    <definedName name="__________SP3">#N/A</definedName>
    <definedName name="__________SP4">#N/A</definedName>
    <definedName name="__________SP5">#N/A</definedName>
    <definedName name="__________SP7">#N/A</definedName>
    <definedName name="__________SP8">#N/A</definedName>
    <definedName name="__________SP9">#N/A</definedName>
    <definedName name="__________wrn222" hidden="1">{"glc1",#N/A,FALSE,"GLC";"glc2",#N/A,FALSE,"GLC";"glc3",#N/A,FALSE,"GLC";"glc4",#N/A,FALSE,"GLC";"glc5",#N/A,FALSE,"GLC"}</definedName>
    <definedName name="_________DAT1">#REF!</definedName>
    <definedName name="_________DAT10">#REF!</definedName>
    <definedName name="_________DAT11">#REF!</definedName>
    <definedName name="_________DAT12">#REF!</definedName>
    <definedName name="_________DAT13">#REF!</definedName>
    <definedName name="_________DAT14">#REF!</definedName>
    <definedName name="_________DAT15">#REF!</definedName>
    <definedName name="_________DAT16">#REF!</definedName>
    <definedName name="_________DAT17">#REF!</definedName>
    <definedName name="_________DAT18">#REF!</definedName>
    <definedName name="_________DAT19">#REF!</definedName>
    <definedName name="_________DAT2">#REF!</definedName>
    <definedName name="_________DAT20">#REF!</definedName>
    <definedName name="_________DAT21">#REF!</definedName>
    <definedName name="_________DAT22">#REF!</definedName>
    <definedName name="_________DAT23">#REF!</definedName>
    <definedName name="_________DAT24">#REF!</definedName>
    <definedName name="_________DAT25">#REF!</definedName>
    <definedName name="_________DAT26">#REF!</definedName>
    <definedName name="_________DAT27">#REF!</definedName>
    <definedName name="_________DAT28">#REF!</definedName>
    <definedName name="_________DAT29">#REF!</definedName>
    <definedName name="_________DAT3">#REF!</definedName>
    <definedName name="_________DAT30">#REF!</definedName>
    <definedName name="_________DAT31">#REF!</definedName>
    <definedName name="_________DAT32">#REF!</definedName>
    <definedName name="_________DAT33">#REF!</definedName>
    <definedName name="_________DAT34">#REF!</definedName>
    <definedName name="_________DAT35">#REF!</definedName>
    <definedName name="_________DAT36">#REF!</definedName>
    <definedName name="_________DAT37">#REF!</definedName>
    <definedName name="_________DAT38">#REF!</definedName>
    <definedName name="_________DAT39">#REF!</definedName>
    <definedName name="_________DAT4">#REF!</definedName>
    <definedName name="_________DAT40">#REF!</definedName>
    <definedName name="_________DAT41">#REF!</definedName>
    <definedName name="_________DAT42">#REF!</definedName>
    <definedName name="_________DAT43">#REF!</definedName>
    <definedName name="_________DAT44">#REF!</definedName>
    <definedName name="_________DAT45">#REF!</definedName>
    <definedName name="_________DAT46">#REF!</definedName>
    <definedName name="_________DAT47">#REF!</definedName>
    <definedName name="_________DAT48">#REF!</definedName>
    <definedName name="_________DAT49">#REF!</definedName>
    <definedName name="_________DAT5">#REF!</definedName>
    <definedName name="_________DAT50">#REF!</definedName>
    <definedName name="_________DAT51">#REF!</definedName>
    <definedName name="_________DAT52">#REF!</definedName>
    <definedName name="_________DAT53">#REF!</definedName>
    <definedName name="_________DAT54">#REF!</definedName>
    <definedName name="_________DAT55">#REF!</definedName>
    <definedName name="_________DAT56">#REF!</definedName>
    <definedName name="_________DAT57">#REF!</definedName>
    <definedName name="_________DAT58">#REF!</definedName>
    <definedName name="_________DAT59">#REF!</definedName>
    <definedName name="_________DAT6">#REF!</definedName>
    <definedName name="_________DAT60">#REF!</definedName>
    <definedName name="_________DAT61">#REF!</definedName>
    <definedName name="_________DAT62">#REF!</definedName>
    <definedName name="_________DAT63">#REF!</definedName>
    <definedName name="_________DAT64">#REF!</definedName>
    <definedName name="_________DAT65">#REF!</definedName>
    <definedName name="_________DAT66">#REF!</definedName>
    <definedName name="_________DAT67">#REF!</definedName>
    <definedName name="_________DAT68">#REF!</definedName>
    <definedName name="_________DAT69">#REF!</definedName>
    <definedName name="_________DAT7">#REF!</definedName>
    <definedName name="_________DAT70">#REF!</definedName>
    <definedName name="_________DAT71">#REF!</definedName>
    <definedName name="_________DAT72">#REF!</definedName>
    <definedName name="_________DAT73">#REF!</definedName>
    <definedName name="_________DAT74">#REF!</definedName>
    <definedName name="_________DAT75">#REF!</definedName>
    <definedName name="_________DAT76">#REF!</definedName>
    <definedName name="_________DAT77">#REF!</definedName>
    <definedName name="_________DAT78">#REF!</definedName>
    <definedName name="_________DAT79">#REF!</definedName>
    <definedName name="_________DAT8">#REF!</definedName>
    <definedName name="_________DAT80">#REF!</definedName>
    <definedName name="_________DAT81">#REF!</definedName>
    <definedName name="_________DAT82">#REF!</definedName>
    <definedName name="_________DAT83">#REF!</definedName>
    <definedName name="_________DAT84">#REF!</definedName>
    <definedName name="_________DAT85">#REF!</definedName>
    <definedName name="_________DAT86">#REF!</definedName>
    <definedName name="_________DAT87">#REF!</definedName>
    <definedName name="_________DAT88">#REF!</definedName>
    <definedName name="_________DAT89">#REF!</definedName>
    <definedName name="_________DAT9">#REF!</definedName>
    <definedName name="_________LHR02">#REF!</definedName>
    <definedName name="_________LTR01">'[3]Profit &amp; Loss Total'!#REF!</definedName>
    <definedName name="_________LTR02">'[3]Profit &amp; Loss Total'!#REF!</definedName>
    <definedName name="_________LTR03">'[3]Profit &amp; Loss Total'!#REF!</definedName>
    <definedName name="_________LTR04">'[3]Profit &amp; Loss Total'!#REF!</definedName>
    <definedName name="_________LTR05">'[3]Profit &amp; Loss Total'!#REF!</definedName>
    <definedName name="_________LTR06">'[3]Profit &amp; Loss Total'!#REF!</definedName>
    <definedName name="_________LTR07">'[3]Profit &amp; Loss Total'!#REF!</definedName>
    <definedName name="_________LTR08">'[3]Profit &amp; Loss Total'!#REF!</definedName>
    <definedName name="_________LTR09">'[3]Profit &amp; Loss Total'!#REF!</definedName>
    <definedName name="_________LTR10">'[3]Profit &amp; Loss Total'!#REF!</definedName>
    <definedName name="_________LTR11">'[3]Profit &amp; Loss Total'!#REF!</definedName>
    <definedName name="_________LTR12">'[3]Profit &amp; Loss Total'!#REF!</definedName>
    <definedName name="_________LTR13">'[3]Profit &amp; Loss Total'!#REF!</definedName>
    <definedName name="_________LTR14">'[3]Profit &amp; Loss Total'!#REF!</definedName>
    <definedName name="_________LTR15">'[3]Profit &amp; Loss Total'!#REF!</definedName>
    <definedName name="_________LTR16">'[3]Profit &amp; Loss Total'!#REF!</definedName>
    <definedName name="_________LTR17">'[3]Profit &amp; Loss Total'!#REF!</definedName>
    <definedName name="_________LTR18">'[3]Profit &amp; Loss Total'!#REF!</definedName>
    <definedName name="_________LTR19">'[3]Profit &amp; Loss Total'!#REF!</definedName>
    <definedName name="_________LTR20">'[3]Profit &amp; Loss Total'!#REF!</definedName>
    <definedName name="_________LTR21">'[3]Profit &amp; Loss Total'!#REF!</definedName>
    <definedName name="_________LTR22">'[3]Profit &amp; Loss Total'!#REF!</definedName>
    <definedName name="_________LTR23">'[3]Profit &amp; Loss Total'!#REF!</definedName>
    <definedName name="_________LTR24">'[3]Profit &amp; Loss Total'!#REF!</definedName>
    <definedName name="_________LTR25">'[3]Profit &amp; Loss Total'!#REF!</definedName>
    <definedName name="_________LTR26">'[3]Profit &amp; Loss Total'!#REF!</definedName>
    <definedName name="_________LTR27">'[3]Profit &amp; Loss Total'!#REF!</definedName>
    <definedName name="_________SCH1">#REF!</definedName>
    <definedName name="_________SCH10">#REF!</definedName>
    <definedName name="_________SCH14">#REF!</definedName>
    <definedName name="_________SCH2">#REF!</definedName>
    <definedName name="_________SCh3">#REF!</definedName>
    <definedName name="_________SCH5">#REF!</definedName>
    <definedName name="_________SCh8">#REF!</definedName>
    <definedName name="_________SP1">#N/A</definedName>
    <definedName name="_________SP10">#N/A</definedName>
    <definedName name="_________SP11">#N/A</definedName>
    <definedName name="_________SP12">#N/A</definedName>
    <definedName name="_________SP13">#N/A</definedName>
    <definedName name="_________SP14">#N/A</definedName>
    <definedName name="_________SP15">#N/A</definedName>
    <definedName name="_________SP16">#N/A</definedName>
    <definedName name="_________SP17">#N/A</definedName>
    <definedName name="_________SP18">#N/A</definedName>
    <definedName name="_________SP1888">#N/A</definedName>
    <definedName name="_________SP19">#N/A</definedName>
    <definedName name="_________SP2">#N/A</definedName>
    <definedName name="_________SP20">#N/A</definedName>
    <definedName name="_________SP3">#N/A</definedName>
    <definedName name="_________SP4">#N/A</definedName>
    <definedName name="_________SP5">#N/A</definedName>
    <definedName name="_________SP7">#N/A</definedName>
    <definedName name="_________SP8">#N/A</definedName>
    <definedName name="_________SP9">#N/A</definedName>
    <definedName name="_________wrn2" hidden="1">{"glc1",#N/A,FALSE,"GLC";"glc2",#N/A,FALSE,"GLC";"glc3",#N/A,FALSE,"GLC";"glc4",#N/A,FALSE,"GLC";"glc5",#N/A,FALSE,"GLC"}</definedName>
    <definedName name="_________wrn222" hidden="1">{"glc1",#N/A,FALSE,"GLC";"glc2",#N/A,FALSE,"GLC";"glc3",#N/A,FALSE,"GLC";"glc4",#N/A,FALSE,"GLC";"glc5",#N/A,FALSE,"GLC"}</definedName>
    <definedName name="________111" hidden="1">{"glc1",#N/A,FALSE,"GLC";"glc2",#N/A,FALSE,"GLC";"glc3",#N/A,FALSE,"GLC";"glc4",#N/A,FALSE,"GLC";"glc5",#N/A,FALSE,"GLC"}</definedName>
    <definedName name="________DAT1">#REF!</definedName>
    <definedName name="________DAT10">#REF!</definedName>
    <definedName name="________DAT11">#REF!</definedName>
    <definedName name="________DAT12">#REF!</definedName>
    <definedName name="________DAT13">#REF!</definedName>
    <definedName name="________DAT14">#REF!</definedName>
    <definedName name="________DAT15">#REF!</definedName>
    <definedName name="________DAT16">#REF!</definedName>
    <definedName name="________DAT17">#REF!</definedName>
    <definedName name="________DAT18">#REF!</definedName>
    <definedName name="________DAT19">#REF!</definedName>
    <definedName name="________DAT2">#REF!</definedName>
    <definedName name="________DAT20">#REF!</definedName>
    <definedName name="________DAT21">#REF!</definedName>
    <definedName name="________DAT22">#REF!</definedName>
    <definedName name="________DAT23">#REF!</definedName>
    <definedName name="________DAT24">#REF!</definedName>
    <definedName name="________DAT25">#REF!</definedName>
    <definedName name="________DAT26">#REF!</definedName>
    <definedName name="________DAT27">#REF!</definedName>
    <definedName name="________DAT28">#REF!</definedName>
    <definedName name="________DAT29">#REF!</definedName>
    <definedName name="________DAT3">#REF!</definedName>
    <definedName name="________DAT30">#REF!</definedName>
    <definedName name="________DAT31">#REF!</definedName>
    <definedName name="________DAT32">#REF!</definedName>
    <definedName name="________DAT33">#REF!</definedName>
    <definedName name="________DAT34">#REF!</definedName>
    <definedName name="________DAT35">#REF!</definedName>
    <definedName name="________DAT36">#REF!</definedName>
    <definedName name="________DAT37">#REF!</definedName>
    <definedName name="________DAT38">#REF!</definedName>
    <definedName name="________DAT39">#REF!</definedName>
    <definedName name="________DAT4">#REF!</definedName>
    <definedName name="________DAT40">#REF!</definedName>
    <definedName name="________DAT41">#REF!</definedName>
    <definedName name="________DAT42">#REF!</definedName>
    <definedName name="________DAT43">#REF!</definedName>
    <definedName name="________DAT44">#REF!</definedName>
    <definedName name="________DAT45">#REF!</definedName>
    <definedName name="________DAT46">#REF!</definedName>
    <definedName name="________DAT47">#REF!</definedName>
    <definedName name="________DAT48">#REF!</definedName>
    <definedName name="________DAT49">#REF!</definedName>
    <definedName name="________DAT5">#REF!</definedName>
    <definedName name="________DAT50">#REF!</definedName>
    <definedName name="________DAT51">#REF!</definedName>
    <definedName name="________DAT52">#REF!</definedName>
    <definedName name="________DAT53">#REF!</definedName>
    <definedName name="________DAT54">#REF!</definedName>
    <definedName name="________DAT55">#REF!</definedName>
    <definedName name="________DAT56">#REF!</definedName>
    <definedName name="________DAT57">#REF!</definedName>
    <definedName name="________DAT58">#REF!</definedName>
    <definedName name="________DAT59">#REF!</definedName>
    <definedName name="________DAT6">#REF!</definedName>
    <definedName name="________DAT60">#REF!</definedName>
    <definedName name="________DAT61">#REF!</definedName>
    <definedName name="________DAT62">#REF!</definedName>
    <definedName name="________DAT63">#REF!</definedName>
    <definedName name="________DAT64">#REF!</definedName>
    <definedName name="________DAT65">#REF!</definedName>
    <definedName name="________DAT66">#REF!</definedName>
    <definedName name="________DAT67">#REF!</definedName>
    <definedName name="________DAT68">#REF!</definedName>
    <definedName name="________DAT69">#REF!</definedName>
    <definedName name="________DAT7">#REF!</definedName>
    <definedName name="________DAT70">#REF!</definedName>
    <definedName name="________DAT71">#REF!</definedName>
    <definedName name="________DAT72">#REF!</definedName>
    <definedName name="________DAT73">#REF!</definedName>
    <definedName name="________DAT74">#REF!</definedName>
    <definedName name="________DAT75">#REF!</definedName>
    <definedName name="________DAT76">#REF!</definedName>
    <definedName name="________DAT77">#REF!</definedName>
    <definedName name="________DAT78">#REF!</definedName>
    <definedName name="________DAT79">#REF!</definedName>
    <definedName name="________DAT8">#REF!</definedName>
    <definedName name="________DAT80">#REF!</definedName>
    <definedName name="________DAT81">#REF!</definedName>
    <definedName name="________DAT82">#REF!</definedName>
    <definedName name="________DAT83">#REF!</definedName>
    <definedName name="________DAT84">#REF!</definedName>
    <definedName name="________DAT85">#REF!</definedName>
    <definedName name="________DAT86">#REF!</definedName>
    <definedName name="________DAT87">#REF!</definedName>
    <definedName name="________DAT88">#REF!</definedName>
    <definedName name="________DAT89">#REF!</definedName>
    <definedName name="________DAT9">#REF!</definedName>
    <definedName name="________LHR02">#REF!</definedName>
    <definedName name="________LTR01">'[3]Profit &amp; Loss Total'!#REF!</definedName>
    <definedName name="________LTR02">'[3]Profit &amp; Loss Total'!#REF!</definedName>
    <definedName name="________LTR03">'[3]Profit &amp; Loss Total'!#REF!</definedName>
    <definedName name="________LTR04">'[3]Profit &amp; Loss Total'!#REF!</definedName>
    <definedName name="________LTR05">'[3]Profit &amp; Loss Total'!#REF!</definedName>
    <definedName name="________LTR06">'[3]Profit &amp; Loss Total'!#REF!</definedName>
    <definedName name="________LTR07">'[3]Profit &amp; Loss Total'!#REF!</definedName>
    <definedName name="________LTR08">'[3]Profit &amp; Loss Total'!#REF!</definedName>
    <definedName name="________LTR09">'[3]Profit &amp; Loss Total'!#REF!</definedName>
    <definedName name="________LTR10">'[3]Profit &amp; Loss Total'!#REF!</definedName>
    <definedName name="________LTR11">'[3]Profit &amp; Loss Total'!#REF!</definedName>
    <definedName name="________LTR12">'[3]Profit &amp; Loss Total'!#REF!</definedName>
    <definedName name="________LTR13">'[3]Profit &amp; Loss Total'!#REF!</definedName>
    <definedName name="________LTR14">'[3]Profit &amp; Loss Total'!#REF!</definedName>
    <definedName name="________LTR15">'[3]Profit &amp; Loss Total'!#REF!</definedName>
    <definedName name="________LTR16">'[3]Profit &amp; Loss Total'!#REF!</definedName>
    <definedName name="________LTR17">'[3]Profit &amp; Loss Total'!#REF!</definedName>
    <definedName name="________LTR18">'[3]Profit &amp; Loss Total'!#REF!</definedName>
    <definedName name="________LTR19">'[3]Profit &amp; Loss Total'!#REF!</definedName>
    <definedName name="________LTR20">'[3]Profit &amp; Loss Total'!#REF!</definedName>
    <definedName name="________LTR21">'[3]Profit &amp; Loss Total'!#REF!</definedName>
    <definedName name="________LTR22">'[3]Profit &amp; Loss Total'!#REF!</definedName>
    <definedName name="________LTR23">'[3]Profit &amp; Loss Total'!#REF!</definedName>
    <definedName name="________LTR24">'[3]Profit &amp; Loss Total'!#REF!</definedName>
    <definedName name="________LTR25">'[3]Profit &amp; Loss Total'!#REF!</definedName>
    <definedName name="________LTR26">'[3]Profit &amp; Loss Total'!#REF!</definedName>
    <definedName name="________LTR27">'[3]Profit &amp; Loss Total'!#REF!</definedName>
    <definedName name="________SCH1">#REF!</definedName>
    <definedName name="________SCH10">#REF!</definedName>
    <definedName name="________SCH14">#REF!</definedName>
    <definedName name="________SCH2">#REF!</definedName>
    <definedName name="________SCh3">#REF!</definedName>
    <definedName name="________SCH5">#REF!</definedName>
    <definedName name="________SCh8">#REF!</definedName>
    <definedName name="________SP10">[2]FES!#REF!</definedName>
    <definedName name="________SP11">[2]FES!#REF!</definedName>
    <definedName name="________SP12">[2]FES!#REF!</definedName>
    <definedName name="________SP13">[2]FES!#REF!</definedName>
    <definedName name="________SP14">[2]FES!#REF!</definedName>
    <definedName name="________SP15">[2]FES!#REF!</definedName>
    <definedName name="________SP16">[2]FES!#REF!</definedName>
    <definedName name="________SP17">[2]FES!#REF!</definedName>
    <definedName name="________SP18">[2]FES!#REF!</definedName>
    <definedName name="________SP19">[2]FES!#REF!</definedName>
    <definedName name="________SP2">[2]FES!#REF!</definedName>
    <definedName name="________SP20">[2]FES!#REF!</definedName>
    <definedName name="________SP3">[2]FES!#REF!</definedName>
    <definedName name="________SP4">[2]FES!#REF!</definedName>
    <definedName name="________SP5">[2]FES!#REF!</definedName>
    <definedName name="________SP7">[2]FES!#REF!</definedName>
    <definedName name="________SP8">[2]FES!#REF!</definedName>
    <definedName name="________SP9">[2]FES!#REF!</definedName>
    <definedName name="________wrn2" hidden="1">{"glc1",#N/A,FALSE,"GLC";"glc2",#N/A,FALSE,"GLC";"glc3",#N/A,FALSE,"GLC";"glc4",#N/A,FALSE,"GLC";"glc5",#N/A,FALSE,"GLC"}</definedName>
    <definedName name="________wrn222" hidden="1">{"glc1",#N/A,FALSE,"GLC";"glc2",#N/A,FALSE,"GLC";"glc3",#N/A,FALSE,"GLC";"glc4",#N/A,FALSE,"GLC";"glc5",#N/A,FALSE,"GLC"}</definedName>
    <definedName name="_______A66000">#REF!</definedName>
    <definedName name="_______CST11">#REF!</definedName>
    <definedName name="_______CST12">#REF!</definedName>
    <definedName name="_______CST13">#REF!</definedName>
    <definedName name="_______CST14">#REF!</definedName>
    <definedName name="_______CST15">#REF!</definedName>
    <definedName name="_______CST21">#REF!</definedName>
    <definedName name="_______CST22">#REF!</definedName>
    <definedName name="_______CST23">#REF!</definedName>
    <definedName name="_______CST24">#REF!</definedName>
    <definedName name="_______CST25">#REF!</definedName>
    <definedName name="_______DAT1">#REF!</definedName>
    <definedName name="_______DAT10">#REF!</definedName>
    <definedName name="_______DAT11">#REF!</definedName>
    <definedName name="_______dat110">#REF!</definedName>
    <definedName name="_______DAT1111">[4]CIP!$H$2:$H$45085</definedName>
    <definedName name="_______DAT12">#REF!</definedName>
    <definedName name="_______dat120">#REF!</definedName>
    <definedName name="_______DAT13">#REF!</definedName>
    <definedName name="_______DAT14">#REF!</definedName>
    <definedName name="_______DAT15">#REF!</definedName>
    <definedName name="_______DAT16">#REF!</definedName>
    <definedName name="_______DAT17">#REF!</definedName>
    <definedName name="_______DAT18">#REF!</definedName>
    <definedName name="_______DAT19">#REF!</definedName>
    <definedName name="_______DAT2">#REF!</definedName>
    <definedName name="_______DAT20">#REF!</definedName>
    <definedName name="_______DAT21">#REF!</definedName>
    <definedName name="_______dat210">#REF!</definedName>
    <definedName name="_______DAT22">#REF!</definedName>
    <definedName name="_______dat220">#REF!</definedName>
    <definedName name="_______DAT23">#REF!</definedName>
    <definedName name="_______DAT24">#REF!</definedName>
    <definedName name="_______DAT25">#REF!</definedName>
    <definedName name="_______DAT26">#REF!</definedName>
    <definedName name="_______DAT27">#REF!</definedName>
    <definedName name="_______DAT28">#REF!</definedName>
    <definedName name="_______DAT29">#REF!</definedName>
    <definedName name="_______DAT3">#REF!</definedName>
    <definedName name="_______DAT30">#REF!</definedName>
    <definedName name="_______DAT31">#REF!</definedName>
    <definedName name="_______dat310">#REF!</definedName>
    <definedName name="_______DAT32">#REF!</definedName>
    <definedName name="_______dat320">#REF!</definedName>
    <definedName name="_______DAT33">#REF!</definedName>
    <definedName name="_______DAT34">#REF!</definedName>
    <definedName name="_______DAT35">#REF!</definedName>
    <definedName name="_______DAT36">#REF!</definedName>
    <definedName name="_______DAT37">#REF!</definedName>
    <definedName name="_______DAT38">#REF!</definedName>
    <definedName name="_______DAT39">#REF!</definedName>
    <definedName name="_______DAT4">#REF!</definedName>
    <definedName name="_______DAT40">#REF!</definedName>
    <definedName name="_______DAT41">#REF!</definedName>
    <definedName name="_______dat410">#REF!</definedName>
    <definedName name="_______DAT42">#REF!</definedName>
    <definedName name="_______dat420">#REF!</definedName>
    <definedName name="_______DAT43">#REF!</definedName>
    <definedName name="_______DAT44">#REF!</definedName>
    <definedName name="_______DAT45">#REF!</definedName>
    <definedName name="_______DAT46">#REF!</definedName>
    <definedName name="_______DAT47">#REF!</definedName>
    <definedName name="_______DAT48">#REF!</definedName>
    <definedName name="_______DAT49">#REF!</definedName>
    <definedName name="_______DAT5">#REF!</definedName>
    <definedName name="_______DAT50">#REF!</definedName>
    <definedName name="_______DAT51">#REF!</definedName>
    <definedName name="_______DAT52">#REF!</definedName>
    <definedName name="_______DAT53">#REF!</definedName>
    <definedName name="_______DAT54">#REF!</definedName>
    <definedName name="_______DAT55">#REF!</definedName>
    <definedName name="_______DAT56">#REF!</definedName>
    <definedName name="_______DAT57">#REF!</definedName>
    <definedName name="_______DAT58">#REF!</definedName>
    <definedName name="_______DAT59">#REF!</definedName>
    <definedName name="_______DAT6">#REF!</definedName>
    <definedName name="_______DAT60">#REF!</definedName>
    <definedName name="_______DAT61">#REF!</definedName>
    <definedName name="_______DAT62">#REF!</definedName>
    <definedName name="_______DAT63">#REF!</definedName>
    <definedName name="_______DAT64">#REF!</definedName>
    <definedName name="_______DAT65">#REF!</definedName>
    <definedName name="_______DAT66">#REF!</definedName>
    <definedName name="_______DAT67">#REF!</definedName>
    <definedName name="_______DAT68">#REF!</definedName>
    <definedName name="_______DAT69">#REF!</definedName>
    <definedName name="_______DAT7">#REF!</definedName>
    <definedName name="_______DAT70">#REF!</definedName>
    <definedName name="_______DAT71">#REF!</definedName>
    <definedName name="_______DAT72">#REF!</definedName>
    <definedName name="_______DAT73">#REF!</definedName>
    <definedName name="_______DAT74">#REF!</definedName>
    <definedName name="_______DAT75">#REF!</definedName>
    <definedName name="_______DAT76">#REF!</definedName>
    <definedName name="_______DAT77">#REF!</definedName>
    <definedName name="_______DAT78">#REF!</definedName>
    <definedName name="_______DAT79">#REF!</definedName>
    <definedName name="_______DAT8">#REF!</definedName>
    <definedName name="_______DAT80">#REF!</definedName>
    <definedName name="_______DAT81">#REF!</definedName>
    <definedName name="_______DAT82">#REF!</definedName>
    <definedName name="_______DAT83">#REF!</definedName>
    <definedName name="_______DAT84">#REF!</definedName>
    <definedName name="_______DAT85">#REF!</definedName>
    <definedName name="_______DAT86">#REF!</definedName>
    <definedName name="_______DAT87">#REF!</definedName>
    <definedName name="_______DAT88">#REF!</definedName>
    <definedName name="_______DAT89">#REF!</definedName>
    <definedName name="_______DAT9">#REF!</definedName>
    <definedName name="_______FXA1">#REF!</definedName>
    <definedName name="_______FXA11">#REF!</definedName>
    <definedName name="_______FXA2">#REF!</definedName>
    <definedName name="_______FXA21">#REF!</definedName>
    <definedName name="_______IRR1">#REF!</definedName>
    <definedName name="_______KRD1">#REF!</definedName>
    <definedName name="_______KRD2">#REF!</definedName>
    <definedName name="_______LIS1">#REF!</definedName>
    <definedName name="_______MIF1">[5]Расчет_Ин!$H$8</definedName>
    <definedName name="_______NPV1">#REF!</definedName>
    <definedName name="_______Ph1">[6]hidden!$B$16</definedName>
    <definedName name="_______Ph2">[6]hidden!$C$16</definedName>
    <definedName name="_______Ph3">[6]hidden!$D$16</definedName>
    <definedName name="_______Ph4">[6]hidden!$E$16</definedName>
    <definedName name="_______Ph5">[6]hidden!$F$16</definedName>
    <definedName name="_______PR11">#REF!</definedName>
    <definedName name="_______PR12">#REF!</definedName>
    <definedName name="_______PR13">#REF!</definedName>
    <definedName name="_______PR14">#REF!</definedName>
    <definedName name="_______PR21">#REF!</definedName>
    <definedName name="_______PR22">#REF!</definedName>
    <definedName name="_______PR23">#REF!</definedName>
    <definedName name="_______PR24">#REF!</definedName>
    <definedName name="_______SAL1">#REF!</definedName>
    <definedName name="_______SAL2">#REF!</definedName>
    <definedName name="_______SAL3">#REF!</definedName>
    <definedName name="_______SAL4">#REF!</definedName>
    <definedName name="_______SP1">[2]FES!#REF!</definedName>
    <definedName name="_______SP10">#N/A</definedName>
    <definedName name="_______SP11">#N/A</definedName>
    <definedName name="_______SP12">#N/A</definedName>
    <definedName name="_______SP13">#N/A</definedName>
    <definedName name="_______SP14">#N/A</definedName>
    <definedName name="_______SP15">#N/A</definedName>
    <definedName name="_______SP16">#N/A</definedName>
    <definedName name="_______SP17">#N/A</definedName>
    <definedName name="_______SP18">#N/A</definedName>
    <definedName name="_______SP1888">#N/A</definedName>
    <definedName name="_______SP19">#N/A</definedName>
    <definedName name="_______SP2">#N/A</definedName>
    <definedName name="_______SP20">#N/A</definedName>
    <definedName name="_______SP3">#N/A</definedName>
    <definedName name="_______SP4">#N/A</definedName>
    <definedName name="_______SP5">#N/A</definedName>
    <definedName name="_______SP7">#N/A</definedName>
    <definedName name="_______SP8">#N/A</definedName>
    <definedName name="_______SP9">#N/A</definedName>
    <definedName name="_______tab1">#REF!</definedName>
    <definedName name="_______tab10">#REF!</definedName>
    <definedName name="_______tab11">#REF!</definedName>
    <definedName name="_______tab12">#REF!</definedName>
    <definedName name="_______tab13">#REF!</definedName>
    <definedName name="_______tab14">#REF!</definedName>
    <definedName name="_______tab15">#REF!</definedName>
    <definedName name="_______tab16">#REF!</definedName>
    <definedName name="_______tab17">#REF!</definedName>
    <definedName name="_______tab18">#REF!</definedName>
    <definedName name="_______tab19">#REF!</definedName>
    <definedName name="_______tab2">#REF!</definedName>
    <definedName name="_______tab20">#REF!</definedName>
    <definedName name="_______tab21">#REF!</definedName>
    <definedName name="_______tab22">#REF!</definedName>
    <definedName name="_______tab23">#REF!</definedName>
    <definedName name="_______tab24">#REF!</definedName>
    <definedName name="_______tab25">#REF!</definedName>
    <definedName name="_______tab26">#REF!</definedName>
    <definedName name="_______tab27">#REF!</definedName>
    <definedName name="_______tab28">#REF!</definedName>
    <definedName name="_______tab29">#REF!</definedName>
    <definedName name="_______tab3">#REF!</definedName>
    <definedName name="_______tab30">#REF!</definedName>
    <definedName name="_______tab31">#REF!</definedName>
    <definedName name="_______tab4">#REF!</definedName>
    <definedName name="_______tab5">#REF!</definedName>
    <definedName name="_______tab6">#REF!</definedName>
    <definedName name="_______tab7">#REF!</definedName>
    <definedName name="_______tab8">#REF!</definedName>
    <definedName name="_______tab9">#REF!</definedName>
    <definedName name="_______TXS1">#REF!</definedName>
    <definedName name="_______TXS11">#REF!</definedName>
    <definedName name="_______TXS2">#REF!</definedName>
    <definedName name="_______TXS21">#REF!</definedName>
    <definedName name="_______VC1">#REF!</definedName>
    <definedName name="_______VC2">#REF!</definedName>
    <definedName name="_______wrn2" hidden="1">{"glc1",#N/A,FALSE,"GLC";"glc2",#N/A,FALSE,"GLC";"glc3",#N/A,FALSE,"GLC";"glc4",#N/A,FALSE,"GLC";"glc5",#N/A,FALSE,"GLC"}</definedName>
    <definedName name="______A16491">#REF!</definedName>
    <definedName name="______A66000">#REF!</definedName>
    <definedName name="______B16491">#REF!</definedName>
    <definedName name="______CST11">#REF!</definedName>
    <definedName name="______CST12">#REF!</definedName>
    <definedName name="______CST13">#REF!</definedName>
    <definedName name="______CST14">#REF!</definedName>
    <definedName name="______CST15">#REF!</definedName>
    <definedName name="______CST21">#REF!</definedName>
    <definedName name="______CST22">#REF!</definedName>
    <definedName name="______CST23">#REF!</definedName>
    <definedName name="______CST24">#REF!</definedName>
    <definedName name="______CST25">#REF!</definedName>
    <definedName name="______DAT1">#REF!</definedName>
    <definedName name="______DAT10">#REF!</definedName>
    <definedName name="______DAT11">#REF!</definedName>
    <definedName name="______dat110">#REF!</definedName>
    <definedName name="______DAT1111">[4]CIP!$H$2:$H$45085</definedName>
    <definedName name="______DAT12">#REF!</definedName>
    <definedName name="______dat120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10">#REF!</definedName>
    <definedName name="______DAT22">#REF!</definedName>
    <definedName name="______dat220">#REF!</definedName>
    <definedName name="______DAT23">#REF!</definedName>
    <definedName name="______DAT24">#REF!</definedName>
    <definedName name="______DAT25">#REF!</definedName>
    <definedName name="______DAT26">#REF!</definedName>
    <definedName name="______DAT27">#REF!</definedName>
    <definedName name="______DAT28">#REF!</definedName>
    <definedName name="______DAT29">#REF!</definedName>
    <definedName name="______DAT3">#REF!</definedName>
    <definedName name="______DAT30">#REF!</definedName>
    <definedName name="______DAT31">#REF!</definedName>
    <definedName name="______dat310">#REF!</definedName>
    <definedName name="______DAT32">#REF!</definedName>
    <definedName name="______dat320">#REF!</definedName>
    <definedName name="______DAT33">#REF!</definedName>
    <definedName name="______DAT34">#REF!</definedName>
    <definedName name="______DAT35">#REF!</definedName>
    <definedName name="______DAT36">#REF!</definedName>
    <definedName name="______DAT37">#REF!</definedName>
    <definedName name="______DAT38">#REF!</definedName>
    <definedName name="______DAT39">#REF!</definedName>
    <definedName name="______DAT4">#REF!</definedName>
    <definedName name="______DAT40">#REF!</definedName>
    <definedName name="______DAT41">#REF!</definedName>
    <definedName name="______dat410">#REF!</definedName>
    <definedName name="______DAT42">#REF!</definedName>
    <definedName name="______dat420">#REF!</definedName>
    <definedName name="______DAT43">#REF!</definedName>
    <definedName name="______DAT44">#REF!</definedName>
    <definedName name="______DAT45">#REF!</definedName>
    <definedName name="______DAT46">#REF!</definedName>
    <definedName name="______DAT47">#REF!</definedName>
    <definedName name="______DAT48">#REF!</definedName>
    <definedName name="______DAT49">#REF!</definedName>
    <definedName name="______DAT5">#REF!</definedName>
    <definedName name="______DAT50">#REF!</definedName>
    <definedName name="______DAT51">#REF!</definedName>
    <definedName name="______DAT52">#REF!</definedName>
    <definedName name="______DAT53">#REF!</definedName>
    <definedName name="______DAT54">#REF!</definedName>
    <definedName name="______DAT55">#REF!</definedName>
    <definedName name="______DAT56">#REF!</definedName>
    <definedName name="______DAT57">#REF!</definedName>
    <definedName name="______DAT58">#REF!</definedName>
    <definedName name="______DAT59">#REF!</definedName>
    <definedName name="______DAT6">#REF!</definedName>
    <definedName name="______DAT60">#REF!</definedName>
    <definedName name="______DAT61">#REF!</definedName>
    <definedName name="______DAT62">#REF!</definedName>
    <definedName name="______DAT63">#REF!</definedName>
    <definedName name="______DAT64">#REF!</definedName>
    <definedName name="______DAT65">#REF!</definedName>
    <definedName name="______DAT66">#REF!</definedName>
    <definedName name="______DAT67">#REF!</definedName>
    <definedName name="______DAT68">#REF!</definedName>
    <definedName name="______DAT69">#REF!</definedName>
    <definedName name="______DAT7">#REF!</definedName>
    <definedName name="______DAT70">#REF!</definedName>
    <definedName name="______DAT71">#REF!</definedName>
    <definedName name="______DAT72">#REF!</definedName>
    <definedName name="______DAT73">#REF!</definedName>
    <definedName name="______DAT74">#REF!</definedName>
    <definedName name="______DAT75">#REF!</definedName>
    <definedName name="______DAT76">#REF!</definedName>
    <definedName name="______DAT77">#REF!</definedName>
    <definedName name="______DAT78">#REF!</definedName>
    <definedName name="______DAT79">#REF!</definedName>
    <definedName name="______DAT8">#REF!</definedName>
    <definedName name="______DAT80">#REF!</definedName>
    <definedName name="______DAT81">#REF!</definedName>
    <definedName name="______DAT82">#REF!</definedName>
    <definedName name="______DAT83">#REF!</definedName>
    <definedName name="______DAT84">#REF!</definedName>
    <definedName name="______DAT85">#REF!</definedName>
    <definedName name="______DAT86">#REF!</definedName>
    <definedName name="______DAT87">#REF!</definedName>
    <definedName name="______DAT88">#REF!</definedName>
    <definedName name="______DAT89">#REF!</definedName>
    <definedName name="______DAT9">#REF!</definedName>
    <definedName name="______FXA1">#REF!</definedName>
    <definedName name="______FXA11">#REF!</definedName>
    <definedName name="______FXA2">#REF!</definedName>
    <definedName name="______FXA21">#REF!</definedName>
    <definedName name="______IRR1">#REF!</definedName>
    <definedName name="______KRD1">#REF!</definedName>
    <definedName name="______KRD2">#REF!</definedName>
    <definedName name="______kv1">#REF!</definedName>
    <definedName name="______kv2">#REF!</definedName>
    <definedName name="______kv3">#REF!</definedName>
    <definedName name="______kv4">#REF!</definedName>
    <definedName name="______LHR01">#REF!</definedName>
    <definedName name="______LHR02">#REF!</definedName>
    <definedName name="______LHR03">#REF!</definedName>
    <definedName name="______LHR04">#REF!</definedName>
    <definedName name="______LHR05">#REF!</definedName>
    <definedName name="______LHR06">#REF!</definedName>
    <definedName name="______LHR07">#REF!</definedName>
    <definedName name="______LHR08">#REF!</definedName>
    <definedName name="______LHR09">#REF!</definedName>
    <definedName name="______LHR10">#REF!</definedName>
    <definedName name="______LHR11">#REF!</definedName>
    <definedName name="______LHR12">#REF!</definedName>
    <definedName name="______LHR13">#REF!</definedName>
    <definedName name="______LHR14">#REF!</definedName>
    <definedName name="______LHR15">#REF!</definedName>
    <definedName name="______LHR16">#REF!</definedName>
    <definedName name="______LHR17">#REF!</definedName>
    <definedName name="______LHR18">#REF!</definedName>
    <definedName name="______LHR19">#REF!</definedName>
    <definedName name="______LHR20">#REF!</definedName>
    <definedName name="______LHR21">#REF!</definedName>
    <definedName name="______LHR22">#REF!</definedName>
    <definedName name="______LHR23">#REF!</definedName>
    <definedName name="______LHR24">#REF!</definedName>
    <definedName name="______LHR25">#REF!</definedName>
    <definedName name="______LHR26">#REF!</definedName>
    <definedName name="______LHR27">#REF!</definedName>
    <definedName name="______LHR28">#REF!</definedName>
    <definedName name="______LHR29">#REF!</definedName>
    <definedName name="______LHR30">#REF!</definedName>
    <definedName name="______LHR31">#REF!</definedName>
    <definedName name="______LHR32">#REF!</definedName>
    <definedName name="______LHR33">#REF!</definedName>
    <definedName name="______LHR34">#REF!</definedName>
    <definedName name="______LIR01">#REF!</definedName>
    <definedName name="______LIR02">#REF!</definedName>
    <definedName name="______LIR03">#REF!</definedName>
    <definedName name="______LIR04">#REF!</definedName>
    <definedName name="______LIR05">#REF!</definedName>
    <definedName name="______LIR06">#REF!</definedName>
    <definedName name="______LIR07">#REF!</definedName>
    <definedName name="______LIR08">#REF!</definedName>
    <definedName name="______LIR09">#REF!</definedName>
    <definedName name="______LIR10">#REF!</definedName>
    <definedName name="______LIR11">#REF!</definedName>
    <definedName name="______LIR12">#REF!</definedName>
    <definedName name="______LIR13">#REF!</definedName>
    <definedName name="______LIR14">#REF!</definedName>
    <definedName name="______LIR15">#REF!</definedName>
    <definedName name="______LIR16">#REF!</definedName>
    <definedName name="______LIR17">#REF!</definedName>
    <definedName name="______LIR18">#REF!</definedName>
    <definedName name="______LIR19">#REF!</definedName>
    <definedName name="______LIR20">#REF!</definedName>
    <definedName name="______LIR21">#REF!</definedName>
    <definedName name="______LIR22">#REF!</definedName>
    <definedName name="______LIR23">#REF!</definedName>
    <definedName name="______LIR24">#REF!</definedName>
    <definedName name="______LIR25">#REF!</definedName>
    <definedName name="______LIR26">#REF!</definedName>
    <definedName name="______LIR27">#REF!</definedName>
    <definedName name="______LIR28">#REF!</definedName>
    <definedName name="______LIR29">#REF!</definedName>
    <definedName name="______LIR30">#REF!</definedName>
    <definedName name="______LIR31">#REF!</definedName>
    <definedName name="______LIR32">#REF!</definedName>
    <definedName name="______LIR33">#REF!</definedName>
    <definedName name="______LIS1">#REF!</definedName>
    <definedName name="______LTR01">'[3]Profit &amp; Loss Total'!#REF!</definedName>
    <definedName name="______LTR02">'[3]Profit &amp; Loss Total'!#REF!</definedName>
    <definedName name="______LTR03">'[3]Profit &amp; Loss Total'!#REF!</definedName>
    <definedName name="______LTR04">'[3]Profit &amp; Loss Total'!#REF!</definedName>
    <definedName name="______LTR05">'[3]Profit &amp; Loss Total'!#REF!</definedName>
    <definedName name="______LTR06">'[3]Profit &amp; Loss Total'!#REF!</definedName>
    <definedName name="______LTR07">'[3]Profit &amp; Loss Total'!#REF!</definedName>
    <definedName name="______LTR08">'[3]Profit &amp; Loss Total'!#REF!</definedName>
    <definedName name="______LTR09">'[3]Profit &amp; Loss Total'!#REF!</definedName>
    <definedName name="______LTR10">'[3]Profit &amp; Loss Total'!#REF!</definedName>
    <definedName name="______LTR11">'[3]Profit &amp; Loss Total'!#REF!</definedName>
    <definedName name="______LTR12">'[3]Profit &amp; Loss Total'!#REF!</definedName>
    <definedName name="______LTR13">'[3]Profit &amp; Loss Total'!#REF!</definedName>
    <definedName name="______LTR14">'[3]Profit &amp; Loss Total'!#REF!</definedName>
    <definedName name="______LTR15">'[3]Profit &amp; Loss Total'!#REF!</definedName>
    <definedName name="______LTR16">'[3]Profit &amp; Loss Total'!#REF!</definedName>
    <definedName name="______LTR17">'[3]Profit &amp; Loss Total'!#REF!</definedName>
    <definedName name="______LTR18">'[3]Profit &amp; Loss Total'!#REF!</definedName>
    <definedName name="______LTR19">'[3]Profit &amp; Loss Total'!#REF!</definedName>
    <definedName name="______LTR20">'[3]Profit &amp; Loss Total'!#REF!</definedName>
    <definedName name="______LTR21">'[3]Profit &amp; Loss Total'!#REF!</definedName>
    <definedName name="______LTR22">'[3]Profit &amp; Loss Total'!#REF!</definedName>
    <definedName name="______LTR23">'[3]Profit &amp; Loss Total'!#REF!</definedName>
    <definedName name="______LTR24">'[3]Profit &amp; Loss Total'!#REF!</definedName>
    <definedName name="______LTR25">'[3]Profit &amp; Loss Total'!#REF!</definedName>
    <definedName name="______LTR26">'[3]Profit &amp; Loss Total'!#REF!</definedName>
    <definedName name="______LTR27">'[3]Profit &amp; Loss Total'!#REF!</definedName>
    <definedName name="______MIF1">[5]Расчет_Ин!$H$8</definedName>
    <definedName name="______NPV1">#REF!</definedName>
    <definedName name="______Ph1">[6]hidden!$B$16</definedName>
    <definedName name="______Ph2">[6]hidden!$C$16</definedName>
    <definedName name="______Ph3">[6]hidden!$D$16</definedName>
    <definedName name="______Ph4">[6]hidden!$E$16</definedName>
    <definedName name="______Ph5">[6]hidden!$F$16</definedName>
    <definedName name="______pl99">#REF!</definedName>
    <definedName name="______PR11">#REF!</definedName>
    <definedName name="______PR12">#REF!</definedName>
    <definedName name="______PR13">#REF!</definedName>
    <definedName name="______PR14">#REF!</definedName>
    <definedName name="______PR21">#REF!</definedName>
    <definedName name="______PR22">#REF!</definedName>
    <definedName name="______PR23">#REF!</definedName>
    <definedName name="______PR24">#REF!</definedName>
    <definedName name="______qq1">#REF!</definedName>
    <definedName name="______SAL1">#REF!</definedName>
    <definedName name="______SAL2">#REF!</definedName>
    <definedName name="______SAL3">#REF!</definedName>
    <definedName name="______SAL4">#REF!</definedName>
    <definedName name="______SCH1">#REF!</definedName>
    <definedName name="______SCH10">#REF!</definedName>
    <definedName name="______SCH14">#REF!</definedName>
    <definedName name="______SCH2">#REF!</definedName>
    <definedName name="______SCh3">#REF!</definedName>
    <definedName name="______SCH5">#REF!</definedName>
    <definedName name="______SCh8">#REF!</definedName>
    <definedName name="______SP1">#N/A</definedName>
    <definedName name="______SP10">#N/A</definedName>
    <definedName name="______SP11">#N/A</definedName>
    <definedName name="______SP12">#N/A</definedName>
    <definedName name="______SP13">#N/A</definedName>
    <definedName name="______SP14">#N/A</definedName>
    <definedName name="______SP15">#N/A</definedName>
    <definedName name="______SP16">#N/A</definedName>
    <definedName name="______SP17">#N/A</definedName>
    <definedName name="______SP18">#N/A</definedName>
    <definedName name="______SP1888">#N/A</definedName>
    <definedName name="______SP19">#N/A</definedName>
    <definedName name="______SP2">#N/A</definedName>
    <definedName name="______SP20">#N/A</definedName>
    <definedName name="______SP3">#N/A</definedName>
    <definedName name="______SP4">#N/A</definedName>
    <definedName name="______SP5">#N/A</definedName>
    <definedName name="______SP7">#N/A</definedName>
    <definedName name="______SP8">#N/A</definedName>
    <definedName name="______SP9">#N/A</definedName>
    <definedName name="______sul1">#REF!</definedName>
    <definedName name="______tab1">#REF!</definedName>
    <definedName name="______tab10">#REF!</definedName>
    <definedName name="______tab11">#REF!</definedName>
    <definedName name="______tab12">#REF!</definedName>
    <definedName name="______tab13">#REF!</definedName>
    <definedName name="______tab14">#REF!</definedName>
    <definedName name="______tab15">#REF!</definedName>
    <definedName name="______tab16">#REF!</definedName>
    <definedName name="______tab17">#REF!</definedName>
    <definedName name="______tab18">#REF!</definedName>
    <definedName name="______tab19">#REF!</definedName>
    <definedName name="______tab2">#REF!</definedName>
    <definedName name="______tab20">#REF!</definedName>
    <definedName name="______tab21">#REF!</definedName>
    <definedName name="______tab22">#REF!</definedName>
    <definedName name="______tab23">#REF!</definedName>
    <definedName name="______tab24">#REF!</definedName>
    <definedName name="______tab25">#REF!</definedName>
    <definedName name="______tab26">#REF!</definedName>
    <definedName name="______tab27">#REF!</definedName>
    <definedName name="______tab28">#REF!</definedName>
    <definedName name="______tab29">#REF!</definedName>
    <definedName name="______tab3">#REF!</definedName>
    <definedName name="______tab30">#REF!</definedName>
    <definedName name="______tab31">#REF!</definedName>
    <definedName name="______tab4">#REF!</definedName>
    <definedName name="______tab5">#REF!</definedName>
    <definedName name="______tab6">#REF!</definedName>
    <definedName name="______tab7">#REF!</definedName>
    <definedName name="______tab8">#REF!</definedName>
    <definedName name="______tab9">#REF!</definedName>
    <definedName name="______TXS1">#REF!</definedName>
    <definedName name="______TXS11">#REF!</definedName>
    <definedName name="______TXS2">#REF!</definedName>
    <definedName name="______TXS21">#REF!</definedName>
    <definedName name="______VC1">#REF!</definedName>
    <definedName name="______VC2">#REF!</definedName>
    <definedName name="______vv1">#REF!</definedName>
    <definedName name="______vv2">#REF!</definedName>
    <definedName name="______vvv1">#REF!</definedName>
    <definedName name="______wrn222" hidden="1">{"glc1",#N/A,FALSE,"GLC";"glc2",#N/A,FALSE,"GLC";"glc3",#N/A,FALSE,"GLC";"glc4",#N/A,FALSE,"GLC";"glc5",#N/A,FALSE,"GLC"}</definedName>
    <definedName name="_____A16491">#REF!</definedName>
    <definedName name="_____A66000">#REF!</definedName>
    <definedName name="_____B16491">#REF!</definedName>
    <definedName name="_____CST11">#REF!</definedName>
    <definedName name="_____CST12">#REF!</definedName>
    <definedName name="_____CST13">#REF!</definedName>
    <definedName name="_____CST14">#REF!</definedName>
    <definedName name="_____CST15">#REF!</definedName>
    <definedName name="_____CST21">#REF!</definedName>
    <definedName name="_____CST22">#REF!</definedName>
    <definedName name="_____CST23">#REF!</definedName>
    <definedName name="_____CST24">#REF!</definedName>
    <definedName name="_____CST25">#REF!</definedName>
    <definedName name="_____DAT1">#REF!</definedName>
    <definedName name="_____DAT10">#REF!</definedName>
    <definedName name="_____DAT11">#REF!</definedName>
    <definedName name="_____dat110">#REF!</definedName>
    <definedName name="_____DAT1111">[7]CIP!$H$2:$H$45085</definedName>
    <definedName name="_____DAT12">#REF!</definedName>
    <definedName name="_____dat120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10">#REF!</definedName>
    <definedName name="_____DAT22">#REF!</definedName>
    <definedName name="_____dat220">#REF!</definedName>
    <definedName name="_____DAT23">#REF!</definedName>
    <definedName name="_____DAT24">#REF!</definedName>
    <definedName name="_____DAT25">#REF!</definedName>
    <definedName name="_____DAT26">#REF!</definedName>
    <definedName name="_____DAT27">#REF!</definedName>
    <definedName name="_____DAT28">#REF!</definedName>
    <definedName name="_____DAT29">#REF!</definedName>
    <definedName name="_____DAT3">#REF!</definedName>
    <definedName name="_____DAT30">#REF!</definedName>
    <definedName name="_____DAT31">#REF!</definedName>
    <definedName name="_____dat310">#REF!</definedName>
    <definedName name="_____DAT32">#REF!</definedName>
    <definedName name="_____dat320">#REF!</definedName>
    <definedName name="_____DAT33">#REF!</definedName>
    <definedName name="_____DAT34">#REF!</definedName>
    <definedName name="_____DAT35">#REF!</definedName>
    <definedName name="_____DAT36">#REF!</definedName>
    <definedName name="_____DAT37">#REF!</definedName>
    <definedName name="_____DAT38">#REF!</definedName>
    <definedName name="_____DAT39">#REF!</definedName>
    <definedName name="_____DAT4">#REF!</definedName>
    <definedName name="_____DAT40">#REF!</definedName>
    <definedName name="_____DAT41">#REF!</definedName>
    <definedName name="_____dat410">#REF!</definedName>
    <definedName name="_____DAT42">#REF!</definedName>
    <definedName name="_____dat420">#REF!</definedName>
    <definedName name="_____DAT43">#REF!</definedName>
    <definedName name="_____DAT44">#REF!</definedName>
    <definedName name="_____DAT45">#REF!</definedName>
    <definedName name="_____DAT46">#REF!</definedName>
    <definedName name="_____DAT47">#REF!</definedName>
    <definedName name="_____DAT48">#REF!</definedName>
    <definedName name="_____DAT49">#REF!</definedName>
    <definedName name="_____DAT5">#REF!</definedName>
    <definedName name="_____DAT50">#REF!</definedName>
    <definedName name="_____DAT51">#REF!</definedName>
    <definedName name="_____DAT52">#REF!</definedName>
    <definedName name="_____DAT53">#REF!</definedName>
    <definedName name="_____DAT54">#REF!</definedName>
    <definedName name="_____DAT55">#REF!</definedName>
    <definedName name="_____DAT56">#REF!</definedName>
    <definedName name="_____DAT57">#REF!</definedName>
    <definedName name="_____DAT58">#REF!</definedName>
    <definedName name="_____DAT59">#REF!</definedName>
    <definedName name="_____DAT6">#REF!</definedName>
    <definedName name="_____DAT60">#REF!</definedName>
    <definedName name="_____DAT61">#REF!</definedName>
    <definedName name="_____DAT62">#REF!</definedName>
    <definedName name="_____DAT63">#REF!</definedName>
    <definedName name="_____DAT64">#REF!</definedName>
    <definedName name="_____DAT65">#REF!</definedName>
    <definedName name="_____DAT66">#REF!</definedName>
    <definedName name="_____DAT67">#REF!</definedName>
    <definedName name="_____DAT68">#REF!</definedName>
    <definedName name="_____DAT69">#REF!</definedName>
    <definedName name="_____DAT7">#REF!</definedName>
    <definedName name="_____DAT70">#REF!</definedName>
    <definedName name="_____DAT71">#REF!</definedName>
    <definedName name="_____DAT72">#REF!</definedName>
    <definedName name="_____DAT73">#REF!</definedName>
    <definedName name="_____DAT74">#REF!</definedName>
    <definedName name="_____DAT75">#REF!</definedName>
    <definedName name="_____DAT76">#REF!</definedName>
    <definedName name="_____DAT77">#REF!</definedName>
    <definedName name="_____DAT78">#REF!</definedName>
    <definedName name="_____DAT79">#REF!</definedName>
    <definedName name="_____DAT8">#REF!</definedName>
    <definedName name="_____DAT80">#REF!</definedName>
    <definedName name="_____DAT81">#REF!</definedName>
    <definedName name="_____DAT82">#REF!</definedName>
    <definedName name="_____DAT83">#REF!</definedName>
    <definedName name="_____DAT84">#REF!</definedName>
    <definedName name="_____DAT85">#REF!</definedName>
    <definedName name="_____DAT86">#REF!</definedName>
    <definedName name="_____DAT87">#REF!</definedName>
    <definedName name="_____DAT88">#REF!</definedName>
    <definedName name="_____DAT89">#REF!</definedName>
    <definedName name="_____DAT9">#REF!</definedName>
    <definedName name="_____FXA1">#REF!</definedName>
    <definedName name="_____FXA11">#REF!</definedName>
    <definedName name="_____FXA2">#REF!</definedName>
    <definedName name="_____FXA21">#REF!</definedName>
    <definedName name="_____IRR1">#REF!</definedName>
    <definedName name="_____KRD1">#REF!</definedName>
    <definedName name="_____KRD2">#REF!</definedName>
    <definedName name="_____kv1">#REF!</definedName>
    <definedName name="_____kv2">#REF!</definedName>
    <definedName name="_____kv3">#REF!</definedName>
    <definedName name="_____kv4">#REF!</definedName>
    <definedName name="_____LHR01">#REF!</definedName>
    <definedName name="_____LHR02">#REF!</definedName>
    <definedName name="_____LHR03">#REF!</definedName>
    <definedName name="_____LHR04">#REF!</definedName>
    <definedName name="_____LHR05">#REF!</definedName>
    <definedName name="_____LHR06">#REF!</definedName>
    <definedName name="_____LHR07">#REF!</definedName>
    <definedName name="_____LHR08">#REF!</definedName>
    <definedName name="_____LHR09">#REF!</definedName>
    <definedName name="_____LHR10">#REF!</definedName>
    <definedName name="_____LHR11">#REF!</definedName>
    <definedName name="_____LHR12">#REF!</definedName>
    <definedName name="_____LHR13">#REF!</definedName>
    <definedName name="_____LHR14">#REF!</definedName>
    <definedName name="_____LHR15">#REF!</definedName>
    <definedName name="_____LHR16">#REF!</definedName>
    <definedName name="_____LHR17">#REF!</definedName>
    <definedName name="_____LHR18">#REF!</definedName>
    <definedName name="_____LHR19">#REF!</definedName>
    <definedName name="_____LHR20">#REF!</definedName>
    <definedName name="_____LHR21">#REF!</definedName>
    <definedName name="_____LHR22">#REF!</definedName>
    <definedName name="_____LHR23">#REF!</definedName>
    <definedName name="_____LHR24">#REF!</definedName>
    <definedName name="_____LHR25">#REF!</definedName>
    <definedName name="_____LHR26">#REF!</definedName>
    <definedName name="_____LHR27">#REF!</definedName>
    <definedName name="_____LHR28">#REF!</definedName>
    <definedName name="_____LHR29">#REF!</definedName>
    <definedName name="_____LHR30">#REF!</definedName>
    <definedName name="_____LHR31">#REF!</definedName>
    <definedName name="_____LHR32">#REF!</definedName>
    <definedName name="_____LHR33">#REF!</definedName>
    <definedName name="_____LHR34">#REF!</definedName>
    <definedName name="_____LIR01">#REF!</definedName>
    <definedName name="_____LIR02">#REF!</definedName>
    <definedName name="_____LIR03">#REF!</definedName>
    <definedName name="_____LIR04">#REF!</definedName>
    <definedName name="_____LIR05">#REF!</definedName>
    <definedName name="_____LIR06">#REF!</definedName>
    <definedName name="_____LIR07">#REF!</definedName>
    <definedName name="_____LIR08">#REF!</definedName>
    <definedName name="_____LIR09">#REF!</definedName>
    <definedName name="_____LIR10">#REF!</definedName>
    <definedName name="_____LIR11">#REF!</definedName>
    <definedName name="_____LIR12">#REF!</definedName>
    <definedName name="_____LIR13">#REF!</definedName>
    <definedName name="_____LIR14">#REF!</definedName>
    <definedName name="_____LIR15">#REF!</definedName>
    <definedName name="_____LIR16">#REF!</definedName>
    <definedName name="_____LIR17">#REF!</definedName>
    <definedName name="_____LIR18">#REF!</definedName>
    <definedName name="_____LIR19">#REF!</definedName>
    <definedName name="_____LIR20">#REF!</definedName>
    <definedName name="_____LIR21">#REF!</definedName>
    <definedName name="_____LIR22">#REF!</definedName>
    <definedName name="_____LIR23">#REF!</definedName>
    <definedName name="_____LIR24">#REF!</definedName>
    <definedName name="_____LIR25">#REF!</definedName>
    <definedName name="_____LIR26">#REF!</definedName>
    <definedName name="_____LIR27">#REF!</definedName>
    <definedName name="_____LIR28">#REF!</definedName>
    <definedName name="_____LIR29">#REF!</definedName>
    <definedName name="_____LIR30">#REF!</definedName>
    <definedName name="_____LIR31">#REF!</definedName>
    <definedName name="_____LIR32">#REF!</definedName>
    <definedName name="_____LIR33">#REF!</definedName>
    <definedName name="_____LIS1">#REF!</definedName>
    <definedName name="_____LTR01">'[3]Profit &amp; Loss Total'!#REF!</definedName>
    <definedName name="_____LTR02">'[3]Profit &amp; Loss Total'!#REF!</definedName>
    <definedName name="_____LTR03">'[3]Profit &amp; Loss Total'!#REF!</definedName>
    <definedName name="_____LTR04">'[3]Profit &amp; Loss Total'!#REF!</definedName>
    <definedName name="_____LTR05">'[3]Profit &amp; Loss Total'!#REF!</definedName>
    <definedName name="_____LTR06">'[3]Profit &amp; Loss Total'!#REF!</definedName>
    <definedName name="_____LTR07">'[3]Profit &amp; Loss Total'!#REF!</definedName>
    <definedName name="_____LTR08">'[3]Profit &amp; Loss Total'!#REF!</definedName>
    <definedName name="_____LTR09">'[3]Profit &amp; Loss Total'!#REF!</definedName>
    <definedName name="_____LTR10">'[3]Profit &amp; Loss Total'!#REF!</definedName>
    <definedName name="_____LTR11">'[3]Profit &amp; Loss Total'!#REF!</definedName>
    <definedName name="_____LTR12">'[3]Profit &amp; Loss Total'!#REF!</definedName>
    <definedName name="_____LTR13">'[3]Profit &amp; Loss Total'!#REF!</definedName>
    <definedName name="_____LTR14">'[3]Profit &amp; Loss Total'!#REF!</definedName>
    <definedName name="_____LTR15">'[3]Profit &amp; Loss Total'!#REF!</definedName>
    <definedName name="_____LTR16">'[3]Profit &amp; Loss Total'!#REF!</definedName>
    <definedName name="_____LTR17">'[3]Profit &amp; Loss Total'!#REF!</definedName>
    <definedName name="_____LTR18">'[3]Profit &amp; Loss Total'!#REF!</definedName>
    <definedName name="_____LTR19">'[3]Profit &amp; Loss Total'!#REF!</definedName>
    <definedName name="_____LTR20">'[3]Profit &amp; Loss Total'!#REF!</definedName>
    <definedName name="_____LTR21">'[3]Profit &amp; Loss Total'!#REF!</definedName>
    <definedName name="_____LTR22">'[3]Profit &amp; Loss Total'!#REF!</definedName>
    <definedName name="_____LTR23">'[3]Profit &amp; Loss Total'!#REF!</definedName>
    <definedName name="_____LTR24">'[3]Profit &amp; Loss Total'!#REF!</definedName>
    <definedName name="_____LTR25">'[3]Profit &amp; Loss Total'!#REF!</definedName>
    <definedName name="_____LTR26">'[3]Profit &amp; Loss Total'!#REF!</definedName>
    <definedName name="_____LTR27">'[3]Profit &amp; Loss Total'!#REF!</definedName>
    <definedName name="_____MIF1">[8]Расчет_Ин!$H$8</definedName>
    <definedName name="_____NPV1">#REF!</definedName>
    <definedName name="_____Ph1">[6]hidden!$B$16</definedName>
    <definedName name="_____Ph2">[6]hidden!$C$16</definedName>
    <definedName name="_____Ph3">[6]hidden!$D$16</definedName>
    <definedName name="_____Ph4">[6]hidden!$E$16</definedName>
    <definedName name="_____Ph5">[6]hidden!$F$16</definedName>
    <definedName name="_____pl99">#REF!</definedName>
    <definedName name="_____PR11">#REF!</definedName>
    <definedName name="_____PR12">#REF!</definedName>
    <definedName name="_____PR13">#REF!</definedName>
    <definedName name="_____PR14">#REF!</definedName>
    <definedName name="_____PR21">#REF!</definedName>
    <definedName name="_____PR22">#REF!</definedName>
    <definedName name="_____PR23">#REF!</definedName>
    <definedName name="_____PR24">#REF!</definedName>
    <definedName name="_____qq1">#REF!</definedName>
    <definedName name="_____SAL1">#REF!</definedName>
    <definedName name="_____SAL2">#REF!</definedName>
    <definedName name="_____SAL3">#REF!</definedName>
    <definedName name="_____SAL4">#REF!</definedName>
    <definedName name="_____SCH1">#REF!</definedName>
    <definedName name="_____SCH10">#REF!</definedName>
    <definedName name="_____SCH14">#REF!</definedName>
    <definedName name="_____SCH2">#REF!</definedName>
    <definedName name="_____SCh3">#REF!</definedName>
    <definedName name="_____SCH5">#REF!</definedName>
    <definedName name="_____SCh8">#REF!</definedName>
    <definedName name="_____SP1">[9]FES!#REF!</definedName>
    <definedName name="_____SP10">[9]FES!#REF!</definedName>
    <definedName name="_____SP11">[9]FES!#REF!</definedName>
    <definedName name="_____SP12">[9]FES!#REF!</definedName>
    <definedName name="_____SP13">[9]FES!#REF!</definedName>
    <definedName name="_____SP14">[9]FES!#REF!</definedName>
    <definedName name="_____SP15">[9]FES!#REF!</definedName>
    <definedName name="_____SP16">[9]FES!#REF!</definedName>
    <definedName name="_____SP17">[9]FES!#REF!</definedName>
    <definedName name="_____SP18">[9]FES!#REF!</definedName>
    <definedName name="_____SP1888">[2]FES!#REF!</definedName>
    <definedName name="_____SP19">[9]FES!#REF!</definedName>
    <definedName name="_____SP2">[9]FES!#REF!</definedName>
    <definedName name="_____SP20">[9]FES!#REF!</definedName>
    <definedName name="_____SP3">[9]FES!#REF!</definedName>
    <definedName name="_____SP4">[9]FES!#REF!</definedName>
    <definedName name="_____SP5">[9]FES!#REF!</definedName>
    <definedName name="_____SP7">[9]FES!#REF!</definedName>
    <definedName name="_____SP8">[9]FES!#REF!</definedName>
    <definedName name="_____SP9">[9]FES!#REF!</definedName>
    <definedName name="_____sul1">#REF!</definedName>
    <definedName name="_____tab1">#REF!</definedName>
    <definedName name="_____tab10">#REF!</definedName>
    <definedName name="_____tab11">#REF!</definedName>
    <definedName name="_____tab12">#REF!</definedName>
    <definedName name="_____tab13">#REF!</definedName>
    <definedName name="_____tab14">#REF!</definedName>
    <definedName name="_____tab15">#REF!</definedName>
    <definedName name="_____tab16">#REF!</definedName>
    <definedName name="_____tab17">#REF!</definedName>
    <definedName name="_____tab18">#REF!</definedName>
    <definedName name="_____tab19">#REF!</definedName>
    <definedName name="_____tab2">#REF!</definedName>
    <definedName name="_____tab20">#REF!</definedName>
    <definedName name="_____tab21">#REF!</definedName>
    <definedName name="_____tab22">#REF!</definedName>
    <definedName name="_____tab23">#REF!</definedName>
    <definedName name="_____tab24">#REF!</definedName>
    <definedName name="_____tab25">#REF!</definedName>
    <definedName name="_____tab26">#REF!</definedName>
    <definedName name="_____tab27">#REF!</definedName>
    <definedName name="_____tab28">#REF!</definedName>
    <definedName name="_____tab29">#REF!</definedName>
    <definedName name="_____tab3">#REF!</definedName>
    <definedName name="_____tab30">#REF!</definedName>
    <definedName name="_____tab31">#REF!</definedName>
    <definedName name="_____tab4">#REF!</definedName>
    <definedName name="_____tab5">#REF!</definedName>
    <definedName name="_____tab6">#REF!</definedName>
    <definedName name="_____tab7">#REF!</definedName>
    <definedName name="_____tab8">#REF!</definedName>
    <definedName name="_____tab9">#REF!</definedName>
    <definedName name="_____TXS1">#REF!</definedName>
    <definedName name="_____TXS11">#REF!</definedName>
    <definedName name="_____TXS2">#REF!</definedName>
    <definedName name="_____TXS21">#REF!</definedName>
    <definedName name="_____VC1">#REF!</definedName>
    <definedName name="_____VC2">#REF!</definedName>
    <definedName name="_____vv1">#REF!</definedName>
    <definedName name="_____vv2">#REF!</definedName>
    <definedName name="_____vvv1">#REF!</definedName>
    <definedName name="_____wrn2" hidden="1">{"glc1",#N/A,FALSE,"GLC";"glc2",#N/A,FALSE,"GLC";"glc3",#N/A,FALSE,"GLC";"glc4",#N/A,FALSE,"GLC";"glc5",#N/A,FALSE,"GLC"}</definedName>
    <definedName name="____A16491">#REF!</definedName>
    <definedName name="____A66000">#REF!</definedName>
    <definedName name="____B16491">#REF!</definedName>
    <definedName name="____CST11">#REF!</definedName>
    <definedName name="____CST12">#REF!</definedName>
    <definedName name="____CST13">#REF!</definedName>
    <definedName name="____CST14">#REF!</definedName>
    <definedName name="____CST15">#REF!</definedName>
    <definedName name="____CST21">#REF!</definedName>
    <definedName name="____CST22">#REF!</definedName>
    <definedName name="____CST23">#REF!</definedName>
    <definedName name="____CST24">#REF!</definedName>
    <definedName name="____CST25">#REF!</definedName>
    <definedName name="____DAT1">#REF!</definedName>
    <definedName name="____DAT10">#REF!</definedName>
    <definedName name="____DAT11">#REF!</definedName>
    <definedName name="____dat110">#REF!</definedName>
    <definedName name="____DAT1111">[7]CIP!$H$2:$H$45085</definedName>
    <definedName name="____DAT12">#REF!</definedName>
    <definedName name="____dat120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10">#REF!</definedName>
    <definedName name="____DAT22">#REF!</definedName>
    <definedName name="____dat220">#REF!</definedName>
    <definedName name="____DAT23">#REF!</definedName>
    <definedName name="____DAT24">#REF!</definedName>
    <definedName name="____DAT25">#REF!</definedName>
    <definedName name="____DAT26">#REF!</definedName>
    <definedName name="____DAT27">#REF!</definedName>
    <definedName name="____DAT28">#REF!</definedName>
    <definedName name="____DAT29">#REF!</definedName>
    <definedName name="____DAT3">#REF!</definedName>
    <definedName name="____DAT30">#REF!</definedName>
    <definedName name="____DAT31">#REF!</definedName>
    <definedName name="____dat310">#REF!</definedName>
    <definedName name="____DAT32">#REF!</definedName>
    <definedName name="____dat320">#REF!</definedName>
    <definedName name="____DAT33">#REF!</definedName>
    <definedName name="____DAT34">#REF!</definedName>
    <definedName name="____DAT35">#REF!</definedName>
    <definedName name="____DAT36">#REF!</definedName>
    <definedName name="____DAT37">#REF!</definedName>
    <definedName name="____DAT38">#REF!</definedName>
    <definedName name="____DAT39">#REF!</definedName>
    <definedName name="____DAT4">#REF!</definedName>
    <definedName name="____DAT40">#REF!</definedName>
    <definedName name="____DAT41">#REF!</definedName>
    <definedName name="____dat410">#REF!</definedName>
    <definedName name="____DAT42">#REF!</definedName>
    <definedName name="____dat420">#REF!</definedName>
    <definedName name="____DAT43">#REF!</definedName>
    <definedName name="____DAT44">#REF!</definedName>
    <definedName name="____DAT45">#REF!</definedName>
    <definedName name="____DAT46">#REF!</definedName>
    <definedName name="____DAT47">#REF!</definedName>
    <definedName name="____DAT48">#REF!</definedName>
    <definedName name="____DAT49">#REF!</definedName>
    <definedName name="____DAT5">#REF!</definedName>
    <definedName name="____DAT50">#REF!</definedName>
    <definedName name="____DAT51">#REF!</definedName>
    <definedName name="____DAT52">#REF!</definedName>
    <definedName name="____DAT53">#REF!</definedName>
    <definedName name="____DAT54">#REF!</definedName>
    <definedName name="____DAT55">#REF!</definedName>
    <definedName name="____DAT56">#REF!</definedName>
    <definedName name="____DAT57">#REF!</definedName>
    <definedName name="____DAT58">#REF!</definedName>
    <definedName name="____DAT59">#REF!</definedName>
    <definedName name="____DAT6">#REF!</definedName>
    <definedName name="____DAT60">#REF!</definedName>
    <definedName name="____DAT61">#REF!</definedName>
    <definedName name="____DAT62">#REF!</definedName>
    <definedName name="____DAT63">#REF!</definedName>
    <definedName name="____DAT64">#REF!</definedName>
    <definedName name="____DAT65">#REF!</definedName>
    <definedName name="____DAT66">#REF!</definedName>
    <definedName name="____DAT67">#REF!</definedName>
    <definedName name="____DAT68">#REF!</definedName>
    <definedName name="____DAT69">#REF!</definedName>
    <definedName name="____DAT7">#REF!</definedName>
    <definedName name="____DAT70">#REF!</definedName>
    <definedName name="____DAT71">#REF!</definedName>
    <definedName name="____DAT72">#REF!</definedName>
    <definedName name="____DAT73">#REF!</definedName>
    <definedName name="____DAT74">#REF!</definedName>
    <definedName name="____DAT75">#REF!</definedName>
    <definedName name="____DAT76">#REF!</definedName>
    <definedName name="____DAT77">#REF!</definedName>
    <definedName name="____DAT78">#REF!</definedName>
    <definedName name="____DAT79">#REF!</definedName>
    <definedName name="____DAT8">#REF!</definedName>
    <definedName name="____DAT80">#REF!</definedName>
    <definedName name="____DAT81">#REF!</definedName>
    <definedName name="____DAT82">#REF!</definedName>
    <definedName name="____DAT83">#REF!</definedName>
    <definedName name="____DAT84">#REF!</definedName>
    <definedName name="____DAT85">#REF!</definedName>
    <definedName name="____DAT86">#REF!</definedName>
    <definedName name="____DAT87">#REF!</definedName>
    <definedName name="____DAT88">#REF!</definedName>
    <definedName name="____DAT89">#REF!</definedName>
    <definedName name="____DAT9">#REF!</definedName>
    <definedName name="____FXA1">#REF!</definedName>
    <definedName name="____FXA11">#REF!</definedName>
    <definedName name="____FXA2">#REF!</definedName>
    <definedName name="____FXA21">#REF!</definedName>
    <definedName name="____IRR1">#REF!</definedName>
    <definedName name="____KRD1">#REF!</definedName>
    <definedName name="____KRD2">#REF!</definedName>
    <definedName name="____kv1">#REF!</definedName>
    <definedName name="____kv2">#REF!</definedName>
    <definedName name="____kv3">#REF!</definedName>
    <definedName name="____kv4">#REF!</definedName>
    <definedName name="____LHR01">#REF!</definedName>
    <definedName name="____LHR03">#REF!</definedName>
    <definedName name="____LHR04">#REF!</definedName>
    <definedName name="____LHR05">#REF!</definedName>
    <definedName name="____LHR06">#REF!</definedName>
    <definedName name="____LHR07">#REF!</definedName>
    <definedName name="____LHR08">#REF!</definedName>
    <definedName name="____LHR09">#REF!</definedName>
    <definedName name="____LHR10">#REF!</definedName>
    <definedName name="____LHR11">#REF!</definedName>
    <definedName name="____LHR12">#REF!</definedName>
    <definedName name="____LHR13">#REF!</definedName>
    <definedName name="____LHR14">#REF!</definedName>
    <definedName name="____LHR15">#REF!</definedName>
    <definedName name="____LHR16">#REF!</definedName>
    <definedName name="____LHR17">#REF!</definedName>
    <definedName name="____LHR18">#REF!</definedName>
    <definedName name="____LHR19">#REF!</definedName>
    <definedName name="____LHR20">#REF!</definedName>
    <definedName name="____LHR21">#REF!</definedName>
    <definedName name="____LHR22">#REF!</definedName>
    <definedName name="____LHR23">#REF!</definedName>
    <definedName name="____LHR24">#REF!</definedName>
    <definedName name="____LHR25">#REF!</definedName>
    <definedName name="____LHR26">#REF!</definedName>
    <definedName name="____LHR27">#REF!</definedName>
    <definedName name="____LHR28">#REF!</definedName>
    <definedName name="____LHR29">#REF!</definedName>
    <definedName name="____LHR30">#REF!</definedName>
    <definedName name="____LHR31">#REF!</definedName>
    <definedName name="____LHR32">#REF!</definedName>
    <definedName name="____LHR33">#REF!</definedName>
    <definedName name="____LHR34">#REF!</definedName>
    <definedName name="____LIR01">#REF!</definedName>
    <definedName name="____LIR02">#REF!</definedName>
    <definedName name="____LIR03">#REF!</definedName>
    <definedName name="____LIR04">#REF!</definedName>
    <definedName name="____LIR05">#REF!</definedName>
    <definedName name="____LIR06">#REF!</definedName>
    <definedName name="____LIR07">#REF!</definedName>
    <definedName name="____LIR08">#REF!</definedName>
    <definedName name="____LIR09">#REF!</definedName>
    <definedName name="____LIR10">#REF!</definedName>
    <definedName name="____LIR11">#REF!</definedName>
    <definedName name="____LIR12">#REF!</definedName>
    <definedName name="____LIR13">#REF!</definedName>
    <definedName name="____LIR14">#REF!</definedName>
    <definedName name="____LIR15">#REF!</definedName>
    <definedName name="____LIR16">#REF!</definedName>
    <definedName name="____LIR17">#REF!</definedName>
    <definedName name="____LIR18">#REF!</definedName>
    <definedName name="____LIR19">#REF!</definedName>
    <definedName name="____LIR20">#REF!</definedName>
    <definedName name="____LIR21">#REF!</definedName>
    <definedName name="____LIR22">#REF!</definedName>
    <definedName name="____LIR23">#REF!</definedName>
    <definedName name="____LIR24">#REF!</definedName>
    <definedName name="____LIR25">#REF!</definedName>
    <definedName name="____LIR26">#REF!</definedName>
    <definedName name="____LIR27">#REF!</definedName>
    <definedName name="____LIR28">#REF!</definedName>
    <definedName name="____LIR29">#REF!</definedName>
    <definedName name="____LIR30">#REF!</definedName>
    <definedName name="____LIR31">#REF!</definedName>
    <definedName name="____LIR32">#REF!</definedName>
    <definedName name="____LIR33">#REF!</definedName>
    <definedName name="____LIS1">#REF!</definedName>
    <definedName name="____MIF1">[8]Расчет_Ин!$H$8</definedName>
    <definedName name="____NPV1">#REF!</definedName>
    <definedName name="____Ph1">[6]hidden!$B$16</definedName>
    <definedName name="____Ph2">[6]hidden!$C$16</definedName>
    <definedName name="____Ph3">[6]hidden!$D$16</definedName>
    <definedName name="____Ph4">[6]hidden!$E$16</definedName>
    <definedName name="____Ph5">[6]hidden!$F$16</definedName>
    <definedName name="____pl99">#REF!</definedName>
    <definedName name="____PR11">#REF!</definedName>
    <definedName name="____PR12">#REF!</definedName>
    <definedName name="____PR13">#REF!</definedName>
    <definedName name="____PR14">#REF!</definedName>
    <definedName name="____PR21">#REF!</definedName>
    <definedName name="____PR22">#REF!</definedName>
    <definedName name="____PR23">#REF!</definedName>
    <definedName name="____PR24">#REF!</definedName>
    <definedName name="____qq1">#REF!</definedName>
    <definedName name="____SAL1">#REF!</definedName>
    <definedName name="____SAL2">#REF!</definedName>
    <definedName name="____SAL3">#REF!</definedName>
    <definedName name="____SAL4">#REF!</definedName>
    <definedName name="____SCH1">#REF!</definedName>
    <definedName name="____SCH10">#REF!</definedName>
    <definedName name="____SCH14">#REF!</definedName>
    <definedName name="____SCH2">#REF!</definedName>
    <definedName name="____SCh3">#REF!</definedName>
    <definedName name="____SCH5">#REF!</definedName>
    <definedName name="____SCh8">#REF!</definedName>
    <definedName name="____SP1">[9]FES!#REF!</definedName>
    <definedName name="____SP10">[9]FES!#REF!</definedName>
    <definedName name="____SP11">[9]FES!#REF!</definedName>
    <definedName name="____SP12">[9]FES!#REF!</definedName>
    <definedName name="____SP13">[9]FES!#REF!</definedName>
    <definedName name="____SP14">[9]FES!#REF!</definedName>
    <definedName name="____SP15">[9]FES!#REF!</definedName>
    <definedName name="____SP16">[9]FES!#REF!</definedName>
    <definedName name="____SP17">[9]FES!#REF!</definedName>
    <definedName name="____SP18">[9]FES!#REF!</definedName>
    <definedName name="____SP1888">#N/A</definedName>
    <definedName name="____SP19">[9]FES!#REF!</definedName>
    <definedName name="____SP2">[9]FES!#REF!</definedName>
    <definedName name="____SP20">[9]FES!#REF!</definedName>
    <definedName name="____SP3">[9]FES!#REF!</definedName>
    <definedName name="____SP4">[9]FES!#REF!</definedName>
    <definedName name="____SP5">[9]FES!#REF!</definedName>
    <definedName name="____SP7">[9]FES!#REF!</definedName>
    <definedName name="____SP8">[9]FES!#REF!</definedName>
    <definedName name="____SP9">[9]FES!#REF!</definedName>
    <definedName name="____sul1">#REF!</definedName>
    <definedName name="____tab1">#REF!</definedName>
    <definedName name="____tab10">#REF!</definedName>
    <definedName name="____tab11">#REF!</definedName>
    <definedName name="____tab12">#REF!</definedName>
    <definedName name="____tab13">#REF!</definedName>
    <definedName name="____tab14">#REF!</definedName>
    <definedName name="____tab15">#REF!</definedName>
    <definedName name="____tab16">#REF!</definedName>
    <definedName name="____tab17">#REF!</definedName>
    <definedName name="____tab18">#REF!</definedName>
    <definedName name="____tab19">#REF!</definedName>
    <definedName name="____tab2">#REF!</definedName>
    <definedName name="____tab20">#REF!</definedName>
    <definedName name="____tab21">#REF!</definedName>
    <definedName name="____tab22">#REF!</definedName>
    <definedName name="____tab23">#REF!</definedName>
    <definedName name="____tab24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">#REF!</definedName>
    <definedName name="____tab30">#REF!</definedName>
    <definedName name="____tab31">#REF!</definedName>
    <definedName name="____tab4">#REF!</definedName>
    <definedName name="____tab5">#REF!</definedName>
    <definedName name="____tab6">#REF!</definedName>
    <definedName name="____tab7">#REF!</definedName>
    <definedName name="____tab8">#REF!</definedName>
    <definedName name="____tab9">#REF!</definedName>
    <definedName name="____TXS1">#REF!</definedName>
    <definedName name="____TXS11">#REF!</definedName>
    <definedName name="____TXS2">#REF!</definedName>
    <definedName name="____TXS21">#REF!</definedName>
    <definedName name="____VC1">#REF!</definedName>
    <definedName name="____VC2">#REF!</definedName>
    <definedName name="____vv1">#REF!</definedName>
    <definedName name="____vv2">#REF!</definedName>
    <definedName name="____vvv1">#REF!</definedName>
    <definedName name="____wes940">#N/A</definedName>
    <definedName name="____wes940_1">#N/A</definedName>
    <definedName name="____wrn2" hidden="1">{"glc1",#N/A,FALSE,"GLC";"glc2",#N/A,FALSE,"GLC";"glc3",#N/A,FALSE,"GLC";"glc4",#N/A,FALSE,"GLC";"glc5",#N/A,FALSE,"GLC"}</definedName>
    <definedName name="____wrn222" hidden="1">{"glc1",#N/A,FALSE,"GLC";"glc2",#N/A,FALSE,"GLC";"glc3",#N/A,FALSE,"GLC";"glc4",#N/A,FALSE,"GLC";"glc5",#N/A,FALSE,"GLC"}</definedName>
    <definedName name="___1">NA()</definedName>
    <definedName name="___1__123Graph_ACHART_4" hidden="1">#REF!</definedName>
    <definedName name="___2__123Graph_XCHART_3" hidden="1">#REF!</definedName>
    <definedName name="___3__123Graph_XCHART_4" hidden="1">#REF!</definedName>
    <definedName name="___A16491">#REF!</definedName>
    <definedName name="___A66000">#REF!</definedName>
    <definedName name="___ACH1">'[10]NetAct Software'!#REF!</definedName>
    <definedName name="___ACH2">'[10]NetAct Software'!#REF!</definedName>
    <definedName name="___ACH3">'[10]NetAct Software'!#REF!</definedName>
    <definedName name="___asd1">#REF!</definedName>
    <definedName name="___AUD1">'[10]NetAct Software'!#REF!</definedName>
    <definedName name="___AUD2">'[10]NetAct Software'!#REF!</definedName>
    <definedName name="___B16491">#REF!</definedName>
    <definedName name="___bbb1">#REF!</definedName>
    <definedName name="___bva1">#REF!</definedName>
    <definedName name="___bva2">#REF!</definedName>
    <definedName name="___bva3">#REF!</definedName>
    <definedName name="___con158">'[11]New items'!#REF!</definedName>
    <definedName name="___CPh1">#REF!</definedName>
    <definedName name="___CPh2">#REF!</definedName>
    <definedName name="___CPh3">#REF!</definedName>
    <definedName name="___CPh4">#REF!</definedName>
    <definedName name="___CPh5">#REF!</definedName>
    <definedName name="___CST11">#REF!</definedName>
    <definedName name="___CST12">#REF!</definedName>
    <definedName name="___CST13">#REF!</definedName>
    <definedName name="___CST14">#REF!</definedName>
    <definedName name="___CST15">#REF!</definedName>
    <definedName name="___CST21">#REF!</definedName>
    <definedName name="___CST22">#REF!</definedName>
    <definedName name="___CST23">#REF!</definedName>
    <definedName name="___CST24">#REF!</definedName>
    <definedName name="___CST25">#REF!</definedName>
    <definedName name="___DAT1">#REF!</definedName>
    <definedName name="___DAT10">#REF!</definedName>
    <definedName name="___DAT11">#REF!</definedName>
    <definedName name="___dat110">#REF!</definedName>
    <definedName name="___DAT1111">[7]CIP!$H$2:$H$45085</definedName>
    <definedName name="___DAT12">#REF!</definedName>
    <definedName name="___dat120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10">#REF!</definedName>
    <definedName name="___DAT22">#REF!</definedName>
    <definedName name="___dat220">#REF!</definedName>
    <definedName name="___DAT23">#REF!</definedName>
    <definedName name="___DAT24">#REF!</definedName>
    <definedName name="___DAT25">#REF!</definedName>
    <definedName name="___DAT26">#REF!</definedName>
    <definedName name="___DAT27">#REF!</definedName>
    <definedName name="___DAT28">#REF!</definedName>
    <definedName name="___DAT29">#REF!</definedName>
    <definedName name="___DAT3">#REF!</definedName>
    <definedName name="___DAT30">#REF!</definedName>
    <definedName name="___DAT31">#REF!</definedName>
    <definedName name="___dat310">#REF!</definedName>
    <definedName name="___DAT32">#REF!</definedName>
    <definedName name="___dat320">#REF!</definedName>
    <definedName name="___DAT33">#REF!</definedName>
    <definedName name="___DAT34">#REF!</definedName>
    <definedName name="___DAT35">#REF!</definedName>
    <definedName name="___DAT36">#REF!</definedName>
    <definedName name="___DAT37">#REF!</definedName>
    <definedName name="___DAT38">#REF!</definedName>
    <definedName name="___DAT39">#REF!</definedName>
    <definedName name="___DAT4">#REF!</definedName>
    <definedName name="___DAT40">#REF!</definedName>
    <definedName name="___DAT41">#REF!</definedName>
    <definedName name="___dat410">#REF!</definedName>
    <definedName name="___DAT42">#REF!</definedName>
    <definedName name="___dat420">#REF!</definedName>
    <definedName name="___DAT43">#REF!</definedName>
    <definedName name="___DAT44">#REF!</definedName>
    <definedName name="___DAT45">#REF!</definedName>
    <definedName name="___DAT46">#REF!</definedName>
    <definedName name="___DAT47">#REF!</definedName>
    <definedName name="___DAT48">#REF!</definedName>
    <definedName name="___DAT49">#REF!</definedName>
    <definedName name="___DAT5">#REF!</definedName>
    <definedName name="___DAT50">#REF!</definedName>
    <definedName name="___DAT51">#REF!</definedName>
    <definedName name="___DAT52">#REF!</definedName>
    <definedName name="___DAT53">#REF!</definedName>
    <definedName name="___DAT54">#REF!</definedName>
    <definedName name="___DAT55">#REF!</definedName>
    <definedName name="___DAT56">#REF!</definedName>
    <definedName name="___DAT57">#REF!</definedName>
    <definedName name="___DAT58">#REF!</definedName>
    <definedName name="___DAT59">#REF!</definedName>
    <definedName name="___DAT6">#REF!</definedName>
    <definedName name="___DAT60">#REF!</definedName>
    <definedName name="___DAT61">#REF!</definedName>
    <definedName name="___DAT62">#REF!</definedName>
    <definedName name="___DAT63">#REF!</definedName>
    <definedName name="___DAT64">#REF!</definedName>
    <definedName name="___DAT65">#REF!</definedName>
    <definedName name="___DAT66">#REF!</definedName>
    <definedName name="___DAT67">#REF!</definedName>
    <definedName name="___DAT68">#REF!</definedName>
    <definedName name="___DAT69">#REF!</definedName>
    <definedName name="___DAT7">#REF!</definedName>
    <definedName name="___DAT70">#REF!</definedName>
    <definedName name="___DAT71">#REF!</definedName>
    <definedName name="___DAT72">#REF!</definedName>
    <definedName name="___DAT73">#REF!</definedName>
    <definedName name="___DAT74">#REF!</definedName>
    <definedName name="___DAT75">#REF!</definedName>
    <definedName name="___DAT76">#REF!</definedName>
    <definedName name="___DAT77">#REF!</definedName>
    <definedName name="___DAT78">#REF!</definedName>
    <definedName name="___DAT79">#REF!</definedName>
    <definedName name="___DAT8">#REF!</definedName>
    <definedName name="___DAT80">#REF!</definedName>
    <definedName name="___DAT81">#REF!</definedName>
    <definedName name="___DAT82">#REF!</definedName>
    <definedName name="___DAT83">#REF!</definedName>
    <definedName name="___DAT84">#REF!</definedName>
    <definedName name="___DAT85">#REF!</definedName>
    <definedName name="___DAT86">#REF!</definedName>
    <definedName name="___DAT87">#REF!</definedName>
    <definedName name="___DAT88">#REF!</definedName>
    <definedName name="___DAT89">#REF!</definedName>
    <definedName name="___DAT9">#REF!</definedName>
    <definedName name="___dto1">[12]Gas1999!#REF!</definedName>
    <definedName name="___dto2">[12]Gas1999!#REF!</definedName>
    <definedName name="___dto3">[12]Gas1999!#REF!</definedName>
    <definedName name="___Dur1">#REF!</definedName>
    <definedName name="___Dur2">#REF!</definedName>
    <definedName name="___Dur3">#REF!</definedName>
    <definedName name="___Dur4">#REF!</definedName>
    <definedName name="___Dur5">#REF!</definedName>
    <definedName name="___end1">#REF!</definedName>
    <definedName name="___end2">#REF!</definedName>
    <definedName name="___end3">#REF!</definedName>
    <definedName name="___end4">#REF!</definedName>
    <definedName name="___end5">#REF!</definedName>
    <definedName name="___FXA1">#REF!</definedName>
    <definedName name="___FXA11">#REF!</definedName>
    <definedName name="___FXA2">#REF!</definedName>
    <definedName name="___FXA21">#REF!</definedName>
    <definedName name="___gia1">#REF!</definedName>
    <definedName name="___gia10">#REF!</definedName>
    <definedName name="___gia11">#REF!</definedName>
    <definedName name="___gia12">#REF!</definedName>
    <definedName name="___gia13">#REF!</definedName>
    <definedName name="___gia14">#REF!</definedName>
    <definedName name="___gia15">#REF!</definedName>
    <definedName name="___gia2">#REF!</definedName>
    <definedName name="___gia3">#REF!</definedName>
    <definedName name="___gia4">#REF!</definedName>
    <definedName name="___gia5">#REF!</definedName>
    <definedName name="___gia6">#REF!</definedName>
    <definedName name="___gia7">#REF!</definedName>
    <definedName name="___gia8">#REF!</definedName>
    <definedName name="___gia9">#REF!</definedName>
    <definedName name="___HLR1">'[10]NetAct Software'!#REF!</definedName>
    <definedName name="___HLR2">'[10]NetAct Software'!#REF!</definedName>
    <definedName name="___ini1">#REF!</definedName>
    <definedName name="___ini2">#REF!</definedName>
    <definedName name="___ini3">#REF!</definedName>
    <definedName name="___ini4">#REF!</definedName>
    <definedName name="___ini5">#REF!</definedName>
    <definedName name="___INT1">'[10]NetAct Software'!#REF!</definedName>
    <definedName name="___INT2">'[10]NetAct Software'!#REF!</definedName>
    <definedName name="___IRR1">#REF!</definedName>
    <definedName name="___KRD1">#REF!</definedName>
    <definedName name="___KRD2">#REF!</definedName>
    <definedName name="___kv1">#REF!</definedName>
    <definedName name="___kv2">#REF!</definedName>
    <definedName name="___kv3">#REF!</definedName>
    <definedName name="___kv4">#REF!</definedName>
    <definedName name="___LHR01">#REF!</definedName>
    <definedName name="___LHR02">#REF!</definedName>
    <definedName name="___LHR03">#REF!</definedName>
    <definedName name="___LHR04">#REF!</definedName>
    <definedName name="___LHR05">#REF!</definedName>
    <definedName name="___LHR06">#REF!</definedName>
    <definedName name="___LHR07">#REF!</definedName>
    <definedName name="___LHR08">#REF!</definedName>
    <definedName name="___LHR09">#REF!</definedName>
    <definedName name="___LHR10">#REF!</definedName>
    <definedName name="___LHR11">#REF!</definedName>
    <definedName name="___LHR12">#REF!</definedName>
    <definedName name="___LHR13">#REF!</definedName>
    <definedName name="___LHR14">#REF!</definedName>
    <definedName name="___LHR15">#REF!</definedName>
    <definedName name="___LHR16">#REF!</definedName>
    <definedName name="___LHR17">#REF!</definedName>
    <definedName name="___LHR18">#REF!</definedName>
    <definedName name="___LHR19">#REF!</definedName>
    <definedName name="___LHR20">#REF!</definedName>
    <definedName name="___LHR21">#REF!</definedName>
    <definedName name="___LHR22">#REF!</definedName>
    <definedName name="___LHR23">#REF!</definedName>
    <definedName name="___LHR24">#REF!</definedName>
    <definedName name="___LHR25">#REF!</definedName>
    <definedName name="___LHR26">#REF!</definedName>
    <definedName name="___LHR27">#REF!</definedName>
    <definedName name="___LHR28">#REF!</definedName>
    <definedName name="___LHR29">#REF!</definedName>
    <definedName name="___LHR30">#REF!</definedName>
    <definedName name="___LHR31">#REF!</definedName>
    <definedName name="___LHR32">#REF!</definedName>
    <definedName name="___LHR33">#REF!</definedName>
    <definedName name="___LHR34">#REF!</definedName>
    <definedName name="___LIR01">#REF!</definedName>
    <definedName name="___LIR02">#REF!</definedName>
    <definedName name="___LIR03">#REF!</definedName>
    <definedName name="___LIR04">#REF!</definedName>
    <definedName name="___LIR05">#REF!</definedName>
    <definedName name="___LIR06">#REF!</definedName>
    <definedName name="___LIR07">#REF!</definedName>
    <definedName name="___LIR08">#REF!</definedName>
    <definedName name="___LIR09">#REF!</definedName>
    <definedName name="___LIR10">#REF!</definedName>
    <definedName name="___LIR11">#REF!</definedName>
    <definedName name="___LIR12">#REF!</definedName>
    <definedName name="___LIR13">#REF!</definedName>
    <definedName name="___LIR14">#REF!</definedName>
    <definedName name="___LIR15">#REF!</definedName>
    <definedName name="___LIR16">#REF!</definedName>
    <definedName name="___LIR17">#REF!</definedName>
    <definedName name="___LIR18">#REF!</definedName>
    <definedName name="___LIR19">#REF!</definedName>
    <definedName name="___LIR20">#REF!</definedName>
    <definedName name="___LIR21">#REF!</definedName>
    <definedName name="___LIR22">#REF!</definedName>
    <definedName name="___LIR23">#REF!</definedName>
    <definedName name="___LIR24">#REF!</definedName>
    <definedName name="___LIR25">#REF!</definedName>
    <definedName name="___LIR26">#REF!</definedName>
    <definedName name="___LIR27">#REF!</definedName>
    <definedName name="___LIR28">#REF!</definedName>
    <definedName name="___LIR29">#REF!</definedName>
    <definedName name="___LIR30">#REF!</definedName>
    <definedName name="___LIR31">#REF!</definedName>
    <definedName name="___LIR32">#REF!</definedName>
    <definedName name="___LIR33">#REF!</definedName>
    <definedName name="___LIS1">#REF!</definedName>
    <definedName name="___LTR01">'[3]Profit &amp; Loss Total'!#REF!</definedName>
    <definedName name="___LTR02">'[3]Profit &amp; Loss Total'!#REF!</definedName>
    <definedName name="___LTR03">'[3]Profit &amp; Loss Total'!#REF!</definedName>
    <definedName name="___LTR04">'[3]Profit &amp; Loss Total'!#REF!</definedName>
    <definedName name="___LTR05">'[3]Profit &amp; Loss Total'!#REF!</definedName>
    <definedName name="___LTR06">'[3]Profit &amp; Loss Total'!#REF!</definedName>
    <definedName name="___LTR07">'[3]Profit &amp; Loss Total'!#REF!</definedName>
    <definedName name="___LTR08">'[3]Profit &amp; Loss Total'!#REF!</definedName>
    <definedName name="___LTR09">'[3]Profit &amp; Loss Total'!#REF!</definedName>
    <definedName name="___LTR10">'[3]Profit &amp; Loss Total'!#REF!</definedName>
    <definedName name="___LTR11">'[3]Profit &amp; Loss Total'!#REF!</definedName>
    <definedName name="___LTR12">'[3]Profit &amp; Loss Total'!#REF!</definedName>
    <definedName name="___LTR13">'[3]Profit &amp; Loss Total'!#REF!</definedName>
    <definedName name="___LTR14">'[3]Profit &amp; Loss Total'!#REF!</definedName>
    <definedName name="___LTR15">'[3]Profit &amp; Loss Total'!#REF!</definedName>
    <definedName name="___LTR16">'[3]Profit &amp; Loss Total'!#REF!</definedName>
    <definedName name="___LTR17">'[3]Profit &amp; Loss Total'!#REF!</definedName>
    <definedName name="___LTR18">'[3]Profit &amp; Loss Total'!#REF!</definedName>
    <definedName name="___LTR19">'[3]Profit &amp; Loss Total'!#REF!</definedName>
    <definedName name="___LTR20">'[3]Profit &amp; Loss Total'!#REF!</definedName>
    <definedName name="___LTR21">'[3]Profit &amp; Loss Total'!#REF!</definedName>
    <definedName name="___LTR22">'[3]Profit &amp; Loss Total'!#REF!</definedName>
    <definedName name="___LTR23">'[3]Profit &amp; Loss Total'!#REF!</definedName>
    <definedName name="___LTR24">'[3]Profit &amp; Loss Total'!#REF!</definedName>
    <definedName name="___LTR25">'[3]Profit &amp; Loss Total'!#REF!</definedName>
    <definedName name="___LTR26">'[3]Profit &amp; Loss Total'!#REF!</definedName>
    <definedName name="___LTR27">'[3]Profit &amp; Loss Total'!#REF!</definedName>
    <definedName name="___mbh12">'[11]New items'!#REF!</definedName>
    <definedName name="___mbh122">'[11]New items'!#REF!</definedName>
    <definedName name="___mbh124">'[11]New items'!#REF!</definedName>
    <definedName name="___mbh158">'[11]New items'!#REF!</definedName>
    <definedName name="___mbh78">'[11]New items'!#REF!</definedName>
    <definedName name="___mbh782">'[11]New items'!#REF!</definedName>
    <definedName name="___mbh784">'[11]New items'!#REF!</definedName>
    <definedName name="___MGW1">'[10]NetAct Software'!#REF!</definedName>
    <definedName name="___MGW2">'[10]NetAct Software'!#REF!</definedName>
    <definedName name="___MGW3">'[10]NetAct Software'!#REF!</definedName>
    <definedName name="___MGW4">'[10]NetAct Software'!#REF!</definedName>
    <definedName name="___MGW5">'[10]NetAct Software'!#REF!</definedName>
    <definedName name="___MIF1">[8]Расчет_Ин!$H$8</definedName>
    <definedName name="___MMS1">'[10]NetAct Software'!#REF!</definedName>
    <definedName name="___MMS2">'[10]NetAct Software'!#REF!</definedName>
    <definedName name="___MMS3">'[10]NetAct Software'!#REF!</definedName>
    <definedName name="___MSC1">'[10]NetAct Software'!#REF!</definedName>
    <definedName name="___MSC2">'[10]NetAct Software'!#REF!</definedName>
    <definedName name="___MSC3">'[10]NetAct Software'!#REF!</definedName>
    <definedName name="___MSC4">#REF!</definedName>
    <definedName name="___MSC5">#REF!</definedName>
    <definedName name="___NPV1">#REF!</definedName>
    <definedName name="___OPT1">'[10]NetAct Software'!#REF!</definedName>
    <definedName name="___OPT2">'[10]NetAct Software'!#REF!</definedName>
    <definedName name="___OPT3">'[10]NetAct Software'!#REF!</definedName>
    <definedName name="___PDH1">'[10]NetAct Software'!#REF!</definedName>
    <definedName name="___PDH2">'[10]NetAct Software'!#REF!</definedName>
    <definedName name="___PDH3">'[10]NetAct Software'!#REF!</definedName>
    <definedName name="___PDP1">'[10]NetAct Software'!#REF!</definedName>
    <definedName name="___PDP2">'[10]NetAct Software'!#REF!</definedName>
    <definedName name="___PDP3">'[10]NetAct Software'!#REF!</definedName>
    <definedName name="___PG1">#REF!</definedName>
    <definedName name="___PG3">#REF!</definedName>
    <definedName name="___Ph1">[6]hidden!$B$16</definedName>
    <definedName name="___Ph2">[6]hidden!$C$16</definedName>
    <definedName name="___Ph3">[6]hidden!$D$16</definedName>
    <definedName name="___Ph4">[6]hidden!$E$16</definedName>
    <definedName name="___Ph5">[6]hidden!$F$16</definedName>
    <definedName name="___pl99">#REF!</definedName>
    <definedName name="___PMA1">'[10]NetAct Software'!#REF!</definedName>
    <definedName name="___PMA2">'[10]NetAct Software'!#REF!</definedName>
    <definedName name="___PMA3">'[10]NetAct Software'!#REF!</definedName>
    <definedName name="___PR11">#REF!</definedName>
    <definedName name="___PR12">#REF!</definedName>
    <definedName name="___PR13">#REF!</definedName>
    <definedName name="___PR14">#REF!</definedName>
    <definedName name="___PR21">#REF!</definedName>
    <definedName name="___PR22">#REF!</definedName>
    <definedName name="___PR23">#REF!</definedName>
    <definedName name="___PR24">#REF!</definedName>
    <definedName name="___QPh1">#REF!</definedName>
    <definedName name="___QPh2">#REF!</definedName>
    <definedName name="___QPh3">#REF!</definedName>
    <definedName name="___QPh4">#REF!</definedName>
    <definedName name="___QPh5">#REF!</definedName>
    <definedName name="___qq1">#REF!</definedName>
    <definedName name="___RAC1">'[10]NetAct Software'!#REF!</definedName>
    <definedName name="___RAC2">'[10]NetAct Software'!#REF!</definedName>
    <definedName name="___RAC3">'[10]NetAct Software'!#REF!</definedName>
    <definedName name="___RNC1">'[10]NetAct Software'!#REF!</definedName>
    <definedName name="___RNC2">'[10]NetAct Software'!#REF!</definedName>
    <definedName name="___RPh1">#REF!</definedName>
    <definedName name="___RPh2">#REF!</definedName>
    <definedName name="___RPh3">#REF!</definedName>
    <definedName name="___RPh4">#REF!</definedName>
    <definedName name="___RPh5">#REF!</definedName>
    <definedName name="___s1">'[13]CW MS 1A'!#REF!</definedName>
    <definedName name="___SAL1">#REF!</definedName>
    <definedName name="___SAL2">#REF!</definedName>
    <definedName name="___SAL3">#REF!</definedName>
    <definedName name="___SAL4">#REF!</definedName>
    <definedName name="___SCH1">#REF!</definedName>
    <definedName name="___SCH10">#REF!</definedName>
    <definedName name="___SCH14">#REF!</definedName>
    <definedName name="___SCH2">#REF!</definedName>
    <definedName name="___SCh3">#REF!</definedName>
    <definedName name="___SCH5">#REF!</definedName>
    <definedName name="___SCh8">#REF!</definedName>
    <definedName name="___SDH1">'[10]NetAct Software'!#REF!</definedName>
    <definedName name="___SDH2">'[10]NetAct Software'!#REF!</definedName>
    <definedName name="___ser1">#REF!</definedName>
    <definedName name="___ser2">#REF!</definedName>
    <definedName name="___ser3">#REF!</definedName>
    <definedName name="___ser4">#REF!</definedName>
    <definedName name="___ser5">#REF!</definedName>
    <definedName name="___SMS1">'[10]NetAct Software'!#REF!</definedName>
    <definedName name="___SMS2">'[10]NetAct Software'!#REF!</definedName>
    <definedName name="___SMS3">'[10]NetAct Software'!#REF!</definedName>
    <definedName name="___SP1">[9]FES!#REF!</definedName>
    <definedName name="___SP10">[9]FES!#REF!</definedName>
    <definedName name="___SP11">[9]FES!#REF!</definedName>
    <definedName name="___SP12">[9]FES!#REF!</definedName>
    <definedName name="___SP13">[9]FES!#REF!</definedName>
    <definedName name="___SP14">[9]FES!#REF!</definedName>
    <definedName name="___SP15">[9]FES!#REF!</definedName>
    <definedName name="___SP16">[9]FES!#REF!</definedName>
    <definedName name="___SP17">[9]FES!#REF!</definedName>
    <definedName name="___SP18">[9]FES!#REF!</definedName>
    <definedName name="___SP1888">#N/A</definedName>
    <definedName name="___SP19">[9]FES!#REF!</definedName>
    <definedName name="___SP2">[9]FES!#REF!</definedName>
    <definedName name="___SP20">[9]FES!#REF!</definedName>
    <definedName name="___SP3">[9]FES!#REF!</definedName>
    <definedName name="___SP4">[9]FES!#REF!</definedName>
    <definedName name="___SP5">[9]FES!#REF!</definedName>
    <definedName name="___SP7">[9]FES!#REF!</definedName>
    <definedName name="___SP8">[9]FES!#REF!</definedName>
    <definedName name="___SP9">[9]FES!#REF!</definedName>
    <definedName name="___sul1">#REF!</definedName>
    <definedName name="___tab1">#REF!</definedName>
    <definedName name="___tab10">#REF!</definedName>
    <definedName name="___tab11">#REF!</definedName>
    <definedName name="___tab12">#REF!</definedName>
    <definedName name="___tab13">#REF!</definedName>
    <definedName name="___tab14">#REF!</definedName>
    <definedName name="___tab15">#REF!</definedName>
    <definedName name="___tab16">#REF!</definedName>
    <definedName name="___tab17">#REF!</definedName>
    <definedName name="___tab18">#REF!</definedName>
    <definedName name="___tab19">#REF!</definedName>
    <definedName name="___tab2">#REF!</definedName>
    <definedName name="___tab20">#REF!</definedName>
    <definedName name="___tab21">#REF!</definedName>
    <definedName name="___tab22">#REF!</definedName>
    <definedName name="___tab23">#REF!</definedName>
    <definedName name="___tab24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">#REF!</definedName>
    <definedName name="___tab30">#REF!</definedName>
    <definedName name="___tab31">#REF!</definedName>
    <definedName name="___tab4">#REF!</definedName>
    <definedName name="___tab5">#REF!</definedName>
    <definedName name="___tab6">#REF!</definedName>
    <definedName name="___tab7">#REF!</definedName>
    <definedName name="___tab8">#REF!</definedName>
    <definedName name="___tab9">#REF!</definedName>
    <definedName name="___trf1">#REF!</definedName>
    <definedName name="___TS1">#REF!</definedName>
    <definedName name="___TS2">#REF!</definedName>
    <definedName name="___TS3">#REF!</definedName>
    <definedName name="___TS4">#REF!</definedName>
    <definedName name="___TS5">#REF!</definedName>
    <definedName name="___ttt1">#REF!</definedName>
    <definedName name="___TXS1">#REF!</definedName>
    <definedName name="___TXS11">#REF!</definedName>
    <definedName name="___TXS2">#REF!</definedName>
    <definedName name="___TXS21">#REF!</definedName>
    <definedName name="___VC1">#REF!</definedName>
    <definedName name="___VC2">#REF!</definedName>
    <definedName name="___vv1">#REF!</definedName>
    <definedName name="___vv2">#REF!</definedName>
    <definedName name="___vvv1">#REF!</definedName>
    <definedName name="___wes940">#N/A</definedName>
    <definedName name="___wes940_1">#N/A</definedName>
    <definedName name="___wrn2" hidden="1">{"glc1",#N/A,FALSE,"GLC";"glc2",#N/A,FALSE,"GLC";"glc3",#N/A,FALSE,"GLC";"glc4",#N/A,FALSE,"GLC";"glc5",#N/A,FALSE,"GLC"}</definedName>
    <definedName name="___wrn222" hidden="1">{"glc1",#N/A,FALSE,"GLC";"glc2",#N/A,FALSE,"GLC";"glc3",#N/A,FALSE,"GLC";"glc4",#N/A,FALSE,"GLC";"glc5",#N/A,FALSE,"GLC"}</definedName>
    <definedName name="___xlnm.Database">#N/A</definedName>
    <definedName name="___xlnm.Database_1">#N/A</definedName>
    <definedName name="__1__123Graph_ACHART_3">'[14]Prelim Cost'!$B$31:$L$31</definedName>
    <definedName name="__1__123Graph_ACHART_4" hidden="1">#REF!</definedName>
    <definedName name="__10MAMAYO_M">#REF!</definedName>
    <definedName name="__11MANOVO_M">#REF!</definedName>
    <definedName name="__123Graph_1" hidden="1">'[15]1.6 TRS Data'!#REF!</definedName>
    <definedName name="__123Graph_12" hidden="1">'[15]1.6 TRS Data'!#REF!</definedName>
    <definedName name="__123Graph_1221" hidden="1">'[15]1.6 TRS Data'!#REF!</definedName>
    <definedName name="__123Graph_122121" hidden="1">#REF!</definedName>
    <definedName name="__123Graph_122467" hidden="1">'[15]1.6 TRS Data'!#REF!</definedName>
    <definedName name="__123Graph_123" hidden="1">'[15]1.6 TRS Data'!#REF!</definedName>
    <definedName name="__123Graph_1234" hidden="1">'[15]1.6 TRS Data'!#REF!</definedName>
    <definedName name="__123Graph_1245" hidden="1">'[15]1.6 TRS Data'!#REF!</definedName>
    <definedName name="__123Graph_12467" hidden="1">'[15]1.6 TRS Data'!#REF!</definedName>
    <definedName name="__123Graph_1265" hidden="1">'[15]1.6 TRS Data'!#REF!</definedName>
    <definedName name="__123Graph_129874" hidden="1">'[15]1.6 TRS Data'!#REF!</definedName>
    <definedName name="__123Graph_A" hidden="1">[16]A!#REF!</definedName>
    <definedName name="__123Graph_B" hidden="1">[16]A!#REF!</definedName>
    <definedName name="__123Graph_BC" hidden="1">'[15]1.6 TRS Data'!#REF!</definedName>
    <definedName name="__123Graph_C" hidden="1">[16]A!#REF!</definedName>
    <definedName name="__123Graph_D" hidden="1">[17]Proforma!#REF!</definedName>
    <definedName name="__123Graph_E" hidden="1">[16]A!#REF!</definedName>
    <definedName name="__123Graph_F" hidden="1">[16]A!#REF!</definedName>
    <definedName name="__123Graph_LBL_A" hidden="1">'[15]1.6 TRS Data'!#REF!</definedName>
    <definedName name="__123Graph_LBL_B" hidden="1">#REF!</definedName>
    <definedName name="__123Graph_X" hidden="1">'[15]1.6 TRS Data'!#REF!</definedName>
    <definedName name="__12MAOCTO_M">#REF!</definedName>
    <definedName name="__13MASEPO_M">#REF!</definedName>
    <definedName name="__14MBAPRO_M">#REF!</definedName>
    <definedName name="__15MBAUGO_M">#REF!</definedName>
    <definedName name="__16MBDECO_M">#REF!</definedName>
    <definedName name="__17MBFEBO_M">#REF!</definedName>
    <definedName name="__18MBJANO_M">#REF!</definedName>
    <definedName name="__19MBJULO_M">#REF!</definedName>
    <definedName name="__1P">#REF!</definedName>
    <definedName name="__2__123Graph_BCHART_3">'[14]Prelim Cost'!$B$33:$L$33</definedName>
    <definedName name="__2__123Graph_XCHART_3" hidden="1">#REF!</definedName>
    <definedName name="__20MBJUNO_M">#REF!</definedName>
    <definedName name="__21MBMARO_M">#REF!</definedName>
    <definedName name="__22MBMAYO_M">#REF!</definedName>
    <definedName name="__23MBNOVO_M">#REF!</definedName>
    <definedName name="__24MBSEPO_M">#REF!</definedName>
    <definedName name="__25YAAPRO_M">#REF!</definedName>
    <definedName name="__26YAAUGO_M">#REF!</definedName>
    <definedName name="__27YADECO_M">#REF!</definedName>
    <definedName name="__28YAFEBO_M">#REF!</definedName>
    <definedName name="__29YAJANO_M">#REF!</definedName>
    <definedName name="__2MAAPRO_M">#REF!</definedName>
    <definedName name="__3__123Graph_CCHART_3">'[14]Prelim Cost'!$B$36:$L$36</definedName>
    <definedName name="__3__123Graph_XCHART_4" hidden="1">#REF!</definedName>
    <definedName name="__30YAJULO_M">#REF!</definedName>
    <definedName name="__31YAJUNO_M">#REF!</definedName>
    <definedName name="__32YAMARO_M">#REF!</definedName>
    <definedName name="__33YAMAYO_M">#REF!</definedName>
    <definedName name="__34YANOVO_M">#REF!</definedName>
    <definedName name="__35YAOCTO_M">#REF!</definedName>
    <definedName name="__36YASEPO_M">#REF!</definedName>
    <definedName name="__37YBAPRO_M">#REF!</definedName>
    <definedName name="__38YBAUGO_M">#REF!</definedName>
    <definedName name="__39YBDECO_M">#REF!</definedName>
    <definedName name="__3MAAUGO_M">#REF!</definedName>
    <definedName name="__40YBFEBO_M">#REF!</definedName>
    <definedName name="__41YBJANO_M">#REF!</definedName>
    <definedName name="__42YBJULO_M">#REF!</definedName>
    <definedName name="__43YBJUNO_M">#REF!</definedName>
    <definedName name="__44YBMARO_M">#REF!</definedName>
    <definedName name="__45YBMAYO_M">#REF!</definedName>
    <definedName name="__46YBNOVO_M">#REF!</definedName>
    <definedName name="__47YBOCTO_M">#REF!</definedName>
    <definedName name="__48YBSEPO_M">#REF!</definedName>
    <definedName name="__4MADECO_M">#REF!</definedName>
    <definedName name="__5450_01">#REF!</definedName>
    <definedName name="__5456_n">#REF!</definedName>
    <definedName name="__5MAFEBO_M">#REF!</definedName>
    <definedName name="__6MAJANO_M">#REF!</definedName>
    <definedName name="__7MAJULO_M">#REF!</definedName>
    <definedName name="__8MAJUNO_M">#REF!</definedName>
    <definedName name="__9MAMARO_M">#REF!</definedName>
    <definedName name="__A16491">#REF!</definedName>
    <definedName name="__a2" hidden="1">{"'Sheet1'!$A$1:$G$96","'Sheet1'!$A$1:$H$96"}</definedName>
    <definedName name="__A66000">#REF!</definedName>
    <definedName name="__A70000">'[18]B-4'!#REF!</definedName>
    <definedName name="__A80000">'[18]B-4'!#REF!</definedName>
    <definedName name="__ACH1">'[10]NetAct Software'!#REF!</definedName>
    <definedName name="__ACH2">'[10]NetAct Software'!#REF!</definedName>
    <definedName name="__ACH3">'[10]NetAct Software'!#REF!</definedName>
    <definedName name="__asd1">#REF!</definedName>
    <definedName name="__AUD1">'[10]NetAct Software'!#REF!</definedName>
    <definedName name="__AUD2">'[10]NetAct Software'!#REF!</definedName>
    <definedName name="__B16491">#REF!</definedName>
    <definedName name="__bbb1">#REF!</definedName>
    <definedName name="__bva1">#REF!</definedName>
    <definedName name="__bva2">#REF!</definedName>
    <definedName name="__bva3">#REF!</definedName>
    <definedName name="__CF2" hidden="1">{"glc1",#N/A,FALSE,"GLC";"glc2",#N/A,FALSE,"GLC";"glc3",#N/A,FALSE,"GLC";"glc4",#N/A,FALSE,"GLC";"glc5",#N/A,FALSE,"GLC"}</definedName>
    <definedName name="__con158">'[11]New items'!#REF!</definedName>
    <definedName name="__CPh1">#REF!</definedName>
    <definedName name="__CPh2">#REF!</definedName>
    <definedName name="__CPh3">#REF!</definedName>
    <definedName name="__CPh4">#REF!</definedName>
    <definedName name="__CPh5">#REF!</definedName>
    <definedName name="__CST11">#REF!</definedName>
    <definedName name="__CST12">#REF!</definedName>
    <definedName name="__CST13">#REF!</definedName>
    <definedName name="__CST14">#REF!</definedName>
    <definedName name="__CST15">#REF!</definedName>
    <definedName name="__CST21">#REF!</definedName>
    <definedName name="__CST22">#REF!</definedName>
    <definedName name="__CST23">#REF!</definedName>
    <definedName name="__CST24">#REF!</definedName>
    <definedName name="__CST25">#REF!</definedName>
    <definedName name="__cvb5" hidden="1">{"'Sheet1'!$A$1:$G$96","'Sheet1'!$A$1:$H$96"}</definedName>
    <definedName name="__cvb6" hidden="1">{"'Sheet1'!$A$1:$G$96","'Sheet1'!$A$1:$H$96"}</definedName>
    <definedName name="__d1">[19]Форма2!$C$70:$C$72,[19]Форма2!$D$73:$F$73,[19]Форма2!$E$70:$F$72,[19]Форма2!$C$75:$C$77,[19]Форма2!$E$75:$F$77,[19]Форма2!$C$79:$C$82,[19]Форма2!$E$79:$F$82,[19]Форма2!$C$84:$C$86,[19]Форма2!$E$84:$F$86,[19]Форма2!$C$88:$C$89,[19]Форма2!$E$88:$F$89,[19]Форма2!$C$70</definedName>
    <definedName name="__DAT1">#REF!</definedName>
    <definedName name="__DAT10">#REF!</definedName>
    <definedName name="__DAT11">#REF!</definedName>
    <definedName name="__dat110">#REF!</definedName>
    <definedName name="__DAT1111">[7]CIP!$H$2:$H$45085</definedName>
    <definedName name="__DAT12">#REF!</definedName>
    <definedName name="__dat120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10">#REF!</definedName>
    <definedName name="__DAT22">#REF!</definedName>
    <definedName name="__dat220">#REF!</definedName>
    <definedName name="__DAT23">#REF!</definedName>
    <definedName name="__DAT24">#REF!</definedName>
    <definedName name="__DAT25">#REF!</definedName>
    <definedName name="__DAT26">#REF!</definedName>
    <definedName name="__DAT27">#REF!</definedName>
    <definedName name="__DAT28">#REF!</definedName>
    <definedName name="__DAT29">#REF!</definedName>
    <definedName name="__DAT3">#REF!</definedName>
    <definedName name="__DAT30">#REF!</definedName>
    <definedName name="__DAT31">#REF!</definedName>
    <definedName name="__dat310">#REF!</definedName>
    <definedName name="__DAT32">#REF!</definedName>
    <definedName name="__dat320">#REF!</definedName>
    <definedName name="__DAT33">#REF!</definedName>
    <definedName name="__DAT34">#REF!</definedName>
    <definedName name="__DAT35">#REF!</definedName>
    <definedName name="__DAT36">#REF!</definedName>
    <definedName name="__DAT37">#REF!</definedName>
    <definedName name="__DAT38">#REF!</definedName>
    <definedName name="__DAT39">#REF!</definedName>
    <definedName name="__DAT4">#REF!</definedName>
    <definedName name="__DAT40">#REF!</definedName>
    <definedName name="__DAT41">#REF!</definedName>
    <definedName name="__dat410">#REF!</definedName>
    <definedName name="__DAT42">#REF!</definedName>
    <definedName name="__dat420">#REF!</definedName>
    <definedName name="__DAT43">#REF!</definedName>
    <definedName name="__DAT44">#REF!</definedName>
    <definedName name="__DAT45">#REF!</definedName>
    <definedName name="__DAT46">#REF!</definedName>
    <definedName name="__DAT47">#REF!</definedName>
    <definedName name="__DAT48">#REF!</definedName>
    <definedName name="__DAT49">#REF!</definedName>
    <definedName name="__DAT5">#REF!</definedName>
    <definedName name="__DAT50">#REF!</definedName>
    <definedName name="__DAT51">#REF!</definedName>
    <definedName name="__DAT52">#REF!</definedName>
    <definedName name="__DAT53">#REF!</definedName>
    <definedName name="__DAT54">#REF!</definedName>
    <definedName name="__DAT55">#REF!</definedName>
    <definedName name="__DAT56">#REF!</definedName>
    <definedName name="__DAT57">#REF!</definedName>
    <definedName name="__DAT58">#REF!</definedName>
    <definedName name="__DAT59">#REF!</definedName>
    <definedName name="__DAT6">#REF!</definedName>
    <definedName name="__DAT60">#REF!</definedName>
    <definedName name="__DAT61">#REF!</definedName>
    <definedName name="__DAT62">#REF!</definedName>
    <definedName name="__DAT63">#REF!</definedName>
    <definedName name="__DAT64">#REF!</definedName>
    <definedName name="__DAT65">#REF!</definedName>
    <definedName name="__DAT66">#REF!</definedName>
    <definedName name="__DAT67">#REF!</definedName>
    <definedName name="__DAT68">#REF!</definedName>
    <definedName name="__DAT69">#REF!</definedName>
    <definedName name="__DAT7">#REF!</definedName>
    <definedName name="__DAT70">#REF!</definedName>
    <definedName name="__DAT71">#REF!</definedName>
    <definedName name="__DAT72">#REF!</definedName>
    <definedName name="__DAT73">#REF!</definedName>
    <definedName name="__DAT74">#REF!</definedName>
    <definedName name="__DAT75">#REF!</definedName>
    <definedName name="__DAT76">#REF!</definedName>
    <definedName name="__DAT77">#REF!</definedName>
    <definedName name="__DAT78">#REF!</definedName>
    <definedName name="__DAT79">#REF!</definedName>
    <definedName name="__DAT8">#REF!</definedName>
    <definedName name="__DAT80">#REF!</definedName>
    <definedName name="__DAT81">#REF!</definedName>
    <definedName name="__DAT82">#REF!</definedName>
    <definedName name="__DAT83">#REF!</definedName>
    <definedName name="__DAT84">#REF!</definedName>
    <definedName name="__DAT85">#REF!</definedName>
    <definedName name="__DAT86">#REF!</definedName>
    <definedName name="__DAT87">#REF!</definedName>
    <definedName name="__DAT88">#REF!</definedName>
    <definedName name="__DAT89">#REF!</definedName>
    <definedName name="__DAT9">#REF!</definedName>
    <definedName name="__dto1">[12]Gas1999!#REF!</definedName>
    <definedName name="__dto2">[12]Gas1999!#REF!</definedName>
    <definedName name="__dto3">[12]Gas1999!#REF!</definedName>
    <definedName name="__Dur1">#REF!</definedName>
    <definedName name="__Dur2">#REF!</definedName>
    <definedName name="__Dur3">#REF!</definedName>
    <definedName name="__Dur4">#REF!</definedName>
    <definedName name="__Dur5">#REF!</definedName>
    <definedName name="__end1">#REF!</definedName>
    <definedName name="__end2">#REF!</definedName>
    <definedName name="__end3">#REF!</definedName>
    <definedName name="__end4">#REF!</definedName>
    <definedName name="__end5">#REF!</definedName>
    <definedName name="__exr08">'[20]1НК'!$H$13</definedName>
    <definedName name="__FDS_HYPERLINK_TOGGLE_STATE__" hidden="1">"ON"</definedName>
    <definedName name="__FDS_UNIQUE_RANGE_ID_GENERATOR_COUNTER">1</definedName>
    <definedName name="__Fill1" hidden="1">#REF!</definedName>
    <definedName name="__FXA1">#REF!</definedName>
    <definedName name="__FXA11">#REF!</definedName>
    <definedName name="__FXA2">#REF!</definedName>
    <definedName name="__FXA21">#REF!</definedName>
    <definedName name="__gia1">#REF!</definedName>
    <definedName name="__gia10">#REF!</definedName>
    <definedName name="__gia11">#REF!</definedName>
    <definedName name="__gia12">#REF!</definedName>
    <definedName name="__gia13">#REF!</definedName>
    <definedName name="__gia14">#REF!</definedName>
    <definedName name="__gia15">#REF!</definedName>
    <definedName name="__gia2">#REF!</definedName>
    <definedName name="__gia3">#REF!</definedName>
    <definedName name="__gia4">#REF!</definedName>
    <definedName name="__gia5">#REF!</definedName>
    <definedName name="__gia6">#REF!</definedName>
    <definedName name="__gia7">#REF!</definedName>
    <definedName name="__gia8">#REF!</definedName>
    <definedName name="__gia9">#REF!</definedName>
    <definedName name="__HLR1">'[10]NetAct Software'!#REF!</definedName>
    <definedName name="__HLR2">'[10]NetAct Software'!#REF!</definedName>
    <definedName name="__ini1">#REF!</definedName>
    <definedName name="__ini2">#REF!</definedName>
    <definedName name="__ini3">#REF!</definedName>
    <definedName name="__ini4">#REF!</definedName>
    <definedName name="__ini5">#REF!</definedName>
    <definedName name="__INT1">'[10]NetAct Software'!#REF!</definedName>
    <definedName name="__INT2">'[10]NetAct Software'!#REF!</definedName>
    <definedName name="__IntlFixup" hidden="1">TRUE</definedName>
    <definedName name="__IRR1">#REF!</definedName>
    <definedName name="__KRD1">#REF!</definedName>
    <definedName name="__KRD2">#REF!</definedName>
    <definedName name="__kv1">#REF!</definedName>
    <definedName name="__kv2">#REF!</definedName>
    <definedName name="__kv3">#REF!</definedName>
    <definedName name="__kv4">#REF!</definedName>
    <definedName name="__LHR01">#REF!</definedName>
    <definedName name="__LHR02">#REF!</definedName>
    <definedName name="__LHR03">#REF!</definedName>
    <definedName name="__LHR04">#REF!</definedName>
    <definedName name="__LHR05">#REF!</definedName>
    <definedName name="__LHR06">#REF!</definedName>
    <definedName name="__LHR07">#REF!</definedName>
    <definedName name="__LHR08">#REF!</definedName>
    <definedName name="__LHR09">#REF!</definedName>
    <definedName name="__LHR10">#REF!</definedName>
    <definedName name="__LHR11">#REF!</definedName>
    <definedName name="__LHR12">#REF!</definedName>
    <definedName name="__LHR13">#REF!</definedName>
    <definedName name="__LHR14">#REF!</definedName>
    <definedName name="__LHR15">#REF!</definedName>
    <definedName name="__LHR16">#REF!</definedName>
    <definedName name="__LHR17">#REF!</definedName>
    <definedName name="__LHR18">#REF!</definedName>
    <definedName name="__LHR19">#REF!</definedName>
    <definedName name="__LHR20">#REF!</definedName>
    <definedName name="__LHR21">#REF!</definedName>
    <definedName name="__LHR22">#REF!</definedName>
    <definedName name="__LHR23">#REF!</definedName>
    <definedName name="__LHR24">#REF!</definedName>
    <definedName name="__LHR25">#REF!</definedName>
    <definedName name="__LHR26">#REF!</definedName>
    <definedName name="__LHR27">#REF!</definedName>
    <definedName name="__LHR28">#REF!</definedName>
    <definedName name="__LHR29">#REF!</definedName>
    <definedName name="__LHR30">#REF!</definedName>
    <definedName name="__LHR31">#REF!</definedName>
    <definedName name="__LHR32">#REF!</definedName>
    <definedName name="__LHR33">#REF!</definedName>
    <definedName name="__LHR34">#REF!</definedName>
    <definedName name="__LIR01">#REF!</definedName>
    <definedName name="__LIR02">#REF!</definedName>
    <definedName name="__LIR03">#REF!</definedName>
    <definedName name="__LIR04">#REF!</definedName>
    <definedName name="__LIR05">#REF!</definedName>
    <definedName name="__LIR06">#REF!</definedName>
    <definedName name="__LIR07">#REF!</definedName>
    <definedName name="__LIR08">#REF!</definedName>
    <definedName name="__LIR09">#REF!</definedName>
    <definedName name="__LIR10">#REF!</definedName>
    <definedName name="__LIR11">#REF!</definedName>
    <definedName name="__LIR12">#REF!</definedName>
    <definedName name="__LIR13">#REF!</definedName>
    <definedName name="__LIR14">#REF!</definedName>
    <definedName name="__LIR15">#REF!</definedName>
    <definedName name="__LIR16">#REF!</definedName>
    <definedName name="__LIR17">#REF!</definedName>
    <definedName name="__LIR18">#REF!</definedName>
    <definedName name="__LIR19">#REF!</definedName>
    <definedName name="__LIR20">#REF!</definedName>
    <definedName name="__LIR21">#REF!</definedName>
    <definedName name="__LIR22">#REF!</definedName>
    <definedName name="__LIR23">#REF!</definedName>
    <definedName name="__LIR24">#REF!</definedName>
    <definedName name="__LIR25">#REF!</definedName>
    <definedName name="__LIR26">#REF!</definedName>
    <definedName name="__LIR27">#REF!</definedName>
    <definedName name="__LIR28">#REF!</definedName>
    <definedName name="__LIR29">#REF!</definedName>
    <definedName name="__LIR30">#REF!</definedName>
    <definedName name="__LIR31">#REF!</definedName>
    <definedName name="__LIR32">#REF!</definedName>
    <definedName name="__LIR33">#REF!</definedName>
    <definedName name="__LIS1">#REF!</definedName>
    <definedName name="__LTR01">'[3]Profit &amp; Loss Total'!#REF!</definedName>
    <definedName name="__LTR02">'[3]Profit &amp; Loss Total'!#REF!</definedName>
    <definedName name="__LTR03">'[3]Profit &amp; Loss Total'!#REF!</definedName>
    <definedName name="__LTR04">'[3]Profit &amp; Loss Total'!#REF!</definedName>
    <definedName name="__LTR05">'[3]Profit &amp; Loss Total'!#REF!</definedName>
    <definedName name="__LTR06">'[3]Profit &amp; Loss Total'!#REF!</definedName>
    <definedName name="__LTR07">'[3]Profit &amp; Loss Total'!#REF!</definedName>
    <definedName name="__LTR08">'[3]Profit &amp; Loss Total'!#REF!</definedName>
    <definedName name="__LTR09">'[3]Profit &amp; Loss Total'!#REF!</definedName>
    <definedName name="__LTR10">'[3]Profit &amp; Loss Total'!#REF!</definedName>
    <definedName name="__LTR11">'[3]Profit &amp; Loss Total'!#REF!</definedName>
    <definedName name="__LTR12">'[3]Profit &amp; Loss Total'!#REF!</definedName>
    <definedName name="__LTR13">'[3]Profit &amp; Loss Total'!#REF!</definedName>
    <definedName name="__LTR14">'[3]Profit &amp; Loss Total'!#REF!</definedName>
    <definedName name="__LTR15">'[3]Profit &amp; Loss Total'!#REF!</definedName>
    <definedName name="__LTR16">'[3]Profit &amp; Loss Total'!#REF!</definedName>
    <definedName name="__LTR17">'[3]Profit &amp; Loss Total'!#REF!</definedName>
    <definedName name="__LTR18">'[3]Profit &amp; Loss Total'!#REF!</definedName>
    <definedName name="__LTR19">'[3]Profit &amp; Loss Total'!#REF!</definedName>
    <definedName name="__LTR20">'[3]Profit &amp; Loss Total'!#REF!</definedName>
    <definedName name="__LTR21">'[3]Profit &amp; Loss Total'!#REF!</definedName>
    <definedName name="__LTR22">'[3]Profit &amp; Loss Total'!#REF!</definedName>
    <definedName name="__LTR23">'[3]Profit &amp; Loss Total'!#REF!</definedName>
    <definedName name="__LTR24">'[3]Profit &amp; Loss Total'!#REF!</definedName>
    <definedName name="__LTR25">'[3]Profit &amp; Loss Total'!#REF!</definedName>
    <definedName name="__LTR26">'[3]Profit &amp; Loss Total'!#REF!</definedName>
    <definedName name="__LTR27">'[3]Profit &amp; Loss Total'!#REF!</definedName>
    <definedName name="__mbh12">'[11]New items'!#REF!</definedName>
    <definedName name="__mbh122">'[11]New items'!#REF!</definedName>
    <definedName name="__mbh124">'[11]New items'!#REF!</definedName>
    <definedName name="__mbh158">'[11]New items'!#REF!</definedName>
    <definedName name="__mbh78">'[11]New items'!#REF!</definedName>
    <definedName name="__mbh782">'[11]New items'!#REF!</definedName>
    <definedName name="__mbh784">'[11]New items'!#REF!</definedName>
    <definedName name="__MGW1">'[10]NetAct Software'!#REF!</definedName>
    <definedName name="__MGW2">'[10]NetAct Software'!#REF!</definedName>
    <definedName name="__MGW3">'[10]NetAct Software'!#REF!</definedName>
    <definedName name="__MGW4">'[10]NetAct Software'!#REF!</definedName>
    <definedName name="__MGW5">'[10]NetAct Software'!#REF!</definedName>
    <definedName name="__MIF1">[8]Расчет_Ин!$H$8</definedName>
    <definedName name="__MMS1">'[10]NetAct Software'!#REF!</definedName>
    <definedName name="__MMS2">'[10]NetAct Software'!#REF!</definedName>
    <definedName name="__MMS3">'[10]NetAct Software'!#REF!</definedName>
    <definedName name="__MSC1">'[10]NetAct Software'!#REF!</definedName>
    <definedName name="__MSC2">'[10]NetAct Software'!#REF!</definedName>
    <definedName name="__MSC3">'[10]NetAct Software'!#REF!</definedName>
    <definedName name="__MSC4">#REF!</definedName>
    <definedName name="__MSC5">#REF!</definedName>
    <definedName name="__nm7" hidden="1">{"'Sheet1'!$A$1:$G$96","'Sheet1'!$A$1:$H$96"}</definedName>
    <definedName name="__nm8" hidden="1">{"'Sheet1'!$A$1:$G$96","'Sheet1'!$A$1:$H$96"}</definedName>
    <definedName name="__NPV1">#REF!</definedName>
    <definedName name="__OPT1">'[10]NetAct Software'!#REF!</definedName>
    <definedName name="__OPT2">'[10]NetAct Software'!#REF!</definedName>
    <definedName name="__OPT3">'[10]NetAct Software'!#REF!</definedName>
    <definedName name="__PDH1">'[10]NetAct Software'!#REF!</definedName>
    <definedName name="__PDH2">'[10]NetAct Software'!#REF!</definedName>
    <definedName name="__PDH3">'[10]NetAct Software'!#REF!</definedName>
    <definedName name="__PDP1">'[10]NetAct Software'!#REF!</definedName>
    <definedName name="__PDP2">'[10]NetAct Software'!#REF!</definedName>
    <definedName name="__PDP3">'[10]NetAct Software'!#REF!</definedName>
    <definedName name="__PG1">#REF!</definedName>
    <definedName name="__PG3">#REF!</definedName>
    <definedName name="__Ph1">[6]hidden!$B$16</definedName>
    <definedName name="__Ph2">[6]hidden!$C$16</definedName>
    <definedName name="__Ph3">[6]hidden!$D$16</definedName>
    <definedName name="__Ph4">[6]hidden!$E$16</definedName>
    <definedName name="__Ph5">[6]hidden!$F$16</definedName>
    <definedName name="__pl99">#REF!</definedName>
    <definedName name="__PMA1">'[10]NetAct Software'!#REF!</definedName>
    <definedName name="__PMA2">'[10]NetAct Software'!#REF!</definedName>
    <definedName name="__PMA3">'[10]NetAct Software'!#REF!</definedName>
    <definedName name="__PR11">#REF!</definedName>
    <definedName name="__PR12">#REF!</definedName>
    <definedName name="__PR13">#REF!</definedName>
    <definedName name="__PR14">#REF!</definedName>
    <definedName name="__PR21">#REF!</definedName>
    <definedName name="__PR22">#REF!</definedName>
    <definedName name="__PR23">#REF!</definedName>
    <definedName name="__PR24">#REF!</definedName>
    <definedName name="__q1" hidden="1">{"'Sheet1'!$A$1:$G$96","'Sheet1'!$A$1:$H$96"}</definedName>
    <definedName name="__q3" hidden="1">{"'Sheet1'!$A$1:$G$96","'Sheet1'!$A$1:$H$96"}</definedName>
    <definedName name="__q4" hidden="1">{"'Sheet1'!$A$1:$G$96","'Sheet1'!$A$1:$H$96"}</definedName>
    <definedName name="__q5" hidden="1">{"'Sheet1'!$A$1:$G$96","'Sheet1'!$A$1:$H$96"}</definedName>
    <definedName name="__q6" hidden="1">{"'Sheet1'!$A$1:$G$96","'Sheet1'!$A$1:$H$96"}</definedName>
    <definedName name="__q8" hidden="1">{"'Sheet1'!$A$1:$G$96","'Sheet1'!$A$1:$H$96"}</definedName>
    <definedName name="__q9" hidden="1">{"'Sheet1'!$A$1:$G$96","'Sheet1'!$A$1:$H$96"}</definedName>
    <definedName name="__QPh1">#REF!</definedName>
    <definedName name="__QPh2">#REF!</definedName>
    <definedName name="__QPh3">#REF!</definedName>
    <definedName name="__QPh4">#REF!</definedName>
    <definedName name="__QPh5">#REF!</definedName>
    <definedName name="__qq1">#REF!</definedName>
    <definedName name="__RAC1">'[10]NetAct Software'!#REF!</definedName>
    <definedName name="__RAC2">'[10]NetAct Software'!#REF!</definedName>
    <definedName name="__RAC3">'[10]NetAct Software'!#REF!</definedName>
    <definedName name="__RNC1">'[10]NetAct Software'!#REF!</definedName>
    <definedName name="__RNC2">'[10]NetAct Software'!#REF!</definedName>
    <definedName name="__RPh1">#REF!</definedName>
    <definedName name="__RPh2">#REF!</definedName>
    <definedName name="__RPh3">#REF!</definedName>
    <definedName name="__RPh4">#REF!</definedName>
    <definedName name="__RPh5">#REF!</definedName>
    <definedName name="__s1">'[13]CW MS 1A'!#REF!</definedName>
    <definedName name="__SAL1">#REF!</definedName>
    <definedName name="__SAL2">#REF!</definedName>
    <definedName name="__SAL3">#REF!</definedName>
    <definedName name="__SAL4">#REF!</definedName>
    <definedName name="__SCH1">#REF!</definedName>
    <definedName name="__SCH10">#REF!</definedName>
    <definedName name="__SCH14">#REF!</definedName>
    <definedName name="__SCH2">#REF!</definedName>
    <definedName name="__SCh3">#REF!</definedName>
    <definedName name="__SCH5">#REF!</definedName>
    <definedName name="__SCh8">#REF!</definedName>
    <definedName name="__sdf2" hidden="1">{"'Sheet1'!$A$1:$G$96","'Sheet1'!$A$1:$H$96"}</definedName>
    <definedName name="__SDH1">'[10]NetAct Software'!#REF!</definedName>
    <definedName name="__SDH2">'[10]NetAct Software'!#REF!</definedName>
    <definedName name="__SDU99">[21]ЗАО_н.ит!#REF!</definedName>
    <definedName name="__ser1">#REF!</definedName>
    <definedName name="__ser2">#REF!</definedName>
    <definedName name="__ser3">#REF!</definedName>
    <definedName name="__ser4">#REF!</definedName>
    <definedName name="__ser5">#REF!</definedName>
    <definedName name="__SMS1">'[10]NetAct Software'!#REF!</definedName>
    <definedName name="__SMS2">'[10]NetAct Software'!#REF!</definedName>
    <definedName name="__SMS3">'[10]NetAct Software'!#REF!</definedName>
    <definedName name="__SP1">[9]FES!#REF!</definedName>
    <definedName name="__SP10">[9]FES!#REF!</definedName>
    <definedName name="__SP11">[9]FES!#REF!</definedName>
    <definedName name="__SP12">[9]FES!#REF!</definedName>
    <definedName name="__SP13">[9]FES!#REF!</definedName>
    <definedName name="__SP14">[9]FES!#REF!</definedName>
    <definedName name="__SP15">[9]FES!#REF!</definedName>
    <definedName name="__SP16">[9]FES!#REF!</definedName>
    <definedName name="__SP17">[9]FES!#REF!</definedName>
    <definedName name="__SP18">[9]FES!#REF!</definedName>
    <definedName name="__SP1888">[2]FES!#REF!</definedName>
    <definedName name="__SP19">[9]FES!#REF!</definedName>
    <definedName name="__SP2">[9]FES!#REF!</definedName>
    <definedName name="__SP20">[9]FES!#REF!</definedName>
    <definedName name="__SP3">[9]FES!#REF!</definedName>
    <definedName name="__SP4">[9]FES!#REF!</definedName>
    <definedName name="__SP5">[9]FES!#REF!</definedName>
    <definedName name="__SP7">[9]FES!#REF!</definedName>
    <definedName name="__SP8">[9]FES!#REF!</definedName>
    <definedName name="__SP9">[9]FES!#REF!</definedName>
    <definedName name="__sul1">#REF!</definedName>
    <definedName name="__tab1">#REF!</definedName>
    <definedName name="__tab10">#REF!</definedName>
    <definedName name="__tab11">#REF!</definedName>
    <definedName name="__tab12">#REF!</definedName>
    <definedName name="__tab13">#REF!</definedName>
    <definedName name="__tab14">#REF!</definedName>
    <definedName name="__tab15">#REF!</definedName>
    <definedName name="__tab16">#REF!</definedName>
    <definedName name="__tab17">#REF!</definedName>
    <definedName name="__tab18">#REF!</definedName>
    <definedName name="__tab19">#REF!</definedName>
    <definedName name="__tab2">#REF!</definedName>
    <definedName name="__tab20">#REF!</definedName>
    <definedName name="__tab21">#REF!</definedName>
    <definedName name="__tab22">#REF!</definedName>
    <definedName name="__tab23">#REF!</definedName>
    <definedName name="__tab24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">#REF!</definedName>
    <definedName name="__tab30">#REF!</definedName>
    <definedName name="__tab31">#REF!</definedName>
    <definedName name="__tab4">#REF!</definedName>
    <definedName name="__tab5">#REF!</definedName>
    <definedName name="__tab6">#REF!</definedName>
    <definedName name="__tab7">#REF!</definedName>
    <definedName name="__tab8">#REF!</definedName>
    <definedName name="__tab9">#REF!</definedName>
    <definedName name="__trf1">#REF!</definedName>
    <definedName name="__TS1">#REF!</definedName>
    <definedName name="__TS2">#REF!</definedName>
    <definedName name="__TS3">#REF!</definedName>
    <definedName name="__TS4">#REF!</definedName>
    <definedName name="__TS5">#REF!</definedName>
    <definedName name="__ttt1">#REF!</definedName>
    <definedName name="__TXS1">#REF!</definedName>
    <definedName name="__TXS11">#REF!</definedName>
    <definedName name="__TXS2">#REF!</definedName>
    <definedName name="__TXS21">#REF!</definedName>
    <definedName name="__USD99">[21]ЗАО_н.ит!#REF!</definedName>
    <definedName name="__VC1">#REF!</definedName>
    <definedName name="__VC2">#REF!</definedName>
    <definedName name="__vv1">#REF!</definedName>
    <definedName name="__vv2">#REF!</definedName>
    <definedName name="__vvv1">#REF!</definedName>
    <definedName name="__wrn2" hidden="1">{"glc1",#N/A,FALSE,"GLC";"glc2",#N/A,FALSE,"GLC";"glc3",#N/A,FALSE,"GLC";"glc4",#N/A,FALSE,"GLC";"glc5",#N/A,FALSE,"GLC"}</definedName>
    <definedName name="__wrn222" hidden="1">{"glc1",#N/A,FALSE,"GLC";"glc2",#N/A,FALSE,"GLC";"glc3",#N/A,FALSE,"GLC";"glc4",#N/A,FALSE,"GLC";"glc5",#N/A,FALSE,"GLC"}</definedName>
    <definedName name="__x1" hidden="1">{"'Sheet1'!$A$1:$G$96","'Sheet1'!$A$1:$H$96"}</definedName>
    <definedName name="__x2" hidden="1">{"'Sheet1'!$A$1:$G$96","'Sheet1'!$A$1:$H$96"}</definedName>
    <definedName name="__xlnm.Database">NA()</definedName>
    <definedName name="__xlnm.Database_1">NA()</definedName>
    <definedName name="__xlnm.Print_Area_1">[22]консалт!#REF!</definedName>
    <definedName name="__xx10">#REF!</definedName>
    <definedName name="__z1" hidden="1">{"'Sheet1'!$A$1:$G$96","'Sheet1'!$A$1:$H$96"}</definedName>
    <definedName name="__z3" hidden="1">{"'Sheet1'!$A$1:$G$96","'Sheet1'!$A$1:$H$96"}</definedName>
    <definedName name="__z4" hidden="1">{"'Sheet1'!$A$1:$G$96","'Sheet1'!$A$1:$H$96"}</definedName>
    <definedName name="_1__123Graph_ACHART_3">'[14]Prelim Cost'!$B$31:$L$31</definedName>
    <definedName name="_1__123Graph_ACHART_4" hidden="1">#REF!</definedName>
    <definedName name="_10__123Graph_Eｸﾞﾗﾌ_7" hidden="1">#REF!</definedName>
    <definedName name="_10MAMAYO_M">#REF!</definedName>
    <definedName name="_11MANOVO_M">#REF!</definedName>
    <definedName name="_12__123Graph_Fｸﾞﾗﾌ_7" hidden="1">#REF!</definedName>
    <definedName name="_123Graph_12" hidden="1">'[15]1.6 TRS Data'!#REF!</definedName>
    <definedName name="_123Graph_121r51421" hidden="1">#REF!</definedName>
    <definedName name="_123Graph_123" hidden="1">'[15]1.6 TRS Data'!#REF!</definedName>
    <definedName name="_123Graph_1232" hidden="1">#REF!</definedName>
    <definedName name="_123Graph_123222" hidden="1">'[15]1.6 TRS Data'!#REF!</definedName>
    <definedName name="_123Graph_123324" hidden="1">'[15]1.6 TRS Data'!#REF!</definedName>
    <definedName name="_123Graph_123423" hidden="1">'[15]1.6 TRS Data'!#REF!</definedName>
    <definedName name="_123Graph_123432" hidden="1">'[15]1.6 TRS Data'!#REF!</definedName>
    <definedName name="_123Graph_123455" hidden="1">'[15]1.6 TRS Data'!#REF!</definedName>
    <definedName name="_123Graph_12353" hidden="1">'[15]1.6 TRS Data'!#REF!</definedName>
    <definedName name="_123Graph_1243543" hidden="1">'[15]1.6 TRS Data'!#REF!</definedName>
    <definedName name="_123Graph_12542" hidden="1">'[15]1.6 TRS Data'!#REF!</definedName>
    <definedName name="_123Graph_1276457" hidden="1">'[15]1.6 TRS Data'!#REF!</definedName>
    <definedName name="_123Graph_127856" hidden="1">'[15]1.6 TRS Data'!#REF!</definedName>
    <definedName name="_123Graph_AB" hidden="1">'[15]1.6 TRS Data'!#REF!</definedName>
    <definedName name="_123Graph_ABC" hidden="1">'[15]1.6 TRS Data'!#REF!</definedName>
    <definedName name="_123Graph_ACHART2">'[14]Prelim Cost'!$B$31:$L$31</definedName>
    <definedName name="_123Graph_BC" hidden="1">'[15]1.6 TRS Data'!#REF!</definedName>
    <definedName name="_123Graph_CFD" hidden="1">'[15]1.6 TRS Data'!#REF!</definedName>
    <definedName name="_123Graph_LBL_ABC" hidden="1">'[15]1.6 TRS Data'!#REF!</definedName>
    <definedName name="_123Graph_LBL_B2" hidden="1">'[15]1.6 TRS Data'!#REF!</definedName>
    <definedName name="_123Graph_VC" hidden="1">'[15]1.6 TRS Data'!#REF!</definedName>
    <definedName name="_123Graph_Y" hidden="1">'[15]1.6 TRS Data'!#REF!</definedName>
    <definedName name="_124">'[14]Prelim Cost'!$B$31:$L$31</definedName>
    <definedName name="_12MAOCTO_M">#REF!</definedName>
    <definedName name="_13MASEPO_M">#REF!</definedName>
    <definedName name="_14MBAPRO_M">#REF!</definedName>
    <definedName name="_15_GHz_1_2_m">#REF!</definedName>
    <definedName name="_15_GHz_1_8_m">#REF!</definedName>
    <definedName name="_15_GHz_2_4_m">#REF!</definedName>
    <definedName name="_15_GHz_3_0_m">#REF!</definedName>
    <definedName name="_15_GHz_HP__0.6_m">#REF!</definedName>
    <definedName name="_15_GHz_HP__0.6_m__RAU2">#REF!</definedName>
    <definedName name="_15_GHz_HP__0.6_m__RAU2_SDH">#REF!</definedName>
    <definedName name="_15MBAUGO_M">#REF!</definedName>
    <definedName name="_16MBDECO_M">#REF!</definedName>
    <definedName name="_17__Screen__standard_screen">#REF!</definedName>
    <definedName name="_17MBFEBO_M">#REF!</definedName>
    <definedName name="_18MBJANO_M">#REF!</definedName>
    <definedName name="_19MBJULO_M">#REF!</definedName>
    <definedName name="_1P">#REF!</definedName>
    <definedName name="_2__123Graph_Aｸﾞﾗﾌ_7" hidden="1">#REF!</definedName>
    <definedName name="_2__123Graph_BCHART_3">'[14]Prelim Cost'!$B$33:$L$33</definedName>
    <definedName name="_2__123Graph_XCHART_3" hidden="1">#REF!</definedName>
    <definedName name="_20MBJUNO_M">#REF!</definedName>
    <definedName name="_21MBMARO_M">#REF!</definedName>
    <definedName name="_22MBMAYO_M">#REF!</definedName>
    <definedName name="_23MBNOVO_M">#REF!</definedName>
    <definedName name="_24MBSEPO_M">#REF!</definedName>
    <definedName name="_25YAAPRO_M">#REF!</definedName>
    <definedName name="_26YAAUGO_M">#REF!</definedName>
    <definedName name="_27YADECO_M">#REF!</definedName>
    <definedName name="_28YAFEBO_M">#REF!</definedName>
    <definedName name="_29YAJANO_M">#REF!</definedName>
    <definedName name="_2MAAPRO_M">#REF!</definedName>
    <definedName name="_3__123Graph_CCHART_3">'[14]Prelim Cost'!$B$36:$L$36</definedName>
    <definedName name="_3__123Graph_XCHART_4" hidden="1">#REF!</definedName>
    <definedName name="_30YAJULO_M">#REF!</definedName>
    <definedName name="_31YAJUNO_M">#REF!</definedName>
    <definedName name="_32YAMARO_M">#REF!</definedName>
    <definedName name="_33YAMAYO_M">#REF!</definedName>
    <definedName name="_34YANOVO_M">#REF!</definedName>
    <definedName name="_35YAOCTO_M">#REF!</definedName>
    <definedName name="_36YASEPO_M">#REF!</definedName>
    <definedName name="_37YBAPRO_M">#REF!</definedName>
    <definedName name="_38YBAUGO_M">#REF!</definedName>
    <definedName name="_39YBDECO_M">#REF!</definedName>
    <definedName name="_3MAAUGO_M">#REF!</definedName>
    <definedName name="_4__123Graph_Bｸﾞﾗﾌ_7" hidden="1">#REF!</definedName>
    <definedName name="_40_m._E1_cable">#REF!</definedName>
    <definedName name="_4050_00">#REF!</definedName>
    <definedName name="_4050_01">#REF!</definedName>
    <definedName name="_4050_n">#REF!</definedName>
    <definedName name="_4052_00">#REF!</definedName>
    <definedName name="_4052_01">#REF!</definedName>
    <definedName name="_4052_n">#REF!</definedName>
    <definedName name="_40YBFEBO_M">#REF!</definedName>
    <definedName name="_4100_00">#REF!</definedName>
    <definedName name="_4100_01">#REF!</definedName>
    <definedName name="_4100_n">#REF!</definedName>
    <definedName name="_4101_00">#REF!</definedName>
    <definedName name="_4101_01">#REF!</definedName>
    <definedName name="_4101_n">#REF!</definedName>
    <definedName name="_4150_00">#REF!</definedName>
    <definedName name="_4150_01">#REF!</definedName>
    <definedName name="_4150_n">#REF!</definedName>
    <definedName name="_4151_00">#REF!</definedName>
    <definedName name="_4151_01">#REF!</definedName>
    <definedName name="_4151_n">#REF!</definedName>
    <definedName name="_4152_00">#REF!</definedName>
    <definedName name="_4152_01">#REF!</definedName>
    <definedName name="_4152_n">#REF!</definedName>
    <definedName name="_4155_00">#REF!</definedName>
    <definedName name="_4155_01">#REF!</definedName>
    <definedName name="_4155_n">#REF!</definedName>
    <definedName name="_41YBJANO_M">#REF!</definedName>
    <definedName name="_4250_00">#REF!</definedName>
    <definedName name="_4250_01">#REF!</definedName>
    <definedName name="_4250_n">#REF!</definedName>
    <definedName name="_4252_00">#REF!</definedName>
    <definedName name="_4252_01">#REF!</definedName>
    <definedName name="_4252_n">#REF!</definedName>
    <definedName name="_4253_00">#REF!</definedName>
    <definedName name="_4253_01">#REF!</definedName>
    <definedName name="_4253_n">#REF!</definedName>
    <definedName name="_42YBJULO_M">#REF!</definedName>
    <definedName name="_4300_n">#REF!</definedName>
    <definedName name="_4302_00">#REF!</definedName>
    <definedName name="_4302_01">#REF!</definedName>
    <definedName name="_4302_n">#REF!</definedName>
    <definedName name="_43YBJUNO_M">#REF!</definedName>
    <definedName name="_4400_n">#REF!</definedName>
    <definedName name="_4405_00">#REF!</definedName>
    <definedName name="_4405_01">#REF!</definedName>
    <definedName name="_4405_n">#REF!</definedName>
    <definedName name="_4411_00">#REF!</definedName>
    <definedName name="_4411_01">#REF!</definedName>
    <definedName name="_4411_n">#REF!</definedName>
    <definedName name="_4414_00">#REF!</definedName>
    <definedName name="_4414_01">#REF!</definedName>
    <definedName name="_4414_n">#REF!</definedName>
    <definedName name="_4417_00">#REF!</definedName>
    <definedName name="_4417_01">#REF!</definedName>
    <definedName name="_4417_n">#REF!</definedName>
    <definedName name="_4420_00">#REF!</definedName>
    <definedName name="_4420_01">#REF!</definedName>
    <definedName name="_4420_n">#REF!</definedName>
    <definedName name="_4424_00">#REF!</definedName>
    <definedName name="_4424_01">#REF!</definedName>
    <definedName name="_4424_n">#REF!</definedName>
    <definedName name="_4449_00">#REF!</definedName>
    <definedName name="_4449_01">#REF!</definedName>
    <definedName name="_4449_n">#REF!</definedName>
    <definedName name="_4450_00">#REF!</definedName>
    <definedName name="_4450_01">#REF!</definedName>
    <definedName name="_4450_n">#REF!</definedName>
    <definedName name="_4490_n">#REF!</definedName>
    <definedName name="_4491_00">#REF!</definedName>
    <definedName name="_4491_01">#REF!</definedName>
    <definedName name="_4491_n">#REF!</definedName>
    <definedName name="_44YBMARO_M">#REF!</definedName>
    <definedName name="_4500_n">#REF!</definedName>
    <definedName name="_4510_00">#REF!</definedName>
    <definedName name="_4510_01">#REF!</definedName>
    <definedName name="_4510_n">#REF!</definedName>
    <definedName name="_4530_00">#REF!</definedName>
    <definedName name="_4530_01">#REF!</definedName>
    <definedName name="_4530_n">#REF!</definedName>
    <definedName name="_45YBMAYO_M">#REF!</definedName>
    <definedName name="_4600_n">#REF!</definedName>
    <definedName name="_4601_00">#REF!</definedName>
    <definedName name="_4601_01">#REF!</definedName>
    <definedName name="_4601_n">#REF!</definedName>
    <definedName name="_4603_00">#REF!</definedName>
    <definedName name="_4603_01">#REF!</definedName>
    <definedName name="_4603_n">#REF!</definedName>
    <definedName name="_4604_00">#REF!</definedName>
    <definedName name="_4604_01">#REF!</definedName>
    <definedName name="_4604_n">#REF!</definedName>
    <definedName name="_4606_00">#REF!</definedName>
    <definedName name="_4606_01">#REF!</definedName>
    <definedName name="_4606_n">#REF!</definedName>
    <definedName name="_4607_00">#REF!</definedName>
    <definedName name="_4607_01">#REF!</definedName>
    <definedName name="_4607_n">#REF!</definedName>
    <definedName name="_4608_00">#REF!</definedName>
    <definedName name="_4608_01">#REF!</definedName>
    <definedName name="_4608_n">#REF!</definedName>
    <definedName name="_46YBNOVO_M">#REF!</definedName>
    <definedName name="_4700_n">#REF!</definedName>
    <definedName name="_4703_00">#REF!</definedName>
    <definedName name="_4703_01">#REF!</definedName>
    <definedName name="_4703_n">#REF!</definedName>
    <definedName name="_4706_00">#REF!</definedName>
    <definedName name="_4706_01">#REF!</definedName>
    <definedName name="_4706_n">#REF!</definedName>
    <definedName name="_47YBOCTO_M">#REF!</definedName>
    <definedName name="_4800_n">#REF!</definedName>
    <definedName name="_4801_00">#REF!</definedName>
    <definedName name="_4801_01">#REF!</definedName>
    <definedName name="_4801_n">#REF!</definedName>
    <definedName name="_4802_00">#REF!</definedName>
    <definedName name="_4802_01">#REF!</definedName>
    <definedName name="_4802_n">#REF!</definedName>
    <definedName name="_4850_00">#REF!</definedName>
    <definedName name="_4850_01">#REF!</definedName>
    <definedName name="_4850_n">#REF!</definedName>
    <definedName name="_4852_00">#REF!</definedName>
    <definedName name="_4852_01">#REF!</definedName>
    <definedName name="_4852_n">#REF!</definedName>
    <definedName name="_48YBSEPO_M">#REF!</definedName>
    <definedName name="_4900_00">#REF!</definedName>
    <definedName name="_4900_01">#REF!</definedName>
    <definedName name="_4900_n">#REF!</definedName>
    <definedName name="_4920_00">#REF!</definedName>
    <definedName name="_4920_01">#REF!</definedName>
    <definedName name="_4920_n">#REF!</definedName>
    <definedName name="_4921_00">#REF!</definedName>
    <definedName name="_4921_01">#REF!</definedName>
    <definedName name="_4921_n">#REF!</definedName>
    <definedName name="_4922_00">#REF!</definedName>
    <definedName name="_4922_01">#REF!</definedName>
    <definedName name="_4922_n">#REF!</definedName>
    <definedName name="_4940_00">#REF!</definedName>
    <definedName name="_4940_01">#REF!</definedName>
    <definedName name="_4940_n">#REF!</definedName>
    <definedName name="_4942_00">#REF!</definedName>
    <definedName name="_4942_01">#REF!</definedName>
    <definedName name="_4942_n">#REF!</definedName>
    <definedName name="_4MADECO_M">#REF!</definedName>
    <definedName name="_50_m._IF_cable">#REF!</definedName>
    <definedName name="_5000">#REF!</definedName>
    <definedName name="_5000_00">#REF!</definedName>
    <definedName name="_5000_01">#REF!</definedName>
    <definedName name="_5000_n">#REF!</definedName>
    <definedName name="_5023_00">#REF!</definedName>
    <definedName name="_5023_01">#REF!</definedName>
    <definedName name="_5023_n">#REF!</definedName>
    <definedName name="_5054_00">#REF!</definedName>
    <definedName name="_5054_01">#REF!</definedName>
    <definedName name="_5054_n">#REF!</definedName>
    <definedName name="_5113_00">#REF!</definedName>
    <definedName name="_5113_01">#REF!</definedName>
    <definedName name="_5113_n">#REF!</definedName>
    <definedName name="_5120_00">#REF!</definedName>
    <definedName name="_5120_01">#REF!</definedName>
    <definedName name="_5120_n">#REF!</definedName>
    <definedName name="_5120n">#REF!</definedName>
    <definedName name="_5123_00">#REF!</definedName>
    <definedName name="_5123_01">#REF!</definedName>
    <definedName name="_5123_n">#REF!</definedName>
    <definedName name="_5124_00">#REF!</definedName>
    <definedName name="_5124_01">#REF!</definedName>
    <definedName name="_5124_02">#REF!</definedName>
    <definedName name="_5124_n">#REF!</definedName>
    <definedName name="_5200_00">#REF!</definedName>
    <definedName name="_5200_01">#REF!</definedName>
    <definedName name="_5200_n">#REF!</definedName>
    <definedName name="_5203_00">#REF!</definedName>
    <definedName name="_5203_01">#REF!</definedName>
    <definedName name="_5203_n">#REF!</definedName>
    <definedName name="_5211_00">#REF!</definedName>
    <definedName name="_5211_01">#REF!</definedName>
    <definedName name="_5211_n">#REF!</definedName>
    <definedName name="_5215_00">#REF!</definedName>
    <definedName name="_5215_01">#REF!</definedName>
    <definedName name="_5215_n">#REF!</definedName>
    <definedName name="_5217_00">#REF!</definedName>
    <definedName name="_5217_01">#REF!</definedName>
    <definedName name="_5217_n">#REF!</definedName>
    <definedName name="_5223_00">#REF!</definedName>
    <definedName name="_5223_01">#REF!</definedName>
    <definedName name="_5223_n">#REF!</definedName>
    <definedName name="_5229_00">#REF!</definedName>
    <definedName name="_5229_01">#REF!</definedName>
    <definedName name="_5229_n">#REF!</definedName>
    <definedName name="_5302_00">#REF!</definedName>
    <definedName name="_5302_01">#REF!</definedName>
    <definedName name="_5302_n">#REF!</definedName>
    <definedName name="_5400_00">#REF!</definedName>
    <definedName name="_5400_01">#REF!</definedName>
    <definedName name="_5400_n">#REF!</definedName>
    <definedName name="_5450_00">#REF!</definedName>
    <definedName name="_5450_01">#REF!</definedName>
    <definedName name="_5450_n">#REF!</definedName>
    <definedName name="_5451_00">#REF!</definedName>
    <definedName name="_5451_01">#REF!</definedName>
    <definedName name="_5451_n">#REF!</definedName>
    <definedName name="_5452_00">#REF!</definedName>
    <definedName name="_5452_01">#REF!</definedName>
    <definedName name="_5452_n">#REF!</definedName>
    <definedName name="_5455_00">#REF!</definedName>
    <definedName name="_5455_01">#REF!</definedName>
    <definedName name="_5455_n">#REF!</definedName>
    <definedName name="_5456_00">#REF!</definedName>
    <definedName name="_5456_01">#REF!</definedName>
    <definedName name="_5456_n">#REF!</definedName>
    <definedName name="_5458_00">#REF!</definedName>
    <definedName name="_5458_01">#REF!</definedName>
    <definedName name="_5458_n">#REF!</definedName>
    <definedName name="_5459_00">#REF!</definedName>
    <definedName name="_5459_01">#REF!</definedName>
    <definedName name="_5459_n">#REF!</definedName>
    <definedName name="_5500">#REF!</definedName>
    <definedName name="_5500_00">#REF!</definedName>
    <definedName name="_5500_01">#REF!</definedName>
    <definedName name="_5510_00">#REF!</definedName>
    <definedName name="_5510_01">#REF!</definedName>
    <definedName name="_5510_n">#REF!</definedName>
    <definedName name="_5530_00">#REF!</definedName>
    <definedName name="_5530_01">#REF!</definedName>
    <definedName name="_5530_n">#REF!</definedName>
    <definedName name="_5600">#REF!</definedName>
    <definedName name="_5600_00">#REF!</definedName>
    <definedName name="_5600_01">#REF!</definedName>
    <definedName name="_5600_n">#REF!</definedName>
    <definedName name="_5601_00">#REF!</definedName>
    <definedName name="_5601_01">#REF!</definedName>
    <definedName name="_5601_n">#REF!</definedName>
    <definedName name="_5602_00">#REF!</definedName>
    <definedName name="_5602_01">#REF!</definedName>
    <definedName name="_5602_n">#REF!</definedName>
    <definedName name="_5603_00">#REF!</definedName>
    <definedName name="_5603_01">#REF!</definedName>
    <definedName name="_5603_n">#REF!</definedName>
    <definedName name="_5604_00">#REF!</definedName>
    <definedName name="_5604_01">#REF!</definedName>
    <definedName name="_5604_n">#REF!</definedName>
    <definedName name="_5607_00">#REF!</definedName>
    <definedName name="_5607_01">#REF!</definedName>
    <definedName name="_5607_n">#REF!</definedName>
    <definedName name="_5608_00">#REF!</definedName>
    <definedName name="_5608_01">#REF!</definedName>
    <definedName name="_5608_n">#REF!</definedName>
    <definedName name="_5700_00">#REF!</definedName>
    <definedName name="_5700_01">#REF!</definedName>
    <definedName name="_5700_n">#REF!</definedName>
    <definedName name="_5703_00">#REF!</definedName>
    <definedName name="_5703_01">#REF!</definedName>
    <definedName name="_5703_n">#REF!</definedName>
    <definedName name="_5720_00">#REF!</definedName>
    <definedName name="_5720_01">#REF!</definedName>
    <definedName name="_5720_n">#REF!</definedName>
    <definedName name="_5721_00">#REF!</definedName>
    <definedName name="_5721_01">#REF!</definedName>
    <definedName name="_5721_n">#REF!</definedName>
    <definedName name="_5722_00">#REF!</definedName>
    <definedName name="_5722_01">#REF!</definedName>
    <definedName name="_5722_n">#REF!</definedName>
    <definedName name="_5723_00">#REF!</definedName>
    <definedName name="_5723_01">#REF!</definedName>
    <definedName name="_5723_n">#REF!</definedName>
    <definedName name="_5724_00">#REF!</definedName>
    <definedName name="_5724_01">#REF!</definedName>
    <definedName name="_5724_n">#REF!</definedName>
    <definedName name="_5725_00">#REF!</definedName>
    <definedName name="_5725_01">#REF!</definedName>
    <definedName name="_5725_n">#REF!</definedName>
    <definedName name="_5726_00">#REF!</definedName>
    <definedName name="_5726_01">#REF!</definedName>
    <definedName name="_5726_n">#REF!</definedName>
    <definedName name="_5727_00">#REF!</definedName>
    <definedName name="_5727_01">#REF!</definedName>
    <definedName name="_5727_n">#REF!</definedName>
    <definedName name="_5728_00">#REF!</definedName>
    <definedName name="_5728_01">#REF!</definedName>
    <definedName name="_5728_n">#REF!</definedName>
    <definedName name="_5729_00">#REF!</definedName>
    <definedName name="_5729_01">#REF!</definedName>
    <definedName name="_5729_n">#REF!</definedName>
    <definedName name="_5740_00">#REF!</definedName>
    <definedName name="_5740_01">#REF!</definedName>
    <definedName name="_5740_n">#REF!</definedName>
    <definedName name="_5741_00">#REF!</definedName>
    <definedName name="_5741_01">#REF!</definedName>
    <definedName name="_5741_n">#REF!</definedName>
    <definedName name="_5742_00">#REF!</definedName>
    <definedName name="_5742_01">#REF!</definedName>
    <definedName name="_5742_n">#REF!</definedName>
    <definedName name="_5743_00">#REF!</definedName>
    <definedName name="_5743_01">#REF!</definedName>
    <definedName name="_5743_02">#REF!</definedName>
    <definedName name="_5743_n">#REF!</definedName>
    <definedName name="_5744_00">#REF!</definedName>
    <definedName name="_5744_01">#REF!</definedName>
    <definedName name="_5744_n">#REF!</definedName>
    <definedName name="_5745_00">#REF!</definedName>
    <definedName name="_5745_01">#REF!</definedName>
    <definedName name="_5745_n">#REF!</definedName>
    <definedName name="_5746_00">#REF!</definedName>
    <definedName name="_5746_01">#REF!</definedName>
    <definedName name="_5746_n">#REF!</definedName>
    <definedName name="_5747_00">#REF!</definedName>
    <definedName name="_5747_01">#REF!</definedName>
    <definedName name="_5747_n">#REF!</definedName>
    <definedName name="_5748_00">#REF!</definedName>
    <definedName name="_5748_01">#REF!</definedName>
    <definedName name="_5748_n">#REF!</definedName>
    <definedName name="_5760_00">#REF!</definedName>
    <definedName name="_5760_01">#REF!</definedName>
    <definedName name="_5760_n">#REF!</definedName>
    <definedName name="_5761_00">#REF!</definedName>
    <definedName name="_5761_01">#REF!</definedName>
    <definedName name="_5761_n">#REF!</definedName>
    <definedName name="_5762_00">#REF!</definedName>
    <definedName name="_5762_01">#REF!</definedName>
    <definedName name="_5762_n">#REF!</definedName>
    <definedName name="_5763_00">#REF!</definedName>
    <definedName name="_5763_01">#REF!</definedName>
    <definedName name="_5763_n">#REF!</definedName>
    <definedName name="_5764_00">#REF!</definedName>
    <definedName name="_5764_01">#REF!</definedName>
    <definedName name="_5764_n">#REF!</definedName>
    <definedName name="_5765_00">#REF!</definedName>
    <definedName name="_5765_01">#REF!</definedName>
    <definedName name="_5765_n">#REF!</definedName>
    <definedName name="_5766_00">#REF!</definedName>
    <definedName name="_5766_01">#REF!</definedName>
    <definedName name="_5766_n">#REF!</definedName>
    <definedName name="_5768_00">#REF!</definedName>
    <definedName name="_5768_01">#REF!</definedName>
    <definedName name="_5768_n">#REF!</definedName>
    <definedName name="_5769_00">#REF!</definedName>
    <definedName name="_5769_01">#REF!</definedName>
    <definedName name="_5769_n">#REF!</definedName>
    <definedName name="_5780_00">#REF!</definedName>
    <definedName name="_5780_01">#REF!</definedName>
    <definedName name="_5780_n">#REF!</definedName>
    <definedName name="_5781_00">#REF!</definedName>
    <definedName name="_5781_01">#REF!</definedName>
    <definedName name="_5781_n">#REF!</definedName>
    <definedName name="_5782_00">#REF!</definedName>
    <definedName name="_5782_01">#REF!</definedName>
    <definedName name="_5782_n">#REF!</definedName>
    <definedName name="_5783_00">#REF!</definedName>
    <definedName name="_5783_01">#REF!</definedName>
    <definedName name="_5783_n">#REF!</definedName>
    <definedName name="_5787_00">#REF!</definedName>
    <definedName name="_5787_01">#REF!</definedName>
    <definedName name="_5787_n">#REF!</definedName>
    <definedName name="_5788_00">#REF!</definedName>
    <definedName name="_5788_01">#REF!</definedName>
    <definedName name="_5788_n">#REF!</definedName>
    <definedName name="_5800_00">#REF!</definedName>
    <definedName name="_5800_01">#REF!</definedName>
    <definedName name="_5800_n">#REF!</definedName>
    <definedName name="_5801_00">#REF!</definedName>
    <definedName name="_5801_01">#REF!</definedName>
    <definedName name="_5801_n">#REF!</definedName>
    <definedName name="_5802_00">#REF!</definedName>
    <definedName name="_5802_01">#REF!</definedName>
    <definedName name="_5802_n">#REF!</definedName>
    <definedName name="_5850_00">#REF!</definedName>
    <definedName name="_5850_01">#REF!</definedName>
    <definedName name="_5850_n">#REF!</definedName>
    <definedName name="_5852_00">#REF!</definedName>
    <definedName name="_5852_01">#REF!</definedName>
    <definedName name="_5852_n">#REF!</definedName>
    <definedName name="_5900_00">#REF!</definedName>
    <definedName name="_5900_01">#REF!</definedName>
    <definedName name="_5900_n">#REF!</definedName>
    <definedName name="_5920_00">#REF!</definedName>
    <definedName name="_5920_01">#REF!</definedName>
    <definedName name="_5920_n">#REF!</definedName>
    <definedName name="_5921_00">#REF!</definedName>
    <definedName name="_5921_01">#REF!</definedName>
    <definedName name="_5921_n">#REF!</definedName>
    <definedName name="_5922_00">#REF!</definedName>
    <definedName name="_5922_01">#REF!</definedName>
    <definedName name="_5922_n">#REF!</definedName>
    <definedName name="_5940_00">#REF!</definedName>
    <definedName name="_5940_01">#REF!</definedName>
    <definedName name="_5940_n">#REF!</definedName>
    <definedName name="_5942_00">#REF!</definedName>
    <definedName name="_5942_01">#REF!</definedName>
    <definedName name="_5942_n">#REF!</definedName>
    <definedName name="_5999_00">#REF!</definedName>
    <definedName name="_5999_01">#REF!</definedName>
    <definedName name="_5999_n">#REF!</definedName>
    <definedName name="_5MAFEBO_M">#REF!</definedName>
    <definedName name="_6__123Graph_Cｸﾞﾗﾌ_7" hidden="1">#REF!</definedName>
    <definedName name="_6MAJANO_M">#REF!</definedName>
    <definedName name="_7_8_GHz_HP__1.2_m">#REF!</definedName>
    <definedName name="_7_8_GHz_HP__1.2_m_SDH">#REF!</definedName>
    <definedName name="_7_8_GHz_Std__1.8_m">#REF!</definedName>
    <definedName name="_7_8_GHz_Std__1.8_m_SDH">#REF!</definedName>
    <definedName name="_7_GHz_Std__2.4m">#REF!</definedName>
    <definedName name="_7_GHz_Std__2.4m_SDH">#REF!</definedName>
    <definedName name="_7_GHz_Std__3.0m">#REF!</definedName>
    <definedName name="_7_GHz_Std__3.0m_SDH">#REF!</definedName>
    <definedName name="_7MAJULO_M">#REF!</definedName>
    <definedName name="_8__123Graph_Dｸﾞﾗﾌ_7" hidden="1">#REF!</definedName>
    <definedName name="_8MAJUNO_M">#REF!</definedName>
    <definedName name="_9MAMARO_M">#REF!</definedName>
    <definedName name="_A16491">#REF!</definedName>
    <definedName name="_a2" hidden="1">{"'Sheet1'!$A$1:$G$96","'Sheet1'!$A$1:$H$96"}</definedName>
    <definedName name="_A66000">#REF!</definedName>
    <definedName name="_A70000">'[23]B-4'!#REF!</definedName>
    <definedName name="_A80000">'[23]B-4'!#REF!</definedName>
    <definedName name="_ACH1">'[10]NetAct Software'!#REF!</definedName>
    <definedName name="_ACH2">'[10]NetAct Software'!#REF!</definedName>
    <definedName name="_ACH3">'[10]NetAct Software'!#REF!</definedName>
    <definedName name="_asd1">#REF!</definedName>
    <definedName name="_aslkdj" hidden="1">'[24]1.6 TRS Data'!#REF!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14</definedName>
    <definedName name="_AtRisk_SimSetting_SimNameCount" hidden="1">0</definedName>
    <definedName name="_AtRisk_SimSetting_SmartSensitivityAnalysisEnabled" hidden="1">FALSE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AUD1">'[10]NetAct Software'!#REF!</definedName>
    <definedName name="_AUD2">'[10]NetAct Software'!#REF!</definedName>
    <definedName name="_B16491">#REF!</definedName>
    <definedName name="_bbb1">#REF!</definedName>
    <definedName name="_bdm.1d7bb102b105481d85da1322e557219a.edm" hidden="1">#REF!</definedName>
    <definedName name="_bdm.21032ed456a54f3c9b9f772acd2db2e4.edm" hidden="1">#REF!</definedName>
    <definedName name="_bdm.25ce7f0132e94e92a13b20ec129faa84.edm" hidden="1">#REF!</definedName>
    <definedName name="_bdm.636889e748ab45769bf689735645e3ee.edm" hidden="1">#REF!</definedName>
    <definedName name="_bdm.776cc9b567764a80baf31ebf11c833d8.edm" hidden="1">#REF!</definedName>
    <definedName name="_bdm.8b53a8f7763948dc83628582fed90a33.edm" hidden="1">#REF!</definedName>
    <definedName name="_bdm.d4793c27f8074432986841d5c7f8a510.edm" hidden="1">#REF!</definedName>
    <definedName name="_bdm.dedb8afe00574691bed0377892c255be.edm" hidden="1">#REF!</definedName>
    <definedName name="_bdm.F6F705F3C52342C292508919F3792E63.edm" hidden="1">#REF!</definedName>
    <definedName name="_bdm.ToolkitBookmark.08_03_2007_16_25_12.edm">[25]MKT!$E$12</definedName>
    <definedName name="_bdm.ToolkitBookmark.26_10_2006_13_42_46.edm">'[26]Riders for Info Pack'!$H$117</definedName>
    <definedName name="_BS999" hidden="1">1/[27]!______VC2</definedName>
    <definedName name="_bva1">#REF!</definedName>
    <definedName name="_bva2">#REF!</definedName>
    <definedName name="_bva3">#REF!</definedName>
    <definedName name="_c1Dest">8</definedName>
    <definedName name="_c2Dest">8</definedName>
    <definedName name="_ccu2">#REF!</definedName>
    <definedName name="_ccu22">#REF!</definedName>
    <definedName name="_ccu3">#REF!</definedName>
    <definedName name="_CF2" hidden="1">{"glc1",#N/A,FALSE,"GLC";"glc2",#N/A,FALSE,"GLC";"glc3",#N/A,FALSE,"GLC";"glc4",#N/A,FALSE,"GLC";"glc5",#N/A,FALSE,"GLC"}</definedName>
    <definedName name="_companies_list">#REF!</definedName>
    <definedName name="_company_name">#REF!</definedName>
    <definedName name="_con158">'[11]New items'!#REF!</definedName>
    <definedName name="_CPh1">#REF!</definedName>
    <definedName name="_CPh2">#REF!</definedName>
    <definedName name="_CPh3">#REF!</definedName>
    <definedName name="_CPh4">#REF!</definedName>
    <definedName name="_CPh5">#REF!</definedName>
    <definedName name="_CST11">#REF!</definedName>
    <definedName name="_CST12">#REF!</definedName>
    <definedName name="_CST13">#REF!</definedName>
    <definedName name="_CST14">#REF!</definedName>
    <definedName name="_CST15">#REF!</definedName>
    <definedName name="_CST21">#REF!</definedName>
    <definedName name="_CST22">#REF!</definedName>
    <definedName name="_CST23">#REF!</definedName>
    <definedName name="_CST24">#REF!</definedName>
    <definedName name="_CST25">#REF!</definedName>
    <definedName name="_cvb5" hidden="1">{"'Sheet1'!$A$1:$G$96","'Sheet1'!$A$1:$H$96"}</definedName>
    <definedName name="_cvb6" hidden="1">{"'Sheet1'!$A$1:$G$96","'Sheet1'!$A$1:$H$96"}</definedName>
    <definedName name="_d1">[19]Форма2!$C$70:$C$72,[19]Форма2!$D$73:$F$73,[19]Форма2!$E$70:$F$72,[19]Форма2!$C$75:$C$77,[19]Форма2!$E$75:$F$77,[19]Форма2!$C$79:$C$82,[19]Форма2!$E$79:$F$82,[19]Форма2!$C$84:$C$86,[19]Форма2!$E$84:$F$86,[19]Форма2!$C$88:$C$89,[19]Форма2!$E$88:$F$89,[19]Форма2!$C$70</definedName>
    <definedName name="_DAT1">'[28]ЦХЛ 2004'!#REF!</definedName>
    <definedName name="_DAT10">#REF!</definedName>
    <definedName name="_DAT11">#REF!</definedName>
    <definedName name="_dat110">#REF!</definedName>
    <definedName name="_DAT1111">[7]CIP!$H$2:$H$45085</definedName>
    <definedName name="_DAT12">#REF!</definedName>
    <definedName name="_dat120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'[28]ЦХЛ 2004'!#REF!</definedName>
    <definedName name="_DAT20">#REF!</definedName>
    <definedName name="_DAT21">#REF!</definedName>
    <definedName name="_dat210">#REF!</definedName>
    <definedName name="_DAT22">#REF!</definedName>
    <definedName name="_dat220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'[28]ЦХЛ 2004'!#REF!</definedName>
    <definedName name="_DAT30">#REF!</definedName>
    <definedName name="_DAT31">#REF!</definedName>
    <definedName name="_dat310">#REF!</definedName>
    <definedName name="_DAT32">#REF!</definedName>
    <definedName name="_dat320">#REF!</definedName>
    <definedName name="_DAT33">#REF!</definedName>
    <definedName name="_DAT34">#REF!</definedName>
    <definedName name="_DAT35">#REF!</definedName>
    <definedName name="_DAT36">#REF!</definedName>
    <definedName name="_DAT37">#REF!</definedName>
    <definedName name="_DAT38">#REF!</definedName>
    <definedName name="_DAT39">#REF!</definedName>
    <definedName name="_DAT4">'[28]ЦХЛ 2004'!#REF!</definedName>
    <definedName name="_DAT40">#REF!</definedName>
    <definedName name="_DAT41">#REF!</definedName>
    <definedName name="_dat410">#REF!</definedName>
    <definedName name="_DAT42">#REF!</definedName>
    <definedName name="_dat420">#REF!</definedName>
    <definedName name="_DAT43">#REF!</definedName>
    <definedName name="_DAT44">#REF!</definedName>
    <definedName name="_DAT45">#REF!</definedName>
    <definedName name="_DAT46">#REF!</definedName>
    <definedName name="_DAT47">#REF!</definedName>
    <definedName name="_DAT48">#REF!</definedName>
    <definedName name="_DAT49">#REF!</definedName>
    <definedName name="_DAT5">'[28]ЦХЛ 2004'!#REF!</definedName>
    <definedName name="_DAT50">#REF!</definedName>
    <definedName name="_DAT51">#REF!</definedName>
    <definedName name="_DAT52">#REF!</definedName>
    <definedName name="_DAT53">#REF!</definedName>
    <definedName name="_DAT54">#REF!</definedName>
    <definedName name="_DAT55">#REF!</definedName>
    <definedName name="_DAT56">#REF!</definedName>
    <definedName name="_DAT57">#REF!</definedName>
    <definedName name="_DAT58">#REF!</definedName>
    <definedName name="_DAT59">#REF!</definedName>
    <definedName name="_DAT6">#REF!</definedName>
    <definedName name="_DAT60">#REF!</definedName>
    <definedName name="_DAT61">#REF!</definedName>
    <definedName name="_DAT62">#REF!</definedName>
    <definedName name="_DAT63">#REF!</definedName>
    <definedName name="_DAT64">#REF!</definedName>
    <definedName name="_DAT65">#REF!</definedName>
    <definedName name="_DAT66">#REF!</definedName>
    <definedName name="_DAT67">#REF!</definedName>
    <definedName name="_DAT68">#REF!</definedName>
    <definedName name="_DAT69">#REF!</definedName>
    <definedName name="_DAT7">#REF!</definedName>
    <definedName name="_DAT70">#REF!</definedName>
    <definedName name="_DAT71">#REF!</definedName>
    <definedName name="_DAT72">#REF!</definedName>
    <definedName name="_DAT73">#REF!</definedName>
    <definedName name="_DAT74">#REF!</definedName>
    <definedName name="_DAT75">#REF!</definedName>
    <definedName name="_DAT76">#REF!</definedName>
    <definedName name="_DAT77">#REF!</definedName>
    <definedName name="_DAT78">#REF!</definedName>
    <definedName name="_DAT79">#REF!</definedName>
    <definedName name="_DAT8">#REF!</definedName>
    <definedName name="_DAT80">#REF!</definedName>
    <definedName name="_DAT81">#REF!</definedName>
    <definedName name="_DAT82">#REF!</definedName>
    <definedName name="_DAT83">#REF!</definedName>
    <definedName name="_DAT84">#REF!</definedName>
    <definedName name="_DAT85">#REF!</definedName>
    <definedName name="_DAT86">#REF!</definedName>
    <definedName name="_DAT87">#REF!</definedName>
    <definedName name="_DAT88">#REF!</definedName>
    <definedName name="_DAT89">#REF!</definedName>
    <definedName name="_DAT9">#REF!</definedName>
    <definedName name="_DCF1" hidden="1">{#N/A,#N/A,FALSE,"DCF Summary";#N/A,#N/A,FALSE,"Casema";#N/A,#N/A,FALSE,"Casema NoTel";#N/A,#N/A,FALSE,"UK";#N/A,#N/A,FALSE,"RCF";#N/A,#N/A,FALSE,"Intercable CZ";#N/A,#N/A,FALSE,"Interkabel P"}</definedName>
    <definedName name="_del76" hidden="1">{#N/A,#N/A,FALSE,"Summary";#N/A,#N/A,FALSE,"CF";#N/A,#N/A,FALSE,"P&amp;L";"summary",#N/A,FALSE,"Returns";#N/A,#N/A,FALSE,"BS";"summary",#N/A,FALSE,"Analysis";#N/A,#N/A,FALSE,"Assumptions"}</definedName>
    <definedName name="_del8" hidden="1">{#N/A,#N/A,FALSE,"Summary";#N/A,#N/A,FALSE,"CF";#N/A,#N/A,FALSE,"P&amp;L";"summary",#N/A,FALSE,"Returns";#N/A,#N/A,FALSE,"BS";"summary",#N/A,FALSE,"Analysis";#N/A,#N/A,FALSE,"Assumptions"}</definedName>
    <definedName name="_dto1">[12]Gas1999!#REF!</definedName>
    <definedName name="_dto2">[12]Gas1999!#REF!</definedName>
    <definedName name="_dto3">[12]Gas1999!#REF!</definedName>
    <definedName name="_Dur1">#REF!</definedName>
    <definedName name="_Dur2">#REF!</definedName>
    <definedName name="_Dur3">#REF!</definedName>
    <definedName name="_Dur4">#REF!</definedName>
    <definedName name="_Dur5">#REF!</definedName>
    <definedName name="_end1">#REF!</definedName>
    <definedName name="_end2">#REF!</definedName>
    <definedName name="_end3">#REF!</definedName>
    <definedName name="_end4">#REF!</definedName>
    <definedName name="_end5">#REF!</definedName>
    <definedName name="_exr08">'[20]1НК'!$H$13</definedName>
    <definedName name="_fg1">#N/A</definedName>
    <definedName name="_Fill" hidden="1">#REF!</definedName>
    <definedName name="_filterDatabaseActual" hidden="1">'[29]Gen Data'!$A$1:$B$309</definedName>
    <definedName name="_fmu2">#REF!</definedName>
    <definedName name="_FXA1">#REF!</definedName>
    <definedName name="_FXA11">#REF!</definedName>
    <definedName name="_FXA2">#REF!</definedName>
    <definedName name="_FXA21">#REF!</definedName>
    <definedName name="_FY0102" hidden="1">1/[30]!EUReXToFRF</definedName>
    <definedName name="_gia1">#REF!</definedName>
    <definedName name="_gia10">#REF!</definedName>
    <definedName name="_gia11">#REF!</definedName>
    <definedName name="_gia12">#REF!</definedName>
    <definedName name="_gia13">#REF!</definedName>
    <definedName name="_gia14">#REF!</definedName>
    <definedName name="_gia15">#REF!</definedName>
    <definedName name="_gia2">#REF!</definedName>
    <definedName name="_gia3">#REF!</definedName>
    <definedName name="_gia4">#REF!</definedName>
    <definedName name="_gia5">#REF!</definedName>
    <definedName name="_gia6">#REF!</definedName>
    <definedName name="_gia7">#REF!</definedName>
    <definedName name="_gia8">#REF!</definedName>
    <definedName name="_gia9">#REF!</definedName>
    <definedName name="_HLR1">'[10]NetAct Software'!#REF!</definedName>
    <definedName name="_HLR2">'[10]NetAct Software'!#REF!</definedName>
    <definedName name="_ini1">#REF!</definedName>
    <definedName name="_ini2">#REF!</definedName>
    <definedName name="_ini3">#REF!</definedName>
    <definedName name="_ini4">#REF!</definedName>
    <definedName name="_ini5">#REF!</definedName>
    <definedName name="_INT1">'[10]NetAct Software'!#REF!</definedName>
    <definedName name="_INT2">'[10]NetAct Software'!#REF!</definedName>
    <definedName name="_irp2">#REF!</definedName>
    <definedName name="_IRR1">#REF!</definedName>
    <definedName name="_Key1" hidden="1">'[31]Natl Consult Reg.'!#REF!</definedName>
    <definedName name="_Key2" hidden="1">'[31]Natl Consult Reg.'!#REF!</definedName>
    <definedName name="_KRD1">#REF!</definedName>
    <definedName name="_KRD2">#REF!</definedName>
    <definedName name="_kv1">#REF!</definedName>
    <definedName name="_kv2">#REF!</definedName>
    <definedName name="_kv3">#REF!</definedName>
    <definedName name="_kv4">#REF!</definedName>
    <definedName name="_LHR01">#REF!</definedName>
    <definedName name="_LHR02">#REF!</definedName>
    <definedName name="_LHR03">#REF!</definedName>
    <definedName name="_LHR04">#REF!</definedName>
    <definedName name="_LHR05">#REF!</definedName>
    <definedName name="_LHR06">#REF!</definedName>
    <definedName name="_LHR07">#REF!</definedName>
    <definedName name="_LHR08">#REF!</definedName>
    <definedName name="_LHR09">#REF!</definedName>
    <definedName name="_LHR10">#REF!</definedName>
    <definedName name="_LHR11">#REF!</definedName>
    <definedName name="_LHR12">#REF!</definedName>
    <definedName name="_LHR13">#REF!</definedName>
    <definedName name="_LHR14">#REF!</definedName>
    <definedName name="_LHR15">#REF!</definedName>
    <definedName name="_LHR16">#REF!</definedName>
    <definedName name="_LHR17">#REF!</definedName>
    <definedName name="_LHR18">#REF!</definedName>
    <definedName name="_LHR19">#REF!</definedName>
    <definedName name="_LHR20">#REF!</definedName>
    <definedName name="_LHR21">#REF!</definedName>
    <definedName name="_LHR22">#REF!</definedName>
    <definedName name="_LHR23">#REF!</definedName>
    <definedName name="_LHR24">#REF!</definedName>
    <definedName name="_LHR25">#REF!</definedName>
    <definedName name="_LHR26">#REF!</definedName>
    <definedName name="_LHR27">#REF!</definedName>
    <definedName name="_LHR28">#REF!</definedName>
    <definedName name="_LHR29">#REF!</definedName>
    <definedName name="_LHR30">#REF!</definedName>
    <definedName name="_LHR31">#REF!</definedName>
    <definedName name="_LHR32">#REF!</definedName>
    <definedName name="_LHR33">#REF!</definedName>
    <definedName name="_LHR34">#REF!</definedName>
    <definedName name="_LIR01">#REF!</definedName>
    <definedName name="_LIR02">#REF!</definedName>
    <definedName name="_LIR03">#REF!</definedName>
    <definedName name="_LIR04">#REF!</definedName>
    <definedName name="_LIR05">#REF!</definedName>
    <definedName name="_LIR06">#REF!</definedName>
    <definedName name="_LIR07">#REF!</definedName>
    <definedName name="_LIR08">#REF!</definedName>
    <definedName name="_LIR09">#REF!</definedName>
    <definedName name="_LIR10">#REF!</definedName>
    <definedName name="_LIR11">#REF!</definedName>
    <definedName name="_LIR12">#REF!</definedName>
    <definedName name="_LIR13">#REF!</definedName>
    <definedName name="_LIR14">#REF!</definedName>
    <definedName name="_LIR15">#REF!</definedName>
    <definedName name="_LIR16">#REF!</definedName>
    <definedName name="_LIR17">#REF!</definedName>
    <definedName name="_LIR18">#REF!</definedName>
    <definedName name="_LIR19">#REF!</definedName>
    <definedName name="_LIR20">#REF!</definedName>
    <definedName name="_LIR21">#REF!</definedName>
    <definedName name="_LIR22">#REF!</definedName>
    <definedName name="_LIR23">#REF!</definedName>
    <definedName name="_LIR24">#REF!</definedName>
    <definedName name="_LIR25">#REF!</definedName>
    <definedName name="_LIR26">#REF!</definedName>
    <definedName name="_LIR27">#REF!</definedName>
    <definedName name="_LIR28">#REF!</definedName>
    <definedName name="_LIR29">#REF!</definedName>
    <definedName name="_LIR30">#REF!</definedName>
    <definedName name="_LIR31">#REF!</definedName>
    <definedName name="_LIR32">#REF!</definedName>
    <definedName name="_LIR33">#REF!</definedName>
    <definedName name="_LIS1">#REF!</definedName>
    <definedName name="_LTR01">'[3]Profit &amp; Loss Total'!#REF!</definedName>
    <definedName name="_LTR02">'[3]Profit &amp; Loss Total'!#REF!</definedName>
    <definedName name="_LTR03">'[3]Profit &amp; Loss Total'!#REF!</definedName>
    <definedName name="_LTR04">'[3]Profit &amp; Loss Total'!#REF!</definedName>
    <definedName name="_LTR05">'[3]Profit &amp; Loss Total'!#REF!</definedName>
    <definedName name="_LTR06">'[3]Profit &amp; Loss Total'!#REF!</definedName>
    <definedName name="_LTR07">'[3]Profit &amp; Loss Total'!#REF!</definedName>
    <definedName name="_LTR08">'[3]Profit &amp; Loss Total'!#REF!</definedName>
    <definedName name="_LTR09">'[3]Profit &amp; Loss Total'!#REF!</definedName>
    <definedName name="_LTR10">'[3]Profit &amp; Loss Total'!#REF!</definedName>
    <definedName name="_LTR11">'[3]Profit &amp; Loss Total'!#REF!</definedName>
    <definedName name="_LTR12">'[3]Profit &amp; Loss Total'!#REF!</definedName>
    <definedName name="_LTR13">'[3]Profit &amp; Loss Total'!#REF!</definedName>
    <definedName name="_LTR14">'[3]Profit &amp; Loss Total'!#REF!</definedName>
    <definedName name="_LTR15">'[3]Profit &amp; Loss Total'!#REF!</definedName>
    <definedName name="_LTR16">'[3]Profit &amp; Loss Total'!#REF!</definedName>
    <definedName name="_LTR17">'[3]Profit &amp; Loss Total'!#REF!</definedName>
    <definedName name="_LTR18">'[3]Profit &amp; Loss Total'!#REF!</definedName>
    <definedName name="_LTR19">'[3]Profit &amp; Loss Total'!#REF!</definedName>
    <definedName name="_LTR20">'[3]Profit &amp; Loss Total'!#REF!</definedName>
    <definedName name="_LTR21">'[3]Profit &amp; Loss Total'!#REF!</definedName>
    <definedName name="_LTR22">'[3]Profit &amp; Loss Total'!#REF!</definedName>
    <definedName name="_LTR23">'[3]Profit &amp; Loss Total'!#REF!</definedName>
    <definedName name="_LTR24">'[3]Profit &amp; Loss Total'!#REF!</definedName>
    <definedName name="_LTR25">'[3]Profit &amp; Loss Total'!#REF!</definedName>
    <definedName name="_LTR26">'[3]Profit &amp; Loss Total'!#REF!</definedName>
    <definedName name="_LTR27">'[3]Profit &amp; Loss Total'!#REF!</definedName>
    <definedName name="_mbh12">'[11]New items'!#REF!</definedName>
    <definedName name="_mbh122">'[11]New items'!#REF!</definedName>
    <definedName name="_mbh124">'[11]New items'!#REF!</definedName>
    <definedName name="_mbh158">'[11]New items'!#REF!</definedName>
    <definedName name="_mbh78">'[11]New items'!#REF!</definedName>
    <definedName name="_mbh782">'[11]New items'!#REF!</definedName>
    <definedName name="_mbh784">'[11]New items'!#REF!</definedName>
    <definedName name="_mes1">[32]choice!$F$6</definedName>
    <definedName name="_mes10">[32]choice!$F$15</definedName>
    <definedName name="_mes11">[32]choice!$F$16</definedName>
    <definedName name="_mes12">[32]choice!$F$17</definedName>
    <definedName name="_mes2">[32]choice!$F$7</definedName>
    <definedName name="_mes3">[32]choice!$F$8</definedName>
    <definedName name="_mes4">[32]choice!$F$9</definedName>
    <definedName name="_mes5">[32]choice!$F$10</definedName>
    <definedName name="_mes6">[32]choice!$F$11</definedName>
    <definedName name="_mes7">[32]choice!$F$12</definedName>
    <definedName name="_mes8">[32]choice!$F$13</definedName>
    <definedName name="_mes9">[32]choice!$F$14</definedName>
    <definedName name="_MGW1">'[10]NetAct Software'!#REF!</definedName>
    <definedName name="_MGW2">'[10]NetAct Software'!#REF!</definedName>
    <definedName name="_MGW3">'[10]NetAct Software'!#REF!</definedName>
    <definedName name="_MGW4">'[10]NetAct Software'!#REF!</definedName>
    <definedName name="_MGW5">'[10]NetAct Software'!#REF!</definedName>
    <definedName name="_MIF1">[8]Расчет_Ин!$H$8</definedName>
    <definedName name="_MMS1">'[10]NetAct Software'!#REF!</definedName>
    <definedName name="_MMS2">'[10]NetAct Software'!#REF!</definedName>
    <definedName name="_MMS3">'[10]NetAct Software'!#REF!</definedName>
    <definedName name="_MSC1">'[10]NetAct Software'!#REF!</definedName>
    <definedName name="_MSC2">'[10]NetAct Software'!#REF!</definedName>
    <definedName name="_MSC3">'[10]NetAct Software'!#REF!</definedName>
    <definedName name="_MSC4">#REF!</definedName>
    <definedName name="_MSC5">#REF!</definedName>
    <definedName name="_nm7" hidden="1">{"'Sheet1'!$A$1:$G$96","'Sheet1'!$A$1:$H$96"}</definedName>
    <definedName name="_nm8" hidden="1">{"'Sheet1'!$A$1:$G$96","'Sheet1'!$A$1:$H$96"}</definedName>
    <definedName name="_NPV1">#REF!</definedName>
    <definedName name="_№">#N/A</definedName>
    <definedName name="_№_1">#N/A</definedName>
    <definedName name="_OPT1">'[10]NetAct Software'!#REF!</definedName>
    <definedName name="_OPT2">'[10]NetAct Software'!#REF!</definedName>
    <definedName name="_OPT3">'[10]NetAct Software'!#REF!</definedName>
    <definedName name="_Order1" hidden="1">255</definedName>
    <definedName name="_Order2" hidden="1">255</definedName>
    <definedName name="_Parse_In">[33]Plan_acc!$E$55</definedName>
    <definedName name="_Parse_Out">[34]Plan_acc!$E$55</definedName>
    <definedName name="_PDH1">'[10]NetAct Software'!#REF!</definedName>
    <definedName name="_PDH2">'[10]NetAct Software'!#REF!</definedName>
    <definedName name="_PDH3">'[10]NetAct Software'!#REF!</definedName>
    <definedName name="_PDP1">'[10]NetAct Software'!#REF!</definedName>
    <definedName name="_PDP2">'[10]NetAct Software'!#REF!</definedName>
    <definedName name="_PDP3">'[10]NetAct Software'!#REF!</definedName>
    <definedName name="_period">#REF!</definedName>
    <definedName name="_PG1">#REF!</definedName>
    <definedName name="_PG3">#REF!</definedName>
    <definedName name="_Ph1">[6]hidden!$B$16</definedName>
    <definedName name="_Ph2">[6]hidden!$C$16</definedName>
    <definedName name="_Ph3">[6]hidden!$D$16</definedName>
    <definedName name="_Ph4">[6]hidden!$E$16</definedName>
    <definedName name="_Ph5">[6]hidden!$F$16</definedName>
    <definedName name="_pl99">#REF!</definedName>
    <definedName name="_PMA1">'[10]NetAct Software'!#REF!</definedName>
    <definedName name="_PMA2">'[10]NetAct Software'!#REF!</definedName>
    <definedName name="_PMA3">'[10]NetAct Software'!#REF!</definedName>
    <definedName name="_PR11">#REF!</definedName>
    <definedName name="_PR12">#REF!</definedName>
    <definedName name="_PR13">#REF!</definedName>
    <definedName name="_PR14">#REF!</definedName>
    <definedName name="_PR21">#REF!</definedName>
    <definedName name="_PR22">#REF!</definedName>
    <definedName name="_PR23">#REF!</definedName>
    <definedName name="_PR24">#REF!</definedName>
    <definedName name="_q_list">#REF!</definedName>
    <definedName name="_q1" hidden="1">{"'Sheet1'!$A$1:$G$96","'Sheet1'!$A$1:$H$96"}</definedName>
    <definedName name="_q2" hidden="1">{"'Sheet1'!$A$1:$G$96","'Sheet1'!$A$1:$H$96"}</definedName>
    <definedName name="_q3" hidden="1">{"'Sheet1'!$A$1:$G$96","'Sheet1'!$A$1:$H$96"}</definedName>
    <definedName name="_q4" hidden="1">{"'Sheet1'!$A$1:$G$96","'Sheet1'!$A$1:$H$96"}</definedName>
    <definedName name="_q5" hidden="1">{"'Sheet1'!$A$1:$G$96","'Sheet1'!$A$1:$H$96"}</definedName>
    <definedName name="_q6" hidden="1">{"'Sheet1'!$A$1:$G$96","'Sheet1'!$A$1:$H$96"}</definedName>
    <definedName name="_q8" hidden="1">{"'Sheet1'!$A$1:$G$96","'Sheet1'!$A$1:$H$96"}</definedName>
    <definedName name="_q9" hidden="1">{"'Sheet1'!$A$1:$G$96","'Sheet1'!$A$1:$H$96"}</definedName>
    <definedName name="_QPh1">#REF!</definedName>
    <definedName name="_QPh2">#REF!</definedName>
    <definedName name="_QPh3">#REF!</definedName>
    <definedName name="_QPh4">#REF!</definedName>
    <definedName name="_QPh5">#REF!</definedName>
    <definedName name="_qq1">#REF!</definedName>
    <definedName name="_r1Dest">6</definedName>
    <definedName name="_r2Dest">55</definedName>
    <definedName name="_RAC1">'[10]NetAct Software'!#REF!</definedName>
    <definedName name="_RAC2">'[10]NetAct Software'!#REF!</definedName>
    <definedName name="_RAC3">'[10]NetAct Software'!#REF!</definedName>
    <definedName name="_Regression_Int" hidden="1">1</definedName>
    <definedName name="_ret5" hidden="1">{0,0}</definedName>
    <definedName name="_RNC1">'[10]NetAct Software'!#REF!</definedName>
    <definedName name="_RNC2">'[10]NetAct Software'!#REF!</definedName>
    <definedName name="_RPh1">#REF!</definedName>
    <definedName name="_RPh2">#REF!</definedName>
    <definedName name="_RPh3">#REF!</definedName>
    <definedName name="_RPh4">#REF!</definedName>
    <definedName name="_RPh5">#REF!</definedName>
    <definedName name="_s1">'[13]CW MS 1A'!#REF!</definedName>
    <definedName name="_SAL1">#REF!</definedName>
    <definedName name="_SAL2">#REF!</definedName>
    <definedName name="_SAL3">#REF!</definedName>
    <definedName name="_SAL4">#REF!</definedName>
    <definedName name="_SCH1">#REF!</definedName>
    <definedName name="_SCH10">#REF!</definedName>
    <definedName name="_SCH14">#REF!</definedName>
    <definedName name="_SCH2">#REF!</definedName>
    <definedName name="_SCh3">#REF!</definedName>
    <definedName name="_SCH5">#REF!</definedName>
    <definedName name="_SCh8">#REF!</definedName>
    <definedName name="_scu2">#REF!</definedName>
    <definedName name="_sdf2" hidden="1">{"'Sheet1'!$A$1:$G$96","'Sheet1'!$A$1:$H$96"}</definedName>
    <definedName name="_SDH1">'[10]NetAct Software'!#REF!</definedName>
    <definedName name="_SDH2">'[10]NetAct Software'!#REF!</definedName>
    <definedName name="_SDU99">[21]ЗАО_н.ит!#REF!</definedName>
    <definedName name="_ser1">#REF!</definedName>
    <definedName name="_ser2">#REF!</definedName>
    <definedName name="_ser3">#REF!</definedName>
    <definedName name="_ser4">#REF!</definedName>
    <definedName name="_ser5">#REF!</definedName>
    <definedName name="_SMS1">'[10]NetAct Software'!#REF!</definedName>
    <definedName name="_SMS2">'[10]NetAct Software'!#REF!</definedName>
    <definedName name="_SMS3">'[10]NetAct Software'!#REF!</definedName>
    <definedName name="_SMU2">#REF!</definedName>
    <definedName name="_Sort" hidden="1">[35]A!$Y$5:$AQ$364</definedName>
    <definedName name="_SP1">[9]FES!#REF!</definedName>
    <definedName name="_SP10">[9]FES!#REF!</definedName>
    <definedName name="_SP11">[9]FES!#REF!</definedName>
    <definedName name="_SP12">[9]FES!#REF!</definedName>
    <definedName name="_SP13">[9]FES!#REF!</definedName>
    <definedName name="_SP14">[9]FES!#REF!</definedName>
    <definedName name="_SP15">[9]FES!#REF!</definedName>
    <definedName name="_SP16">[9]FES!#REF!</definedName>
    <definedName name="_SP17">[9]FES!#REF!</definedName>
    <definedName name="_SP18">[9]FES!#REF!</definedName>
    <definedName name="_SP1888">#N/A</definedName>
    <definedName name="_SP19">[9]FES!#REF!</definedName>
    <definedName name="_SP2">[9]FES!#REF!</definedName>
    <definedName name="_SP20">[9]FES!#REF!</definedName>
    <definedName name="_SP3">[9]FES!#REF!</definedName>
    <definedName name="_SP4">[9]FES!#REF!</definedName>
    <definedName name="_SP5">[9]FES!#REF!</definedName>
    <definedName name="_SP7">[9]FES!#REF!</definedName>
    <definedName name="_SP8">[9]FES!#REF!</definedName>
    <definedName name="_SP9">[9]FES!#REF!</definedName>
    <definedName name="_sul1">#REF!</definedName>
    <definedName name="_tab1">#REF!</definedName>
    <definedName name="_tab10">#REF!</definedName>
    <definedName name="_tab11">#REF!</definedName>
    <definedName name="_tab12">#REF!</definedName>
    <definedName name="_tab13">#REF!</definedName>
    <definedName name="_tab14">#REF!</definedName>
    <definedName name="_tab15">#REF!</definedName>
    <definedName name="_tab16">#REF!</definedName>
    <definedName name="_tab17">#REF!</definedName>
    <definedName name="_tab18">#REF!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4">#REF!</definedName>
    <definedName name="_tab5">#REF!</definedName>
    <definedName name="_tab6">#REF!</definedName>
    <definedName name="_tab7">#REF!</definedName>
    <definedName name="_tab8">#REF!</definedName>
    <definedName name="_tab9">#REF!</definedName>
    <definedName name="_Table1_In1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Toc48988175" hidden="1">#REF!</definedName>
    <definedName name="_trf1">#REF!</definedName>
    <definedName name="_TS1">#REF!</definedName>
    <definedName name="_TS2">#REF!</definedName>
    <definedName name="_TS3">#REF!</definedName>
    <definedName name="_TS4">#REF!</definedName>
    <definedName name="_TS5">#REF!</definedName>
    <definedName name="_ttt1">#REF!</definedName>
    <definedName name="_TXS1">#REF!</definedName>
    <definedName name="_TXS11">#REF!</definedName>
    <definedName name="_TXS2">#REF!</definedName>
    <definedName name="_TXS21">#REF!</definedName>
    <definedName name="_u1" hidden="1">{#N/A,#N/A,TRUE,"Лист1";#N/A,#N/A,TRUE,"Лист2";#N/A,#N/A,TRUE,"Лист3"}</definedName>
    <definedName name="_ug3" hidden="1">{"print95",#N/A,FALSE,"1995E.XLS";"print96",#N/A,FALSE,"1996E.XLS"}</definedName>
    <definedName name="_USD99">[21]ЗАО_н.ит!#REF!</definedName>
    <definedName name="_VC1">#REF!</definedName>
    <definedName name="_VC2">#REF!</definedName>
    <definedName name="_vv1">#REF!</definedName>
    <definedName name="_vv2">#REF!</definedName>
    <definedName name="_vvv1">#REF!</definedName>
    <definedName name="_wes940">#REF!</definedName>
    <definedName name="_wes940_1">#N/A</definedName>
    <definedName name="_wr2" hidden="1">{#N/A,#N/A,FALSE,"Finanzplan";#N/A,#N/A,FALSE,"Bilanz";#N/A,#N/A,FALSE,"GuV"}</definedName>
    <definedName name="_wr3" hidden="1">{"vi1",#N/A,FALSE,"Financial Statements";"vi2",#N/A,FALSE,"Financial Statements";#N/A,#N/A,FALSE,"DCF"}</definedName>
    <definedName name="_wr4" hidden="1">{#N/A,#N/A,TRUE,"Sheet16"}</definedName>
    <definedName name="_wr5" hidden="1">{#N/A,#N/A,FALSE,"Summary";#N/A,#N/A,FALSE,"CF";#N/A,#N/A,FALSE,"P&amp;L";"summary",#N/A,FALSE,"Returns";#N/A,#N/A,FALSE,"BS";"summary",#N/A,FALSE,"Analysis";#N/A,#N/A,FALSE,"Assumptions"}</definedName>
    <definedName name="_wr72" hidden="1">{#N/A,#N/A,TRUE,"Sheet16"}</definedName>
    <definedName name="_wrn1" hidden="1">{#N/A,#N/A,TRUE,"Лист1";#N/A,#N/A,TRUE,"Лист2";#N/A,#N/A,TRUE,"Лист3"}</definedName>
    <definedName name="_wrn2" hidden="1">{"glc1",#N/A,FALSE,"GLC";"glc2",#N/A,FALSE,"GLC";"glc3",#N/A,FALSE,"GLC";"glc4",#N/A,FALSE,"GLC";"glc5",#N/A,FALSE,"GLC"}</definedName>
    <definedName name="_wrn222" hidden="1">{"glc1",#N/A,FALSE,"GLC";"glc2",#N/A,FALSE,"GLC";"glc3",#N/A,FALSE,"GLC";"glc4",#N/A,FALSE,"GLC";"glc5",#N/A,FALSE,"GLC"}</definedName>
    <definedName name="_x1" hidden="1">{"'Sheet1'!$A$1:$G$96","'Sheet1'!$A$1:$H$96"}</definedName>
    <definedName name="_x2" hidden="1">{"'Sheet1'!$A$1:$G$96","'Sheet1'!$A$1:$H$96"}</definedName>
    <definedName name="_xx10">#REF!</definedName>
    <definedName name="_y_list">#REF!</definedName>
    <definedName name="_year">#REF!</definedName>
    <definedName name="_z1" hidden="1">{"'Sheet1'!$A$1:$G$96","'Sheet1'!$A$1:$H$96"}</definedName>
    <definedName name="_z3" hidden="1">{"'Sheet1'!$A$1:$G$96","'Sheet1'!$A$1:$H$96"}</definedName>
    <definedName name="_z4" hidden="1">{"'Sheet1'!$A$1:$G$96","'Sheet1'!$A$1:$H$96"}</definedName>
    <definedName name="_ПРЕДОПЕРДЕНЬ">'[36]26122005'!$B$2</definedName>
    <definedName name="a">#REF!</definedName>
    <definedName name="A.____Cash_flow_from_operating_activities">'[37]C_flow 95'!#REF!</definedName>
    <definedName name="A12312312Aasda" hidden="1">#REF!</definedName>
    <definedName name="a1e">#REF!</definedName>
    <definedName name="a1q">#REF!</definedName>
    <definedName name="a1r">#REF!</definedName>
    <definedName name="aa">#REF!</definedName>
    <definedName name="aa_2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aa_3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aaa">#REF!</definedName>
    <definedName name="AAA_DOCTOPS" hidden="1">"AAA_SET"</definedName>
    <definedName name="AAA_duser" hidden="1">"OFF"</definedName>
    <definedName name="aaa0" hidden="1">{#N/A,#N/A,FALSE,"Aging Summary";#N/A,#N/A,FALSE,"Ratio Analysis";#N/A,#N/A,FALSE,"Test 120 Day Accts";#N/A,#N/A,FALSE,"Tickmarks"}</definedName>
    <definedName name="aaaa" hidden="1">{#N/A,#N/A,FALSE,"activity"}</definedName>
    <definedName name="aaaa_2" hidden="1">{#N/A,#N/A,FALSE,"Сентябрь";#N/A,#N/A,FALSE,"Пояснительная сентябре 99"}</definedName>
    <definedName name="aaaa_3" hidden="1">{#N/A,#N/A,FALSE,"Сентябрь";#N/A,#N/A,FALSE,"Пояснительная сентябре 99"}</definedName>
    <definedName name="aaaaa">#N/A</definedName>
    <definedName name="aaaaaa" hidden="1">{#N/A,#N/A,FALSE,"activity"}</definedName>
    <definedName name="AAB_Addin5" hidden="1">"AAB_Description for addin 5,Description for addin 5,Description for addin 5,Description for addin 5,Description for addin 5,Description for addin 5"</definedName>
    <definedName name="ab">'[38]11.Заключение'!$F$24</definedName>
    <definedName name="ab_kategoria">[39]instruqcia!$D$5:$D$9</definedName>
    <definedName name="ABA">#REF!</definedName>
    <definedName name="abc" hidden="1">{#N/A,#N/A,TRUE,"Лист1";#N/A,#N/A,TRUE,"Лист2";#N/A,#N/A,TRUE,"Лист3"}</definedName>
    <definedName name="AC">[40]!\Y('[41]1'!A$2,"+0",1,'[41]1'!A$1,'[41]1'!$B1,,,'[41]1'!$C1,'[41]1'!$D1,,'[41]1'!#REF!,,,,"CGRP","T",,"F",,,,0)</definedName>
    <definedName name="ACC">[40]!\Y('[41]1'!A$2,"+0",1,'[41]1'!A$1,'[41]1'!$B1,,,'[41]1'!$C1,'[41]1'!$D1,,'[41]1'!#REF!,,,,"CGRP","T",,"F",,,,0)</definedName>
    <definedName name="Access_Button" hidden="1">"InstallationToolData_Sheet1_List1"</definedName>
    <definedName name="AccessDatabase" hidden="1">"C:\Documents and Settings\Stassovsky\My Documents\MF\Current\2001 PROJECT N_1.mdb"</definedName>
    <definedName name="Account_Balance">#REF!</definedName>
    <definedName name="Account_balance_2">#REF!</definedName>
    <definedName name="ACH">'[10]NetAct Software'!#REF!</definedName>
    <definedName name="ACTAPRFEE">#REF!</definedName>
    <definedName name="ACTAPRINT">#REF!</definedName>
    <definedName name="ACTAUGFEE">#REF!</definedName>
    <definedName name="ACTAUGINT">#REF!</definedName>
    <definedName name="ACTDECFEE">#REF!</definedName>
    <definedName name="ACTDECINT">#REF!</definedName>
    <definedName name="ACTFEBFEE">#REF!</definedName>
    <definedName name="ACTFEBINT">#REF!</definedName>
    <definedName name="Activ_2011">'[42]Data ACTIV'!$B$1:$B$65536</definedName>
    <definedName name="Activ_2011_1">'[43]Data ACTIV'!$B$1:$B$65536</definedName>
    <definedName name="Active">[44]Dropdown!$A$11:$A$12</definedName>
    <definedName name="ActiveCurrRate">[45]Transfer!$C$213</definedName>
    <definedName name="ActiveShareActiv">OFFSET([46]data!$209:$209,0,COUNTA([46]data!$2:$2)-11,1,12)</definedName>
    <definedName name="ActiveShareKcell">OFFSET([46]data!$210:$210,0,COUNTA([46]data!$2:$2)-11,1,12)</definedName>
    <definedName name="Activity">[47]Лист1!$B$35:$B$37</definedName>
    <definedName name="Activity_Code">[48]Sheet1!$K$10:$M$45</definedName>
    <definedName name="ACTJANFEE">#REF!</definedName>
    <definedName name="ACTJANINT">#REF!</definedName>
    <definedName name="ACTJULFEE">#REF!</definedName>
    <definedName name="ACTJULINT">#REF!</definedName>
    <definedName name="ACTJUNFEE">#REF!</definedName>
    <definedName name="ACTJUNINT">#REF!</definedName>
    <definedName name="ACTMARFEE">#REF!</definedName>
    <definedName name="ACTMARINT">#REF!</definedName>
    <definedName name="ACTMAYFEE">#REF!</definedName>
    <definedName name="ACTMAYINT">#REF!</definedName>
    <definedName name="ACTNOVFEE">#REF!</definedName>
    <definedName name="ACTNOVINT">#REF!</definedName>
    <definedName name="ACTOCTFEE">#REF!</definedName>
    <definedName name="ACTOCTINT">#REF!</definedName>
    <definedName name="ACTSEPFEE">#REF!</definedName>
    <definedName name="ACTSEPINT">#REF!</definedName>
    <definedName name="Actual">[49]DATA!ActualQry</definedName>
    <definedName name="actuals">'[50]Sched 11-ACTUALS'!$C$12:$S$92</definedName>
    <definedName name="ad">#N/A</definedName>
    <definedName name="ADAP">'[10]NetAct Software'!#REF!</definedName>
    <definedName name="ADAP1">'[10]NetAct Software'!#REF!</definedName>
    <definedName name="ADAP10">'[10]NetAct Software'!#REF!</definedName>
    <definedName name="ADAP2">'[10]NetAct Software'!#REF!</definedName>
    <definedName name="ADAP3">'[10]NetAct Software'!#REF!</definedName>
    <definedName name="ADAP4">'[10]NetAct Software'!#REF!</definedName>
    <definedName name="ADAP5">'[10]NetAct Software'!#REF!</definedName>
    <definedName name="ADAP6">'[10]NetAct Software'!#REF!</definedName>
    <definedName name="ADAP7">'[10]NetAct Software'!#REF!</definedName>
    <definedName name="ADAP8">'[10]NetAct Software'!#REF!</definedName>
    <definedName name="ADAP9">'[10]NetAct Software'!#REF!</definedName>
    <definedName name="Address">#REF!</definedName>
    <definedName name="ADDRESS1">#REF!</definedName>
    <definedName name="ADDRESS2">#REF!</definedName>
    <definedName name="ADDRESS3">#REF!</definedName>
    <definedName name="ADDRESS4">#REF!</definedName>
    <definedName name="addssa" hidden="1">{"Customer with Site Pricing",#N/A,FALSE,"BASIC"}</definedName>
    <definedName name="adfa" hidden="1">{#N/A,#N/A,FALSE,"Finanzplan";#N/A,#N/A,FALSE,"Bilanz";#N/A,#N/A,FALSE,"GuV"}</definedName>
    <definedName name="adfadsf">#REF!</definedName>
    <definedName name="ADJCOLUMN">[33]Plan_acc!$A$3:$A$715</definedName>
    <definedName name="ADJCOLUMN2">[33]Plan_acc!$A$5:$A$70</definedName>
    <definedName name="ADJUSTER2">[33]Plan_acc!$A$1:$BB$4</definedName>
    <definedName name="ADJUSTS">[33]Plan_acc!$D$3:$IV$716</definedName>
    <definedName name="ADJUSTS2">[33]Plan_acc!$B$5:$BB$75</definedName>
    <definedName name="Adm_exp">[51]Assumptions!$C$34</definedName>
    <definedName name="admin">#REF!</definedName>
    <definedName name="Admin_costs_per_event">#REF!</definedName>
    <definedName name="ads">#N/A</definedName>
    <definedName name="Ads_share">[52]Допущения!$D$1571:$BX$1571</definedName>
    <definedName name="adsf" hidden="1">{#N/A,#N/A,TRUE,"Sheet16"}</definedName>
    <definedName name="ADSL">#REF!</definedName>
    <definedName name="ADV">#REF!</definedName>
    <definedName name="aeryaeuy">#REF!</definedName>
    <definedName name="afa" hidden="1">{"vi1",#N/A,FALSE,"Financial Statements";"vi2",#N/A,FALSE,"Financial Statements";#N/A,#N/A,FALSE,"DCF"}</definedName>
    <definedName name="afdadfasdf">#REF!</definedName>
    <definedName name="AFS_2001">[33]Plan_acc!$B$39</definedName>
    <definedName name="Agency_Fess_and_Disc.">[53]CrYrAssumptions!#REF!</definedName>
    <definedName name="agent">#REF!</definedName>
    <definedName name="Aida_2" hidden="1">{#N/A,#N/A,FALSE,"Finanzplan";#N/A,#N/A,FALSE,"Bilanz";#N/A,#N/A,FALSE,"GuV"}</definedName>
    <definedName name="Aida_4" hidden="1">{#N/A,#N/A,FALSE,"Finanzplan";#N/A,#N/A,FALSE,"Bilanz";#N/A,#N/A,FALSE,"GuV"}</definedName>
    <definedName name="Aircool">[54]DailySch!#REF!</definedName>
    <definedName name="Airtime_2011">[55]Airtime!$B$46:$M$46</definedName>
    <definedName name="Airtime_2012">[55]Airtime!$N$46:$Y$46</definedName>
    <definedName name="Akezhan" hidden="1">[0]!Header1-1 &amp; "." &amp; MAX(1,COUNTA(INDEX(#REF!,MATCH([0]!Header1-1,#REF!,FALSE)):#REF!))</definedName>
    <definedName name="All_initial">[56]Lists!$B$57</definedName>
    <definedName name="All_initial_list">[56]Lists!$B$57:$B$58</definedName>
    <definedName name="alpin">#REF!</definedName>
    <definedName name="Alt_1">[57]Control!$G$15</definedName>
    <definedName name="Alt_2">[57]Control!$H$15</definedName>
    <definedName name="Altel.corecapex">[58]Control!$C$16</definedName>
    <definedName name="ALTPRINT1">#REF!</definedName>
    <definedName name="ALTPRINT10">#REF!</definedName>
    <definedName name="ALTPRINT11">#REF!</definedName>
    <definedName name="ALTPRINT2">#REF!</definedName>
    <definedName name="ALTPRINT3">#REF!</definedName>
    <definedName name="ALTPRINT4">#REF!</definedName>
    <definedName name="ALTPRINT5">#REF!</definedName>
    <definedName name="ALTPRINT6">#REF!</definedName>
    <definedName name="ALTPRINT7">#REF!</definedName>
    <definedName name="ALTPRINT8">#REF!</definedName>
    <definedName name="ALTPRINT9">#REF!</definedName>
    <definedName name="AMM_1U">#REF!</definedName>
    <definedName name="AMM_2U_3">#REF!</definedName>
    <definedName name="AMM_2U_4">#REF!</definedName>
    <definedName name="AMM_4U">#REF!</definedName>
    <definedName name="Ann">[59]Input!$A$25</definedName>
    <definedName name="Annual_interest_rate">[60]Output!#REF!</definedName>
    <definedName name="Annual_Sales_Volumes">'[61]Resource Sheet'!$D$19:$AA$24</definedName>
    <definedName name="ANS_INFOPRT">#REF!</definedName>
    <definedName name="ANS_KEEPDATA">#REF!</definedName>
    <definedName name="ANS_SWAPDATA">#REF!</definedName>
    <definedName name="ANS_UPDDATA">#REF!</definedName>
    <definedName name="anscount" hidden="1">1</definedName>
    <definedName name="antonio" hidden="1">{#N/A,"70% Success",FALSE,"Sales Forecast";#N/A,#N/A,FALSE,"Sheet2"}</definedName>
    <definedName name="APL" hidden="1">{#N/A,#N/A,FALSE,"Aging Summary";#N/A,#N/A,FALSE,"Ratio Analysis";#N/A,#N/A,FALSE,"Test 120 Day Accts";#N/A,#N/A,FALSE,"Tickmarks"}</definedName>
    <definedName name="APL_2" hidden="1">{#N/A,#N/A,FALSE,"Aging Summary";#N/A,#N/A,FALSE,"Ratio Analysis";#N/A,#N/A,FALSE,"Test 120 Day Accts";#N/A,#N/A,FALSE,"Tickmarks"}</definedName>
    <definedName name="APL_3" hidden="1">{#N/A,#N/A,FALSE,"Aging Summary";#N/A,#N/A,FALSE,"Ratio Analysis";#N/A,#N/A,FALSE,"Test 120 Day Accts";#N/A,#N/A,FALSE,"Tickmarks"}</definedName>
    <definedName name="ApplySubcontractorPrice">#REF!</definedName>
    <definedName name="apr">#REF!</definedName>
    <definedName name="Apr_02">#REF!</definedName>
    <definedName name="Apr_03">#REF!</definedName>
    <definedName name="Apr_04">#REF!</definedName>
    <definedName name="APR_95___MAR_96">#REF!</definedName>
    <definedName name="april">#REF!</definedName>
    <definedName name="aprkzt">#REF!</definedName>
    <definedName name="aprusd">#REF!</definedName>
    <definedName name="aqer" hidden="1">{"'Sheet1'!$A$1:$G$85"}</definedName>
    <definedName name="AR">#REF!</definedName>
    <definedName name="ARA_Threshold">#REF!</definedName>
    <definedName name="Area">#REF!</definedName>
    <definedName name="AREATL">'[62]#REF'!$Q$6:$AD$24</definedName>
    <definedName name="AREATL03">#REF!</definedName>
    <definedName name="AREAUSD">#REF!</definedName>
    <definedName name="AREAUSD03">#REF!</definedName>
    <definedName name="ARP_Threshold">#REF!</definedName>
    <definedName name="ARPU">#REF!</definedName>
    <definedName name="ARPUmax">#REF!</definedName>
    <definedName name="ARPUmin">#REF!</definedName>
    <definedName name="as">#N/A</definedName>
    <definedName name="AS2DocOpenMode" hidden="1">"AS2DocumentEdit"</definedName>
    <definedName name="AS2HasNoAutoHeaderFooter" hidden="1">" "</definedName>
    <definedName name="AS2NamedRange">3</definedName>
    <definedName name="AS2ReportLS" hidden="1">1</definedName>
    <definedName name="AS2SyncStepLS" hidden="1">0</definedName>
    <definedName name="AS2VersionLS" hidden="1">300</definedName>
    <definedName name="asd">#N/A</definedName>
    <definedName name="asdd1">#REF!</definedName>
    <definedName name="asdf">#REF!</definedName>
    <definedName name="asdfasdf">#REF!</definedName>
    <definedName name="asdfsdf">[40]!_______dat310</definedName>
    <definedName name="asfd" hidden="1">{#N/A,#N/A,FALSE,"Finanzplan";#N/A,#N/A,FALSE,"Bilanz";#N/A,#N/A,FALSE,"GuV"}</definedName>
    <definedName name="asfd4" hidden="1">{"'Sheet1'!$A$1:$G$96","'Sheet1'!$A$1:$H$96"}</definedName>
    <definedName name="asfgfag">#REF!</definedName>
    <definedName name="asjdsk" hidden="1">#REF!</definedName>
    <definedName name="assel">#REF!</definedName>
    <definedName name="assets_changes">#REF!</definedName>
    <definedName name="assets_depreciation">#REF!</definedName>
    <definedName name="assets_Fchanges">#REF!</definedName>
    <definedName name="assets_Fdepreciation">#REF!</definedName>
    <definedName name="assets_fixed">#REF!</definedName>
    <definedName name="ATV">#REF!</definedName>
    <definedName name="AuditDate">[63]SMSTemp!$B$4</definedName>
    <definedName name="Auftragswert">#REF!</definedName>
    <definedName name="aug">#REF!</definedName>
    <definedName name="Aug_02">#REF!</definedName>
    <definedName name="Aug_03">#REF!</definedName>
    <definedName name="Aug_04">#REF!</definedName>
    <definedName name="AUTO_SCALE">#REF!</definedName>
    <definedName name="Avarage_traffic_subscriber">#REF!</definedName>
    <definedName name="Average_number_of_TRX_PCM">#REF!</definedName>
    <definedName name="Avg_revenue_min">#REF!</definedName>
    <definedName name="AvgMbps">[64]Усл.допущения!$E$186</definedName>
    <definedName name="ayy">#REF!</definedName>
    <definedName name="B">'[65]Other software VCR'!#REF!</definedName>
    <definedName name="B.____Cash_flow_from_investing_activities">'[37]C_flow 95'!#REF!</definedName>
    <definedName name="b_2" hidden="1">{#N/A,#N/A,FALSE,"МТВ"}</definedName>
    <definedName name="b_3" hidden="1">{#N/A,#N/A,FALSE,"МТВ"}</definedName>
    <definedName name="b_7ryroi">#REF!</definedName>
    <definedName name="b_7YrBalSheet">#REF!</definedName>
    <definedName name="b_7YrBalSheetHuf">#REF!</definedName>
    <definedName name="b_7YrCash">#REF!</definedName>
    <definedName name="b_7YrCashHuf">#REF!</definedName>
    <definedName name="b_7YrDepr">#REF!</definedName>
    <definedName name="b_7YrDeprHuf">#REF!</definedName>
    <definedName name="b_7YrIncomeHuf">#REF!</definedName>
    <definedName name="b_7yrrev">#REF!</definedName>
    <definedName name="b_7YrRevHuf">#REF!</definedName>
    <definedName name="b_7YrRoi">#REF!</definedName>
    <definedName name="b_7YrROIHuf">#REF!</definedName>
    <definedName name="b_7YrStUpHuf">#REF!</definedName>
    <definedName name="b_AdvPercent">[53]CrYrAssumptions!#REF!</definedName>
    <definedName name="b_breakeven">#REF!</definedName>
    <definedName name="b_BudAgencyFees">[53]CrYrAssumptions!#REF!</definedName>
    <definedName name="b_BudDisc">[53]CrYrAssumptions!#REF!</definedName>
    <definedName name="b_BudFloating">[53]CrYrAssumptions!#REF!</definedName>
    <definedName name="b_BudPerAge">[53]CrYrAssumptions!#REF!</definedName>
    <definedName name="b_BudPerDir">[53]CrYrAssumptions!#REF!</definedName>
    <definedName name="b_BudPerOther1">[53]CrYrAssumptions!#REF!</definedName>
    <definedName name="b_BudPerOther2">[53]CrYrAssumptions!#REF!</definedName>
    <definedName name="b_BudPerProd">[53]CrYrAssumptions!#REF!</definedName>
    <definedName name="b_CapEx">#REF!</definedName>
    <definedName name="b_CompanyName">[53]CrYrAssumptions!$B$61</definedName>
    <definedName name="b_EstAdvPercent">[53]CrYrAssumptions!#REF!</definedName>
    <definedName name="b_EstAgencyFees">[53]CrYrAssumptions!#REF!</definedName>
    <definedName name="b_EstAugRev">[53]CrYrAssumptions!#REF!</definedName>
    <definedName name="b_EstBadDebts">[53]CrYrAssumptions!#REF!</definedName>
    <definedName name="b_EstCommRate">[53]CrYrAssumptions!#REF!</definedName>
    <definedName name="b_EstCorpTax">[53]CrYrAssumptions!#REF!</definedName>
    <definedName name="b_EstDecRev">[53]CrYrAssumptions!#REF!</definedName>
    <definedName name="b_EstDisc">[53]CrYrAssumptions!#REF!</definedName>
    <definedName name="b_EstEuroPayTax">[53]CrYrAssumptions!#REF!</definedName>
    <definedName name="b_EstFloating">[53]CrYrAssumptions!#REF!</definedName>
    <definedName name="b_EstJulyRev">[53]CrYrAssumptions!#REF!</definedName>
    <definedName name="b_EstNovRev">[53]CrYrAssumptions!#REF!</definedName>
    <definedName name="b_EstOctRev">[53]CrYrAssumptions!#REF!</definedName>
    <definedName name="b_EstPerAge">[53]CrYrAssumptions!#REF!</definedName>
    <definedName name="b_EstPerDir">[53]CrYrAssumptions!#REF!</definedName>
    <definedName name="b_EstPerOther1">[53]CrYrAssumptions!#REF!</definedName>
    <definedName name="b_EstPerOther2">[53]CrYrAssumptions!#REF!</definedName>
    <definedName name="b_EstPerProd">[53]CrYrAssumptions!#REF!</definedName>
    <definedName name="b_EstPromoPercent">[53]CrYrAssumptions!#REF!</definedName>
    <definedName name="b_EstRoyaltyPercent">[53]CrYrAssumptions!#REF!</definedName>
    <definedName name="b_EstSepRev">[53]CrYrAssumptions!#REF!</definedName>
    <definedName name="b_expamount">#REF!</definedName>
    <definedName name="b_expindex">#REF!</definedName>
    <definedName name="b_FxRateYr1">'[53]5YearAssumptions'!#REF!</definedName>
    <definedName name="b_FxRateYr2">'[53]5YearAssumptions'!#REF!</definedName>
    <definedName name="b_FxRateYr3">'[53]5YearAssumptions'!#REF!</definedName>
    <definedName name="b_FxRateYr4">'[53]5YearAssumptions'!#REF!</definedName>
    <definedName name="b_FxRateYr5">'[53]5YearAssumptions'!#REF!</definedName>
    <definedName name="b_FxRateYr6">'[53]5YearAssumptions'!#REF!</definedName>
    <definedName name="b_FxRateYr7">'[53]5YearAssumptions'!#REF!</definedName>
    <definedName name="b_genadmin">#REF!</definedName>
    <definedName name="b_MINORCAP">[53]CrYrAssumptions!#REF!</definedName>
    <definedName name="b_MITICAP">[53]CrYrAssumptions!#REF!</definedName>
    <definedName name="b_payhead">#REF!</definedName>
    <definedName name="b_percentheader">#REF!</definedName>
    <definedName name="b_proghead">#REF!</definedName>
    <definedName name="b_programming">#REF!</definedName>
    <definedName name="b_PromoPercent">[53]CrYrAssumptions!#REF!</definedName>
    <definedName name="b_promotions">#REF!</definedName>
    <definedName name="b_revassump">#REF!</definedName>
    <definedName name="b_RevAssumpHUF">#REF!</definedName>
    <definedName name="b_revcomp">#REF!</definedName>
    <definedName name="b_RevenueIncrease">[53]CrYrAssumptions!#REF!</definedName>
    <definedName name="b_revhead">#REF!</definedName>
    <definedName name="b_sales">#REF!</definedName>
    <definedName name="b_schtitles">#REF!</definedName>
    <definedName name="b_Sensitivity1">[53]CrYrAssumptions!#REF!</definedName>
    <definedName name="b_Sensitivity2">[53]CrYrAssumptions!#REF!</definedName>
    <definedName name="b_Sensitivity3">[53]CrYrAssumptions!#REF!</definedName>
    <definedName name="b_Sensitivity4">[53]CrYrAssumptions!#REF!</definedName>
    <definedName name="b_SensRev">[53]CrYrAssumptions!#REF!</definedName>
    <definedName name="b_technical">#REF!</definedName>
    <definedName name="b_Year">[53]CrYrAssumptions!$B$69</definedName>
    <definedName name="BACK">'[10]NetAct Software'!#REF!</definedName>
    <definedName name="BAIDAT">#REF!</definedName>
    <definedName name="BALANCE_AREA">#REF!</definedName>
    <definedName name="BALANCE_B1">#REF!</definedName>
    <definedName name="BALANCE_B2">#REF!</definedName>
    <definedName name="BALANCESHEET">#REF!</definedName>
    <definedName name="Bank_deposits">#REF!</definedName>
    <definedName name="Basa_cena">#REF!</definedName>
    <definedName name="Base">#REF!</definedName>
    <definedName name="Basic_AMM_20p">#REF!</definedName>
    <definedName name="Basic_AMM_6p">#REF!</definedName>
    <definedName name="basic_level">'[66]Threshold Table'!$A$6:$C$11</definedName>
    <definedName name="Baza_cena">#REF!</definedName>
    <definedName name="bb">#REF!</definedName>
    <definedName name="bb_2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bb_3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bbb" hidden="1">{#N/A,#N/A,FALSE,"Aging Summary";#N/A,#N/A,FALSE,"Ratio Analysis";#N/A,#N/A,FALSE,"Test 120 Day Accts";#N/A,#N/A,FALSE,"Tickmarks"}</definedName>
    <definedName name="bbbb" hidden="1">{#N/A,#N/A,FALSE,"МТВ"}</definedName>
    <definedName name="bbbb_2" hidden="1">{#N/A,#N/A,FALSE,"МТВ"}</definedName>
    <definedName name="bbbb_3" hidden="1">{#N/A,#N/A,FALSE,"МТВ"}</definedName>
    <definedName name="bbl">6.289811</definedName>
    <definedName name="BC_status">[56]Lists!$B$39:$B$41</definedName>
    <definedName name="bcm">'[14]CamKum Prod'!$H$11</definedName>
    <definedName name="bdok">#REF!</definedName>
    <definedName name="Beg_Bal">#REF!</definedName>
    <definedName name="begin">#REF!</definedName>
    <definedName name="BEGIN_SHEET">#REF!</definedName>
    <definedName name="Beta">'[67]18. WACC'!$D$37</definedName>
    <definedName name="bff">#REF!</definedName>
    <definedName name="bfgbgf">#REF!</definedName>
    <definedName name="bfgh">#REF!</definedName>
    <definedName name="bfrzdxsfbv" hidden="1">#REF!</definedName>
    <definedName name="BG_Del" hidden="1">15</definedName>
    <definedName name="BG_Ins" hidden="1">4</definedName>
    <definedName name="BG_Mod" hidden="1">6</definedName>
    <definedName name="bHTTPRedir">#REF!</definedName>
    <definedName name="bHTTPRedirBackup">#REF!</definedName>
    <definedName name="BidMembers">[68]BidMembers!$A$5:$A$23</definedName>
    <definedName name="BILAN">[69]!BILAN</definedName>
    <definedName name="BlackPlatePriceBaseIn">#REF!</definedName>
    <definedName name="BlackPlatePriceOptimisticIn">#REF!</definedName>
    <definedName name="BlackPlatePricePessimisticIn">#REF!</definedName>
    <definedName name="BLACKPLATES">#REF!</definedName>
    <definedName name="BlackPlateUnitVariableKZTShareIn">#REF!</definedName>
    <definedName name="BlackPlateUnitVariableRealIn">#REF!</definedName>
    <definedName name="BlackPlateVolumeBaseIn">#REF!</definedName>
    <definedName name="BlackPlateVolumeOptimisticIn">#REF!</definedName>
    <definedName name="BlackPlateVolumePessimisticIn">#REF!</definedName>
    <definedName name="Blank">#REF!</definedName>
    <definedName name="BLANK_DDATE">[70]XLR_NoRangeSheet!$B$6</definedName>
    <definedName name="BLANK_DFINISH">[71]XLR_NoRangeSheet!$C$6</definedName>
    <definedName name="BLANK_DSTART">[71]XLR_NoRangeSheet!$B$6</definedName>
    <definedName name="BLANK_NAFTEN">[70]XLR_NoRangeSheet!$C$6</definedName>
    <definedName name="BLANK_NAFVAL">[70]XLR_NoRangeSheet!$D$6</definedName>
    <definedName name="BLANK_NCBITEN">[70]XLR_NoRangeSheet!$E$6</definedName>
    <definedName name="BLANK_NCBIVAL">[70]XLR_NoRangeSheet!$F$6</definedName>
    <definedName name="BLANK_NUVTTEN">[70]XLR_NoRangeSheet!$G$6</definedName>
    <definedName name="BLANK_NUVTVAL">[70]XLR_NoRangeSheet!$H$6</definedName>
    <definedName name="BLANK_S_FILIAL">[72]XLR_NoRangeSheet!$C$6</definedName>
    <definedName name="BLANK_S_PERIOD">[72]XLR_NoRangeSheet!$B$6</definedName>
    <definedName name="BLANK_SFILIAL">[71]XLR_NoRangeSheet!$D$6</definedName>
    <definedName name="BLANK_SORDDATE">[73]XLR_NoRangeSheet!$B$6</definedName>
    <definedName name="BLANK_SOURBANK">[73]XLR_NoRangeSheet!$C$6</definedName>
    <definedName name="BLANK_SREST">[70]XLR_NoRangeSheet!$L$6</definedName>
    <definedName name="BLAST_FURNACE">#REF!</definedName>
    <definedName name="bLDAPBackup">#REF!</definedName>
    <definedName name="bLDAPServers">#REF!</definedName>
    <definedName name="Block_Aif">#REF!</definedName>
    <definedName name="Block_Air">#REF!</definedName>
    <definedName name="BLPH1" hidden="1">[74]GLC_ratios_Jun!$D$15</definedName>
    <definedName name="BLPH10" hidden="1">'[75]CAN Peers'!$U$3</definedName>
    <definedName name="BLPH11" hidden="1">'[75]CAN Peers'!$Y$3</definedName>
    <definedName name="BLPH12" hidden="1">'[75]Index data'!$A$3</definedName>
    <definedName name="BLPH13" hidden="1">'[75]Index data'!$E$3</definedName>
    <definedName name="BLPH14" hidden="1">'[75]Index data'!$I$3</definedName>
    <definedName name="BLPH15" hidden="1">'[75]Index data'!$M$3</definedName>
    <definedName name="BLPH16" hidden="1">'[75]Index data'!$Q$3</definedName>
    <definedName name="BLPH2" hidden="1">[74]GLC_ratios_Jun!$Z$15</definedName>
    <definedName name="BLPH3" hidden="1">'[75]US Peers'!$I$3</definedName>
    <definedName name="BLPH4" hidden="1">'[75]US Peers'!$M$3</definedName>
    <definedName name="BLPH5" hidden="1">'[75]CAN Peers'!$A$3</definedName>
    <definedName name="BLPH6" hidden="1">'[75]CAN Peers'!$E$3</definedName>
    <definedName name="BLPH7" hidden="1">'[75]CAN Peers'!$I$3</definedName>
    <definedName name="BLPH8" hidden="1">'[75]CAN Peers'!$M$3</definedName>
    <definedName name="BLPH9" hidden="1">'[75]CAN Peers'!$Q$3</definedName>
    <definedName name="Bon">OFFSET([76]Data!$F$56:$CC$56,0,[76]Data!$E$47,1,[76]Data!$E$46)</definedName>
    <definedName name="borde">#REF!</definedName>
    <definedName name="Borrowings">#REF!</definedName>
    <definedName name="bottleneck">#REF!</definedName>
    <definedName name="bottleneck2G">#REF!</definedName>
    <definedName name="bottleneck3G">#REF!</definedName>
    <definedName name="bp" hidden="1">{"Subs_E",#N/A,FALSE,"SubProj";"Tar_Alm_E",#N/A,FALSE,"Tariffs";"IS_E",#N/A,FALSE,"FSN";"CF_E",#N/A,FALSE,"FSN";"BS_E",#N/A,FALSE,"FSN";"Tum_E",#N/A,FALSE,"Prepaid";"FP_Alm_E",#N/A,FALSE,"FixedPhone";"Staff_E",#N/A,FALSE,"Staff";"Opex_po_dep_E",#N/A,FALSE,"Dep_OpEx";"Opex_po_costs_E",#N/A,FALSE,"Dep_OpEx";"Dep_opex_E",#N/A,FALSE,"Dep_OpEx"}</definedName>
    <definedName name="bp_i" hidden="1">{"Subs_R",#N/A,FALSE,"SubProj";"Tar_Alm_R",#N/A,FALSE,"Tariffs";"IS_R",#N/A,FALSE,"FSN";"CF_R",#N/A,FALSE,"FSN";"BS_R",#N/A,FALSE,"FSN";"Tum_R",#N/A,FALSE,"Prepaid";"FP_Alm_R",#N/A,FALSE,"FixedPhone";"Staff_R",#N/A,FALSE,"Staff"}</definedName>
    <definedName name="bp_o" hidden="1">{"Subs_E",#N/A,FALSE,"SubProj";"Tar_Alm_E",#N/A,FALSE,"Tariffs";"IS_E",#N/A,FALSE,"FSN";"CF_E",#N/A,FALSE,"FSN";"BS_E",#N/A,FALSE,"FSN";"Tum_E",#N/A,FALSE,"Prepaid";"FP_Alm_E",#N/A,FALSE,"FixedPhone";"Staff_E",#N/A,FALSE,"Staff";"Opex_po_dep_E",#N/A,FALSE,"Dep_OpEx";"Opex_po_costs_E",#N/A,FALSE,"Dep_OpEx";"Dep_opex_E",#N/A,FALSE,"Dep_OpEx"}</definedName>
    <definedName name="bpp" hidden="1">{"subs_all_E",#N/A,FALSE,"SubProj";"Subs_E",#N/A,FALSE,"SubProj";"Tar_Alm_E",#N/A,FALSE,"Tariffs";"IS_E",#N/A,FALSE,"FSN";"CF_E",#N/A,FALSE,"FSN";"CF_Dir_E",#N/A,FALSE,"FSN";"BS_E",#N/A,FALSE,"FSN";"Tum_E",#N/A,FALSE,"Prepaid";"FP_Alm_E",#N/A,FALSE,"FixedPhone";"Staff_inside_E",#N/A,FALSE,"Staff";"IS_Alm_E",#N/A,FALSE,"FS_alm";"Opex_po_dep_E",#N/A,FALSE,"Dep_OpEx";"Opex_po_costs_E",#N/A,FALSE,"Dep_OpEx";"Dep_opex_E",#N/A,FALSE,"Dep_OpEx";"Costs_split_E",#N/A,FALSE,"Dep_OpEx"}</definedName>
    <definedName name="bppv" hidden="1">{"Subs_Reg_R",#N/A,FALSE,"SubsProj";"Capex_R",#N/A,FALSE,"CapEx"}</definedName>
    <definedName name="bpr" hidden="1">{"IS_E",#N/A,FALSE,"FSN";"CF_E",#N/A,FALSE,"FSN";"Tum_E",#N/A,FALSE,"Prepaid";"FP_Alm_E",#N/A,FALSE,"FixedPhone";"Staff_E",#N/A,FALSE,"Staff";"subs_E",#N/A,FALSE,"SubProj";"subs_all_E",#N/A,FALSE,"SubProj"}</definedName>
    <definedName name="bpvty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bpvty_2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bpvty_3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Branch_implem">[77]MSTV_CAPEX!$C$190</definedName>
    <definedName name="Branch_integr">[77]MSTV_CAPEX!$B$140</definedName>
    <definedName name="Branch_price">[77]MSTV_CAPEX!$C$189</definedName>
    <definedName name="Branch_project">[77]MSTV_CAPEX!$B$135</definedName>
    <definedName name="Brent">'[78]Global Assumptions'!$B:$B</definedName>
    <definedName name="brfeddrsvb" hidden="1">#REF!</definedName>
    <definedName name="Brief_Desc">#REF!</definedName>
    <definedName name="Brok">OFFSET([76]Data!$F$125:$CC$125,0,[76]Data!$E$13,1,[76]Data!$E$12)</definedName>
    <definedName name="BS">#REF!</definedName>
    <definedName name="BS_E">#REF!</definedName>
    <definedName name="BS_F">#REF!</definedName>
    <definedName name="BS_G">#REF!</definedName>
    <definedName name="BS_H">#REF!</definedName>
    <definedName name="BS_I">#REF!</definedName>
    <definedName name="BSC3i_HW">'[79]GLP-DISCOUNT'!$E$16</definedName>
    <definedName name="BSC3i_HW___SW">'[79]GLP-DISCOUNT'!$E$15</definedName>
    <definedName name="BSC3i_peripherals">'[79]GLP-DISCOUNT'!$E$18</definedName>
    <definedName name="BSC3i_SW">'[79]GLP-DISCOUNT'!$E$17</definedName>
    <definedName name="bSDXBackup">#REF!</definedName>
    <definedName name="BSS">"BSS"</definedName>
    <definedName name="bSunBackup">#REF!</definedName>
    <definedName name="BTC">#REF!</definedName>
    <definedName name="BU">#N/A</definedName>
    <definedName name="BUD">#REF!</definedName>
    <definedName name="BUDAPRFEE">#REF!</definedName>
    <definedName name="BUDAPRINT">#REF!</definedName>
    <definedName name="budatel">#REF!</definedName>
    <definedName name="BUDAUGFEE">#REF!</definedName>
    <definedName name="BUDAUGINT">#REF!</definedName>
    <definedName name="BUDDECFEE">#REF!</definedName>
    <definedName name="BUDDECINT">#REF!</definedName>
    <definedName name="BUDFEBFEE">#REF!</definedName>
    <definedName name="BUDFEBINT">#REF!</definedName>
    <definedName name="budget">#REF!</definedName>
    <definedName name="Budget_share">#REF!</definedName>
    <definedName name="BudgetKind">'[80]1 квартал'!$A$1</definedName>
    <definedName name="BudgetRange">#REF!</definedName>
    <definedName name="BUDJANFEE">#REF!</definedName>
    <definedName name="BUDJANINT">#REF!</definedName>
    <definedName name="BUDJULFEE">#REF!</definedName>
    <definedName name="BUDJULINT">#REF!</definedName>
    <definedName name="BUDJUNFEE">#REF!</definedName>
    <definedName name="BUDJUNINT">#REF!</definedName>
    <definedName name="BUDMARFEE">#REF!</definedName>
    <definedName name="BUDMARINT">#REF!</definedName>
    <definedName name="BUDMAYFEE">#REF!</definedName>
    <definedName name="BUDMAYINT">#REF!</definedName>
    <definedName name="BUDNOVFEE">#REF!</definedName>
    <definedName name="BUDNOVINT">#REF!</definedName>
    <definedName name="BUDOCTFEE">#REF!</definedName>
    <definedName name="BUDOCTINT">#REF!</definedName>
    <definedName name="BUDSEPFEE">#REF!</definedName>
    <definedName name="BUDSEPINT">#REF!</definedName>
    <definedName name="Business_Owner">[47]Лист1!$B$19:$B$31</definedName>
    <definedName name="BusinessModel">[81]Setup!$G$5:$G$12</definedName>
    <definedName name="Button_67">"X2001_PROJECT_N_1_DailySch_List"</definedName>
    <definedName name="bvccx">[33]Plan_acc!$CG$7:$CH$7</definedName>
    <definedName name="bvHisEnd1">#REF!</definedName>
    <definedName name="ByOrder">[82]Hidden!$A$3:$A$28,[82]Hidden!$A$30,[82]Hidden!$A$29,[82]Hidden!$A$36</definedName>
    <definedName name="C.____Cash_flow_from_financing_activities">'[37]C_flow 95'!#REF!</definedName>
    <definedName name="C_">#REF!</definedName>
    <definedName name="c_list">'[83]Служебный лист'!$C$2:$C$4</definedName>
    <definedName name="c_list_20">'[83]Служебный лист'!$C$2:$C$4</definedName>
    <definedName name="c_list_39">'[83]Служебный лист'!$C$2:$C$4</definedName>
    <definedName name="ca">#REF!</definedName>
    <definedName name="Cabre02chart">#REF!</definedName>
    <definedName name="CalcMode">[84]Parameters!$H$4</definedName>
    <definedName name="Calls_Out_Air_Time">#REF!</definedName>
    <definedName name="Capacity">#REF!</definedName>
    <definedName name="Capacity_CPU">#REF!</definedName>
    <definedName name="Capacity_disk">#REF!</definedName>
    <definedName name="Capacity_server">#REF!</definedName>
    <definedName name="CapEx" hidden="1">{"Valuation_Common",#N/A,FALSE,"Valuation"}</definedName>
    <definedName name="Capex_1">[52]Допущения!$BP$2464:$BX$2464</definedName>
    <definedName name="Capex_10">[52]Допущения!$BP$2473:$BX$2473</definedName>
    <definedName name="Capex_11">[52]Допущения!$BP$2474:$BX$2474</definedName>
    <definedName name="Capex_2">[52]Допущения!$BP$2465:$BX$2465</definedName>
    <definedName name="Capex_3">[52]Допущения!$BP$2466:$BX$2466</definedName>
    <definedName name="Capex_4">[52]Допущения!$BP$2467:$BX$2467</definedName>
    <definedName name="Capex_5">[52]Допущения!$BP$2468:$BX$2468</definedName>
    <definedName name="Capex_6">[52]Допущения!$BP$2469:$BX$2469</definedName>
    <definedName name="Capex_7">[52]Допущения!$BP$2470:$BX$2470</definedName>
    <definedName name="Capex_8">[52]Допущения!$BP$2471:$BX$2471</definedName>
    <definedName name="Capex_9">[52]Допущения!$BP$2472:$BX$2472</definedName>
    <definedName name="Capex_AOP2019">OFFSET('[85]Capex mapping'!$A$4,MATCH('[85]Alt 1 details'!$B1,'[85]Capex mapping'!$A$4:$A$5000,0)-1,3,COUNTIF('[85]Capex mapping'!$A$4:$A$5000,'[85]Alt 1 details'!$B1),1)</definedName>
    <definedName name="CAPEX_Inflation">[64]Переключ.параметров!$F$19:$Y$19</definedName>
    <definedName name="CAPEX_table">#REF!</definedName>
    <definedName name="CapexAdditionsReal">[83]Workings!#REF!</definedName>
    <definedName name="CapexT_1">[52]Допущения!$BP$2479:$BX$2479</definedName>
    <definedName name="CapexT_10">[52]Допущения!$BP$2488:$BX$2488</definedName>
    <definedName name="CapexT_11">[52]Допущения!$BP$2489:$BX$2489</definedName>
    <definedName name="CapexT_2">[52]Допущения!$BP$2480:$BX$2480</definedName>
    <definedName name="CapexT_3">[52]Допущения!$BP$2481:$BX$2481</definedName>
    <definedName name="CapexT_4">[52]Допущения!$BP$2482:$BX$2482</definedName>
    <definedName name="CapexT_5">[52]Допущения!$BP$2483:$BX$2483</definedName>
    <definedName name="CapexT_6">[52]Допущения!$BP$2484:$BX$2484</definedName>
    <definedName name="CapexT_7">[52]Допущения!$BP$2485:$BX$2485</definedName>
    <definedName name="CapexT_8">[52]Допущения!$BP$2486:$BX$2486</definedName>
    <definedName name="CapexT_9">[52]Допущения!$BP$2487:$BX$2487</definedName>
    <definedName name="carlos" hidden="1">{#N/A,"10% Success",FALSE,"Sales Forecast";#N/A,#N/A,FALSE,"Sheet2"}</definedName>
    <definedName name="carrier_qty">#REF!</definedName>
    <definedName name="Case_control">[57]Control!$D$14</definedName>
    <definedName name="cash">#REF!</definedName>
    <definedName name="CASH_AREA">#REF!</definedName>
    <definedName name="CASH_B1">#REF!</definedName>
    <definedName name="cash_in_hand">#REF!</definedName>
    <definedName name="cash1">#REF!</definedName>
    <definedName name="Cash17" hidden="1">{#N/A,#N/A,FALSE,"Aging Summary";#N/A,#N/A,FALSE,"Ratio Analysis";#N/A,#N/A,FALSE,"Test 120 Day Accts";#N/A,#N/A,FALSE,"Tickmarks"}</definedName>
    <definedName name="Cash17_2" hidden="1">{#N/A,#N/A,FALSE,"Aging Summary";#N/A,#N/A,FALSE,"Ratio Analysis";#N/A,#N/A,FALSE,"Test 120 Day Accts";#N/A,#N/A,FALSE,"Tickmarks"}</definedName>
    <definedName name="Cash17_3" hidden="1">{#N/A,#N/A,FALSE,"Aging Summary";#N/A,#N/A,FALSE,"Ratio Analysis";#N/A,#N/A,FALSE,"Test 120 Day Accts";#N/A,#N/A,FALSE,"Tickmarks"}</definedName>
    <definedName name="cash2">#REF!</definedName>
    <definedName name="cashforeign">#REF!</definedName>
    <definedName name="cashlocal">#REF!</definedName>
    <definedName name="cat_list">'[83]Служебный лист'!$B$2:$B$7</definedName>
    <definedName name="cat_list_20">'[83]Служебный лист'!$B$2:$B$7</definedName>
    <definedName name="cat_list_39">'[83]Служебный лист'!$B$2:$B$7</definedName>
    <definedName name="Category">'[85]Purchasing group'!$A$10:$A$17</definedName>
    <definedName name="Category_list">'[86]Tech - lists'!$D$4:$D$7</definedName>
    <definedName name="caxa" hidden="1">#REF!</definedName>
    <definedName name="CBT">#REF!</definedName>
    <definedName name="CC">#REF!</definedName>
    <definedName name="CCBS">[87]MARGINS!$C$30</definedName>
    <definedName name="ccc">#REF!</definedName>
    <definedName name="cccc">#REF!</definedName>
    <definedName name="CCODES">#REF!</definedName>
    <definedName name="ccurr">[88]Setup!$B$11</definedName>
    <definedName name="cd">'[89]yO302.1'!#REF!</definedName>
    <definedName name="CDB_Output">#REF!</definedName>
    <definedName name="cdrsez" hidden="1">{0,0}</definedName>
    <definedName name="cdrtxt" hidden="1">{0,0}</definedName>
    <definedName name="CDS_CSS_Resources">[90]Resources!$B$3:$B$20</definedName>
    <definedName name="Cedis">[91]KEY!#REF!</definedName>
    <definedName name="cell_qty">#REF!</definedName>
    <definedName name="cell_scroll_ix">#REF!</definedName>
    <definedName name="Cena">#REF!</definedName>
    <definedName name="Central_local">[56]Lists!$B$61:$B$62</definedName>
    <definedName name="CF">#REF!</definedName>
    <definedName name="CFAPRACT">#REF!</definedName>
    <definedName name="CFAPRBUD">#REF!</definedName>
    <definedName name="CFAUGACT">#REF!</definedName>
    <definedName name="CFAUGBUD">#REF!</definedName>
    <definedName name="CFDECACT">#REF!</definedName>
    <definedName name="CFDECBUD">#REF!</definedName>
    <definedName name="CFFEBACT">#REF!</definedName>
    <definedName name="CFFEBBUD">#REF!</definedName>
    <definedName name="cfg" hidden="1">{0,0}</definedName>
    <definedName name="CFG_CFG_FIELD_LIST">#REF!</definedName>
    <definedName name="CFJANACT">#REF!</definedName>
    <definedName name="CFJANBUD">#REF!</definedName>
    <definedName name="CFJULACT">#REF!</definedName>
    <definedName name="CFJULBUD">#REF!</definedName>
    <definedName name="CFJUNACT">#REF!</definedName>
    <definedName name="CFJUNBUD">#REF!</definedName>
    <definedName name="CFMARACT">#REF!</definedName>
    <definedName name="CFMARBUD">#REF!</definedName>
    <definedName name="CFMAYACT">#REF!</definedName>
    <definedName name="CFMAYBUD">#REF!</definedName>
    <definedName name="CFNOVACT">#REF!</definedName>
    <definedName name="CFNOVBUD">#REF!</definedName>
    <definedName name="CFOCTACT">#REF!</definedName>
    <definedName name="CFOCTBUD">#REF!</definedName>
    <definedName name="CFSEPACT">#REF!</definedName>
    <definedName name="CFSEPBUD">#REF!</definedName>
    <definedName name="cglkglk">#REF!</definedName>
    <definedName name="CGS">#REF!</definedName>
    <definedName name="Charity">#REF!</definedName>
    <definedName name="CHART">#REF!</definedName>
    <definedName name="chart1">#REF!</definedName>
    <definedName name="CHARTASSET">#REF!</definedName>
    <definedName name="CHARTINCOME">#REF!</definedName>
    <definedName name="Check">'[92]13. Проверка'!$N$1</definedName>
    <definedName name="CHF">91.92</definedName>
    <definedName name="CHF_19">#REF!</definedName>
    <definedName name="CHF_20">#REF!</definedName>
    <definedName name="Choices_Wrapper">#N/A</definedName>
    <definedName name="chp">'[93]BS pricing'!$C$27</definedName>
    <definedName name="CIQWBGuid" hidden="1">"bbc018c8-1be8-432e-ac01-709e025c4b82"</definedName>
    <definedName name="cis">'[89]yO302.1'!#REF!</definedName>
    <definedName name="CIT">OFFSET([76]Data!$F$54:$CC$54,0,[76]Data!$E$47,1,[76]Data!$E$46)</definedName>
    <definedName name="City">#REF!</definedName>
    <definedName name="Cjkm" hidden="1">{"print95",#N/A,FALSE,"1995E.XLS";"print96",#N/A,FALSE,"1996E.XLS"}</definedName>
    <definedName name="cjvv">#N/A</definedName>
    <definedName name="ckjn3">#REF!</definedName>
    <definedName name="CKWAPRBUD">#REF!</definedName>
    <definedName name="CKWAUGBUD">#REF!</definedName>
    <definedName name="CKWDECBUD">#REF!</definedName>
    <definedName name="CKWFEBBUD">#REF!</definedName>
    <definedName name="CKWJANBUD">#REF!</definedName>
    <definedName name="CKWJULBUD">#REF!</definedName>
    <definedName name="CKWJUNBUD">#REF!</definedName>
    <definedName name="CKWMARBUD">#REF!</definedName>
    <definedName name="CKWMAYBUD">#REF!</definedName>
    <definedName name="CKWNOVBUD">#REF!</definedName>
    <definedName name="CKWOCTBUD">#REF!</definedName>
    <definedName name="CKWSEPBUD">#REF!</definedName>
    <definedName name="Clamp_kit__2clamps">#REF!</definedName>
    <definedName name="Clamp_kit__4clamps">#REF!</definedName>
    <definedName name="Clasification">#REF!</definedName>
    <definedName name="claudia" hidden="1">{#N/A,"70% Success",FALSE,"Sales Forecast";#N/A,#N/A,FALSE,"Sheet2"}</definedName>
    <definedName name="ClDate">[94]Info!$G$6</definedName>
    <definedName name="CLEAN_LIST">#REF!</definedName>
    <definedName name="CLEAN_LOOP">#REF!</definedName>
    <definedName name="ClientName">[63]SMSTemp!$B$3</definedName>
    <definedName name="ClockRates">#REF!</definedName>
    <definedName name="clutter.type">[58]N!$B$6:$B$9</definedName>
    <definedName name="CND_2011">[95]CND_projects!$B$77:$B$130</definedName>
    <definedName name="CND_proj">#REF!</definedName>
    <definedName name="CNDproj">'[96]252_projects'!$B$102:$B$159</definedName>
    <definedName name="co_1">[92]CO_1!$G$210:$T$396</definedName>
    <definedName name="co_10">[92]CO_10!$G$210:$T$396</definedName>
    <definedName name="co_11">[97]CO_11!$G$210:$T$396</definedName>
    <definedName name="co_12">[92]CO_12!$G$210:$T$396</definedName>
    <definedName name="co_13">[92]CO_13!$G$210:$T$396</definedName>
    <definedName name="co_14">[92]CO_14!$G$210:$T$396</definedName>
    <definedName name="co_15">[92]CO_15!$G$210:$T$396</definedName>
    <definedName name="co_16">[92]CO_16!$G$210:$T$396</definedName>
    <definedName name="co_17">[92]CO_17!$G$210:$T$396</definedName>
    <definedName name="co_18">[92]CO_18!$G$210:$T$396</definedName>
    <definedName name="co_19">[92]CO_19!$G$210:$T$396</definedName>
    <definedName name="co_2">[92]CO_2!$G$210:$T$396</definedName>
    <definedName name="co_20">[92]CO_20!$G$210:$T$396</definedName>
    <definedName name="co_21">[92]CO_21!$G$210:$T$396</definedName>
    <definedName name="co_22">[92]CO_22!$G$210:$T$396</definedName>
    <definedName name="co_23">[92]CO_23!$G$210:$T$396</definedName>
    <definedName name="co_24">[92]CO_24!$G$210:$T$396</definedName>
    <definedName name="co_25">[92]CO_25!$G$210:$T$396</definedName>
    <definedName name="co_26">[92]CO_26!$G$210:$T$396</definedName>
    <definedName name="co_27">[92]CO_27!$G$210:$T$396</definedName>
    <definedName name="co_28">[92]CO_28!$G$210:$T$396</definedName>
    <definedName name="co_29">[92]CO_29!$G$210:$T$396</definedName>
    <definedName name="co_3">[92]CO_3!$G$210:$T$396</definedName>
    <definedName name="co_30">[92]CO_30!$G$210:$T$396</definedName>
    <definedName name="CO_4">[92]CO_4!$G$210:$T$396</definedName>
    <definedName name="co_5">[92]CO_5!$G$210:$T$396</definedName>
    <definedName name="co_6">[92]CO_6!$G$210:$T$396</definedName>
    <definedName name="CO_7">[92]CO_7!$G$210:$T$396</definedName>
    <definedName name="co_8">[92]CO_8!$G$210:$T$396</definedName>
    <definedName name="co_9">[92]CO_9!$G$210:$T$396</definedName>
    <definedName name="CO_implem">[77]MSTV_CAPEX!$C$179</definedName>
    <definedName name="Co_Name">'[61]Main Sheet'!$B$6</definedName>
    <definedName name="coa">#REF!</definedName>
    <definedName name="Code">#REF!</definedName>
    <definedName name="Codecost">#REF!</definedName>
    <definedName name="Codecost_milk">#REF!</definedName>
    <definedName name="Codecost_parfum">#REF!</definedName>
    <definedName name="Codecost_photo">#REF!</definedName>
    <definedName name="Codecost_tire">#REF!</definedName>
    <definedName name="codes">#REF!</definedName>
    <definedName name="Coeff0">[98]Analysis!#REF!</definedName>
    <definedName name="Coeff1">[98]Analysis!#REF!</definedName>
    <definedName name="Coeff2">[98]Analysis!#REF!</definedName>
    <definedName name="Coeff3">[98]Analysis!#REF!</definedName>
    <definedName name="Coeff4">[98]Analysis!#REF!</definedName>
    <definedName name="Coeffdebt">#REF!</definedName>
    <definedName name="cogs">#REF!</definedName>
    <definedName name="CokePriceRealIn">#REF!</definedName>
    <definedName name="CokeUnitVariableKZTShareIn">#REF!</definedName>
    <definedName name="CokeUnitVariableRealIn">#REF!</definedName>
    <definedName name="CokeVolumeIn">#REF!</definedName>
    <definedName name="COL_PRODUCT">#REF!</definedName>
    <definedName name="COLD_ROLLED">#REF!</definedName>
    <definedName name="cold158">'[11]New items'!#REF!</definedName>
    <definedName name="cold78">'[11]New items'!#REF!</definedName>
    <definedName name="Column">#REF!</definedName>
    <definedName name="Com_banks_in_D">#REF!</definedName>
    <definedName name="Com_losses_1">[99]IS2000!#REF!</definedName>
    <definedName name="Com_losses_2">#REF!</definedName>
    <definedName name="Combined_Book_Value_Totals">[100]SMSTemp!$B$42</definedName>
    <definedName name="Committed">[56]Lists!$B$41</definedName>
    <definedName name="CommOASISCDE">[48]Sheet1!$O$9:$Q$29</definedName>
    <definedName name="Comp">#N/A</definedName>
    <definedName name="COMPANY">#REF!</definedName>
    <definedName name="Company_Name">[33]Plan_acc!$A$1:$A$15</definedName>
    <definedName name="Compdva">#N/A</definedName>
    <definedName name="CompOt">#N/A</definedName>
    <definedName name="CompRas">#N/A</definedName>
    <definedName name="compras1">#N/A</definedName>
    <definedName name="ComTUMAR">[101]Const!$D$14</definedName>
    <definedName name="con12f">'[11]New items'!#REF!</definedName>
    <definedName name="con12m">'[11]New items'!#REF!</definedName>
    <definedName name="con78f">'[11]New items'!#REF!</definedName>
    <definedName name="constitutive_equity">#REF!</definedName>
    <definedName name="Construct_EndDate">[64]Усл.допущения!$E$34</definedName>
    <definedName name="CONSTRUCTION">#REF!</definedName>
    <definedName name="Consumer">[47]Лист1!$B$14:$B$16</definedName>
    <definedName name="CONT_INGENCY_H">#REF!</definedName>
    <definedName name="CONT_INGENCY_S">#REF!</definedName>
    <definedName name="CONTENT">#REF!</definedName>
    <definedName name="Contents">[102]TOC!$A$4:$C$23</definedName>
    <definedName name="CONTRACT100MA">[103]Sheet1!$Z$3:$Z$277</definedName>
    <definedName name="CONTRACT109MA">[103]Sheet1!$AA$3:$AA$277</definedName>
    <definedName name="CONTRACT116MA">[103]Sheet1!$AB$3:$AB$277</definedName>
    <definedName name="CONTRACT12MA">[103]Sheet1!$X$3:$X$277</definedName>
    <definedName name="CONTRACT145MA">[103]Sheet1!$AC$3:$AC$277</definedName>
    <definedName name="CONTRACT147MA">[103]Sheet1!$AD$3:$AD$277</definedName>
    <definedName name="CONTRACT170PA">[103]Sheet1!$BV$3:$BV$277</definedName>
    <definedName name="CONTRACT171PA">[103]Sheet1!$BW$3:$BW$188</definedName>
    <definedName name="CONTRACT172PA">[103]Sheet1!$BX$3:$BX$277</definedName>
    <definedName name="CONTRACT173PA">[103]Sheet1!$BY$3:$BY$277</definedName>
    <definedName name="CONTRACT174PA">[103]Sheet1!$BZ$3:$BZ$277</definedName>
    <definedName name="CONTRACT175PA">[103]Sheet1!$CA$3:$CA$277</definedName>
    <definedName name="CONTRACT176PA">[103]Sheet1!$CB$3:$CB$277</definedName>
    <definedName name="CONTRACT177PA">[103]Sheet1!$CC$3:$CC$277</definedName>
    <definedName name="CONTRACT178MA">[103]Sheet1!$AE$3:$AE$277</definedName>
    <definedName name="CONTRACT178PA">[103]Sheet1!$CD$3:$CD$277</definedName>
    <definedName name="CONTRACT185PA">[103]Sheet1!$CE$3:$CE$277</definedName>
    <definedName name="CONTRACT187PA">[103]Sheet1!$CF$3:$CF$277</definedName>
    <definedName name="CONTRACT189PA">[103]Sheet1!$CG$3:$CG$277</definedName>
    <definedName name="CONTRACT190PA">[103]Sheet1!$CH$3:$CH$277</definedName>
    <definedName name="CONTRACT191MA">[103]Sheet1!$AF$3:$AF$277</definedName>
    <definedName name="CONTRACT194PA">[103]Sheet1!$CI$3:$CI$277</definedName>
    <definedName name="CONTRACT198MA">[103]Sheet1!$AG$3:$AG$165</definedName>
    <definedName name="CONTRACT199MA">[103]Sheet1!$AH$3:$AH$277</definedName>
    <definedName name="CONTRACT206PA">[103]Sheet1!$CJ$3:$CJ$277</definedName>
    <definedName name="CONTRACT207PA">[103]Sheet1!$CK$3:$CK$277</definedName>
    <definedName name="CONTRACT208PA">[103]Sheet1!$CL$3:$CL$277</definedName>
    <definedName name="CONTRACT211PA">[103]Sheet1!$CM$3:$CM$277</definedName>
    <definedName name="CONTRACT212PA">[103]Sheet1!$CN$3:$CN$277</definedName>
    <definedName name="CONTRACT214PA">[103]Sheet1!$CO$3:$CO$277</definedName>
    <definedName name="CONTRACT215PA">[103]Sheet1!$CP$3:$CP$277</definedName>
    <definedName name="CONTRACT216PA">[103]Sheet1!$CQ$3:$CQ$277</definedName>
    <definedName name="CONTRACT217PA">[103]Sheet1!$CR$3:$CR$277</definedName>
    <definedName name="CONTRACT218MA">[103]Sheet1!$AI$3:$AI$277</definedName>
    <definedName name="CONTRACT221PA">[103]Sheet1!$CS$3:$CS$277</definedName>
    <definedName name="CONTRACT222MA">[103]Sheet1!$AJ$3:$AJ$277</definedName>
    <definedName name="CONTRACT222PA">[103]Sheet1!$CT$3:$CT$277</definedName>
    <definedName name="CONTRACT223MA">[103]Sheet1!$AK$3:$AK$277</definedName>
    <definedName name="CONTRACT223PA">[103]Sheet1!$CU$3:$CU$277</definedName>
    <definedName name="CONTRACT224MA">[103]Sheet1!$AL$3:$AL$277</definedName>
    <definedName name="CONTRACT224PA">[103]Sheet1!$CV$3:$CV$277</definedName>
    <definedName name="CONTRACT225MA">[103]Sheet1!$AM$3:$AM$277</definedName>
    <definedName name="CONTRACT225PA">[103]Sheet1!$CW$3:$CW$277</definedName>
    <definedName name="CONTRACT226MA">[103]Sheet1!$AN$3:$AN$277</definedName>
    <definedName name="CONTRACT226PA">[103]Sheet1!$CX$3:$CX$277</definedName>
    <definedName name="CONTRACT227MA">[103]Sheet1!$AO$3:$AO$277</definedName>
    <definedName name="CONTRACT227PA">[103]Sheet1!$CY$3:$CY$277</definedName>
    <definedName name="CONTRACT228MA">[103]Sheet1!$AP$3:$AP$277</definedName>
    <definedName name="CONTRACT228PA">[103]Sheet1!$CZ$3:$CZ$277</definedName>
    <definedName name="CONTRACT229MA">[103]Sheet1!$AQ$3:$AQ$277</definedName>
    <definedName name="CONTRACT229PA">[103]Sheet1!$DA$3:$DA$277</definedName>
    <definedName name="CONTRACT230MA">[103]Sheet1!$AR$3:$AR$277</definedName>
    <definedName name="CONTRACT231MA">[103]Sheet1!$AS$3:$AS$277</definedName>
    <definedName name="CONTRACT232MA">[103]Sheet1!$AT$3:$AT$277</definedName>
    <definedName name="CONTRACT232PA">[103]Sheet1!$DC$3:$DC$277</definedName>
    <definedName name="CONTRACT233PA">[103]Sheet1!$DD$3:$DD$277</definedName>
    <definedName name="CONTRACT234MA">[103]Sheet1!$AU$3:$AU$277</definedName>
    <definedName name="CONTRACT237MA">[103]Sheet1!$AV$3:$AV$277</definedName>
    <definedName name="CONTRACT246PA">[103]Sheet1!$DE$3:$DE$277</definedName>
    <definedName name="CONTRACT249PA">[103]Sheet1!$DF$3:$DF$277</definedName>
    <definedName name="CONTRACT264MA">[103]Sheet1!$AW$3:$AW$277</definedName>
    <definedName name="CONTRACT266MA">[103]Sheet1!$AX$3:$AX$277</definedName>
    <definedName name="CONTRACT281MA">[103]Sheet1!$AY$3:$AY$277</definedName>
    <definedName name="CONTRACT287MA">[103]Sheet1!$AZ$3:$AZ$277</definedName>
    <definedName name="CONTRACT313MA">[103]Sheet1!$BA$3:$BA$277</definedName>
    <definedName name="CONTRACT338MA">[103]Sheet1!$BB$3:$BB$277</definedName>
    <definedName name="CONTRACT381MA">[103]Sheet1!$BC$3:$BC$277</definedName>
    <definedName name="CONTRACT384MA">[103]Sheet1!$BD$3:$BD$277</definedName>
    <definedName name="CONTRACT385MA">[103]Sheet1!$BE$3:$BE$277</definedName>
    <definedName name="CONTRACT386MA">[103]Sheet1!$BF$3:$BF$277</definedName>
    <definedName name="CONTRACT387MA">[103]Sheet1!$BG$3:$BG$277</definedName>
    <definedName name="CONTRACT388MA">[103]Sheet1!$BH$3:$BH$277</definedName>
    <definedName name="CONTRACT389MA">[103]Sheet1!$BI$3:$BI$277</definedName>
    <definedName name="CONTRACT451MA">[103]Sheet1!$BJ$3:$BJ$277</definedName>
    <definedName name="CONTRACT457MA">[103]Sheet1!$BK$3:$BK$277</definedName>
    <definedName name="CONTRACT67PA">[103]Sheet1!$BP$3:$BP$248</definedName>
    <definedName name="CONTRACT69PA">[103]Sheet1!$BQ$3:$BQ$277</definedName>
    <definedName name="CONTRACT79MA">[103]Sheet1!$Y$3:$Y$277</definedName>
    <definedName name="CONTRACT80PA">[103]Sheet1!$BR$3:$BR$277</definedName>
    <definedName name="CONTRACT81PA">[103]Sheet1!$BS$3:$BS$277</definedName>
    <definedName name="CONTRACT83PA">[103]Sheet1!$BT$3:$BT$277</definedName>
    <definedName name="CONTRACT84PA">[103]Sheet1!$BU$3:$BU$277</definedName>
    <definedName name="CONTRACTGTS12PA">[103]Sheet1!$BL$3:$BL$277</definedName>
    <definedName name="CONTRACTGTS14PA">[103]Sheet1!$BM$3:$BM$277</definedName>
    <definedName name="CONTRACTGTS15PA">[103]Sheet1!$BN$3:$BN$277</definedName>
    <definedName name="CONTRACTGTS20PA">[103]Sheet1!$BO$3:$BO$277</definedName>
    <definedName name="Controler_Fin">'[104]1. Описание проекта'!$K$10</definedName>
    <definedName name="Controler_Strat">'[104]1. Описание проекта'!$F$10</definedName>
    <definedName name="CONTROLLER_DATAENTRY">"BU!$A$1"</definedName>
    <definedName name="CONTROLLERFDOPTION.VIEWABLE_RANGE_LRC.">"BU!$A$1"</definedName>
    <definedName name="CONTROLLERFDOPTION.VIEWABLE_RANGE_ULC.">"BU!$A$1"</definedName>
    <definedName name="Conver_TBL1">#REF!</definedName>
    <definedName name="Conver_TBL2">#REF!</definedName>
    <definedName name="CONVERTER">#REF!</definedName>
    <definedName name="coord">#REF!</definedName>
    <definedName name="COPrice">[77]MSTV_CAPEX!$C$178</definedName>
    <definedName name="copy_area">[105]BB!$H$9:$AN$184</definedName>
    <definedName name="copy_bb">[105]BB!$H$9:$AN$184</definedName>
    <definedName name="copy_eur">[105]EUR!$H$9:$AN$184</definedName>
    <definedName name="copy_grp">[105]Group!$G$9:$AN$184</definedName>
    <definedName name="copy_mob">[105]MOB!$H$9:$AN$184</definedName>
    <definedName name="CorpTaxRate">[64]Усл.допущения!$E$205</definedName>
    <definedName name="corrctn">#REF!</definedName>
    <definedName name="Correct_Total_Liabilities">'[106]Corrected Misstatements'!$E$21</definedName>
    <definedName name="Corrected_Tax_Income">'[106]Corrected Misstatements'!$M$21</definedName>
    <definedName name="Corrected_Tax_Liab">'[106]Corrected Misstatements'!$J$21</definedName>
    <definedName name="Corrected_Tax_OtherEquity">'[106]Corrected Misstatements'!$L$21</definedName>
    <definedName name="Corrected_Tax_RE">'[106]Corrected Misstatements'!$K$21</definedName>
    <definedName name="Corrected_Total_Assets">'[106]Corrected Misstatements'!$D$21</definedName>
    <definedName name="Corrected_Total_IncomeStatement">'[106]Corrected Misstatements'!$H$21</definedName>
    <definedName name="Corrected_Total_OtherEquity">'[106]Corrected Misstatements'!$G$21</definedName>
    <definedName name="Corrected_Total_RE">'[106]Corrected Misstatements'!$F$21</definedName>
    <definedName name="CORSCORP">#REF!</definedName>
    <definedName name="COS_Care">#REF!</definedName>
    <definedName name="COS_DMS">#REF!</definedName>
    <definedName name="COS_DS">#REF!</definedName>
    <definedName name="COST">#REF!</definedName>
    <definedName name="Cost_equip">[51]Assumptions!$C$5</definedName>
    <definedName name="cost_per_GSN_co_loc_small">#REF!</definedName>
    <definedName name="cost_per_GSN_perf_extension">#REF!</definedName>
    <definedName name="Cost_transf_pess">[107]Assumptions!$B$8</definedName>
    <definedName name="COST1">#REF!</definedName>
    <definedName name="COST2">#REF!</definedName>
    <definedName name="CostOverrun">[64]Переключ.параметров!$F$25:$Y$25</definedName>
    <definedName name="costs2008Q1">#REF!</definedName>
    <definedName name="COUNTER">#REF!</definedName>
    <definedName name="counterpart">[108]ADMIN!$B$16:$B$209</definedName>
    <definedName name="CountriesData">#REF!</definedName>
    <definedName name="COUNTRY">#REF!</definedName>
    <definedName name="CountryCurrencyMapping">[109]Currencies!$B$5:$C$180</definedName>
    <definedName name="COVERS">#REF!</definedName>
    <definedName name="CoversPriceBaseIn">#REF!</definedName>
    <definedName name="CoversPriceOptimisticIn">#REF!</definedName>
    <definedName name="CoversPricePessimisticIn">#REF!</definedName>
    <definedName name="CoversUnitVariableKZTShareIn">#REF!</definedName>
    <definedName name="CoversUnitVariableRealIn">#REF!</definedName>
    <definedName name="CoversVolumeBaseIn">#REF!</definedName>
    <definedName name="CoversVolumeOptimisticIn">#REF!</definedName>
    <definedName name="CoversVolumePessimisticIn">#REF!</definedName>
    <definedName name="cp">#REF!</definedName>
    <definedName name="CPI_2022">'[110]0. Параметры'!$E$14</definedName>
    <definedName name="CPI_2023">'[110]0. Параметры'!$F$14</definedName>
    <definedName name="CPI_2024">'[110]0. Параметры'!$G$14</definedName>
    <definedName name="CPI_2025">'[110]0. Параметры'!$H$14</definedName>
    <definedName name="CPI_2026">'[110]0. Параметры'!$I$14</definedName>
    <definedName name="CPI_Inflation">[64]Переключ.параметров!$F$18:$Y$18</definedName>
    <definedName name="CPIcum_2022">[111]Параметры!$E$18</definedName>
    <definedName name="CPKAPRACT">#REF!</definedName>
    <definedName name="CPKAPRBUD">#REF!</definedName>
    <definedName name="CPKAUGACT">#REF!</definedName>
    <definedName name="CPKAUGBUD">#REF!</definedName>
    <definedName name="CPKDECACT">#REF!</definedName>
    <definedName name="CPKDECBUD">#REF!</definedName>
    <definedName name="CPKFEBACT">#REF!</definedName>
    <definedName name="CPKFEBBUD">#REF!</definedName>
    <definedName name="CPKJANACT">#REF!</definedName>
    <definedName name="CPKJANBUD">#REF!</definedName>
    <definedName name="CPKJULACT">#REF!</definedName>
    <definedName name="CPKJULBUD">#REF!</definedName>
    <definedName name="CPKJUNACT">#REF!</definedName>
    <definedName name="CPKJUNBUD">#REF!</definedName>
    <definedName name="CPKMARACT">#REF!</definedName>
    <definedName name="CPKMARBUD">#REF!</definedName>
    <definedName name="CPKMAYACT">#REF!</definedName>
    <definedName name="CPKMAYBUD">#REF!</definedName>
    <definedName name="CPKNOVACT">#REF!</definedName>
    <definedName name="CPKNOVBUD">#REF!</definedName>
    <definedName name="CPKOCTACT">#REF!</definedName>
    <definedName name="CPKOCTBUD">#REF!</definedName>
    <definedName name="CPKSEPACT">#REF!</definedName>
    <definedName name="CPKSEPBUD">#REF!</definedName>
    <definedName name="cpu_1_qty">#REF!</definedName>
    <definedName name="cpu_2_qty">#REF!</definedName>
    <definedName name="cpu_3_qty">#REF!</definedName>
    <definedName name="cpu_4_qty">#REF!</definedName>
    <definedName name="cpu_5_qty">#REF!</definedName>
    <definedName name="CPU_no">#REF!</definedName>
    <definedName name="CPUTypes">#REF!</definedName>
    <definedName name="CRCPriceBaseIn">#REF!</definedName>
    <definedName name="CRCPriceOptimisticIn">#REF!</definedName>
    <definedName name="CRCPricePessimisticIn">#REF!</definedName>
    <definedName name="CRCUnitVariableKZTShareIn">#REF!</definedName>
    <definedName name="CRCUnitVariableRealIn">#REF!</definedName>
    <definedName name="CRCVolumeBaseIn">#REF!</definedName>
    <definedName name="CRCVolumeOptimisticIn">#REF!</definedName>
    <definedName name="CRCVolumePessimisticIn">#REF!</definedName>
    <definedName name="CreateBidSchedule">"Rechteck 7"</definedName>
    <definedName name="cref_ainc">#REF!</definedName>
    <definedName name="cref_qbal">#REF!</definedName>
    <definedName name="cref_qinc">#REF!</definedName>
    <definedName name="cref_static">#REF!</definedName>
    <definedName name="csDesignMode">1</definedName>
    <definedName name="csnab">'[89]yO302.1'!#REF!</definedName>
    <definedName name="ct">'[89]yO302.1'!#REF!</definedName>
    <definedName name="CTCcpp">[112]CTC!$C$20</definedName>
    <definedName name="CTCcpp1HY">[113]CTC!$C$22</definedName>
    <definedName name="CTCcpp2HY">[113]CTC!$D$22</definedName>
    <definedName name="Ctotal">#REF!</definedName>
    <definedName name="CTSN">#REF!</definedName>
    <definedName name="cu00.UserArea" hidden="1">[114]cus_HK1033!$B$2:$P$192</definedName>
    <definedName name="Cubo">#REF!</definedName>
    <definedName name="CUMTL">#REF!</definedName>
    <definedName name="CUMTL03">#REF!</definedName>
    <definedName name="CUMUSD">#REF!</definedName>
    <definedName name="CUMUSD03">#REF!</definedName>
    <definedName name="Cur">#REF!</definedName>
    <definedName name="cur_assets">#REF!</definedName>
    <definedName name="cur_liab">#REF!</definedName>
    <definedName name="CURASSET">#REF!</definedName>
    <definedName name="CURLIABIL">#REF!</definedName>
    <definedName name="Curr">#REF!</definedName>
    <definedName name="curr_domestic">#REF!</definedName>
    <definedName name="curr_domestic0">#REF!</definedName>
    <definedName name="curr_foreign">#REF!</definedName>
    <definedName name="curr_foreign0">#REF!</definedName>
    <definedName name="CURR_SCEN">#REF!</definedName>
    <definedName name="currencies">[115]Sheet1!$B$1:$B$2</definedName>
    <definedName name="Currency">#REF!</definedName>
    <definedName name="currency_rate">#REF!</definedName>
    <definedName name="currencyFactorToShow">[116]Listings!$C$4</definedName>
    <definedName name="CurrencyLine">#REF!</definedName>
    <definedName name="Current">#REF!</definedName>
    <definedName name="Current_Phase">#REF!</definedName>
    <definedName name="CurrFct">[108]ADMIN!$J$6</definedName>
    <definedName name="CurrList">[88]Lists!$L$8:$L$12</definedName>
    <definedName name="CurrScen">[115]START!$B$7</definedName>
    <definedName name="CUSPassword" hidden="1">"MDL238GBWP678SDA16)E^CBC"</definedName>
    <definedName name="Cust">#REF!</definedName>
    <definedName name="Customer">#REF!</definedName>
    <definedName name="Customer_Manager">#REF!</definedName>
    <definedName name="CustomerName">#REF!</definedName>
    <definedName name="Customize">#N/A</definedName>
    <definedName name="customsrate">'[117]2002'!$B$2</definedName>
    <definedName name="CutyRus1">#REF!</definedName>
    <definedName name="cv">'[89]yO302.1'!#REF!</definedName>
    <definedName name="cvc">[33]Plan_acc!$U$533:$U$827</definedName>
    <definedName name="cvo">'[89]yO302.1'!#REF!</definedName>
    <definedName name="cvzxzv">#REF!</definedName>
    <definedName name="CWIP28.03.2003">'[118]cwip on 31.03.2003'!#REF!</definedName>
    <definedName name="CY_all_Assets">'[106]Summary of Misstatements'!$D$35</definedName>
    <definedName name="CY_all_Equity">'[106]Summary of Misstatements'!$G$35</definedName>
    <definedName name="CY_all_Income">'[106]Summary of Misstatements'!$H$35</definedName>
    <definedName name="CY_all_Liabs">'[106]Summary of Misstatements'!$E$35</definedName>
    <definedName name="CY_all_RetEarn_bf">'[106]Summary of Misstatements'!$F$35</definedName>
    <definedName name="CY_tx_all_Equity">'[106]Summary of Misstatements'!$L$35</definedName>
    <definedName name="CY_tx_all_Income">'[106]Summary of Misstatements'!$M$35</definedName>
    <definedName name="CY_tx_all_RetEarn_bf">'[106]Summary of Misstatements'!$K$35</definedName>
    <definedName name="Cyberplat">OFFSET([46]data!$1412:$1412,0,COUNTA([46]data!$2:$2)-11,1,12)</definedName>
    <definedName name="CyberplatCF">OFFSET([46]data!$1408:$1408,0,COUNTA([46]data!$2:$2)-11,1,12)</definedName>
    <definedName name="CyberplatR">OFFSET([46]data!$1468:$1468,0,COUNTA([46]data!$2:$2)-11,1,12)</definedName>
    <definedName name="cyear">[88]Setup!$C$40</definedName>
    <definedName name="cyp">'[119]FS-97'!$BA$90</definedName>
    <definedName name="czhs">'[89]yO302.1'!#REF!</definedName>
    <definedName name="d">[120]D_Opex!$A$62:$IV$62</definedName>
    <definedName name="D_price">[77]MSTV_CAPEX!$C$198</definedName>
    <definedName name="D_subs">[77]MSTV_CAPEX!$C$199</definedName>
    <definedName name="D_VERSIONS">#REF!</definedName>
    <definedName name="DAT">[7]CIP!$E$2:$E$45085</definedName>
    <definedName name="data">#REF!</definedName>
    <definedName name="data_">#REF!</definedName>
    <definedName name="DATA_01">#REF!</definedName>
    <definedName name="DATA_02">#REF!</definedName>
    <definedName name="DATA_03">#REF!</definedName>
    <definedName name="DATA_04">#REF!</definedName>
    <definedName name="DATA_05">#REF!</definedName>
    <definedName name="DATA_06">#REF!</definedName>
    <definedName name="DATA_07">#REF!</definedName>
    <definedName name="DATA_08">#REF!</definedName>
    <definedName name="DATA_09">#REF!</definedName>
    <definedName name="DATA_10">#REF!</definedName>
    <definedName name="DATA_11">#REF!</definedName>
    <definedName name="DATA_12">#REF!</definedName>
    <definedName name="DATA_13">#REF!</definedName>
    <definedName name="DATA_14">#REF!</definedName>
    <definedName name="DATA_15">#REF!</definedName>
    <definedName name="DATA_16">#REF!</definedName>
    <definedName name="DATA_17">#REF!</definedName>
    <definedName name="DATA_18">#REF!</definedName>
    <definedName name="DATA_19">#REF!</definedName>
    <definedName name="DATA_20">#REF!</definedName>
    <definedName name="DATA_21">#REF!</definedName>
    <definedName name="DATA_22">#REF!</definedName>
    <definedName name="DATA_AREA">#REF!</definedName>
    <definedName name="DATA_B3">#REF!</definedName>
    <definedName name="DATA_DD">[121]XLR_NoRangeSheet!$B$6</definedName>
    <definedName name="DATA_S_K">[122]XLR_NoRangeSheet!$C$6</definedName>
    <definedName name="data1" hidden="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 hidden="1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 hidden="1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6">#REF!</definedName>
    <definedName name="DATA60">'[123]701601_2013'!$BH$2:$BH$174</definedName>
    <definedName name="DATA7">#REF!</definedName>
    <definedName name="DATA8">#REF!</definedName>
    <definedName name="DATA9">#REF!</definedName>
    <definedName name="datakillme">'[124]Data in Local Currency'!$A$7:$IV$300</definedName>
    <definedName name="DATALED">'[29]Gen Data'!$C$3:$D$229</definedName>
    <definedName name="DataPr">[125]Hidden!$I$28</definedName>
    <definedName name="Date">#REF!</definedName>
    <definedName name="Date_Finish">'[104]1. Описание проекта'!$R$18</definedName>
    <definedName name="Dates">#REF!</definedName>
    <definedName name="Dates_2010">'[42]Data ACTIV'!$G$1:$G$65536</definedName>
    <definedName name="Dates_2011">'[42]Data ACTIV'!$A$1:$A$65536</definedName>
    <definedName name="dateText">[126]Gen!$D$8</definedName>
    <definedName name="day">[126]Проект!$C$4,[126]Проект!$C$4,[126]Проект!$C$73,[126]Проект!$C$75,[126]Проект!$C$76,[126]Проект!$C$77,[126]Проект!$C$78,[126]Проект!$C$81,[126]Проект!$C$82,[126]Проект!$C$83,[126]Проект!$C$135</definedName>
    <definedName name="days_period">[52]Допущения!$D$14:$BX$14</definedName>
    <definedName name="days_year">[52]Допущения!$D$15:$BX$15</definedName>
    <definedName name="db">#REF!</definedName>
    <definedName name="DBCPU">'[10]NetAct Software'!#REF!</definedName>
    <definedName name="DC_Distribution_unit">#REF!</definedName>
    <definedName name="DCF" hidden="1">{#N/A,#N/A,FALSE,"DCF Summary";#N/A,#N/A,FALSE,"Casema";#N/A,#N/A,FALSE,"Casema NoTel";#N/A,#N/A,FALSE,"UK";#N/A,#N/A,FALSE,"RCF";#N/A,#N/A,FALSE,"Intercable CZ";#N/A,#N/A,FALSE,"Interkabel P"}</definedName>
    <definedName name="DCN_Types">#REF!</definedName>
    <definedName name="dd">#N/A</definedName>
    <definedName name="DD_Curr">[127]Currency!$C$3</definedName>
    <definedName name="ddd">#N/A</definedName>
    <definedName name="dddd">[33]Plan_acc!$A$1:$F$3</definedName>
    <definedName name="de_share">'[110]0. Параметры'!$C$23</definedName>
    <definedName name="Debt">'[67]11. Финансирование'!$F$125:$Y$125</definedName>
    <definedName name="dec">#REF!</definedName>
    <definedName name="Dec_02">#REF!</definedName>
    <definedName name="Dec_03">#REF!</definedName>
    <definedName name="Dec_04">#REF!</definedName>
    <definedName name="deed1" hidden="1">{#N/A,#N/A,TRUE,"Лист1";#N/A,#N/A,TRUE,"Лист2";#N/A,#N/A,TRUE,"Лист3"}</definedName>
    <definedName name="DEF">#REF!</definedName>
    <definedName name="DEF_ADDRESS1">#REF!</definedName>
    <definedName name="DEF_ADDRESS2">#REF!</definedName>
    <definedName name="DEF_ADDRESS3">#REF!</definedName>
    <definedName name="DEF_ADDRESS4">#REF!</definedName>
    <definedName name="DEF_COMPANY">#REF!</definedName>
    <definedName name="DEF_NAME">#REF!</definedName>
    <definedName name="DEF_TITLE">#REF!</definedName>
    <definedName name="DEFAULT?">#REF!</definedName>
    <definedName name="del" hidden="1">{#N/A,#N/A,FALSE,"Summary";#N/A,#N/A,FALSE,"CF";#N/A,#N/A,FALSE,"P&amp;L";#N/A,#N/A,FALSE,"BS";#N/A,#N/A,FALSE,"Returns";#N/A,#N/A,FALSE,"Assumptions";#N/A,#N/A,FALSE,"Analysis"}</definedName>
    <definedName name="DEL_SCENARIO">#REF!</definedName>
    <definedName name="Delay">[64]Переключ.параметров!$D$24</definedName>
    <definedName name="delete" hidden="1">{"IGRONIC2",#N/A,FALSE,"IG fixed RONIC";"IGRONIC1",#N/A,FALSE,"IG fixed RONIC"}</definedName>
    <definedName name="delete1" hidden="1">{"IGRONIC2",#N/A,FALSE,"IG fixed RONIC";"IGRONIC1",#N/A,FALSE,"IG fixed RONIC"}</definedName>
    <definedName name="delete123Graph_A" hidden="1">'[15]1.6 TRS Data'!#REF!</definedName>
    <definedName name="delete2" hidden="1">{"IGRONIC2",#N/A,FALSE,"IG fixed RONIC";"IGRONIC1",#N/A,FALSE,"IG fixed RONIC"}</definedName>
    <definedName name="delete33" hidden="1">{"IGRONIC2",#N/A,FALSE,"IG fixed RONIC";"IGRONIC1",#N/A,FALSE,"IG fixed RONIC"}</definedName>
    <definedName name="deleteme1" hidden="1">{#N/A,#N/A,FALSE,"Summary";#N/A,#N/A,FALSE,"CF";#N/A,#N/A,FALSE,"P&amp;L";#N/A,#N/A,FALSE,"BS";#N/A,#N/A,FALSE,"Returns";#N/A,#N/A,FALSE,"Assumptions";#N/A,#N/A,FALSE,"Analysis"}</definedName>
    <definedName name="deleteme3" hidden="1">{#N/A,#N/A,FALSE,"Summary";#N/A,#N/A,FALSE,"CF";#N/A,#N/A,FALSE,"P&amp;L";"summary",#N/A,FALSE,"Returns";#N/A,#N/A,FALSE,"BS";"summary",#N/A,FALSE,"Analysis";#N/A,#N/A,FALSE,"Assumptions"}</definedName>
    <definedName name="DEM">68.91</definedName>
    <definedName name="depp">#REF!</definedName>
    <definedName name="depr">#REF!</definedName>
    <definedName name="Depr_buildings">[107]Assumptions!$F$16</definedName>
    <definedName name="Depr_machines">[107]Assumptions!$F$15</definedName>
    <definedName name="Depr_period">[128]Контроллинг!$E$9</definedName>
    <definedName name="Depreciation">[129]Services!#REF!</definedName>
    <definedName name="Depreciation_Period_Book">'[61]Resource Sheet'!$D$84</definedName>
    <definedName name="Depreciation_Period_Tax">'[61]Resource Sheet'!$D$83</definedName>
    <definedName name="DES_LINGUA">#REF!</definedName>
    <definedName name="det">#N/A</definedName>
    <definedName name="Detail_Desc">#REF!</definedName>
    <definedName name="Devcap">OFFSET([76]Data!$F$21:$CC$21,0,[76]Data!$E$13,1,[76]Data!$E$12)</definedName>
    <definedName name="dfa" hidden="1">87</definedName>
    <definedName name="dfd">[33]Plan_acc!$A$6</definedName>
    <definedName name="dfdf">#REF!</definedName>
    <definedName name="DFDFDS">#REF!</definedName>
    <definedName name="dfg" hidden="1">{#VALUE!,#N/A,FALSE,0;#N/A,#N/A,FALSE,0;#N/A,#N/A,FALSE,0;#N/A,#N/A,FALSE,0;#N/A,#N/A,FALSE,0;#N/A,#N/A,FALSE,0;#N/A,#N/A,FALSE,0;#N/A,#N/A,FALSE,0;#N/A,#N/A,FALSE,0;#N/A,#N/A,FALSE,0}</definedName>
    <definedName name="dfg_2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dfg_3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dfgdfb">#REF!</definedName>
    <definedName name="dfgh">[33]Plan_acc!$E$55</definedName>
    <definedName name="dfgsdfg">#REF!</definedName>
    <definedName name="dfng">#REF!</definedName>
    <definedName name="dfsfsfasfas">{"Jan","Feb","Mar","Apr","May","Jun","Jul","Aug","Sep","Oct","Nov","Dec";"January","February","March","April","May","June","July","August","September","October","November","December"}</definedName>
    <definedName name="dfx">[130]Форма2!$C$51:$C$58,[130]Форма2!$E$51:$F$58,[130]Форма2!$C$60:$C$63,[130]Форма2!$E$60:$F$63,[130]Форма2!$C$65:$C$67,[130]Форма2!$E$65:$F$67,[130]Форма2!$C$51</definedName>
    <definedName name="dgfh">#REF!</definedName>
    <definedName name="dghj">[131]CrYrAssumptions!#REF!</definedName>
    <definedName name="dghjkjkj" hidden="1">#REF!</definedName>
    <definedName name="dhnhg">#REF!</definedName>
    <definedName name="Diana" hidden="1">[0]!Header1-1 &amp; "." &amp; MAX(1,COUNTA(INDEX(#REF!,MATCH([0]!Header1-1,#REF!,FALSE)):#REF!))</definedName>
    <definedName name="diesel">"Chart 8"</definedName>
    <definedName name="Difference">#REF!</definedName>
    <definedName name="Direct_cost">[51]Assumptions!$C$20</definedName>
    <definedName name="Disaggregations">#REF!</definedName>
    <definedName name="disc_rate">#REF!</definedName>
    <definedName name="disc_rate2">#REF!</definedName>
    <definedName name="Discl" hidden="1">{"Valuation_Common",#N/A,FALSE,"Valuation"}</definedName>
    <definedName name="discont">#REF!</definedName>
    <definedName name="Discount">#REF!</definedName>
    <definedName name="discount_rate">'[110]0. Параметры'!$D$8</definedName>
    <definedName name="discount_scenario_colocated">#REF!</definedName>
    <definedName name="discount_scenario_colocated_2">#REF!</definedName>
    <definedName name="discount_scheme">#REF!</definedName>
    <definedName name="disk_solution">#REF!</definedName>
    <definedName name="DiskSolutions">#REF!</definedName>
    <definedName name="display_area_2" hidden="1">#REF!</definedName>
    <definedName name="Distribution_unit_SDH">#REF!</definedName>
    <definedName name="Div_RE">'[61]Main Sheet'!$D$25</definedName>
    <definedName name="Div_Rob">'[61]Resource Sheet'!$D$99</definedName>
    <definedName name="dividends_net">[91]KEY!#REF!</definedName>
    <definedName name="Division___XXX">[47]Лист1!$B$10:$B$11</definedName>
    <definedName name="DL">'[10]NetAct Software'!#REF!</definedName>
    <definedName name="DLG_DEFS">#REF!</definedName>
    <definedName name="DLG_INFOPRT">#REF!</definedName>
    <definedName name="DLG_KEEPDATA">#REF!</definedName>
    <definedName name="DLG_KHELP">#REF!</definedName>
    <definedName name="DLG_OK">#REF!</definedName>
    <definedName name="DLG_PERSONALIZE">#REF!</definedName>
    <definedName name="DLG_RESPS">#REF!</definedName>
    <definedName name="DLG_SAMPLE1">#REF!</definedName>
    <definedName name="DLG_SAMPLE2">#REF!</definedName>
    <definedName name="DLG_SWAPDATA">#REF!</definedName>
    <definedName name="DLG_UPDDATA">#REF!</definedName>
    <definedName name="DLG_UPDSC">#REF!</definedName>
    <definedName name="DLG_UPDUN">#REF!</definedName>
    <definedName name="DM_per_US_Dollar">#REF!</definedName>
    <definedName name="DNCF_C">OFFSET([76]Data!$F$39:$CC$39,0,[76]Data!$E$13,1,[76]Data!$E$12)</definedName>
    <definedName name="dnjsnhdjk" hidden="1">#REF!</definedName>
    <definedName name="dNWC">OFFSET([76]Data!$F$62:$CC$62,0,[76]Data!$E$47,1,[76]Data!$E$46)</definedName>
    <definedName name="DO_Care">#REF!</definedName>
    <definedName name="DO_CPT">#REF!</definedName>
    <definedName name="DO_DMS">#REF!</definedName>
    <definedName name="DO_DS">#REF!</definedName>
    <definedName name="Doc_Date">#REF!</definedName>
    <definedName name="DocType">[40]!_______dat310</definedName>
    <definedName name="DocType2">[40]!_______dat310</definedName>
    <definedName name="dollar_tenge">#REF!</definedName>
    <definedName name="Dominioni">[54]DailySch!#REF!</definedName>
    <definedName name="dompipetariff">[117]Combined!$N$2</definedName>
    <definedName name="DPAYB">#REF!</definedName>
    <definedName name="dr">#REF!</definedName>
    <definedName name="DR_LOOP">#REF!</definedName>
    <definedName name="draft">#REF!</definedName>
    <definedName name="Drill">OFFSET([76]Data!$F$25:$CC$25,0,[76]Data!$E$13,1,[76]Data!$E$12)</definedName>
    <definedName name="Drillcap">OFFSET([76]Data!$F$29:$CC$29,0,[76]Data!$E$13,1,[76]Data!$E$12)</definedName>
    <definedName name="Drug_number">#REF!</definedName>
    <definedName name="Drug_pr">#REF!</definedName>
    <definedName name="Drug_price">#REF!</definedName>
    <definedName name="dsa" hidden="1">#REF!</definedName>
    <definedName name="dsafa">[132]Input!$F$10</definedName>
    <definedName name="dsdfsd">#REF!</definedName>
    <definedName name="dsf">{"Jan","Feb","Mar","Apr","May","Jun","Jul","Aug","Sep","Oct","Nov","Dec";"January","February","March","April","May","June","July","August","September","October","November","December"}</definedName>
    <definedName name="dsfd" hidden="1">{#N/A,#N/A,FALSE,"Aging Summary";#N/A,#N/A,FALSE,"Ratio Analysis";#N/A,#N/A,FALSE,"Test 120 Day Accts";#N/A,#N/A,FALSE,"Tickmarks"}</definedName>
    <definedName name="dsfdd" hidden="1">#REF!</definedName>
    <definedName name="dsgb">#REF!</definedName>
    <definedName name="dtv">#REF!</definedName>
    <definedName name="dty">#REF!</definedName>
    <definedName name="Due_from_Prov_2000">[33]Plan_acc!$C$22</definedName>
    <definedName name="Due_from_Prov_2001">[33]Plan_acc!$B$22</definedName>
    <definedName name="Duration1">#REF!</definedName>
    <definedName name="Duration2">#REF!</definedName>
    <definedName name="Duration3">#REF!</definedName>
    <definedName name="Duration4">#REF!</definedName>
    <definedName name="Duration5">#REF!</definedName>
    <definedName name="dxfbfg">#REF!</definedName>
    <definedName name="dziriTadi" hidden="1">{#N/A,#N/A,TRUE,"Лист1";#N/A,#N/A,TRUE,"Лист2";#N/A,#N/A,TRUE,"Лист3"}</definedName>
    <definedName name="e">'[133]I. Прогноз доходов'!$F$30</definedName>
    <definedName name="E310AR30" hidden="1">{#N/A,#N/A,FALSE,"Aging Summary";#N/A,#N/A,FALSE,"Ratio Analysis";#N/A,#N/A,FALSE,"Test 120 Day Accts";#N/A,#N/A,FALSE,"Tickmarks"}</definedName>
    <definedName name="EA">OFFSET([76]Data!$F$20:$CC$20,0,[76]Data!$E$13,1,[76]Data!$E$12)</definedName>
    <definedName name="Earthing_kit__Ø10_mm">#REF!</definedName>
    <definedName name="EBITDA">#REF!</definedName>
    <definedName name="EBRD_for_D">#REF!</definedName>
    <definedName name="EBTRD_for_D">#REF!</definedName>
    <definedName name="EBTRD_fro_D">#REF!</definedName>
    <definedName name="ECC">#REF!</definedName>
    <definedName name="ECI">[54]DailySch!#REF!</definedName>
    <definedName name="Ed.">[132]ф1!#REF!</definedName>
    <definedName name="ed_izm">[134]Balance!$C$7</definedName>
    <definedName name="Ed1.">'[134]Balance Sh+Indices'!#REF!</definedName>
    <definedName name="ede">#N/A</definedName>
    <definedName name="ee" hidden="1">#REF!</definedName>
    <definedName name="eeee">'[14]Prelim Cost'!$B$33:$L$33</definedName>
    <definedName name="eeeee" hidden="1">'[15]1.6 TRS Data'!#REF!</definedName>
    <definedName name="EffectiveTariff">#REF!</definedName>
    <definedName name="Efficiency">'[61]Resource Sheet'!$D$54:$AA$58</definedName>
    <definedName name="EGHT">'[135]18.'!$A$3:$Z$17</definedName>
    <definedName name="EHAB15">#REF!</definedName>
    <definedName name="EIGHT">'[135]08.'!$A$3:$Z$15</definedName>
    <definedName name="Electrical_coax_cable">#REF!</definedName>
    <definedName name="ELEV">'[135]11.'!$A$3:$Z$14</definedName>
    <definedName name="elman" hidden="1">#REF!</definedName>
    <definedName name="Elvira">'[23]B-4'!#REF!</definedName>
    <definedName name="Email">#REF!</definedName>
    <definedName name="EMF">[54]DailySch!#REF!</definedName>
    <definedName name="emp">'[11]New items'!#REF!</definedName>
    <definedName name="end">#REF!</definedName>
    <definedName name="End_Bal">#REF!</definedName>
    <definedName name="END_COL">#REF!</definedName>
    <definedName name="End_date">[64]Усл.допущения!$E$39</definedName>
    <definedName name="END_ROW">#REF!</definedName>
    <definedName name="EndYear">[136]Currencies!$E$2</definedName>
    <definedName name="EnergyConcPriceRealIn">#REF!</definedName>
    <definedName name="EnergyConcUnitVariableKZTShareIn">#REF!</definedName>
    <definedName name="EnergyConcUnitVariableRealIn">#REF!</definedName>
    <definedName name="EnergyConcVolumeIn">#REF!</definedName>
    <definedName name="Eng">0</definedName>
    <definedName name="Entity">[88]Setup!$B$7</definedName>
    <definedName name="Entity_code">'[137]std tabel'!$H$6</definedName>
    <definedName name="Entry10">#REF!</definedName>
    <definedName name="enttax">[138]Sheet1!$A$1:$C$66</definedName>
    <definedName name="EOS">#REF!</definedName>
    <definedName name="Epay">OFFSET([46]data!$1418:$1418,0,COUNTA([46]data!$2:$2)-11,1,12)</definedName>
    <definedName name="EPS">#REF!</definedName>
    <definedName name="EPSAPRACT">#REF!</definedName>
    <definedName name="EPSAPRBUD">#REF!</definedName>
    <definedName name="EPSAUGACT">#REF!</definedName>
    <definedName name="EPSAUGBUD">#REF!</definedName>
    <definedName name="EPSDECACT">#REF!</definedName>
    <definedName name="EPSDECBUD">#REF!</definedName>
    <definedName name="EPSFEBACT">#REF!</definedName>
    <definedName name="EPSFEBBUD">#REF!</definedName>
    <definedName name="EPSJANACT">#REF!</definedName>
    <definedName name="EPSJANBUD">#REF!</definedName>
    <definedName name="EPSJULACT">#REF!</definedName>
    <definedName name="EPSJULBUD">#REF!</definedName>
    <definedName name="EPSJUNACT">#REF!</definedName>
    <definedName name="EPSJUNBUD">#REF!</definedName>
    <definedName name="EPSMARACT">#REF!</definedName>
    <definedName name="EPSMARBUD">#REF!</definedName>
    <definedName name="EPSMAYACT">#REF!</definedName>
    <definedName name="EPSMAYBUD">#REF!</definedName>
    <definedName name="EPSNOVACT">#REF!</definedName>
    <definedName name="EPSNOVBUD">#REF!</definedName>
    <definedName name="EPSOCTACT">#REF!</definedName>
    <definedName name="EPSOCTBUD">#REF!</definedName>
    <definedName name="EPSSEPACT">#REF!</definedName>
    <definedName name="EPSSEPBUD">#REF!</definedName>
    <definedName name="EPT">OFFSET([76]Data!$F$55:$CC$55,0,[76]Data!$E$47,1,[76]Data!$E$46)</definedName>
    <definedName name="EQMARBUD">#REF!</definedName>
    <definedName name="EQUITY">#REF!</definedName>
    <definedName name="Equity_Injection">'[61]Resource Sheet'!$D$109:$AA$110</definedName>
    <definedName name="Equity_Plan">'[61]Main Sheet'!$D$28:$G$29</definedName>
    <definedName name="EquityRiskPremium">'[67]18. WACC'!#REF!</definedName>
    <definedName name="er">#REF!</definedName>
    <definedName name="erase2" hidden="1">{#N/A,#N/A,FALSE,"Summary";#N/A,#N/A,FALSE,"CF";#N/A,#N/A,FALSE,"P&amp;L";#N/A,#N/A,FALSE,"BS";#N/A,#N/A,FALSE,"Returns";#N/A,#N/A,FALSE,"Assumptions";#N/A,#N/A,FALSE,"Analysis"}</definedName>
    <definedName name="erase3" hidden="1">{#N/A,#N/A,FALSE,"Summary";#N/A,#N/A,FALSE,"CF";#N/A,#N/A,FALSE,"P&amp;L";"summary",#N/A,FALSE,"Returns";#N/A,#N/A,FALSE,"BS";"summary",#N/A,FALSE,"Analysis";#N/A,#N/A,FALSE,"Assumptions"}</definedName>
    <definedName name="Erl_per_sub">#REF!</definedName>
    <definedName name="Erlang_with_blocking">#REF!</definedName>
    <definedName name="ErrorRowsPrevious">#REF!</definedName>
    <definedName name="ErrorsRowsCurrent">#REF!</definedName>
    <definedName name="ert" hidden="1">{#N/A,#N/A,FALSE,"Aging Summary";#N/A,#N/A,FALSE,"Ratio Analysis";#N/A,#N/A,FALSE,"Test 120 Day Accts";#N/A,#N/A,FALSE,"Tickmarks"}</definedName>
    <definedName name="ert_2" hidden="1">{#N/A,#N/A,FALSE,"шарап -В";#N/A,#N/A,FALSE,"шарап-а";#N/A,#N/A,FALSE,"мунай сервис-2 -А";#N/A,#N/A,FALSE,"мунай сервис-2-В";#N/A,#N/A,FALSE,"мунай агро-2-А";#N/A,#N/A,FALSE,"мунай агро-2-в";#N/A,#N/A,FALSE,"металлинвест-в";#N/A,#N/A,FALSE,"металлинвест-а";#N/A,#N/A,FALSE,"мгдс-3-В";#N/A,#N/A,FALSE,"мгдс-3-А";#N/A,#N/A,FALSE,"мгдс-4-а";#N/A,#N/A,FALSE,"мгдс-4-в";#N/A,#N/A,FALSE,"ел ырысы-2-в";#N/A,#N/A,FALSE,"ел ырысы-2-а";#N/A,#N/A,FALSE,"ел ырысы в";#N/A,#N/A,FALSE,"ел ырысы а";#N/A,#N/A,FALSE,"мгдс-2-В";#N/A,#N/A,FALSE,"мгдс-2-А";#N/A,#N/A,FALSE,"аркон-2 -а";#N/A,#N/A,FALSE,"аркон-2 -в";#N/A,#N/A,FALSE,"газойл-4 А";#N/A,#N/A,FALSE,"газойл-4 В";#N/A,#N/A,FALSE,"шарайна -В";#N/A,#N/A,FALSE,"шарайна-А";#N/A,#N/A,FALSE,"томерис-В";#N/A,#N/A,FALSE,"томерис-А";#N/A,#N/A,FALSE,"хван и к-а";#N/A,#N/A,FALSE,"хван и к-В"}</definedName>
    <definedName name="ert_3" hidden="1">{#N/A,#N/A,FALSE,"шарап -В";#N/A,#N/A,FALSE,"шарап-а";#N/A,#N/A,FALSE,"мунай сервис-2 -А";#N/A,#N/A,FALSE,"мунай сервис-2-В";#N/A,#N/A,FALSE,"мунай агро-2-А";#N/A,#N/A,FALSE,"мунай агро-2-в";#N/A,#N/A,FALSE,"металлинвест-в";#N/A,#N/A,FALSE,"металлинвест-а";#N/A,#N/A,FALSE,"мгдс-3-В";#N/A,#N/A,FALSE,"мгдс-3-А";#N/A,#N/A,FALSE,"мгдс-4-а";#N/A,#N/A,FALSE,"мгдс-4-в";#N/A,#N/A,FALSE,"ел ырысы-2-в";#N/A,#N/A,FALSE,"ел ырысы-2-а";#N/A,#N/A,FALSE,"ел ырысы в";#N/A,#N/A,FALSE,"ел ырысы а";#N/A,#N/A,FALSE,"мгдс-2-В";#N/A,#N/A,FALSE,"мгдс-2-А";#N/A,#N/A,FALSE,"аркон-2 -а";#N/A,#N/A,FALSE,"аркон-2 -в";#N/A,#N/A,FALSE,"газойл-4 А";#N/A,#N/A,FALSE,"газойл-4 В";#N/A,#N/A,FALSE,"шарайна -В";#N/A,#N/A,FALSE,"шарайна-А";#N/A,#N/A,FALSE,"томерис-В";#N/A,#N/A,FALSE,"томерис-А";#N/A,#N/A,FALSE,"хван и к-а";#N/A,#N/A,FALSE,"хван и к-В"}</definedName>
    <definedName name="erus">#REF!</definedName>
    <definedName name="erwertwret">#REF!</definedName>
    <definedName name="esecs" hidden="1">#REF!</definedName>
    <definedName name="esnrc7c1" hidden="1">[139]comps!$A$47</definedName>
    <definedName name="EssfHasNonUnique">FALSE</definedName>
    <definedName name="EssLatest">"Jan"</definedName>
    <definedName name="EssOptions">"A1100000000011000000001100020_01000"</definedName>
    <definedName name="EssSamplingValue">100</definedName>
    <definedName name="Established">[56]Lists!$B$15:$B$19</definedName>
    <definedName name="ETD">OFFSET([76]Data!$F$51:$CC$51,0,[76]Data!$E$47,1,[76]Data!$E$46)</definedName>
    <definedName name="etsert" hidden="1">{"баланс",#N/A,TRUE,"Баланс  на  декабрь"}</definedName>
    <definedName name="EUR">134.77</definedName>
    <definedName name="EUR_SEK">#REF!</definedName>
    <definedName name="EUR_to_USD">#REF!</definedName>
    <definedName name="EURB">([140]!_____tab30("crate",#REF!,#REF!,"EUR","b"))</definedName>
    <definedName name="EURO">#REF!</definedName>
    <definedName name="EURO_18">#REF!</definedName>
    <definedName name="EURO_19">#REF!</definedName>
    <definedName name="EURO_2020">#REF!</definedName>
    <definedName name="euro_usd">#REF!</definedName>
    <definedName name="EuroDollar">#REF!</definedName>
    <definedName name="European_TB_cost_recovery">#REF!</definedName>
    <definedName name="European_TTP_TB_cost_recovery">#REF!</definedName>
    <definedName name="eurtousd_sc2">#REF!</definedName>
    <definedName name="EV__EVCOM_OPTIONS__" hidden="1">10</definedName>
    <definedName name="EVDO">#REF!</definedName>
    <definedName name="ew">#N/A</definedName>
    <definedName name="ewru">#REF!</definedName>
    <definedName name="ewwwww" hidden="1">{"Customer with Site Pricing",#N/A,FALSE,"BASIC"}</definedName>
    <definedName name="ex">#REF!</definedName>
    <definedName name="Ex_Rate">#REF!</definedName>
    <definedName name="Excel_BuiltIn__FilterDatabase_19">'[141]33 ф. список гос.школ'!#REF!</definedName>
    <definedName name="Excel_BuiltIn__FilterDatabase_19_10">'[142]33 ф. список гос.школ'!#REF!</definedName>
    <definedName name="Excel_BuiltIn__FilterDatabase_19_11">'[142]33 ф. список гос.школ'!#REF!</definedName>
    <definedName name="Excel_BuiltIn__FilterDatabase_19_13">'[142]33 ф. список гос.школ'!#REF!</definedName>
    <definedName name="Excel_BuiltIn__FilterDatabase_19_14">'[142]33 ф. список гос.школ'!#REF!</definedName>
    <definedName name="Excel_BuiltIn__FilterDatabase_19_15">'[142]33 ф. список гос.школ'!#REF!</definedName>
    <definedName name="Excel_BuiltIn__FilterDatabase_19_16">'[142]33 ф. список гос.школ'!#REF!</definedName>
    <definedName name="Excel_BuiltIn__FilterDatabase_19_18">'[142]33 ф. список гос.школ'!#REF!</definedName>
    <definedName name="Excel_BuiltIn__FilterDatabase_19_19">'[142]33 ф. список гос.школ'!#REF!</definedName>
    <definedName name="Excel_BuiltIn__FilterDatabase_19_20">'[142]33 ф. список гос.школ'!#REF!</definedName>
    <definedName name="Excel_BuiltIn__FilterDatabase_19_21">'[142]33 ф. список гос.школ'!#REF!</definedName>
    <definedName name="Excel_BuiltIn__FilterDatabase_19_22">'[142]33 ф. список гос.школ'!#REF!</definedName>
    <definedName name="Excel_BuiltIn__FilterDatabase_19_24">'[142]33 ф. список гос.школ'!#REF!</definedName>
    <definedName name="Excel_BuiltIn__FilterDatabase_19_26">'[142]33 ф. список гос.школ'!#REF!</definedName>
    <definedName name="Excel_BuiltIn__FilterDatabase_19_27">'[142]33 ф. список гос.школ'!#REF!</definedName>
    <definedName name="Excel_BuiltIn__FilterDatabase_19_29">'[142]33 ф. список гос.школ'!#REF!</definedName>
    <definedName name="Excel_BuiltIn__FilterDatabase_19_3">'[142]33 ф. список гос.школ'!#REF!</definedName>
    <definedName name="Excel_BuiltIn__FilterDatabase_19_31">'[142]33 ф. список гос.школ'!#REF!</definedName>
    <definedName name="Excel_BuiltIn__FilterDatabase_19_33">'[142]33 ф. список гос.школ'!#REF!</definedName>
    <definedName name="Excel_BuiltIn__FilterDatabase_19_37">'[142]33 ф. список гос.школ'!#REF!</definedName>
    <definedName name="Excel_BuiltIn__FilterDatabase_19_38">'[142]33 ф. список гос.школ'!#REF!</definedName>
    <definedName name="Excel_BuiltIn__FilterDatabase_19_39">'[142]33 ф. список гос.школ'!#REF!</definedName>
    <definedName name="Excel_BuiltIn__FilterDatabase_19_4">'[142]33 ф. список гос.школ'!#REF!</definedName>
    <definedName name="Excel_BuiltIn__FilterDatabase_19_40">'[142]33 ф. список гос.школ'!#REF!</definedName>
    <definedName name="Excel_BuiltIn__FilterDatabase_19_42">'[142]33 ф. список гос.школ'!#REF!</definedName>
    <definedName name="Excel_BuiltIn__FilterDatabase_19_43">'[142]33 ф. список гос.школ'!#REF!</definedName>
    <definedName name="Excel_BuiltIn__FilterDatabase_19_52">'[142]33 ф. список гос.школ'!#REF!</definedName>
    <definedName name="Excel_BuiltIn__FilterDatabase_19_6">'[142]33 ф. список гос.школ'!#REF!</definedName>
    <definedName name="Excel_BuiltIn__FilterDatabase_19_67">'[142]33 ф. список гос.школ'!#REF!</definedName>
    <definedName name="Excel_BuiltIn__FilterDatabase_19_68">'[142]33 ф. список гос.школ'!#REF!</definedName>
    <definedName name="Excel_BuiltIn__FilterDatabase_19_69">'[142]33 ф. список гос.школ'!#REF!</definedName>
    <definedName name="Excel_BuiltIn__FilterDatabase_19_7">'[142]33 ф. список гос.школ'!#REF!</definedName>
    <definedName name="Excel_BuiltIn__FilterDatabase_19_71">'[142]33 ф. список гос.школ'!#REF!</definedName>
    <definedName name="Excel_BuiltIn__FilterDatabase_19_72">'[142]33 ф. список гос.школ'!#REF!</definedName>
    <definedName name="Excel_BuiltIn__FilterDatabase_19_75">'[142]33 ф. список гос.школ'!#REF!</definedName>
    <definedName name="Excel_BuiltIn__FilterDatabase_19_77">'[142]33 ф. список гос.школ'!#REF!</definedName>
    <definedName name="Excel_BuiltIn__FilterDatabase_19_79">'[142]33 ф. список гос.школ'!#REF!</definedName>
    <definedName name="Excel_BuiltIn__FilterDatabase_19_8">'[142]33 ф. список гос.школ'!#REF!</definedName>
    <definedName name="Excel_BuiltIn__FilterDatabase_19_81">'[142]33 ф. список гос.школ'!#REF!</definedName>
    <definedName name="Excel_BuiltIn__FilterDatabase_19_85">'[142]33 ф. список гос.школ'!#REF!</definedName>
    <definedName name="Excel_BuiltIn__FilterDatabase_19_89">'[142]33 ф. список гос.школ'!#REF!</definedName>
    <definedName name="Excel_BuiltIn__FilterDatabase_19_9">'[142]33 ф. список гос.школ'!#REF!</definedName>
    <definedName name="Excel_BuiltIn__FilterDatabase_19_90">'[142]33 ф. список гос.школ'!#REF!</definedName>
    <definedName name="Excel_BuiltIn__FilterDatabase_19_91">'[142]33 ф. список гос.школ'!#REF!</definedName>
    <definedName name="Excel_BuiltIn__FilterDatabase_19_92">'[142]33 ф. список гос.школ'!#REF!</definedName>
    <definedName name="Excel_BuiltIn__FilterDatabase_19_94">'[142]33 ф. список гос.школ'!#REF!</definedName>
    <definedName name="Excel_BuiltIn__FilterDatabase_19_98">'[142]33 ф. список гос.школ'!#REF!</definedName>
    <definedName name="Excel_BuiltIn__FilterDatabase_19_99">'[142]33 ф. список гос.школ'!#REF!</definedName>
    <definedName name="Excel_BuiltIn_Database_0">#REF!</definedName>
    <definedName name="Excel_BuiltIn_Database_0_1">#N/A</definedName>
    <definedName name="Excel_BuiltIn_Print_Area_14">#REF!</definedName>
    <definedName name="Excel_BuiltIn_Print_Area_2">#REF!</definedName>
    <definedName name="Excel_BuiltIn_Print_Area_20">#REF!</definedName>
    <definedName name="Excel_BuiltIn_Print_Area_22">#REF!</definedName>
    <definedName name="Excel_BuiltIn_Print_Area_3">#REF!</definedName>
    <definedName name="Excel_BuiltIn_Print_Area_4">#REF!</definedName>
    <definedName name="Excel_BuiltIn_Print_Area_42">#REF!</definedName>
    <definedName name="Excel_BuiltIn_Print_Area_44">#REF!</definedName>
    <definedName name="Excel_BuiltIn_Print_Area_5">#REF!</definedName>
    <definedName name="Excel_BuiltIn_Print_Area_6">#REF!</definedName>
    <definedName name="Excel_BuiltIn_Print_Area_7">#REF!</definedName>
    <definedName name="Excel_BuiltIn_Print_Titles_22">#REF!</definedName>
    <definedName name="Excel_BuiltIn_Print_Titles_4">#REF!</definedName>
    <definedName name="Excels">#REF!</definedName>
    <definedName name="Exch_rate">[91]KEY!#REF!</definedName>
    <definedName name="Exchange_rate">[77]Services!$B$13</definedName>
    <definedName name="ExchRate">[143]Factors!$C$15</definedName>
    <definedName name="Execution_Status">[47]Лист1!$B$48:$B$51</definedName>
    <definedName name="ExitMultiple">'[144]Trans. Mult.'!$G$18</definedName>
    <definedName name="exp">[145]letter!#REF!</definedName>
    <definedName name="Expected_balance">#REF!</definedName>
    <definedName name="Expense">#REF!</definedName>
    <definedName name="Expire">#REF!</definedName>
    <definedName name="expl_Fstart">#REF!</definedName>
    <definedName name="expl_start">#REF!</definedName>
    <definedName name="ExRate">#REF!</definedName>
    <definedName name="Extension_project">[77]MSTV_CAPEX!$B$136</definedName>
    <definedName name="extn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extn_2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extn_3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Extra_Pay">#REF!</definedName>
    <definedName name="f">#N/A</definedName>
    <definedName name="F01_2">[143]!F01_2</definedName>
    <definedName name="Faccap">OFFSET([76]Data!$F$30:$CC$30,0,[76]Data!$E$13,1,[76]Data!$E$12)</definedName>
    <definedName name="Facility_costs_per_day">#REF!</definedName>
    <definedName name="FactIn">'[83]Macroeconomic Assumptions'!$D$2:$P$2</definedName>
    <definedName name="factor">#REF!</definedName>
    <definedName name="fad" hidden="1">{#N/A,"70% Success",FALSE,"Sales Forecast";#N/A,#N/A,FALSE,"Sheet2"}</definedName>
    <definedName name="FAIZ">#REF!</definedName>
    <definedName name="FAIZ2">#REF!</definedName>
    <definedName name="FAIZ3">#REF!</definedName>
    <definedName name="Faktor">[143]Factors!$D$5</definedName>
    <definedName name="Fan_unit">#REF!</definedName>
    <definedName name="Fan_unit_High_Capacity">#REF!</definedName>
    <definedName name="FAU1_Kit_19__for_Fan_Unit">#REF!</definedName>
    <definedName name="Fax">#REF!</definedName>
    <definedName name="FCA">#REF!</definedName>
    <definedName name="FCAPRACT">#REF!</definedName>
    <definedName name="FCAPRBUD">#REF!</definedName>
    <definedName name="FCAUGACT">#REF!</definedName>
    <definedName name="FCAUGBUD">#REF!</definedName>
    <definedName name="FCDECACT">#REF!</definedName>
    <definedName name="FCDECBUD">#REF!</definedName>
    <definedName name="FCF">'[67]19. Дисконт.ден.потоки'!$F$27:$Y$27</definedName>
    <definedName name="FCFEBACT">#REF!</definedName>
    <definedName name="FCFEBBUD">#REF!</definedName>
    <definedName name="FCFF_C">OFFSET([76]Data!$F$37:$CC$37,0,[76]Data!$E$13,1,[76]Data!$E$12)</definedName>
    <definedName name="FCFF_EP">OFFSET([76]Data!$F$125:$CC$125,0,[76]Data!$E$13,1,[76]Data!$E$12)</definedName>
    <definedName name="FCJANACT">#REF!</definedName>
    <definedName name="FCJANBUD">#REF!</definedName>
    <definedName name="FCJULACT">#REF!</definedName>
    <definedName name="FCJULBUD">#REF!</definedName>
    <definedName name="FCJUNACT">#REF!</definedName>
    <definedName name="FCJUNBUD">#REF!</definedName>
    <definedName name="FCMARACT">#REF!</definedName>
    <definedName name="FCMARBUD">#REF!</definedName>
    <definedName name="FCMAYACT">#REF!</definedName>
    <definedName name="FCMAYBUD">#REF!</definedName>
    <definedName name="FCNOVACT">#REF!</definedName>
    <definedName name="FCNOVBUD">#REF!</definedName>
    <definedName name="FCOCTACT">#REF!</definedName>
    <definedName name="FCOCTBUD">#REF!</definedName>
    <definedName name="FCode" hidden="1">#REF!</definedName>
    <definedName name="FCScenario">[88]Setup!$B$29</definedName>
    <definedName name="FCSEPACT">#REF!</definedName>
    <definedName name="FCSEPBUD">#REF!</definedName>
    <definedName name="Fcurve">OFFSET([76]Data!$F$126:$CC$126,0,[76]Data!$E$13,1,[76]Data!$E$12)</definedName>
    <definedName name="fd">[33]Plan_acc!$A$2</definedName>
    <definedName name="fdgn">#REF!</definedName>
    <definedName name="fdgvbxfb">#REF!</definedName>
    <definedName name="fdn">'[146]ремонт 25'!$B$10</definedName>
    <definedName name="fdn___0">'[146]ремонт 25'!$B$10</definedName>
    <definedName name="fds">[33]Plan_acc!$AA$533:$AA$980</definedName>
    <definedName name="fdsa" hidden="1">{#VALUE!,#N/A,FALSE,0;#N/A,#N/A,FALSE,0;#N/A,#N/A,FALSE,0;#N/A,#N/A,FALSE,0;#N/A,#N/A,FALSE,0;#N/A,#N/A,FALSE,0;#N/A,#N/A,FALSE,0;#N/A,#N/A,FALSE,0;#N/A,#N/A,FALSE,0;#N/A,#N/A,FALSE,0}</definedName>
    <definedName name="fdsaaaddf">[33]Plan_acc!$CC$7</definedName>
    <definedName name="fdssa" hidden="1">{#N/A,#N/A,FALSE,"Summary";#N/A,#N/A,FALSE,"CF";#N/A,#N/A,FALSE,"P&amp;L";#N/A,#N/A,FALSE,"BS";#N/A,#N/A,FALSE,"Returns";#N/A,#N/A,FALSE,"Assumptions";#N/A,#N/A,FALSE,"Analysis"}</definedName>
    <definedName name="fdssa1" hidden="1">{#N/A,#N/A,FALSE,"Summary";#N/A,#N/A,FALSE,"CF";#N/A,#N/A,FALSE,"P&amp;L";#N/A,#N/A,FALSE,"BS";#N/A,#N/A,FALSE,"Returns";#N/A,#N/A,FALSE,"Assumptions";#N/A,#N/A,FALSE,"Analysis"}</definedName>
    <definedName name="fdyul">[131]CrYrAssumptions!#REF!</definedName>
    <definedName name="feb">#REF!</definedName>
    <definedName name="Feb_02">#REF!</definedName>
    <definedName name="Feb_03">#REF!</definedName>
    <definedName name="Feb_04">#REF!</definedName>
    <definedName name="Feb_2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Feb_3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fedderm5a">#REF!</definedName>
    <definedName name="Federal_Tax_Rate">#REF!</definedName>
    <definedName name="feed12">'[11]New items'!#REF!</definedName>
    <definedName name="feed158">'[11]New items'!#REF!</definedName>
    <definedName name="feed78">'[11]New items'!#REF!</definedName>
    <definedName name="feederlm3">#REF!</definedName>
    <definedName name="feederm2">#REF!</definedName>
    <definedName name="feederm3">#REF!</definedName>
    <definedName name="feederm4">#REF!</definedName>
    <definedName name="feederm5">#REF!</definedName>
    <definedName name="feederm5a">#REF!</definedName>
    <definedName name="feederm6">#REF!</definedName>
    <definedName name="feederm6a">#REF!</definedName>
    <definedName name="feederm7">#REF!</definedName>
    <definedName name="feederm8">#REF!</definedName>
    <definedName name="feederm9">#REF!</definedName>
    <definedName name="feedlm2">#REF!</definedName>
    <definedName name="feedlm4">#REF!</definedName>
    <definedName name="feedlm5">#REF!</definedName>
    <definedName name="feedlm5a">#REF!</definedName>
    <definedName name="feedlm6">#REF!</definedName>
    <definedName name="feedlm6a">#REF!</definedName>
    <definedName name="feedlm7">#REF!</definedName>
    <definedName name="feedlm8">#REF!</definedName>
    <definedName name="feedlm9">#REF!</definedName>
    <definedName name="feqewqe" hidden="1">{"glc1",#N/A,FALSE,"GLC";"glc2",#N/A,FALSE,"GLC";"glc3",#N/A,FALSE,"GLC";"glc4",#N/A,FALSE,"GLC";"glc5",#N/A,FALSE,"GLC"}</definedName>
    <definedName name="fewf">#REF!</definedName>
    <definedName name="FF">'[135]14.'!$A$3:$Z$17</definedName>
    <definedName name="fff">[147]Форма2!$D$129:$F$132,[147]Форма2!$D$134:$F$135,[147]Форма2!$D$137:$F$140,[147]Форма2!$D$142:$F$144,[147]Форма2!$D$146:$F$150,[147]Форма2!$D$152:$F$154,[147]Форма2!$D$156:$F$162,[147]Форма2!$D$129</definedName>
    <definedName name="ffff">#REF!</definedName>
    <definedName name="fffff">[33]Plan_acc!$A$1:$J$191</definedName>
    <definedName name="ffffff">#REF!</definedName>
    <definedName name="ffk">[148]ЯНВАРЬ!#REF!</definedName>
    <definedName name="ffsfg">#REF!</definedName>
    <definedName name="fg">#N/A</definedName>
    <definedName name="fgcdf">[33]Plan_acc!$A$3:$A$743</definedName>
    <definedName name="fgdgd" hidden="1">{"glc1",#N/A,FALSE,"GLC";"glc2",#N/A,FALSE,"GLC";"glc3",#N/A,FALSE,"GLC";"glc4",#N/A,FALSE,"GLC";"glc5",#N/A,FALSE,"GLC"}</definedName>
    <definedName name="fgh">#REF!</definedName>
    <definedName name="fghj">[33]Plan_acc!$AP$532:$BH$1760</definedName>
    <definedName name="fgjfk">#REF!</definedName>
    <definedName name="fgjxfj">#REF!</definedName>
    <definedName name="fgn">#REF!</definedName>
    <definedName name="fgnbgfhn">#REF!</definedName>
    <definedName name="fgnbngdhf">#REF!</definedName>
    <definedName name="fgnjghn">#REF!</definedName>
    <definedName name="fh">[131]CrYrAssumptions!#REF!</definedName>
    <definedName name="fhfgn">#REF!</definedName>
    <definedName name="fhfh">#REF!</definedName>
    <definedName name="fhghkll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fhghkll_2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fhghkll_3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fhnZF">#REF!</definedName>
    <definedName name="fi_s_h">#N/A</definedName>
    <definedName name="Fields">#REF!</definedName>
    <definedName name="FIF">'[135]15.'!$A$3:$Z$17</definedName>
    <definedName name="FIFE">'[135]05.'!$A$3:$Z$18</definedName>
    <definedName name="FilAbbr">#REF!</definedName>
    <definedName name="FilAbbr_Add">[82]Hidden!$E$35,[82]Hidden!$E$36,[82]Hidden!$E$39,[82]Hidden!$E$3:$E$30,[82]Hidden!$E$41,[82]Hidden!$E$43:$E$48</definedName>
    <definedName name="FilAbbr_Full">[149]Hidden!$E$40,[149]Hidden!$E$41,[149]Hidden!$E$42,[149]Hidden!$E$43,[149]Hidden!$E$44,[149]Hidden!$E$3:$E$38</definedName>
    <definedName name="FilAbbrsAct">[150]Hidden!$E$3:$E$27,[150]Hidden!$E$33,[150]Hidden!$E$44,[150]Hidden!$E$35,[150]Hidden!$E$36,[150]Hidden!$E$37,[150]Hidden!$E$41</definedName>
    <definedName name="FILIAL">[151]Hidden!$A$3:$A$32</definedName>
    <definedName name="Filial_add">[82]Hidden!$A$35,[82]Hidden!$A$36,[82]Hidden!$A$39,[82]Hidden!$A$3:$A$30</definedName>
    <definedName name="Filial_Full">[149]Hidden!$A$40,[149]Hidden!$A$41,[149]Hidden!$A$42,[149]Hidden!$A$43,[149]Hidden!$A$44,[149]Hidden!$A$3:$A$38</definedName>
    <definedName name="FilialFullName">#REF!</definedName>
    <definedName name="Fin" hidden="1">{"Valuation_Common",#N/A,FALSE,"Valuation"}</definedName>
    <definedName name="Final_project_for_CTO">#REF!</definedName>
    <definedName name="Finance" hidden="1">{"Valuation_Common",#N/A,FALSE,"Valuation"}</definedName>
    <definedName name="financing">[91]KEY!#REF!</definedName>
    <definedName name="FinePrint">#N/A</definedName>
    <definedName name="FinExpense">'[67]11. Финансирование'!$F$177:$Y$177</definedName>
    <definedName name="finished">#REF!</definedName>
    <definedName name="First_Hook">[100]SMSTemp!$B$36</definedName>
    <definedName name="five">'[135]09.'!$A$3:$Z$14</definedName>
    <definedName name="FIXASSETS1">#REF!</definedName>
    <definedName name="FIXASSETS2">#REF!</definedName>
    <definedName name="Fixed_Assets">'[61]Resource Sheet'!$D$86:$AA$91</definedName>
    <definedName name="fjzs">#REF!</definedName>
    <definedName name="flat">OFFSET([76]Data!$F$127:$CC$127,0,[76]Data!$E$13,1,[76]Data!$E$12)</definedName>
    <definedName name="FMA">'[10]NetAct Software'!#REF!</definedName>
    <definedName name="FMC">'[10]NetAct Software'!#REF!</definedName>
    <definedName name="FN3cost">#REF!</definedName>
    <definedName name="fname">#REF!</definedName>
    <definedName name="fnjgfmn">#REF!</definedName>
    <definedName name="FOB_CHARGE_H">#REF!</definedName>
    <definedName name="FOBLIST" hidden="1">#REF!</definedName>
    <definedName name="FOMS">#REF!</definedName>
    <definedName name="FOMS_milk">#REF!</definedName>
    <definedName name="FOMS_parfum">#REF!</definedName>
    <definedName name="FOMS_photo">#REF!</definedName>
    <definedName name="FOMS_tire">#REF!</definedName>
    <definedName name="For1Month">#REF!</definedName>
    <definedName name="Forma2">#REF!</definedName>
    <definedName name="Format0Dec">[63]SMSTemp!$B$15</definedName>
    <definedName name="Format2Dec">[63]SMSTemp!$B$13</definedName>
    <definedName name="Formed_project">[56]Lists!$B$53:$B$54</definedName>
    <definedName name="fotpp">#REF!</definedName>
    <definedName name="fotsv">#REF!</definedName>
    <definedName name="FOUR">'[135]04.'!$A$3:$Z$18</definedName>
    <definedName name="fr">#REF!</definedName>
    <definedName name="frdgngh">#REF!</definedName>
    <definedName name="FRM_UPDSC">#REF!</definedName>
    <definedName name="frtcf" hidden="1">{0,0}</definedName>
    <definedName name="fsa">#REF!</definedName>
    <definedName name="fsd" hidden="1">{"баланс",#N/A,TRUE,"Баланс  на  декабрь"}</definedName>
    <definedName name="fsdgsfgs">#REF!</definedName>
    <definedName name="fsdsfg">#REF!</definedName>
    <definedName name="FST">#REF!</definedName>
    <definedName name="FTTx">#REF!</definedName>
    <definedName name="ftyfty" hidden="1">{0,0}</definedName>
    <definedName name="Fuel">'[61]Resource Sheet'!$D$45:$AA$51</definedName>
    <definedName name="fuftu" hidden="1">{0,0}</definedName>
    <definedName name="Full_Print">#REF!</definedName>
    <definedName name="fuofuo">#REF!</definedName>
    <definedName name="fvdfb">#REF!</definedName>
    <definedName name="FX">[152]Input!$F$10</definedName>
    <definedName name="FX_rate_results">'[153]3. Ch Program Input'!$H$74</definedName>
    <definedName name="fxhnb">#REF!</definedName>
    <definedName name="fxkfk">#REF!</definedName>
    <definedName name="fxrate_dynamic">'[154]Currency List'!$B$8:$U$54</definedName>
    <definedName name="fxrate_static">'[154]Currency List'!$B$8:$F$54</definedName>
    <definedName name="fyuofuo">#REF!</definedName>
    <definedName name="g">#REF!</definedName>
    <definedName name="G0HELP2">#REF!</definedName>
    <definedName name="g2_safety">#REF!</definedName>
    <definedName name="g3_safety">#REF!</definedName>
    <definedName name="ga">#REF!</definedName>
    <definedName name="GALCOIL">#REF!</definedName>
    <definedName name="GalvalumPriceBaseIn">#REF!</definedName>
    <definedName name="GalvalumPriceOptimisticIn">#REF!</definedName>
    <definedName name="GalvalumPricePessimisticIn">#REF!</definedName>
    <definedName name="GalvalumUnitVariableKZTShareIn">#REF!</definedName>
    <definedName name="GalvalumUnitVariableRealIn">#REF!</definedName>
    <definedName name="GalvalumVolumeBaseIn">#REF!</definedName>
    <definedName name="GalvalumVolumeOptimisticIn">#REF!</definedName>
    <definedName name="GalvalumVolumePessimisticIn">#REF!</definedName>
    <definedName name="Gandugiri">#REF!</definedName>
    <definedName name="garyneu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w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s_price">[51]Assumptions!$C$40</definedName>
    <definedName name="GasTotalFactor">[84]Parameters!$D$3</definedName>
    <definedName name="GDBUT">[69]!GDBUT</definedName>
    <definedName name="gdfv">#REF!</definedName>
    <definedName name="GDP">#REF!</definedName>
    <definedName name="GDPperCapita">#REF!</definedName>
    <definedName name="GDRAP">[69]!GDRAP</definedName>
    <definedName name="GEBUT">[69]!GEBUT</definedName>
    <definedName name="genadm">#REF!</definedName>
    <definedName name="general_exp." hidden="1">{#N/A,"100% Success",TRUE,"Sales Forecast";#N/A,#N/A,TRUE,"Sheet2"}</definedName>
    <definedName name="GenitiveCase">[155]Hidden!$I$2:$I$13</definedName>
    <definedName name="GeniusVersion">"98.2.0"</definedName>
    <definedName name="GERAP">[69]!GERAP</definedName>
    <definedName name="GET_PERS_INI">#REF!</definedName>
    <definedName name="GetSANDValue">[156]!GetSANDValue</definedName>
    <definedName name="GetVal">[156]!GetVal</definedName>
    <definedName name="gfbnghdn">#REF!</definedName>
    <definedName name="gfdd">[33]Plan_acc!$CC$10:$CG$220</definedName>
    <definedName name="gfds">[33]Plan_acc!$BJ$532:$BJ$2069</definedName>
    <definedName name="gfhjkm">[157]hiddenА!$H$15</definedName>
    <definedName name="gfhm">#REF!</definedName>
    <definedName name="gfmhjg">#REF!</definedName>
    <definedName name="gg">#N/A</definedName>
    <definedName name="ggfd">[33]Plan_acc!$CG$10:$CG$220</definedName>
    <definedName name="g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g" hidden="1">{#N/A,#N/A,TRUE,"Лист1";#N/A,#N/A,TRUE,"Лист2";#N/A,#N/A,TRUE,"Лист3"}</definedName>
    <definedName name="ggggg">[33]Plan_acc!$A$1:$J$28</definedName>
    <definedName name="gggg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h">#N/A</definedName>
    <definedName name="ghb" hidden="1">{#N/A,#N/A,FALSE,"Planned"}</definedName>
    <definedName name="ghd" hidden="1">{#N/A,#N/A,FALSE,"Aging Summary";#N/A,#N/A,FALSE,"Ratio Analysis";#N/A,#N/A,FALSE,"Test 120 Day Accts";#N/A,#N/A,FALSE,"Tickmarks"}</definedName>
    <definedName name="ghgh">[33]Plan_acc!$A$3:$A$743</definedName>
    <definedName name="ghis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ghis_2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ghis_3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ghj">#N/A</definedName>
    <definedName name="ghjk8" hidden="1">{"'Sheet1'!$A$1:$G$96","'Sheet1'!$A$1:$H$96"}</definedName>
    <definedName name="ghjkjghj" hidden="1">{#N/A,#N/A,FALSE,"Planned"}</definedName>
    <definedName name="ghkghk">#REF!</definedName>
    <definedName name="ghmj">#REF!</definedName>
    <definedName name="ghuvg" hidden="1">{0,0}</definedName>
    <definedName name="gia">#REF!</definedName>
    <definedName name="GKchart">#REF!</definedName>
    <definedName name="GL">[158]Данные!#REF!</definedName>
    <definedName name="GlobalDisk">#REF!</definedName>
    <definedName name="GLOBMKUP">#REF!</definedName>
    <definedName name="Glossary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LP_s_changed_from_previous">'[159]GLP''s changed from previous'!$A:$F</definedName>
    <definedName name="GLPHWkerr">#REF!</definedName>
    <definedName name="GLPSWkerr">#REF!</definedName>
    <definedName name="gn">#REF!</definedName>
    <definedName name="gndkit12">'[11]New items'!#REF!</definedName>
    <definedName name="gndkit158">'[11]New items'!#REF!</definedName>
    <definedName name="gndkit78">'[11]New items'!#REF!</definedName>
    <definedName name="GO_1">#N/A</definedName>
    <definedName name="GOABOUT">#REF!</definedName>
    <definedName name="GOABOUT2">#REF!</definedName>
    <definedName name="GoAssetChart">#N/A</definedName>
    <definedName name="GoBack">#N/A</definedName>
    <definedName name="GOBALANCE">#REF!</definedName>
    <definedName name="GoBalanceSheet">#N/A</definedName>
    <definedName name="GOCASH1">#REF!</definedName>
    <definedName name="GOCASH2">#REF!</definedName>
    <definedName name="GoCashFlow">#N/A</definedName>
    <definedName name="GOCHARTASSET">#REF!</definedName>
    <definedName name="GOCHARTINCOME">#REF!</definedName>
    <definedName name="GOCONTENTS">#REF!</definedName>
    <definedName name="GoData">#N/A</definedName>
    <definedName name="GODISCLAIMER">#REF!</definedName>
    <definedName name="GOFILE">#REF!</definedName>
    <definedName name="GOFORMULA">#REF!</definedName>
    <definedName name="GOHELP1">#REF!</definedName>
    <definedName name="GOHELP2">#REF!</definedName>
    <definedName name="GOIAPRACT">#REF!</definedName>
    <definedName name="GOIAPRBUD">#REF!</definedName>
    <definedName name="GOIAUGACT">#REF!</definedName>
    <definedName name="GOIAUGBUD">#REF!</definedName>
    <definedName name="GOIDECACT">#REF!</definedName>
    <definedName name="goidecbud">#REF!</definedName>
    <definedName name="GOIFEBACT">#REF!</definedName>
    <definedName name="GOIFEBBUD">#REF!</definedName>
    <definedName name="GOIJANACT">#REF!</definedName>
    <definedName name="GOIJANBUD">#REF!</definedName>
    <definedName name="GOIJULACT">#REF!</definedName>
    <definedName name="GOIJULBUD">#REF!</definedName>
    <definedName name="GOIJUNACT">#REF!</definedName>
    <definedName name="GOIJUNBUD">#REF!</definedName>
    <definedName name="GOIMARACT">#REF!</definedName>
    <definedName name="GOIMARBUD">#REF!</definedName>
    <definedName name="GOIMAYACT">#REF!</definedName>
    <definedName name="GOIMAYBUD">#REF!</definedName>
    <definedName name="GOINCOME">#REF!</definedName>
    <definedName name="GoIncomeChart">#N/A</definedName>
    <definedName name="GoIndex">#N/A</definedName>
    <definedName name="GOINFO">#REF!</definedName>
    <definedName name="GOINOVACT">#REF!</definedName>
    <definedName name="GOINOVBUD">#REF!</definedName>
    <definedName name="GOIOCTACT">#REF!</definedName>
    <definedName name="GOIOCTBUD">#REF!</definedName>
    <definedName name="GOISEPACT">#REF!</definedName>
    <definedName name="GOISEPBUD">#REF!</definedName>
    <definedName name="GOMACROTIPS">#REF!</definedName>
    <definedName name="GOOVERVIEW">#REF!</definedName>
    <definedName name="GORANGETABLE">#REF!</definedName>
    <definedName name="GOSTEPS1">#REF!</definedName>
    <definedName name="GOSTEPS2">#REF!</definedName>
    <definedName name="GOSTEPS3">#REF!</definedName>
    <definedName name="GOSTEPS4">#REF!</definedName>
    <definedName name="GOTIPS">#REF!</definedName>
    <definedName name="GPI_SORRY_OK">#REF!</definedName>
    <definedName name="gprs">#REF!</definedName>
    <definedName name="GPRS_HW">[87]MARGINS!#REF!</definedName>
    <definedName name="GPRS_SW">[87]MARGINS!#REF!</definedName>
    <definedName name="gr">[33]Plan_acc!$CC$10:$CH$281</definedName>
    <definedName name="Grace_Period">#REF!</definedName>
    <definedName name="graph" hidden="1">'[24]1.6 TRS Data'!#REF!</definedName>
    <definedName name="Graph_Cum._financing_surplus">[91]KEY!#REF!</definedName>
    <definedName name="Graph_Financing_surplus">[91]KEY!#REF!</definedName>
    <definedName name="Graph_Operating_expenses">[91]KEY!#REF!</definedName>
    <definedName name="Graph_Operating_profit">[91]KEY!#REF!</definedName>
    <definedName name="Graph_Profit_after_tax">[91]KEY!#REF!</definedName>
    <definedName name="Graph_Profit_before_tax">[91]KEY!#REF!</definedName>
    <definedName name="Graph_sales">[91]KEY!#REF!</definedName>
    <definedName name="Graph_Years">[91]KEY!#REF!</definedName>
    <definedName name="graph12" hidden="1">'[24]1.6 TRS Data'!#REF!</definedName>
    <definedName name="graph123123" hidden="1">'[24]1.6 TRS Data'!#REF!</definedName>
    <definedName name="Graph192837" hidden="1">'[24]1.6 TRS Data'!#REF!</definedName>
    <definedName name="gregde" hidden="1">#REF!</definedName>
    <definedName name="grege" hidden="1">#REF!</definedName>
    <definedName name="gregreg" hidden="1">{"glc1",#N/A,FALSE,"GLC";"glc2",#N/A,FALSE,"GLC";"glc3",#N/A,FALSE,"GLC";"glc4",#N/A,FALSE,"GLC";"glc5",#N/A,FALSE,"GLC"}</definedName>
    <definedName name="Group">#REF!</definedName>
    <definedName name="GSM_a">#REF!</definedName>
    <definedName name="GSM_b">#REF!</definedName>
    <definedName name="GSM_c">#REF!</definedName>
    <definedName name="gsm_g">#REF!</definedName>
    <definedName name="gsm_k">#REF!</definedName>
    <definedName name="guikkt">OFFSET([160]vlnonop!$J$2,,,COUNTIF([160]vlnonop!$J$2:$J$151,"?*"))</definedName>
    <definedName name="gujfdjfdj" hidden="1">{"print95",#N/A,FALSE,"1995E.XLS";"print96",#N/A,FALSE,"1996E.XLS"}</definedName>
    <definedName name="gvdfhfg">#REF!</definedName>
    <definedName name="gy">#REF!</definedName>
    <definedName name="gyu" hidden="1">{0,0}</definedName>
    <definedName name="gyuui" hidden="1">#REF!</definedName>
    <definedName name="h">#REF!</definedName>
    <definedName name="h_2" hidden="1">{#N/A,#N/A,FALSE,"МТВ"}</definedName>
    <definedName name="h_3" hidden="1">{#N/A,#N/A,FALSE,"МТВ"}</definedName>
    <definedName name="HalfYear">[161]Hidden!$I$24</definedName>
    <definedName name="HalfYearRule">[64]Усл.допущения!$E$20</definedName>
    <definedName name="Hardware_Support_MiniLink_E__per_Year_and_Hop">#REF!</definedName>
    <definedName name="Hardware_Support_Traffic_Node_per_Year_and_Hop">#REF!</definedName>
    <definedName name="Head_AD">[162]Staff!$A$9:$IV$9</definedName>
    <definedName name="Head_CD">[162]Staff!$A$12:$IV$12</definedName>
    <definedName name="Head_CS">[162]Staff!$A$11:$IV$11</definedName>
    <definedName name="Head_FD">[162]Staff!$A$7:$IV$7</definedName>
    <definedName name="Head_Free">[163]Staff!$A$13:$IV$13</definedName>
    <definedName name="Head_MD">[162]Staff!$A$10:$IV$10</definedName>
    <definedName name="Head_PR">[162]Staff!$A$6:$IV$6</definedName>
    <definedName name="Head_TD">[162]Staff!$A$8:$IV$8</definedName>
    <definedName name="Header_Row">ROW(#REF!)</definedName>
    <definedName name="Header1">IF(COUNTA(#REF!)=0,0,INDEX(#REF!,MATCH(ROW(#REF!),#REF!,TRUE)))+1</definedName>
    <definedName name="Header2">#N/A</definedName>
    <definedName name="heavy">[164]FIYATLAR!$G$8</definedName>
    <definedName name="hf" hidden="1">{"баланс",#N/A,TRUE,"Баланс  на  декабрь"}</definedName>
    <definedName name="hfcxtn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hfcxtn_2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hfcxtn_3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hfhnhgn">#REF!</definedName>
    <definedName name="hfvf" hidden="1">{#N/A,#N/A,FALSE,"шарап -В";#N/A,#N/A,FALSE,"шарап-а";#N/A,#N/A,FALSE,"мунай сервис-2 -А";#N/A,#N/A,FALSE,"мунай сервис-2-В";#N/A,#N/A,FALSE,"мунай агро-2-А";#N/A,#N/A,FALSE,"мунай агро-2-в";#N/A,#N/A,FALSE,"металлинвест-в";#N/A,#N/A,FALSE,"металлинвест-а";#N/A,#N/A,FALSE,"мгдс-3-В";#N/A,#N/A,FALSE,"мгдс-3-А";#N/A,#N/A,FALSE,"мгдс-4-а";#N/A,#N/A,FALSE,"мгдс-4-в";#N/A,#N/A,FALSE,"ел ырысы-2-в";#N/A,#N/A,FALSE,"ел ырысы-2-а";#N/A,#N/A,FALSE,"ел ырысы в";#N/A,#N/A,FALSE,"ел ырысы а";#N/A,#N/A,FALSE,"мгдс-2-В";#N/A,#N/A,FALSE,"мгдс-2-А";#N/A,#N/A,FALSE,"аркон-2 -а";#N/A,#N/A,FALSE,"аркон-2 -в";#N/A,#N/A,FALSE,"газойл-4 А";#N/A,#N/A,FALSE,"газойл-4 В";#N/A,#N/A,FALSE,"шарайна -В";#N/A,#N/A,FALSE,"шарайна-А";#N/A,#N/A,FALSE,"томерис-В";#N/A,#N/A,FALSE,"томерис-А";#N/A,#N/A,FALSE,"хван и к-а";#N/A,#N/A,FALSE,"хван и к-В"}</definedName>
    <definedName name="hfvf_2" hidden="1">{#N/A,#N/A,FALSE,"шарап -В";#N/A,#N/A,FALSE,"шарап-а";#N/A,#N/A,FALSE,"мунай сервис-2 -А";#N/A,#N/A,FALSE,"мунай сервис-2-В";#N/A,#N/A,FALSE,"мунай агро-2-А";#N/A,#N/A,FALSE,"мунай агро-2-в";#N/A,#N/A,FALSE,"металлинвест-в";#N/A,#N/A,FALSE,"металлинвест-а";#N/A,#N/A,FALSE,"мгдс-3-В";#N/A,#N/A,FALSE,"мгдс-3-А";#N/A,#N/A,FALSE,"мгдс-4-а";#N/A,#N/A,FALSE,"мгдс-4-в";#N/A,#N/A,FALSE,"ел ырысы-2-в";#N/A,#N/A,FALSE,"ел ырысы-2-а";#N/A,#N/A,FALSE,"ел ырысы в";#N/A,#N/A,FALSE,"ел ырысы а";#N/A,#N/A,FALSE,"мгдс-2-В";#N/A,#N/A,FALSE,"мгдс-2-А";#N/A,#N/A,FALSE,"аркон-2 -а";#N/A,#N/A,FALSE,"аркон-2 -в";#N/A,#N/A,FALSE,"газойл-4 А";#N/A,#N/A,FALSE,"газойл-4 В";#N/A,#N/A,FALSE,"шарайна -В";#N/A,#N/A,FALSE,"шарайна-А";#N/A,#N/A,FALSE,"томерис-В";#N/A,#N/A,FALSE,"томерис-А";#N/A,#N/A,FALSE,"хван и к-а";#N/A,#N/A,FALSE,"хван и к-В"}</definedName>
    <definedName name="hfvf_3" hidden="1">{#N/A,#N/A,FALSE,"шарап -В";#N/A,#N/A,FALSE,"шарап-а";#N/A,#N/A,FALSE,"мунай сервис-2 -А";#N/A,#N/A,FALSE,"мунай сервис-2-В";#N/A,#N/A,FALSE,"мунай агро-2-А";#N/A,#N/A,FALSE,"мунай агро-2-в";#N/A,#N/A,FALSE,"металлинвест-в";#N/A,#N/A,FALSE,"металлинвест-а";#N/A,#N/A,FALSE,"мгдс-3-В";#N/A,#N/A,FALSE,"мгдс-3-А";#N/A,#N/A,FALSE,"мгдс-4-а";#N/A,#N/A,FALSE,"мгдс-4-в";#N/A,#N/A,FALSE,"ел ырысы-2-в";#N/A,#N/A,FALSE,"ел ырысы-2-а";#N/A,#N/A,FALSE,"ел ырысы в";#N/A,#N/A,FALSE,"ел ырысы а";#N/A,#N/A,FALSE,"мгдс-2-В";#N/A,#N/A,FALSE,"мгдс-2-А";#N/A,#N/A,FALSE,"аркон-2 -а";#N/A,#N/A,FALSE,"аркон-2 -в";#N/A,#N/A,FALSE,"газойл-4 А";#N/A,#N/A,FALSE,"газойл-4 В";#N/A,#N/A,FALSE,"шарайна -В";#N/A,#N/A,FALSE,"шарайна-А";#N/A,#N/A,FALSE,"томерис-В";#N/A,#N/A,FALSE,"томерис-А";#N/A,#N/A,FALSE,"хван и к-а";#N/A,#N/A,FALSE,"хван и к-В"}</definedName>
    <definedName name="hg">[33]Plan_acc!$A$6</definedName>
    <definedName name="hgfd">[33]Plan_acc!$U$526:$V$526</definedName>
    <definedName name="hgfdhfghdfg">[40]!\Y('[41]1'!A$2,"+0",1,'[41]1'!A$1,'[41]1'!$B1,,,'[41]1'!$C1,'[41]1'!$D1,,'[41]1'!#REF!,,,,"CGRP","T",,"F",,,,0)</definedName>
    <definedName name="hgff">[33]Plan_acc!$CC$10:$CG$220</definedName>
    <definedName name="hgfhnbv">#REF!</definedName>
    <definedName name="hh">#REF!</definedName>
    <definedName name="hhh">#REF!</definedName>
    <definedName name="hhhhh">[33]Plan_acc!$A$1:$J$25</definedName>
    <definedName name="Hid_Desc2">#N/A</definedName>
    <definedName name="Hid_Desc3">#N/A</definedName>
    <definedName name="Hid_Desc4">#N/A</definedName>
    <definedName name="Hid_Desc5">#N/A</definedName>
    <definedName name="Hid_Desc8">#N/A</definedName>
    <definedName name="Hid_Desc9">#N/A</definedName>
    <definedName name="HiddenRows" hidden="1">#REF!</definedName>
    <definedName name="hig">[164]FIYATLAR!$G$8</definedName>
    <definedName name="high">[164]FIYATLAR!$G$8</definedName>
    <definedName name="HILH">#N/A</definedName>
    <definedName name="hj">'[165]I. Прогноз доходов'!$F$30</definedName>
    <definedName name="hjjh" hidden="1">{#N/A,#N/A,TRUE,"Лист1";#N/A,#N/A,TRUE,"Лист2";#N/A,#N/A,TRUE,"Лист3"}</definedName>
    <definedName name="hjk">[33]Plan_acc!$CC$10:$CG$220</definedName>
    <definedName name="hjkl">[33]Plan_acc!$A$1</definedName>
    <definedName name="hjz" hidden="1">#REF!</definedName>
    <definedName name="hkgkhgk">#REF!</definedName>
    <definedName name="HLR_HW">[87]MARGINS!$C$4</definedName>
    <definedName name="HLR_SW">[87]MARGINS!$C$5</definedName>
    <definedName name="hmvbmk">#REF!</definedName>
    <definedName name="hngfhn">#REF!</definedName>
    <definedName name="Households">#REF!</definedName>
    <definedName name="hozu">'[89]yO302.1'!#REF!</definedName>
    <definedName name="HR">#REF!</definedName>
    <definedName name="HR_SALES">#REF!</definedName>
    <definedName name="HRCPriceBaseIn">#REF!</definedName>
    <definedName name="HRCPriceOptimisticIn">#REF!</definedName>
    <definedName name="HRCPricePessimisticIn">#REF!</definedName>
    <definedName name="HRCUnitVariableKZTShareIn">#REF!</definedName>
    <definedName name="HRCUnitVariableRealIn">#REF!</definedName>
    <definedName name="HRCVolumeBaseIn">#REF!</definedName>
    <definedName name="HRCVolumeOptimisticIn">#REF!</definedName>
    <definedName name="HRCVolumePessimisticIn">#REF!</definedName>
    <definedName name="HRM">#REF!</definedName>
    <definedName name="HTLM" hidden="1">{"'РП (2)'!$A$5:$S$150"}</definedName>
    <definedName name="HTM_2000">[33]Plan_acc!$C$53</definedName>
    <definedName name="HTM_2001">[33]Plan_acc!$B$53</definedName>
    <definedName name="HTML_C" hidden="1">{"'Sheet1'!$A$12:$K$107"}</definedName>
    <definedName name="HTML_CodePage" hidden="1">1252</definedName>
    <definedName name="HTML_Control" hidden="1">{"'Sheet1'!$A$1:$G$85"}</definedName>
    <definedName name="HTML_Description" hidden="1">""</definedName>
    <definedName name="HTML_Email" hidden="1">""</definedName>
    <definedName name="HTML_Header" hidden="1">"Sheet1"</definedName>
    <definedName name="HTML_LastUpdate" hidden="1">"2/24/99"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" hidden="1">"L:\WWW\ECONOMIC\541-rsk.htm"</definedName>
    <definedName name="HTML_PathFileMac" hidden="1">"Macintosh HD:HomePageStuff:New_Home_Page:datafile:histret.html"</definedName>
    <definedName name="HTML_Title" hidden="1">"Historical Returns on Stocks, Bonds and Bills"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TMProv_2000">[33]Plan_acc!$C$62</definedName>
    <definedName name="HTMProv_2001">[33]Plan_acc!$B$62</definedName>
    <definedName name="HW">'[10]NetAct Software'!#REF!</definedName>
    <definedName name="HWC">#REF!</definedName>
    <definedName name="HWCH">'[10]NetAct Software'!#REF!</definedName>
    <definedName name="Hyp_code">#REF!</definedName>
    <definedName name="hypcc">#REF!</definedName>
    <definedName name="hyper">#REF!</definedName>
    <definedName name="i">#REF!</definedName>
    <definedName name="I_1">#N/A</definedName>
    <definedName name="I0">'[166]A-20'!$E$149</definedName>
    <definedName name="iDPhone">#REF!</definedName>
    <definedName name="iDTV">#REF!</definedName>
    <definedName name="IFC_for_D">#REF!</definedName>
    <definedName name="iFilial">[167]Hidden!$C$3</definedName>
    <definedName name="ii">#REF!</definedName>
    <definedName name="II_1">#N/A</definedName>
    <definedName name="iii">#REF!</definedName>
    <definedName name="iiii">[33]Plan_acc!$E$1</definedName>
    <definedName name="iiiiii">[33]Plan_acc!$BJ$532:$BJ$2110</definedName>
    <definedName name="iiuy">[33]Plan_acc!$C$3:$IV$744</definedName>
    <definedName name="ijku324h">'[168]Excess Calc Payroll'!$B$3</definedName>
    <definedName name="ilyhg">#N/A</definedName>
    <definedName name="Impairment">'[64]Осн.ср-ва'!#REF!</definedName>
    <definedName name="Implementation_Minilink_Manager">#REF!</definedName>
    <definedName name="Implementation_Radio_Link_Equipment__PDH_ML__up_to_16x2__1_0">#REF!</definedName>
    <definedName name="Implementation_Radio_Link_Equipment__PDH_ML__up_to_16x2__1_1">#REF!</definedName>
    <definedName name="Implementation_Traffic_Node">#REF!</definedName>
    <definedName name="ImpTest">'[92]11. Тест на обесценение'!$I$41</definedName>
    <definedName name="IN_HW">[87]MARGINS!$C$12</definedName>
    <definedName name="IN_SW">[87]MARGINS!$C$13</definedName>
    <definedName name="inc">#REF!</definedName>
    <definedName name="Inc_Tax">[51]Assumptions!$C$37</definedName>
    <definedName name="INCOME">#REF!</definedName>
    <definedName name="INCOME_AREA">#REF!</definedName>
    <definedName name="INCOME_B1">#REF!</definedName>
    <definedName name="INCOME1">#REF!</definedName>
    <definedName name="INCOMEB4">#REF!</definedName>
    <definedName name="incoming">#REF!</definedName>
    <definedName name="INDASS1">#REF!</definedName>
    <definedName name="INDASS2">#REF!</definedName>
    <definedName name="IndependentReviewer">#REF!</definedName>
    <definedName name="Index_SI">'[104]3.2 Страт.значимость'!$G$4</definedName>
    <definedName name="Index2" hidden="1">{#N/A,#N/A,FALSE,"Aging Summary";#N/A,#N/A,FALSE,"Ratio Analysis";#N/A,#N/A,FALSE,"Test 120 Day Accts";#N/A,#N/A,FALSE,"Tickmarks"}</definedName>
    <definedName name="Indoor_cable_straps">#REF!</definedName>
    <definedName name="Industrial_share">#REF!</definedName>
    <definedName name="infind">OFFSET([76]Data!$F$128:$CC$128,0,[76]Data!$E$13,1,[76]Data!$E$12)</definedName>
    <definedName name="Inflation">#REF!</definedName>
    <definedName name="Inflation_milk">#REF!</definedName>
    <definedName name="Inflation_parfum">#REF!</definedName>
    <definedName name="Inflation_photo">#REF!</definedName>
    <definedName name="Inflation_tire">#REF!</definedName>
    <definedName name="InflationFixedCosts">#REF!</definedName>
    <definedName name="InflationRate">0.07</definedName>
    <definedName name="InflationSalary">#REF!</definedName>
    <definedName name="INFO_CURR_PRT">#REF!</definedName>
    <definedName name="INFO_LIST">#REF!</definedName>
    <definedName name="INFO_PRINT">#REF!</definedName>
    <definedName name="INFO_TOPIC">#REF!</definedName>
    <definedName name="InhouseCost">#REF!</definedName>
    <definedName name="InhouseStatus">#REF!</definedName>
    <definedName name="inhousewi">[6]hidden!$B$10</definedName>
    <definedName name="INI">#REF!</definedName>
    <definedName name="INISECT">#REF!</definedName>
    <definedName name="Initial">[56]Lists!$B$39</definedName>
    <definedName name="Initiative_ID">#REF!</definedName>
    <definedName name="Inmatn0">#REF!</definedName>
    <definedName name="Inmatn1">#REF!</definedName>
    <definedName name="Inmatn2">#REF!</definedName>
    <definedName name="Inmatn3">#REF!</definedName>
    <definedName name="installation" hidden="1">{#N/A,#N/A,FALSE,"Sheet1"}</definedName>
    <definedName name="Installation_comission">#REF!</definedName>
    <definedName name="insurance_base">[51]Assumptions!$C$15</definedName>
    <definedName name="int">#REF!</definedName>
    <definedName name="interconn_pay">[91]KEY!#REF!</definedName>
    <definedName name="Interconnect_for_mobile_operators">#REF!</definedName>
    <definedName name="INTEREST">#REF!</definedName>
    <definedName name="Interest_basis">#REF!</definedName>
    <definedName name="Interest_copy">#REF!</definedName>
    <definedName name="Interest_milk">#REF!</definedName>
    <definedName name="Interest_parfum">#REF!</definedName>
    <definedName name="Interest_photo">#REF!</definedName>
    <definedName name="Interest_Rate">#REF!</definedName>
    <definedName name="Interest_tire">#REF!</definedName>
    <definedName name="InterestSubordinatedFixedIncurred">[83]Workings!#REF!</definedName>
    <definedName name="InterestSubordinatedFloatingIncurred">[83]Workings!#REF!</definedName>
    <definedName name="Interface_Panel_for_AMM_20p">#REF!</definedName>
    <definedName name="Interface_Panel_for_AMM_6p">#REF!</definedName>
    <definedName name="Interface_Panel_for_LTU_16x2">#REF!</definedName>
    <definedName name="interm_level">'[66]Threshold Table'!$D$6:$F$11</definedName>
    <definedName name="interpolation.names">[169]CV!$B$7:$B$21</definedName>
    <definedName name="Interval">[100]SMSTemp!$B$35</definedName>
    <definedName name="IntRateSubordinatedFixed">[83]Workings!#REF!</definedName>
    <definedName name="IntRateSubordinatedFloating">[83]Workings!#REF!</definedName>
    <definedName name="INVENT">#REF!</definedName>
    <definedName name="Inventories">#REF!</definedName>
    <definedName name="Investment_capex">#REF!</definedName>
    <definedName name="Investment_opex">#REF!</definedName>
    <definedName name="io_1">'[93]BS pricing'!$B$27</definedName>
    <definedName name="io_6">'[93]BS pricing'!$B$28</definedName>
    <definedName name="iojiop">#REF!</definedName>
    <definedName name="ioooo">[33]Plan_acc!$A$1:$J$36</definedName>
    <definedName name="IP">#REF!</definedName>
    <definedName name="IPeriods">[59]Input!$E$20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LL_FEATURE" hidden="1">"c2197"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PREMIUM" hidden="1">"c2195"</definedName>
    <definedName name="IQ_CONV_PRICE" hidden="1">"c2193"</definedName>
    <definedName name="IQ_CONV_RATE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XITY" hidden="1">"c2182"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ST" hidden="1">"c1681"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 hidden="1">"ZXT431"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FO_ACT_OR_EST" hidden="1">"c2216"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ROSS_SPRD" hidden="1">"c2155"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PARENT" hidden="1">"c2144"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41586.4964583333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DATE" hidden="1">"c2172"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TW" hidden="1">"c2166"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EK" hidden="1">50000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LOW" hidden="1">"c1338"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ina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Irina_2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Irina_3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irr">#REF!</definedName>
    <definedName name="IRR_Max">[170]Предпосылки!$I$15</definedName>
    <definedName name="IRR_Min">[170]Предпосылки!$I$14</definedName>
    <definedName name="IRR_Scale">[170]Предпосылки!$D$13</definedName>
    <definedName name="is_3">'[93]BS pricing'!$B$31</definedName>
    <definedName name="is_6">'[93]BS pricing'!$B$32</definedName>
    <definedName name="is_m">'[93]BS pricing'!$B$33</definedName>
    <definedName name="iSrcCol">[150]Sample!$D$9,[150]Sample!$E$1:$E$65536</definedName>
    <definedName name="item">[171]Статьи!$A$3:$B$55</definedName>
    <definedName name="ITEM_ID">'[79]GLP 2001'!$A$7:$C$541</definedName>
    <definedName name="itemm">[172]Статьи!$A$3:$B$42</definedName>
    <definedName name="itogo_1">'[173]16.12'!$G$54</definedName>
    <definedName name="iu">[33]Plan_acc!$CF$10</definedName>
    <definedName name="iuyytg">[33]Plan_acc!$BR$532</definedName>
    <definedName name="J">#N/A</definedName>
    <definedName name="J_1">#N/A</definedName>
    <definedName name="jad" hidden="1">{#N/A,"30% Success",TRUE,"Sales Forecast";#N/A,#N/A,TRUE,"Sheet2"}</definedName>
    <definedName name="jan">#REF!</definedName>
    <definedName name="Jan_02">#REF!</definedName>
    <definedName name="Jan_03">#REF!</definedName>
    <definedName name="Jan_04">#REF!</definedName>
    <definedName name="JANCFACT">#REF!</definedName>
    <definedName name="jghj">#N/A</definedName>
    <definedName name="jgjhg">[33]Plan_acc!$E$55</definedName>
    <definedName name="jgy" hidden="1">{0,0}</definedName>
    <definedName name="jhgf">[33]Plan_acc!$W$526</definedName>
    <definedName name="jhjhk">[33]Plan_acc!$D$1</definedName>
    <definedName name="jhkh" hidden="1">#REF!</definedName>
    <definedName name="jiojio">#REF!</definedName>
    <definedName name="jj">#REF!</definedName>
    <definedName name="jjj">#REF!</definedName>
    <definedName name="jjjj">#REF!</definedName>
    <definedName name="jjjjg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jjjjg_2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jjjjg_3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jjjjj">[33]Plan_acc!$A$1:$J$95</definedName>
    <definedName name="jjjjjj">[33]Plan_acc!$AP$532:$BH$1790</definedName>
    <definedName name="jk">#REF!</definedName>
    <definedName name="jkhj">#N/A</definedName>
    <definedName name="jkl">[33]Plan_acc!$CG$10</definedName>
    <definedName name="jkljl">[33]Plan_acc!$CC$10</definedName>
    <definedName name="Jo" hidden="1">{"vi1",#N/A,FALSE,"Financial Statements";"vi2",#N/A,FALSE,"Financial Statements";#N/A,#N/A,FALSE,"DCF"}</definedName>
    <definedName name="joaquim" hidden="1">{#N/A,"100% Success",TRUE,"Sales Forecast";#N/A,#N/A,TRUE,"Sheet2"}</definedName>
    <definedName name="Johritsu">#REF!</definedName>
    <definedName name="Jose" hidden="1">{"vi1",#N/A,FALSE,"Financial Statements";"vi2",#N/A,FALSE,"Financial Statements";#N/A,#N/A,FALSE,"DCF"}</definedName>
    <definedName name="jose31" hidden="1">{"vi1",#N/A,FALSE,"Financial Statements";"vi2",#N/A,FALSE,"Financial Statements";#N/A,#N/A,FALSE,"DCF"}</definedName>
    <definedName name="jSRC_PE">#REF!</definedName>
    <definedName name="jujj" hidden="1">#REF!</definedName>
    <definedName name="Jul_02">#REF!</definedName>
    <definedName name="Jul_03">#REF!</definedName>
    <definedName name="Jul_04">#REF!</definedName>
    <definedName name="july">#REF!</definedName>
    <definedName name="jumper0.5m">'[11]New items'!#REF!</definedName>
    <definedName name="jumper1m">'[11]New items'!#REF!</definedName>
    <definedName name="jumper3m">'[11]New items'!#REF!</definedName>
    <definedName name="Jun_02">#REF!</definedName>
    <definedName name="Jun_03">#REF!</definedName>
    <definedName name="Jun_04">#REF!</definedName>
    <definedName name="june">#REF!</definedName>
    <definedName name="junekzt">#REF!</definedName>
    <definedName name="juneusd">#REF!</definedName>
    <definedName name="junkzt">#REF!</definedName>
    <definedName name="jv">0.5</definedName>
    <definedName name="k">#N/A</definedName>
    <definedName name="K_EXISTS">#REF!</definedName>
    <definedName name="K_HELP">#REF!</definedName>
    <definedName name="K_LIMIT">#REF!</definedName>
    <definedName name="k_oth_eqt">[174]Const!$D$21</definedName>
    <definedName name="k_server_selected">#REF!</definedName>
    <definedName name="K_UPDATE">#REF!</definedName>
    <definedName name="K_VERSIONS">#REF!</definedName>
    <definedName name="kBNT" hidden="1">{"'РП (2)'!$A$5:$S$150"}</definedName>
    <definedName name="kdty">#REF!</definedName>
    <definedName name="ke">#N/A</definedName>
    <definedName name="KEEPDATA">#REF!</definedName>
    <definedName name="KG_NO">#REF!</definedName>
    <definedName name="khkjh">#REF!</definedName>
    <definedName name="KICS">OFFSET([46]data!$1413:$1413,0,COUNTA([46]data!$2:$2)-11,1,12)</definedName>
    <definedName name="kilkil" hidden="1">#REF!</definedName>
    <definedName name="kind_rev">#REF!</definedName>
    <definedName name="KISCCF">OFFSET([46]data!$1404:$1404,0,COUNTA([46]data!$2:$2)-11,1,12)</definedName>
    <definedName name="KISCR">OFFSET([46]data!$1467:$1467,0,COUNTA([46]data!$2:$2)-11,1,12)</definedName>
    <definedName name="Kit_sep._inst.__0_9m">#REF!</definedName>
    <definedName name="kjh">#N/A</definedName>
    <definedName name="kjhk">#REF!</definedName>
    <definedName name="kk">#REF!</definedName>
    <definedName name="kkk">#REF!</definedName>
    <definedName name="kkkk">#REF!</definedName>
    <definedName name="kkkkkkk">[33]Plan_acc!$CG$7:$CH$7</definedName>
    <definedName name="klk">[33]Plan_acc!$A$533</definedName>
    <definedName name="KMO">OFFSET([46]data!$1391:$1391,0,COUNTA([46]data!$2:$2)-11,1,12)</definedName>
    <definedName name="knl" hidden="1">{"баланс",#N/A,TRUE,"Баланс  на  декабрь"}</definedName>
    <definedName name="Kod">#REF!</definedName>
    <definedName name="kode">#REF!</definedName>
    <definedName name="koeff1">#REF!</definedName>
    <definedName name="koeff2">#REF!</definedName>
    <definedName name="koeff3">#REF!</definedName>
    <definedName name="koeff4">#REF!</definedName>
    <definedName name="koeff5">#REF!</definedName>
    <definedName name="kol_fakt_pred">[175]dates!$B$7</definedName>
    <definedName name="kol_fakt_prog">[175]dates!$B$6</definedName>
    <definedName name="kol_god">[176]dates!$B$4</definedName>
    <definedName name="kol_pred_mes">[175]dates!$B$8</definedName>
    <definedName name="kol_progn_mes">[175]dates!$B$9</definedName>
    <definedName name="KPIaccounts">[177]KPIaccounts!$C$2:$D$129</definedName>
    <definedName name="KPN">'[110]0. Параметры'!$D$9</definedName>
    <definedName name="KREDIT1">#REF!</definedName>
    <definedName name="KREDIT2">#REF!</definedName>
    <definedName name="KRWKZTYE2014">[178]Макро!$F$4</definedName>
    <definedName name="kto">[179]Форма2!$C$19:$C$24,[179]Форма2!$E$19:$F$24,[179]Форма2!$D$26:$F$31,[179]Форма2!$C$33:$C$38,[179]Форма2!$E$33:$F$38,[179]Форма2!$D$40:$F$43,[179]Форма2!$C$45:$C$48,[179]Форма2!$E$45:$F$48,[179]Форма2!$C$19</definedName>
    <definedName name="ktzuk" hidden="1">{#N/A,#N/A,FALSE,"Aging Summary";#N/A,#N/A,FALSE,"Ratio Analysis";#N/A,#N/A,FALSE,"Test 120 Day Accts";#N/A,#N/A,FALSE,"Tickmarks"}</definedName>
    <definedName name="KUB">#REF!</definedName>
    <definedName name="Kumkol" hidden="1">{#N/A,#N/A,FALSE,"Сентябрь";#N/A,#N/A,FALSE,"Пояснительная сентябре 99"}</definedName>
    <definedName name="Kumkol_2" hidden="1">{#N/A,#N/A,FALSE,"Сентябрь";#N/A,#N/A,FALSE,"Пояснительная сентябре 99"}</definedName>
    <definedName name="Kumkol_3" hidden="1">{#N/A,#N/A,FALSE,"Сентябрь";#N/A,#N/A,FALSE,"Пояснительная сентябре 99"}</definedName>
    <definedName name="KUR">#REF!</definedName>
    <definedName name="kurs">'[180]2.Допущения'!$E$13</definedName>
    <definedName name="kutf">'[181]I. Прогноз доходов'!$F$30</definedName>
    <definedName name="KVARTAL">[80]Hidden!$G$2:$G$5</definedName>
    <definedName name="KVARTALPrev">[157]hiddenА!$G$20</definedName>
    <definedName name="kygjiytk" hidden="1">{0,#N/A,FALSE,0;0,#N/A,FALSE,0;0,#N/A,FALSE,0;0,#N/A,FALSE,0;0,#N/A,FALSE,0}</definedName>
    <definedName name="l">#REF!</definedName>
    <definedName name="L_Adjust">[182]Links!$H$1:$H$65536</definedName>
    <definedName name="L_AJE_Tot">[182]Links!$G$1:$G$65536</definedName>
    <definedName name="L_CY_Beg">[182]Links!$F$1:$F$65536</definedName>
    <definedName name="L_CY_End">[182]Links!$J$1:$J$65536</definedName>
    <definedName name="L_PY_End">[182]Links!$K$1:$K$65536</definedName>
    <definedName name="L_RJE_Tot">[182]Links!$I$1:$I$65536</definedName>
    <definedName name="labor_costs">#REF!</definedName>
    <definedName name="Land_Value">[51]Assumptions!$C$6</definedName>
    <definedName name="LandTax">#REF!</definedName>
    <definedName name="Lang">#REF!</definedName>
    <definedName name="Language">#REF!</definedName>
    <definedName name="last_column_unit">[6]Settings!$K$81</definedName>
    <definedName name="Last_Row">#N/A</definedName>
    <definedName name="last_row_additional">[6]Settings!$N$89</definedName>
    <definedName name="lastcolumn">#REF!</definedName>
    <definedName name="lastrow_nwpinvest">#REF!</definedName>
    <definedName name="LatestPeriod">[136]HelperData!$H$15</definedName>
    <definedName name="Laufzeit1">#REF!</definedName>
    <definedName name="Laufzeit2">#REF!</definedName>
    <definedName name="layer">[183]Sheet1!$A$2:$A$6</definedName>
    <definedName name="LB">[54]DailySch!#REF!</definedName>
    <definedName name="Leased_lines">#REF!</definedName>
    <definedName name="leasing_depreciation">#REF!</definedName>
    <definedName name="leasing_duration">#REF!</definedName>
    <definedName name="leasing_interest">#REF!</definedName>
    <definedName name="leasing_rented">#REF!</definedName>
    <definedName name="leasing_start">#REF!</definedName>
    <definedName name="Level_1">[184]range!$W$6:$W$535</definedName>
    <definedName name="Level_2">[184]range!$X$6:$X$660</definedName>
    <definedName name="Level_3">[184]range!$Y$6:$Y$1572</definedName>
    <definedName name="Level_4">[184]range!$Z$6:$Z$1214</definedName>
    <definedName name="LGIN">#REF!</definedName>
    <definedName name="LGMR">#REF!</definedName>
    <definedName name="LGMS">#REF!</definedName>
    <definedName name="LGS">#REF!</definedName>
    <definedName name="LIAB_EQU">#REF!</definedName>
    <definedName name="LIABILITIES">#REF!</definedName>
    <definedName name="Life_OLD" xml:space="preserve"> 20</definedName>
    <definedName name="Line_ZNVLP">#REF!</definedName>
    <definedName name="LINE数">#REF!</definedName>
    <definedName name="LiquidTotalFactor">[84]Parameters!$C$3</definedName>
    <definedName name="LISING1">#REF!</definedName>
    <definedName name="LIST">#REF!</definedName>
    <definedName name="LIST_ADDR">#REF!</definedName>
    <definedName name="List_ARPopulation">'[185]AR Drop Downs'!$I$5:$I$10</definedName>
    <definedName name="List_categories">[186]Sheet1!$D$3:$D$5</definedName>
    <definedName name="List_Curr">[127]Currency!$B$9:$B$31</definedName>
    <definedName name="List_ExpandedTesting">'[185]AR Drop Downs'!$E$5:$E$8</definedName>
    <definedName name="List_Level_Assr">[187]DropDown!$B$1:$B$4</definedName>
    <definedName name="List_LevelAssurance">'[185]AR Drop Downs'!$A$5:$A$8</definedName>
    <definedName name="List_Number_of_Exceptions_Identified">'[185]AR Drop Downs'!$K$5:$K$27</definedName>
    <definedName name="List_NumberTolerableExceptions">'[185]AR Drop Downs'!$C$5:$C$8</definedName>
    <definedName name="List_Proj_Meth">[187]DropDown!$H$1:$H$2</definedName>
    <definedName name="LIST_RNG">#REF!</definedName>
    <definedName name="List_Samp_Sel">[187]DropDown!$D$1:$D$4</definedName>
    <definedName name="List_SampleSelectionMethod">'[185]AR Drop Downs'!$G$5:$G$7</definedName>
    <definedName name="List_services">[186]Sheet1!$B$3:$B$28</definedName>
    <definedName name="List1">[106]MetaData!$A$87:$A$88</definedName>
    <definedName name="List14077633">[188]Control!$A$9:$D$9</definedName>
    <definedName name="List14375328">[188]Control!$A$8:$D$8</definedName>
    <definedName name="List3">[106]MetaData!$A$93:$A$95</definedName>
    <definedName name="ListOffset" hidden="1">1</definedName>
    <definedName name="ListofNewLoans">[189]Input!$C$320:$D$326</definedName>
    <definedName name="lk">[33]Plan_acc!$A$6</definedName>
    <definedName name="lkd" hidden="1">{#N/A,#N/A,FALSE,"Finanzplan";#N/A,#N/A,FALSE,"Bilanz";#N/A,#N/A,FALSE,"GuV"}</definedName>
    <definedName name="lkhjk">[33]Plan_acc!$C$3:$IV$744</definedName>
    <definedName name="lkj">#N/A</definedName>
    <definedName name="lkljuh">[33]Plan_acc!$CE$9</definedName>
    <definedName name="LL">#N/A</definedName>
    <definedName name="LLL">'[190]KAZAK RECO ST 99'!$A$1:$A$263,'[190]KAZAK RECO ST 99'!$K$1:$S$263</definedName>
    <definedName name="llll">#REF!</definedName>
    <definedName name="llllll">[33]Plan_acc!$CC$10</definedName>
    <definedName name="llllllll">[33]Plan_acc!$A$1:$J$38</definedName>
    <definedName name="LML">97000</definedName>
    <definedName name="LMS">12000</definedName>
    <definedName name="Loan_Amount">#REF!</definedName>
    <definedName name="Loan_Start">#REF!</definedName>
    <definedName name="Loan_Years">#REF!</definedName>
    <definedName name="Local">#REF!</definedName>
    <definedName name="LOGIST">#REF!</definedName>
    <definedName name="lol">#REF!</definedName>
    <definedName name="lookup_area">'[191]Module list'!$C:$R</definedName>
    <definedName name="LookupGartnerXrates">[136]Currencies!$F$7</definedName>
    <definedName name="LP_ind_all_fiz">[34]курсы!$V$1:$V$49</definedName>
    <definedName name="lst_cntr_wacc">#REF!</definedName>
    <definedName name="Lst_CoName_Qual">#REF!</definedName>
    <definedName name="Lst_ShtName">#REF!</definedName>
    <definedName name="Lst_ShtText">#REF!</definedName>
    <definedName name="LTU_155_e_with_el._STM_1_interface">#REF!</definedName>
    <definedName name="LTU_16x2">#REF!</definedName>
    <definedName name="lvnc">'[89]yO302.1'!#REF!</definedName>
    <definedName name="m">#REF!</definedName>
    <definedName name="m_1_2007">'[192]3НК'!$O$11:$O$1575</definedName>
    <definedName name="m_111">#REF!</definedName>
    <definedName name="m_2004">'[193]3НК'!$I$11:$I$1575</definedName>
    <definedName name="m_2005">'[182]1NK'!$R$10:$R$1877</definedName>
    <definedName name="m_2005fakt">'[194]6НК-cт.'!#REF!</definedName>
    <definedName name="m_2006">'[182]1NK'!$S$10:$S$1838</definedName>
    <definedName name="m_2006ocenka">'[193]3НК'!$M$11:$M$1575</definedName>
    <definedName name="m_2006plan">'[193]3НК'!$K$11:$K$1575</definedName>
    <definedName name="m_2007">'[182]1NK'!$T$10:$T$1838</definedName>
    <definedName name="m_2007_1">'[193]3НК'!$P$11:$P$1575</definedName>
    <definedName name="m_2007_2">'[193]3НК'!$Q$11:$Q$1575</definedName>
    <definedName name="m_2007_3">'[193]3НК'!$R$11:$R$1575</definedName>
    <definedName name="m_2008">'[193]3НК'!$S$11:$S$1575</definedName>
    <definedName name="m_2009">'[193]3НК'!$T$11:$T$1575</definedName>
    <definedName name="m_dep_I">#REF!</definedName>
    <definedName name="m_dep_I1">#REF!</definedName>
    <definedName name="m_dep_N">#REF!</definedName>
    <definedName name="m_f2002">#REF!</definedName>
    <definedName name="m_Key2">#REF!</definedName>
    <definedName name="m_o2003">#REF!</definedName>
    <definedName name="m_OTM2005">'[194]2.2 ОтклОТМ'!$G$1:$G$65536</definedName>
    <definedName name="m_OTM2006">'[194]2.2 ОтклОТМ'!$J$1:$J$65536</definedName>
    <definedName name="m_OTM2007">'[194]2.2 ОтклОТМ'!$M$1:$M$65536</definedName>
    <definedName name="m_OTM2008">'[194]2.2 ОтклОТМ'!$P$1:$P$65536</definedName>
    <definedName name="m_OTM2009">'[194]2.2 ОтклОТМ'!$S$1:$S$65536</definedName>
    <definedName name="m_OTM2010">'[194]2.2 ОтклОТМ'!$V$1:$V$65536</definedName>
    <definedName name="m_OTMizm">'[194]1.3.2 ОТМ'!$K$1:$K$65536</definedName>
    <definedName name="m_OTMkod">'[194]1.3.2 ОТМ'!$A$1:$A$65536</definedName>
    <definedName name="m_OTMnomer">'[194]1.3.2 ОТМ'!$H$1:$H$65536</definedName>
    <definedName name="m_OTMpokaz">'[194]1.3.2 ОТМ'!$I$1:$I$65536</definedName>
    <definedName name="m_p2003">#REF!</definedName>
    <definedName name="m_Pr_I">[195]Comp!$B$2:$B$29</definedName>
    <definedName name="m_Pr_N">[195]Comp!$C$2:$C$29</definedName>
    <definedName name="m_Predpr_I">[194]Предпр!$C$3:$C$29</definedName>
    <definedName name="m_Predpr_M">#REF!</definedName>
    <definedName name="m_Predpr_N">[194]Предпр!$D$3:$D$29</definedName>
    <definedName name="m_Zatrat">[194]ЦентрЗатр!$A$2:$G$71</definedName>
    <definedName name="m_Zatrat_Ed">[194]ЦентрЗатр!$E$2:$E$71</definedName>
    <definedName name="m_Zatrat_K">[194]ЦентрЗатр!$F$2:$F$71</definedName>
    <definedName name="m_Zatrat_N">[194]ЦентрЗатр!$G$2:$G$71</definedName>
    <definedName name="MAAPRCAP">#REF!</definedName>
    <definedName name="MAAPRCO">#REF!</definedName>
    <definedName name="MAAPRCOAL">#REF!</definedName>
    <definedName name="MAAPRDA">#REF!</definedName>
    <definedName name="MAAPRDEP">#REF!</definedName>
    <definedName name="MAAPREOS">#REF!</definedName>
    <definedName name="MAAPREQ">#REF!</definedName>
    <definedName name="MAAPRIAT">#REF!</definedName>
    <definedName name="MAAPRIBIT">#REF!</definedName>
    <definedName name="MAAPRINT">#REF!</definedName>
    <definedName name="MAAPRISN">#REF!</definedName>
    <definedName name="MAAPRNETCONT">#REF!</definedName>
    <definedName name="MAAPRSTEAM">#REF!</definedName>
    <definedName name="MAAPRTAX">#REF!</definedName>
    <definedName name="MAAPRTO">#REF!</definedName>
    <definedName name="MAAPRWHEEL">#REF!</definedName>
    <definedName name="MAAUGCAP">#REF!</definedName>
    <definedName name="MAAUGCO">#REF!</definedName>
    <definedName name="MAAUGCOAL">#REF!</definedName>
    <definedName name="MAAUGDA">#REF!</definedName>
    <definedName name="MAAUGDEP">#REF!</definedName>
    <definedName name="MAAUGEOS">#REF!</definedName>
    <definedName name="MAAUGEQ">#REF!</definedName>
    <definedName name="MAAUGIAT">#REF!</definedName>
    <definedName name="MAAUGIBIT">#REF!</definedName>
    <definedName name="MAAUGINT">#REF!</definedName>
    <definedName name="MAAUGISN">#REF!</definedName>
    <definedName name="MAAUGNETCONT">#REF!</definedName>
    <definedName name="MAAUGSTEAM">#REF!</definedName>
    <definedName name="MAAUGTAX">#REF!</definedName>
    <definedName name="MAAUGTO">#REF!</definedName>
    <definedName name="MAAUGWHEEL">#REF!</definedName>
    <definedName name="MAAUTIAT">#REF!</definedName>
    <definedName name="MACRORNG">#REF!</definedName>
    <definedName name="MACROS_HIDE">#REF!</definedName>
    <definedName name="MACROS_UNHIDE">#REF!</definedName>
    <definedName name="MACROSRNG">#REF!</definedName>
    <definedName name="MADECCAP">#REF!</definedName>
    <definedName name="MADECCO">#REF!</definedName>
    <definedName name="MADECCOAL">#REF!</definedName>
    <definedName name="MADECDA">#REF!</definedName>
    <definedName name="MADECDEP">#REF!</definedName>
    <definedName name="MADECEOS">#REF!</definedName>
    <definedName name="MADECEQ">#REF!</definedName>
    <definedName name="MADECIAT">#REF!</definedName>
    <definedName name="MADECIBIT">#REF!</definedName>
    <definedName name="MADECINT">#REF!</definedName>
    <definedName name="MADECISN">#REF!</definedName>
    <definedName name="MADECNETCONT">#REF!</definedName>
    <definedName name="MADECSTEAM">#REF!</definedName>
    <definedName name="MADECTAX">#REF!</definedName>
    <definedName name="MADECTO">#REF!</definedName>
    <definedName name="MADECWHEEL">#REF!</definedName>
    <definedName name="mafeb">#REF!</definedName>
    <definedName name="MAFEBCAP">#REF!</definedName>
    <definedName name="MAFEBCO">#REF!</definedName>
    <definedName name="MAFEBCOAL">#REF!</definedName>
    <definedName name="MAFEBDA">#REF!</definedName>
    <definedName name="MAFEBDEP">#REF!</definedName>
    <definedName name="MAFEBEOS">#REF!</definedName>
    <definedName name="MAFEBEQ">#REF!</definedName>
    <definedName name="MAFEBIAT">#REF!</definedName>
    <definedName name="MAFEBIBIT">#REF!</definedName>
    <definedName name="MAFEBINT">#REF!</definedName>
    <definedName name="MAFEBISN">#REF!</definedName>
    <definedName name="MAFEBNETCONT">#REF!</definedName>
    <definedName name="MAFEBSTEAM">#REF!</definedName>
    <definedName name="MAFEBTAX">#REF!</definedName>
    <definedName name="MAFEBTO">#REF!</definedName>
    <definedName name="MAFEBWHEEL">#REF!</definedName>
    <definedName name="MAGWAPR">#REF!</definedName>
    <definedName name="MAGWAUG">#REF!</definedName>
    <definedName name="MAGWFEB">#REF!</definedName>
    <definedName name="MAGWJAN">#REF!</definedName>
    <definedName name="MAGWJUL">#REF!</definedName>
    <definedName name="MAGWJUN">#REF!</definedName>
    <definedName name="MAGWMAR">#REF!</definedName>
    <definedName name="MAGWMAY">#REF!</definedName>
    <definedName name="MAIBITJUL">#REF!</definedName>
    <definedName name="MAIBITJUN">#REF!</definedName>
    <definedName name="MAIBITMAY">#REF!</definedName>
    <definedName name="main">#REF!</definedName>
    <definedName name="Maint4">[51]Assumptions!$C$46</definedName>
    <definedName name="Maint5">[51]Assumptions!$C$47</definedName>
    <definedName name="maintance" hidden="1">{"Customer with Site Pricing",#N/A,FALSE,"BASIC"}</definedName>
    <definedName name="Maintenance">'[61]Resource Sheet'!$D$70:$AA$73</definedName>
    <definedName name="MAISNAPR">#REF!</definedName>
    <definedName name="MAISNFEB">#REF!</definedName>
    <definedName name="MAISNJAN">#REF!</definedName>
    <definedName name="MAISNJUL">#REF!</definedName>
    <definedName name="MAISNJUN">#REF!</definedName>
    <definedName name="MAISNMAR">#REF!</definedName>
    <definedName name="MAISNMAY">#REF!</definedName>
    <definedName name="MAJANCAP">#REF!</definedName>
    <definedName name="MAJANCO">#REF!</definedName>
    <definedName name="MAJANCOAL">#REF!</definedName>
    <definedName name="MAJANDA">#REF!</definedName>
    <definedName name="MAJANDEP">#REF!</definedName>
    <definedName name="MAJANEOS">#REF!</definedName>
    <definedName name="MAJANEQ">#REF!</definedName>
    <definedName name="MAJANIAT">#REF!</definedName>
    <definedName name="MAJANIBIT">#REF!</definedName>
    <definedName name="MAJANINT">#REF!</definedName>
    <definedName name="MAJANISN">#REF!</definedName>
    <definedName name="MAJANNETCONT">#REF!</definedName>
    <definedName name="majano">#REF!</definedName>
    <definedName name="MAJANSTEAM">#REF!</definedName>
    <definedName name="MAJANTAX">#REF!</definedName>
    <definedName name="MAJANTO">#REF!</definedName>
    <definedName name="MAJANWHEEL">#REF!</definedName>
    <definedName name="maju">#REF!</definedName>
    <definedName name="MAJULCAP">#REF!</definedName>
    <definedName name="MAJULCO">#REF!</definedName>
    <definedName name="MAJULCOAL">#REF!</definedName>
    <definedName name="MAJULDA">#REF!</definedName>
    <definedName name="MAJULDEP">#REF!</definedName>
    <definedName name="MAJULEOS">#REF!</definedName>
    <definedName name="MAJULEQ">#REF!</definedName>
    <definedName name="MAJULIAT">#REF!</definedName>
    <definedName name="MAJULINT">#REF!</definedName>
    <definedName name="MAJULISN">#REF!</definedName>
    <definedName name="MAJULNETCONT">#REF!</definedName>
    <definedName name="MAJULSTEAM">#REF!</definedName>
    <definedName name="MAJULTAX">#REF!</definedName>
    <definedName name="MAJULTO">#REF!</definedName>
    <definedName name="MAJULWHEEL">#REF!</definedName>
    <definedName name="MAJUNCAP">#REF!</definedName>
    <definedName name="MAJUNCO">#REF!</definedName>
    <definedName name="MAJUNCOAL">#REF!</definedName>
    <definedName name="MAJUNDA">#REF!</definedName>
    <definedName name="MAJUNDEP">#REF!</definedName>
    <definedName name="MAJUNEOS">#REF!</definedName>
    <definedName name="MAJUNEQ">#REF!</definedName>
    <definedName name="MAJUNIAT">#REF!</definedName>
    <definedName name="MAJUNIBIT">#REF!</definedName>
    <definedName name="MAJUNINT">#REF!</definedName>
    <definedName name="MAJUNISN">#REF!</definedName>
    <definedName name="MAJUNNETCONT">#REF!</definedName>
    <definedName name="MAJUNSTEAM">#REF!</definedName>
    <definedName name="MAJUNTAX">#REF!</definedName>
    <definedName name="MAJUNTO">#REF!</definedName>
    <definedName name="MAJUNWHEEL">#REF!</definedName>
    <definedName name="MAKE_DEFAULT">#REF!</definedName>
    <definedName name="MakeReport">[196]!MakeReport</definedName>
    <definedName name="MAMARCAP">#REF!</definedName>
    <definedName name="MAMARCO">#REF!</definedName>
    <definedName name="MAMARCOAL">#REF!</definedName>
    <definedName name="MAMARDA">#REF!</definedName>
    <definedName name="MAMARDEP">#REF!</definedName>
    <definedName name="MAMAREOS">#REF!</definedName>
    <definedName name="MAMAREQ">#REF!</definedName>
    <definedName name="MAMARIAT">#REF!</definedName>
    <definedName name="MAMARIBIT">#REF!</definedName>
    <definedName name="MAMARINT">#REF!</definedName>
    <definedName name="MAMARISN">#REF!</definedName>
    <definedName name="MAMARNETCONT">#REF!</definedName>
    <definedName name="MAMARSTEAM">#REF!</definedName>
    <definedName name="MAMARTAX">#REF!</definedName>
    <definedName name="MAMARTO">#REF!</definedName>
    <definedName name="MAMARWHEEL">#REF!</definedName>
    <definedName name="MAMAYCAP">#REF!</definedName>
    <definedName name="MAMAYCO">#REF!</definedName>
    <definedName name="MAMAYCOAL">#REF!</definedName>
    <definedName name="MAMAYDA">#REF!</definedName>
    <definedName name="MAMAYDEP">#REF!</definedName>
    <definedName name="MAMAYEOS">#REF!</definedName>
    <definedName name="MAMAYEQ">#REF!</definedName>
    <definedName name="MAMAYIAT">#REF!</definedName>
    <definedName name="MAMAYIBIT">#REF!</definedName>
    <definedName name="MAMAYINT">#REF!</definedName>
    <definedName name="MAMAYISN">#REF!</definedName>
    <definedName name="MAMAYNETCONT">#REF!</definedName>
    <definedName name="MAMAYSTEAM">#REF!</definedName>
    <definedName name="MAMAYTAX">#REF!</definedName>
    <definedName name="MAMAYTO">#REF!</definedName>
    <definedName name="MAMAYWHEEL">#REF!</definedName>
    <definedName name="MAMIAPR">#REF!</definedName>
    <definedName name="MAMIAUG">#REF!</definedName>
    <definedName name="MAMIDEC">#REF!</definedName>
    <definedName name="MAMIFEB">#REF!</definedName>
    <definedName name="MAMIJAN">#REF!</definedName>
    <definedName name="MAMIJUL">#REF!</definedName>
    <definedName name="MAMIJUN">#REF!</definedName>
    <definedName name="MAMIMAR">#REF!</definedName>
    <definedName name="MAMIMAY">#REF!</definedName>
    <definedName name="MAMINOV">#REF!</definedName>
    <definedName name="MAMIOCT">#REF!</definedName>
    <definedName name="MAMISEP">#REF!</definedName>
    <definedName name="Manag_AOP2019">OFFSET([85]stafflist!$G$2,MATCH('[85]PPM Decision'!$B$5,[85]stafflist!$G$2:$G$5000,0)-1,1,COUNTIF([85]stafflist!$G$2:$G$5000,'[85]PPM Decision'!$B$5),1)</definedName>
    <definedName name="Manager">'[104]1. Описание проекта'!$R$10</definedName>
    <definedName name="MANOVCAP">#REF!</definedName>
    <definedName name="MANOVCO">#REF!</definedName>
    <definedName name="MANOVCOAL">#REF!</definedName>
    <definedName name="MANOVDA">#REF!</definedName>
    <definedName name="MANOVDEP">#REF!</definedName>
    <definedName name="MANOVEOS">#REF!</definedName>
    <definedName name="MANOVEQ">#REF!</definedName>
    <definedName name="MANOVIAT">#REF!</definedName>
    <definedName name="MANOVIBIT">#REF!</definedName>
    <definedName name="MANOVINT">#REF!</definedName>
    <definedName name="MANOVISN">#REF!</definedName>
    <definedName name="MANOVNETCONT">#REF!</definedName>
    <definedName name="MANOVSTEAM">#REF!</definedName>
    <definedName name="MANOVTAX">#REF!</definedName>
    <definedName name="MANOVTO">#REF!</definedName>
    <definedName name="MANOVWHEEL">#REF!</definedName>
    <definedName name="MAOCTCAP">#REF!</definedName>
    <definedName name="MAOCTCO">#REF!</definedName>
    <definedName name="MAOCTCOAL">#REF!</definedName>
    <definedName name="MAOCTDA">#REF!</definedName>
    <definedName name="MAOCTDEP">#REF!</definedName>
    <definedName name="MAOCTEOS">#REF!</definedName>
    <definedName name="MAOCTEQ">#REF!</definedName>
    <definedName name="MAOCTIAT">#REF!</definedName>
    <definedName name="MAOCTIBIT">#REF!</definedName>
    <definedName name="MAOCTINT">#REF!</definedName>
    <definedName name="MAOCTISN">#REF!</definedName>
    <definedName name="MAOCTNETCONT">#REF!</definedName>
    <definedName name="MAOCTSTEAM">#REF!</definedName>
    <definedName name="MAOCTTAX">#REF!</definedName>
    <definedName name="MAOCTTO">#REF!</definedName>
    <definedName name="MAOCTWHEEL">#REF!</definedName>
    <definedName name="Mar_02">#REF!</definedName>
    <definedName name="Mar_03">#REF!</definedName>
    <definedName name="Mar_04">#REF!</definedName>
    <definedName name="march">#REF!</definedName>
    <definedName name="MARGIN">#N/A</definedName>
    <definedName name="Margin_Care">#REF!</definedName>
    <definedName name="Margin_DMS">#REF!</definedName>
    <definedName name="Margin_DO_Care">#REF!</definedName>
    <definedName name="Margin_DS">#REF!</definedName>
    <definedName name="Margin_RV">#REF!</definedName>
    <definedName name="MarginSupport">[45]Transfer!$D$207</definedName>
    <definedName name="market" hidden="1">{#N/A,"70% Success",FALSE,"Sales Forecast";#N/A,#N/A,FALSE,"Sheet2"}</definedName>
    <definedName name="mas_1">#REF!</definedName>
    <definedName name="mas_1___0">#REF!</definedName>
    <definedName name="mas_1___6">#REF!</definedName>
    <definedName name="mas_2">#REF!</definedName>
    <definedName name="mas_2___0">#REF!</definedName>
    <definedName name="mas_2___6">#REF!</definedName>
    <definedName name="mas_2_new">#REF!</definedName>
    <definedName name="mas_3">#REF!</definedName>
    <definedName name="mas_3___0">#REF!</definedName>
    <definedName name="mas_3___6">#REF!</definedName>
    <definedName name="mas_4">#REF!</definedName>
    <definedName name="mas_4___0">#REF!</definedName>
    <definedName name="mas_4___6">#REF!</definedName>
    <definedName name="mas_new">#REF!</definedName>
    <definedName name="mas_old">#REF!</definedName>
    <definedName name="mas_spisok">#REF!</definedName>
    <definedName name="MASEPCAP">#REF!</definedName>
    <definedName name="MASEPCO">#REF!</definedName>
    <definedName name="MASEPCOAL">#REF!</definedName>
    <definedName name="MASEPDA">#REF!</definedName>
    <definedName name="MASEPDEP">#REF!</definedName>
    <definedName name="MASEPEOS">#REF!</definedName>
    <definedName name="MASEPEQ">#REF!</definedName>
    <definedName name="MASEPIAT">#REF!</definedName>
    <definedName name="MASEPIBIT">#REF!</definedName>
    <definedName name="MASEPINT">#REF!</definedName>
    <definedName name="MASEPISN">#REF!</definedName>
    <definedName name="MASEPNETCONT">#REF!</definedName>
    <definedName name="MASEPSTEAM">#REF!</definedName>
    <definedName name="MASEPTAX">#REF!</definedName>
    <definedName name="MASEPTO">#REF!</definedName>
    <definedName name="MASEPWHEEL">#REF!</definedName>
    <definedName name="Materiality">'[197]2340'!$B$79</definedName>
    <definedName name="matrix">[77]Content_OPEX!$E$127</definedName>
    <definedName name="mauusdz">#REF!</definedName>
    <definedName name="max_GSN_perf_extension_per_GSN_inst">#REF!</definedName>
    <definedName name="MAXWC">#REF!</definedName>
    <definedName name="may">#REF!</definedName>
    <definedName name="May_02">#REF!</definedName>
    <definedName name="May_03">#REF!</definedName>
    <definedName name="May_04">#REF!</definedName>
    <definedName name="maykzt">#REF!</definedName>
    <definedName name="maykzts">#REF!</definedName>
    <definedName name="MAYREVBUD">#REF!</definedName>
    <definedName name="mayusd">#REF!</definedName>
    <definedName name="MBAPRBANKINT">#REF!</definedName>
    <definedName name="MBAPRCAP">#REF!</definedName>
    <definedName name="MBAPRCO">#REF!</definedName>
    <definedName name="MBAPRCOAL">#REF!</definedName>
    <definedName name="MBAPRDA">#REF!</definedName>
    <definedName name="MBAPRDEP">#REF!</definedName>
    <definedName name="MBAPREOS">#REF!</definedName>
    <definedName name="MBAPREQ">#REF!</definedName>
    <definedName name="MBAPRIAT">#REF!</definedName>
    <definedName name="MBAPRIBIT">#REF!</definedName>
    <definedName name="MBAPRINT">#REF!</definedName>
    <definedName name="MBAPRNETCONT">#REF!</definedName>
    <definedName name="MBAPRSTEAM">#REF!</definedName>
    <definedName name="MBAPRTAX">#REF!</definedName>
    <definedName name="MBAPRTO">#REF!</definedName>
    <definedName name="MBAPRWHEEL">#REF!</definedName>
    <definedName name="MBAUGBANKINT">#REF!</definedName>
    <definedName name="MBAUGCAP">#REF!</definedName>
    <definedName name="MBAUGCO">#REF!</definedName>
    <definedName name="MBAUGCOAL">#REF!</definedName>
    <definedName name="MBAUGDA">#REF!</definedName>
    <definedName name="MBAUGDEP">#REF!</definedName>
    <definedName name="MBAUGEOS">#REF!</definedName>
    <definedName name="MBAUGEQ">#REF!</definedName>
    <definedName name="MBAUGIAT">#REF!</definedName>
    <definedName name="MBAUGIBIT">#REF!</definedName>
    <definedName name="MBAUGINT">#REF!</definedName>
    <definedName name="MBAUGNETCONT">#REF!</definedName>
    <definedName name="MBAUGSTEAM">#REF!</definedName>
    <definedName name="MBAUGTAX">#REF!</definedName>
    <definedName name="MBAUGTO">#REF!</definedName>
    <definedName name="MBAUGWHEEL">#REF!</definedName>
    <definedName name="MBDECBANKINT">#REF!</definedName>
    <definedName name="MBDECCAP">#REF!</definedName>
    <definedName name="MBDECCO">#REF!</definedName>
    <definedName name="MBDECCOAL">#REF!</definedName>
    <definedName name="MBDECDEP">#REF!</definedName>
    <definedName name="MBDECEOS">#REF!</definedName>
    <definedName name="MBDECEQ">#REF!</definedName>
    <definedName name="MBDECIAT">#REF!</definedName>
    <definedName name="MBDECIBIT">#REF!</definedName>
    <definedName name="MBDECINT">#REF!</definedName>
    <definedName name="MBDECNETCONT">#REF!</definedName>
    <definedName name="MBDECSTEAM">#REF!</definedName>
    <definedName name="MBDECTAX">#REF!</definedName>
    <definedName name="MBDECTO">#REF!</definedName>
    <definedName name="MBDECWHEEL">#REF!</definedName>
    <definedName name="MBFEBBANKINT">#REF!</definedName>
    <definedName name="MBFEBCAP">#REF!</definedName>
    <definedName name="MBFEBCO">#REF!</definedName>
    <definedName name="MBFEBCOAL">#REF!</definedName>
    <definedName name="MBFEBDA">#REF!</definedName>
    <definedName name="MBFEBDEP">#REF!</definedName>
    <definedName name="MBFEBEOS">#REF!</definedName>
    <definedName name="MBFEBEQ">#REF!</definedName>
    <definedName name="MBFEBIAT">#REF!</definedName>
    <definedName name="MBFEBIBIT">#REF!</definedName>
    <definedName name="MBFEBINT">#REF!</definedName>
    <definedName name="MBFEBNETCONT">#REF!</definedName>
    <definedName name="MBFEBSTEAM">#REF!</definedName>
    <definedName name="MBFEBTAX">#REF!</definedName>
    <definedName name="MBFEBTO">#REF!</definedName>
    <definedName name="MBFEBWHEEL">#REF!</definedName>
    <definedName name="MBISNAPR">#REF!</definedName>
    <definedName name="MBISNAUG">#REF!</definedName>
    <definedName name="MBISNDEC">#REF!</definedName>
    <definedName name="MBISNFEB">#REF!</definedName>
    <definedName name="MBISNJAN">#REF!</definedName>
    <definedName name="MBISNJUL">#REF!</definedName>
    <definedName name="MBISNJUN">#REF!</definedName>
    <definedName name="MBISNMAR">#REF!</definedName>
    <definedName name="MBISNMAY">#REF!</definedName>
    <definedName name="MBISNNOV">#REF!</definedName>
    <definedName name="MBISNOCT">#REF!</definedName>
    <definedName name="MBISNSEP">#REF!</definedName>
    <definedName name="MBJANBANKINT">#REF!</definedName>
    <definedName name="MBJANCAP">#REF!</definedName>
    <definedName name="MBJANCO">#REF!</definedName>
    <definedName name="MBJANCOAL">#REF!</definedName>
    <definedName name="MBJANDA">#REF!</definedName>
    <definedName name="MBJANDEP">#REF!</definedName>
    <definedName name="MBJANEOS">#REF!</definedName>
    <definedName name="MBJANEQ">#REF!</definedName>
    <definedName name="MBJANIAT">#REF!</definedName>
    <definedName name="MBJANIBIT">#REF!</definedName>
    <definedName name="MBJANINT">#REF!</definedName>
    <definedName name="MBJANNETCONT">#REF!</definedName>
    <definedName name="MBJANSTEAM">#REF!</definedName>
    <definedName name="MBJANTAX">#REF!</definedName>
    <definedName name="MBJANWHEEL">#REF!</definedName>
    <definedName name="MBJULBANKINT">#REF!</definedName>
    <definedName name="MBJULCAP">#REF!</definedName>
    <definedName name="MBJULCO">#REF!</definedName>
    <definedName name="MBJULCOAL">#REF!</definedName>
    <definedName name="MBJULDA">#REF!</definedName>
    <definedName name="MBJULDEP">#REF!</definedName>
    <definedName name="MBJULEOS">#REF!</definedName>
    <definedName name="MBJULEQ">#REF!</definedName>
    <definedName name="MBJULIAT">#REF!</definedName>
    <definedName name="MBJULIBIT">#REF!</definedName>
    <definedName name="MBJULINT">#REF!</definedName>
    <definedName name="MBJULNETCONT">#REF!</definedName>
    <definedName name="MBJULSTEAM">#REF!</definedName>
    <definedName name="MBJULTAX">#REF!</definedName>
    <definedName name="MBJULTO">#REF!</definedName>
    <definedName name="MBJULWHEEL">#REF!</definedName>
    <definedName name="MBJUNBANKINT">#REF!</definedName>
    <definedName name="MBJUNCAP">#REF!</definedName>
    <definedName name="MBJUNCO">#REF!</definedName>
    <definedName name="MBJUNCOAL">#REF!</definedName>
    <definedName name="MBJUNDA">#REF!</definedName>
    <definedName name="MBJUNDEP">#REF!</definedName>
    <definedName name="MBJUNEOS">#REF!</definedName>
    <definedName name="MBJUNEQ">#REF!</definedName>
    <definedName name="MBJUNIAT">#REF!</definedName>
    <definedName name="MBJUNIBIT">#REF!</definedName>
    <definedName name="MBJUNINT">#REF!</definedName>
    <definedName name="MBJUNNETCONT">#REF!</definedName>
    <definedName name="MBJUNSTEAM">#REF!</definedName>
    <definedName name="MBJUNTAX">#REF!</definedName>
    <definedName name="MBJUNTO">#REF!</definedName>
    <definedName name="MBJUNWHEEL">#REF!</definedName>
    <definedName name="MBMARBANKINT">#REF!</definedName>
    <definedName name="MBMARCAP">#REF!</definedName>
    <definedName name="MBMARCO">#REF!</definedName>
    <definedName name="MBMARCOAL">#REF!</definedName>
    <definedName name="MBMARDA">#REF!</definedName>
    <definedName name="MBMARDEP">#REF!</definedName>
    <definedName name="MBMAREOS">#REF!</definedName>
    <definedName name="MBMAREQ">#REF!</definedName>
    <definedName name="MBMARIAT">#REF!</definedName>
    <definedName name="MBMARIBIT">#REF!</definedName>
    <definedName name="MBMARINT">#REF!</definedName>
    <definedName name="MBMARNETCONT">#REF!</definedName>
    <definedName name="MBMARSTEAM">#REF!</definedName>
    <definedName name="MBMARTAX">#REF!</definedName>
    <definedName name="MBMARTO">#REF!</definedName>
    <definedName name="MBMARWHEEL">#REF!</definedName>
    <definedName name="MBMAYBANKINT">#REF!</definedName>
    <definedName name="MBMAYCAP">#REF!</definedName>
    <definedName name="MBMAYCO">#REF!</definedName>
    <definedName name="MBMAYCOAL">#REF!</definedName>
    <definedName name="MBMAYDA">#REF!</definedName>
    <definedName name="MBMAYDEP">#REF!</definedName>
    <definedName name="MBMAYEOS">#REF!</definedName>
    <definedName name="MBMAYEQ">#REF!</definedName>
    <definedName name="MBMAYIAT">#REF!</definedName>
    <definedName name="MBMAYIBIT">#REF!</definedName>
    <definedName name="MBMAYINT">#REF!</definedName>
    <definedName name="MBMAYNETCONT">#REF!</definedName>
    <definedName name="MBMAYSTEAM">#REF!</definedName>
    <definedName name="MBMAYTAX">#REF!</definedName>
    <definedName name="MBMAYTO">#REF!</definedName>
    <definedName name="MBMAYWHEEL">#REF!</definedName>
    <definedName name="MBMIAPR">#REF!</definedName>
    <definedName name="MBMIAUG">#REF!</definedName>
    <definedName name="MBMIDEC">#REF!</definedName>
    <definedName name="MBMIFEB">#REF!</definedName>
    <definedName name="MBMIJAN">#REF!</definedName>
    <definedName name="MBMIJUL">#REF!</definedName>
    <definedName name="MBMIJUN">#REF!</definedName>
    <definedName name="MBMIMAR">#REF!</definedName>
    <definedName name="MBMIMAY">#REF!</definedName>
    <definedName name="MBMINOV">#REF!</definedName>
    <definedName name="MBMIOCT">#REF!</definedName>
    <definedName name="MBMISEP">#REF!</definedName>
    <definedName name="MBNOVBANKINT">#REF!</definedName>
    <definedName name="MBNOVCAP">#REF!</definedName>
    <definedName name="MBNOVCO">#REF!</definedName>
    <definedName name="MBNOVCOAL">#REF!</definedName>
    <definedName name="MBNOVDA">#REF!</definedName>
    <definedName name="MBNOVDEP">#REF!</definedName>
    <definedName name="MBNOVEOS">#REF!</definedName>
    <definedName name="MBNOVEQ">#REF!</definedName>
    <definedName name="MBNOVIAT">#REF!</definedName>
    <definedName name="MBNOVIBIT">#REF!</definedName>
    <definedName name="MBNOVINT">#REF!</definedName>
    <definedName name="MBNOVNETCONT">#REF!</definedName>
    <definedName name="MBNOVSTEAM">#REF!</definedName>
    <definedName name="MBNOVTAX">#REF!</definedName>
    <definedName name="MBNOVTO">#REF!</definedName>
    <definedName name="MBNOVWHEEL">#REF!</definedName>
    <definedName name="MBOCTBANKINT">#REF!</definedName>
    <definedName name="MBOCTCAP">#REF!</definedName>
    <definedName name="MBOCTCO">#REF!</definedName>
    <definedName name="MBOCTCOAL">#REF!</definedName>
    <definedName name="MBOCTDA">#REF!</definedName>
    <definedName name="MBOCTDEP">#REF!</definedName>
    <definedName name="MBOCTEOS">#REF!</definedName>
    <definedName name="MBOCTEQ">#REF!</definedName>
    <definedName name="MBOCTIAT">#REF!</definedName>
    <definedName name="MBOCTIBIT">#REF!</definedName>
    <definedName name="MBOCTINT">#REF!</definedName>
    <definedName name="MBOCTNETCONT">#REF!</definedName>
    <definedName name="MBOCTSTEAM">#REF!</definedName>
    <definedName name="MBOCTTAX">#REF!</definedName>
    <definedName name="MBOCTTO">#REF!</definedName>
    <definedName name="MBOCTWHEEL">#REF!</definedName>
    <definedName name="MBSEPBANKINT">#REF!</definedName>
    <definedName name="MBSEPCAP">#REF!</definedName>
    <definedName name="MBSEPCO">#REF!</definedName>
    <definedName name="MBSEPCOAL">#REF!</definedName>
    <definedName name="MBSEPDA">#REF!</definedName>
    <definedName name="MBSEPDEP">#REF!</definedName>
    <definedName name="MBSEPEOS">#REF!</definedName>
    <definedName name="MBSEPEQ">#REF!</definedName>
    <definedName name="MBSEPIAT">#REF!</definedName>
    <definedName name="MBSEPIBIT">#REF!</definedName>
    <definedName name="MBSEPINT">#REF!</definedName>
    <definedName name="MBSEPNETCONT">#REF!</definedName>
    <definedName name="MBSEPSTEAM">#REF!</definedName>
    <definedName name="MBSEPTAX">#REF!</definedName>
    <definedName name="MBSEPTO">#REF!</definedName>
    <definedName name="MBSEPWHEEL">#REF!</definedName>
    <definedName name="MD_SORRY_OK">#REF!</definedName>
    <definedName name="mea">#REF!</definedName>
    <definedName name="Measure12636715">[188]Control!$A$4:$B$4</definedName>
    <definedName name="Measure12636720">[188]Control!$A$6:$B$6</definedName>
    <definedName name="Measure12636731">[188]Control!$A$5:$C$5</definedName>
    <definedName name="Measure14077633">[188]Control!$A$7</definedName>
    <definedName name="Measure14375328">[188]Control!$A$3</definedName>
    <definedName name="melde">#REF!</definedName>
    <definedName name="Menge">#REF!</definedName>
    <definedName name="Menia">#REF!</definedName>
    <definedName name="MESATZ">[151]Hidden!$H$2:$H$13</definedName>
    <definedName name="MET">OFFSET([76]Data!$F$53:$CC$53,0,[76]Data!$E$47,1,[76]Data!$E$46)</definedName>
    <definedName name="Method">#REF!</definedName>
    <definedName name="Metricskillme">[124]Metrics!$A$1:$I$65536</definedName>
    <definedName name="MetroHopper_discount">#REF!</definedName>
    <definedName name="mgh" hidden="1">{"glc1",#N/A,FALSE,"GLC";"glc2",#N/A,FALSE,"GLC";"glc3",#N/A,FALSE,"GLC";"glc4",#N/A,FALSE,"GLC";"glc5",#N/A,FALSE,"GLC"}</definedName>
    <definedName name="MGW">'[10]NetAct Software'!#REF!</definedName>
    <definedName name="mhgmh">#REF!</definedName>
    <definedName name="mhvhmj">#REF!</definedName>
    <definedName name="mhvm">#REF!</definedName>
    <definedName name="MidlingsPriceRealIn">#REF!</definedName>
    <definedName name="MidlingsUnitVariableKZTShareIn">#REF!</definedName>
    <definedName name="MidlingsUnitVariableRealIn">#REF!</definedName>
    <definedName name="MidlingsVolumeIn">#REF!</definedName>
    <definedName name="mikrom">#REF!</definedName>
    <definedName name="million">[198]N!$C$4</definedName>
    <definedName name="Millions">[64]Усл.допущения!$E$27</definedName>
    <definedName name="MINCASH">#REF!</definedName>
    <definedName name="MINED">'[14]CamKum Prod'!$H$17</definedName>
    <definedName name="mini">'[93]BS pricing'!$B$37</definedName>
    <definedName name="MINI_LINK_E_Adaptation_for_MINI_LINK_Manager_6.1_Server__RTC">#REF!</definedName>
    <definedName name="MINI_LINK_E_Adaptation_Server_Hardware_Platform">#REF!</definedName>
    <definedName name="MINI_LINK_Manager_6.1_Server_Application">#REF!</definedName>
    <definedName name="MINI_LINK_Manager_Standard_Server_Hardware_Platform">#REF!</definedName>
    <definedName name="minlabor_costs">#REF!</definedName>
    <definedName name="MINPROFIT">#REF!</definedName>
    <definedName name="Misc">'[61]Resource Sheet'!$D$202:$AA$207</definedName>
    <definedName name="MK3PSW">#REF!</definedName>
    <definedName name="MKALCSW">#REF!</definedName>
    <definedName name="MKEUROHW">#REF!</definedName>
    <definedName name="MKSERV">#REF!</definedName>
    <definedName name="MKUP">#REF!</definedName>
    <definedName name="MM">'[199]BS pricing'!$B$34</definedName>
    <definedName name="mmm">#REF!</definedName>
    <definedName name="MMS">'[10]NetAct Software'!#REF!</definedName>
    <definedName name="MMU_2x8_Mb_s">#REF!</definedName>
    <definedName name="MMU_34_2_Mb_s">#REF!</definedName>
    <definedName name="MMU_4x2_8">#REF!</definedName>
    <definedName name="MMU2_4___34">#REF!</definedName>
    <definedName name="MMU2_4_8">#REF!</definedName>
    <definedName name="MMU2_4_8Mbps">#REF!</definedName>
    <definedName name="mmyyFil">#REF!</definedName>
    <definedName name="Modelname">'[110]0. Параметры'!$C$28</definedName>
    <definedName name="Modem_unit_MMU_155_128">#REF!</definedName>
    <definedName name="Mon">[59]Input!$A$22</definedName>
    <definedName name="Money1">#REF!</definedName>
    <definedName name="Money11">#REF!</definedName>
    <definedName name="Money2">#REF!</definedName>
    <definedName name="Money21">#REF!</definedName>
    <definedName name="MoneyR">#REF!</definedName>
    <definedName name="Month">'[200]PvsA-Details'!$R$1</definedName>
    <definedName name="Month_title">[174]Dep_OpEx!$E$3:$R$3</definedName>
    <definedName name="Month_title_R">[201]Cellular!$G$3:$AW$3</definedName>
    <definedName name="MonthGen">[202]Лист1!$J$2:$J$13</definedName>
    <definedName name="MonthInd">[203]list_with_code!$H$19</definedName>
    <definedName name="Monthly_recurring_charges">#REF!</definedName>
    <definedName name="MonthNames">{"Jan","Feb","Mar","Apr","May","Jun","Jul","Aug","Sep","Oct","Nov","Dec";"January","February","March","April","May","June","July","August","September","October","November","December"}</definedName>
    <definedName name="MonthNext">#REF!</definedName>
    <definedName name="MonthPrev">#REF!</definedName>
    <definedName name="months">[198]N!$C$6</definedName>
    <definedName name="months_2004">#REF!</definedName>
    <definedName name="months_2005">#REF!</definedName>
    <definedName name="months_2006">#REF!</definedName>
    <definedName name="months_2010">'[42]Data ACTIV'!$I$1:$I$65536</definedName>
    <definedName name="months_2010_1">'[43]Data ACTIV'!$I$1:$I$65536</definedName>
    <definedName name="months_2011">'[42]Data ACTIV'!$C$1:$C$65536</definedName>
    <definedName name="months_2011_1">'[43]Data ACTIV'!$C$1:$C$65536</definedName>
    <definedName name="Months_per_year">[64]Усл.допущения!$E$17</definedName>
    <definedName name="MonthWord">[203]list_with_code!$H$20</definedName>
    <definedName name="MoUA">OFFSET([46]data!$723:$723,0,COUNTA([46]data!$2:$2)-11,1,12)</definedName>
    <definedName name="MoUK">OFFSET([46]data!$744:$744,0,COUNTA([46]data!$2:$2)-11,1,12)</definedName>
    <definedName name="Mounting_pole__antennas__2.4_m">#REF!</definedName>
    <definedName name="MS_SQL_Server_2000_Standard_Edition__Required_by_MLE_adaptat">#REF!</definedName>
    <definedName name="MS_Windows_2000_Server">#REF!</definedName>
    <definedName name="MSC">'[10]NetAct Software'!#REF!</definedName>
    <definedName name="MSC_HW">[87]MARGINS!$C$2</definedName>
    <definedName name="MSC_SW">[87]MARGINS!$C$3</definedName>
    <definedName name="MSP補正">#REF!</definedName>
    <definedName name="MSUB">#REF!</definedName>
    <definedName name="mvg">#REF!</definedName>
    <definedName name="mvm">#REF!</definedName>
    <definedName name="mvmh">#REF!</definedName>
    <definedName name="mvmv">#REF!</definedName>
    <definedName name="MWD">#REF!</definedName>
    <definedName name="MWDtotal1">#REF!</definedName>
    <definedName name="MWDtotal2">#REF!</definedName>
    <definedName name="MWDtotal3">#REF!</definedName>
    <definedName name="MWDtotal4">#REF!</definedName>
    <definedName name="MWDtotal5">#REF!</definedName>
    <definedName name="mxrate_dynamic">'[204]Currency List'!#REF!</definedName>
    <definedName name="mxrate_static">'[204]Currency List'!#REF!</definedName>
    <definedName name="n">#REF!</definedName>
    <definedName name="Nada">#N/A</definedName>
    <definedName name="NAME">#REF!</definedName>
    <definedName name="NameBeg">#REF!</definedName>
    <definedName name="namepi1">#REF!</definedName>
    <definedName name="NarastMESATZ">[205]Hidden1!$J$2:$J$13</definedName>
    <definedName name="Nation">#REF!</definedName>
    <definedName name="nazva_period">[206]dates!$O$6</definedName>
    <definedName name="NBK">89.57</definedName>
    <definedName name="nbv">[207]scenario1!$F$63</definedName>
    <definedName name="NBVTotalBf">[83]Workings!#REF!</definedName>
    <definedName name="nbvv">[33]Plan_acc!$CC$10:$CH$281</definedName>
    <definedName name="nbvvv">[33]Plan_acc!$CG$10:$CG$220</definedName>
    <definedName name="NCF_C">OFFSET([76]Data!$F$38:$CC$38,0,[76]Data!$E$13,1,[76]Data!$E$12)</definedName>
    <definedName name="NCG">'[10]NetAct Software'!#REF!</definedName>
    <definedName name="ND">'[10]NetAct Software'!#REF!</definedName>
    <definedName name="ND3party">#REF!</definedName>
    <definedName name="NDInbuilding">#REF!</definedName>
    <definedName name="NDModernization">#REF!</definedName>
    <definedName name="NDRollout">#REF!</definedName>
    <definedName name="NDSalesPhase">#REF!</definedName>
    <definedName name="Negative_Rec_Cnt">[100]SMSTemp!$B$50</definedName>
    <definedName name="Negative_Values">[100]SMSTemp!$B$31</definedName>
    <definedName name="net">#REF!</definedName>
    <definedName name="Net_Book_Value">[100]SMSTemp!$B$30</definedName>
    <definedName name="net_capex_2003">#REF!</definedName>
    <definedName name="Net_increase_in_cash_and_cash_equivalents">'[37]C_flow 95'!#REF!</definedName>
    <definedName name="NET_SALES_CARE">#REF!</definedName>
    <definedName name="NET_SALES_DS">#REF!</definedName>
    <definedName name="Net_sales_IS">[208]IS!$H$5:$T$5</definedName>
    <definedName name="network_max_size">#REF!</definedName>
    <definedName name="neu" hidden="1">{#N/A,#N/A,FALSE,"Planned"}</definedName>
    <definedName name="new">'[209]$ IS'!$A$1:$BH$34</definedName>
    <definedName name="new_dolv">#REF!</definedName>
    <definedName name="New_idea">[56]Lists!$B$17</definedName>
    <definedName name="new_index">[210]CPI!$A$1:$H$97</definedName>
    <definedName name="New_Loan_1">'[61]Resource Sheet'!$D$122:$AA$127</definedName>
    <definedName name="New_Loan_10">'[61]Resource Sheet'!$D$194:$AA$199</definedName>
    <definedName name="New_Loan_2">'[61]Resource Sheet'!$D$130:$AA$135</definedName>
    <definedName name="New_Loan_3">'[61]Resource Sheet'!$D$138:$AA$143</definedName>
    <definedName name="New_Loan_4">'[61]Resource Sheet'!$D$146:$AA$151</definedName>
    <definedName name="New_Loan_5">'[61]Resource Sheet'!$D$154:$AA$159</definedName>
    <definedName name="New_Loan_6">'[61]Resource Sheet'!$D$162:$AA$167</definedName>
    <definedName name="New_Loan_7">'[61]Resource Sheet'!$D$170:$AA$175</definedName>
    <definedName name="New_Loan_8">'[61]Resource Sheet'!$D$178:$AA$183</definedName>
    <definedName name="New_Loan_9">'[61]Resource Sheet'!$D$186:$AA$191</definedName>
    <definedName name="news">{"Jan","Feb","Mar","Apr","May","Jun","Jul","Aug","Sep","Oct","Nov","Dec";"January","February","March","April","May","June","July","August","September","October","November","December"}</definedName>
    <definedName name="newsa">[40]!_______dat310</definedName>
    <definedName name="newsb">{"Jan","Feb","Mar","Apr","May","Jun","Jul","Aug","Sep","Oct","Nov","Dec";"January","February","March","April","May","June","July","August","September","October","November","December"}</definedName>
    <definedName name="newsc">[40]!_______dat310</definedName>
    <definedName name="newsd">[40]!_______dat310</definedName>
    <definedName name="newse">[40]!_______dat310</definedName>
    <definedName name="newsf">[40]!_______dat310</definedName>
    <definedName name="newsg">{"Jan","Feb","Mar","Apr","May","Jun","Jul","Aug","Sep","Oct","Nov","Dec";"January","February","March","April","May","June","July","August","September","October","November","December"}</definedName>
    <definedName name="NewShareActiv">OFFSET([46]data!$76:$76,0,COUNTA([46]data!$2:$2)-11,1,12)</definedName>
    <definedName name="NewShareKcell">OFFSET([46]data!$77:$77,0,COUNTA([46]data!$2:$2)-11,1,12)</definedName>
    <definedName name="newsk">[40]!_______dat310</definedName>
    <definedName name="NEXT_LET">#REF!</definedName>
    <definedName name="NEXT_LET2">#REF!</definedName>
    <definedName name="NEXT_ROW">#REF!</definedName>
    <definedName name="NextMonth">[211]Hidden!$H$22</definedName>
    <definedName name="NextMonthYear">[211]Hidden!$F$22</definedName>
    <definedName name="nhghm">#REF!</definedName>
    <definedName name="NINE">'[135]09.'!$A$3:$Z$14</definedName>
    <definedName name="nmn">[33]Plan_acc!$A$6</definedName>
    <definedName name="NMT">#N/A</definedName>
    <definedName name="NN">'[135]19.'!$A$3:$Z$19</definedName>
    <definedName name="nnn">#REF!</definedName>
    <definedName name="nnnnn">[33]Plan_acc!$A$4:$N$51</definedName>
    <definedName name="NNYear">[212]Setup!$F$40</definedName>
    <definedName name="no_of_months">#REF!</definedName>
    <definedName name="no_of_months_2004">#REF!</definedName>
    <definedName name="no_of_months_2005">#REF!</definedName>
    <definedName name="NO_UPDATE">#REF!</definedName>
    <definedName name="NokCost">#REF!</definedName>
    <definedName name="NonOpCapex">OFFSET([213]Sheet1!$B$14,MATCH('[213]CAPEX 2019'!$A1,[213]Sheet1!$B$14:$B$62,0)-1,1,COUNTIF([213]Sheet1!$B$14:$B$62,'[213]CAPEX 2019'!$A1),1)</definedName>
    <definedName name="nosubcontractedsi">[6]hidden!$B$7</definedName>
    <definedName name="Not">#REF!</definedName>
    <definedName name="Note5">#REF!</definedName>
    <definedName name="Notes">#REF!</definedName>
    <definedName name="nov">#REF!</definedName>
    <definedName name="Nov_02">#REF!</definedName>
    <definedName name="Nov_03">#REF!</definedName>
    <definedName name="Nov_04">#REF!</definedName>
    <definedName name="NP_H">#REF!</definedName>
    <definedName name="NP_S">#REF!</definedName>
    <definedName name="npi">#REF!</definedName>
    <definedName name="NPS">#REF!</definedName>
    <definedName name="npv">#REF!</definedName>
    <definedName name="NPV_max">[170]Предпосылки!$I$12</definedName>
    <definedName name="NPV_min">[170]Предпосылки!$I$11</definedName>
    <definedName name="NPV_Scale">[170]Предпосылки!$D$12</definedName>
    <definedName name="NPVcont">[76]Output!$E$102</definedName>
    <definedName name="NPVR">#REF!</definedName>
    <definedName name="NTVcpp">[112]NTV!$C$20</definedName>
    <definedName name="NTVcpp1HY">[113]NTV!$C$22</definedName>
    <definedName name="NTVcpp2HY">[113]NTV!$D$22</definedName>
    <definedName name="Num_Pmt_Per_Year">#REF!</definedName>
    <definedName name="number_of_ISP">#REF!</definedName>
    <definedName name="Number_of_Payments">MATCH(0.01,End_Bal,-1)+1</definedName>
    <definedName name="Nurs" hidden="1">[0]!Header1-1 &amp; "." &amp; MAX(1,COUNTA(INDEX(#REF!,MATCH([0]!Header1-1,#REF!,FALSE)):#REF!))</definedName>
    <definedName name="Nyear">[88]Setup!$E$40</definedName>
    <definedName name="N販乗率_H">#REF!</definedName>
    <definedName name="N販乗率_S">#REF!</definedName>
    <definedName name="o">#REF!</definedName>
    <definedName name="oct">#REF!</definedName>
    <definedName name="Oct_02">#REF!</definedName>
    <definedName name="Oct_03">#REF!</definedName>
    <definedName name="Oct_04">#REF!</definedName>
    <definedName name="OEM">'[10]NetAct Software'!#REF!</definedName>
    <definedName name="of">OFFSET([76]Data!$F$129:$CC$129,0,[76]Data!$E$13,1,[76]Data!$E$12)</definedName>
    <definedName name="Official_name">[56]Lists!$B$65:$B$66</definedName>
    <definedName name="OffPeak">[214]Tariffs!$E$96</definedName>
    <definedName name="OI" hidden="1">{#N/A,#N/A,FALSE,"Finanzplan";#N/A,#N/A,FALSE,"Bilanz";#N/A,#N/A,FALSE,"GuV"}</definedName>
    <definedName name="oik" hidden="1">{#N/A,#N/A,FALSE,"Finanzplan";#N/A,#N/A,FALSE,"Bilanz";#N/A,#N/A,FALSE,"GuV"}</definedName>
    <definedName name="ojiawf" hidden="1">{#N/A,#N/A,FALSE,"Finanzplan";#N/A,#N/A,FALSE,"Bilanz";#N/A,#N/A,FALSE,"GuV"}</definedName>
    <definedName name="ok" hidden="1">{"Customer with Site Equipment",#N/A,FALSE,"BASIC"}</definedName>
    <definedName name="oks" hidden="1">{"subs_all_E",#N/A,FALSE,"SubProj";"Subs_E",#N/A,FALSE,"SubProj";"Tar_Alm_E",#N/A,FALSE,"Tariffs";"IS_E",#N/A,FALSE,"FSN";"CF_E",#N/A,FALSE,"FSN";"CF_Dir_E",#N/A,FALSE,"FSN";"BS_E",#N/A,FALSE,"FSN";"Tum_E",#N/A,FALSE,"Prepaid";"FP_Alm_E",#N/A,FALSE,"FixedPhone";"Staff_inside_E",#N/A,FALSE,"Staff";"IS_Alm_E",#N/A,FALSE,"FS_alm";"Opex_po_dep_E",#N/A,FALSE,"Dep_OpEx";"Opex_po_costs_E",#N/A,FALSE,"Dep_OpEx";"Dep_opex_E",#N/A,FALSE,"Dep_OpEx";"Costs_split_E",#N/A,FALSE,"Dep_OpEx"}</definedName>
    <definedName name="okup_disc">#REF!</definedName>
    <definedName name="okup_nedisc">#REF!</definedName>
    <definedName name="old">#REF!</definedName>
    <definedName name="Old_Bank_Loans">'[61]Resource Sheet'!$D$101:$AA$106</definedName>
    <definedName name="OMC地点" hidden="1">#REF!</definedName>
    <definedName name="ONE">'[135]01.'!$A$3:$Z$18</definedName>
    <definedName name="oo">#REF!</definedName>
    <definedName name="ÓÓ">'[135]14.'!$A$3:$Z$17</definedName>
    <definedName name="oo_1">'[93]BS pricing'!$B$29</definedName>
    <definedName name="oo_6">'[93]BS pricing'!$B$30</definedName>
    <definedName name="ooo">#REF!</definedName>
    <definedName name="op">[33]Plan_acc!$AF$8:$AI$69</definedName>
    <definedName name="OpDate">[94]Info!$G$5</definedName>
    <definedName name="OPER_COST">#REF!</definedName>
    <definedName name="operators">[215]N!$B$9:$B$13</definedName>
    <definedName name="Opex">OFFSET([213]Sheet1!$B$63,MATCH('[213]CAPEX 2019'!$A1,[213]Sheet1!$B$63:$B$171,0)-1,1,COUNTIF([213]Sheet1!$B$63:$B$171,'[213]CAPEX 2019'!$A1),1)</definedName>
    <definedName name="Opexmod">OFFSET([76]Data!$F$60:$CC$60,0,[76]Data!$E$47,1,[76]Data!$E$46)</definedName>
    <definedName name="OrderTable" hidden="1">#REF!</definedName>
    <definedName name="ORTcpp">[112]ORT!$C$20</definedName>
    <definedName name="ORTcpp1HY">[113]ORT!$C$22</definedName>
    <definedName name="ORTcpp2HY">[113]ORT!$D$22</definedName>
    <definedName name="os_3">'[93]BS pricing'!$B$34</definedName>
    <definedName name="os_6">'[93]BS pricing'!$B$35</definedName>
    <definedName name="os_m">'[93]BS pricing'!$B$36</definedName>
    <definedName name="OSMP">OFFSET([46]data!$1410:$1410,0,COUNTA([46]data!$2:$2)-11,1,12)</definedName>
    <definedName name="OSMPCF">OFFSET([46]data!$1400:$1400,0,COUNTA([46]data!$2:$2)-11,1,12)</definedName>
    <definedName name="OSMPR">OFFSET([46]data!$1465:$1465,0,COUNTA([46]data!$2:$2)-11,1,12)</definedName>
    <definedName name="OSS_margin">#REF!</definedName>
    <definedName name="OT">OFFSET([76]Data!$F$58:$CC$58,0,[76]Data!$E$47,1,[76]Data!$E$46)</definedName>
    <definedName name="OTA">#REF!</definedName>
    <definedName name="OTCST1">#REF!</definedName>
    <definedName name="OTCST2">#REF!</definedName>
    <definedName name="OTCST3">#REF!</definedName>
    <definedName name="Othcap">OFFSET([76]Data!$F$33:$CC$33,0,[76]Data!$E$13,1,[76]Data!$E$12)</definedName>
    <definedName name="Other_accounts_receivable_and_other_current_assets">#REF!</definedName>
    <definedName name="OTHER_COST2">#REF!</definedName>
    <definedName name="OTHER_COST3">#REF!</definedName>
    <definedName name="Other_non_current_assets">#REF!</definedName>
    <definedName name="other_share">#REF!</definedName>
    <definedName name="other_taxes">#REF!</definedName>
    <definedName name="Other_Technical">'[216]CAPEX map'!#REF!</definedName>
    <definedName name="OtherCoalRevenueIn">#REF!</definedName>
    <definedName name="OtherCoalRevenueKZTShareIn">#REF!</definedName>
    <definedName name="OtherCoalUnitVariableMarginIn">#REF!</definedName>
    <definedName name="OtherConditions">#REF!</definedName>
    <definedName name="OTHERCOST1">#REF!</definedName>
    <definedName name="OtherSteelRevenueIn">#REF!</definedName>
    <definedName name="OtherSteelRevenueKZTShareIn">#REF!</definedName>
    <definedName name="OtherSteelUnitVariableMarginIn">#REF!</definedName>
    <definedName name="OTT">#REF!</definedName>
    <definedName name="Our_ref">#REF!</definedName>
    <definedName name="Out_CEE3">[40]!_______dat310</definedName>
    <definedName name="outgoing">#REF!</definedName>
    <definedName name="Outgoing_voice">[198]N!$B$16:$B$19</definedName>
    <definedName name="output_area">#REF!</definedName>
    <definedName name="overhead">#REF!</definedName>
    <definedName name="overheads">#REF!</definedName>
    <definedName name="overtime_fee">[51]Assumptions!$C$30</definedName>
    <definedName name="Owner">'[104]1. Описание проекта'!$R$8</definedName>
    <definedName name="p">'[217]I. Прогноз доходов'!$F$31</definedName>
    <definedName name="paco_qty">#REF!</definedName>
    <definedName name="Pal_Workbook_GUID" hidden="1">"5LWH3ET2GAJ7I326QYQH7VR3"</definedName>
    <definedName name="PARSENS1_1">#REF!</definedName>
    <definedName name="PARSENS1_2">#REF!</definedName>
    <definedName name="PARSENS2">#REF!</definedName>
    <definedName name="PARTICULARS">#REF!</definedName>
    <definedName name="PATH">#REF!</definedName>
    <definedName name="paula">[218]Precios!#REF!</definedName>
    <definedName name="Pay_Date">#REF!</definedName>
    <definedName name="Pay_Num">#REF!</definedName>
    <definedName name="payables">#REF!</definedName>
    <definedName name="Payback0">#REF!</definedName>
    <definedName name="Payback1">#REF!</definedName>
    <definedName name="Payback2">#REF!</definedName>
    <definedName name="Payback3">#REF!</definedName>
    <definedName name="Paylink">OFFSET([46]data!$1411:$1411,0,COUNTA([46]data!$2:$2)-11,1,12)</definedName>
    <definedName name="PaylinkCF">OFFSET([46]data!$1396:$1396,0,COUNTA([46]data!$2:$2)-11,1,12)</definedName>
    <definedName name="PaylinkR">OFFSET([46]data!$1466:$1466,0,COUNTA([46]data!$2:$2)-11,1,12)</definedName>
    <definedName name="Payment_Date">#N/A</definedName>
    <definedName name="Payments_per_year">[60]Output!#REF!</definedName>
    <definedName name="pbFileName">MID(CELL("filename"),FIND("[",CELL("FILENAME"))+1,(FIND("]",CELL("FILENAME"))) - (FIND("[",CELL("FILENAME"))+1))</definedName>
    <definedName name="pbPrinterFormat">"\\SGB24831\P0047496 on Ne05:"</definedName>
    <definedName name="pbStartPageNumber">1</definedName>
    <definedName name="pbUpdatePageNumbering">TRUE</definedName>
    <definedName name="pc">#REF!</definedName>
    <definedName name="pd">#REF!</definedName>
    <definedName name="PDATE">#REF!</definedName>
    <definedName name="PDC_Uplift">#REF!</definedName>
    <definedName name="PDH">'[10]NetAct Software'!#REF!</definedName>
    <definedName name="PDP">'[10]NetAct Software'!#REF!</definedName>
    <definedName name="pedro" hidden="1">{#N/A,"30% Success",TRUE,"Sales Forecast";#N/A,#N/A,TRUE,"Sheet2"}</definedName>
    <definedName name="Penal_unsuppl1">[51]Assumptions!$C$28</definedName>
    <definedName name="Penal_unsuppl2">[51]Assumptions!$C$29</definedName>
    <definedName name="Penetration">#REF!</definedName>
    <definedName name="People">'[61]Resource Sheet'!$D$39:$AA$42</definedName>
    <definedName name="perf_GGSN_small">#REF!</definedName>
    <definedName name="perf_GSN_co_loc_small">#REF!</definedName>
    <definedName name="perf_GSN_extension">#REF!</definedName>
    <definedName name="perf_per_GGSN_licence">#REF!</definedName>
    <definedName name="perf_per_GSN_co_loc_licence">#REF!</definedName>
    <definedName name="perf_per_SGSN_licence">#REF!</definedName>
    <definedName name="perf_SGSN_small">#REF!</definedName>
    <definedName name="period">'[137]std tabel'!$C$4</definedName>
    <definedName name="PeriodR12">[88]Setup!$B$28</definedName>
    <definedName name="Person_incent">[51]Assumptions!$C$33</definedName>
    <definedName name="PERSONALIZE">#REF!</definedName>
    <definedName name="personnel">#REF!</definedName>
    <definedName name="peter">#REF!</definedName>
    <definedName name="PFD">'[76]Control room'!$D$14</definedName>
    <definedName name="PG_NUM">#REF!</definedName>
    <definedName name="Phase">'[219]Ready Mark'!$Q$4</definedName>
    <definedName name="Phases">[6]hidden!$B$15</definedName>
    <definedName name="PhasesList">[6]hidden!$B$18:$B$22</definedName>
    <definedName name="Phend">[6]hidden!$B$62</definedName>
    <definedName name="Phini">[6]hidden!$B$33</definedName>
    <definedName name="Phone">#REF!</definedName>
    <definedName name="pi">#REF!</definedName>
    <definedName name="PICK_3">[219]July_03_Pg8!#REF!</definedName>
    <definedName name="PICKLEHR">#REF!</definedName>
    <definedName name="PICKLING_4">#REF!</definedName>
    <definedName name="PICKLING_GALV">[219]July_03_Pg8!#REF!</definedName>
    <definedName name="PIPES">#REF!</definedName>
    <definedName name="PipesPriceBaseIn">#REF!</definedName>
    <definedName name="PipesPriceOptimisticIn">#REF!</definedName>
    <definedName name="PipesPricePessimisticIn">#REF!</definedName>
    <definedName name="PipesUnitVariableKZTShareIn">#REF!</definedName>
    <definedName name="PipesUnitVariableRealIn">#REF!</definedName>
    <definedName name="PipesVolumeBaseIn">#REF!</definedName>
    <definedName name="PipesVolumeOptimisticIn">#REF!</definedName>
    <definedName name="PipesVolumePessimisticIn">#REF!</definedName>
    <definedName name="PIRcap">OFFSET([76]Data!$F$31:$CC$31,0,[76]Data!$E$13,1,[76]Data!$E$12)</definedName>
    <definedName name="PJ">#REF!</definedName>
    <definedName name="PJリスク対策費">#REF!</definedName>
    <definedName name="pkm">'[181]I. Прогноз доходов'!$F$31</definedName>
    <definedName name="PLAN">[88]Setup!$B$30</definedName>
    <definedName name="Plans">[220]Планы!$A$3:$AB$127</definedName>
    <definedName name="plast">'[11]New items'!#REF!</definedName>
    <definedName name="plqtr">#REF!,#REF!</definedName>
    <definedName name="plqtr199">#REF!</definedName>
    <definedName name="plqtr299">'[190]KAZAK RECO ST 99'!$A$1:$A$263,'[190]KAZAK RECO ST 99'!$K$1:$S$263</definedName>
    <definedName name="plv">#REF!</definedName>
    <definedName name="plytd">#REF!,#REF!</definedName>
    <definedName name="plytd2">#REF!,#REF!</definedName>
    <definedName name="plytd99">'[190]KAZAK RECO ST 99'!$A$1:$A$263,'[190]KAZAK RECO ST 99'!$AL$1:$AO$263</definedName>
    <definedName name="PM_margin">#REF!</definedName>
    <definedName name="PM_PRC_PDH_Radio_Link_Hop">#REF!</definedName>
    <definedName name="PM_PRC_Traffic_Node">#REF!</definedName>
    <definedName name="po">#REF!</definedName>
    <definedName name="POC">'[10]NetAct Software'!#REF!</definedName>
    <definedName name="poi">[33]Plan_acc!$AP$532</definedName>
    <definedName name="pole7">"Поле ввода 7"</definedName>
    <definedName name="PoP_capacity">[77]MSTV_CAPEX!$C$193</definedName>
    <definedName name="PoP_implement">[77]MSTV_CAPEX!$C$200</definedName>
    <definedName name="PoP_integr">[77]MSTV_CAPEX!$B$141</definedName>
    <definedName name="PoP_project">[77]MSTV_CAPEX!$B$137</definedName>
    <definedName name="PopDate">[63]SMSTemp!$B$7</definedName>
    <definedName name="Population">#REF!</definedName>
    <definedName name="Population_Count">[100]SMSTemp!$B$33</definedName>
    <definedName name="Population_total">'[67]23. Историч.данные'!$F$54:$U$54</definedName>
    <definedName name="Port_fees">[51]Assumptions!$C$14</definedName>
    <definedName name="Portfel_Name">[33]Plan_acc!$A$1:$A$6</definedName>
    <definedName name="Positive_Rec_Cnt">[100]SMSTemp!$B$51</definedName>
    <definedName name="Positive_Values">[100]SMSTemp!$B$32</definedName>
    <definedName name="Postage_AD">[221]D_Opex!#REF!</definedName>
    <definedName name="Postage_CD">[221]D_Opex!#REF!</definedName>
    <definedName name="Postage_CS">[120]D_Opex!$A$62:$IV$62</definedName>
    <definedName name="Postage_FD">[221]D_Opex!#REF!</definedName>
    <definedName name="Postage_Free">[221]D_Opex!#REF!</definedName>
    <definedName name="Postage_MD">[120]D_Opex!$A$6:$IV$6</definedName>
    <definedName name="Postage_PR">[221]D_Opex!#REF!</definedName>
    <definedName name="Postage_TD">[221]D_Opex!#REF!</definedName>
    <definedName name="Potential_capex">#REF!</definedName>
    <definedName name="Potential_opex">#REF!</definedName>
    <definedName name="POURED">'[14]CamKum Prod'!$H$28</definedName>
    <definedName name="Power_DC_cable__5_m">#REF!</definedName>
    <definedName name="Power_splitter___waveguides__2_pcs.___15_GHz">#REF!</definedName>
    <definedName name="Power_splitter___waveguides__2_pcs.___7_GHz">#REF!</definedName>
    <definedName name="pp">'[222]1'!$A$8:$C$2619</definedName>
    <definedName name="ppa" hidden="1">{#N/A,#N/A,TRUE,"Лист1";#N/A,#N/A,TRUE,"Лист2";#N/A,#N/A,TRUE,"Лист3"}</definedName>
    <definedName name="ppp">#REF!</definedName>
    <definedName name="pr" hidden="1">{"Subs_R",#N/A,FALSE,"SubProj";"Tar_Alm_R",#N/A,FALSE,"Tariffs";"IS_R",#N/A,FALSE,"FSN";"CF_R",#N/A,FALSE,"FSN";"BS_R",#N/A,FALSE,"FSN";"Tum_R",#N/A,FALSE,"Prepaid";"FP_Alm_R",#N/A,FALSE,"FixedPhone";"Staff_R",#N/A,FALSE,"Staff"}</definedName>
    <definedName name="pr_03">[223]Const!$D$34</definedName>
    <definedName name="pr_04">[223]Const!$D$35</definedName>
    <definedName name="pr_05">[223]Const!$D$36</definedName>
    <definedName name="pr_06">[223]Const!$D$37</definedName>
    <definedName name="preice_per_SGSN_perf_licence">#REF!</definedName>
    <definedName name="prep">#REF!</definedName>
    <definedName name="PreparedByAOP">OFFSET([85]stafflist!$D$2,MATCH('[85]PPM Decision'!$B1048575,[85]stafflist!$D$2:$D$5000,0)-1,1,COUNTIF([85]stafflist!$D$2:$D$5000,'[85]PPM Decision'!$B1048575),1)</definedName>
    <definedName name="PrepBy">[63]SMSTemp!$B$6</definedName>
    <definedName name="present">#REF!</definedName>
    <definedName name="PREV_SCEN">#REF!</definedName>
    <definedName name="PrevKvartal">[211]Hidden!$H$24</definedName>
    <definedName name="PrevKvartalYear">[211]Hidden!$F$25</definedName>
    <definedName name="Price">'[224]Unit Prices'!$C$4:$F$988</definedName>
    <definedName name="Price_4ТГ">#REF!</definedName>
    <definedName name="price_IPTV">[52]Допущения!$D$1237:$BX$1237</definedName>
    <definedName name="price_IPTV_ad">[52]Допущения!$D$1349:$BX$1349</definedName>
    <definedName name="price_per_GGSN_installation">#REF!</definedName>
    <definedName name="price_per_GGSN_perf_licence">#REF!</definedName>
    <definedName name="price_per_GSN_co_loc_small">#REF!</definedName>
    <definedName name="price_per_GSN_perf_extension">#REF!</definedName>
    <definedName name="price_per_licence_co_loc">#REF!</definedName>
    <definedName name="price_per_SGSN_installation">#REF!</definedName>
    <definedName name="price_per_SGSN_perf_licence">#REF!</definedName>
    <definedName name="price_VoD">[52]Допущения!$D$1460:$BX$1460</definedName>
    <definedName name="Price_алко">'[225]1. Dashboard'!$E$32</definedName>
    <definedName name="Price_обувь">#REF!</definedName>
    <definedName name="Price_табак">'[225]1. Dashboard'!$E$31</definedName>
    <definedName name="Price_табак_алко">'[225]1. Dashboard'!$E$27</definedName>
    <definedName name="Price_фарма">#REF!</definedName>
    <definedName name="Price1">#REF!</definedName>
    <definedName name="Price2">#REF!</definedName>
    <definedName name="Price3">#REF!</definedName>
    <definedName name="Price4">#REF!</definedName>
    <definedName name="Price5">#REF!</definedName>
    <definedName name="Price6">#REF!</definedName>
    <definedName name="Princ">#REF!</definedName>
    <definedName name="Print_Area_1">#REF!</definedName>
    <definedName name="Print_Area_MI">#REF!</definedName>
    <definedName name="Print_Area_Reset">#N/A</definedName>
    <definedName name="Print_Area1" hidden="1">#REF!</definedName>
    <definedName name="Print_Terms_Tatene">"Text 2"</definedName>
    <definedName name="printarea">[226]Store!$A$1:$R$305</definedName>
    <definedName name="PRINTBAL">#REF!</definedName>
    <definedName name="PRINTCASH">#REF!</definedName>
    <definedName name="PRINTDATA">#REF!</definedName>
    <definedName name="PRINTINC">#REF!</definedName>
    <definedName name="PRINTMACROS">#REF!</definedName>
    <definedName name="PRINTSTEPS2">#REF!</definedName>
    <definedName name="printtitles">[227]Store!$A$4:$IV$6</definedName>
    <definedName name="PriorRows">#REF!</definedName>
    <definedName name="PRJ">#REF!</definedName>
    <definedName name="PRO">#REF!</definedName>
    <definedName name="prod">#REF!</definedName>
    <definedName name="PROD1">#REF!</definedName>
    <definedName name="PROD2">#REF!</definedName>
    <definedName name="PRODCOST">#REF!</definedName>
    <definedName name="ProdForm" hidden="1">#REF!</definedName>
    <definedName name="Product" hidden="1">#REF!</definedName>
    <definedName name="product_cost_factor">#REF!</definedName>
    <definedName name="Product_empl">#REF!</definedName>
    <definedName name="Product_inc_exp">'[228]Other inc expenses'!#REF!</definedName>
    <definedName name="Product_IS_Internal_S010">#REF!</definedName>
    <definedName name="Product_IS_Internal_S020">#REF!</definedName>
    <definedName name="Product_IS_Internal_S030">#REF!</definedName>
    <definedName name="Product_IS_Internal_S040">#REF!</definedName>
    <definedName name="Product_IS_Internal_S050">#REF!</definedName>
    <definedName name="Product_IS_Internal_S090">#REF!</definedName>
    <definedName name="ProductCostErosion">'[229]GLP''s and PSPC''s'!#REF!</definedName>
    <definedName name="Produktkosten">#REF!</definedName>
    <definedName name="profit">#REF!</definedName>
    <definedName name="Profit_tax_rate">[128]Контроллинг!$E$12</definedName>
    <definedName name="Proj_mgr">#REF!</definedName>
    <definedName name="Proj_num">[170]Предпосылки!$I$19</definedName>
    <definedName name="project">#REF!</definedName>
    <definedName name="Project_board">[56]Lists!$B$48:$B$50</definedName>
    <definedName name="Project_Cash">'[61]Resource Sheet'!$D$212:$AA$214</definedName>
    <definedName name="Project_Category_Sel">'[104]1. Описание проекта'!$R$4</definedName>
    <definedName name="Project_Categoty">'[104]3.Входные данные'!$E$84:$E$89</definedName>
    <definedName name="PROJECT_D_SPLIT_CFO">#REF!</definedName>
    <definedName name="PROJECT_D_SPLIT_COMMERCIAL">#REF!</definedName>
    <definedName name="PROJECT_D_SPLIT_CTIO">#REF!</definedName>
    <definedName name="Project_Director">#REF!</definedName>
    <definedName name="Project_Discription">'[104]1. Описание проекта'!$E$12</definedName>
    <definedName name="Project_DPBP">'[104]11.Фин.пок-ли'!$D$51</definedName>
    <definedName name="Project_ID">'[104]1. Описание проекта'!$E$4</definedName>
    <definedName name="Project_IRR">'[104]11.Фин.пок-ли'!$D$49</definedName>
    <definedName name="Project_Name">'[104]1. Описание проекта'!$E$6</definedName>
    <definedName name="Project_NPV">'[104]11.Фин.пок-ли'!$D$47</definedName>
    <definedName name="Project_PBP">'[104]11.Фин.пок-ли'!$D$50</definedName>
    <definedName name="Project_PI">'[104]11.Фин.пок-ли'!$D$48</definedName>
    <definedName name="Project_Type">#REF!</definedName>
    <definedName name="Projected">#REF!</definedName>
    <definedName name="projectName">#REF!</definedName>
    <definedName name="ProjType">[170]Предпосылки!$H$28:$H$32</definedName>
    <definedName name="PRT_CHART1">#REF!</definedName>
    <definedName name="PRT_CHART2">#REF!</definedName>
    <definedName name="PRT_IT">#REF!</definedName>
    <definedName name="PRT_RPT">#REF!</definedName>
    <definedName name="prtar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PS">#REF!</definedName>
    <definedName name="PSPC_LE_Pnext_Current">[230]PSPC_LE_Pnext_Current!$A$5:$C$1880</definedName>
    <definedName name="PublIT">#REF!</definedName>
    <definedName name="Purchase_Year">'[61]Main Sheet'!$D$23</definedName>
    <definedName name="PutHeader">[156]П!PutHeader</definedName>
    <definedName name="PY_all_Income">'[106]Summary of Misstatements'!$H$56</definedName>
    <definedName name="PY_all_RetEarn">'[106]Summary of Misstatements'!$F$56</definedName>
    <definedName name="PY_tx_all_Income">'[106]Summary of Misstatements'!$M$56</definedName>
    <definedName name="PY_tx_all_RetEarn">'[106]Summary of Misstatements'!$K$56</definedName>
    <definedName name="pyear">[88]Setup!$B$40</definedName>
    <definedName name="pz">'[89]yO302.1'!#REF!</definedName>
    <definedName name="q">#N/A</definedName>
    <definedName name="Q_gas">OFFSET([76]Data!$F$23:$CC$23,0,[76]Data!$E$13,1,[76]Data!$E$12)</definedName>
    <definedName name="Q_lhc">OFFSET([76]Data!$F$19:$CC$19,0,[76]Data!$E$13,1,[76]Data!$E$12)</definedName>
    <definedName name="Q1_901s_materials">'[231]Production_Ref Q-1-3'!$V$32:$V$82</definedName>
    <definedName name="Q1_902_903s">'[231]Production_Ref Q-1-3'!$V$83:$V$104</definedName>
    <definedName name="Q1_excise_tax">'[231]Production_Ref Q-1-3'!$V$28</definedName>
    <definedName name="Q1_KLO_Royalty_KZT">'[231]Production_Ref Q-1-3'!$S$17</definedName>
    <definedName name="Q1_overheads_KZT">'[231]Production_Ref Q-1-3'!$Q$17:$R$17,'[231]Production_Ref Q-1-3'!$T$19:$T$23,'[231]Production_Ref Q-1-3'!$T$26,'[231]Production_Ref Q-1-3'!$Q$30,'[231]Production_Ref Q-1-3'!$T$106:$T$258,'[231]Production_Ref Q-1-3'!$T$265:$T$268</definedName>
    <definedName name="Q1_pipeline_tariff">'[231]Production_Ref Q-1-3'!$V$24</definedName>
    <definedName name="Q1_railway_tariff">'[231]Production_Ref Q-1-3'!$V$25</definedName>
    <definedName name="Q1_TurgaiPetroleum">'[231]Production_Ref Q-1-3'!$S$30</definedName>
    <definedName name="Q2_901s_materials">'[231]Production_Ref Q-1-3'!$N$32:$N$82</definedName>
    <definedName name="Q2_902_903s">'[231]Production_Ref Q-1-3'!$N$83:$N$104</definedName>
    <definedName name="Q2_AJE50_901s">'[231]Production_Ref Q-1-3'!$N$273</definedName>
    <definedName name="Q2_AJE51_KLO_USD">'[231]Production_Ref Q-1-3'!$N$275</definedName>
    <definedName name="Q2_AJE62_pipeline_tariff">'[231]Production_Ref Q-1-3'!$N$277</definedName>
    <definedName name="Q2_AJE68_pipeline_tariff">'[231]Production_Ref Q-1-3'!$N$279</definedName>
    <definedName name="Q2_AJE77_pipeline_tariff">'[231]Production_Ref Q-1-3'!$N$283</definedName>
    <definedName name="Q2_excise_tax">'[231]Production_Ref Q-1-3'!$N$28</definedName>
    <definedName name="Q2_KTO_crude">'[231]Production_Ref Q-1-3'!$N$281</definedName>
    <definedName name="Q2_overheads">'[231]Production_Ref Q-1-3'!$N$7:$N$23,'[231]Production_Ref Q-1-3'!$N$26,'[231]Production_Ref Q-1-3'!$N$106:$N$258</definedName>
    <definedName name="Q2_pipeline_tariff">'[231]Production_Ref Q-1-3'!$N$24</definedName>
    <definedName name="Q2_railway_tariff">'[231]Production_Ref Q-1-3'!$N$25</definedName>
    <definedName name="Q2_TurgaiPetroleum_KZT">'[231]Production_Ref Q-1-3'!$K$31</definedName>
    <definedName name="Q3_901s_materials">'[231]Production_Ref Q-1-3'!$G$32:$G$82</definedName>
    <definedName name="Q3_902_903s">'[231]Production_Ref Q-1-3'!$G$83:$G$104</definedName>
    <definedName name="Q3_AJE10_KLO">'[231]Production_Ref Q-1-3'!$G$287</definedName>
    <definedName name="Q3_AJE11_pipeline_tariff">'[231]Production_Ref Q-1-3'!$G$289</definedName>
    <definedName name="Q3_excise_tax">'[231]Production_Ref Q-1-3'!$G$28</definedName>
    <definedName name="Q3_overheads">'[231]Production_Ref Q-1-3'!$G$17:$G$23,'[231]Production_Ref Q-1-3'!$G$26,'[231]Production_Ref Q-1-3'!$G$106:$G$143,'[231]Production_Ref Q-1-3'!$G$144:$G$180,'[231]Production_Ref Q-1-3'!$G$181:$G$217,'[231]Production_Ref Q-1-3'!$G$218:$G$258,'[231]Production_Ref Q-1-3'!$G$285</definedName>
    <definedName name="Q3_pipeline_tariff">'[231]Production_Ref Q-1-3'!$G$24</definedName>
    <definedName name="Q3_railway_tariff">'[231]Production_Ref Q-1-3'!$G$25</definedName>
    <definedName name="Q3_TurgaiPetroleum">'[231]Production_Ref Q-1-3'!$G$31</definedName>
    <definedName name="Qcoal">'[232]EnergyResource-2004-coal'!$N$23</definedName>
    <definedName name="QDOP_ADRES_NAME" hidden="1">[233]XLR_NoRangeSheet!$N$7</definedName>
    <definedName name="QDOP_DDATE" hidden="1">[233]XLR_NoRangeSheet!$Q$7</definedName>
    <definedName name="QDOP_FIO_A" hidden="1">[233]XLR_NoRangeSheet!$E$7</definedName>
    <definedName name="QDOP_FIO_B" hidden="1">[233]XLR_NoRangeSheet!$F$7</definedName>
    <definedName name="QDOP_INN_CODE" hidden="1">[233]XLR_NoRangeSheet!$S$7</definedName>
    <definedName name="QDOP_ISP_DATA" hidden="1">[233]XLR_NoRangeSheet!$I$7</definedName>
    <definedName name="QDOP_MDATE" hidden="1">[233]XLR_NoRangeSheet!$P$7</definedName>
    <definedName name="QDOP_MEMBER_NAME" hidden="1">[233]XLR_NoRangeSheet!$K$7</definedName>
    <definedName name="QDOP_OKOPF_CODE" hidden="1">[233]XLR_NoRangeSheet!$U$7</definedName>
    <definedName name="QDOP_OKPO_CODE" hidden="1">[233]XLR_NoRangeSheet!$R$7</definedName>
    <definedName name="QDOP_OKVED_CODE" hidden="1">[233]XLR_NoRangeSheet!$T$7</definedName>
    <definedName name="QDOP_OKVED_NAME" hidden="1">[233]XLR_NoRangeSheet!$L$7</definedName>
    <definedName name="QDOP_OPF_NAME" hidden="1">[234]XLR_NoRangeSheet!$M$7</definedName>
    <definedName name="QDOP_REPORT_DATE" hidden="1">[234]XLR_NoRangeSheet!$J$7</definedName>
    <definedName name="QDOP_SIGNED" hidden="1">[233]XLR_NoRangeSheet!$AE$7</definedName>
    <definedName name="QDOP_STUFF_A" hidden="1">[233]XLR_NoRangeSheet!$C$7</definedName>
    <definedName name="QDOP_STUFF_B" hidden="1">[233]XLR_NoRangeSheet!$D$7</definedName>
    <definedName name="QDOP_YDATE" hidden="1">[233]XLR_NoRangeSheet!$O$7</definedName>
    <definedName name="QF_SYS_CURRENCY1">[235]Parameters!$F$34</definedName>
    <definedName name="QF_SYS_NOT_TRADE_DESC1">[235]Parameters!$F$36</definedName>
    <definedName name="QF_SYS_QUOTATION_NO">[235]Parameters!$F$15</definedName>
    <definedName name="QF_SYS_QUOTATION_PONUMBER">[235]Parameters!$F$17</definedName>
    <definedName name="QF_SYS_SHIPPING1">[235]Parameters!$F$33</definedName>
    <definedName name="QF_SYS_SIGNER">[235]Parameters!$F$13</definedName>
    <definedName name="QF_SYS_TRADE_DESC1">[235]Parameters!$F$35</definedName>
    <definedName name="QF_SYS_TRADETERM1">[235]Parameters!$F$32</definedName>
    <definedName name="QF_SYS_VALIDITY_DATE">[235]Parameters!$F$20</definedName>
    <definedName name="qq">#REF!</definedName>
    <definedName name="qqq">#N/A</definedName>
    <definedName name="qqqq">#REF!</definedName>
    <definedName name="qqqqq">#N/A</definedName>
    <definedName name="qqqqqq">#REF!</definedName>
    <definedName name="qqqqqqq">'[236]25. Hidden'!$C$40</definedName>
    <definedName name="qqqqqqqqq">'[236]2. Inputs'!$D$22</definedName>
    <definedName name="qs">#N/A</definedName>
    <definedName name="Qtotal">#REF!</definedName>
    <definedName name="qual_end">#REF!</definedName>
    <definedName name="qual_st">#REF!</definedName>
    <definedName name="Quar">[59]Input!$A$23</definedName>
    <definedName name="qw">'[237]I. Прогноз доходов'!$F$31</definedName>
    <definedName name="qwe">[238]Форма2!$C$19:$C$24,[238]Форма2!$E$19:$F$24,[238]Форма2!$D$26:$F$31,[238]Форма2!$C$33:$C$38,[238]Форма2!$E$33:$F$38,[238]Форма2!$D$40:$F$43,[238]Форма2!$C$45:$C$48,[238]Форма2!$E$45:$F$48,[238]Форма2!$C$19</definedName>
    <definedName name="qwewqeqe" hidden="1">{"glc1",#N/A,FALSE,"GLC";"glc2",#N/A,FALSE,"GLC";"glc3",#N/A,FALSE,"GLC";"glc4",#N/A,FALSE,"GLC";"glc5",#N/A,FALSE,"GLC"}</definedName>
    <definedName name="qwq">#REF!</definedName>
    <definedName name="R_Factor">#REF!</definedName>
    <definedName name="R_Soc_tax">[223]Const!$D$3</definedName>
    <definedName name="Rack">#REF!</definedName>
    <definedName name="radiant">#REF!</definedName>
    <definedName name="Radio_cable__Ø10_mm">#REF!</definedName>
    <definedName name="Radio_cable_panel">#REF!</definedName>
    <definedName name="RAM">#REF!</definedName>
    <definedName name="ram_1_qty">#REF!</definedName>
    <definedName name="ram_2_qty">#REF!</definedName>
    <definedName name="ram_3_qty">#REF!</definedName>
    <definedName name="ram_4_qty">#REF!</definedName>
    <definedName name="ram_5_qty">#REF!</definedName>
    <definedName name="Ramp_cost">[51]Assumptions!$C$7</definedName>
    <definedName name="Ramp_fee">[51]Assumptions!$C$19</definedName>
    <definedName name="Random_Book_Value_Totals">[63]SMSTemp!$B$48</definedName>
    <definedName name="Random_Net_Book_Value">[63]SMSTemp!$B$45</definedName>
    <definedName name="Random_Population_Count">[63]SMSTemp!$B$46</definedName>
    <definedName name="Random_Sample_Size">[63]SMSTemp!$B$47</definedName>
    <definedName name="RANGETABLE">#REF!</definedName>
    <definedName name="Rate">#REF!</definedName>
    <definedName name="rates">#REF!</definedName>
    <definedName name="rati">#N/A</definedName>
    <definedName name="Rating">#REF!</definedName>
    <definedName name="RAU_15_GHz__High_Capacity">#REF!</definedName>
    <definedName name="RAU_7_GHz__High_Capacity">#REF!</definedName>
    <definedName name="RAU1_15_E_H.Pwr">#REF!</definedName>
    <definedName name="RAU1_7_E_H.Pwr">#REF!</definedName>
    <definedName name="RawCoalPriceRealIn">#REF!</definedName>
    <definedName name="RawCoalUnitVariableKZTShareIn">#REF!</definedName>
    <definedName name="RawCoalUnitVariableRealIn">#REF!</definedName>
    <definedName name="RawCoalVolumeIn">#REF!</definedName>
    <definedName name="RCArea" hidden="1">#REF!</definedName>
    <definedName name="rd_party_tools_end">[6]Settings!$T$40</definedName>
    <definedName name="rd_party_tools_ini">[6]Settings!$R$4</definedName>
    <definedName name="rd_party_tools_list_end">[6]Settings!$R$40</definedName>
    <definedName name="re">[33]Plan_acc!$AP$531:$BT$531</definedName>
    <definedName name="receivables">#REF!</definedName>
    <definedName name="Reclass">#REF!</definedName>
    <definedName name="RecordedAuditDifferences">#REF!</definedName>
    <definedName name="REcostall">#REF!</definedName>
    <definedName name="red">#REF!</definedName>
    <definedName name="Ref">#REF!</definedName>
    <definedName name="Region">[239]Regions!$A$3:$A$20</definedName>
    <definedName name="regionwise" hidden="1">{#N/A,#N/A,FALSE,"Sheet1"}</definedName>
    <definedName name="RenTVcpp">[112]RenTV!$C$20</definedName>
    <definedName name="RenTVcpp1HY">[113]RenTV!$C$22</definedName>
    <definedName name="RenTVcpp2HY">[113]RenTV!$D$22</definedName>
    <definedName name="Rep_cur">#REF!</definedName>
    <definedName name="REPAYMENTS">[91]KEY!#REF!</definedName>
    <definedName name="REPEX_capitalised">[64]Усл.допущения!$E$105</definedName>
    <definedName name="REPEX_expensed">[64]Усл.допущения!$E$104</definedName>
    <definedName name="Report_Version_3">"A1"</definedName>
    <definedName name="Report_Version_4">"A1"</definedName>
    <definedName name="ReportCreated">TRUE</definedName>
    <definedName name="rere" hidden="1">{"'Sheet1'!$A$1:$G$85"}</definedName>
    <definedName name="RES">#REF!</definedName>
    <definedName name="RES_INFOPRT">#REF!</definedName>
    <definedName name="RES_KEEPDATA">#REF!</definedName>
    <definedName name="RES_SAMPLE1">#REF!</definedName>
    <definedName name="RES_SAMPLE2">#REF!</definedName>
    <definedName name="RES_SWAPDATA">#REF!</definedName>
    <definedName name="RES_UPDDATA">#REF!</definedName>
    <definedName name="RES_UPDSC">#REF!</definedName>
    <definedName name="RES_UPDUN">#REF!</definedName>
    <definedName name="RESET">#REF!</definedName>
    <definedName name="Residential_share">#REF!</definedName>
    <definedName name="Residual_difference">#REF!</definedName>
    <definedName name="Resources">#REF!</definedName>
    <definedName name="Responsible">OFFSET('[213]2019-2021_AT'!$E$2,MATCH('[213]CAPEX 2019'!$B1,'[213]2019-2021_AT'!$E$2:$E$171,0)-1,1,COUNTIF('[213]2019-2021_AT'!$E$2:$E$171,'[213]CAPEX 2019'!$B1),1)</definedName>
    <definedName name="Responsible_AOP2019">OFFSET([240]stafflist!$D$2,MATCH('[240]General summary'!$M1,[240]stafflist!$D$2:$D$5000,0)-1,1,COUNTIF([240]stafflist!$D$2:$D$5000,'[240]General summary'!$M1),1)</definedName>
    <definedName name="RESULT">#REF!</definedName>
    <definedName name="results_area">#REF!</definedName>
    <definedName name="Results_in_word_format">#REF!</definedName>
    <definedName name="RET_DIR">#REF!</definedName>
    <definedName name="RET_LOC">#REF!</definedName>
    <definedName name="RET_LOC2">#REF!</definedName>
    <definedName name="RET_LOC3">#REF!</definedName>
    <definedName name="RET_LOC4">#REF!</definedName>
    <definedName name="rett">[241]Статьи!$A$3:$B$55</definedName>
    <definedName name="RETURN1">#REF!</definedName>
    <definedName name="RETURN2">#REF!</definedName>
    <definedName name="RETURN3">#REF!</definedName>
    <definedName name="RETURN4">#REF!</definedName>
    <definedName name="REVAPRACT">#REF!</definedName>
    <definedName name="REVAPRBUD">#REF!</definedName>
    <definedName name="REVAUGACT">#REF!</definedName>
    <definedName name="REVAUGBUD">#REF!</definedName>
    <definedName name="REVDECACT">#REF!</definedName>
    <definedName name="REVDECBUD">#REF!</definedName>
    <definedName name="revenue_act_energy">'[232]cut-off-general(energy)'!$C$13</definedName>
    <definedName name="Revenue_Tax_Rate">#REF!</definedName>
    <definedName name="revenues">#REF!</definedName>
    <definedName name="Revenues_Collected">'[61]Resource Sheet'!$D$27:$AA$36</definedName>
    <definedName name="Revenues_from_international_sector">#REF!</definedName>
    <definedName name="REVFEBACT">#REF!</definedName>
    <definedName name="REVFEBBUD">#REF!</definedName>
    <definedName name="Revised">[56]Lists!$B$40</definedName>
    <definedName name="REVJANACT">#REF!</definedName>
    <definedName name="REVJANBUD">#REF!</definedName>
    <definedName name="REVJULACT">#REF!</definedName>
    <definedName name="REVJULBUD">#REF!</definedName>
    <definedName name="REVJUNACT">#REF!</definedName>
    <definedName name="REVJUNBUD">#REF!</definedName>
    <definedName name="REVMARACT">#REF!</definedName>
    <definedName name="REVMARBUD">#REF!</definedName>
    <definedName name="REVMAYACT">#REF!</definedName>
    <definedName name="REVMAYBUD">#REF!</definedName>
    <definedName name="REVNOVACT">#REF!</definedName>
    <definedName name="REVNOVBUD">#REF!</definedName>
    <definedName name="REVOCTACT">#REF!</definedName>
    <definedName name="REVOCTBUD">#REF!</definedName>
    <definedName name="REVSEPACT">#REF!</definedName>
    <definedName name="REVSEPBUD">#REF!</definedName>
    <definedName name="RevShareActiv">OFFSET([46]data!$276:$276,0,COUNTA([46]data!$2:$2)-11,1,12)</definedName>
    <definedName name="RevShareKcell">OFFSET([46]data!$277:$277,0,COUNTA([46]data!$2:$2)-11,1,12)</definedName>
    <definedName name="Reward">OFFSET([46]data!$1480:$1480,0,COUNTA([46]data!$2:$2)-11,1,12)</definedName>
    <definedName name="rfdthty">#REF!</definedName>
    <definedName name="rfjfgs">#REF!</definedName>
    <definedName name="rfyh">#REF!</definedName>
    <definedName name="rgrfthfn">#REF!</definedName>
    <definedName name="rgsetzhzrdsxz" hidden="1">#REF!</definedName>
    <definedName name="rhe">'[242]Sched 11-ACTUALS'!$C$12:$S$92</definedName>
    <definedName name="ri">#REF!</definedName>
    <definedName name="rirti">#REF!</definedName>
    <definedName name="Risk">#REF!</definedName>
    <definedName name="Risk_adj_disc_rate">[128]Контроллинг!$J$11</definedName>
    <definedName name="Risk_adj_disc_rate_quarterly">[128]Контроллинг!$J$12</definedName>
    <definedName name="risk_premium">'[110]7. Премия за специфический риск'!$H$25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actor">#REF!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jhjdf" hidden="1">{#N/A,#N/A,FALSE,"МТВ"}</definedName>
    <definedName name="rjhjdf_2" hidden="1">{#N/A,#N/A,FALSE,"МТВ"}</definedName>
    <definedName name="rjhjdf_3" hidden="1">{#N/A,#N/A,FALSE,"МТВ"}</definedName>
    <definedName name="RMCOptions">"*000000000000000"</definedName>
    <definedName name="RNC安装材料" hidden="1">#REF!</definedName>
    <definedName name="RNC技术资料" hidden="1">#REF!</definedName>
    <definedName name="RNC硬件" hidden="1">#REF!</definedName>
    <definedName name="RNC软件" hidden="1">#REF!</definedName>
    <definedName name="RND_proj">[243]RND_projects!$E$118:$E$157</definedName>
    <definedName name="RND_project">'[244]254_projects'!#REF!</definedName>
    <definedName name="RND_projects">'[244]254_projects'!#REF!</definedName>
    <definedName name="RNDproj">[245]projects!$L$94:$L$140</definedName>
    <definedName name="rng">#REF!</definedName>
    <definedName name="Rng_Lst_CoQual">#N/A</definedName>
    <definedName name="RNG_NAME">#REF!</definedName>
    <definedName name="RNG_NUM">#REF!</definedName>
    <definedName name="rngChartRange">#REF!</definedName>
    <definedName name="rngCityCountry">[246]Справочники!$B$43:$B$44</definedName>
    <definedName name="rngDataAll">#REF!</definedName>
    <definedName name="rngEnd">#REF!</definedName>
    <definedName name="rngIATACode">#REF!</definedName>
    <definedName name="rngResStart">#REF!</definedName>
    <definedName name="rngResult">[246]Справочники!$B$49:$B$56</definedName>
    <definedName name="rngServices">[246]Справочники!$D$74:$D$118</definedName>
    <definedName name="rngStart">#REF!</definedName>
    <definedName name="rngUpdate">#REF!</definedName>
    <definedName name="ROI_1">#N/A</definedName>
    <definedName name="Rollout">#REF!</definedName>
    <definedName name="Rollout_2004">#REF!</definedName>
    <definedName name="Rollout_2005">#REF!</definedName>
    <definedName name="rollout_2006">#REF!</definedName>
    <definedName name="Rollout_2007">#REF!</definedName>
    <definedName name="Rollout_2008">#REF!</definedName>
    <definedName name="RootDisk">#REF!</definedName>
    <definedName name="Round">'[247]M-IS'!$D$1</definedName>
    <definedName name="router">'[248]given score'!#REF!</definedName>
    <definedName name="Row">#REF!</definedName>
    <definedName name="ROYALTY">#REF!</definedName>
    <definedName name="RPT_CHART1">#REF!</definedName>
    <definedName name="RPT_CHART2">#REF!</definedName>
    <definedName name="RPT_RANGE">#REF!</definedName>
    <definedName name="RPT_TITLES">#REF!</definedName>
    <definedName name="RR">#REF!</definedName>
    <definedName name="rrr">#REF!</definedName>
    <definedName name="rsjhshfjhg" hidden="1">#REF!</definedName>
    <definedName name="rt">'[237]I. Прогноз доходов'!$F$30</definedName>
    <definedName name="Rtax">OFFSET([76]Data!$F$52:$CC$52,0,[76]Data!$E$47,1,[76]Data!$E$46)</definedName>
    <definedName name="Rtotal">#REF!</definedName>
    <definedName name="RTRcpp">[112]RTR!$C$20</definedName>
    <definedName name="RTRcpp1HY">[113]RTR!$C$22</definedName>
    <definedName name="RTRcpp2HY">[113]RTR!$D$22</definedName>
    <definedName name="RTS">[33]Plan_acc!$A$1:$P$377</definedName>
    <definedName name="rty" hidden="1">{#N/A,#N/A,FALSE,"Aging Summary";#N/A,#N/A,FALSE,"Ratio Analysis";#N/A,#N/A,FALSE,"Test 120 Day Accts";#N/A,#N/A,FALSE,"Tickmarks"}</definedName>
    <definedName name="rty_2" hidden="1">{#N/A,#N/A,FALSE,"МТВ"}</definedName>
    <definedName name="rty_3" hidden="1">{#N/A,#N/A,FALSE,"МТВ"}</definedName>
    <definedName name="RUB">([140]!_____tab30("crate",#REF!,#REF!,"RUB","m"))</definedName>
    <definedName name="RUBB">([140]!_____tab30("crate",#REF!,#REF!,"RUB","b"))</definedName>
    <definedName name="Runden">[143]Factors!$A$16</definedName>
    <definedName name="RUR">4.97</definedName>
    <definedName name="RVChange">#REF!</definedName>
    <definedName name="RVInsta">#REF!</definedName>
    <definedName name="RVMarkShare">#REF!</definedName>
    <definedName name="RVNumberperMO">#REF!</definedName>
    <definedName name="RVProtcost">#REF!</definedName>
    <definedName name="RVSupport">#REF!</definedName>
    <definedName name="RVSupport_Quart">#REF!</definedName>
    <definedName name="rwef" hidden="1">{"Customer with Site Pricing",#N/A,FALSE,"BASIC"}</definedName>
    <definedName name="s">#N/A</definedName>
    <definedName name="S_Date">#REF!</definedName>
    <definedName name="S1_">#REF!</definedName>
    <definedName name="s1_0">#REF!</definedName>
    <definedName name="s1_1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1r">#N/A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C">#REF!</definedName>
    <definedName name="sad">[249]FES!#REF!</definedName>
    <definedName name="sadf">[250]!sadf</definedName>
    <definedName name="SafetyFactor">0.85</definedName>
    <definedName name="sag">#REF!</definedName>
    <definedName name="SAL">#REF!</definedName>
    <definedName name="SALAR1">#REF!</definedName>
    <definedName name="SALAR2">#REF!</definedName>
    <definedName name="SALAR3">#REF!</definedName>
    <definedName name="SALAR4">#REF!</definedName>
    <definedName name="salaries">#REF!</definedName>
    <definedName name="salary">#REF!</definedName>
    <definedName name="Salary_AD">[162]Staff!$A$22:$IV$22</definedName>
    <definedName name="Salary_CD">[163]Staff!$A$25:$IV$25</definedName>
    <definedName name="Salary_CS">[162]Staff!$A$24:$IV$24</definedName>
    <definedName name="Salary_FD">[162]Staff!$A$20:$IV$20</definedName>
    <definedName name="Salary_Free">[163]Staff!$A$26:$IV$26</definedName>
    <definedName name="Salary_MD">[162]Staff!$A$23:$IV$23</definedName>
    <definedName name="Salary_PR">[162]Staff!$A$19:$IV$19</definedName>
    <definedName name="Salary_TD">[162]Staff!$A$21:$IV$21</definedName>
    <definedName name="SALES">#REF!</definedName>
    <definedName name="SalesPhase">#REF!</definedName>
    <definedName name="SALINS">#REF!</definedName>
    <definedName name="SAMP_RESTORE">#REF!</definedName>
    <definedName name="SAMPDATA">#REF!</definedName>
    <definedName name="Sample_Size">[100]SMSTemp!$B$34</definedName>
    <definedName name="Sampled_Stratum_total">[100]SMSTemp!$B$40</definedName>
    <definedName name="sap">#REF!</definedName>
    <definedName name="SAP_Code">#REF!</definedName>
    <definedName name="SAP2SAS_Dim_2">#REF!</definedName>
    <definedName name="SAP2SAS_Dim_4">#REF!</definedName>
    <definedName name="SAP2SAS_Dim_7">#REF!</definedName>
    <definedName name="SAP2SAS_UoM">#REF!</definedName>
    <definedName name="SAPBEXhrIndnt" hidden="1">2</definedName>
    <definedName name="SAPBEXrevision" hidden="1">85</definedName>
    <definedName name="SAPBEXsysID" hidden="1">"MWP"</definedName>
    <definedName name="SAPBEXwbID" hidden="1">"4L3REJWHFBGXWYGQ7GKKCPU6K"</definedName>
    <definedName name="sas">[251]SAS2SAS_Dim_2old!$A$1:$C$805</definedName>
    <definedName name="Sas2sas_10_s_absent">#REF!</definedName>
    <definedName name="SAS2SAS_Dim_4">#REF!</definedName>
    <definedName name="Sas2sas_dim_7_10">#REF!</definedName>
    <definedName name="SAS2SAS_Dim_7_10__1_">#REF!</definedName>
    <definedName name="SAS2SAS_Dim_7_10__2_">#REF!</definedName>
    <definedName name="SAS2SAS_Dim_7_10a">#REF!</definedName>
    <definedName name="SAS2SAS_Dim_7_10b">#REF!</definedName>
    <definedName name="Sas2sas_dim_7_9">[252]Sas2sas_dim_7_9!#REF!</definedName>
    <definedName name="SAS2SAS_Dim_7_9__1_">#REF!</definedName>
    <definedName name="SAS2SAS_Dim_7_9__2_">#REF!</definedName>
    <definedName name="SAS2SAS_Dim_7_9a">#REF!</definedName>
    <definedName name="SAS2SAS_Dim_7_9b">#REF!</definedName>
    <definedName name="SATBLT">[69]!SATBLT</definedName>
    <definedName name="SATBUS">[69]!SATBUS</definedName>
    <definedName name="SATRAP">[69]!SATRAP</definedName>
    <definedName name="SBU">#REF!</definedName>
    <definedName name="Sc_market">#REF!</definedName>
    <definedName name="Sc_mart">#REF!</definedName>
    <definedName name="SCENARIO_LIST">#REF!</definedName>
    <definedName name="Scenarios">[115]Sheet1!$A$1:$A$14</definedName>
    <definedName name="scenFor">#REF!</definedName>
    <definedName name="ScenNew">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chnell">'[248]given score'!#REF!</definedName>
    <definedName name="Scope">#REF!</definedName>
    <definedName name="scope_col">#REF!</definedName>
    <definedName name="ScratchCards">OFFSET([46]data!$1417:$1417,0,COUNTA([46]data!$2:$2)-11,1,12)</definedName>
    <definedName name="sdadad">[33]Plan_acc!$B$1</definedName>
    <definedName name="sdbg">#REF!</definedName>
    <definedName name="sdf" hidden="1">{"баланс",#N/A,TRUE,"Баланс  на  декабрь"}</definedName>
    <definedName name="sdff">#N/A</definedName>
    <definedName name="sdfh" hidden="1">{"'Sheet1'!$A$1:$G$85"}</definedName>
    <definedName name="sdfjnzgdj">#REF!</definedName>
    <definedName name="sdfmn">'[37]C_flow 95'!#REF!</definedName>
    <definedName name="sdg">#REF!</definedName>
    <definedName name="sdgaf">#REF!</definedName>
    <definedName name="sdgb">#REF!</definedName>
    <definedName name="sdgbgf">#REF!</definedName>
    <definedName name="sdghSDH">#REF!</definedName>
    <definedName name="sdgsd" hidden="1">#REF!</definedName>
    <definedName name="SDH">'[10]NetAct Software'!#REF!</definedName>
    <definedName name="sdhks" hidden="1">#REF!</definedName>
    <definedName name="sdrgrth">#REF!</definedName>
    <definedName name="sds">[33]Plan_acc!$U$526:$V$526</definedName>
    <definedName name="sdsdd">[33]Plan_acc!$A$1</definedName>
    <definedName name="sdsf">#REF!</definedName>
    <definedName name="sdsss">[33]Plan_acc!$E$55</definedName>
    <definedName name="SDU">[21]ЗАО_мес!#REF!</definedName>
    <definedName name="sdyty">#REF!</definedName>
    <definedName name="SEAT">'[10]NetAct Software'!#REF!</definedName>
    <definedName name="Sebest">#REF!</definedName>
    <definedName name="Section">OFFSET('[213]2019-2021_AT'!$C$2,MATCH('[213]CAPEX 2019'!$A1,'[213]2019-2021_AT'!$C$2:$C$20,0)-1,1,COUNTIF('[213]2019-2021_AT'!$C$2:$C$20,'[213]CAPEX 2019'!$A1),1)</definedName>
    <definedName name="Section_AOP2019">OFFSET([85]stafflist!$A$2,MATCH('[85]PPM Decision'!$B$4,[85]stafflist!$A$2:$A$1048576,0)-1,1,COUNTIF([85]stafflist!$A$2:$A$1048576,'[85]PPM Decision'!$B$4),1)</definedName>
    <definedName name="Section_Executor_AOP2019">OFFSET([240]stafflist!$AC$2,MATCH('[240]General summary'!$L1,[240]stafflist!$AC$2:$AC$500,0)-1,1,COUNTIF([240]stafflist!$AC$2:$AC$500,'[240]General summary'!$L1),1)</definedName>
    <definedName name="sedsads" hidden="1">{"Customer with Site Equipment",#N/A,FALSE,"BASIC"}</definedName>
    <definedName name="SelectableCells">#REF!</definedName>
    <definedName name="selected_item">'[253]GM1 (input)'!$B$3</definedName>
    <definedName name="Semi">[59]Input!$A$24</definedName>
    <definedName name="semi_finished">#REF!</definedName>
    <definedName name="sencount" hidden="1">1</definedName>
    <definedName name="sensfactorexport">[126]Exh_CAPMvaluation!$B$34</definedName>
    <definedName name="SENSTAB1">#REF!</definedName>
    <definedName name="SENSTAB2">#REF!</definedName>
    <definedName name="sep">#REF!</definedName>
    <definedName name="Sep_02">#REF!</definedName>
    <definedName name="Sep_03">#REF!</definedName>
    <definedName name="Sep_04">#REF!</definedName>
    <definedName name="ser_1_type">#REF!</definedName>
    <definedName name="ser_2_type">#REF!</definedName>
    <definedName name="ser_3_type">#REF!</definedName>
    <definedName name="ser_4_type">#REF!</definedName>
    <definedName name="ser_5_type">#REF!</definedName>
    <definedName name="SERF">'[67]22. Экономика'!$F$105:$Y$105</definedName>
    <definedName name="Series">[169]CV!$G$27:$P$40</definedName>
    <definedName name="server_action_1">#REF!</definedName>
    <definedName name="server_action_2">#REF!</definedName>
    <definedName name="server_action_3">#REF!</definedName>
    <definedName name="server_action_4">#REF!</definedName>
    <definedName name="server_action_5">#REF!</definedName>
    <definedName name="server_qty">#REF!</definedName>
    <definedName name="ServerTypes">#REF!</definedName>
    <definedName name="ServerTypesStorage">#REF!</definedName>
    <definedName name="services" hidden="1">{"Customer with Site Pricing",#N/A,FALSE,"BASIC"}</definedName>
    <definedName name="ses">#REF!</definedName>
    <definedName name="sesr3">#REF!</definedName>
    <definedName name="SEV">'[135]17.'!$A$3:$Z$17</definedName>
    <definedName name="SEVEN">'[135]07.'!$A$3:$Z$16</definedName>
    <definedName name="sf">#N/A</definedName>
    <definedName name="sfdsdf" hidden="1">{"баланс",#N/A,TRUE,"Баланс  на  декабрь"}</definedName>
    <definedName name="sfgnbgf">#REF!</definedName>
    <definedName name="sfgnhgn">#REF!</definedName>
    <definedName name="SFH">#REF!</definedName>
    <definedName name="SFHFh">#REF!</definedName>
    <definedName name="sFilial">[254]Hidden!$C$50</definedName>
    <definedName name="sFormula">[150]Sample!$D$9,[150]Sample!$D$1:$D$65536</definedName>
    <definedName name="sFormulaInSrc">[150]Sample!$D$9,[150]Sample!$F$1:$F$65536</definedName>
    <definedName name="sfs">#REF!</definedName>
    <definedName name="sfsfsfaasfasf">[40]!_______dat310</definedName>
    <definedName name="sfsfsfsfsfs">[40]!_______dat310</definedName>
    <definedName name="sgfhg" hidden="1">#REF!</definedName>
    <definedName name="sghfgn">#REF!</definedName>
    <definedName name="share_equity">#REF!</definedName>
    <definedName name="Share_Q1">'[255]8.ОДДС'!$G$2</definedName>
    <definedName name="Share_Q2">'[255]8.ОДДС'!$H$2</definedName>
    <definedName name="Share_Q3">'[255]8.ОДДС'!$I$2</definedName>
    <definedName name="Share_Q4">'[255]8.ОДДС'!$J$2</definedName>
    <definedName name="ShareCap">'[67]11. Финансирование'!$F$35:$Y$35</definedName>
    <definedName name="shareholder">#N/A</definedName>
    <definedName name="sheet2aaaa" hidden="1">#REF!</definedName>
    <definedName name="sheet2bbb" hidden="1">#REF!</definedName>
    <definedName name="sheet2ddd" hidden="1">#REF!</definedName>
    <definedName name="SHIT">#REF!</definedName>
    <definedName name="SHOP_3_ex_TP">[219]July_03_Pg8!#REF!</definedName>
    <definedName name="SHOP3">#REF!</definedName>
    <definedName name="ShowCostComparison">#REF!</definedName>
    <definedName name="SHP3SUMMARY">#REF!</definedName>
    <definedName name="shtat">[2]FES!#REF!</definedName>
    <definedName name="ShTitles">#REF!</definedName>
    <definedName name="SI">#REF!</definedName>
    <definedName name="SI_codes">#REF!</definedName>
    <definedName name="SI_Scale">[170]Предпосылки!$D$14</definedName>
    <definedName name="SIM">[87]MARGINS!$C$27</definedName>
    <definedName name="SINTER">#REF!</definedName>
    <definedName name="SIX">'[135]06.'!$A$3:$Z$16</definedName>
    <definedName name="sjdhks" hidden="1">#REF!</definedName>
    <definedName name="SKILL_CARE">#REF!</definedName>
    <definedName name="SKILL_CSI">#REF!</definedName>
    <definedName name="SKILL_MS">#REF!</definedName>
    <definedName name="SKILL_NAME">#REF!</definedName>
    <definedName name="SKILL_NI">#REF!</definedName>
    <definedName name="SKILL_OTHER">#REF!</definedName>
    <definedName name="skjdlksl" hidden="1">#REF!</definedName>
    <definedName name="sKVARTAL">[80]Hidden!$G$21</definedName>
    <definedName name="SLABBING">[219]July_03_Pg8!#REF!</definedName>
    <definedName name="SlabPriceBaseIn">#REF!</definedName>
    <definedName name="SlabPriceOptimisticIn">#REF!</definedName>
    <definedName name="SlabPricePessimisticIn">#REF!</definedName>
    <definedName name="SLABS">#REF!</definedName>
    <definedName name="SlabUnitVariableKZTShareIn">#REF!</definedName>
    <definedName name="SlabUnitVariableRealIn">#REF!</definedName>
    <definedName name="SlabVolumeBaseIn">#REF!</definedName>
    <definedName name="SlabVolumeOptimisticIn">#REF!</definedName>
    <definedName name="SlabVolumePessimisticIn">#REF!</definedName>
    <definedName name="SlimePriceRealIn">#REF!</definedName>
    <definedName name="SlimeUnitVariableKZTShareIn">#REF!</definedName>
    <definedName name="SlimeUnitVariableRealIn">#REF!</definedName>
    <definedName name="SlimeVolumeIn">#REF!</definedName>
    <definedName name="Slope_Global">#REF!</definedName>
    <definedName name="Slope_Regional">#REF!</definedName>
    <definedName name="Smart_Chart_Data_Table_57b1254d87df46f6aa2c87c6bf993c1d">#REF!</definedName>
    <definedName name="Smart_Chart_Data_Table_5cfc793101a84652a9c7f54a53c9855b">#REF!</definedName>
    <definedName name="Smart_Chart_Data_Table_abd59589092346d4b9bf13b4a75f8a9e">#REF!</definedName>
    <definedName name="Smart_Chart_Data_Table_d3565a73568244fa8b92dff3fb0df055">#REF!</definedName>
    <definedName name="Smart_Chart_Data_Table_d6f40307e1ec4b85b8587bf406d65048">#REF!</definedName>
    <definedName name="Smart_Chart_Data_Table_dbdcbb23e3114b4cbef3501acbeefe57">#REF!</definedName>
    <definedName name="Smart_Chart_Data_Table_e32ed650b7244cb2a7574aebaea055d5">#REF!</definedName>
    <definedName name="sMonth">[256]Hidden!$H$19</definedName>
    <definedName name="sMonthGen">[82]Hidden!$I$20</definedName>
    <definedName name="sMonthNarast">[257]Hidden!$J$20</definedName>
    <definedName name="sMonthNarast11">[258]Hidden!$J$20</definedName>
    <definedName name="sMonthNext">#REF!</definedName>
    <definedName name="SMS">'[10]NetAct Software'!#REF!</definedName>
    <definedName name="SMSA">OFFSET([46]data!$788:$788,0,COUNTA([46]data!$2:$2)-11,1,12)</definedName>
    <definedName name="SMSC_HW">[87]MARGINS!$C$8</definedName>
    <definedName name="SMSC_SW">[87]MARGINS!$C$9</definedName>
    <definedName name="SMSK">OFFSET([46]data!$809:$809,0,COUNTA([46]data!$2:$2)-11,1,12)</definedName>
    <definedName name="SMU_16x2">#REF!</definedName>
    <definedName name="SMU_8x2">#REF!</definedName>
    <definedName name="SMU_Sw">#REF!</definedName>
    <definedName name="SMZ_Connector">#REF!</definedName>
    <definedName name="SND_proj">[259]SND_projects!$B$118:$B$187</definedName>
    <definedName name="SNDpr2011">[260]SND_projects!$B$101:$B$156</definedName>
    <definedName name="SNDproj">'[261]254_projects'!$B$106:$B$179</definedName>
    <definedName name="social">#REF!</definedName>
    <definedName name="solver_lin" hidden="1">0</definedName>
    <definedName name="solver_num" hidden="1">0</definedName>
    <definedName name="solver_typ" hidden="1">1</definedName>
    <definedName name="solver_val" hidden="1">0</definedName>
    <definedName name="SORRY">#REF!</definedName>
    <definedName name="SOW">#REF!</definedName>
    <definedName name="SP">'[262]Datastream '!$C$77:$IV$82</definedName>
    <definedName name="SP00">[2]FES!#REF!</definedName>
    <definedName name="SPAYB">#REF!</definedName>
    <definedName name="SPC_P3">#REF!</definedName>
    <definedName name="SpecialPrice" hidden="1">#REF!</definedName>
    <definedName name="Sponsor">'[104]1. Описание проекта'!$E$8</definedName>
    <definedName name="Sponsor_for_D">#REF!</definedName>
    <definedName name="Sponsor_list">'[86]Tech - lists'!$B$4:$B$10</definedName>
    <definedName name="SPWS_WBID">"2132C9AA-5B64-49CA-B3DE-34A20E97111A"</definedName>
    <definedName name="sq_statusi">[39]instruqcia!$D$1:$D$4</definedName>
    <definedName name="sqlLoaded">[263]Loaded!#REF!</definedName>
    <definedName name="srdfyhsr">#REF!</definedName>
    <definedName name="srtusrt">#REF!</definedName>
    <definedName name="sryhsrhsjn">#REF!</definedName>
    <definedName name="srysry">#REF!</definedName>
    <definedName name="ss" hidden="1">#REF!</definedName>
    <definedName name="SS_Correction">#REF!</definedName>
    <definedName name="ssd">#REF!</definedName>
    <definedName name="ssp_ip软件金额" hidden="1">#REF!</definedName>
    <definedName name="sss">#REF!</definedName>
    <definedName name="ssss">#REF!</definedName>
    <definedName name="sssss">[33]Plan_acc!$A$1:$N$3</definedName>
    <definedName name="sssssssss" hidden="1">{"IGRONIC2",#N/A,FALSE,"IG fixed RONIC";"IGRONIC1",#N/A,FALSE,"IG fixed RONIC"}</definedName>
    <definedName name="Stage">[56]Lists!$B$23:$B$27</definedName>
    <definedName name="Start_date">[64]Усл.допущения!$E$33</definedName>
    <definedName name="Start1">#REF!</definedName>
    <definedName name="Start2">#REF!</definedName>
    <definedName name="Start3">#REF!</definedName>
    <definedName name="Start4">#REF!</definedName>
    <definedName name="Start5">#REF!</definedName>
    <definedName name="startDate">#REF!</definedName>
    <definedName name="StartYear">[136]Currencies!$E$1</definedName>
    <definedName name="STATE">#REF!</definedName>
    <definedName name="States">#REF!</definedName>
    <definedName name="Stationary_AD">[221]D_Opex!#REF!</definedName>
    <definedName name="Stationary_CD">[221]D_Opex!#REF!</definedName>
    <definedName name="Stationary_CS">[120]D_Opex!$A$63:$IV$63</definedName>
    <definedName name="Stationary_FD">[221]D_Opex!#REF!</definedName>
    <definedName name="Stationary_Free">[221]D_Opex!#REF!</definedName>
    <definedName name="Stationary_MD">[120]D_Opex!$A$7:$IV$7</definedName>
    <definedName name="Stationary_PR">[221]D_Opex!#REF!</definedName>
    <definedName name="Stationary_TD">[221]D_Opex!#REF!</definedName>
    <definedName name="statutory_equity">#REF!</definedName>
    <definedName name="Steam_Cond">'[61]Resource Sheet'!$D$13:$AA$16</definedName>
    <definedName name="STEP_3_JOINED">#REF!</definedName>
    <definedName name="Steps">#REF!</definedName>
    <definedName name="stock">#REF!</definedName>
    <definedName name="store_cap">[51]Assumptions!$C$24</definedName>
    <definedName name="StratPoints">#REF!</definedName>
    <definedName name="Stratum_100">[100]SMSTemp!$B$37</definedName>
    <definedName name="Stratum_100_Hits">[100]SMSTemp!$B$38</definedName>
    <definedName name="Stratum_100_Sample_Size">[100]SMSTemp!$B$39</definedName>
    <definedName name="stustu">#REF!</definedName>
    <definedName name="Sub_a">#REF!</definedName>
    <definedName name="Sub_b">#REF!</definedName>
    <definedName name="Sub_c">#REF!</definedName>
    <definedName name="sub_g">#REF!</definedName>
    <definedName name="sub_k">#REF!</definedName>
    <definedName name="SubconCost">#REF!</definedName>
    <definedName name="subcontractedsi">[6]hidden!$B$6</definedName>
    <definedName name="subcontractedwi">[6]hidden!$B$9</definedName>
    <definedName name="Subs">#REF!</definedName>
    <definedName name="subs_code">#REF!</definedName>
    <definedName name="sul">#REF!</definedName>
    <definedName name="sum_of_cs_traffic">#REF!</definedName>
    <definedName name="Summ11">[264]Summary!$B$5:$F$36</definedName>
    <definedName name="Summ12">[264]Summary!$G$5:$I$36</definedName>
    <definedName name="Summ21">[264]Summary!$B$40:$G$69</definedName>
    <definedName name="Summ22">[264]Summary!$H$40:$L$69</definedName>
    <definedName name="Summ23">[264]Summary!$M$40:$Q$69</definedName>
    <definedName name="Summ24">[264]Summary!$R$40:$V$69</definedName>
    <definedName name="Summ31">[264]Summary!$B$75:$G$101</definedName>
    <definedName name="Summ32">[264]Summary!$J$75:$N$101</definedName>
    <definedName name="SUMMARY">[219]July_03_Pg8!#REF!</definedName>
    <definedName name="summary2" hidden="1">{#N/A,#N/A,FALSE,"Aging Summary";#N/A,#N/A,FALSE,"Ratio Analysis";#N/A,#N/A,FALSE,"Test 120 Day Accts";#N/A,#N/A,FALSE,"Tickmarks"}</definedName>
    <definedName name="SummaryAuditDifferences">#REF!</definedName>
    <definedName name="SUMMBLOCK">#REF!</definedName>
    <definedName name="sunh">#REF!</definedName>
    <definedName name="SupportedAmountOfServers">#REF!</definedName>
    <definedName name="sv">#REF!</definedName>
    <definedName name="sVMONTH">[265]Hidden!$H$20</definedName>
    <definedName name="SVOD_IT1_1" hidden="1">[233]XLR_NoRangeSheet!$K$8</definedName>
    <definedName name="SVOD_IT1_4" hidden="1">[233]XLR_NoRangeSheet!$AE$8</definedName>
    <definedName name="SVOD_IT1_5" hidden="1">[233]XLR_NoRangeSheet!$AO$8</definedName>
    <definedName name="SVOD_STR1_1" hidden="1">[266]XLR_NoRangeSheet!$F$8</definedName>
    <definedName name="SVOD_STR1_1_1" hidden="1">[233]XLR_NoRangeSheet!$B$8</definedName>
    <definedName name="SVOD_STR1_1_4" hidden="1">[233]XLR_NoRangeSheet!$V$8</definedName>
    <definedName name="SVOD_STR1_1_5" hidden="1">[233]XLR_NoRangeSheet!$AF$8</definedName>
    <definedName name="SVOD_STR1_2_1" hidden="1">[233]XLR_NoRangeSheet!$C$8</definedName>
    <definedName name="SVOD_STR1_2_3" hidden="1">[233]XLR_NoRangeSheet!$M$8</definedName>
    <definedName name="SVOD_STR1_2_4" hidden="1">[233]XLR_NoRangeSheet!$W$8</definedName>
    <definedName name="SVOD_STR1_2_5" hidden="1">[233]XLR_NoRangeSheet!$AG$8</definedName>
    <definedName name="SVOD_STR1_3_1" hidden="1">[233]XLR_NoRangeSheet!$D$8</definedName>
    <definedName name="SVOD_STR1_3_4" hidden="1">[233]XLR_NoRangeSheet!$X$8</definedName>
    <definedName name="SVOD_STR1_3_5" hidden="1">[233]XLR_NoRangeSheet!$AH$8</definedName>
    <definedName name="SVOD_STR1_4_1" hidden="1">[233]XLR_NoRangeSheet!$E$8</definedName>
    <definedName name="SVOD_STR1_4_4" hidden="1">[233]XLR_NoRangeSheet!$Y$8</definedName>
    <definedName name="SVOD_STR1_4_5" hidden="1">[233]XLR_NoRangeSheet!$AI$8</definedName>
    <definedName name="SVOD_STR1_5_1" hidden="1">[233]XLR_NoRangeSheet!$F$8</definedName>
    <definedName name="SVOD_STR1_5_4" hidden="1">[233]XLR_NoRangeSheet!$Z$8</definedName>
    <definedName name="SVOD_STR1_5_5" hidden="1">[233]XLR_NoRangeSheet!$AJ$8</definedName>
    <definedName name="SVOD_STR1_6_1" hidden="1">[233]XLR_NoRangeSheet!$G$8</definedName>
    <definedName name="SVOD_STR1_6_4" hidden="1">[233]XLR_NoRangeSheet!$AA$8</definedName>
    <definedName name="SVOD_STR1_6_5" hidden="1">[233]XLR_NoRangeSheet!$AK$8</definedName>
    <definedName name="SVOD_STR1_7_1" hidden="1">[233]XLR_NoRangeSheet!$H$8</definedName>
    <definedName name="SVOD_STR1_7_4" hidden="1">[233]XLR_NoRangeSheet!$AB$8</definedName>
    <definedName name="SVOD_STR1_7_5" hidden="1">[233]XLR_NoRangeSheet!$AL$8</definedName>
    <definedName name="SVOD_STR1_8_1" hidden="1">[233]XLR_NoRangeSheet!$I$8</definedName>
    <definedName name="SVOD_STR1_8_3" hidden="1">[233]XLR_NoRangeSheet!$S$8</definedName>
    <definedName name="SVOD_STR1_8_4" hidden="1">[233]XLR_NoRangeSheet!$AC$8</definedName>
    <definedName name="SVOD_STR1_8_5" hidden="1">[233]XLR_NoRangeSheet!$AM$8</definedName>
    <definedName name="SVOD_STR1_9_1" hidden="1">[233]XLR_NoRangeSheet!$J$8</definedName>
    <definedName name="SVOD_STR1_9_3" hidden="1">[233]XLR_NoRangeSheet!$T$8</definedName>
    <definedName name="SVOD_STR1_9_4" hidden="1">[233]XLR_NoRangeSheet!$AD$8</definedName>
    <definedName name="SVOD_STR1_9_5" hidden="1">[233]XLR_NoRangeSheet!$AN$8</definedName>
    <definedName name="SVOD_STR2_1" hidden="1">[266]XLR_NoRangeSheet!$I$8</definedName>
    <definedName name="SVOD_STR2_1_1" hidden="1">[266]XLR_NoRangeSheet!$G$8</definedName>
    <definedName name="SVOD_STR2_2_1" hidden="1">[266]XLR_NoRangeSheet!$H$8</definedName>
    <definedName name="SVOD_STR3_1" hidden="1">[266]XLR_NoRangeSheet!$O$8</definedName>
    <definedName name="SVOD_STR3_1_1" hidden="1">[266]XLR_NoRangeSheet!$J$8</definedName>
    <definedName name="SVOD_STR3_2_1" hidden="1">[266]XLR_NoRangeSheet!$K$8</definedName>
    <definedName name="SVOD_STR3_3_1" hidden="1">[266]XLR_NoRangeSheet!$L$8</definedName>
    <definedName name="SVOD_STR3_4_1" hidden="1">[266]XLR_NoRangeSheet!$M$8</definedName>
    <definedName name="SVOD_STR3_5_1" hidden="1">[266]XLR_NoRangeSheet!$N$8</definedName>
    <definedName name="SVOD_STR4_1" hidden="1">[266]XLR_NoRangeSheet!$U$8</definedName>
    <definedName name="SVOD_STR4_1_1" hidden="1">[266]XLR_NoRangeSheet!$P$8</definedName>
    <definedName name="SVOD_STR4_1_1_1" hidden="1">[266]XLR_NoRangeSheet!$Q$8</definedName>
    <definedName name="SVOD_STR4_2_1" hidden="1">[266]XLR_NoRangeSheet!$R$8</definedName>
    <definedName name="SVOD_STR4_3_1" hidden="1">[266]XLR_NoRangeSheet!$S$8</definedName>
    <definedName name="SVOD_STR4_4_1" hidden="1">[266]XLR_NoRangeSheet!$T$8</definedName>
    <definedName name="SVOD2_BAL_AKT_1" hidden="1">[233]XLR_NoRangeSheet!$I$9</definedName>
    <definedName name="SVOD2_BAL_AKT_4" hidden="1">[233]XLR_NoRangeSheet!$Y$9</definedName>
    <definedName name="SVOD2_BAL_AKT_5" hidden="1">[233]XLR_NoRangeSheet!$AG$9</definedName>
    <definedName name="SVOD2_IT2_1" hidden="1">[233]XLR_NoRangeSheet!$H$9</definedName>
    <definedName name="SVOD2_IT2_4" hidden="1">[233]XLR_NoRangeSheet!$X$9</definedName>
    <definedName name="SVOD2_IT2_5" hidden="1">[233]XLR_NoRangeSheet!$AF$9</definedName>
    <definedName name="SVOD2_STR2_1_1" hidden="1">[233]XLR_NoRangeSheet!$B$9</definedName>
    <definedName name="SVOD2_STR2_1_4" hidden="1">[233]XLR_NoRangeSheet!$R$9</definedName>
    <definedName name="SVOD2_STR2_1_5" hidden="1">[233]XLR_NoRangeSheet!$Z$9</definedName>
    <definedName name="SVOD2_STR2_2_1" hidden="1">[233]XLR_NoRangeSheet!$C$9</definedName>
    <definedName name="SVOD2_STR2_2_4" hidden="1">[233]XLR_NoRangeSheet!$S$9</definedName>
    <definedName name="SVOD2_STR2_2_5" hidden="1">[233]XLR_NoRangeSheet!$AA$9</definedName>
    <definedName name="SVOD2_STR2_3_1" hidden="1">[233]XLR_NoRangeSheet!$D$9</definedName>
    <definedName name="SVOD2_STR2_3_4" hidden="1">[233]XLR_NoRangeSheet!$T$9</definedName>
    <definedName name="SVOD2_STR2_3_5" hidden="1">[233]XLR_NoRangeSheet!$AB$9</definedName>
    <definedName name="SVOD2_STR2_4_1" hidden="1">[233]XLR_NoRangeSheet!$E$9</definedName>
    <definedName name="SVOD2_STR2_4_3" hidden="1">[233]XLR_NoRangeSheet!$M$9</definedName>
    <definedName name="SVOD2_STR2_4_4" hidden="1">[233]XLR_NoRangeSheet!$U$9</definedName>
    <definedName name="SVOD2_STR2_4_5" hidden="1">[233]XLR_NoRangeSheet!$AC$9</definedName>
    <definedName name="SVOD2_STR2_5_1" hidden="1">[233]XLR_NoRangeSheet!$F$9</definedName>
    <definedName name="SVOD2_STR2_5_4" hidden="1">[233]XLR_NoRangeSheet!$V$9</definedName>
    <definedName name="SVOD2_STR2_5_5" hidden="1">[233]XLR_NoRangeSheet!$AD$9</definedName>
    <definedName name="SVOD2_STR2_6_1" hidden="1">[233]XLR_NoRangeSheet!$G$9</definedName>
    <definedName name="SVOD2_STR2_6_4" hidden="1">[233]XLR_NoRangeSheet!$W$9</definedName>
    <definedName name="SVOD2_STR2_6_5" hidden="1">[233]XLR_NoRangeSheet!$AE$9</definedName>
    <definedName name="SVOD2_STR5_1" hidden="1">[266]XLR_NoRangeSheet!$F$9</definedName>
    <definedName name="SVOD2_STR5_1_1" hidden="1">[266]XLR_NoRangeSheet!$D$9</definedName>
    <definedName name="SVOD2_STR5_1_3" hidden="1">[234]XLR_NoRangeSheet!$I$9</definedName>
    <definedName name="SVOD2_STR5_1_4" hidden="1">[234]XLR_NoRangeSheet!$N$9</definedName>
    <definedName name="SVOD2_STR5_2_1" hidden="1">[266]XLR_NoRangeSheet!$E$9</definedName>
    <definedName name="SVOD2_STR5_2_3" hidden="1">[234]XLR_NoRangeSheet!$J$9</definedName>
    <definedName name="SVOD2_STR5_2_4" hidden="1">[234]XLR_NoRangeSheet!$O$9</definedName>
    <definedName name="SVOD2_STR5_3" hidden="1">[234]XLR_NoRangeSheet!$K$9</definedName>
    <definedName name="SVOD2_STR5_4" hidden="1">[234]XLR_NoRangeSheet!$P$9</definedName>
    <definedName name="SVOD2_STR6_1_1" hidden="1">[266]XLR_NoRangeSheet!$G$9</definedName>
    <definedName name="SVOD2_STR6_1_3" hidden="1">[234]XLR_NoRangeSheet!$L$9</definedName>
    <definedName name="SVOD2_STR6_1_4" hidden="1">[234]XLR_NoRangeSheet!$Q$9</definedName>
    <definedName name="SVOD2_STR6_2_1" hidden="1">[266]XLR_NoRangeSheet!$H$9</definedName>
    <definedName name="SVOD2_STR6_2_4" hidden="1">[234]XLR_NoRangeSheet!$R$9</definedName>
    <definedName name="SVOD3_IT3_1" hidden="1">[233]XLR_NoRangeSheet!$H$10</definedName>
    <definedName name="SVOD3_IT3_4" hidden="1">[233]XLR_NoRangeSheet!$V$10</definedName>
    <definedName name="SVOD3_IT3_5" hidden="1">[233]XLR_NoRangeSheet!$AC$10</definedName>
    <definedName name="SVOD3_STR3_1_1" hidden="1">[233]XLR_NoRangeSheet!$B$10</definedName>
    <definedName name="SVOD3_STR3_1_3" hidden="1">[233]XLR_NoRangeSheet!$I$10</definedName>
    <definedName name="SVOD3_STR3_1_4" hidden="1">[233]XLR_NoRangeSheet!$P$10</definedName>
    <definedName name="SVOD3_STR3_1_5" hidden="1">[233]XLR_NoRangeSheet!$W$10</definedName>
    <definedName name="SVOD3_STR3_2_1" hidden="1">[233]XLR_NoRangeSheet!$C$10</definedName>
    <definedName name="SVOD3_STR3_2_3" hidden="1">[233]XLR_NoRangeSheet!$J$10</definedName>
    <definedName name="SVOD3_STR3_2_4" hidden="1">[233]XLR_NoRangeSheet!$Q$10</definedName>
    <definedName name="SVOD3_STR3_2_5" hidden="1">[233]XLR_NoRangeSheet!$X$10</definedName>
    <definedName name="SVOD3_STR3_3_1" hidden="1">[233]XLR_NoRangeSheet!$D$10</definedName>
    <definedName name="SVOD3_STR3_3_3" hidden="1">[233]XLR_NoRangeSheet!$K$10</definedName>
    <definedName name="SVOD3_STR3_3_4" hidden="1">[233]XLR_NoRangeSheet!$R$10</definedName>
    <definedName name="SVOD3_STR3_3_5" hidden="1">[233]XLR_NoRangeSheet!$Y$10</definedName>
    <definedName name="SVOD3_STR3_4_1" hidden="1">[233]XLR_NoRangeSheet!$E$10</definedName>
    <definedName name="SVOD3_STR3_4_3" hidden="1">[233]XLR_NoRangeSheet!$L$10</definedName>
    <definedName name="SVOD3_STR3_4_4" hidden="1">[233]XLR_NoRangeSheet!$S$10</definedName>
    <definedName name="SVOD3_STR3_4_5" hidden="1">[233]XLR_NoRangeSheet!$Z$10</definedName>
    <definedName name="SVOD3_STR3_5_1" hidden="1">[233]XLR_NoRangeSheet!$F$10</definedName>
    <definedName name="SVOD3_STR3_5_3" hidden="1">[233]XLR_NoRangeSheet!$M$10</definedName>
    <definedName name="SVOD3_STR3_5_4" hidden="1">[233]XLR_NoRangeSheet!$T$10</definedName>
    <definedName name="SVOD3_STR3_5_5" hidden="1">[233]XLR_NoRangeSheet!$AA$10</definedName>
    <definedName name="SVOD3_STR3_6_1" hidden="1">[233]XLR_NoRangeSheet!$G$10</definedName>
    <definedName name="SVOD3_STR3_6_4" hidden="1">[233]XLR_NoRangeSheet!$U$10</definedName>
    <definedName name="SVOD3_STR3_6_5" hidden="1">[233]XLR_NoRangeSheet!$AB$10</definedName>
    <definedName name="SVOD4_IT4_1" hidden="1">[233]XLR_NoRangeSheet!$F$11</definedName>
    <definedName name="SVOD4_IT4_4" hidden="1">[233]XLR_NoRangeSheet!$P$11</definedName>
    <definedName name="SVOD4_IT4_5" hidden="1">[233]XLR_NoRangeSheet!$U$11</definedName>
    <definedName name="SVOD4_STR4_1_1" hidden="1">[233]XLR_NoRangeSheet!$B$11</definedName>
    <definedName name="SVOD4_STR4_1_4" hidden="1">[233]XLR_NoRangeSheet!$L$11</definedName>
    <definedName name="SVOD4_STR4_1_5" hidden="1">[233]XLR_NoRangeSheet!$Q$11</definedName>
    <definedName name="SVOD4_STR4_2_1" hidden="1">[233]XLR_NoRangeSheet!$C$11</definedName>
    <definedName name="SVOD4_STR4_2_4" hidden="1">[233]XLR_NoRangeSheet!$M$11</definedName>
    <definedName name="SVOD4_STR4_2_5" hidden="1">[233]XLR_NoRangeSheet!$R$11</definedName>
    <definedName name="SVOD4_STR4_3_1" hidden="1">[233]XLR_NoRangeSheet!$D$11</definedName>
    <definedName name="SVOD4_STR4_3_3" hidden="1">[233]XLR_NoRangeSheet!$I$11</definedName>
    <definedName name="SVOD4_STR4_3_4" hidden="1">[233]XLR_NoRangeSheet!$N$11</definedName>
    <definedName name="SVOD4_STR4_3_5" hidden="1">[233]XLR_NoRangeSheet!$S$11</definedName>
    <definedName name="SVOD4_STR4_4_1" hidden="1">[233]XLR_NoRangeSheet!$E$11</definedName>
    <definedName name="SVOD4_STR4_4_3" hidden="1">[233]XLR_NoRangeSheet!$J$11</definedName>
    <definedName name="SVOD4_STR4_4_4" hidden="1">[233]XLR_NoRangeSheet!$O$11</definedName>
    <definedName name="SVOD4_STR4_4_5" hidden="1">[233]XLR_NoRangeSheet!$T$11</definedName>
    <definedName name="SVOD5_BAL_PASS_1" hidden="1">[233]XLR_NoRangeSheet!$H$12</definedName>
    <definedName name="SVOD5_BAL_PASS_4" hidden="1">[233]XLR_NoRangeSheet!$V$12</definedName>
    <definedName name="SVOD5_BAL_PASS_5" hidden="1">[233]XLR_NoRangeSheet!$AC$12</definedName>
    <definedName name="SVOD5_IT5_1" hidden="1">[233]XLR_NoRangeSheet!$G$12</definedName>
    <definedName name="SVOD5_IT5_4" hidden="1">[233]XLR_NoRangeSheet!$U$12</definedName>
    <definedName name="SVOD5_IT5_5" hidden="1">[233]XLR_NoRangeSheet!$AB$12</definedName>
    <definedName name="SVOD5_STR5_1_1" hidden="1">[233]XLR_NoRangeSheet!$B$12</definedName>
    <definedName name="SVOD5_STR5_1_4" hidden="1">[233]XLR_NoRangeSheet!$P$12</definedName>
    <definedName name="SVOD5_STR5_1_5" hidden="1">[233]XLR_NoRangeSheet!$W$12</definedName>
    <definedName name="SVOD5_STR5_2_1" hidden="1">[233]XLR_NoRangeSheet!$C$12</definedName>
    <definedName name="SVOD5_STR5_2_4" hidden="1">[233]XLR_NoRangeSheet!$Q$12</definedName>
    <definedName name="SVOD5_STR5_2_5" hidden="1">[233]XLR_NoRangeSheet!$X$12</definedName>
    <definedName name="SVOD5_STR5_3_1" hidden="1">[233]XLR_NoRangeSheet!$D$12</definedName>
    <definedName name="SVOD5_STR5_3_4" hidden="1">[233]XLR_NoRangeSheet!$R$12</definedName>
    <definedName name="SVOD5_STR5_3_5" hidden="1">[233]XLR_NoRangeSheet!$Y$12</definedName>
    <definedName name="SVOD5_STR5_4_1" hidden="1">[233]XLR_NoRangeSheet!$E$12</definedName>
    <definedName name="SVOD5_STR5_4_4" hidden="1">[233]XLR_NoRangeSheet!$S$12</definedName>
    <definedName name="SVOD5_STR5_4_5" hidden="1">[233]XLR_NoRangeSheet!$Z$12</definedName>
    <definedName name="SVOD5_STR5_5_1" hidden="1">[233]XLR_NoRangeSheet!$F$12</definedName>
    <definedName name="SVOD5_STR5_5_4" hidden="1">[233]XLR_NoRangeSheet!$T$12</definedName>
    <definedName name="SVOD5_STR5_5_5" hidden="1">[233]XLR_NoRangeSheet!$AA$12</definedName>
    <definedName name="SW_licences_ini">[6]Settings!$N$4</definedName>
    <definedName name="SWAPDATA">#REF!</definedName>
    <definedName name="SX">'[135]16.'!$A$3:$Z$17</definedName>
    <definedName name="SXP" hidden="1">{"print95",#N/A,FALSE,"1995E.XLS";"print96",#N/A,FALSE,"1996E.XLS"}</definedName>
    <definedName name="sYear">[256]Hidden!$F$19</definedName>
    <definedName name="SYN">[267]Market!$C$40</definedName>
    <definedName name="System_Support_MiniLink_E__per_Year_and_Hop">#REF!</definedName>
    <definedName name="System_Support_MiniLink_Manager_per_Year_and_offered_solutio">#REF!</definedName>
    <definedName name="System_Support_Traffic_Node_per_Year_and_offered_solution">#REF!</definedName>
    <definedName name="sziget">#REF!</definedName>
    <definedName name="t">'[268]I. Прогноз доходов'!$F$31</definedName>
    <definedName name="T.D.CODE">[269]VLOOKUP!$A$16:$C$49</definedName>
    <definedName name="t_4_b">'[270]B 1'!#REF!</definedName>
    <definedName name="t_AdvPercent">[53]CrYrAssumptions!#REF!</definedName>
    <definedName name="t_com_agl">[53]CrYrAssumptions!#REF!</definedName>
    <definedName name="t_com_ags">[53]CrYrAssumptions!#REF!</definedName>
    <definedName name="t_com_dir">[53]CrYrAssumptions!#REF!</definedName>
    <definedName name="t_ComHeader">#REF!</definedName>
    <definedName name="t_EstStatTax">[53]CrYrAssumptions!#REF!</definedName>
    <definedName name="t_mediper">[53]CrYrAssumptions!#REF!</definedName>
    <definedName name="t_MINORCAP">[53]CrYrAssumptions!#REF!</definedName>
    <definedName name="t_MITICAP">[53]CrYrAssumptions!#REF!</definedName>
    <definedName name="t_PromoPercent">[53]CrYrAssumptions!#REF!</definedName>
    <definedName name="t_txa_E1">[53]CrYrAssumptions!#REF!</definedName>
    <definedName name="t_txa_E2">[53]CrYrAssumptions!#REF!</definedName>
    <definedName name="t_txa_E3">[53]CrYrAssumptions!#REF!</definedName>
    <definedName name="t_txa_E4">[53]CrYrAssumptions!#REF!</definedName>
    <definedName name="t_txa_fic">[53]CrYrAssumptions!#REF!</definedName>
    <definedName name="t_txa_fut">[53]CrYrAssumptions!#REF!</definedName>
    <definedName name="t_txa_sdi">[53]CrYrAssumptions!#REF!</definedName>
    <definedName name="t_txa_sut">[53]CrYrAssumptions!#REF!</definedName>
    <definedName name="t_txp_E1">[53]CrYrAssumptions!#REF!</definedName>
    <definedName name="t_txp_E2">[53]CrYrAssumptions!#REF!</definedName>
    <definedName name="t_txp_E3">[53]CrYrAssumptions!#REF!</definedName>
    <definedName name="t_txp_E4">[53]CrYrAssumptions!#REF!</definedName>
    <definedName name="t_txp_fic">[53]CrYrAssumptions!#REF!</definedName>
    <definedName name="t_txp_fut">[53]CrYrAssumptions!#REF!</definedName>
    <definedName name="t_txp_sdi">[53]CrYrAssumptions!#REF!</definedName>
    <definedName name="t_txp_sut">[53]CrYrAssumptions!#REF!</definedName>
    <definedName name="t1c00">'[271]C 25'!#REF!</definedName>
    <definedName name="t1c01">'[271]C 25'!#REF!</definedName>
    <definedName name="t1d00">#REF!</definedName>
    <definedName name="t1d01">#REF!</definedName>
    <definedName name="t1e01">'[270]B 1'!#REF!</definedName>
    <definedName name="t2c00">'[271]C 25'!#REF!</definedName>
    <definedName name="t2c01">'[271]C 25'!#REF!</definedName>
    <definedName name="t2d00">#REF!</definedName>
    <definedName name="t2d01">#REF!</definedName>
    <definedName name="t4b">'[270]B 1'!#REF!</definedName>
    <definedName name="t4c00">'[271]C 25'!#REF!</definedName>
    <definedName name="t4c01">'[271]C 25'!#REF!</definedName>
    <definedName name="t4d00">#REF!</definedName>
    <definedName name="t4d01">#REF!</definedName>
    <definedName name="t5b">'[270]B 1'!#REF!</definedName>
    <definedName name="t5c00">'[271]C 25'!#REF!</definedName>
    <definedName name="t5c01">'[271]C 25'!#REF!</definedName>
    <definedName name="t5d00">#REF!</definedName>
    <definedName name="t5d01">#REF!</definedName>
    <definedName name="tab0">#REF!</definedName>
    <definedName name="tabl_k">#REF!</definedName>
    <definedName name="TableName">"Dummy"</definedName>
    <definedName name="Tables" hidden="1">{"Valuation_Common",#N/A,FALSE,"Valuation"}</definedName>
    <definedName name="tanya" hidden="1">{#N/A,#N/A,FALSE,"Aging Summary";#N/A,#N/A,FALSE,"Ratio Analysis";#N/A,#N/A,FALSE,"Test 120 Day Accts";#N/A,#N/A,FALSE,"Tickmarks"}</definedName>
    <definedName name="Tariffs">'[61]Resource Sheet'!$D$76:$AA$79</definedName>
    <definedName name="TASK15.01.1">[103]Sheet1!$X$98:$IV$98</definedName>
    <definedName name="TASK15.01.10">[103]Sheet1!$X$107:$IV$107</definedName>
    <definedName name="TASK15.01.11">[103]Sheet1!$X$108:$IV$108</definedName>
    <definedName name="TASK15.01.12">[103]Sheet1!$X$109:$IV$109</definedName>
    <definedName name="TASK15.01.13">[103]Sheet1!$X$110:$IV$110</definedName>
    <definedName name="TASK15.01.14">[103]Sheet1!$X$111:$IV$111</definedName>
    <definedName name="TASK15.01.15">[103]Sheet1!$X$112:$IV$112</definedName>
    <definedName name="TASK15.01.16">[103]Sheet1!$X$113:$IV$113</definedName>
    <definedName name="TASK15.01.2">[103]Sheet1!$X$99:$IV$99</definedName>
    <definedName name="TASK15.01.3">[103]Sheet1!$X$100:$IV$100</definedName>
    <definedName name="TASK15.01.4">[103]Sheet1!$X$101:$IV$101</definedName>
    <definedName name="TASK15.01.5">[103]Sheet1!$X$102:$IV$102</definedName>
    <definedName name="TASK15.01.6">[103]Sheet1!$X$103:$IV$103</definedName>
    <definedName name="TASK15.01.7">[103]Sheet1!$X$104:$IV$104</definedName>
    <definedName name="TASK15.01.8">[103]Sheet1!$X$105:$IV$105</definedName>
    <definedName name="TASK15.01.9">[103]Sheet1!$X$106:$IV$106</definedName>
    <definedName name="TASK15.10.1">[103]Sheet1!$X$31:$IV$31</definedName>
    <definedName name="TASK15.10.10">[103]Sheet1!$X$40:$IV$40</definedName>
    <definedName name="TASK15.10.11">[103]Sheet1!$X$41:$IV$41</definedName>
    <definedName name="TASK15.10.12">[103]Sheet1!$X$42:$IV$42</definedName>
    <definedName name="TASK15.10.13">[103]Sheet1!$X$43:$IV$43</definedName>
    <definedName name="TASK15.10.14">[103]Sheet1!$X$44:$IV$44</definedName>
    <definedName name="TASK15.10.15">[103]Sheet1!$X$45:$IV$45</definedName>
    <definedName name="TASK15.10.16">[103]Sheet1!$X$47:$IV$47</definedName>
    <definedName name="TASK15.10.17">[103]Sheet1!$X$47:$IV$47</definedName>
    <definedName name="TASK15.10.18">[103]Sheet1!$X$48:$IV$48</definedName>
    <definedName name="TASK15.10.19">[103]Sheet1!$X$49:$IV$49</definedName>
    <definedName name="TASK15.10.2">[103]Sheet1!$X$32:$IV$32</definedName>
    <definedName name="TASK15.10.20">[103]Sheet1!$X$50:$IV$50</definedName>
    <definedName name="TASK15.10.21">[103]Sheet1!$X$51:$IV$51</definedName>
    <definedName name="TASK15.10.22">[103]Sheet1!$X$52:$IV$52</definedName>
    <definedName name="TASK15.10.23">[103]Sheet1!$X$53:$IV$53</definedName>
    <definedName name="TASK15.10.24">[103]Sheet1!$X$54:$IV$54</definedName>
    <definedName name="TASK15.10.25">[103]Sheet1!$X$55:$IV$55</definedName>
    <definedName name="TASK15.10.26">[103]Sheet1!$X$56:$IV$56</definedName>
    <definedName name="TASK15.10.27">[103]Sheet1!$X$57:$IV$57</definedName>
    <definedName name="TASK15.10.28">[103]Sheet1!$X$58:$IV$58</definedName>
    <definedName name="TASK15.10.29">[103]Sheet1!$X$59:$IV$59</definedName>
    <definedName name="TASK15.10.3">[103]Sheet1!$X$33:$IV$33</definedName>
    <definedName name="TASK15.10.31">[103]Sheet1!$X$60:$IV$60</definedName>
    <definedName name="TASK15.10.32">[103]Sheet1!$X$61:$IV$61</definedName>
    <definedName name="TASK15.10.33">[103]Sheet1!$X$62:$IV$62</definedName>
    <definedName name="TASK15.10.34">[103]Sheet1!$X$63:$IV$63</definedName>
    <definedName name="TASK15.10.35">[103]Sheet1!$X$64:$IV$64</definedName>
    <definedName name="TASK15.10.36">[103]Sheet1!$X$65:$IV$65</definedName>
    <definedName name="TASK15.10.37">[103]Sheet1!$X$66:$IV$66</definedName>
    <definedName name="TASK15.10.39">[103]Sheet1!$X$67:$IV$67</definedName>
    <definedName name="TASK15.10.4">[103]Sheet1!$X$34:$IV$34</definedName>
    <definedName name="TASK15.10.40">[103]Sheet1!$X$68:$IV$68</definedName>
    <definedName name="TASK15.10.41">[103]Sheet1!$X$69:$IV$69</definedName>
    <definedName name="TASK15.10.42">[103]Sheet1!$X$70:$IV$70</definedName>
    <definedName name="TASK15.10.43">[103]Sheet1!$X$71:$IV$71</definedName>
    <definedName name="TASK15.10.44">[103]Sheet1!$X$72:$IV$72</definedName>
    <definedName name="TASK15.10.45">[103]Sheet1!$X$73:$IV$73</definedName>
    <definedName name="TASK15.10.46">[103]Sheet1!$X$74:$IV$74</definedName>
    <definedName name="TASK15.10.47">[103]Sheet1!$X$75:$IV$75</definedName>
    <definedName name="TASK15.10.48">[103]Sheet1!$X$76:$IV$76</definedName>
    <definedName name="TASK15.10.49">[103]Sheet1!$X$77:$IV$77</definedName>
    <definedName name="TASK15.10.5">[103]Sheet1!$X$35:$IV$35</definedName>
    <definedName name="TASK15.10.50">[103]Sheet1!$X$78:$IV$78</definedName>
    <definedName name="TASK15.10.51">[103]Sheet1!$X$79:$IV$79</definedName>
    <definedName name="TASK15.10.52">[103]Sheet1!$X$80:$IV$80</definedName>
    <definedName name="TASK15.10.53">[103]Sheet1!$X$81:$IV$81</definedName>
    <definedName name="TASK15.10.54">[103]Sheet1!$X$82:$IV$82</definedName>
    <definedName name="TASK15.10.55">[103]Sheet1!$X$83:$IV$83</definedName>
    <definedName name="TASK15.10.56">[103]Sheet1!$X$84:$IV$84</definedName>
    <definedName name="TASK15.10.57">[103]Sheet1!$X$85:$IV$85</definedName>
    <definedName name="TASK15.10.58">[103]Sheet1!$X$86:$IV$86</definedName>
    <definedName name="TASK15.10.59">[103]Sheet1!$X$87:$IV$87</definedName>
    <definedName name="TASK15.10.6">[103]Sheet1!$X$36:$IV$36</definedName>
    <definedName name="TASK15.10.60">[103]Sheet1!$X$88:$IV$88</definedName>
    <definedName name="TASK15.10.61">[103]Sheet1!$X$89:$IV$89</definedName>
    <definedName name="TASK15.10.62">[103]Sheet1!$X$90:$IV$90</definedName>
    <definedName name="TASK15.10.63">[103]Sheet1!$X$91:$IV$91</definedName>
    <definedName name="TASK15.10.64">[103]Sheet1!$X$92:$IV$92</definedName>
    <definedName name="TASK15.10.65">[103]Sheet1!$X$93:$IV$93</definedName>
    <definedName name="TASK15.10.66">[103]Sheet1!$X$94:$IV$94</definedName>
    <definedName name="TASK15.10.67">[103]Sheet1!$X$95:$IV$95</definedName>
    <definedName name="TASK15.10.68">[103]Sheet1!$X$96:$IV$96</definedName>
    <definedName name="TASK15.10.7">[103]Sheet1!$X$37:$IV$37</definedName>
    <definedName name="TASK15.10.8">[103]Sheet1!$X$38:$IV$38</definedName>
    <definedName name="TASK15.10.9">[103]Sheet1!$X$39:$IV$39</definedName>
    <definedName name="TASK15.26.1">[103]Sheet1!$X$3:$IV$3</definedName>
    <definedName name="TASK15.26.10">[103]Sheet1!$X$12:$IV$12</definedName>
    <definedName name="TASK15.26.11">[103]Sheet1!$X$13:$IV$13</definedName>
    <definedName name="TASK15.26.12">[103]Sheet1!$X$14:$IV$14</definedName>
    <definedName name="TASK15.26.13">[103]Sheet1!$X$15:$IV$15</definedName>
    <definedName name="TASK15.26.14">[103]Sheet1!$X$16:$IV$16</definedName>
    <definedName name="TASK15.26.15">[103]Sheet1!$X$17:$IV$17</definedName>
    <definedName name="TASK15.26.16">[103]Sheet1!$X$18:$IV$18</definedName>
    <definedName name="TASK15.26.17">[103]Sheet1!$X$19:$IV$19</definedName>
    <definedName name="TASK15.26.18">[103]Sheet1!$X$20:$IV$20</definedName>
    <definedName name="TASK15.26.19">[103]Sheet1!$X$21:$IV$21</definedName>
    <definedName name="TASK15.26.2">[103]Sheet1!$X$4:$IV$4</definedName>
    <definedName name="TASK15.26.20">[103]Sheet1!$X$22:$IV$22</definedName>
    <definedName name="TASK15.26.21">[103]Sheet1!$X$23:$IV$23</definedName>
    <definedName name="TASK15.26.22">[103]Sheet1!$X$24:$IV$24</definedName>
    <definedName name="TASK15.26.23">[103]Sheet1!$X$25:$IV$25</definedName>
    <definedName name="TASK15.26.24">[103]Sheet1!$X$26:$IV$26</definedName>
    <definedName name="TASK15.26.25">[103]Sheet1!$X$27:$IV$27</definedName>
    <definedName name="TASK15.26.26">[103]Sheet1!$X$28:$IV$28</definedName>
    <definedName name="TASK15.26.27">[103]Sheet1!$X$29:$IV$29</definedName>
    <definedName name="TASK15.26.3">[103]Sheet1!$X$5:$IV$5</definedName>
    <definedName name="TASK15.26.4">[103]Sheet1!$X$6:$IV$6</definedName>
    <definedName name="TASK15.26.5">[103]Sheet1!$X$7:$IV$7</definedName>
    <definedName name="TASK15.26.6">[103]Sheet1!$X$8:$IV$8</definedName>
    <definedName name="TASK15.26.7">[103]Sheet1!$X$9:$IV$9</definedName>
    <definedName name="TASK15.26.8">[103]Sheet1!$X$10:$IV$10</definedName>
    <definedName name="TASK15.26.9">[103]Sheet1!$X$11:$IV$11</definedName>
    <definedName name="TASK15.31.4">[103]Sheet1!$X$115:$IV$115</definedName>
    <definedName name="TASK15.31.5">[103]Sheet1!$X$116:$IV$116</definedName>
    <definedName name="TASK15.31.6">[103]Sheet1!$X$117:$IV$117</definedName>
    <definedName name="TASK15.31.7">[103]Sheet1!$X$118:$IV$118</definedName>
    <definedName name="TASK15.31.8">[103]Sheet1!$X$119:$IV$119</definedName>
    <definedName name="TASK15.31.9">[103]Sheet1!$X$120:$IV$120</definedName>
    <definedName name="TASK15.32.1">[103]Sheet1!$X$122:$IV$122</definedName>
    <definedName name="TASK15.32.10">[103]Sheet1!$X$131:$IV$131</definedName>
    <definedName name="TASK15.32.11">[103]Sheet1!$X$132:$IV$132</definedName>
    <definedName name="TASK15.32.12">[103]Sheet1!$X$133:$IV$133</definedName>
    <definedName name="TASK15.32.13">[103]Sheet1!$X$134:$IV$134</definedName>
    <definedName name="TASK15.32.14">[103]Sheet1!$X$135:$IV$135</definedName>
    <definedName name="TASK15.32.15">[103]Sheet1!$X$136:$IV$136</definedName>
    <definedName name="TASK15.32.16">[103]Sheet1!$X$137:$IV$137</definedName>
    <definedName name="TASK15.32.17">[103]Sheet1!$X$138:$IV$138</definedName>
    <definedName name="TASK15.32.18">[103]Sheet1!$X$139:$IV$139</definedName>
    <definedName name="TASK15.32.19">[103]Sheet1!$X$140:$IV$140</definedName>
    <definedName name="TASK15.32.2">[103]Sheet1!$X$123:$IV$123</definedName>
    <definedName name="TASK15.32.20">[103]Sheet1!$X$141:$IV$141</definedName>
    <definedName name="TASK15.32.21">[103]Sheet1!$X$142:$IV$142</definedName>
    <definedName name="TASK15.32.22">[103]Sheet1!$X$143:$IV$143</definedName>
    <definedName name="TASK15.32.23">[103]Sheet1!$X$144:$IV$144</definedName>
    <definedName name="TASK15.32.24">[103]Sheet1!$X$145:$IV$145</definedName>
    <definedName name="TASK15.32.25">[103]Sheet1!$X$146:$IV$146</definedName>
    <definedName name="TASK15.32.3">[103]Sheet1!$X$124:$IV$124</definedName>
    <definedName name="TASK15.32.4">[103]Sheet1!$X$125:$IV$125</definedName>
    <definedName name="TASK15.32.5">[103]Sheet1!$X$126:$IV$126</definedName>
    <definedName name="TASK15.32.6">[103]Sheet1!$X$127:$IV$127</definedName>
    <definedName name="TASK15.32.7">[103]Sheet1!$X$128:$IV$128</definedName>
    <definedName name="TASK15.32.8">[103]Sheet1!$X$129:$IV$129</definedName>
    <definedName name="TASK15.32.9">[103]Sheet1!$X$130:$IV$130</definedName>
    <definedName name="TASK15.79.2.1">[103]Sheet1!$X$167:$IV$167</definedName>
    <definedName name="TASK15.79.2.2">[103]Sheet1!$X$168:$IV$168</definedName>
    <definedName name="TASK15.79.2.5">[103]Sheet1!$X$169:$IV$169</definedName>
    <definedName name="TASK15.79.3.1">[103]Sheet1!$X$170:$IV$170</definedName>
    <definedName name="TASK15.79.3.11">[103]Sheet1!$X$178:$IV$178</definedName>
    <definedName name="TASK15.79.3.12">[103]Sheet1!$X$179:$IV$179</definedName>
    <definedName name="TASK15.79.3.2">[103]Sheet1!$X$171:$IV$171</definedName>
    <definedName name="TASK15.79.3.4">[103]Sheet1!$X$172:$IV$172</definedName>
    <definedName name="TASK15.79.3.5">[103]Sheet1!$X$173:$IV$173</definedName>
    <definedName name="TASK15.79.3.6">[103]Sheet1!$X$174:$IV$174</definedName>
    <definedName name="TASK15.79.3.7">[103]Sheet1!$X$175:$IV$175</definedName>
    <definedName name="TASK15.79.3.8">[103]Sheet1!$X$176:$IV$176</definedName>
    <definedName name="TASK15.79.3.9">[103]Sheet1!$X$177:$IV$177</definedName>
    <definedName name="TASK15.79.4.1">[103]Sheet1!$X$180:$IV$180</definedName>
    <definedName name="TASK15.79.4.2">[103]Sheet1!$X$181:$IV$181</definedName>
    <definedName name="TASK15.79.4.3">[103]Sheet1!$X$182:$IV$182</definedName>
    <definedName name="TASK15.79.4.4">[103]Sheet1!$X$183:$IV$183</definedName>
    <definedName name="TASK15.79.4.5">[103]Sheet1!$X$184:$IV$184</definedName>
    <definedName name="TASK15.79.4.6">[103]Sheet1!$X$185:$IV$185</definedName>
    <definedName name="TASK15.79.5.1">[103]Sheet1!$X$186:$IV$186</definedName>
    <definedName name="TASK15.79.6.1">[103]Sheet1!$X$187:$IV$187</definedName>
    <definedName name="TASK15.79.7.1">[103]Sheet1!$X$188:$IV$188</definedName>
    <definedName name="TASK15.99.10">[103]Sheet1!$X$153:$IV$153</definedName>
    <definedName name="TASK15.99.13">[103]Sheet1!$X$154:$IV$154</definedName>
    <definedName name="TASK15.99.15">[103]Sheet1!$X$155:$IV$155</definedName>
    <definedName name="TASK15.99.16">[103]Sheet1!$X$156:$IV$156</definedName>
    <definedName name="TASK15.99.19">[103]Sheet1!$X$157:$IV$157</definedName>
    <definedName name="TASK15.99.20">[103]Sheet1!$X$158:$IV$158</definedName>
    <definedName name="TASK15.99.21">[103]Sheet1!$X$159:$IV$159</definedName>
    <definedName name="TASK15.99.22">[103]Sheet1!$X$160:$IV$160</definedName>
    <definedName name="TASK15.99.23">[103]Sheet1!$X$161:$IV$161</definedName>
    <definedName name="TASK15.99.24">[103]Sheet1!$X$162:$IV$162</definedName>
    <definedName name="TASK15.99.25">[103]Sheet1!$X$163:$IV$163</definedName>
    <definedName name="TASK15.99.26">[103]Sheet1!$X$164:$IV$164</definedName>
    <definedName name="TASK15.99.27">[103]Sheet1!$X$165:$IV$165</definedName>
    <definedName name="TASK15.99.5">[103]Sheet1!$X$148:$IV$148</definedName>
    <definedName name="TASK15.99.6">[103]Sheet1!$X$149:$IV$149</definedName>
    <definedName name="TASK15.99.7">[103]Sheet1!$X$150:$IV$150</definedName>
    <definedName name="TASK15.99.8">[103]Sheet1!$X$151:$IV$151</definedName>
    <definedName name="TASK15.99.9">[103]Sheet1!$X$152:$IV$152</definedName>
    <definedName name="tavisz">'[248]given score'!#REF!</definedName>
    <definedName name="tax">#REF!</definedName>
    <definedName name="Tax_CFS">'[67]13. Налоги'!$F$81:$Y$81</definedName>
    <definedName name="Tax_Effect_Liabs">'[106]Summary of Misstatements'!$J$57</definedName>
    <definedName name="Tax_PandL">'[67]13. Налоги'!$F$53:$Y$53</definedName>
    <definedName name="Tax_Rate">[207]Assumptions!$C$102</definedName>
    <definedName name="TAXE1">#REF!</definedName>
    <definedName name="TAXE2">#REF!</definedName>
    <definedName name="Taxes" hidden="1">#N/A</definedName>
    <definedName name="Taxes_other_than_on_income">#REF!</definedName>
    <definedName name="TaxIncurredIn">'[272]Actuals Input'!#REF!</definedName>
    <definedName name="TaxPayableIn">'[272]Actuals Input'!#REF!</definedName>
    <definedName name="TaxProfit">#REF!</definedName>
    <definedName name="TaxProfit_milk">#REF!</definedName>
    <definedName name="TaxProfit_parfum">#REF!</definedName>
    <definedName name="TaxProfit_photo">#REF!</definedName>
    <definedName name="TaxProfit_tire">#REF!</definedName>
    <definedName name="TAXRATE">#REF!</definedName>
    <definedName name="tb">#REF!</definedName>
    <definedName name="tbl" hidden="1">#REF!</definedName>
    <definedName name="tbl_ProdInfo" hidden="1">#REF!</definedName>
    <definedName name="TCodeNo">'[273]- 1 -'!#REF!</definedName>
    <definedName name="TeamBidInitial">#REF!</definedName>
    <definedName name="TeamBidMember">#REF!</definedName>
    <definedName name="TeamList">#REF!</definedName>
    <definedName name="TeamMembers">#REF!</definedName>
    <definedName name="tel_02">#REF!</definedName>
    <definedName name="telasi_net_capex">[274]Depr!#REF!</definedName>
    <definedName name="teldfhdj">#REF!</definedName>
    <definedName name="telecomf">#REF!</definedName>
    <definedName name="temp" hidden="1">#REF!</definedName>
    <definedName name="temp_table" hidden="1">#REF!</definedName>
    <definedName name="temp1" hidden="1">#REF!</definedName>
    <definedName name="Template" hidden="1">#REF!</definedName>
    <definedName name="Template.WIRE">"DBACCESS"</definedName>
    <definedName name="Template_for_draft_work_estimation">#N/A</definedName>
    <definedName name="TEN">'[135]10.'!$A$3:$Z$14</definedName>
    <definedName name="Term_in_years">[60]Output!#REF!</definedName>
    <definedName name="tertw" hidden="1">{#N/A,#N/A,FALSE,"Aging Summary";#N/A,#N/A,FALSE,"Ratio Analysis";#N/A,#N/A,FALSE,"Test 120 Day Accts";#N/A,#N/A,FALSE,"Tickmarks"}</definedName>
    <definedName name="TEsr">'[275]92521'!$A$1:$H$1</definedName>
    <definedName name="Test_03062018">OFFSET([276]Лист1!$A$2,MATCH('[277]PPM Decision'!$B$5,[276]Лист1!$A$2:$A$9,0)-1,1,COUNTIF([276]Лист1!$A$2:$A$9,'[277]PPM Decision'!$B$5),1)</definedName>
    <definedName name="TEST0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26">#REF!</definedName>
    <definedName name="TEST27">#REF!</definedName>
    <definedName name="TEST28">#REF!</definedName>
    <definedName name="TEST29">#REF!</definedName>
    <definedName name="TEST3">#REF!</definedName>
    <definedName name="TEST30">#REF!</definedName>
    <definedName name="TEST31">#REF!</definedName>
    <definedName name="TEST32">#REF!</definedName>
    <definedName name="TEST33">#REF!</definedName>
    <definedName name="TEST34">#REF!</definedName>
    <definedName name="TEST35">#REF!</definedName>
    <definedName name="TEST36">#REF!</definedName>
    <definedName name="TEST37">#REF!</definedName>
    <definedName name="TEST38">#REF!</definedName>
    <definedName name="TEST39">#REF!</definedName>
    <definedName name="TEST4">#REF!</definedName>
    <definedName name="TEST40">#REF!</definedName>
    <definedName name="TEST41">#REF!</definedName>
    <definedName name="TEST42">#REF!</definedName>
    <definedName name="TEST43">#REF!</definedName>
    <definedName name="TEST44">#REF!</definedName>
    <definedName name="TEST45">#REF!</definedName>
    <definedName name="TEST46">#REF!</definedName>
    <definedName name="TEST47">#REF!</definedName>
    <definedName name="TEST48">#REF!</definedName>
    <definedName name="TEST49">#REF!</definedName>
    <definedName name="TEST5">#REF!</definedName>
    <definedName name="TEST50">#REF!</definedName>
    <definedName name="TEST51">#REF!</definedName>
    <definedName name="TEST52">#REF!</definedName>
    <definedName name="TEST53">#REF!</definedName>
    <definedName name="TEST54">#REF!</definedName>
    <definedName name="TEST55">#REF!</definedName>
    <definedName name="TEST56">#REF!</definedName>
    <definedName name="TEST57">#REF!</definedName>
    <definedName name="TEST58">#REF!</definedName>
    <definedName name="TEST59">#REF!</definedName>
    <definedName name="TEST6">#REF!</definedName>
    <definedName name="TEST60">#REF!</definedName>
    <definedName name="TEST61">#REF!</definedName>
    <definedName name="TEST62">#REF!</definedName>
    <definedName name="TEST63">#REF!</definedName>
    <definedName name="TEST64">#REF!</definedName>
    <definedName name="TEST65">#REF!</definedName>
    <definedName name="TEST66">#REF!</definedName>
    <definedName name="TEST67">#REF!</definedName>
    <definedName name="TEST68">#REF!</definedName>
    <definedName name="TEST69">#REF!</definedName>
    <definedName name="TEST7">#REF!</definedName>
    <definedName name="TEST70">#REF!</definedName>
    <definedName name="TEST71">#REF!</definedName>
    <definedName name="TEST72">#REF!</definedName>
    <definedName name="TEST73">#REF!</definedName>
    <definedName name="TEST74">#REF!</definedName>
    <definedName name="TEST75">#REF!</definedName>
    <definedName name="TEST76">#REF!</definedName>
    <definedName name="TEST77">#REF!</definedName>
    <definedName name="TEST78">#REF!</definedName>
    <definedName name="TEST79">#REF!</definedName>
    <definedName name="TEST8">#REF!</definedName>
    <definedName name="TEST80">#REF!</definedName>
    <definedName name="TEST81">#REF!</definedName>
    <definedName name="TEST82">#REF!</definedName>
    <definedName name="TEST83">#REF!</definedName>
    <definedName name="TEST84">#REF!</definedName>
    <definedName name="TEST85">#REF!</definedName>
    <definedName name="TEST86">#REF!</definedName>
    <definedName name="TEST87">#REF!</definedName>
    <definedName name="TEST9">#REF!</definedName>
    <definedName name="TestDescription">[63]SMSTemp!$B$5</definedName>
    <definedName name="TESTHKEY">#REF!</definedName>
    <definedName name="TESTKEYS">#REF!</definedName>
    <definedName name="TESTVKEY">#REF!</definedName>
    <definedName name="Tetrad1">[278]Hidden!$G$2</definedName>
    <definedName name="Tetrad2">[278]Hidden!$G$3</definedName>
    <definedName name="Tetrad3">[278]Hidden!$G$4</definedName>
    <definedName name="Tetrad4">[278]Hidden!$G$5</definedName>
    <definedName name="TextRefCopy1">#REF!</definedName>
    <definedName name="TextRefCopy10">'[279]консолид Нурсат'!#REF!</definedName>
    <definedName name="TextRefCopy11">#REF!</definedName>
    <definedName name="TextRefCopy12">'[279]консолид Нурсат'!#REF!</definedName>
    <definedName name="TextRefCopy13">'[279]консолид Нурсат'!#REF!</definedName>
    <definedName name="TextRefCopy14">'[279]консолид Нурсат'!#REF!</definedName>
    <definedName name="TextRefCopy144">'[280]100.00'!$C$113</definedName>
    <definedName name="TextRefCopy15">'[279]консолид Нурсат'!#REF!</definedName>
    <definedName name="TextRefCopy16">#REF!</definedName>
    <definedName name="TextRefCopy161">'[281]Credit lines - PBC'!$F$18</definedName>
    <definedName name="TextRefCopy17">#REF!</definedName>
    <definedName name="TextRefCopy18">'[279]консолид Нурсат'!#REF!</definedName>
    <definedName name="TextRefCopy19">'[279]консолид Нурсат'!#REF!</definedName>
    <definedName name="TextRefCopy2">#REF!</definedName>
    <definedName name="TextRefCopy20">'[279]консолид Нурсат'!#REF!</definedName>
    <definedName name="TextRefCopy2012">[173]TT!#REF!</definedName>
    <definedName name="TextRefCopy207">'[282]Movement schedule'!$E$29</definedName>
    <definedName name="TextRefCopy21">#REF!</definedName>
    <definedName name="TextRefCopy22">[231]Production_ref_Q4!$E$260</definedName>
    <definedName name="TextRefCopy23">#REF!</definedName>
    <definedName name="TextRefCopy24">#REF!</definedName>
    <definedName name="TextRefCopy25">#REF!</definedName>
    <definedName name="TextRefCopy26">#REF!</definedName>
    <definedName name="TextRefCopy260">'[283]Worksheet in 5641 Fixed Assets '!$R$12</definedName>
    <definedName name="TextRefCopy264">'[283]Worksheet in 5641 Fixed Assets '!$R$14</definedName>
    <definedName name="TextRefCopy265">#REF!</definedName>
    <definedName name="TextRefCopy266">'[283]Worksheet in 5641 Fixed Assets '!$R$15</definedName>
    <definedName name="TextRefCopy27">#REF!</definedName>
    <definedName name="TextRefCopy28">#REF!</definedName>
    <definedName name="TextRefCopy29">#REF!</definedName>
    <definedName name="TextRefCopy3">'[279]консолид Нурсат'!#REF!</definedName>
    <definedName name="TextRefCopy30">'[280]Inventory Count Sheet'!#REF!</definedName>
    <definedName name="TextRefCopy306">#REF!</definedName>
    <definedName name="TextRefCopy31">#REF!</definedName>
    <definedName name="TextRefCopy313">'[284] threshold (2)'!$B$16</definedName>
    <definedName name="TextRefCopy315">'[284] threshold (2)'!$B$36</definedName>
    <definedName name="TextRefCopy32">'[285]List of Rem Entries - IS'!#REF!</definedName>
    <definedName name="TextRefCopy323">'[284] threshold (2)'!$B$36</definedName>
    <definedName name="TextRefCopy325">'[284] threshold (2)'!$B$16</definedName>
    <definedName name="TextRefCopy33">#REF!</definedName>
    <definedName name="TextRefCopy34">#REF!</definedName>
    <definedName name="TextRefCopy35">#REF!</definedName>
    <definedName name="TextRefCopy36">'[285]List of Rem Entries - IS'!#REF!</definedName>
    <definedName name="TextRefCopy37">#REF!</definedName>
    <definedName name="TextRefCopy38">'[280]Inventory Count Sheet'!#REF!</definedName>
    <definedName name="TextRefCopy39">#REF!</definedName>
    <definedName name="TextRefCopy4">'[279]консолид Нурсат'!#REF!</definedName>
    <definedName name="TextRefCopy40">'[280]Inventory Count Sheet'!#REF!</definedName>
    <definedName name="TextRefCopy41">#REF!</definedName>
    <definedName name="TextRefCopy42">'[280]Inventory Count Sheet'!#REF!</definedName>
    <definedName name="TextRefCopy43">#REF!</definedName>
    <definedName name="TextRefCopy44">#REF!</definedName>
    <definedName name="TextRefCopy45">#REF!</definedName>
    <definedName name="TextRefCopy46">'[286]FS consolidated   2013'!#REF!</definedName>
    <definedName name="TextRefCopy47">#REF!</definedName>
    <definedName name="TextRefCopy48">#REF!</definedName>
    <definedName name="TextRefCopy49">#REF!</definedName>
    <definedName name="TextRefCopy5">'[279]консолид Нурсат'!#REF!</definedName>
    <definedName name="TextRefCopy50">#REF!</definedName>
    <definedName name="TextRefCopy51">#REF!</definedName>
    <definedName name="TextRefCopy52">#REF!</definedName>
    <definedName name="TextRefCopy53">#REF!</definedName>
    <definedName name="TextRefCopy54">#REF!</definedName>
    <definedName name="TextRefCopy55">#REF!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">'[279]консолид Нурсат'!#REF!</definedName>
    <definedName name="TextRefCopy60">#REF!</definedName>
    <definedName name="TextRefCopy61">#REF!</definedName>
    <definedName name="TextRefCopy62">#REF!</definedName>
    <definedName name="TextRefCopy63">'[280]PP&amp;E mvt for 2003'!$R$18</definedName>
    <definedName name="TextRefCopy64">#REF!</definedName>
    <definedName name="TextRefCopy65">#REF!</definedName>
    <definedName name="TextRefCopy66">#REF!</definedName>
    <definedName name="TextRefCopy67">#REF!</definedName>
    <definedName name="TextRefCopy68">#REF!</definedName>
    <definedName name="TextRefCopy69">#REF!</definedName>
    <definedName name="TextRefCopy7">'[279]консолид Нурсат'!#REF!</definedName>
    <definedName name="TextRefCopy70">#REF!</definedName>
    <definedName name="TextRefCopy71">#REF!</definedName>
    <definedName name="TextRefCopy78">#REF!</definedName>
    <definedName name="TextRefCopy8">'[279]консолид Нурсат'!#REF!</definedName>
    <definedName name="TextRefCopy81">#REF!</definedName>
    <definedName name="TextRefCopy82">#REF!</definedName>
    <definedName name="TextRefCopy83">#REF!</definedName>
    <definedName name="TextRefCopy84">'[286]FS consolidated   2013'!$N$72</definedName>
    <definedName name="TextRefCopy86">'[286]FS consolidated   2013'!#REF!</definedName>
    <definedName name="TextRefCopy88">'[280]PP&amp;E mvt for 2003'!$P$19</definedName>
    <definedName name="TextRefCopy89">'[280]PP&amp;E mvt for 2003'!$P$46</definedName>
    <definedName name="TextRefCopy9">'[279]консолид Нурсат'!#REF!</definedName>
    <definedName name="TextRefCopy90">'[280]PP&amp;E mvt for 2003'!$P$25</definedName>
    <definedName name="TextRefCopy92">'[280]PP&amp;E mvt for 2003'!$P$26</definedName>
    <definedName name="TextRefCopy94">'[280]PP&amp;E mvt for 2003'!$P$52</definedName>
    <definedName name="TextRefCopy95">'[280]PP&amp;E mvt for 2003'!$P$53</definedName>
    <definedName name="TextRefCopyRangeCount" hidden="1">3</definedName>
    <definedName name="tfgbfhbfg">[19]Форма2!$C$70:$C$72,[19]Форма2!$D$73:$F$73,[19]Форма2!$E$70:$F$72,[19]Форма2!$C$75:$C$77,[19]Форма2!$E$75:$F$77,[19]Форма2!$C$79:$C$82,[19]Форма2!$E$79:$F$82,[19]Форма2!$C$84:$C$86,[19]Форма2!$E$84:$F$86,[19]Форма2!$C$88:$C$89,[19]Форма2!$E$88:$F$89,[19]Форма2!$C$70</definedName>
    <definedName name="TGH">'[135]28.'!$A$3:$Z$19</definedName>
    <definedName name="TH">'[135]13.'!$A$3:$Z$14</definedName>
    <definedName name="THIRD">#REF!</definedName>
    <definedName name="THIRDP">#REF!</definedName>
    <definedName name="thousand">[198]N!$C$3</definedName>
    <definedName name="Thousands">[64]Усл.допущения!$E$26</definedName>
    <definedName name="THREE">'[135]03.'!$A$3:$Z$18</definedName>
    <definedName name="ThresholdOld">[287]Setup!$L$28</definedName>
    <definedName name="tinacase">[288]Control!$F$18</definedName>
    <definedName name="TINPLATE">#REF!</definedName>
    <definedName name="TinPriceBaseIn">#REF!</definedName>
    <definedName name="TinPriceOptimisticIn">#REF!</definedName>
    <definedName name="TinPricePessimisticIn">#REF!</definedName>
    <definedName name="TinUnitVariableKZTShareIn">#REF!</definedName>
    <definedName name="TinUnitVariableRealIn">#REF!</definedName>
    <definedName name="TinVolumeBaseIn">#REF!</definedName>
    <definedName name="TinVolumeOptimisticIn">#REF!</definedName>
    <definedName name="TinVolumePessimisticIn">#REF!</definedName>
    <definedName name="Title">#REF!</definedName>
    <definedName name="TKI">#REF!</definedName>
    <definedName name="TN">'[135]29.'!$A$3:$Z$19</definedName>
    <definedName name="Tod">'[289]ВСДС_1 (MAIN)'!$G$1</definedName>
    <definedName name="Today">#REF!</definedName>
    <definedName name="Toggle1">#REF!</definedName>
    <definedName name="ToggleCheckSum">#REF!</definedName>
    <definedName name="tolerance">'[290]6 NK'!$D$123</definedName>
    <definedName name="TONMILL">'[14]CamKum Prod'!$H$21</definedName>
    <definedName name="TONMIN">'[14]CamKum Prod'!$H$15</definedName>
    <definedName name="ToOkjetpesRevenueIn">#REF!</definedName>
    <definedName name="ToOkjetpesUnitVariableMarginIn">#REF!</definedName>
    <definedName name="tools_end">[6]Settings!$O$89</definedName>
    <definedName name="topl1">#REF!</definedName>
    <definedName name="topl2">#REF!</definedName>
    <definedName name="topl3">#REF!</definedName>
    <definedName name="topl4">#REF!</definedName>
    <definedName name="topl5">#REF!</definedName>
    <definedName name="Total">#REF!</definedName>
    <definedName name="total_1">'[270]A 100'!#REF!</definedName>
    <definedName name="Total_disb_for_D">#REF!</definedName>
    <definedName name="Total_EBRD">#REF!</definedName>
    <definedName name="Total_finding">#REF!</definedName>
    <definedName name="Total_IFC">#REF!</definedName>
    <definedName name="Total_Interest">#REF!</definedName>
    <definedName name="Total_Pay">#REF!</definedName>
    <definedName name="Total_Payment">Scheduled_Payment+Extra_Payment</definedName>
    <definedName name="Total_Sponsor">#REF!</definedName>
    <definedName name="total1_0">'[291]F100-Trial BS'!$B$78</definedName>
    <definedName name="total1_00">'[270]A 100'!#REF!</definedName>
    <definedName name="total2_00">'[270]A 100'!#REF!</definedName>
    <definedName name="total3_00">'[270]A 100'!#REF!</definedName>
    <definedName name="total4_00">#REF!</definedName>
    <definedName name="total4_01">#REF!</definedName>
    <definedName name="total5_00">#REF!</definedName>
    <definedName name="total5_01">#REF!</definedName>
    <definedName name="totalamt">'[292]MAR EX'!#REF!</definedName>
    <definedName name="TotalByProductsVariableCost">[83]Workings!#REF!</definedName>
    <definedName name="TotalFixedKZTShareIn">#REF!</definedName>
    <definedName name="TotalFixedRealIn">#REF!</definedName>
    <definedName name="Totals">#REF!</definedName>
    <definedName name="TOTWC">#REF!</definedName>
    <definedName name="TPCMDpr">'[293]253_projects'!$B$8:$B$10</definedName>
    <definedName name="TR">'[135]30.'!$A$3:$Z$19</definedName>
    <definedName name="Trade_accounts_payable">#REF!</definedName>
    <definedName name="Trade_accounts_receivable__net">#REF!</definedName>
    <definedName name="Traffic_Cable_STM_1_EL.">#REF!</definedName>
    <definedName name="TrafficA">OFFSET([46]data!$853:$853,0,COUNTA([46]data!$2:$2)-11,1,12)</definedName>
    <definedName name="TrafficK">OFFSET([46]data!$874:$874,0,COUNTA([46]data!$2:$2)-11,1,12)</definedName>
    <definedName name="trainer">#REF!</definedName>
    <definedName name="Trainer_costs_per_day">#REF!</definedName>
    <definedName name="Transactiondoc">[40]!_______dat310</definedName>
    <definedName name="Transf_price">[51]Assumptions!$C$18</definedName>
    <definedName name="TRAVEL">#REF!</definedName>
    <definedName name="trdfthgfb" hidden="1">#REF!</definedName>
    <definedName name="tre" hidden="1">{#VALUE!,#N/A,FALSE,0;#N/A,#N/A,FALSE,0;#N/A,#N/A,FALSE,0;#N/A,#N/A,FALSE,0;#N/A,#N/A,FALSE,0;#N/A,#N/A,FALSE,0;#N/A,#N/A,FALSE,0;#N/A,#N/A,FALSE,0;#N/A,#N/A,FALSE,0;#N/A,#N/A,FALSE,0}</definedName>
    <definedName name="treew">[33]Plan_acc!$AP$532:$BH$1760</definedName>
    <definedName name="trf">#REF!</definedName>
    <definedName name="TrForma2">#REF!</definedName>
    <definedName name="Triad1">[80]Hidden!$H$25</definedName>
    <definedName name="Triad2">[80]Hidden!$H$26</definedName>
    <definedName name="Triad3">[80]Hidden!$H$27</definedName>
    <definedName name="triple">'[93]BS pricing'!$B$38</definedName>
    <definedName name="TRO">'[135]31.'!$A$3:$Z$19</definedName>
    <definedName name="TrSec_2000">[33]Plan_acc!$C$20</definedName>
    <definedName name="TrSec_2001">[33]Plan_acc!$B$20</definedName>
    <definedName name="TRU_EL._with_electrical_traffic_interface">#REF!</definedName>
    <definedName name="trurtgf" hidden="1">{#N/A,#N/A,FALSE,"Aging Summary";#N/A,#N/A,FALSE,"Ratio Analysis";#N/A,#N/A,FALSE,"Test 120 Day Accts";#N/A,#N/A,FALSE,"Tickmarks"}</definedName>
    <definedName name="TRX">#REF!</definedName>
    <definedName name="TSend">[6]Settings!$B$52</definedName>
    <definedName name="TSini">[6]Settings!$B$50</definedName>
    <definedName name="TSM_effort">#REF!</definedName>
    <definedName name="TSM_margin">#REF!</definedName>
    <definedName name="TSV">'[135]27.'!$A$3:$Z$19</definedName>
    <definedName name="tt">#REF!</definedName>
    <definedName name="tta">#REF!</definedName>
    <definedName name="ttt">#REF!</definedName>
    <definedName name="ttttt">[33]Plan_acc!$BR$532</definedName>
    <definedName name="Turn_around_effect_of_prior_period_unrecorded_audit_differences__after_tax">#REF!</definedName>
    <definedName name="TV_implem">[77]MSTV_CAPEX!$C$185</definedName>
    <definedName name="TV6cpp">[112]TV6!$C$20</definedName>
    <definedName name="TV6cpp1HY">[113]TV6!$C$22</definedName>
    <definedName name="TV6cpp2HY">[113]TV6!$D$22</definedName>
    <definedName name="TVBasic_cost">[77]Content_OPEX!$E$33</definedName>
    <definedName name="TVEL">'[135]12.'!$A$3:$Z$16</definedName>
    <definedName name="TVExt_Cost">[77]Content_OPEX!$F$33</definedName>
    <definedName name="TVPrem_cost">[77]Content_OPEX!$G$33</definedName>
    <definedName name="TVSubs_ch">[77]MSTV_CAPEX!$C$184</definedName>
    <definedName name="TVsubs_init">[77]MSTV_CAPEX!$C$182</definedName>
    <definedName name="TVsubs_srv">[77]MSTV_CAPEX!$C$183</definedName>
    <definedName name="TW">'[135]20.'!$A$3:$Z$19</definedName>
    <definedName name="TWF">'[135]24.'!$A$3:$Z$19</definedName>
    <definedName name="TWFF">'[135]25.'!$A$3:$Z$19</definedName>
    <definedName name="TWO">'[135]02.'!$A$3:$Z$18</definedName>
    <definedName name="TWON">'[135]21.'!$A$3:$Z$19</definedName>
    <definedName name="TWSX">'[135]26.'!$A$3:$Z$19</definedName>
    <definedName name="TWTH">'[135]23.'!$A$3:$Z$19</definedName>
    <definedName name="TWTW">'[135]22.'!$A$3:$Z$19</definedName>
    <definedName name="ty">#REF!</definedName>
    <definedName name="TYPE">#REF!</definedName>
    <definedName name="tyu">[33]Plan_acc!$CF$10</definedName>
    <definedName name="u">#REF!</definedName>
    <definedName name="U2.100">#N/A</definedName>
    <definedName name="UHG">#REF!</definedName>
    <definedName name="uio">[33]Plan_acc!$CC$10:$CH$281</definedName>
    <definedName name="uiop">[33]Plan_acc!$CG$10:$CG$220</definedName>
    <definedName name="Unit">#REF!</definedName>
    <definedName name="UnitC">#REF!</definedName>
    <definedName name="UnitCost">#REF!</definedName>
    <definedName name="units_results">'[153]3. Ch Program Input'!$K$69</definedName>
    <definedName name="UnrecordedAuditDifferences">#REF!</definedName>
    <definedName name="unsup1">[51]Assumptions!$C$26</definedName>
    <definedName name="unsup2">[51]Assumptions!$C$27</definedName>
    <definedName name="UP_EXISTING">#REF!</definedName>
    <definedName name="UP_UNNAMED">#REF!</definedName>
    <definedName name="UPDATE">#REF!</definedName>
    <definedName name="UPDATE_LIST">#REF!</definedName>
    <definedName name="UPDATE_LOOP">#REF!</definedName>
    <definedName name="UPDATE_POST">#REF!</definedName>
    <definedName name="UPDATE_TEST">#REF!</definedName>
    <definedName name="UpdatePeriod">[136]Currencies!$E$3</definedName>
    <definedName name="UpdatePeriodMOYR">[136]Currencies!$E$4</definedName>
    <definedName name="UPDUN">#REF!</definedName>
    <definedName name="UPPER_LEFT">#REF!</definedName>
    <definedName name="ur">#REF!</definedName>
    <definedName name="US_">[91]KEY!#REF!</definedName>
    <definedName name="USD">150.2</definedName>
    <definedName name="usd_01.10.04">[126]Gen!$B$19</definedName>
    <definedName name="USD_2018">#REF!</definedName>
    <definedName name="USD_2019">#REF!</definedName>
    <definedName name="USD_2020">#REF!</definedName>
    <definedName name="usd_311203">[126]Gen!$B$18</definedName>
    <definedName name="usd_won">#REF!</definedName>
    <definedName name="USDKZT2022">[294]Макро!$S$3</definedName>
    <definedName name="USDKZTYE2014">[178]Макро!$F$3</definedName>
    <definedName name="USDrate">[295]Курс!$B$2</definedName>
    <definedName name="USDtoEUR">#REF!</definedName>
    <definedName name="USDval">[126]Gen!$B$20</definedName>
    <definedName name="user">#REF!</definedName>
    <definedName name="user_qty">#REF!</definedName>
    <definedName name="uu">#REF!</definedName>
    <definedName name="uuuuuuu">[33]Plan_acc!$CE$9</definedName>
    <definedName name="uuuuuuuu">[33]Plan_acc!$CC$7</definedName>
    <definedName name="uuuyu">[33]Plan_acc!$C$3:$IV$744</definedName>
    <definedName name="uy">#REF!</definedName>
    <definedName name="uyof">#REF!</definedName>
    <definedName name="uytr">[33]Plan_acc!$CC$10</definedName>
    <definedName name="UГазАмн">'[296]Добыча нефти4'!$F$11:$Q$12</definedName>
    <definedName name="V">#REF!</definedName>
    <definedName name="V.Code">[269]INPUTMASTER!$B$5:$M$44</definedName>
    <definedName name="V_доп.об.">#REF!</definedName>
    <definedName name="V_доп.об._Сумм">#REF!</definedName>
    <definedName name="V_нефти">#REF!</definedName>
    <definedName name="val_date">'[297]2. Inputs'!$D$22</definedName>
    <definedName name="validation_list">OFFSET([298]vlnonop!$J$2,,,COUNTIF([298]vlnonop!$J$2:$J$151,"?*"))</definedName>
    <definedName name="Valley">#REF!</definedName>
    <definedName name="values">'[253]GM1 (input)'!$D$3</definedName>
    <definedName name="values_ch">'[253]GM1 (input)'!$F$3</definedName>
    <definedName name="Values_Entered">IF(Loan_Amount*Interest_Rate*Loan_Years*Loan_Start&gt;0,1,0)</definedName>
    <definedName name="values30d">'[253]GM1 (input)'!$E$3</definedName>
    <definedName name="Valutakurs">#REF!</definedName>
    <definedName name="VARSUMMARY">#REF!</definedName>
    <definedName name="VAT">#REF!</definedName>
    <definedName name="VAT_Rate">#REF!</definedName>
    <definedName name="VAT_Rate_2003">#REF!</definedName>
    <definedName name="VATRate">[64]Усл.допущения!$E$203</definedName>
    <definedName name="vb">[33]Plan_acc!$A$6</definedName>
    <definedName name="vc">#REF!</definedName>
    <definedName name="VC_List1">#REF!</definedName>
    <definedName name="vcnfdh">#REF!</definedName>
    <definedName name="VENDOR">[299]Listeler!$D$1:$D$4</definedName>
    <definedName name="VerdiDataList">#REF!</definedName>
    <definedName name="Version.WIRE">1</definedName>
    <definedName name="vgy" hidden="1">{0,0}</definedName>
    <definedName name="vgyvy" hidden="1">{0,0}</definedName>
    <definedName name="VidB">[80]Hidden!$C$6:$C$8</definedName>
    <definedName name="VKMOCF">OFFSET([46]data!$1415:$1415,0,COUNTA([46]data!$2:$2)-11,1,12)</definedName>
    <definedName name="VKMOR">OFFSET([46]data!$1469:$1469,0,COUNTA([46]data!$2:$2)-11,1,12)</definedName>
    <definedName name="VKVARTAL">[80]Hidden!$G$19</definedName>
    <definedName name="vl_opex">OFFSET([298]vlopex!$J$2,,,COUNTIF([298]vlopex!$J$2:$J$151,"?*"))</definedName>
    <definedName name="VMONTH">#REF!</definedName>
    <definedName name="VMS_HW">[87]MARGINS!$C$6</definedName>
    <definedName name="VMS_SW">[87]MARGINS!$C$7</definedName>
    <definedName name="vmuss2">#REF!</definedName>
    <definedName name="Vod_price">[77]MSTV_CAPEX!$C$195</definedName>
    <definedName name="VoD_subs">[77]MSTV_CAPEX!$C$196</definedName>
    <definedName name="Volume1">#REF!</definedName>
    <definedName name="Volume2">#REF!</definedName>
    <definedName name="Volume3">#REF!</definedName>
    <definedName name="Volume4">#REF!</definedName>
    <definedName name="Volume5">#REF!</definedName>
    <definedName name="VolumeRate">#REF!</definedName>
    <definedName name="Vouchers">OFFSET([46]data!$1390:$1390,0,COUNTA([46]data!$2:$2)-11,1,12)</definedName>
    <definedName name="VPN">#REF!</definedName>
    <definedName name="VPODR">#REF!</definedName>
    <definedName name="VR">OFFSET([76]Data!$F$40:$CC$40,0,[76]Data!$E$13,1,[76]Data!$E$12)</definedName>
    <definedName name="vrm.co" hidden="1">{#N/A,#N/A,TRUE,"DCF Summary";#N/A,#N/A,TRUE,"Casema";#N/A,#N/A,TRUE,"UK";#N/A,#N/A,TRUE,"RCF";#N/A,#N/A,TRUE,"Intercable CZ";#N/A,#N/A,TRUE,"Interkabel P";#N/A,#N/A,TRUE,"LBO-Total";#N/A,#N/A,TRUE,"LBO-Casema"}</definedName>
    <definedName name="vrn.BP" hidden="1">{"IS_E",#N/A,FALSE,"FSN";"CF_E",#N/A,FALSE,"FSN";"Tum_E",#N/A,FALSE,"Prepaid";"FP_Alm_E",#N/A,FALSE,"FixedPhone";"Staff_E",#N/A,FALSE,"Staff";"subs_E",#N/A,FALSE,"SubProj";"subs_all_E",#N/A,FALSE,"SubProj"}</definedName>
    <definedName name="VTsys">#REF!</definedName>
    <definedName name="vvv">#REF!</definedName>
    <definedName name="vvvv">[33]Plan_acc!$A$1:$J$45</definedName>
    <definedName name="vxsvsvx" hidden="1">#REF!</definedName>
    <definedName name="VYEAR">[257]Hidden!$F$20</definedName>
    <definedName name="VYEAR11">[258]Hidden!$F$20</definedName>
    <definedName name="VYEAR4">[80]Hidden!$F$19</definedName>
    <definedName name="Vдоп_Сдоп">#REF!</definedName>
    <definedName name="Vдоп_Сдоп_Сумм">#REF!</definedName>
    <definedName name="w">'[133]I. Прогноз доходов'!$F$31</definedName>
    <definedName name="WACC">#REF!</definedName>
    <definedName name="WACC_milk">#REF!</definedName>
    <definedName name="WACC_parfum">#REF!</definedName>
    <definedName name="WACC_penalty">[128]Контроллинг!$J$10</definedName>
    <definedName name="WACC_Photo">#REF!</definedName>
    <definedName name="WACC_Tire">#REF!</definedName>
    <definedName name="WACC2">#REF!</definedName>
    <definedName name="Wages__salaries__other_staff_benefits_and_payroll_taxes">#REF!</definedName>
    <definedName name="WAP_HW">[87]MARGINS!$C$10</definedName>
    <definedName name="WAP_SW">[87]MARGINS!$C$11</definedName>
    <definedName name="warning">"Picture 91"</definedName>
    <definedName name="Water">'[61]Resource Sheet'!$D$61:$AA$67</definedName>
    <definedName name="Waveguide_15_GHz">#REF!</definedName>
    <definedName name="Waveguide_7_GHz">#REF!</definedName>
    <definedName name="WCWcap">OFFSET([76]Data!$F$32:$CC$32,0,[76]Data!$E$13,1,[76]Data!$E$12)</definedName>
    <definedName name="wd">{"Jan","Feb","Mar","Apr","May","Jun","Jul","Aug","Sep","Oct","Nov","Dec";"January","February","March","April","May","June","July","August","September","October","November","December"}</definedName>
    <definedName name="we">#N/A</definedName>
    <definedName name="weekdays_2010">'[42]Data ACTIV'!$J$1:$J$65536</definedName>
    <definedName name="weekdays_2010_1">'[43]Data ACTIV'!$J$1:$J$65536</definedName>
    <definedName name="Weekdays_2011">'[42]Data ACTIV'!$D$1:$D$65536</definedName>
    <definedName name="weekdays_2011_1">'[43]Data ACTIV'!$D$1:$D$65536</definedName>
    <definedName name="weekdays_2011_desc">'[42]Data ACTIV'!$E$1:$E$65536</definedName>
    <definedName name="Weight_FI">[170]Предпосылки!$D$17</definedName>
    <definedName name="Weight_IRR">[170]Предпосылки!$D$16</definedName>
    <definedName name="Weight_NPV">[170]Предпосылки!$D$15</definedName>
    <definedName name="Weight_SI">[170]Предпосылки!$D$18</definedName>
    <definedName name="WellEnd">OFFSET([76]Data!$F$27:$CC$27,0,[76]Data!$E$13,1,[76]Data!$E$12)</definedName>
    <definedName name="WellOut">OFFSET([76]Data!$F$26:$CC$26,0,[76]Data!$E$13,1,[76]Data!$E$12)</definedName>
    <definedName name="wer" hidden="1">{#N/A,#N/A,FALSE,"Aging Summary";#N/A,#N/A,FALSE,"Ratio Analysis";#N/A,#N/A,FALSE,"Test 120 Day Accts";#N/A,#N/A,FALSE,"Tickmarks"}</definedName>
    <definedName name="wertwetr">#REF!</definedName>
    <definedName name="wet">[131]CrYrAssumptions!#REF!</definedName>
    <definedName name="wewe" hidden="1">{"glc1",#N/A,FALSE,"GLC";"glc2",#N/A,FALSE,"GLC";"glc3",#N/A,FALSE,"GLC";"glc4",#N/A,FALSE,"GLC";"glc5",#N/A,FALSE,"GLC"}</definedName>
    <definedName name="whatever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I">#REF!</definedName>
    <definedName name="WI_checkbox">#REF!</definedName>
    <definedName name="WI_checkbox_original">#REF!</definedName>
    <definedName name="WIDTH">#REF!</definedName>
    <definedName name="WIID">#REF!</definedName>
    <definedName name="WILL_BE_DEFAULT">#REF!</definedName>
    <definedName name="WLLfr">#REF!</definedName>
    <definedName name="WLLth">#REF!</definedName>
    <definedName name="wlm.samek." hidden="1">{#N/A,#N/A,FALSE,"Сентябрь";#N/A,#N/A,FALSE,"Пояснительная сентябре 99"}</definedName>
    <definedName name="wlm.samek._2" hidden="1">{#N/A,#N/A,FALSE,"Сентябрь";#N/A,#N/A,FALSE,"Пояснительная сентябре 99"}</definedName>
    <definedName name="wlm.samek._3" hidden="1">{#N/A,#N/A,FALSE,"Сентябрь";#N/A,#N/A,FALSE,"Пояснительная сентябре 99"}</definedName>
    <definedName name="WorkArea">#REF!</definedName>
    <definedName name="Workbook.Author">#REF!</definedName>
    <definedName name="Workbook.Authors_Email_Address">#REF!</definedName>
    <definedName name="Workbook.Objective">#REF!</definedName>
    <definedName name="Workbook.Status">#REF!</definedName>
    <definedName name="Workbook.Title">#REF!</definedName>
    <definedName name="Workbook.Version">#REF!</definedName>
    <definedName name="WorkRange">'[150]Свод за 2010г'!$B$5:$IV$56,'[150]Свод за 2010г'!$A$68:$GD$119,'[150]Свод за 2010г'!$B$131:$IV$182,'[150]Свод за 2010г'!$AQ$194,'[150]Свод за 2010г'!$AP$194:$FY$245,'[150]Свод за 2010г'!$B$257:$IV$308,'[150]Свод за 2010г'!$Q$320:$AY$371,'[150]Свод за 2010г'!$B$383:$BS$434</definedName>
    <definedName name="wr" hidden="1">{#N/A,#N/A,FALSE,"Summary";#N/A,#N/A,FALSE,"CF";#N/A,#N/A,FALSE,"P&amp;L";#N/A,#N/A,FALSE,"BS";#N/A,#N/A,FALSE,"Returns";#N/A,#N/A,FALSE,"Assumptions";#N/A,#N/A,FALSE,"Analysis"}</definedName>
    <definedName name="wr.1" hidden="1">{#N/A,#N/A,FALSE,"Summary";#N/A,#N/A,FALSE,"CF";#N/A,#N/A,FALSE,"P&amp;L";#N/A,#N/A,FALSE,"BS";#N/A,#N/A,FALSE,"Returns";#N/A,#N/A,FALSE,"Assumptions";#N/A,#N/A,FALSE,"Analysis"}</definedName>
    <definedName name="wr.2" hidden="1">{"vi1",#N/A,FALSE,"Financial Statements";"vi2",#N/A,FALSE,"Financial Statements";#N/A,#N/A,FALSE,"DCF"}</definedName>
    <definedName name="wr.999" hidden="1">{#N/A,#N/A,FALSE,"Summary";#N/A,#N/A,FALSE,"CF";#N/A,#N/A,FALSE,"P&amp;L";"summary",#N/A,FALSE,"Returns";#N/A,#N/A,FALSE,"BS";"summary",#N/A,FALSE,"Analysis";#N/A,#N/A,FALSE,"Assumptions"}</definedName>
    <definedName name="wr.dcf.o" hidden="1">{#N/A,#N/A,FALSE,"DCF Summary";#N/A,#N/A,FALSE,"Casema";#N/A,#N/A,FALSE,"Casema NoTel";#N/A,#N/A,FALSE,"UK";#N/A,#N/A,FALSE,"RCF";#N/A,#N/A,FALSE,"Intercable CZ";#N/A,#N/A,FALSE,"Interkabel P"}</definedName>
    <definedName name="writeoff">[300]ASSETMST!$A$3:$X$64</definedName>
    <definedName name="wrn" hidden="1">{"glc1",#N/A,FALSE,"GLC";"glc2",#N/A,FALSE,"GLC";"glc3",#N/A,FALSE,"GLC";"glc4",#N/A,FALSE,"GLC";"glc5",#N/A,FALSE,"GLC"}</definedName>
    <definedName name="wrn.10._.Per._.Cent._.Success." hidden="1">{#N/A,"10% Success",FALSE,"Sales Forecast";#N/A,#N/A,FALSE,"Sheet2"}</definedName>
    <definedName name="wrn.100._.Per._.Cent._.Success." hidden="1">{#N/A,"100% Success",TRUE,"Sales Forecast";#N/A,#N/A,TRUE,"Sheet2"}</definedName>
    <definedName name="wrn.30._.Per._.Cent." hidden="1">{#N/A,"30% Success",TRUE,"Sales Forecast";#N/A,#N/A,TRUE,"Sheet2"}</definedName>
    <definedName name="wrn.4._.п." hidden="1">{#N/A,#N/A,FALSE,"Sheet2";#N/A,#N/A,FALSE,"Sheet3";#N/A,#N/A,FALSE,"Sheet4";#N/A,#N/A,FALSE,"Sheet5";#N/A,#N/A,FALSE,"Sheet7";#N/A,#N/A,FALSE,"Sheet8";#N/A,#N/A,FALSE,"Sheet9";#N/A,#N/A,FALSE,"Sheet10";#N/A,#N/A,FALSE,"Sheet11"}</definedName>
    <definedName name="wrn.4._.п._2" hidden="1">{#N/A,#N/A,FALSE,"Sheet2";#N/A,#N/A,FALSE,"Sheet3";#N/A,#N/A,FALSE,"Sheet4";#N/A,#N/A,FALSE,"Sheet5";#N/A,#N/A,FALSE,"Sheet7";#N/A,#N/A,FALSE,"Sheet8";#N/A,#N/A,FALSE,"Sheet9";#N/A,#N/A,FALSE,"Sheet10";#N/A,#N/A,FALSE,"Sheet11"}</definedName>
    <definedName name="wrn.4._.п._3" hidden="1">{#N/A,#N/A,FALSE,"Sheet2";#N/A,#N/A,FALSE,"Sheet3";#N/A,#N/A,FALSE,"Sheet4";#N/A,#N/A,FALSE,"Sheet5";#N/A,#N/A,FALSE,"Sheet7";#N/A,#N/A,FALSE,"Sheet8";#N/A,#N/A,FALSE,"Sheet9";#N/A,#N/A,FALSE,"Sheet10";#N/A,#N/A,FALSE,"Sheet11"}</definedName>
    <definedName name="wrn.70._.Per._.Cent._.Success." hidden="1">{#N/A,"70% Success",FALSE,"Sales Forecast";#N/A,#N/A,FALSE,"Sheet2"}</definedName>
    <definedName name="wrn.a" hidden="1">{#N/A,#N/A,FALSE,"Finanzplan";#N/A,#N/A,FALSE,"Bilanz";#N/A,#N/A,FALSE,"GuV"}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ging.and._Trend._.Analysis.2" hidden="1">{#N/A,#N/A,FALSE,"Aging Summary";#N/A,#N/A,FALSE,"Ratio Analysis";#N/A,#N/A,FALSE,"Test 120 Day Accts";#N/A,#N/A,FALSE,"Tickmarks"}</definedName>
    <definedName name="wrn.analysis1." hidden="1">{#N/A,#N/A,FALSE,"activity"}</definedName>
    <definedName name="wrn.apt1." hidden="1">{#N/A,#N/A,FALSE,"Summary"}</definedName>
    <definedName name="wrn.basicfin." hidden="1">{"assets",#N/A,FALSE,"historicBS";"liab",#N/A,FALSE,"historicBS";"is",#N/A,FALSE,"historicIS";"ratios",#N/A,FALSE,"ratios"}</definedName>
    <definedName name="wrn.basicfin.2" hidden="1">{"assets",#N/A,FALSE,"historicBS";"liab",#N/A,FALSE,"historicBS";"is",#N/A,FALSE,"historicIS";"ratios",#N/A,FALSE,"ratios"}</definedName>
    <definedName name="wrn.BOOK1.XLS." hidden="1">{#N/A,#N/A,FALSE,"Sheet1"}</definedName>
    <definedName name="wrn.BP_E." hidden="1">{"Subs_E",#N/A,FALSE,"SubProj";"Tar_Alm_E",#N/A,FALSE,"Tariffs";"IS_E",#N/A,FALSE,"FSN";"CF_E",#N/A,FALSE,"FSN";"BS_E",#N/A,FALSE,"FSN";"Tum_E",#N/A,FALSE,"Prepaid";"FP_Alm_E",#N/A,FALSE,"FixedPhone";"Staff_E",#N/A,FALSE,"Staff";"Opex_po_dep_E",#N/A,FALSE,"Dep_OpEx";"Opex_po_costs_E",#N/A,FALSE,"Dep_OpEx";"Dep_opex_E",#N/A,FALSE,"Dep_OpEx"}</definedName>
    <definedName name="wrn.BP_E_for_ALL." hidden="1">{"IS_E",#N/A,FALSE,"FSN";"CF_E",#N/A,FALSE,"FSN";"Tum_E",#N/A,FALSE,"Prepaid";"FP_Alm_E",#N/A,FALSE,"FixedPhone";"Staff_E",#N/A,FALSE,"Staff";"subs_E",#N/A,FALSE,"SubProj";"subs_all_E",#N/A,FALSE,"SubProj"}</definedName>
    <definedName name="wrn.BP_inside_E." hidden="1">{"subs_all_E",#N/A,FALSE,"SubProj";"Subs_E",#N/A,FALSE,"SubProj";"Tar_Alm_E",#N/A,FALSE,"Tariffs";"IS_E",#N/A,FALSE,"FSN";"CF_E",#N/A,FALSE,"FSN";"CF_Dir_E",#N/A,FALSE,"FSN";"BS_E",#N/A,FALSE,"FSN";"Tum_E",#N/A,FALSE,"Prepaid";"FP_Alm_E",#N/A,FALSE,"FixedPhone";"Staff_inside_E",#N/A,FALSE,"Staff";"IS_Alm_E",#N/A,FALSE,"FS_alm";"Opex_po_dep_E",#N/A,FALSE,"Dep_OpEx";"Opex_po_costs_E",#N/A,FALSE,"Dep_OpEx";"Dep_opex_E",#N/A,FALSE,"Dep_OpEx";"Costs_split_E",#N/A,FALSE,"Dep_OpEx"}</definedName>
    <definedName name="wrn.BP_R." hidden="1">{"Subs_Reg_R",#N/A,FALSE,"SubsProj";"Capex_R",#N/A,FALSE,"CapEx"}</definedName>
    <definedName name="wrn.BP_R_KTK." hidden="1">{"Subs_R",#N/A,FALSE,"SubProj";"Tar_Alm_R",#N/A,FALSE,"Tariffs";"IS_R",#N/A,FALSE,"FSN";"CF_R",#N/A,FALSE,"FSN";"BS_R",#N/A,FALSE,"FSN";"Tum_R",#N/A,FALSE,"Prepaid";"FP_Alm_R",#N/A,FALSE,"FixedPhone";"Staff_R",#N/A,FALSE,"Staff"}</definedName>
    <definedName name="wrn.bp99." hidden="1">{"cellular_print",#N/A,FALSE,"Cellular equipment (Паур)";"construction_print",#N/A,FALSE,"Construction";"car_print",#N/A,FALSE,"Vehicles";"computer_print",#N/A,FALSE,"Computers &amp; EDP";"other_print",#N/A,FALSE,"Other Equipment";"project_print",#N/A,FALSE,"Projects";"software",#N/A,FALSE,"Intangibles"}</definedName>
    <definedName name="wrn.bplan99." hidden="1">{"Subs_active",#N/A,FALSE,"Subscriber Projection";"subs_regist",#N/A,FALSE,"Subscriber Projection";"tariff",#N/A,FALSE,"Tariffs";"Income_rex",#N/A,FALSE,"Financial Summary Total (r)";"cash",#N/A,FALSE,"Financial Summary Total";"prepaid",#N/A,FALSE,"Prepaid-Cellular";"staff",#N/A,FALSE,"Staff Cost"}</definedName>
    <definedName name="wrn.co1" hidden="1">{#N/A,#N/A,TRUE,"DCF Summary";#N/A,#N/A,TRUE,"Casema";#N/A,#N/A,TRUE,"UK";#N/A,#N/A,TRUE,"RCF";#N/A,#N/A,TRUE,"Intercable CZ";#N/A,#N/A,TRUE,"Interkabel P";#N/A,#N/A,TRUE,"LBO-Total";#N/A,#N/A,TRUE,"LBO-Casema"}</definedName>
    <definedName name="wrn.com" hidden="1">{#N/A,#N/A,TRUE,"DCF Summary";#N/A,#N/A,TRUE,"Casema";#N/A,#N/A,TRUE,"UK";#N/A,#N/A,TRUE,"RCF";#N/A,#N/A,TRUE,"Intercable CZ";#N/A,#N/A,TRUE,"Interkabel P";#N/A,#N/A,TRUE,"LBO-Total";#N/A,#N/A,TRUE,"LBO-Casema"}</definedName>
    <definedName name="wrn.Complete." hidden="1">{#N/A,#N/A,TRUE,"DCF Summary";#N/A,#N/A,TRUE,"Casema";#N/A,#N/A,TRUE,"UK";#N/A,#N/A,TRUE,"RCF";#N/A,#N/A,TRUE,"Intercable CZ";#N/A,#N/A,TRUE,"Interkabel P";#N/A,#N/A,TRUE,"LBO-Total";#N/A,#N/A,TRUE,"LBO-Casema"}</definedName>
    <definedName name="wrn.Complete._.Spreadsheet." hidden="1">{"Complete Spreadsheet",#N/A,FALSE,"BASIC"}</definedName>
    <definedName name="wrn.CompleteTor" hidden="1">{#N/A,#N/A,TRUE,"DCF Summary";#N/A,#N/A,TRUE,"Casema";#N/A,#N/A,TRUE,"UK";#N/A,#N/A,TRUE,"RCF";#N/A,#N/A,TRUE,"Intercable CZ";#N/A,#N/A,TRUE,"Interkabel P";#N/A,#N/A,TRUE,"LBO-Total";#N/A,#N/A,TRUE,"LBO-Casema"}</definedName>
    <definedName name="wrn.Customer._.with._.Site._.Equipment." hidden="1">{"Customer with Site Equipment",#N/A,FALSE,"BASIC"}</definedName>
    <definedName name="wrn.Customer._.with._.Site._.Pricing." hidden="1">{"Customer with Site Pricing",#N/A,FALSE,"BASIC"}</definedName>
    <definedName name="wrn.daily._.cash." hidden="1">{#N/A,#N/A,FALSE,"Planned"}</definedName>
    <definedName name="wrn.DCF._.Only." hidden="1">{#N/A,#N/A,FALSE,"DCF Summary";#N/A,#N/A,FALSE,"Casema";#N/A,#N/A,FALSE,"Casema NoTel";#N/A,#N/A,FALSE,"UK";#N/A,#N/A,FALSE,"RCF";#N/A,#N/A,FALSE,"Intercable CZ";#N/A,#N/A,FALSE,"Interkabel P"}</definedName>
    <definedName name="wrn.dcf1" hidden="1">{#N/A,#N/A,FALSE,"DCF Summary";#N/A,#N/A,FALSE,"Casema";#N/A,#N/A,FALSE,"Casema NoTel";#N/A,#N/A,FALSE,"UK";#N/A,#N/A,FALSE,"RCF";#N/A,#N/A,FALSE,"Intercable CZ";#N/A,#N/A,FALSE,"Interkabel P"}</definedName>
    <definedName name="wrn.dcfort" hidden="1">{#N/A,#N/A,FALSE,"DCF Summary";#N/A,#N/A,FALSE,"Casema";#N/A,#N/A,FALSE,"Casema NoTel";#N/A,#N/A,FALSE,"UK";#N/A,#N/A,FALSE,"RCF";#N/A,#N/A,FALSE,"Intercable CZ";#N/A,#N/A,FALSE,"Interkabel P"}</definedName>
    <definedName name="wrn.DCFTor" hidden="1">{#N/A,#N/A,FALSE,"DCF Summary";#N/A,#N/A,FALSE,"Casema";#N/A,#N/A,FALSE,"Casema NoTel";#N/A,#N/A,FALSE,"UK";#N/A,#N/A,FALSE,"RCF";#N/A,#N/A,FALSE,"Intercable CZ";#N/A,#N/A,FALSE,"Interkabel P"}</definedName>
    <definedName name="wrn.Equipment._.List." hidden="1">{"Equipment List",#N/A,FALSE,"BASIC"}</definedName>
    <definedName name="wrn.forecast99." hidden="1">{"sub_Alm",#N/A,FALSE,"Subscriber Projection";"traffic",#N/A,FALSE,"Traffic";"traffic%",#N/A,FALSE,"Traffic";"tarriff",#N/A,FALSE,"Tariffs";"Tumar_summ",#N/A,FALSE,"Prepaid-Cellular";"Income_rex",#N/A,FALSE,"Financial Summary Total (r)"}</definedName>
    <definedName name="wrn.Full." hidden="1">{#N/A,#N/A,TRUE,"Consolidated";#N/A,#N/A,TRUE,"Core business";#N/A,#N/A,TRUE,"Build_mat";#N/A,#N/A,TRUE,"Agri";#N/A,#N/A,TRUE,"Trading";#N/A,#N/A,TRUE,"Recreation";#N/A,#N/A,TRUE,"Housing";#N/A,#N/A,TRUE,"Transport";#N/A,#N/A,TRUE,"Hotels";#N/A,#N/A,TRUE,"Child_care";#N/A,#N/A,TRUE,"Construction";#N/A,#N/A,TRUE,"Miscellaneous"}</definedName>
    <definedName name="wrn.Full._.Budget." hidden="1">{#N/A,#N/A,FALSE,"IS-Month";#N/A,#N/A,FALSE,"IS-Qtr";#N/A,#N/A,FALSE,"Bal";#N/A,#N/A,FALSE,"Flow";#N/A,#N/A,FALSE,"Volumes";#N/A,#N/A,FALSE,"LOE";#N/A,#N/A,FALSE,"Revenues";#N/A,#N/A,FALSE,"OpMar";#N/A,#N/A,FALSE,"DD&amp;A";#N/A,#N/A,FALSE,"Oil $";#N/A,#N/A,FALSE,"Gas $";#N/A,#N/A,FALSE,"Swaps";#N/A,#N/A,FALSE,"CAPEX";#N/A,#N/A,FALSE,"G&amp;A";#N/A,#N/A,FALSE,"Debt";#N/A,#N/A,FALSE,"Interest"}</definedName>
    <definedName name="wrn.Full._.without._.data.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wrn.glc." hidden="1">{"glcbs",#N/A,FALSE,"GLCBS";"glccsbs",#N/A,FALSE,"GLCCSBS";"glcis",#N/A,FALSE,"GLCIS";"glccsis",#N/A,FALSE,"GLCCSIS";"glcrat1",#N/A,FALSE,"GLC-ratios1"}</definedName>
    <definedName name="wrn.glcpromonte." hidden="1">{"glc1",#N/A,FALSE,"GLC";"glc2",#N/A,FALSE,"GLC";"glc3",#N/A,FALSE,"GLC";"glc4",#N/A,FALSE,"GLC";"glc5",#N/A,FALSE,"GLC"}</definedName>
    <definedName name="wrn.IGRONICbasicdata." hidden="1">{"IGRONIC2",#N/A,FALSE,"IG fixed RONIC";"IGRONIC1",#N/A,FALSE,"IG fixed RONIC"}</definedName>
    <definedName name="wrn.IGRONICbasicdata1" hidden="1">{"IGRONIC2",#N/A,FALSE,"IG fixed RONIC";"IGRONIC1",#N/A,FALSE,"IG fixed RONIC"}</definedName>
    <definedName name="wrn.IGRONICbasicdata2" hidden="1">{"IGRONIC2",#N/A,FALSE,"IG fixed RONIC";"IGRONIC1",#N/A,FALSE,"IG fixed RONIC"}</definedName>
    <definedName name="wrn.IGRONICbasicdata333" hidden="1">{"IGRONIC2",#N/A,FALSE,"IG fixed RONIC";"IGRONIC1",#N/A,FALSE,"IG fixed RONIC"}</definedName>
    <definedName name="wrn.INSTALLATION." hidden="1">{#N/A,#N/A,FALSE,"Sheet1"}</definedName>
    <definedName name="wrn.kumkol." hidden="1">{#N/A,#N/A,FALSE,"Сентябрь";#N/A,#N/A,FALSE,"Пояснительная сентябре 99"}</definedName>
    <definedName name="wrn.kumkol._2" hidden="1">{#N/A,#N/A,FALSE,"Сентябрь";#N/A,#N/A,FALSE,"Пояснительная сентябре 99"}</definedName>
    <definedName name="wrn.kumkol._3" hidden="1">{#N/A,#N/A,FALSE,"Сентябрь";#N/A,#N/A,FALSE,"Пояснительная сентябре 99"}</definedName>
    <definedName name="wrn.Monatsabschluß." hidden="1">{#N/A,#N/A,FALSE,"Finanzplan";#N/A,#N/A,FALSE,"Bilanz";#N/A,#N/A,FALSE,"GuV"}</definedName>
    <definedName name="wrn.msc._.sw._.feat._.summary." hidden="1">{"msc sw feat summary",#N/A,FALSE,"MSC SW Features v. 1.1."}</definedName>
    <definedName name="wrn.new">{#N/A,#N/A,FALSE,"Aging Summary";#N/A,#N/A,FALSE,"Ratio Analysis";#N/A,#N/A,FALSE,"Test 120 Day Accts";#N/A,#N/A,FALSE,"Tickmarks"}</definedName>
    <definedName name="wrn.plstatement." hidden="1">{#N/A,#N/A,FALSE,"Profit &amp; Loss statement"}</definedName>
    <definedName name="wrn.pq98o2a.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rn.prbuy" hidden="1">{#N/A,"DR",FALSE,"increm pf";#N/A,"MAMSI",FALSE,"increm pf";#N/A,"MAXI",FALSE,"increm pf";#N/A,"PCAM",FALSE,"increm pf";#N/A,"PHSV",FALSE,"increm pf";#N/A,"SIE",FALSE,"increm pf"}</definedName>
    <definedName name="wrn.print.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95and96." hidden="1">{"print95",#N/A,FALSE,"1995E.XLS";"print96",#N/A,FALSE,"1996E.XLS"}</definedName>
    <definedName name="wrn.Project." hidden="1">{"CAPEX Spending Profile",#N/A,FALSE,"Sheet1";"OPEX Spending Profile",#N/A,FALSE,"Sheet1";"Total Cost",#N/A,FALSE,"Sheet1";"Total Cost Profile",#N/A,FALSE,"Sheet1";"Production",#N/A,FALSE,"Sheet2"}</definedName>
    <definedName name="wrn.prtn" hidden="1">{"vi1",#N/A,FALSE,"Financial Statements";"vi2",#N/A,FALSE,"Financial Statements";#N/A,#N/A,FALSE,"DCF"}</definedName>
    <definedName name="wrn.s" hidden="1">{#N/A,#N/A,FALSE,"Summary";#N/A,#N/A,FALSE,"CF";#N/A,#N/A,FALSE,"P&amp;L";"summary",#N/A,FALSE,"Returns";#N/A,#N/A,FALSE,"BS";"summary",#N/A,FALSE,"Analysis";#N/A,#N/A,FALSE,"Assumptions"}</definedName>
    <definedName name="wrn.SB_PRES." hidden="1">{#N/A,#N/A,TRUE,"Sheet16"}</definedName>
    <definedName name="wrn.sbr" hidden="1">{#N/A,#N/A,TRUE,"Sheet16"}</definedName>
    <definedName name="wrn.Summary." hidden="1">{#N/A,#N/A,FALSE,"Capex";#N/A,#N/A,FALSE,"Market"}</definedName>
    <definedName name="wrn.SVERKA." hidden="1">{#N/A,#N/A,FALSE,"REC";#N/A,#N/A,FALSE,"ASSETS";#N/A,#N/A,FALSE,"LIABILITIES";#N/A,#N/A,FALSE,"P&amp;L";#N/A,#N/A,FALSE,"FUNDS";#N/A,#N/A,FALSE,"CASH";#N/A,#N/A,FALSE,"1,2";#N/A,#N/A,FALSE,"3";#N/A,#N/A,FALSE,"4";#N/A,#N/A,FALSE,"5,6,7";#N/A,#N/A,FALSE,"8,9"}</definedName>
    <definedName name="wrn.test." hidden="1">{"Valuation_Common",#N/A,FALSE,"Valuation"}</definedName>
    <definedName name="wrn.баланс." hidden="1">{"баланс",#N/A,TRUE,"Баланс  на  декабрь"}</definedName>
    <definedName name="wrn.Исполнение._.сметы._.затрат." hidden="1">{#N/A,#N/A,FALSE,"Лист15"}</definedName>
    <definedName name="wrn.Исполнение._.смкты._.затарат." hidden="1">{#N/A,#N/A,FALSE,"Лист15"}</definedName>
    <definedName name="wrn.ку." hidden="1">{#N/A,#N/A,TRUE,"Лист2"}</definedName>
    <definedName name="wrn.Сравнение._.с._.отраслями." hidden="1">{#N/A,#N/A,TRUE,"Лист1";#N/A,#N/A,TRUE,"Лист2";#N/A,#N/A,TRUE,"Лист3"}</definedName>
    <definedName name="wrn.станд." hidden="1">{#N/A,#N/A,FALSE,"30";#N/A,#N/A,FALSE,"29";#N/A,#N/A,FALSE,"28";#N/A,#N/A,FALSE,"27";#N/A,#N/A,FALSE,"26";#N/A,#N/A,FALSE,"25";#N/A,#N/A,FALSE,"24";#N/A,#N/A,FALSE,"23";#N/A,#N/A,FALSE,"22";#N/A,#N/A,FALSE,"21";#N/A,#N/A,FALSE,"20";#N/A,#N/A,FALSE,"19";#N/A,#N/A,FALSE,"18"}</definedName>
    <definedName name="wrn.станд._2" hidden="1">{#N/A,#N/A,FALSE,"30";#N/A,#N/A,FALSE,"29";#N/A,#N/A,FALSE,"28";#N/A,#N/A,FALSE,"27";#N/A,#N/A,FALSE,"26";#N/A,#N/A,FALSE,"25";#N/A,#N/A,FALSE,"24";#N/A,#N/A,FALSE,"23";#N/A,#N/A,FALSE,"22";#N/A,#N/A,FALSE,"21";#N/A,#N/A,FALSE,"20";#N/A,#N/A,FALSE,"19";#N/A,#N/A,FALSE,"18"}</definedName>
    <definedName name="wrn.станд._3" hidden="1">{#N/A,#N/A,FALSE,"30";#N/A,#N/A,FALSE,"29";#N/A,#N/A,FALSE,"28";#N/A,#N/A,FALSE,"27";#N/A,#N/A,FALSE,"26";#N/A,#N/A,FALSE,"25";#N/A,#N/A,FALSE,"24";#N/A,#N/A,FALSE,"23";#N/A,#N/A,FALSE,"22";#N/A,#N/A,FALSE,"21";#N/A,#N/A,FALSE,"20";#N/A,#N/A,FALSE,"19";#N/A,#N/A,FALSE,"18"}</definedName>
    <definedName name="wrnf.l.." hidden="1">{#N/A,#N/A,FALSE,"Summary";#N/A,#N/A,FALSE,"CF";#N/A,#N/A,FALSE,"P&amp;L";#N/A,#N/A,FALSE,"BS";#N/A,#N/A,FALSE,"Returns";#N/A,#N/A,FALSE,"Assumptions";#N/A,#N/A,FALSE,"Analysis"}</definedName>
    <definedName name="wrwer">'[301]HKM RTC Crude costs'!$A$52</definedName>
    <definedName name="ws" hidden="1">{#N/A,#N/A,FALSE,"Aging Summary";#N/A,#N/A,FALSE,"Ratio Analysis";#N/A,#N/A,FALSE,"Test 120 Day Accts";#N/A,#N/A,FALSE,"Tickmarks"}</definedName>
    <definedName name="WS_SPLIT_CFO">#REF!</definedName>
    <definedName name="WS_SPLIT_COMMERCIAL">#REF!</definedName>
    <definedName name="WS_SPLIT_CTIO">#REF!</definedName>
    <definedName name="wtre" hidden="1">{#N/A,#N/A,FALSE,"Aging Summary";#N/A,#N/A,FALSE,"Ratio Analysis";#N/A,#N/A,FALSE,"Test 120 Day Accts";#N/A,#N/A,FALSE,"Tickmarks"}</definedName>
    <definedName name="wtrpfkit">'[11]New items'!#REF!</definedName>
    <definedName name="WTy">#REF!</definedName>
    <definedName name="WW">#REF!</definedName>
    <definedName name="www">[302]ОборБалФормОтч!$C$70:$C$72,[302]ОборБалФормОтч!$D$73:$F$73,[302]ОборБалФормОтч!$E$70:$F$72,[302]ОборБалФормОтч!$C$75:$C$77,[302]ОборБалФормОтч!$E$75:$F$77,[302]ОборБалФормОтч!$C$79:$C$82,[302]ОборБалФормОтч!$E$79:$F$82,[302]ОборБалФормОтч!$C$84:$C$86,[302]ОборБалФормОтч!$E$84:$F$86,[302]ОборБалФормОтч!$C$88:$C$89,[302]ОборБалФормОтч!$E$88:$F$89,[302]ОборБалФормОтч!$C$70</definedName>
    <definedName name="wwww">#REF!</definedName>
    <definedName name="X">#REF!</definedName>
    <definedName name="XBONE">#REF!</definedName>
    <definedName name="XBSEVEN">#REF!</definedName>
    <definedName name="XBSIX">#REF!</definedName>
    <definedName name="XBTEN">#REF!</definedName>
    <definedName name="XBTHIRTEEN">#REF!</definedName>
    <definedName name="XBTHREE">#REF!</definedName>
    <definedName name="XBTWELVE">#REF!</definedName>
    <definedName name="XBTWO">#REF!</definedName>
    <definedName name="xc">'[165]I. Прогноз доходов'!$F$31</definedName>
    <definedName name="xcb" hidden="1">{0,0,0,0;0,0,0,0;0,0,0,0}</definedName>
    <definedName name="XCONE">#REF!</definedName>
    <definedName name="XCTHREE">#REF!</definedName>
    <definedName name="XCTWO">#REF!</definedName>
    <definedName name="xCurrencies">[136]Currencies!$E$9:$E$41</definedName>
    <definedName name="xcv">[33]Plan_acc!$BJ$532:$BJ$2069</definedName>
    <definedName name="xcvxvx" hidden="1">#REF!</definedName>
    <definedName name="xdf" hidden="1">{0,0}</definedName>
    <definedName name="xeu">#REF!</definedName>
    <definedName name="xfgj">#REF!</definedName>
    <definedName name="xfgjkxf">#REF!</definedName>
    <definedName name="xfgjxfg">#REF!</definedName>
    <definedName name="xfgkxfk">#REF!</definedName>
    <definedName name="xfgkxki">#REF!</definedName>
    <definedName name="xfhjkxfhk">#REF!</definedName>
    <definedName name="xfhkxfhk">#REF!</definedName>
    <definedName name="xfhnbf">#REF!</definedName>
    <definedName name="xfhnbx">#REF!</definedName>
    <definedName name="xfk">#REF!</definedName>
    <definedName name="xfkfk">#REF!</definedName>
    <definedName name="xfkg">#REF!</definedName>
    <definedName name="xfkgxf">#REF!</definedName>
    <definedName name="xfkgxfkxf">#REF!</definedName>
    <definedName name="xfkh">#REF!</definedName>
    <definedName name="xfkhg">#REF!</definedName>
    <definedName name="xfkhgxhf">#REF!</definedName>
    <definedName name="xfkjkg">#REF!</definedName>
    <definedName name="xfkxf">#REF!</definedName>
    <definedName name="xfkxfgk">#REF!</definedName>
    <definedName name="xfkxfhgk">#REF!</definedName>
    <definedName name="xfkxfk">#REF!</definedName>
    <definedName name="xfkxfkx">#REF!</definedName>
    <definedName name="xfkxfkxf">#REF!</definedName>
    <definedName name="xgh">[131]CrYrAssumptions!#REF!</definedName>
    <definedName name="xn">#REF!</definedName>
    <definedName name="XNAME">#REF!</definedName>
    <definedName name="xnbz">#REF!</definedName>
    <definedName name="XPINSTRUCT">#REF!</definedName>
    <definedName name="XREF_COLUMN_1" hidden="1">#REF!</definedName>
    <definedName name="XREF_COLUMN_7" hidden="1">'[303]MF NAV&amp;MARKET VALUE 31.03.2006'!#REF!</definedName>
    <definedName name="XRefActiveRow" hidden="1">#REF!</definedName>
    <definedName name="XRefColumnsCount" hidden="1">1</definedName>
    <definedName name="XRefCopy1" hidden="1">#REF!</definedName>
    <definedName name="XRefCopy16Row" hidden="1">#REF!</definedName>
    <definedName name="XRefCopy17Row" hidden="1">#REF!</definedName>
    <definedName name="XRefCopy18Row" hidden="1">#REF!</definedName>
    <definedName name="XRefCopy19Row" hidden="1">#REF!</definedName>
    <definedName name="XRefCopy1Row" hidden="1">#REF!</definedName>
    <definedName name="XRefCopy2" hidden="1">#REF!</definedName>
    <definedName name="XRefCopy20Row" hidden="1">#REF!</definedName>
    <definedName name="XRefCopy21Row" hidden="1">#REF!</definedName>
    <definedName name="XRefCopy22Row" hidden="1">#REF!</definedName>
    <definedName name="XRefCopy23Row" hidden="1">#REF!</definedName>
    <definedName name="XRefCopy24Row" hidden="1">#REF!</definedName>
    <definedName name="XRefCopy26Row" hidden="1">#REF!</definedName>
    <definedName name="XRefCopy27Row" hidden="1">#REF!</definedName>
    <definedName name="XRefCopy28Row" hidden="1">#REF!</definedName>
    <definedName name="XRefCopy29Row" hidden="1">#REF!</definedName>
    <definedName name="XRefCopy2Row" hidden="1">#REF!</definedName>
    <definedName name="XRefCopy30Row" hidden="1">#REF!</definedName>
    <definedName name="XRefCopy31Row" hidden="1">#REF!</definedName>
    <definedName name="XRefCopy32Row" hidden="1">#REF!</definedName>
    <definedName name="XRefCopy33Row" hidden="1">#REF!</definedName>
    <definedName name="XRefCopy34Row" hidden="1">#REF!</definedName>
    <definedName name="XRefCopy35Row" hidden="1">#REF!</definedName>
    <definedName name="XRefCopy36Row" hidden="1">#REF!</definedName>
    <definedName name="XRefCopy37Row" hidden="1">#REF!</definedName>
    <definedName name="XRefCopy38Row" hidden="1">#REF!</definedName>
    <definedName name="XRefCopy39Row" hidden="1">#REF!</definedName>
    <definedName name="XRefCopy40Row" hidden="1">#REF!</definedName>
    <definedName name="XRefCopy41Row" hidden="1">#REF!</definedName>
    <definedName name="XRefCopy42Row" hidden="1">#REF!</definedName>
    <definedName name="XRefCopy43Row" hidden="1">#REF!</definedName>
    <definedName name="XRefCopyRangeCount" hidden="1">2</definedName>
    <definedName name="XRefPaste10Row" hidden="1">#REF!</definedName>
    <definedName name="XRefPaste11Row" hidden="1">#REF!</definedName>
    <definedName name="XRefPaste12Row" hidden="1">#REF!</definedName>
    <definedName name="XRefPaste13Row" hidden="1">#REF!</definedName>
    <definedName name="XRefPaste14Row" hidden="1">#REF!</definedName>
    <definedName name="XRefPaste15Row" hidden="1">#REF!</definedName>
    <definedName name="XRefPaste16Row" hidden="1">#REF!</definedName>
    <definedName name="XRefPaste17Row" hidden="1">#REF!</definedName>
    <definedName name="XRefPaste18Row" hidden="1">#REF!</definedName>
    <definedName name="XRefPaste19Row" hidden="1">#REF!</definedName>
    <definedName name="XRefPaste20Row" hidden="1">#REF!</definedName>
    <definedName name="XRefPaste21Row" hidden="1">#REF!</definedName>
    <definedName name="XRefPaste22Row" hidden="1">#REF!</definedName>
    <definedName name="XRefPaste23Row" hidden="1">#REF!</definedName>
    <definedName name="XRefPaste24Row" hidden="1">#REF!</definedName>
    <definedName name="XRefPaste25Row" hidden="1">#REF!</definedName>
    <definedName name="XRefPaste26Row" hidden="1">#REF!</definedName>
    <definedName name="XRefPaste27Row" hidden="1">#REF!</definedName>
    <definedName name="XRefPaste28Row" hidden="1">#REF!</definedName>
    <definedName name="XRefPaste29Row" hidden="1">#REF!</definedName>
    <definedName name="XRefPaste30Row" hidden="1">#REF!</definedName>
    <definedName name="XRefPaste31Row" hidden="1">#REF!</definedName>
    <definedName name="XRefPaste32Row" hidden="1">#REF!</definedName>
    <definedName name="XRefPaste33Row" hidden="1">#REF!</definedName>
    <definedName name="XRefPaste34Row" hidden="1">#REF!</definedName>
    <definedName name="XRefPaste35Row" hidden="1">#REF!</definedName>
    <definedName name="XRefPaste36Row" hidden="1">#REF!</definedName>
    <definedName name="XRefPaste37Row" hidden="1">#REF!</definedName>
    <definedName name="XRefPaste38Row" hidden="1">#REF!</definedName>
    <definedName name="XRefPaste8Row" hidden="1">#REF!</definedName>
    <definedName name="XRefPaste9Row" hidden="1">#REF!</definedName>
    <definedName name="XRefPasteRangeCount">43</definedName>
    <definedName name="xRng_366b08c749f4453e9a17d5df84ff710f">[304]AR2013!#REF!</definedName>
    <definedName name="xsxxsasa" hidden="1">{"Customer with Site Pricing",#N/A,FALSE,"BASIC"}</definedName>
    <definedName name="XVCVZX" hidden="1">{#N/A,#N/A,FALSE,"Summary";#N/A,#N/A,FALSE,"CF";#N/A,#N/A,FALSE,"P&amp;L";#N/A,#N/A,FALSE,"BS";#N/A,#N/A,FALSE,"Returns";#N/A,#N/A,FALSE,"Assumptions";#N/A,#N/A,FALSE,"Analysis"}</definedName>
    <definedName name="xx">#REF!</definedName>
    <definedName name="xxx">#REF!</definedName>
    <definedName name="xxxx">#REF!</definedName>
    <definedName name="y">'[268]I. Прогноз доходов'!$F$30</definedName>
    <definedName name="Y1_System_Support_MiniLink_E__per_Year_and_Hop">#REF!</definedName>
    <definedName name="Y1_System_Support_MiniLink_Manager_per_Year_and_offered_solu">#REF!</definedName>
    <definedName name="Y1_System_Support_Traffic_Node_per_Year_and_offered_solution">#REF!</definedName>
    <definedName name="YAAPRCAP">#REF!</definedName>
    <definedName name="YAAPRCO">#REF!</definedName>
    <definedName name="YAAPRCOAL">#REF!</definedName>
    <definedName name="YAAPRDA">#REF!</definedName>
    <definedName name="YAAPRDEP">#REF!</definedName>
    <definedName name="YAAPREOS">#REF!</definedName>
    <definedName name="YAAPREQ">#REF!</definedName>
    <definedName name="YAAPRIAT">#REF!</definedName>
    <definedName name="YAAPRIBIT">#REF!</definedName>
    <definedName name="YAAPRINT">#REF!</definedName>
    <definedName name="YAAPRISN">#REF!</definedName>
    <definedName name="YAAPRNETCONT">#REF!</definedName>
    <definedName name="YAAPRSTEAM">#REF!</definedName>
    <definedName name="YAAPRTAX">#REF!</definedName>
    <definedName name="YAAPRTO">#REF!</definedName>
    <definedName name="YAAPRWHEEL">#REF!</definedName>
    <definedName name="YAAUGCAP">#REF!</definedName>
    <definedName name="YAAUGCO">#REF!</definedName>
    <definedName name="YAAUGCOAL">#REF!</definedName>
    <definedName name="YAAUGDA">#REF!</definedName>
    <definedName name="YAAUGDEP">#REF!</definedName>
    <definedName name="YAAUGEOS">#REF!</definedName>
    <definedName name="YAAUGEQ">#REF!</definedName>
    <definedName name="YAAUGIAT">#REF!</definedName>
    <definedName name="YAAUGIBIT">#REF!</definedName>
    <definedName name="YAAUGINT">#REF!</definedName>
    <definedName name="YAAUGISN">#REF!</definedName>
    <definedName name="YAAUGNETCONT">#REF!</definedName>
    <definedName name="YAAUGSTEAM">#REF!</definedName>
    <definedName name="YAAUGTAX">#REF!</definedName>
    <definedName name="YAAUGTO">#REF!</definedName>
    <definedName name="YAAUGWHEEL">#REF!</definedName>
    <definedName name="YACOTISN">#REF!</definedName>
    <definedName name="YADECCAP">#REF!</definedName>
    <definedName name="YADECCO">#REF!</definedName>
    <definedName name="YADECCOAL">#REF!</definedName>
    <definedName name="YADECDA">#REF!</definedName>
    <definedName name="YADECDEP">#REF!</definedName>
    <definedName name="YADECEOS">#REF!</definedName>
    <definedName name="YADECEQ">#REF!</definedName>
    <definedName name="YADECIAT">#REF!</definedName>
    <definedName name="YADECIBIT">#REF!</definedName>
    <definedName name="YADECINT">#REF!</definedName>
    <definedName name="YADECISN">#REF!</definedName>
    <definedName name="YADECNETCONT">#REF!</definedName>
    <definedName name="YADECSTEAM">#REF!</definedName>
    <definedName name="YADECTAX">#REF!</definedName>
    <definedName name="YADECTO">#REF!</definedName>
    <definedName name="YADECWHEEL">#REF!</definedName>
    <definedName name="YAFEBCAP">#REF!</definedName>
    <definedName name="YAFEBCO">#REF!</definedName>
    <definedName name="YAFEBCOAL">#REF!</definedName>
    <definedName name="YAFEBDA">#REF!</definedName>
    <definedName name="YAFEBDEP">#REF!</definedName>
    <definedName name="YAFEBEOS">#REF!</definedName>
    <definedName name="YAFEBEQ">#REF!</definedName>
    <definedName name="YAFEBIAT">#REF!</definedName>
    <definedName name="YAFEBIBIT">#REF!</definedName>
    <definedName name="YAFEBINT">#REF!</definedName>
    <definedName name="YAFEBISN">#REF!</definedName>
    <definedName name="YAFEBNETCONT">#REF!</definedName>
    <definedName name="YAFEBSTEAM">#REF!</definedName>
    <definedName name="YAFEBTAX">#REF!</definedName>
    <definedName name="YAFEBTO">#REF!</definedName>
    <definedName name="YAFEBWHEEL">#REF!</definedName>
    <definedName name="YAGWAPR">#REF!</definedName>
    <definedName name="YAGWAUG">#REF!</definedName>
    <definedName name="YAGWFEB">#REF!</definedName>
    <definedName name="YAGWJAN">#REF!</definedName>
    <definedName name="YAGWJUL">#REF!</definedName>
    <definedName name="YAGWJUN">#REF!</definedName>
    <definedName name="YAGWMAR">#REF!</definedName>
    <definedName name="YAGWMAY">#REF!</definedName>
    <definedName name="YAISNAPR">#REF!</definedName>
    <definedName name="YAISNFEB">#REF!</definedName>
    <definedName name="YAISNJAN">#REF!</definedName>
    <definedName name="YAISNJUN">#REF!</definedName>
    <definedName name="YAISNMAR">#REF!</definedName>
    <definedName name="YAISNMAY">#REF!</definedName>
    <definedName name="YAJANCAP">#REF!</definedName>
    <definedName name="YAJANCO">#REF!</definedName>
    <definedName name="YAJANCOAL">#REF!</definedName>
    <definedName name="YAJANDA">#REF!</definedName>
    <definedName name="YAJANDEP">#REF!</definedName>
    <definedName name="YAJANEOS">#REF!</definedName>
    <definedName name="YAJANEQ">#REF!</definedName>
    <definedName name="YAJANIAT">#REF!</definedName>
    <definedName name="YAJANIBIT">#REF!</definedName>
    <definedName name="YAJANINT">#REF!</definedName>
    <definedName name="YAJANISN">#REF!</definedName>
    <definedName name="YAJANNETCONT">#REF!</definedName>
    <definedName name="YAJANSTEAM">#REF!</definedName>
    <definedName name="YAJANTAX">#REF!</definedName>
    <definedName name="YAJANTO">#REF!</definedName>
    <definedName name="YAJANWHEEL">#REF!</definedName>
    <definedName name="YAJULCAP">#REF!</definedName>
    <definedName name="YAJULCO">#REF!</definedName>
    <definedName name="YAJULCOAL">#REF!</definedName>
    <definedName name="YAJULDA">#REF!</definedName>
    <definedName name="YAJULDEP">#REF!</definedName>
    <definedName name="YAJULEOS">#REF!</definedName>
    <definedName name="YAJULEQ">#REF!</definedName>
    <definedName name="YAJULIAT">#REF!</definedName>
    <definedName name="YAJULIBIT">#REF!</definedName>
    <definedName name="YAJULINT">#REF!</definedName>
    <definedName name="YAJULISN">#REF!</definedName>
    <definedName name="YAJULNETCONT">#REF!</definedName>
    <definedName name="YAJULSTEAM">#REF!</definedName>
    <definedName name="YAJULTAX">#REF!</definedName>
    <definedName name="YAJULTO">#REF!</definedName>
    <definedName name="YAJULWHEEL">#REF!</definedName>
    <definedName name="YAJULYCOAL">#REF!</definedName>
    <definedName name="YAJUNCAP">#REF!</definedName>
    <definedName name="YAJUNCO">#REF!</definedName>
    <definedName name="YAJUNCOAL">#REF!</definedName>
    <definedName name="YAJUNDA">#REF!</definedName>
    <definedName name="YAJUNDEP">#REF!</definedName>
    <definedName name="YAJUNEOS">#REF!</definedName>
    <definedName name="YAJUNEQ">#REF!</definedName>
    <definedName name="YAJUNIAT">#REF!</definedName>
    <definedName name="YAJUNIBIT">#REF!</definedName>
    <definedName name="YAJUNINT">#REF!</definedName>
    <definedName name="YAJUNISN">#REF!</definedName>
    <definedName name="YAJUNNETCONT">#REF!</definedName>
    <definedName name="YAJUNSTEAM">#REF!</definedName>
    <definedName name="YAJUNTAX">#REF!</definedName>
    <definedName name="YAJUNTO">#REF!</definedName>
    <definedName name="YAJUNWHEEL">#REF!</definedName>
    <definedName name="YAMARCAP">#REF!</definedName>
    <definedName name="YAMARCO">#REF!</definedName>
    <definedName name="YAMARCOAL">#REF!</definedName>
    <definedName name="YAMARDA">#REF!</definedName>
    <definedName name="YAMARDEP">#REF!</definedName>
    <definedName name="YAMAREOS">#REF!</definedName>
    <definedName name="YAMAREQ">#REF!</definedName>
    <definedName name="YAMARIAT">#REF!</definedName>
    <definedName name="YAMARIBIT">#REF!</definedName>
    <definedName name="YAMARINT">#REF!</definedName>
    <definedName name="YAMARISN">#REF!</definedName>
    <definedName name="YAMARNETCONT">#REF!</definedName>
    <definedName name="YAMARSTEAM">#REF!</definedName>
    <definedName name="YAMARTAX">#REF!</definedName>
    <definedName name="YAMARTO">#REF!</definedName>
    <definedName name="YAMARWHEEL">#REF!</definedName>
    <definedName name="YAMAYCAP">#REF!</definedName>
    <definedName name="YAMAYCO">#REF!</definedName>
    <definedName name="YAMAYCOAL">#REF!</definedName>
    <definedName name="YAMAYDA">#REF!</definedName>
    <definedName name="YAMAYDEP">#REF!</definedName>
    <definedName name="YAMAYEOS">#REF!</definedName>
    <definedName name="YAMAYEQ">#REF!</definedName>
    <definedName name="YAMAYIAT">#REF!</definedName>
    <definedName name="YAMAYIBIT">#REF!</definedName>
    <definedName name="YAMAYINT">#REF!</definedName>
    <definedName name="YAMAYISN">#REF!</definedName>
    <definedName name="YAMAYNETCONT">#REF!</definedName>
    <definedName name="YAMAYSTEAM">#REF!</definedName>
    <definedName name="YAMAYTAX">#REF!</definedName>
    <definedName name="YAMAYTO">#REF!</definedName>
    <definedName name="YAMAYWHEEL">#REF!</definedName>
    <definedName name="YAMIAPR">#REF!</definedName>
    <definedName name="YAMIAUG">#REF!</definedName>
    <definedName name="YAMIDEC">#REF!</definedName>
    <definedName name="YAMIFEB">#REF!</definedName>
    <definedName name="YAMIJAN">#REF!</definedName>
    <definedName name="YAMIJUL">#REF!</definedName>
    <definedName name="YAMIJUN">#REF!</definedName>
    <definedName name="YAMIMAR">#REF!</definedName>
    <definedName name="YAMIMAY">#REF!</definedName>
    <definedName name="YAMINOV">#REF!</definedName>
    <definedName name="YAMIOCT">#REF!</definedName>
    <definedName name="YAMISEP">#REF!</definedName>
    <definedName name="YANOVCAP">#REF!</definedName>
    <definedName name="YANOVCO">#REF!</definedName>
    <definedName name="YANOVCOAL">#REF!</definedName>
    <definedName name="YANOVDA">#REF!</definedName>
    <definedName name="YANOVDEP">#REF!</definedName>
    <definedName name="YANOVEOS">#REF!</definedName>
    <definedName name="YANOVEQ">#REF!</definedName>
    <definedName name="YANOVIAT">#REF!</definedName>
    <definedName name="YANOVIBIT">#REF!</definedName>
    <definedName name="YANOVINT">#REF!</definedName>
    <definedName name="YANOVISN">#REF!</definedName>
    <definedName name="YANOVNETCONT">#REF!</definedName>
    <definedName name="YANOVSTEAM">#REF!</definedName>
    <definedName name="YANOVTAX">#REF!</definedName>
    <definedName name="YANOVTO">#REF!</definedName>
    <definedName name="YANOVWHEEL">#REF!</definedName>
    <definedName name="YAOCTCAP">#REF!</definedName>
    <definedName name="YAOCTCO">#REF!</definedName>
    <definedName name="YAOCTCOAL">#REF!</definedName>
    <definedName name="YAOCTDA">#REF!</definedName>
    <definedName name="YAOCTDEP">#REF!</definedName>
    <definedName name="YAOCTEOS">#REF!</definedName>
    <definedName name="YAOCTEQ">#REF!</definedName>
    <definedName name="YAOCTIAT">#REF!</definedName>
    <definedName name="YAOCTIBIT">#REF!</definedName>
    <definedName name="YAOCTINT">#REF!</definedName>
    <definedName name="YAOCTISN">#REF!</definedName>
    <definedName name="YAOCTNETCONT">#REF!</definedName>
    <definedName name="YAOCTSTEAM">#REF!</definedName>
    <definedName name="YAOCTTAX">#REF!</definedName>
    <definedName name="YAOCTTO">#REF!</definedName>
    <definedName name="YAOCTWHEEL">#REF!</definedName>
    <definedName name="YASEPCAP">#REF!</definedName>
    <definedName name="YASEPCO">#REF!</definedName>
    <definedName name="YASEPCOAL">#REF!</definedName>
    <definedName name="YASEPDA">#REF!</definedName>
    <definedName name="YASEPDEP">#REF!</definedName>
    <definedName name="YASEPEOS">#REF!</definedName>
    <definedName name="YASEPEQ">#REF!</definedName>
    <definedName name="YASEPIAT">#REF!</definedName>
    <definedName name="YASEPIBIT">#REF!</definedName>
    <definedName name="YASEPINT">#REF!</definedName>
    <definedName name="YASEPISN">#REF!</definedName>
    <definedName name="YASEPNETCONT">#REF!</definedName>
    <definedName name="YASEPSTEAM">#REF!</definedName>
    <definedName name="YASEPTAX">#REF!</definedName>
    <definedName name="YASEPTO">#REF!</definedName>
    <definedName name="YASEPWHEEL">#REF!</definedName>
    <definedName name="YBAPRBANKINT">#REF!</definedName>
    <definedName name="YBAPRCAP">#REF!</definedName>
    <definedName name="YBAPRCO">#REF!</definedName>
    <definedName name="YBAPRCOAL">#REF!</definedName>
    <definedName name="YBAPRDA">#REF!</definedName>
    <definedName name="YBAPRDEP">#REF!</definedName>
    <definedName name="YBAPREOS">#REF!</definedName>
    <definedName name="YBAPREQ">#REF!</definedName>
    <definedName name="YBAPRIAT">#REF!</definedName>
    <definedName name="YBAPRIBIT">#REF!</definedName>
    <definedName name="YBAPRINT">#REF!</definedName>
    <definedName name="YBAPRNETCONT">#REF!</definedName>
    <definedName name="YBAPRSTEAM">#REF!</definedName>
    <definedName name="YBAPRTAX">#REF!</definedName>
    <definedName name="YBAPRTO">#REF!</definedName>
    <definedName name="YBAPRWHEEL">#REF!</definedName>
    <definedName name="YBAUGBANKINT">#REF!</definedName>
    <definedName name="YBAUGCAP">#REF!</definedName>
    <definedName name="YBAUGCO">#REF!</definedName>
    <definedName name="YBAUGCOAL">#REF!</definedName>
    <definedName name="YBAUGDA">#REF!</definedName>
    <definedName name="YBAUGDEP">#REF!</definedName>
    <definedName name="YBAUGEOS">#REF!</definedName>
    <definedName name="YBAUGEQ">#REF!</definedName>
    <definedName name="YBAUGIAT">#REF!</definedName>
    <definedName name="YBAUGIBIT">#REF!</definedName>
    <definedName name="YBAUGINT">#REF!</definedName>
    <definedName name="YBAUGNETCONT">#REF!</definedName>
    <definedName name="YBAUGSTEAM">#REF!</definedName>
    <definedName name="YBAUGTAX">#REF!</definedName>
    <definedName name="YBAUGWHEEL">#REF!</definedName>
    <definedName name="YBDECBANKINT">#REF!</definedName>
    <definedName name="YBDECCAP">#REF!</definedName>
    <definedName name="YBDECCO">#REF!</definedName>
    <definedName name="YBDECCOAL">#REF!</definedName>
    <definedName name="YBDECDA">#REF!</definedName>
    <definedName name="YBDECDEP">#REF!</definedName>
    <definedName name="YBDECEOS">#REF!</definedName>
    <definedName name="YBDECEQ">#REF!</definedName>
    <definedName name="YBDECGW">#REF!</definedName>
    <definedName name="YBDECIAT">#REF!</definedName>
    <definedName name="YBDECIBIT">#REF!</definedName>
    <definedName name="YBDECINT">#REF!</definedName>
    <definedName name="YBDECISN">#REF!</definedName>
    <definedName name="YBDECNETCONT">#REF!</definedName>
    <definedName name="YBDECSTEAM">#REF!</definedName>
    <definedName name="YBDECTAX">#REF!</definedName>
    <definedName name="YBDECWHEEL">#REF!</definedName>
    <definedName name="YBFEBBANKINT">#REF!</definedName>
    <definedName name="YBFEBCAP">#REF!</definedName>
    <definedName name="YBFEBCO">#REF!</definedName>
    <definedName name="YBFEBCOAL">#REF!</definedName>
    <definedName name="YBFEBDA">#REF!</definedName>
    <definedName name="YBFEBDEP">#REF!</definedName>
    <definedName name="YBFEBEOS">#REF!</definedName>
    <definedName name="YBFEBEQ">#REF!</definedName>
    <definedName name="YBFEBIAT">#REF!</definedName>
    <definedName name="YBFEBIBIT">#REF!</definedName>
    <definedName name="YBFEBINT">#REF!</definedName>
    <definedName name="YBFEBNETCONT">#REF!</definedName>
    <definedName name="YBFEBSTEAM">#REF!</definedName>
    <definedName name="YBFEBTAX">#REF!</definedName>
    <definedName name="YBFEBTO">#REF!</definedName>
    <definedName name="YBFEBWHEEL">#REF!</definedName>
    <definedName name="YBISNAPR">#REF!</definedName>
    <definedName name="YBISNAUG">#REF!</definedName>
    <definedName name="YBISNDEC">#REF!</definedName>
    <definedName name="YBISNFEB">#REF!</definedName>
    <definedName name="YBISNJAN">#REF!</definedName>
    <definedName name="YBISNJUL">#REF!</definedName>
    <definedName name="YBISNJUN">#REF!</definedName>
    <definedName name="YBISNMAR">#REF!</definedName>
    <definedName name="YBISNMAY">#REF!</definedName>
    <definedName name="YBISNNOV">#REF!</definedName>
    <definedName name="YBISNOCT">#REF!</definedName>
    <definedName name="YBISNSEP">#REF!</definedName>
    <definedName name="YBJANBANKINT">#REF!</definedName>
    <definedName name="YBJANCAP">#REF!</definedName>
    <definedName name="YBJANCO">#REF!</definedName>
    <definedName name="YBJANCOAL">#REF!</definedName>
    <definedName name="YBJANDA">#REF!</definedName>
    <definedName name="YBJANDEP">#REF!</definedName>
    <definedName name="YBJANEOS">#REF!</definedName>
    <definedName name="YBJANEQ">#REF!</definedName>
    <definedName name="YBJANIAT">#REF!</definedName>
    <definedName name="YBJANIBIT">#REF!</definedName>
    <definedName name="YBJANINT">#REF!</definedName>
    <definedName name="YBJANNETCONT">#REF!</definedName>
    <definedName name="YBJANSTEAM">#REF!</definedName>
    <definedName name="YBJANTAX">#REF!</definedName>
    <definedName name="YBJANTO">#REF!</definedName>
    <definedName name="YBJANWHEEL">#REF!</definedName>
    <definedName name="YBJULBANKINT">#REF!</definedName>
    <definedName name="YBJULCAP">#REF!</definedName>
    <definedName name="YBJULCO">#REF!</definedName>
    <definedName name="YBJULCOAL">#REF!</definedName>
    <definedName name="YBJULDA">#REF!</definedName>
    <definedName name="YBJULDEP">#REF!</definedName>
    <definedName name="YBJULEOS">#REF!</definedName>
    <definedName name="YBJULEQ">#REF!</definedName>
    <definedName name="YBJULIAT">#REF!</definedName>
    <definedName name="YBJULIBIT">#REF!</definedName>
    <definedName name="YBJULINT">#REF!</definedName>
    <definedName name="YBJULNETCONT">#REF!</definedName>
    <definedName name="YBJULSTEAM">#REF!</definedName>
    <definedName name="YBJULTAX">#REF!</definedName>
    <definedName name="YBJULTO">#REF!</definedName>
    <definedName name="YBJULWHEEL">#REF!</definedName>
    <definedName name="YBJUNBANKINT">#REF!</definedName>
    <definedName name="YBJUNCAP">#REF!</definedName>
    <definedName name="YBJUNCO">#REF!</definedName>
    <definedName name="YBJUNCOAL">#REF!</definedName>
    <definedName name="YBJUNDA">#REF!</definedName>
    <definedName name="YBJUNDEP">#REF!</definedName>
    <definedName name="YBJUNEOS">#REF!</definedName>
    <definedName name="YBJUNEQ">#REF!</definedName>
    <definedName name="YBJUNIAT">#REF!</definedName>
    <definedName name="YBJUNIBIT">#REF!</definedName>
    <definedName name="YBJUNINT">#REF!</definedName>
    <definedName name="YBJUNNETCONT">#REF!</definedName>
    <definedName name="YBJUNSTEAM">#REF!</definedName>
    <definedName name="YBJUNTAX">#REF!</definedName>
    <definedName name="YBJUNTO">#REF!</definedName>
    <definedName name="YBJUNWHEEL">#REF!</definedName>
    <definedName name="YBMARBANKINT">#REF!</definedName>
    <definedName name="YBMARCAP">#REF!</definedName>
    <definedName name="YBMARCO">#REF!</definedName>
    <definedName name="YBMARCOAL">#REF!</definedName>
    <definedName name="YBMARDA">#REF!</definedName>
    <definedName name="YBMARDEP">#REF!</definedName>
    <definedName name="YBMAREOS">#REF!</definedName>
    <definedName name="YBMAREQ">#REF!</definedName>
    <definedName name="YBMARIAT">#REF!</definedName>
    <definedName name="YBMARIBIT">#REF!</definedName>
    <definedName name="YBMARINT">#REF!</definedName>
    <definedName name="YBMARNETCONT">#REF!</definedName>
    <definedName name="YBMARSTEAM">#REF!</definedName>
    <definedName name="YBMARTAX">#REF!</definedName>
    <definedName name="YBMARTO">#REF!</definedName>
    <definedName name="YBMARWHEEL">#REF!</definedName>
    <definedName name="YBMAYBANKINT">#REF!</definedName>
    <definedName name="YBMAYCAP">#REF!</definedName>
    <definedName name="YBMAYCO">#REF!</definedName>
    <definedName name="YBMAYCOAL">#REF!</definedName>
    <definedName name="YBMAYDA">#REF!</definedName>
    <definedName name="YBMAYDEP">#REF!</definedName>
    <definedName name="YBMAYEOS">#REF!</definedName>
    <definedName name="YBMAYEQ">#REF!</definedName>
    <definedName name="YBMAYIAT">#REF!</definedName>
    <definedName name="YBMAYIBIT">#REF!</definedName>
    <definedName name="YBMAYINT">#REF!</definedName>
    <definedName name="YBMAYNETCONT">#REF!</definedName>
    <definedName name="YBMAYSTEAM">#REF!</definedName>
    <definedName name="YBMAYTAX">#REF!</definedName>
    <definedName name="YBMAYTO">#REF!</definedName>
    <definedName name="YBMAYWHEEL">#REF!</definedName>
    <definedName name="YBMIAPR">#REF!</definedName>
    <definedName name="YBMIAUG">#REF!</definedName>
    <definedName name="YBMIDEC">#REF!</definedName>
    <definedName name="YBMIFEB">#REF!</definedName>
    <definedName name="YBMIJAN">#REF!</definedName>
    <definedName name="YBMIJUL">#REF!</definedName>
    <definedName name="YBMIJUN">#REF!</definedName>
    <definedName name="YBMIMAR">#REF!</definedName>
    <definedName name="YBMINOV">#REF!</definedName>
    <definedName name="YBMIOCT">#REF!</definedName>
    <definedName name="YBMISEP">#REF!</definedName>
    <definedName name="YBNOVCAP">#REF!</definedName>
    <definedName name="YBNOVCO">#REF!</definedName>
    <definedName name="YBNOVCOAL">#REF!</definedName>
    <definedName name="YBNOVDA">#REF!</definedName>
    <definedName name="YBNOVDEP">#REF!</definedName>
    <definedName name="YBNOVEOS">#REF!</definedName>
    <definedName name="YBNOVEQ">#REF!</definedName>
    <definedName name="YBNOVIAT">#REF!</definedName>
    <definedName name="YBNOVIBIT">#REF!</definedName>
    <definedName name="YBNOVINT">#REF!</definedName>
    <definedName name="YBNOVNETCONT">#REF!</definedName>
    <definedName name="YBNOVSTEAM">#REF!</definedName>
    <definedName name="YBNOVTAX">#REF!</definedName>
    <definedName name="YBNOVWHEEL">#REF!</definedName>
    <definedName name="YBOCTBANKINT">#REF!</definedName>
    <definedName name="YBOCTCAP">#REF!</definedName>
    <definedName name="YBOCTCO">#REF!</definedName>
    <definedName name="YBOCTCOAL">#REF!</definedName>
    <definedName name="YBOCTDA">#REF!</definedName>
    <definedName name="YBOCTDEP">#REF!</definedName>
    <definedName name="YBOCTEOS">#REF!</definedName>
    <definedName name="YBOCTEQ">#REF!</definedName>
    <definedName name="YBOCTIAT">#REF!</definedName>
    <definedName name="YBOCTIBIT">#REF!</definedName>
    <definedName name="YBOCTINT">#REF!</definedName>
    <definedName name="YBOCTNETCONT">#REF!</definedName>
    <definedName name="YBOCTSTEAM">#REF!</definedName>
    <definedName name="YBOCTTAX">#REF!</definedName>
    <definedName name="YBOCTWHEEL">#REF!</definedName>
    <definedName name="YBOJANCO">#REF!</definedName>
    <definedName name="YBSEPBANKINT">#REF!</definedName>
    <definedName name="YBSEPCAP">#REF!</definedName>
    <definedName name="YBSEPCO">#REF!</definedName>
    <definedName name="YBSEPCOAL">#REF!</definedName>
    <definedName name="YBSEPDA">#REF!</definedName>
    <definedName name="YBSEPDEP">#REF!</definedName>
    <definedName name="YBSEPEOS">#REF!</definedName>
    <definedName name="YBSEPEQ">#REF!</definedName>
    <definedName name="YBSEPIAT">#REF!</definedName>
    <definedName name="YBSEPIBIT">#REF!</definedName>
    <definedName name="YBSEPINT">#REF!</definedName>
    <definedName name="YBSEPNETCONT">#REF!</definedName>
    <definedName name="YBSEPSTEAM">#REF!</definedName>
    <definedName name="YBSEPTAX">#REF!</definedName>
    <definedName name="YBSEPWHEEL">#REF!</definedName>
    <definedName name="YEAR">[80]Hidden!$F$2:$F$10</definedName>
    <definedName name="Year_Beg">'[104]3.Входные данные'!$E$4</definedName>
    <definedName name="Year_Current">'[104]3.Входные данные'!$E$5</definedName>
    <definedName name="Year2">OFFSET([76]Data!$F$3:$CC$3,0,[76]Data!$E$47,1,[76]Data!$E$46)</definedName>
    <definedName name="YearIn">'[83]Macroeconomic Assumptions'!$D$1:$P$1</definedName>
    <definedName name="YEARNextMonth4">#REF!</definedName>
    <definedName name="YEARPrev4">[305]Hidden!$F$21</definedName>
    <definedName name="YEARPrevMonth4">#REF!</definedName>
    <definedName name="years">[59]Input!$D$17</definedName>
    <definedName name="Yerlan" hidden="1">[0]!Header1-1 &amp; "." &amp; MAX(1,COUNTA(INDEX(#REF!,MATCH([0]!Header1-1,#REF!,FALSE)):#REF!))</definedName>
    <definedName name="Yes_done">[56]Lists!$B$48</definedName>
    <definedName name="YesNoRange">#REF!</definedName>
    <definedName name="ygcf" hidden="1">{0,0}</definedName>
    <definedName name="yhs">#N/A</definedName>
    <definedName name="Yield">#REF!</definedName>
    <definedName name="yIndex">[80]Hidden!$F$17</definedName>
    <definedName name="YMISNAPR">#REF!</definedName>
    <definedName name="yo">[33]Plan_acc!$AP$532:$BH$2069</definedName>
    <definedName name="yofyuo">#REF!</definedName>
    <definedName name="yoidtyi">#REF!</definedName>
    <definedName name="yr" hidden="1">{#VALUE!,#N/A,FALSE,0;#N/A,#N/A,FALSE,0;#N/A,#N/A,FALSE,0;#N/A,#N/A,FALSE,0;#N/A,#N/A,FALSE,0;#N/A,#N/A,FALSE,0;#N/A,#N/A,FALSE,0;#N/A,#N/A,FALSE,0;#N/A,#N/A,FALSE,0;#N/A,#N/A,FALSE,0}</definedName>
    <definedName name="yrtotal">#REF!</definedName>
    <definedName name="yt">[33]Plan_acc!$AF$8</definedName>
    <definedName name="ytd99kzt">#REF!</definedName>
    <definedName name="ytd99usd">#REF!</definedName>
    <definedName name="YTDACTAPRFEE">#REF!</definedName>
    <definedName name="YTDACTAPRINT">#REF!</definedName>
    <definedName name="YTDACTAUGFEE">#REF!</definedName>
    <definedName name="YTDACTAUGINT">#REF!</definedName>
    <definedName name="YTDACTDECFEE">#REF!</definedName>
    <definedName name="YTDACTDECINT">#REF!</definedName>
    <definedName name="YTDACTFEBFEE">#REF!</definedName>
    <definedName name="YTDACTFEBINT">#REF!</definedName>
    <definedName name="YTDACTJANFEE">#REF!</definedName>
    <definedName name="YTDACTJANINT">#REF!</definedName>
    <definedName name="YTDACTJULFEE">#REF!</definedName>
    <definedName name="YTDACTJULINT">#REF!</definedName>
    <definedName name="YTDACTJUNFEE">#REF!</definedName>
    <definedName name="YTDACTJUNINT">#REF!</definedName>
    <definedName name="YTDACTMARFEE">#REF!</definedName>
    <definedName name="YTDACTMARINT">#REF!</definedName>
    <definedName name="YTDACTMAYFEE">#REF!</definedName>
    <definedName name="YTDACTMAYINT">#REF!</definedName>
    <definedName name="YTDACTNOVFEE">#REF!</definedName>
    <definedName name="YTDACTNOVINT">#REF!</definedName>
    <definedName name="YTDACTOCTFEE">#REF!</definedName>
    <definedName name="YTDACTOCTINT">#REF!</definedName>
    <definedName name="YTDACTSEPFEE">#REF!</definedName>
    <definedName name="YTDACTSEPINT">#REF!</definedName>
    <definedName name="YTDBUDAPRFEE">#REF!</definedName>
    <definedName name="YTDBUDAPRINT">#REF!</definedName>
    <definedName name="YTDBUDAUGFEE">#REF!</definedName>
    <definedName name="YTDBUDAUGINT">#REF!</definedName>
    <definedName name="YTDBUDDECFEE">#REF!</definedName>
    <definedName name="YTDBUDDECINT">#REF!</definedName>
    <definedName name="YTDBUDFEBFEE">#REF!</definedName>
    <definedName name="YTDBUDFEBINT">#REF!</definedName>
    <definedName name="YTDBUDJANFEE">#REF!</definedName>
    <definedName name="YTDBUDJANINT">#REF!</definedName>
    <definedName name="YTDBUDJULFEE">#REF!</definedName>
    <definedName name="YTDBUDJULINT">#REF!</definedName>
    <definedName name="YTDBUDJUNFEE">#REF!</definedName>
    <definedName name="YTDBUDJUNINT">#REF!</definedName>
    <definedName name="YTDBUDMARFEE">#REF!</definedName>
    <definedName name="YTDBUDMARINT">#REF!</definedName>
    <definedName name="YTDBUDMAYFEE">#REF!</definedName>
    <definedName name="YTDBUDMAYINT">#REF!</definedName>
    <definedName name="YTDBUDNOVFEE">#REF!</definedName>
    <definedName name="YTDBUDNOVINT">#REF!</definedName>
    <definedName name="YTDBUDOCTFEE">#REF!</definedName>
    <definedName name="YTDBUDOCTINT">#REF!</definedName>
    <definedName name="YTDBUDSEPINT">#REF!</definedName>
    <definedName name="YTDperiod">[88]Setup!$B$27</definedName>
    <definedName name="ytr">#REF!</definedName>
    <definedName name="ytt">#N/A</definedName>
    <definedName name="yu">[33]Plan_acc!$AP$531:$BT$531</definedName>
    <definedName name="yui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yui_2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yui_3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yuyuy">[33]Plan_acc!$A$6</definedName>
    <definedName name="yy">#REF!</definedName>
    <definedName name="yyy">[33]Plan_acc!$A$3:$A$743</definedName>
    <definedName name="yyyyy">[33]Plan_acc!$AP$532</definedName>
    <definedName name="z" hidden="1">{"Subs_E",#N/A,FALSE,"SubProj";"Tar_Alm_E",#N/A,FALSE,"Tariffs";"IS_E",#N/A,FALSE,"FSN";"CF_E",#N/A,FALSE,"FSN";"BS_E",#N/A,FALSE,"FSN";"Tum_E",#N/A,FALSE,"Prepaid";"FP_Alm_E",#N/A,FALSE,"FixedPhone";"Staff_E",#N/A,FALSE,"Staff";"Opex_po_dep_E",#N/A,FALSE,"Dep_OpEx";"Opex_po_costs_E",#N/A,FALSE,"Dep_OpEx";"Dep_opex_E",#N/A,FALSE,"Dep_OpEx"}</definedName>
    <definedName name="Z_005DF951_7A56_47DA_83CC_2D501C5F21E0_.wvu.FilterData" hidden="1">#REF!</definedName>
    <definedName name="Z_00DA0F39_99EB_43AD_B863_E8EA641B4565_.wvu.FilterData" hidden="1">#REF!</definedName>
    <definedName name="Z_02F71800_36F2_4870_8F34_60F59F935FE8_.wvu.FilterData" hidden="1">#REF!</definedName>
    <definedName name="Z_08AF92E3_0428_4057_A8BD_2E2FCCCF824A_.wvu.FilterData" hidden="1">#REF!</definedName>
    <definedName name="Z_09EEB298_AFAE_4889_B314_E31E691C9AD9_.wvu.FilterData" hidden="1">#REF!</definedName>
    <definedName name="Z_0B4A755C_B552_4D21_B012_D735ADAF1700_.wvu.FilterData" hidden="1">#REF!</definedName>
    <definedName name="Z_0C0855DC_CFCF_4A97_A988_7DD04E1CD2D6_.wvu.FilterData" hidden="1">#REF!</definedName>
    <definedName name="Z_0D055146_F02C_4458_B31A_9A91C3AD5165_.wvu.FilterData" hidden="1">#REF!</definedName>
    <definedName name="Z_0DD4EB58_0647_11D5_A6F7_00508B654A95_.wvu.Cols" hidden="1">#REF!,#REF!,#REF!,#REF!,#REF!</definedName>
    <definedName name="Z_10435A81_C305_11D5_A6F8_009027BEE0E0_.wvu.Cols" hidden="1">#REF!,#REF!,#REF!</definedName>
    <definedName name="Z_10435A81_C305_11D5_A6F8_009027BEE0E0_.wvu.FilterData" hidden="1">#REF!</definedName>
    <definedName name="Z_10435A81_C305_11D5_A6F8_009027BEE0E0_.wvu.PrintArea" hidden="1">#REF!</definedName>
    <definedName name="Z_10435A81_C305_11D5_A6F8_009027BEE0E0_.wvu.PrintTitles" hidden="1">#REF!</definedName>
    <definedName name="Z_10435A81_C305_11D5_A6F8_009027BEE0E0_.wvu.Rows" hidden="1">#REF!,#REF!</definedName>
    <definedName name="Z_10ECC363_1620_4E08_96C7_0E8B65EEA5BB_.wvu.FilterData" hidden="1">#REF!</definedName>
    <definedName name="Z_1293C8C9_31AA_44B0_A196_A7064C8D73FA_.wvu.FilterData" hidden="1">#REF!</definedName>
    <definedName name="Z_12F56F16_2F55_4CD3_B33D_C0766F25509A_.wvu.PrintTitles" hidden="1">#REF!</definedName>
    <definedName name="Z_12F56F16_2F55_4CD3_B33D_C0766F25509A_.wvu.Rows" hidden="1">'[306]Акт вып работ'!$A$36:$IV$40,'[306]Акт вып работ'!$A$43:$IV$43,'[306]Акт вып работ'!$A$54:$IV$57,'[306]Акт вып работ'!$A$64:$IV$71,'[306]Акт вып работ'!$A$73:$IV$73,'[306]Акт вып работ'!$A$77:$IV$78,'[306]Акт вып работ'!$A$80:$IV$81,'[306]Акт вып работ'!$A$83:$IV$89</definedName>
    <definedName name="Z_1438F4E7_3A6E_41A0_8166_F48204710BA3_.wvu.FilterData" hidden="1">#REF!</definedName>
    <definedName name="Z_153CCB16_833B_4ECF_BA69_88B002530AA4_.wvu.FilterData" hidden="1">#REF!</definedName>
    <definedName name="Z_196445E0_7F1D_11D7_858E_00C026A77BFE_.wvu.FilterData" hidden="1">#REF!</definedName>
    <definedName name="Z_1AA09AD1_59A5_496C_B8E9_DC7AABE1E725_.wvu.FilterData" hidden="1">#REF!</definedName>
    <definedName name="Z_1BDF1A42_C47E_4481_BB4B_C02E742B4DDE_.wvu.FilterData" hidden="1">#REF!</definedName>
    <definedName name="Z_1EE25323_E5AA_40ED_8C4B_4298DBBE34F9_.wvu.FilterData" hidden="1">#REF!</definedName>
    <definedName name="Z_1FD8349E_788E_4284_A958_8AE6D822679F_.wvu.FilterData" hidden="1">#REF!</definedName>
    <definedName name="Z_2557EC32_2442_4093_B144_91CE782EDAC1_.wvu.FilterData" hidden="1">#REF!</definedName>
    <definedName name="Z_270BB401_5236_11D4_BB54_0050044E0CFA_.wvu.Cols" hidden="1">#REF!,#REF!,#REF!,#REF!</definedName>
    <definedName name="Z_270BB401_5236_11D4_BB54_0050044E0CFA_.wvu.FilterData" hidden="1">#REF!</definedName>
    <definedName name="Z_270BB401_5236_11D4_BB54_0050044E0CFA_.wvu.PrintArea" hidden="1">#REF!</definedName>
    <definedName name="Z_270BB401_5236_11D4_BB54_0050044E0CFA_.wvu.PrintTitles" hidden="1">#REF!</definedName>
    <definedName name="Z_270BB401_5236_11D4_BB54_0050044E0CFA_.wvu.Rows" hidden="1">#REF!,#REF!</definedName>
    <definedName name="Z_27FAE28F_748E_42DF_A26C_E4264EADBB66_.wvu.FilterData" hidden="1">#REF!</definedName>
    <definedName name="Z_2804E4BB_ED21_11D4_A6F8_00508B654B8B_.wvu.Cols" hidden="1">#REF!,#REF!,#REF!</definedName>
    <definedName name="Z_2804E4BB_ED21_11D4_A6F8_00508B654B8B_.wvu.FilterData" hidden="1">#REF!</definedName>
    <definedName name="Z_2804E4BB_ED21_11D4_A6F8_00508B654B8B_.wvu.PrintArea" hidden="1">#REF!</definedName>
    <definedName name="Z_2804E4BB_ED21_11D4_A6F8_00508B654B8B_.wvu.Rows" hidden="1">#REF!,#REF!</definedName>
    <definedName name="Z_2BF49A88_6F00_4AAA_BE59_5C631E8D8C30_.wvu.FilterData" hidden="1">#REF!</definedName>
    <definedName name="Z_2E54BF4C_F0E0_472C_938C_037DA134B3FB_.wvu.FilterData" hidden="1">#REF!</definedName>
    <definedName name="Z_2EC4F102_190F_4D02_BF3E_22B76D57D0EF_.wvu.FilterData" hidden="1">#REF!</definedName>
    <definedName name="Z_30FB7F20_3206_11D7_A755_00C12802433D_.wvu.PrintTitles" hidden="1">#REF!</definedName>
    <definedName name="Z_35951CD6_FD71_40AC_8810_72C1CB364061_.wvu.FilterData" hidden="1">#REF!</definedName>
    <definedName name="Z_378A479D_C428_4A1C_B8ED_56465C87433D_.wvu.FilterData" hidden="1">#REF!</definedName>
    <definedName name="Z_37A59B27_C76D_4E84_8164_B3D5C7AFADBB_.wvu.Cols" hidden="1">#REF!</definedName>
    <definedName name="Z_37E31EC0_EEB1_407A_8225_B6855749803F_.wvu.FilterData" hidden="1">#REF!</definedName>
    <definedName name="Z_38F26364_FD4C_45E6_928F_7A5B8928E283_.wvu.FilterData" hidden="1">#REF!</definedName>
    <definedName name="Z_3A701F20_2EAF_11D7_858E_00C026A77BFE_.wvu.FilterData" hidden="1">#REF!</definedName>
    <definedName name="Z_3B80E742_5394_4D91_9870_51597ED90771_.wvu.FilterData" hidden="1">#REF!</definedName>
    <definedName name="Z_3C66C126_062E_48A9_8837_2C43E53F4EE3_.wvu.FilterData" hidden="1">#REF!</definedName>
    <definedName name="Z_3D19857B_30E7_4671_8FF5_9ED7DBD2E576_.wvu.FilterData" hidden="1">#REF!</definedName>
    <definedName name="Z_3EDA064A_7802_48DA_A6C7_FC06ED792066_.wvu.FilterData" hidden="1">#REF!</definedName>
    <definedName name="Z_3F1E9FC8_4F94_4822_9BA0_771865BCC25E_.wvu.FilterData" hidden="1">#REF!</definedName>
    <definedName name="Z_405A7DB2_0022_4FB6_AA75_6E07F425890E_.wvu.FilterData" hidden="1">#REF!</definedName>
    <definedName name="Z_40E883C2_80F1_4BBE_93EA_00FC988717B6_.wvu.FilterData" hidden="1">#REF!</definedName>
    <definedName name="Z_43880E8E_7B25_4978_A428_63F81960818F_.wvu.FilterData" hidden="1">#REF!</definedName>
    <definedName name="Z_45E86200_2EB3_11D7_858E_00C026A77BFE_.wvu.FilterData" hidden="1">#REF!</definedName>
    <definedName name="Z_45E86203_2EB3_11D7_858E_00C026A77BFE_.wvu.FilterData" hidden="1">#REF!</definedName>
    <definedName name="Z_47F43EE9_8C3A_11D7_858E_00C026A77BFE_.wvu.FilterData" hidden="1">#REF!</definedName>
    <definedName name="Z_47FCA7C9_0E25_454F_9114_39E0B4A5AB40_.wvu.FilterData" hidden="1">#REF!</definedName>
    <definedName name="Z_494B38C1_27BA_413B_B2F1_F239A21D295A_.wvu.FilterData" hidden="1">#REF!</definedName>
    <definedName name="Z_4AD0A3CB_071B_4BE0_B4E0_28065875B834_.wvu.FilterData" hidden="1">#REF!</definedName>
    <definedName name="Z_4C956BBC_8109_4A66_87B1_43D2D2472E38_.wvu.FilterData" hidden="1">#REF!</definedName>
    <definedName name="Z_4FF2EAAA_2C73_11D7_858E_00C026A77BFE_.wvu.FilterData" hidden="1">#REF!</definedName>
    <definedName name="Z_52A68AE6_F3A4_45FC_AD55_DD8AAD2E2102_.wvu.FilterData" hidden="1">#REF!</definedName>
    <definedName name="Z_576888F0_D748_4BBF_AF61_B682BB3ADF3F_.wvu.FilterData" hidden="1">#REF!</definedName>
    <definedName name="Z_5779632D_8521_40F3_A8F8_FB789099DD13_.wvu.FilterData" hidden="1">#REF!</definedName>
    <definedName name="Z_5A40A71A_8DCB_44F1_AC9A_EECCC9ED695A_.wvu.FilterData" hidden="1">#REF!</definedName>
    <definedName name="Z_5A868EA0_ED63_11D4_A6F8_009027BEE0E0_.wvu.Cols" hidden="1">#REF!,#REF!,#REF!</definedName>
    <definedName name="Z_5A868EA0_ED63_11D4_A6F8_009027BEE0E0_.wvu.FilterData" hidden="1">#REF!</definedName>
    <definedName name="Z_5A868EA0_ED63_11D4_A6F8_009027BEE0E0_.wvu.PrintArea" hidden="1">#REF!</definedName>
    <definedName name="Z_5A868EA0_ED63_11D4_A6F8_009027BEE0E0_.wvu.Rows" hidden="1">#REF!,#REF!</definedName>
    <definedName name="Z_5AF7DE2F_DC1C_4BC6_B46B_9E763E65A3D8_.wvu.FilterData" hidden="1">#REF!</definedName>
    <definedName name="Z_5DA89F8A_C258_4EB6_9B49_4DF785D669FC_.wvu.FilterData" hidden="1">#REF!</definedName>
    <definedName name="Z_5EB1ED0A_5D2C_4B83_BFA0_A9E13F1560F6_.wvu.FilterData" hidden="1">#REF!</definedName>
    <definedName name="Z_60367A7E_DA44_4A14_98E1_7601FB45084C_.wvu.FilterData" hidden="1">#REF!</definedName>
    <definedName name="Z_606F25CE_494B_457E_BD65_681C9B91C600_.wvu.FilterData" hidden="1">#REF!</definedName>
    <definedName name="Z_6072D55F_AAF2_4423_82FE_FA9BD07D3C88_.wvu.FilterData" hidden="1">#REF!</definedName>
    <definedName name="Z_608D6120_2DF3_11D7_858E_00C026A77BFE_.wvu.FilterData" hidden="1">#REF!</definedName>
    <definedName name="Z_60A87ADB_7ACE_4CD1_B3A8_13A12316836F_.wvu.FilterData" hidden="1">#REF!</definedName>
    <definedName name="Z_6134A263_AA9B_4777_85C5_37B5A16E4C1D_.wvu.FilterData" hidden="1">#REF!</definedName>
    <definedName name="Z_62A64161_7D2C_4B25_9826_2598A961CA79_.wvu.FilterData" hidden="1">#REF!</definedName>
    <definedName name="Z_63AAC857_DBD4_4C01_A039_2A3037EA82B8_.wvu.FilterData" hidden="1">#REF!</definedName>
    <definedName name="Z_63CD90D1_952A_4D4C_B9F8_5140B2E223E6_.wvu.FilterData" hidden="1">#REF!</definedName>
    <definedName name="Z_651C0DDB_A759_42A4_8558_0BB6024C5E82_.wvu.FilterData" hidden="1">#REF!</definedName>
    <definedName name="Z_6528B4C2_DB00_4F9C_8FD0_46A248EEC302_.wvu.FilterData" hidden="1">#REF!</definedName>
    <definedName name="Z_665AE187_4875_4299_B126_7C55C3708195_.wvu.FilterData" hidden="1">#REF!</definedName>
    <definedName name="Z_674DA161_1036_46F0_9544_F88BD2B71EBF_.wvu.FilterData" hidden="1">#REF!</definedName>
    <definedName name="Z_6835AC15_6464_4419_9941_E391165D93F3_.wvu.FilterData" hidden="1">#REF!</definedName>
    <definedName name="Z_6AA59656_DBBD_48F1_AF26_F0CF4B010938_.wvu.FilterData" hidden="1">#REF!</definedName>
    <definedName name="Z_6B372885_2968_4ABB_B269_4E7F0CA4D053_.wvu.FilterData" hidden="1">#REF!</definedName>
    <definedName name="Z_6BE47E72_085A_4C8B_BC17_807ECD0C7F95_.wvu.FilterData" hidden="1">#REF!</definedName>
    <definedName name="Z_6E40955B_C2F5_11D5_A6F7_009027BEE7F1_.wvu.Cols" hidden="1">#REF!,#REF!,#REF!</definedName>
    <definedName name="Z_6E40955B_C2F5_11D5_A6F7_009027BEE7F1_.wvu.FilterData" hidden="1">#REF!</definedName>
    <definedName name="Z_6E40955B_C2F5_11D5_A6F7_009027BEE7F1_.wvu.PrintArea" hidden="1">#REF!</definedName>
    <definedName name="Z_6E40955B_C2F5_11D5_A6F7_009027BEE7F1_.wvu.PrintTitles" hidden="1">#REF!</definedName>
    <definedName name="Z_6E40955B_C2F5_11D5_A6F7_009027BEE7F1_.wvu.Rows" hidden="1">#REF!,#REF!</definedName>
    <definedName name="Z_6EEEA71C_4926_48E1_82D6_319D44FFF448_.wvu.FilterData" hidden="1">#REF!</definedName>
    <definedName name="Z_7094BD01_2C75_11D6_A03E_00002127C0BB_.wvu.FilterData" hidden="1">#REF!</definedName>
    <definedName name="Z_70E9AC36_2464_11D6_A03E_00002127C0BB_.wvu.FilterData" hidden="1">#REF!</definedName>
    <definedName name="Z_70E9AC38_2464_11D6_A03E_00002127C0BB_.wvu.FilterData" hidden="1">#REF!</definedName>
    <definedName name="Z_70E9AC3A_2464_11D6_A03E_00002127C0BB_.wvu.FilterData" hidden="1">#REF!</definedName>
    <definedName name="Z_7306C462_A330_11D7_AE61_0000B43DBF1A_.wvu.FilterData" hidden="1">#REF!</definedName>
    <definedName name="Z_7306C465_A330_11D7_AE61_0000B43DBF1A_.wvu.FilterData" hidden="1">#REF!</definedName>
    <definedName name="Z_7306C469_A330_11D7_AE61_0000B43DBF1A_.wvu.FilterData" hidden="1">#REF!</definedName>
    <definedName name="Z_7306C46D_A330_11D7_AE61_0000B43DBF1A_.wvu.FilterData" hidden="1">#REF!</definedName>
    <definedName name="Z_73A5C6E2_2E29_11D7_858E_00C026A77BFE_.wvu.FilterData" hidden="1">#REF!</definedName>
    <definedName name="Z_743BB30D_5820_460D_962A_C836C36BF133_.wvu.FilterData" hidden="1">#REF!</definedName>
    <definedName name="Z_7650F72F_A188_4A61_AAE2_ED5343C75A26_.wvu.FilterData" hidden="1">#REF!</definedName>
    <definedName name="Z_79E12760_826D_11D1_88A7_00C12802261E_.wvu.FilterData" hidden="1">#REF!</definedName>
    <definedName name="Z_7BD3E857_73D0_49E9_ADB6_7235DF2DC24E_.wvu.FilterData" hidden="1">#REF!</definedName>
    <definedName name="Z_7BF47254_0359_4D29_B486_8747B7B9F766_.wvu.FilterData" hidden="1">#REF!</definedName>
    <definedName name="Z_7CDB19E7_8CFC_11D7_AE61_0000B43DBF1A_.wvu.FilterData" hidden="1">#REF!</definedName>
    <definedName name="Z_7E705919_58E8_40AD_B090_9BAFA646BA30_.wvu.FilterData" hidden="1">#REF!</definedName>
    <definedName name="Z_7E79034B_F00A_4B77_89D2_B69600F2E830_.wvu.PrintTitles" hidden="1">#REF!</definedName>
    <definedName name="Z_7F7A0042_4ABB_4B0B_A79A_AAD3B9D97B24_.wvu.FilterData" hidden="1">#REF!</definedName>
    <definedName name="Z_8143DB4A_1BC0_49A4_B528_B2A5D6968C26_.wvu.FilterData" hidden="1">#REF!</definedName>
    <definedName name="Z_82C393E4_CD67_11D7_BA5E_00C128025698_.wvu.Rows" hidden="1">[306]Договор!$A$26:$IV$30,[306]Договор!$A$33:$IV$33,[306]Договор!$A$44:$IV$47,[306]Договор!$A$54:$IV$61,[306]Договор!$A$63:$IV$63,[306]Договор!$A$67:$IV$68,[306]Договор!$A$70:$IV$71,[306]Договор!$A$73:$IV$121</definedName>
    <definedName name="Z_82E8DDC1_5DC4_4869_A3CA_AE979580DFC4_.wvu.FilterData" hidden="1">#REF!</definedName>
    <definedName name="Z_841A2BF5_3103_43B8_8B58_A44D64AC122E_.wvu.FilterData" hidden="1">#REF!</definedName>
    <definedName name="Z_848D0933_6E9B_4DEC_B4B2_9E107E1665FD_.wvu.FilterData" hidden="1">#REF!</definedName>
    <definedName name="Z_87289224_C76A_4CBA_A8FC_D2B0A140C0F2_.wvu.FilterData" hidden="1">#REF!</definedName>
    <definedName name="Z_8747D421_826E_11D1_88A2_00C12802261E_.wvu.PrintTitles" hidden="1">#REF!</definedName>
    <definedName name="Z_8B1DAE44_2DF3_11D7_858E_00C026A77BFE_.wvu.FilterData" hidden="1">#REF!</definedName>
    <definedName name="Z_8E6B6B88_A87A_11D7_858E_00C026A77BFE_.wvu.FilterData" hidden="1">#REF!</definedName>
    <definedName name="Z_8E6B6B8E_A87A_11D7_858E_00C026A77BFE_.wvu.FilterData" hidden="1">#REF!</definedName>
    <definedName name="Z_901DD601_3312_11D5_8F89_00010215A1CA_.wvu.Rows" hidden="1">#REF!,#REF!</definedName>
    <definedName name="Z_90FCB745_DAB8_4E3A_B6B7_8BC6336F8558_.wvu.FilterData" hidden="1">#REF!</definedName>
    <definedName name="Z_91485F0D_0CA4_496C_823B_F3DDC2FE25AC_.wvu.FilterData" hidden="1">#REF!</definedName>
    <definedName name="Z_93EDBBAF_5BE3_4293_8544_00C5A924E3DC_.wvu.FilterData" hidden="1">#REF!</definedName>
    <definedName name="Z_945130B4_920E_4F12_9F2B_C775907B67BE_.wvu.FilterData" hidden="1">#REF!</definedName>
    <definedName name="Z_9467E7A7_F143_40B4_B644_85E3AB63CC9D_.wvu.FilterData" hidden="1">#REF!</definedName>
    <definedName name="Z_96560085_3B2C_4B66_BB8C_8E1819A85619_.wvu.FilterData" hidden="1">#REF!</definedName>
    <definedName name="Z_96D89F44_8F68_4E44_86E0_082CB334CC5E_.wvu.FilterData" hidden="1">#REF!</definedName>
    <definedName name="Z_98A41BEE_055D_4F2E_891A_E0150A744CF5_.wvu.FilterData" hidden="1">#REF!</definedName>
    <definedName name="Z_9B5BB346_8889_481C_B40D_DFE774645B28_.wvu.PrintTitles" hidden="1">#REF!</definedName>
    <definedName name="Z_9BD7FD31_F271_40CC_A3F8_C023AFBDD14B_.wvu.FilterData" hidden="1">#REF!</definedName>
    <definedName name="Z_9CE15071_E7E2_4889_A8FA_BCEE121CFD5E_.wvu.FilterData" hidden="1">#REF!</definedName>
    <definedName name="Z_9D3959E8_A0DF_4D48_92C6_FEE035A584CA_.wvu.FilterData" hidden="1">#REF!</definedName>
    <definedName name="Z_9E11E78F_9288_11D7_858E_00C026A77BFE_.wvu.FilterData" hidden="1">#REF!</definedName>
    <definedName name="Z_9E128564_2AA9_4891_A9FE_E5B612FC87EA_.wvu.FilterData" hidden="1">#REF!</definedName>
    <definedName name="Z_9FA4D174_9E6A_47D4_A661_D1DA17C89C88_.wvu.FilterData" hidden="1">#REF!</definedName>
    <definedName name="Z_A0AC4B42_5259_11D4_B5FE_00C04FC949BF_.wvu.Cols" hidden="1">#REF!,#REF!,#REF!,#REF!</definedName>
    <definedName name="Z_A0AC4B42_5259_11D4_B5FE_00C04FC949BF_.wvu.FilterData" hidden="1">#REF!</definedName>
    <definedName name="Z_A0AC4B42_5259_11D4_B5FE_00C04FC949BF_.wvu.PrintArea" hidden="1">#REF!</definedName>
    <definedName name="Z_A0AC4B42_5259_11D4_B5FE_00C04FC949BF_.wvu.PrintTitles" hidden="1">#REF!</definedName>
    <definedName name="Z_A0AC4B42_5259_11D4_B5FE_00C04FC949BF_.wvu.Rows" hidden="1">#REF!,#REF!,#REF!,#REF!,#REF!,#REF!,#REF!</definedName>
    <definedName name="Z_A158D6E1_ED44_11D4_A6F7_00508B654028_.wvu.Cols" hidden="1">#REF!,#REF!</definedName>
    <definedName name="Z_A158D6E1_ED44_11D4_A6F7_00508B654028_.wvu.FilterData" hidden="1">#REF!</definedName>
    <definedName name="Z_A158D6E1_ED44_11D4_A6F7_00508B654028_.wvu.PrintArea" hidden="1">#REF!</definedName>
    <definedName name="Z_A158D6E1_ED44_11D4_A6F7_00508B654028_.wvu.Rows" hidden="1">#REF!,#REF!</definedName>
    <definedName name="Z_A1764E9F_BFD1_41FF_9325_5ED6F9C41AE8_.wvu.FilterData" hidden="1">#REF!</definedName>
    <definedName name="Z_A179A6FC_9305_441E_8574_39772D9017FA_.wvu.FilterData" hidden="1">#REF!</definedName>
    <definedName name="Z_A29314BD_F0FC_48A2_9BF2_65EEDD8265AB_.wvu.FilterData" hidden="1">#REF!</definedName>
    <definedName name="Z_A2D57787_9C34_4978_85EE_8955C90AB370_.wvu.FilterData" hidden="1">#REF!</definedName>
    <definedName name="Z_A5979620_2E2D_11D7_9ADB_00C1280223AE_.wvu.PrintTitles" hidden="1">#REF!</definedName>
    <definedName name="Z_A5AD5514_0AE6_4DD6_BC5D_13AF070A9AE9_.wvu.FilterData" hidden="1">#REF!</definedName>
    <definedName name="Z_A6168485_6886_4592_BB13_07B9E683E6FB_.wvu.Cols" hidden="1">#REF!</definedName>
    <definedName name="Z_A6168485_6886_4592_BB13_07B9E683E6FB_.wvu.FilterData" hidden="1">#REF!</definedName>
    <definedName name="Z_A6168485_6886_4592_BB13_07B9E683E6FB_.wvu.PrintArea" hidden="1">#REF!</definedName>
    <definedName name="Z_A6168485_6886_4592_BB13_07B9E683E6FB_.wvu.PrintTitles" hidden="1">#REF!</definedName>
    <definedName name="Z_A6168485_6886_4592_BB13_07B9E683E6FB_.wvu.Rows" hidden="1">#REF!,#REF!,#REF!,#REF!,#REF!</definedName>
    <definedName name="Z_A62E17FA_AF58_4725_A005_F86661C8C28E_.wvu.FilterData" hidden="1">#REF!</definedName>
    <definedName name="Z_A65D7309_1B90_4484_9B70_381766873689_.wvu.FilterData" hidden="1">#REF!</definedName>
    <definedName name="Z_A69F7B2A_985A_42E7_BE81_2EA25C3BF389_.wvu.FilterData" hidden="1">#REF!</definedName>
    <definedName name="Z_A6CBA599_DE29_45C0_BC22_AD4C31C6F596_.wvu.FilterData" hidden="1">#REF!</definedName>
    <definedName name="Z_A871C611_F34A_4E04_8409_EA18F31AAC90_.wvu.FilterData" hidden="1">#REF!</definedName>
    <definedName name="Z_ABD846D3_DC98_46F9_9EA4_98CCB459D335_.wvu.FilterData" hidden="1">#REF!</definedName>
    <definedName name="Z_ADA92181_C3E4_11D5_A6F7_00508B6A7686_.wvu.Cols" hidden="1">#REF!,#REF!,#REF!</definedName>
    <definedName name="Z_ADA92181_C3E4_11D5_A6F7_00508B6A7686_.wvu.FilterData" hidden="1">#REF!</definedName>
    <definedName name="Z_ADA92181_C3E4_11D5_A6F7_00508B6A7686_.wvu.PrintArea" hidden="1">#REF!</definedName>
    <definedName name="Z_ADA92181_C3E4_11D5_A6F7_00508B6A7686_.wvu.PrintTitles" hidden="1">#REF!</definedName>
    <definedName name="Z_ADA92181_C3E4_11D5_A6F7_00508B6A7686_.wvu.Rows" hidden="1">#REF!,#REF!</definedName>
    <definedName name="Z_B2BF00E9_E26C_457D_BE07_94C481C4F595_.wvu.FilterData" hidden="1">#REF!</definedName>
    <definedName name="Z_B33581E6_D4DF_408A_A05E_38FCC62DFC2D_.wvu.FilterData" hidden="1">#REF!</definedName>
    <definedName name="Z_B3385E74_1CFF_42CF_8529_AB1F14732AF6_.wvu.FilterData" hidden="1">#REF!</definedName>
    <definedName name="Z_B6835B90_B916_11D7_87F9_00C12802081C_.wvu.FilterData" hidden="1">#REF!</definedName>
    <definedName name="Z_B6835B92_B916_11D7_87F9_00C12802081C_.wvu.FilterData" hidden="1">#REF!</definedName>
    <definedName name="Z_B6835B94_B916_11D7_87F9_00C12802081C_.wvu.FilterData" hidden="1">#REF!</definedName>
    <definedName name="Z_B6835B96_B916_11D7_87F9_00C12802081C_.wvu.FilterData" hidden="1">#REF!</definedName>
    <definedName name="Z_B6835BA1_B916_11D7_87F9_00C12802081C_.wvu.FilterData" hidden="1">#REF!</definedName>
    <definedName name="Z_B6835BA6_B916_11D7_87F9_00C12802081C_.wvu.FilterData" hidden="1">#REF!</definedName>
    <definedName name="Z_B6835BA8_B916_11D7_87F9_00C12802081C_.wvu.FilterData" hidden="1">#REF!</definedName>
    <definedName name="Z_B6B5295F_954F_4CA0_A09E_4D18B11CF370_.wvu.FilterData" hidden="1">#REF!</definedName>
    <definedName name="Z_B6FE0792_246A_4F64_8FBF_135117045851_.wvu.FilterData" hidden="1">#REF!</definedName>
    <definedName name="Z_B8CE9944_EB9A_4C2B_A585_0DBE5F71B81A_.wvu.FilterData" hidden="1">#REF!</definedName>
    <definedName name="Z_BE10728C_90F6_4FF2_9C36_EFE1D773D797_.wvu.FilterData" hidden="1">#REF!</definedName>
    <definedName name="Z_C37E65A7_9893_435E_9759_72E0D8A5DD87_.wvu.PrintTitles" hidden="1">#REF!</definedName>
    <definedName name="Z_C4CA7123_8BF8_4EFC_9738_A47086635A48_.wvu.FilterData" hidden="1">#REF!</definedName>
    <definedName name="Z_C56AD2ED_4739_4848_83C2_AA41BCB608F3_.wvu.FilterData" hidden="1">#REF!</definedName>
    <definedName name="Z_C8EF7DA4_2ED1_11D7_858E_00C026A77BFE_.wvu.FilterData" hidden="1">#REF!</definedName>
    <definedName name="Z_CB5071F3_8144_461A_874E_F5117E9D2395_.wvu.PrintTitles" hidden="1">#REF!</definedName>
    <definedName name="Z_CC8FC623_624F_427A_A30D_B352B72069D5_.wvu.FilterData" hidden="1">#REF!</definedName>
    <definedName name="Z_CD460554_CB58_42EB_AE2C_2ED73DCC0235_.wvu.FilterData" hidden="1">#REF!</definedName>
    <definedName name="Z_CE71EC61_2D5D_11D7_858E_00C026A77BFE_.wvu.FilterData" hidden="1">#REF!</definedName>
    <definedName name="Z_CQP">2</definedName>
    <definedName name="Z_D0FC81D9_872A_11D6_B808_0010DC239F6A_.wvu.Cols" hidden="1">#REF!</definedName>
    <definedName name="Z_D0FC81D9_872A_11D6_B808_0010DC239F6A_.wvu.FilterData" hidden="1">#REF!</definedName>
    <definedName name="Z_D0FC81D9_872A_11D6_B808_0010DC239F6A_.wvu.PrintArea" hidden="1">#REF!</definedName>
    <definedName name="Z_D0FC81D9_872A_11D6_B808_0010DC239F6A_.wvu.PrintTitles" hidden="1">#REF!</definedName>
    <definedName name="Z_D0FC81D9_872A_11D6_B808_0010DC239F6A_.wvu.Rows" hidden="1">#REF!,#REF!,#REF!,#REF!,#REF!</definedName>
    <definedName name="Z_D270E856_796F_4EB9_ACE7_BE2B67FDA991_.wvu.FilterData" hidden="1">#REF!</definedName>
    <definedName name="Z_D357E525_B788_439D_957F_E192DC811B9B_.wvu.FilterData" hidden="1">#REF!</definedName>
    <definedName name="Z_D41C309F_FAEB_48EF_831D_86BE7B7BBC6D_.wvu.FilterData" hidden="1">#REF!</definedName>
    <definedName name="Z_D4C309EB_2346_40F4_B241_DF9FE8A38DBB_.wvu.FilterData" hidden="1">#REF!</definedName>
    <definedName name="Z_D4FBBAF2_ED2F_11D4_A6F7_00508B6540C5_.wvu.FilterData" hidden="1">#REF!</definedName>
    <definedName name="Z_D539FDDF_4F51_4EE8_BD0E_6701243023EB_.wvu.FilterData" hidden="1">#REF!</definedName>
    <definedName name="Z_D6EBAB3C_57C2_4D26_99DE_CCEBC1AC4FDC_.wvu.FilterData" hidden="1">#REF!</definedName>
    <definedName name="Z_D8235FD0_B98C_4D30_9BF6_AD349E20F9AB_.wvu.FilterData" hidden="1">#REF!</definedName>
    <definedName name="Z_D82E7941_804E_4C18_B0E5_5EFC0ADCE6FD_.wvu.FilterData" hidden="1">#REF!</definedName>
    <definedName name="Z_D8684150_615B_48E4_A4AE_A8F63D9A2CA9_.wvu.FilterData" hidden="1">#REF!</definedName>
    <definedName name="Z_D94FA850_ED6D_4308_A35D_CFED0D3FEDCC_.wvu.FilterData" hidden="1">#REF!</definedName>
    <definedName name="Z_D9E68341_C2F0_11D5_A6F7_00508B6540C5_.wvu.Cols" hidden="1">#REF!,#REF!,#REF!</definedName>
    <definedName name="Z_D9E68341_C2F0_11D5_A6F7_00508B6540C5_.wvu.FilterData" hidden="1">#REF!</definedName>
    <definedName name="Z_D9E68341_C2F0_11D5_A6F7_00508B6540C5_.wvu.PrintArea" hidden="1">#REF!</definedName>
    <definedName name="Z_D9E68341_C2F0_11D5_A6F7_00508B6540C5_.wvu.PrintTitles" hidden="1">#REF!</definedName>
    <definedName name="Z_D9E68341_C2F0_11D5_A6F7_00508B6540C5_.wvu.Rows" hidden="1">#REF!</definedName>
    <definedName name="Z_DA175FC8_D466_4E2E_8813_958831BED7E3_.wvu.FilterData" hidden="1">#REF!</definedName>
    <definedName name="Z_DA31B780_9025_11D7_9ADB_00C1280256B3_.wvu.FilterData" hidden="1">#REF!</definedName>
    <definedName name="Z_DC97D0BE_1F2B_4A34_998C_03637A5B99E2_.wvu.FilterData" hidden="1">#REF!</definedName>
    <definedName name="Z_DDC90023_9DE1_462A_8562_749321B57378_.wvu.FilterData" hidden="1">#REF!</definedName>
    <definedName name="Z_DE4B0881_4644_4269_A5F1_C884C6594D9B_.wvu.FilterData" hidden="1">#REF!</definedName>
    <definedName name="Z_DEC378FC_1E6A_4B8F_92C5_02C273AAEE4F_.wvu.FilterData" hidden="1">#REF!</definedName>
    <definedName name="Z_E0DEA02C_49F2_493A_B2F7_48B9A853D016_.wvu.FilterData" hidden="1">#REF!</definedName>
    <definedName name="Z_E1195E20_2D62_11D7_858E_00C026A77BFE_.wvu.FilterData" hidden="1">#REF!</definedName>
    <definedName name="Z_E284CA21_C3B1_11D7_BE07_00C1280256B3_.wvu.PrintTitles" hidden="1">#REF!</definedName>
    <definedName name="Z_E349E6D9_7A35_4B56_B42F_8338DE45C160_.wvu.PrintTitles" hidden="1">#REF!</definedName>
    <definedName name="Z_E998397C_5CC7_4E43_9A51_B164AC80E898_.wvu.FilterData" hidden="1">#REF!</definedName>
    <definedName name="Z_EA74E2D5_07C9_421D_B355_4732796A8C01_.wvu.FilterData" hidden="1">#REF!</definedName>
    <definedName name="Z_EC1F1EC4_9239_4F1E_BA4D_38FE5FE90154_.wvu.FilterData" hidden="1">#REF!</definedName>
    <definedName name="Z_ED710499_40F0_4A95_8EB7_D1498638DE1B_.wvu.FilterData" hidden="1">#REF!</definedName>
    <definedName name="Z_EDC8E1A7_AEE3_48B2_9F6B_6661B9B91DEC_.wvu.FilterData" hidden="1">#REF!</definedName>
    <definedName name="Z_EE1657CF_7FA3_4B60_A664_7C107DBAC747_.wvu.FilterData" hidden="1">#REF!</definedName>
    <definedName name="Z_EF1E7DFD_44E8_4C7F_A5DF_87FE3C2E313B_.wvu.FilterData" hidden="1">#REF!</definedName>
    <definedName name="Z_EF68B346_09EA_443B_A0EE_AC8930C4C9F3_.wvu.FilterData" hidden="1">#REF!</definedName>
    <definedName name="Z_F0998BA1_97FB_4CF7_B1AF_901E951A4E58_.wvu.FilterData" hidden="1">#REF!</definedName>
    <definedName name="Z_F0D14D4C_1B42_4E34_B9C4_A9ED85DE2D28_.wvu.FilterData" hidden="1">#REF!</definedName>
    <definedName name="Z_F4E1D20C_248C_4E5B_AB3E_3F5285EFA386_.wvu.FilterData" hidden="1">#REF!</definedName>
    <definedName name="Z_F81B8E41_2EB6_11D7_858E_00C026A77BFE_.wvu.FilterData" hidden="1">#REF!</definedName>
    <definedName name="Z_FA0D2A17_1C02_11D8_848D_00021BF19BDB_.wvu.FilterData" hidden="1">#REF!</definedName>
    <definedName name="Z_FC049302_2C6B_11D7_AE61_0000B43DBF1A_.wvu.PrintTitles" hidden="1">#REF!</definedName>
    <definedName name="Z_FD304898_1E80_4ADF_A5CA_ADD83E72FFE2_.wvu.PrintTitles" hidden="1">#REF!</definedName>
    <definedName name="Z_FD304898_1E80_4ADF_A5CA_ADD83E72FFE2_.wvu.Rows" hidden="1">'[306]Акт вып работ'!$A$36:$IV$40,'[306]Акт вып работ'!$A$43:$IV$43,'[306]Акт вып работ'!$A$54:$IV$57,'[306]Акт вып работ'!$A$64:$IV$71,'[306]Акт вып работ'!$A$73:$IV$73,'[306]Акт вып работ'!$A$77:$IV$78,'[306]Акт вып работ'!$A$80:$IV$81,'[306]Акт вып работ'!$A$83:$IV$89</definedName>
    <definedName name="Z_FD8350CA_9D94_4162_A8AD_C9451A80A6F4_.wvu.FilterData" hidden="1">#REF!</definedName>
    <definedName name="Z_OLD" xml:space="preserve"> 1</definedName>
    <definedName name="zatraty" hidden="1">{"'Sheet1'!$A$1:$G$85"}</definedName>
    <definedName name="zdfbn">[131]CrYrAssumptions!#REF!</definedName>
    <definedName name="zdfh">#REF!</definedName>
    <definedName name="zdfhzf">#REF!</definedName>
    <definedName name="zdfjhz">#REF!</definedName>
    <definedName name="zdjnggn">#REF!</definedName>
    <definedName name="Zero">#REF!</definedName>
    <definedName name="ZeroYear">#REF!</definedName>
    <definedName name="zfgh">[131]CrYrAssumptions!#REF!</definedName>
    <definedName name="zfhzfh">#REF!</definedName>
    <definedName name="zheldor">'[89]yO302.1'!#REF!</definedName>
    <definedName name="zheldorizdat">'[89]yO302.1'!#REF!</definedName>
    <definedName name="zhopa" hidden="1">'[24]1.6 TRS Data'!#REF!</definedName>
    <definedName name="Zip">#REF!</definedName>
    <definedName name="zsd" hidden="1">{#N/A,#N/A,FALSE,"Aging Summary";#N/A,#N/A,FALSE,"Ratio Analysis";#N/A,#N/A,FALSE,"Test 120 Day Accts";#N/A,#N/A,FALSE,"Tickmarks"}</definedName>
    <definedName name="Zuschlagsfaktor_für_Produktkosten_SSS">#REF!</definedName>
    <definedName name="zustu">#REF!</definedName>
    <definedName name="zz">#REF!</definedName>
    <definedName name="zzz">#REF!</definedName>
    <definedName name="zzzz">#REF!</definedName>
    <definedName name="а">#REF!</definedName>
    <definedName name="а1">[307]ЯНВАРЬ!#REF!</definedName>
    <definedName name="А11">#REF!</definedName>
    <definedName name="А2">#REF!</definedName>
    <definedName name="А2___0">#REF!</definedName>
    <definedName name="А2___10">#REF!</definedName>
    <definedName name="А3">#REF!</definedName>
    <definedName name="А80">'[308]ГСМ Гараж'!$D$8</definedName>
    <definedName name="А9">'[309]12июля'!#REF!</definedName>
    <definedName name="А93">'[308]ГСМ Гараж'!$D$10</definedName>
    <definedName name="А932">'[308]ГСМ Гараж'!$D$23</definedName>
    <definedName name="А96">'[308]ГСМ Гараж'!$D$12</definedName>
    <definedName name="А962">'[308]ГСМ Гараж'!$D$25</definedName>
    <definedName name="аf147">#REF!</definedName>
    <definedName name="аа">#N/A</definedName>
    <definedName name="аа58">#REF!</definedName>
    <definedName name="ааа">#REF!</definedName>
    <definedName name="ааааа" hidden="1">{"'РП (2)'!$A$5:$S$150"}</definedName>
    <definedName name="АААААААА">#N/A</definedName>
    <definedName name="аааааааааааааааааааааааааааааааа" hidden="1">{"баланс",#N/A,TRUE,"Баланс  на  декабрь"}</definedName>
    <definedName name="ааааааааааааааааааааааааааааааааааааааааааааааааааааа" hidden="1">{"баланс",#N/A,TRUE,"Баланс  на  декабрь"}</definedName>
    <definedName name="АБП">#N/A</definedName>
    <definedName name="ав">[310]ЦентрЗатр!$E$2:$E$71</definedName>
    <definedName name="ававав">#REF!</definedName>
    <definedName name="авансы_уплаченные_дол">'[311]Авансы_уплач,деньги в регионах'!#REF!</definedName>
    <definedName name="авансы_уплаченные_РСК">'[311]Авансы_уплач,деньги в регионах'!#REF!</definedName>
    <definedName name="авансы_уплаченные_РСК_дол">'[311]Авансы_уплач,деньги в регионах'!#REF!</definedName>
    <definedName name="аватомойка">#REF!</definedName>
    <definedName name="аввв" hidden="1">{"баланс",#N/A,TRUE,"Баланс  на  декабрь"}</definedName>
    <definedName name="август" hidden="1">{"баланс",#N/A,TRUE,"Баланс  на  декабрь"}</definedName>
    <definedName name="авпвапы">[312]Форма2!$C$70:$C$72,[312]Форма2!$D$73:$F$73,[312]Форма2!$E$70:$F$72,[312]Форма2!$C$75:$C$77,[312]Форма2!$E$75:$F$77,[312]Форма2!$C$79:$C$82,[312]Форма2!$E$79:$F$82,[312]Форма2!$C$84:$C$86,[312]Форма2!$E$84:$F$86,[312]Форма2!$C$88:$C$89,[312]Форма2!$E$88:$F$89,[312]Форма2!$C$70</definedName>
    <definedName name="автыптвадтрпдд">[312]Форма2!$C$19:$C$24,[312]Форма2!$E$19:$F$24,[312]Форма2!$D$26:$F$31,[312]Форма2!$C$33:$C$38,[312]Форма2!$E$33:$F$38,[312]Форма2!$D$40:$F$43,[312]Форма2!$C$45:$C$48,[312]Форма2!$E$45:$F$48,[312]Форма2!$C$19</definedName>
    <definedName name="авыаф" hidden="1">{"баланс",#N/A,TRUE,"Баланс  на  декабрь"}</definedName>
    <definedName name="агнл" hidden="1">{"баланс",#N/A,TRUE,"Баланс  на  декабрь"}</definedName>
    <definedName name="ада" hidden="1">{"print95",#N/A,FALSE,"1995E.XLS";"print96",#N/A,FALSE,"1996E.XLS"}</definedName>
    <definedName name="аен">#REF!</definedName>
    <definedName name="аервно" hidden="1">{"баланс",#N/A,TRUE,"Баланс  на  декабрь"}</definedName>
    <definedName name="АИС_Интернет">'[313]1 вариант  2009 '!#REF!</definedName>
    <definedName name="Айгуль">#REF!</definedName>
    <definedName name="Айжол">#REF!</definedName>
    <definedName name="акор" hidden="1">{"баланс",#N/A,TRUE,"Баланс  на  декабрь"}</definedName>
    <definedName name="Акциз">#REF!</definedName>
    <definedName name="Акциз1">#REF!</definedName>
    <definedName name="алия">[314]Sheet1!#REF!</definedName>
    <definedName name="альфа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альфа_2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альфа_3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аля" hidden="1">{#N/A,#N/A,TRUE,"Лист1";#N/A,#N/A,TRUE,"Лист2";#N/A,#N/A,TRUE,"Лист3"}</definedName>
    <definedName name="амеба" hidden="1">{"баланс",#N/A,TRUE,"Баланс  на  декабрь"}</definedName>
    <definedName name="АмортизацияОС">#REF!</definedName>
    <definedName name="андрей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андрей_2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андрей_3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ап">#N/A</definedName>
    <definedName name="апап" hidden="1">{#N/A,#N/A,TRUE,"Лист1";#N/A,#N/A,TRUE,"Лист2";#N/A,#N/A,TRUE,"Лист3"}</definedName>
    <definedName name="апвп">[315]Форма2!$C$19:$C$24,[315]Форма2!$E$19:$F$24,[315]Форма2!$D$26:$F$31,[315]Форма2!$C$33:$C$38,[315]Форма2!$E$33:$F$38,[315]Форма2!$D$40:$F$43,[315]Форма2!$C$45:$C$48,[315]Форма2!$E$45:$F$48,[315]Форма2!$C$19</definedName>
    <definedName name="апвы">[312]Форма1!$C$22:$D$33,[312]Форма1!$C$36:$D$48,[312]Форма1!$C$22</definedName>
    <definedName name="апвыолдпрывдлпж">[312]Форма2!$E$106:$F$107,[312]Форма2!$C$106:$C$107,[312]Форма2!$E$102:$F$104,[312]Форма2!$C$102:$C$104,[312]Форма2!$C$97:$C$100,[312]Форма2!$E$97:$F$100,[312]Форма2!$E$92:$F$95,[312]Форма2!$C$92:$C$95,[312]Форма2!$C$92</definedName>
    <definedName name="апер" hidden="1">{"'Sheet1'!$A$1:$G$96","'Sheet1'!$A$1:$H$96"}</definedName>
    <definedName name="АПК">'[316]без НДС'!$B$2:$P$92</definedName>
    <definedName name="апмв">#N/A</definedName>
    <definedName name="апмвпм">#REF!</definedName>
    <definedName name="апп">#N/A</definedName>
    <definedName name="апр">#REF!</definedName>
    <definedName name="апрлоыварплоываплрфоыы">[312]Форма2!$D$129:$F$132,[312]Форма2!$D$134:$F$135,[312]Форма2!$D$137:$F$140,[312]Форма2!$D$142:$F$144,[312]Форма2!$D$146:$F$150,[312]Форма2!$D$152:$F$154,[312]Форма2!$D$156:$F$162,[312]Форма2!$D$129</definedName>
    <definedName name="апролджываол" hidden="1">{"баланс",#N/A,TRUE,"Баланс  на  декабрь"}</definedName>
    <definedName name="апрр">#N/A</definedName>
    <definedName name="апрыврпдлвыарр">[312]Форма2!$E$200:$F$207,[312]Форма2!$C$200:$C$207,[312]Форма2!$E$189:$F$198,[312]Форма2!$C$189:$C$198,[312]Форма2!$E$188:$F$188,[312]Форма2!$C$188</definedName>
    <definedName name="апфвы">[312]Форма2!$D$129:$F$132,[312]Форма2!$D$134:$F$135,[312]Форма2!$D$137:$F$140,[312]Форма2!$D$142:$F$144,[312]Форма2!$D$146:$F$150,[312]Форма2!$D$152:$F$154,[312]Форма2!$D$156:$F$162,[312]Форма2!$D$129</definedName>
    <definedName name="апывып">[312]Форма2!$E$234:$F$237,[312]Форма2!$C$234:$C$237,[312]Форма2!$E$224:$F$232,[312]Форма2!$C$224:$C$232,[312]Форма2!$E$223:$F$223,[312]Форма2!$C$223,[312]Форма2!$E$217:$F$221,[312]Форма2!$C$217:$C$221,[312]Форма2!$E$210:$F$215,[312]Форма2!$C$210:$C$215,[312]Форма2!$C$210</definedName>
    <definedName name="апыпрарлп">[312]Форма2!$C$70:$C$72,[312]Форма2!$D$73:$F$73,[312]Форма2!$E$70:$F$72,[312]Форма2!$C$75:$C$77,[312]Форма2!$E$75:$F$77,[312]Форма2!$C$79:$C$82,[312]Форма2!$E$79:$F$82,[312]Форма2!$C$84:$C$86,[312]Форма2!$E$84:$F$86,[312]Форма2!$C$88:$C$89,[312]Форма2!$E$88:$F$89,[312]Форма2!$C$70</definedName>
    <definedName name="аренда" hidden="1">{"IS_E",#N/A,FALSE,"FSN";"CF_E",#N/A,FALSE,"FSN";"Tum_E",#N/A,FALSE,"Prepaid";"FP_Alm_E",#N/A,FALSE,"FixedPhone";"Staff_E",#N/A,FALSE,"Staff";"subs_E",#N/A,FALSE,"SubProj";"subs_all_E",#N/A,FALSE,"SubProj"}</definedName>
    <definedName name="аристон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аристон_2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аристон_3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арнаойл">#REF!</definedName>
    <definedName name="артнрн" hidden="1">{"баланс",#N/A,TRUE,"Баланс  на  декабрь"}</definedName>
    <definedName name="АРЭК">[317]Бюджет!#REF!</definedName>
    <definedName name="Атырау">#REF!</definedName>
    <definedName name="ауа">#N/A</definedName>
    <definedName name="Аудит.">Scheduled_Payment+Extra_Payment</definedName>
    <definedName name="аудиторам">#N/A</definedName>
    <definedName name="аука">#N/A</definedName>
    <definedName name="б">[318]Форма1!$C$22:$D$33,[318]Форма1!$C$36:$D$48,[318]Форма1!$C$22</definedName>
    <definedName name="б1">'[319]2008 ГСМ'!#REF!</definedName>
    <definedName name="Б2">[318]Форма2!$C$51:$C$58,[318]Форма2!$E$51:$F$58,[318]Форма2!$C$60:$C$63,[318]Форма2!$E$60:$F$63,[318]Форма2!$C$65:$C$67,[318]Форма2!$E$65:$F$67,[318]Форма2!$C$51</definedName>
    <definedName name="Б4">[318]Форма2!$E$106:$F$107,[318]Форма2!$C$106:$C$107,[318]Форма2!$E$102:$F$104,[318]Форма2!$C$102:$C$104,[318]Форма2!$C$97:$C$100,[318]Форма2!$E$97:$F$100,[318]Форма2!$E$92:$F$95,[318]Форма2!$C$92:$C$95,[318]Форма2!$C$92</definedName>
    <definedName name="Б5">[318]Форма2!$C$113:$C$114,[318]Форма2!$D$110:$F$112,[318]Форма2!$E$113:$F$114,[318]Форма2!$D$115:$F$115,[318]Форма2!$D$117:$F$119,[318]Форма2!$D$121:$F$122,[318]Форма2!$D$124:$F$126,[318]Форма2!$D$110</definedName>
    <definedName name="Б6">[318]Форма2!$D$129:$F$132,[318]Форма2!$D$134:$F$135,[318]Форма2!$D$137:$F$140,[318]Форма2!$D$142:$F$144,[318]Форма2!$D$146:$F$150,[318]Форма2!$D$152:$F$154,[318]Форма2!$D$156:$F$162,[318]Форма2!$D$129</definedName>
    <definedName name="Б7">[318]Форма2!$D$179:$F$185,[318]Форма2!$D$175:$F$177,[318]Форма2!$D$165:$F$173,[318]Форма2!$D$165</definedName>
    <definedName name="Б8">[318]Форма2!$E$200:$F$207,[318]Форма2!$C$200:$C$207,[318]Форма2!$E$189:$F$198,[318]Форма2!$C$189:$C$198,[318]Форма2!$E$188:$F$188,[318]Форма2!$C$188</definedName>
    <definedName name="Б9">[318]Форма2!$E$234:$F$237,[318]Форма2!$C$234:$C$237,[318]Форма2!$E$224:$F$232,[318]Форма2!$C$224:$C$232,[318]Форма2!$E$223:$F$223,[318]Форма2!$C$223,[318]Форма2!$E$217:$F$221,[318]Форма2!$C$217:$C$221,[318]Форма2!$E$210:$F$215,[318]Форма2!$C$210:$C$215,[318]Форма2!$C$210</definedName>
    <definedName name="_xlnm.Database">[91]KEY!#REF!</definedName>
    <definedName name="База_Сортировки">#REF!</definedName>
    <definedName name="БазаАвтоперевозчиковНазвания">[320]Сводная!$B$9:$B$120</definedName>
    <definedName name="бакс">#REF!</definedName>
    <definedName name="баланс01">#REF!</definedName>
    <definedName name="ббб">#REF!</definedName>
    <definedName name="бдр" hidden="1">{"'РП (2)'!$A$5:$S$150"}</definedName>
    <definedName name="бенз_инвест">'[308]ГСМ по инвест'!$K$33</definedName>
    <definedName name="бензин_а">'[308]ГСМ по инвест'!$K$37</definedName>
    <definedName name="Бери">[321]Форма2!$D$129:$F$132,[321]Форма2!$D$134:$F$135,[321]Форма2!$D$137:$F$140,[321]Форма2!$D$142:$F$144,[321]Форма2!$D$146:$F$150,[321]Форма2!$D$152:$F$154,[321]Форма2!$D$156:$F$162,[321]Форма2!$D$129</definedName>
    <definedName name="Берик">[321]Форма2!$C$70:$C$72,[321]Форма2!$D$73:$F$73,[321]Форма2!$E$70:$F$72,[321]Форма2!$C$75:$C$77,[321]Форма2!$E$75:$F$77,[321]Форма2!$C$79:$C$82,[321]Форма2!$E$79:$F$82,[321]Форма2!$C$84:$C$86,[321]Форма2!$E$84:$F$86,[321]Форма2!$C$88:$C$89,[321]Форма2!$E$88:$F$89,[321]Форма2!$C$70</definedName>
    <definedName name="биржа">[322]База!$A$1:$T$65536</definedName>
    <definedName name="биржа1">[322]База!$B$1:$T$65536</definedName>
    <definedName name="Блок">#REF!</definedName>
    <definedName name="Блок1">#REF!</definedName>
    <definedName name="Блок2">[323]Преискурант!$A$7:$E$102</definedName>
    <definedName name="Блок3">#REF!</definedName>
    <definedName name="Блок5">#REF!,#REF!</definedName>
    <definedName name="Блок6">#REF!</definedName>
    <definedName name="БЛРаздел1">[324]Форма2!$C$19:$C$24,[324]Форма2!$E$19:$F$24,[324]Форма2!$D$26:$F$31,[324]Форма2!$C$33:$C$38,[324]Форма2!$E$33:$F$38,[324]Форма2!$D$40:$F$43,[324]Форма2!$C$45:$C$48,[324]Форма2!$E$45:$F$48,[324]Форма2!$C$19</definedName>
    <definedName name="БЛРаздел1___0">#N/A</definedName>
    <definedName name="БЛРаздел1___10">#N/A</definedName>
    <definedName name="БЛРаздел1___20">[325]Форма2!$C$19:$C$24</definedName>
    <definedName name="БЛРаздел1_1">[326]Форма2!$C$19:$C$24,[326]Форма2!$E$19:$F$24,[326]Форма2!$D$26:$F$31,[326]Форма2!$C$33:$C$38,[326]Форма2!$E$33:$F$38,[326]Форма2!$D$40:$F$43,[326]Форма2!$C$45:$C$48,[326]Форма2!$E$45:$F$48,[326]Форма2!$C$19</definedName>
    <definedName name="БЛРаздел1_4">[327]Форма2!$C$19:$C$24,[327]Форма2!$E$19:$F$24,[327]Форма2!$D$26:$F$31,[327]Форма2!$C$33:$C$38,[327]Форма2!$E$33:$F$38,[327]Форма2!$D$40:$F$43,[327]Форма2!$C$45:$C$48,[327]Форма2!$E$45:$F$48,[327]Форма2!$C$19</definedName>
    <definedName name="БЛРаздел2">[324]Форма2!$C$51:$C$58,[324]Форма2!$E$51:$F$58,[324]Форма2!$C$60:$C$63,[324]Форма2!$E$60:$F$63,[324]Форма2!$C$65:$C$67,[324]Форма2!$E$65:$F$67,[324]Форма2!$C$51</definedName>
    <definedName name="БЛРаздел2___0">#N/A</definedName>
    <definedName name="БЛРаздел2___10">#N/A</definedName>
    <definedName name="БЛРаздел2___20">[325]Форма2!$C$51:$C$58</definedName>
    <definedName name="БЛРаздел2_1">[326]Форма2!$C$51:$C$58,[326]Форма2!$E$51:$F$58,[326]Форма2!$C$60:$C$63,[326]Форма2!$E$60:$F$63,[326]Форма2!$C$65:$C$67,[326]Форма2!$E$65:$F$67,[326]Форма2!$C$51</definedName>
    <definedName name="БЛРаздел2_4">[327]Форма2!$C$51:$C$58,[327]Форма2!$E$51:$F$58,[327]Форма2!$C$60:$C$63,[327]Форма2!$E$60:$F$63,[327]Форма2!$C$65:$C$67,[327]Форма2!$E$65:$F$67,[327]Форма2!$C$51</definedName>
    <definedName name="БЛРаздел3">[324]Форма2!$C$70:$C$72,[324]Форма2!$D$73:$F$73,[324]Форма2!$E$70:$F$72,[324]Форма2!$C$75:$C$77,[324]Форма2!$E$75:$F$77,[324]Форма2!$C$79:$C$82,[324]Форма2!$E$79:$F$82,[324]Форма2!$C$84:$C$86,[324]Форма2!$E$84:$F$86,[324]Форма2!$C$88:$C$89,[324]Форма2!$E$88:$F$89,[324]Форма2!$C$70</definedName>
    <definedName name="БЛРаздел3___0">#N/A</definedName>
    <definedName name="БЛРаздел3___10">#N/A</definedName>
    <definedName name="БЛРаздел3___20">[325]Форма2!$C$70:$C$72</definedName>
    <definedName name="БЛРаздел3_1">[326]Форма2!$C$70:$C$72,[326]Форма2!$D$73:$F$73,[326]Форма2!$E$70:$F$72,[326]Форма2!$C$75:$C$77,[326]Форма2!$E$75:$F$77,[326]Форма2!$C$79:$C$82,[326]Форма2!$E$79:$F$82,[326]Форма2!$C$84:$C$86,[326]Форма2!$E$84:$F$86,[326]Форма2!$C$88:$C$89,[326]Форма2!$E$88:$F$89,[326]Форма2!$C$70</definedName>
    <definedName name="БЛРаздел3_4">[327]Форма2!$C$70:$C$72,[327]Форма2!$D$73:$F$73,[327]Форма2!$E$70:$F$72,[327]Форма2!$C$75:$C$77,[327]Форма2!$E$75:$F$77,[327]Форма2!$C$79:$C$82,[327]Форма2!$E$79:$F$82,[327]Форма2!$C$84:$C$86,[327]Форма2!$E$84:$F$86,[327]Форма2!$C$88:$C$89,[327]Форма2!$E$88:$F$89,[327]Форма2!$C$70</definedName>
    <definedName name="БЛРаздел33">[318]Форма2!$C$70:$C$72,[318]Форма2!$D$73:$F$73,[318]Форма2!$E$70:$F$72,[318]Форма2!$C$75:$C$77,[318]Форма2!$E$75:$F$77,[318]Форма2!$C$79:$C$82,[318]Форма2!$E$79:$F$82,[318]Форма2!$C$84:$C$86,[318]Форма2!$E$84:$F$86,[318]Форма2!$C$88:$C$89,[318]Форма2!$E$88:$F$89,[318]Форма2!$C$70</definedName>
    <definedName name="БЛРаздел4">[324]Форма2!$E$106:$F$107,[324]Форма2!$C$106:$C$107,[324]Форма2!$E$102:$F$104,[324]Форма2!$C$102:$C$104,[324]Форма2!$C$97:$C$100,[324]Форма2!$E$97:$F$100,[324]Форма2!$E$92:$F$95,[324]Форма2!$C$92:$C$95,[324]Форма2!$C$92</definedName>
    <definedName name="БЛРаздел4___0">#N/A</definedName>
    <definedName name="БЛРаздел4___10">#N/A</definedName>
    <definedName name="БЛРаздел4___20">[325]Форма2!$E$106:$F$107</definedName>
    <definedName name="БЛРаздел4_1">[326]Форма2!$E$106:$F$107,[326]Форма2!$C$106:$C$107,[326]Форма2!$E$102:$F$104,[326]Форма2!$C$102:$C$104,[326]Форма2!$C$97:$C$100,[326]Форма2!$E$97:$F$100,[326]Форма2!$E$92:$F$95,[326]Форма2!$C$92:$C$95,[326]Форма2!$C$92</definedName>
    <definedName name="БЛРаздел4_4">[327]Форма2!$E$106:$F$107,[327]Форма2!$C$106:$C$107,[327]Форма2!$E$102:$F$104,[327]Форма2!$C$102:$C$104,[327]Форма2!$C$97:$C$100,[327]Форма2!$E$97:$F$100,[327]Форма2!$E$92:$F$95,[327]Форма2!$C$92:$C$95,[327]Форма2!$C$92</definedName>
    <definedName name="БЛРаздел5">[324]Форма2!$C$113:$C$114,[324]Форма2!$D$110:$F$112,[324]Форма2!$E$113:$F$114,[324]Форма2!$D$115:$F$115,[324]Форма2!$D$117:$F$119,[324]Форма2!$D$121:$F$122,[324]Форма2!$D$124:$F$126,[324]Форма2!$D$110</definedName>
    <definedName name="БЛРаздел5___0">#N/A</definedName>
    <definedName name="БЛРаздел5___10">#N/A</definedName>
    <definedName name="БЛРаздел5___20">[325]Форма2!$C$113:$C$114</definedName>
    <definedName name="БЛРаздел5_1">[326]Форма2!$C$113:$C$114,[326]Форма2!$D$110:$F$112,[326]Форма2!$E$113:$F$114,[326]Форма2!$D$115:$F$115,[326]Форма2!$D$117:$F$119,[326]Форма2!$D$121:$F$122,[326]Форма2!$D$124:$F$126,[326]Форма2!$D$110</definedName>
    <definedName name="БЛРаздел5_4">[327]Форма2!$C$113:$C$114,[327]Форма2!$D$110:$F$112,[327]Форма2!$E$113:$F$114,[327]Форма2!$D$115:$F$115,[327]Форма2!$D$117:$F$119,[327]Форма2!$D$121:$F$122,[327]Форма2!$D$124:$F$126,[327]Форма2!$D$110</definedName>
    <definedName name="БЛРаздел6">[324]Форма2!$D$129:$F$132,[324]Форма2!$D$134:$F$135,[324]Форма2!$D$137:$F$140,[324]Форма2!$D$142:$F$144,[324]Форма2!$D$146:$F$150,[324]Форма2!$D$152:$F$154,[324]Форма2!$D$156:$F$162,[324]Форма2!$D$129</definedName>
    <definedName name="БЛРаздел6___0">#N/A</definedName>
    <definedName name="БЛРаздел6___10">#N/A</definedName>
    <definedName name="БЛРаздел6___20">[325]Форма2!$D$129:$F$132</definedName>
    <definedName name="БЛРаздел6_1">[326]Форма2!$D$129:$F$132,[326]Форма2!$D$134:$F$135,[326]Форма2!$D$137:$F$140,[326]Форма2!$D$142:$F$144,[326]Форма2!$D$146:$F$150,[326]Форма2!$D$152:$F$154,[326]Форма2!$D$156:$F$162,[326]Форма2!$D$129</definedName>
    <definedName name="БЛРаздел6_4">[327]Форма2!$D$129:$F$132,[327]Форма2!$D$134:$F$135,[327]Форма2!$D$137:$F$140,[327]Форма2!$D$142:$F$144,[327]Форма2!$D$146:$F$150,[327]Форма2!$D$152:$F$154,[327]Форма2!$D$156:$F$162,[327]Форма2!$D$129</definedName>
    <definedName name="БЛРаздел66">[318]Форма2!$D$129:$F$132,[318]Форма2!$D$134:$F$135,[318]Форма2!$D$137:$F$140,[318]Форма2!$D$142:$F$144,[318]Форма2!$D$146:$F$150,[318]Форма2!$D$152:$F$154,[318]Форма2!$D$156:$F$162,[318]Форма2!$D$129</definedName>
    <definedName name="БЛРаздел7">[324]Форма2!$D$179:$F$185,[324]Форма2!$D$175:$F$177,[324]Форма2!$D$165:$F$173,[324]Форма2!$D$165</definedName>
    <definedName name="БЛРаздел7___0">#N/A</definedName>
    <definedName name="БЛРаздел7___10">#N/A</definedName>
    <definedName name="БЛРаздел7___20">[325]Форма2!$D$179:$F$185</definedName>
    <definedName name="БЛРаздел7_1">[326]Форма2!$D$179:$F$185,[326]Форма2!$D$175:$F$177,[326]Форма2!$D$165:$F$173,[326]Форма2!$D$165</definedName>
    <definedName name="БЛРаздел7_4">[327]Форма2!$D$179:$F$185,[327]Форма2!$D$175:$F$177,[327]Форма2!$D$165:$F$173,[327]Форма2!$D$165</definedName>
    <definedName name="БЛРаздел8">[324]Форма2!$E$200:$F$207,[324]Форма2!$C$200:$C$207,[324]Форма2!$E$189:$F$198,[324]Форма2!$C$189:$C$198,[324]Форма2!$E$188:$F$188,[324]Форма2!$C$188</definedName>
    <definedName name="БЛРаздел8___0">#N/A</definedName>
    <definedName name="БЛРаздел8___10">#N/A</definedName>
    <definedName name="БЛРаздел8___20">[325]Форма2!$E$200:$F$207</definedName>
    <definedName name="БЛРаздел8_1">[326]Форма2!$E$200:$F$207,[326]Форма2!$C$200:$C$207,[326]Форма2!$E$189:$F$198,[326]Форма2!$C$189:$C$198,[326]Форма2!$E$188:$F$188,[326]Форма2!$C$188</definedName>
    <definedName name="БЛРаздел8_4">[327]Форма2!$E$200:$F$207,[327]Форма2!$C$200:$C$207,[327]Форма2!$E$189:$F$198,[327]Форма2!$C$189:$C$198,[327]Форма2!$E$188:$F$188,[327]Форма2!$C$188</definedName>
    <definedName name="БЛРаздел9">[324]Форма2!$E$234:$F$237,[324]Форма2!$C$234:$C$237,[324]Форма2!$E$224:$F$232,[324]Форма2!$C$224:$C$232,[324]Форма2!$E$223:$F$223,[324]Форма2!$C$223,[324]Форма2!$E$217:$F$221,[324]Форма2!$C$217:$C$221,[324]Форма2!$E$210:$F$215,[324]Форма2!$C$210:$C$215,[324]Форма2!$C$210</definedName>
    <definedName name="БЛРаздел9___0">#N/A</definedName>
    <definedName name="БЛРаздел9___10">#N/A</definedName>
    <definedName name="БЛРаздел9___20">[325]Форма2!$E$234:$F$237</definedName>
    <definedName name="БЛРаздел9_1">[326]Форма2!$E$234:$F$237,[326]Форма2!$C$234:$C$237,[326]Форма2!$E$224:$F$232,[326]Форма2!$C$224:$C$232,[326]Форма2!$E$223:$F$223,[326]Форма2!$C$223,[326]Форма2!$E$217:$F$221,[326]Форма2!$C$217:$C$221,[326]Форма2!$E$210:$F$215,[326]Форма2!$C$210:$C$215,[326]Форма2!$C$210</definedName>
    <definedName name="БЛРаздел9_4">[327]Форма2!$E$234:$F$237,[327]Форма2!$C$234:$C$237,[327]Форма2!$E$224:$F$232,[327]Форма2!$C$224:$C$232,[327]Форма2!$E$223:$F$223,[327]Форма2!$C$223,[327]Форма2!$E$217:$F$221,[327]Форма2!$C$217:$C$221,[327]Форма2!$E$210:$F$215,[327]Форма2!$C$210:$C$215,[327]Форма2!$C$210</definedName>
    <definedName name="БЛРаздел99">[318]Форма2!$E$234:$F$237,[318]Форма2!$C$234:$C$237,[318]Форма2!$E$224:$F$232,[318]Форма2!$C$224:$C$232,[318]Форма2!$E$223:$F$223,[318]Форма2!$C$223,[318]Форма2!$E$217:$F$221,[318]Форма2!$C$217:$C$221,[318]Форма2!$E$210:$F$215,[318]Форма2!$C$210:$C$215,[318]Форма2!$C$210</definedName>
    <definedName name="БО5">#N/A</definedName>
    <definedName name="БП1">'[134]Balance Sh+Indices'!#REF!</definedName>
    <definedName name="БПДанные">[324]Форма1!$C$22:$D$33,[324]Форма1!$C$36:$D$48,[324]Форма1!$C$22</definedName>
    <definedName name="БПДанные___0">#N/A</definedName>
    <definedName name="БПДанные___10">#N/A</definedName>
    <definedName name="БПДанные___20">[325]Форма1!$C$22:$D$33</definedName>
    <definedName name="БПДанные_1">[326]Форма1!$C$22:$D$33,[326]Форма1!$C$36:$D$48,[326]Форма1!$C$22</definedName>
    <definedName name="БПДанные_4">[327]Форма1!$C$22:$D$33,[327]Форма1!$C$36:$D$48,[327]Форма1!$C$22</definedName>
    <definedName name="Бриз1">'[328]Ф №10'!#REF!</definedName>
    <definedName name="Бриз2">'[328]Ф №10'!#REF!</definedName>
    <definedName name="Бриз3">'[328]Ф №10'!#REF!</definedName>
    <definedName name="Бриз4">'[328]Ф №10'!#REF!</definedName>
    <definedName name="бь">[329]Hidden!$F$19</definedName>
    <definedName name="бюд.м.">#REF!</definedName>
    <definedName name="бюджет" hidden="1">{"'РП (2)'!$A$5:$S$150"}</definedName>
    <definedName name="Бюджет__по__подразд__2003__года_Лист1_Таблица">[330]ОТиТБ!#REF!</definedName>
    <definedName name="бяка">#REF!</definedName>
    <definedName name="в">#REF!,#REF!</definedName>
    <definedName name="В_Бел_долл">#REF!</definedName>
    <definedName name="В_ДБ">[331]d_pok!#REF!</definedName>
    <definedName name="В_ДБ_Бел_3п">[331]d_pok!#REF!</definedName>
    <definedName name="В_ОАО_Бел">[331]d_pok!#REF!</definedName>
    <definedName name="В_ОАО_Бел_3гр">[331]d_pok!#REF!</definedName>
    <definedName name="В_РЗ_Бел">[331]d_pok!#REF!</definedName>
    <definedName name="В_РЗ_Бел_3гр">[331]d_pok!#REF!</definedName>
    <definedName name="В_РПК_Бел_2гр">[331]d_pok!#REF!</definedName>
    <definedName name="В_РПК_Бел_3гр">[331]d_pok!#REF!</definedName>
    <definedName name="В_РСК">[331]d_pok!#REF!</definedName>
    <definedName name="В_РСК_Бел_1гр">[331]d_pok!#REF!</definedName>
    <definedName name="В_РСК_Бел_2гр">[331]d_pok!#REF!</definedName>
    <definedName name="В_РСК_Бел_3гр">[331]d_pok!#REF!</definedName>
    <definedName name="В_РУфа">[331]d_pok!#REF!</definedName>
    <definedName name="в10">[332]ремонтТ9!$C$10</definedName>
    <definedName name="в10___0">#REF!</definedName>
    <definedName name="в10___0_1">#N/A</definedName>
    <definedName name="в2" hidden="1">{"'Sheet1'!$A$1:$G$96","'Sheet1'!$A$1:$H$96"}</definedName>
    <definedName name="в23ё">#N/A</definedName>
    <definedName name="в256">#REF!</definedName>
    <definedName name="В32">#REF!</definedName>
    <definedName name="ва" hidden="1">{"'Sheet1'!$A$1:$G$96","'Sheet1'!$A$1:$H$96"}</definedName>
    <definedName name="вава">#REF!</definedName>
    <definedName name="ваку">#N/A</definedName>
    <definedName name="ВалП1">'[134]Balance Sh+Indices'!#REF!</definedName>
    <definedName name="вап">#REF!</definedName>
    <definedName name="вап3" hidden="1">{"'Sheet1'!$A$1:$G$96","'Sheet1'!$A$1:$H$96"}</definedName>
    <definedName name="вапзы" hidden="1">{0,0}</definedName>
    <definedName name="вапрв">[333]Форма2!$C$51:$C$58,[333]Форма2!$E$51:$F$58,[333]Форма2!$C$60:$C$63,[333]Форма2!$E$60:$F$63,[333]Форма2!$C$65:$C$67,[333]Форма2!$E$65:$F$67,[333]Форма2!$C$51</definedName>
    <definedName name="вар">#N/A</definedName>
    <definedName name="вар_2" hidden="1">{#N/A,#N/A,FALSE,"МТВ"}</definedName>
    <definedName name="вар_3" hidden="1">{#N/A,#N/A,FALSE,"МТВ"}</definedName>
    <definedName name="вариант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вариант_2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вариант_3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вароор" hidden="1">#REF!</definedName>
    <definedName name="вауыа">[334]Форма2!$C$70:$C$72,[334]Форма2!$D$73:$F$73,[334]Форма2!$E$70:$F$72,[334]Форма2!$C$75:$C$77,[334]Форма2!$E$75:$F$77,[334]Форма2!$C$79:$C$82,[334]Форма2!$E$79:$F$82,[334]Форма2!$C$84:$C$86,[334]Форма2!$E$84:$F$86,[334]Форма2!$C$88:$C$89,[334]Форма2!$E$88:$F$89,[334]Форма2!$C$70</definedName>
    <definedName name="ваф" hidden="1">{"'РП (2)'!$A$5:$S$150"}</definedName>
    <definedName name="ваыооэп">[312]Форма2!$C$113:$C$114,[312]Форма2!$D$110:$F$112,[312]Форма2!$E$113:$F$114,[312]Форма2!$D$115:$F$115,[312]Форма2!$D$117:$F$119,[312]Форма2!$D$121:$F$122,[312]Форма2!$D$124:$F$126,[312]Форма2!$D$110</definedName>
    <definedName name="ваырплшвраылопварылвдоарплвы">[312]Форма2!$C$51:$C$58,[312]Форма2!$E$51:$F$58,[312]Форма2!$C$60:$C$63,[312]Форма2!$E$60:$F$63,[312]Форма2!$C$65:$C$67,[312]Форма2!$E$65:$F$67,[312]Форма2!$C$51</definedName>
    <definedName name="вб">[335]Пр2!#REF!</definedName>
    <definedName name="вв">#N/A</definedName>
    <definedName name="ВВ_Бел">#REF!</definedName>
    <definedName name="ВВ_ДБ">[331]d_pok!#REF!</definedName>
    <definedName name="ВВ_ОАО_Бел">[331]d_pok!#REF!</definedName>
    <definedName name="ВВ_РСК">[331]d_pok!#REF!</definedName>
    <definedName name="ВВ_РСК_Бел_1гр">[331]d_pok!#REF!</definedName>
    <definedName name="ВВ_РСК_Бел_2гр">[331]d_pok!#REF!</definedName>
    <definedName name="ВВ_РУфа">[331]d_pok!#REF!</definedName>
    <definedName name="вва" hidden="1">{"баланс",#N/A,TRUE,"Баланс  на  декабрь"}</definedName>
    <definedName name="вваыв">[33]Plan_acc!$E$55</definedName>
    <definedName name="ввв">'[336]ОДТ и ГЦТ'!#REF!</definedName>
    <definedName name="вввввввв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ВводимыеОС">#REF!</definedName>
    <definedName name="ВД_в_наполнении_авансов_старых__на_начало_периода">#REF!</definedName>
    <definedName name="ведомость">'[337]Добыча нефти4'!$F$11:$Q$12</definedName>
    <definedName name="версия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версия_2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версия_3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Вес_коэфф_Доля_ОТА_ЮЛ">#REF!</definedName>
    <definedName name="Вес_коэфф_Доход_на_1_ОТА">#REF!</definedName>
    <definedName name="Вес_коэфф_Доход_на_1_ОТА_темп_роста">#REF!</definedName>
    <definedName name="Вес_коэфф_Доходы_темп_роста">#REF!</definedName>
    <definedName name="Вес_коэфф_Заявки">#REF!</definedName>
    <definedName name="Вес_коэфф_ОТА_темп_роста">#REF!</definedName>
    <definedName name="Вес_коэфф_Темп_прироста">#REF!</definedName>
    <definedName name="Вес_коэфф_Тлф_плотность">#REF!</definedName>
    <definedName name="Вес_коэфф_Трафик_темп_роста">#REF!</definedName>
    <definedName name="Вес_коэфф_Эксперт_оценка">#REF!</definedName>
    <definedName name="весна">'[313]1 вариант  2009 '!#REF!</definedName>
    <definedName name="вкавуаас">#REF!</definedName>
    <definedName name="вквар1">[338]Hidden!$G$19</definedName>
    <definedName name="вквар2">[339]Hidden!$G$19</definedName>
    <definedName name="вла" hidden="1">{#N/A,#N/A,FALSE,"Aging Summary";#N/A,#N/A,FALSE,"Ratio Analysis";#N/A,#N/A,FALSE,"Test 120 Day Accts";#N/A,#N/A,FALSE,"Tickmarks"}</definedName>
    <definedName name="влвгдл" hidden="1">{0,0}</definedName>
    <definedName name="влож05">[33]Plan_acc!$AA$8</definedName>
    <definedName name="влож07">[33]Plan_acc!$AD$8</definedName>
    <definedName name="влож28">[33]Plan_acc!$AD$10</definedName>
    <definedName name="влож3">[33]Plan_acc!$AA$9</definedName>
    <definedName name="влож4">[33]Plan_acc!$AC$13</definedName>
    <definedName name="влож5">[33]Plan_acc!$AC$14</definedName>
    <definedName name="влож6">[33]Plan_acc!$AC$13</definedName>
    <definedName name="влож7">[33]Plan_acc!$AD$12</definedName>
    <definedName name="вложian">[33]Plan_acc!$AC$11</definedName>
    <definedName name="вложе05">[33]Plan_acc!$AC$7</definedName>
    <definedName name="Вложения">[340]Форма2!$C$19:$C$24,[340]Форма2!$E$19:$F$24,[340]Форма2!$D$26:$F$31,[340]Форма2!$C$33:$C$38,[340]Форма2!$E$33:$F$38,[340]Форма2!$D$40:$F$43,[340]Форма2!$C$45:$C$48,[340]Форма2!$E$45:$F$48,[340]Форма2!$C$19</definedName>
    <definedName name="вне" hidden="1">#REF!</definedName>
    <definedName name="ВозвратныйЛизинг">#REF!</definedName>
    <definedName name="ВозмещениеУбытков">#REF!</definedName>
    <definedName name="вор" hidden="1">{#N/A,#N/A,FALSE,"шарап -В";#N/A,#N/A,FALSE,"шарап-а";#N/A,#N/A,FALSE,"мунай сервис-2 -А";#N/A,#N/A,FALSE,"мунай сервис-2-В";#N/A,#N/A,FALSE,"мунай агро-2-А";#N/A,#N/A,FALSE,"мунай агро-2-в";#N/A,#N/A,FALSE,"металлинвест-в";#N/A,#N/A,FALSE,"металлинвест-а";#N/A,#N/A,FALSE,"мгдс-3-В";#N/A,#N/A,FALSE,"мгдс-3-А";#N/A,#N/A,FALSE,"мгдс-4-а";#N/A,#N/A,FALSE,"мгдс-4-в";#N/A,#N/A,FALSE,"ел ырысы-2-в";#N/A,#N/A,FALSE,"ел ырысы-2-а";#N/A,#N/A,FALSE,"ел ырысы в";#N/A,#N/A,FALSE,"ел ырысы а";#N/A,#N/A,FALSE,"мгдс-2-В";#N/A,#N/A,FALSE,"мгдс-2-А";#N/A,#N/A,FALSE,"аркон-2 -а";#N/A,#N/A,FALSE,"аркон-2 -в";#N/A,#N/A,FALSE,"газойл-4 А";#N/A,#N/A,FALSE,"газойл-4 В";#N/A,#N/A,FALSE,"шарайна -В";#N/A,#N/A,FALSE,"шарайна-А";#N/A,#N/A,FALSE,"томерис-В";#N/A,#N/A,FALSE,"томерис-А";#N/A,#N/A,FALSE,"хван и к-а";#N/A,#N/A,FALSE,"хван и к-В"}</definedName>
    <definedName name="вор_2" hidden="1">{#N/A,#N/A,FALSE,"шарап -В";#N/A,#N/A,FALSE,"шарап-а";#N/A,#N/A,FALSE,"мунай сервис-2 -А";#N/A,#N/A,FALSE,"мунай сервис-2-В";#N/A,#N/A,FALSE,"мунай агро-2-А";#N/A,#N/A,FALSE,"мунай агро-2-в";#N/A,#N/A,FALSE,"металлинвест-в";#N/A,#N/A,FALSE,"металлинвест-а";#N/A,#N/A,FALSE,"мгдс-3-В";#N/A,#N/A,FALSE,"мгдс-3-А";#N/A,#N/A,FALSE,"мгдс-4-а";#N/A,#N/A,FALSE,"мгдс-4-в";#N/A,#N/A,FALSE,"ел ырысы-2-в";#N/A,#N/A,FALSE,"ел ырысы-2-а";#N/A,#N/A,FALSE,"ел ырысы в";#N/A,#N/A,FALSE,"ел ырысы а";#N/A,#N/A,FALSE,"мгдс-2-В";#N/A,#N/A,FALSE,"мгдс-2-А";#N/A,#N/A,FALSE,"аркон-2 -а";#N/A,#N/A,FALSE,"аркон-2 -в";#N/A,#N/A,FALSE,"газойл-4 А";#N/A,#N/A,FALSE,"газойл-4 В";#N/A,#N/A,FALSE,"шарайна -В";#N/A,#N/A,FALSE,"шарайна-А";#N/A,#N/A,FALSE,"томерис-В";#N/A,#N/A,FALSE,"томерис-А";#N/A,#N/A,FALSE,"хван и к-а";#N/A,#N/A,FALSE,"хван и к-В"}</definedName>
    <definedName name="вор_3" hidden="1">{#N/A,#N/A,FALSE,"шарап -В";#N/A,#N/A,FALSE,"шарап-а";#N/A,#N/A,FALSE,"мунай сервис-2 -А";#N/A,#N/A,FALSE,"мунай сервис-2-В";#N/A,#N/A,FALSE,"мунай агро-2-А";#N/A,#N/A,FALSE,"мунай агро-2-в";#N/A,#N/A,FALSE,"металлинвест-в";#N/A,#N/A,FALSE,"металлинвест-а";#N/A,#N/A,FALSE,"мгдс-3-В";#N/A,#N/A,FALSE,"мгдс-3-А";#N/A,#N/A,FALSE,"мгдс-4-а";#N/A,#N/A,FALSE,"мгдс-4-в";#N/A,#N/A,FALSE,"ел ырысы-2-в";#N/A,#N/A,FALSE,"ел ырысы-2-а";#N/A,#N/A,FALSE,"ел ырысы в";#N/A,#N/A,FALSE,"ел ырысы а";#N/A,#N/A,FALSE,"мгдс-2-В";#N/A,#N/A,FALSE,"мгдс-2-А";#N/A,#N/A,FALSE,"аркон-2 -а";#N/A,#N/A,FALSE,"аркон-2 -в";#N/A,#N/A,FALSE,"газойл-4 А";#N/A,#N/A,FALSE,"газойл-4 В";#N/A,#N/A,FALSE,"шарайна -В";#N/A,#N/A,FALSE,"шарайна-А";#N/A,#N/A,FALSE,"томерис-В";#N/A,#N/A,FALSE,"томерис-А";#N/A,#N/A,FALSE,"хван и к-а";#N/A,#N/A,FALSE,"хван и к-В"}</definedName>
    <definedName name="ВП">[312]Форма2!$D$179:$F$185,[312]Форма2!$D$175:$F$177,[312]Форма2!$D$165:$F$173,[312]Форма2!$D$165</definedName>
    <definedName name="впа" hidden="1">{"баланс",#N/A,TRUE,"Баланс  на  декабрь"}</definedName>
    <definedName name="впе">[341]Форма2!$C$70:$C$72,[341]Форма2!$D$73:$F$73,[341]Форма2!$E$70:$F$72,[341]Форма2!$C$75:$C$77,[341]Форма2!$E$75:$F$77,[341]Форма2!$C$79:$C$82,[341]Форма2!$E$79:$F$82,[341]Форма2!$C$84:$C$86,[341]Форма2!$E$84:$F$86,[341]Форма2!$C$88:$C$89,[341]Форма2!$E$88:$F$89,[341]Форма2!$C$70</definedName>
    <definedName name="впцвпцп">[312]Форма2!$E$200:$F$207,[312]Форма2!$C$200:$C$207,[312]Форма2!$E$189:$F$198,[312]Форма2!$C$189:$C$198,[312]Форма2!$E$188:$F$188,[312]Форма2!$C$188</definedName>
    <definedName name="ВР1">'[134]Balance Sh+Indices'!#REF!</definedName>
    <definedName name="ВРО1">'[134]Balance Sh+Indices'!#REF!</definedName>
    <definedName name="врпр">[310]ЕдИзм!$A$1:$D$25</definedName>
    <definedName name="вс" hidden="1">{#N/A,#N/A,FALSE,"Aging Summary";#N/A,#N/A,FALSE,"Ratio Analysis";#N/A,#N/A,FALSE,"Test 120 Day Accts";#N/A,#N/A,FALSE,"Tickmarks"}</definedName>
    <definedName name="Всего">#REF!</definedName>
    <definedName name="Вспом." hidden="1">{"'Sheet1'!$A$1:$G$96","'Sheet1'!$A$1:$H$96"}</definedName>
    <definedName name="Вспомогат">'[342]Добыча нефти4'!$F$11:$Q$12</definedName>
    <definedName name="второй">#REF!</definedName>
    <definedName name="вуув" hidden="1">{#N/A,#N/A,TRUE,"Лист1";#N/A,#N/A,TRUE,"Лист2";#N/A,#N/A,TRUE,"Лист3"}</definedName>
    <definedName name="вы">#REF!</definedName>
    <definedName name="выаптдврпдловртадпырвжлптды">[312]Форма2!$E$106:$F$107,[312]Форма2!$C$106:$C$107,[312]Форма2!$E$102:$F$104,[312]Форма2!$C$102:$C$104,[312]Форма2!$C$97:$C$100,[312]Форма2!$E$97:$F$100,[312]Форма2!$E$92:$F$95,[312]Форма2!$C$92:$C$95,[312]Форма2!$C$92</definedName>
    <definedName name="выаыв" hidden="1">{"баланс",#N/A,TRUE,"Баланс  на  декабрь"}</definedName>
    <definedName name="ВыбылоОС">#REF!</definedName>
    <definedName name="выплаты">#N/A</definedName>
    <definedName name="ВыплатыИзПрибыли">#REF!</definedName>
    <definedName name="Выработка">#REF!</definedName>
    <definedName name="Выработка_Сумм">#REF!</definedName>
    <definedName name="ВыручкаУслугСвязи">#REF!</definedName>
    <definedName name="ВыручкаУслугСвязиНДС">#REF!</definedName>
    <definedName name="г">#REF!,#REF!</definedName>
    <definedName name="г1">[338]Hidden!$F$2:$F$10</definedName>
    <definedName name="газ">'[308]ГСМ Гараж'!$D$14</definedName>
    <definedName name="гараж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гараж_2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гараж_3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ггг">[312]Форма2!$E$234:$F$237,[312]Форма2!$C$234:$C$237,[312]Форма2!$E$224:$F$232,[312]Форма2!$C$224:$C$232,[312]Форма2!$E$223:$F$223,[312]Форма2!$C$223,[312]Форма2!$E$217:$F$221,[312]Форма2!$C$217:$C$221,[312]Форма2!$E$210:$F$215,[312]Форма2!$C$210:$C$215,[312]Форма2!$C$210</definedName>
    <definedName name="гггг">#REF!</definedName>
    <definedName name="ген" hidden="1">{#VALUE!,#N/A,TRUE,0;#N/A,#N/A,TRUE,0;#N/A,#N/A,TRUE,0}</definedName>
    <definedName name="гн">[33]Plan_acc!$BY$10:$CD$281</definedName>
    <definedName name="год">[343]Hidden!$F$2:$F$10</definedName>
    <definedName name="год1">[344]Hidden!$F$2:$F$10</definedName>
    <definedName name="год11">[344]Hidden!$F$19</definedName>
    <definedName name="год2">[339]Hidden!$F$2:$F$10</definedName>
    <definedName name="голова">#REF!</definedName>
    <definedName name="город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город_2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город_3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господь" hidden="1">{"баланс",#N/A,TRUE,"Баланс  на  декабрь"}</definedName>
    <definedName name="гпоп" hidden="1">{0,0,0,0;0,0,0,0;0,0,0,0;0,0,0,0;0,#N/A,FALSE,0}</definedName>
    <definedName name="ГР">#REF!</definedName>
    <definedName name="график">#REF!</definedName>
    <definedName name="график_2">#REF!</definedName>
    <definedName name="графики_Темиржолсу">#REF!</definedName>
    <definedName name="грвен" hidden="1">{"баланс",#N/A,TRUE,"Баланс  на  декабрь"}</definedName>
    <definedName name="грприрцфв00ав98" hidden="1">{#N/A,#N/A,TRUE,"Лист1";#N/A,#N/A,TRUE,"Лист2";#N/A,#N/A,TRUE,"Лист3"}</definedName>
    <definedName name="Группа">[345]группа!$A$1:$B$267</definedName>
    <definedName name="грфинцкавг98Х" hidden="1">{#N/A,#N/A,TRUE,"Лист1";#N/A,#N/A,TRUE,"Лист2";#N/A,#N/A,TRUE,"Лист3"}</definedName>
    <definedName name="Гсм">[346]Форма2!$C$19:$C$24,[346]Форма2!$E$19:$F$24,[346]Форма2!$D$26:$F$31,[346]Форма2!$C$33:$C$38,[346]Форма2!$E$33:$F$38,[346]Форма2!$D$40:$F$43,[346]Форма2!$C$45:$C$48,[346]Форма2!$E$45:$F$48,[346]Форма2!$C$19</definedName>
    <definedName name="ГТС">#REF!</definedName>
    <definedName name="гуцц" hidden="1">{0,0}</definedName>
    <definedName name="ГЦТ_Алматытелеком_ADSL">'[336]ОДТ и ГЦТ'!#REF!</definedName>
    <definedName name="ГЦТ_Алматытелеком_ADSL_2002">'[336]ОДТ и ГЦТ'!#REF!</definedName>
    <definedName name="ГЦТ_Алматытелеком_Выдел.интернет">'[336]ОДТ и ГЦТ'!#REF!</definedName>
    <definedName name="ГЦТ_Алматытелеком_Выдел.интернет_2002">'[336]ОДТ и ГЦТ'!#REF!</definedName>
    <definedName name="ГЦТ_Астанателеком_2002">'[336]ОДТ и ГЦТ'!#REF!</definedName>
    <definedName name="гшщ">#REF!</definedName>
    <definedName name="ГЭРС">[317]Бюджет!#REF!</definedName>
    <definedName name="д">#REF!</definedName>
    <definedName name="д___0">'[347]ремонт 25'!$B$10</definedName>
    <definedName name="д_от_ОС">[308]аморт!$E$17</definedName>
    <definedName name="д1">#REF!</definedName>
    <definedName name="д2">#REF!</definedName>
    <definedName name="д3">#REF!</definedName>
    <definedName name="д4">#REF!</definedName>
    <definedName name="данные">#REF!</definedName>
    <definedName name="Дата">#REF!</definedName>
    <definedName name="два" hidden="1">{"баланс",#N/A,TRUE,"Баланс  на  декабрь"}</definedName>
    <definedName name="ДД">153.7</definedName>
    <definedName name="ддд">#REF!</definedName>
    <definedName name="ддошищшгщшощз" hidden="1">{"баланс",#N/A,TRUE,"Баланс  на  декабрь"}</definedName>
    <definedName name="дебит">'[348]из сем'!$A$2:$B$362</definedName>
    <definedName name="девять_двенадцать_запросов">'[313]1 вариант  2009 '!#REF!</definedName>
    <definedName name="Декабрь2016">[349]Hidden!$H$19</definedName>
    <definedName name="ден_част_З">'[350]#ССЫЛКА'!$D$21</definedName>
    <definedName name="ден_часть_д_З">'[350]#ССЫЛКА'!$H$21</definedName>
    <definedName name="ден_часть_д_С">'[350]#ССЫЛКА'!$H$34</definedName>
    <definedName name="ден_часть_С">'[350]#ССЫЛКА'!$D$34</definedName>
    <definedName name="денежные_ср_в_регионе_дол">'[311]Авансы_уплач,деньги в регионах'!#REF!</definedName>
    <definedName name="денежные_ср_в_регионе_РСК">'[311]Авансы_уплач,деньги в регионах'!#REF!</definedName>
    <definedName name="день" hidden="1">{"баланс",#N/A,TRUE,"Баланс  на  декабрь"}</definedName>
    <definedName name="деньги_в_пути">[331]d_pok!#REF!</definedName>
    <definedName name="ДЕНЬГИ_В_регионе">'[311]Авансы_уплач,деньги в регионах'!#REF!</definedName>
    <definedName name="детиКЛПУ">#REF!</definedName>
    <definedName name="джльдж50">#REF!</definedName>
    <definedName name="ДЗ">#REF!</definedName>
    <definedName name="ДЗ_ДБ">[331]d_pok!#REF!</definedName>
    <definedName name="ДЗ_ДБ_Бел_3п">[331]d_pok!#REF!</definedName>
    <definedName name="ДЗ_ОАО_Бел">[331]d_pok!#REF!</definedName>
    <definedName name="ДЗ_ОАО_Бел_3гр">[331]d_pok!#REF!</definedName>
    <definedName name="ДЗ_РЗ_Бел">[331]d_pok!#REF!</definedName>
    <definedName name="ДЗ_РЗ_Бел_3гр">[331]d_pok!#REF!</definedName>
    <definedName name="ДЗ_РПК_Бел_2гр">[331]d_pok!#REF!</definedName>
    <definedName name="ДЗ_РПК_Бел_3гр">[331]d_pok!#REF!</definedName>
    <definedName name="ДЗ_РСК">[331]d_pok!#REF!</definedName>
    <definedName name="ДЗ_РСК_Бел_1гр">[331]d_pok!#REF!</definedName>
    <definedName name="ДЗ_РСК_Бел_2гр">[331]d_pok!#REF!</definedName>
    <definedName name="ДЗ_РСК_Бел_3гр">[331]d_pok!#REF!</definedName>
    <definedName name="ДЗ_РУфа">[331]d_pok!#REF!</definedName>
    <definedName name="дз1">'[319]2008 ГСМ'!#REF!</definedName>
    <definedName name="дз2">'[319]2008 ГСМ'!#REF!</definedName>
    <definedName name="дз3">'[319]2008 ГСМ'!#REF!</definedName>
    <definedName name="Дивиденды">#REF!</definedName>
    <definedName name="диз">'[308]ГСМ Гараж'!$D$16</definedName>
    <definedName name="диз_инвест">'[308]ГСМ по инвест'!$K$34</definedName>
    <definedName name="ДК" hidden="1">{"'Sheet1'!$A$1:$G$96","'Sheet1'!$A$1:$H$96"}</definedName>
    <definedName name="дл">[33]Plan_acc!$BR$534</definedName>
    <definedName name="длждлждлжлж" hidden="1">{"баланс",#N/A,TRUE,"Баланс  на  декабрь"}</definedName>
    <definedName name="длор" hidden="1">{#N/A,#N/A,FALSE,"Лист15"}</definedName>
    <definedName name="дмтс">'[89]yO302.1'!#REF!</definedName>
    <definedName name="до" hidden="1">#REF!</definedName>
    <definedName name="Добыча">'[351]Добыча нефти4'!$F$11:$Q$12</definedName>
    <definedName name="Добыча___0">[352]Добычанефти4!$F$11:$Q$12</definedName>
    <definedName name="Добыча___10">[353]Добычанефти4!$F$11:$Q$12</definedName>
    <definedName name="дожд">#N/A</definedName>
    <definedName name="дождь">'[313]1 вариант  2009 '!#REF!</definedName>
    <definedName name="Доз5">#REF!</definedName>
    <definedName name="Доз5___0">#REF!</definedName>
    <definedName name="Доз5___10">#REF!</definedName>
    <definedName name="доз6">#REF!</definedName>
    <definedName name="документ10" hidden="1">{"'Sheet1'!$A$1:$G$96","'Sheet1'!$A$1:$H$96"}</definedName>
    <definedName name="долгунец">'[313]1 вариант  2009 '!#REF!</definedName>
    <definedName name="долгунец1">'[313]1 вариант  2009 '!#REF!</definedName>
    <definedName name="Доля_инвестор">[354]GovSupport!$I$23</definedName>
    <definedName name="Доля_СК">[354]GovSupport!$C$23</definedName>
    <definedName name="ДоляGSM">#REF!</definedName>
    <definedName name="ДоляВПриросте">#REF!</definedName>
    <definedName name="ДоляНДС">#N/A</definedName>
    <definedName name="ДоляПодключеноПреп">#REF!</definedName>
    <definedName name="ДоляПриростПреп">#REF!</definedName>
    <definedName name="ДоляПриростФед">#REF!</definedName>
    <definedName name="ДоляРынка">#REF!</definedName>
    <definedName name="Дополнительный">#REF!</definedName>
    <definedName name="дох05">[33]Plan_acc!$Z$7</definedName>
    <definedName name="дох07">[33]Plan_acc!$AA$8</definedName>
    <definedName name="дох28">[33]Plan_acc!$AA$10</definedName>
    <definedName name="дох3">[33]Plan_acc!$X$9</definedName>
    <definedName name="дох4">[33]Plan_acc!$Z$13</definedName>
    <definedName name="дох5">[33]Plan_acc!$Z$14</definedName>
    <definedName name="дох6">[33]Plan_acc!$Z$13</definedName>
    <definedName name="дох7">[33]Plan_acc!$AA$12</definedName>
    <definedName name="дохian">[33]Plan_acc!$Z$11</definedName>
    <definedName name="ДохДолУч1">'[134]Balance Sh+Indices'!#REF!</definedName>
    <definedName name="доход">#REF!</definedName>
    <definedName name="Доходы">[355]Balance!$C$7</definedName>
    <definedName name="ДоходыКурс">#REF!</definedName>
    <definedName name="ДоходыОперВнереал">#REF!</definedName>
    <definedName name="ДоходыПрочие">#REF!</definedName>
    <definedName name="ДохПрРеал1">'[134]Balance Sh+Indices'!#REF!</definedName>
    <definedName name="дпладоп" hidden="1">{"баланс",#N/A,TRUE,"Баланс  на  декабрь"}</definedName>
    <definedName name="дурак">[341]Форма2!$E$234:$F$237,[341]Форма2!$C$234:$C$237,[341]Форма2!$E$224:$F$232,[341]Форма2!$C$224:$C$232,[341]Форма2!$E$223:$F$223,[341]Форма2!$C$223,[341]Форма2!$E$217:$F$221,[341]Форма2!$C$217:$C$221,[341]Форма2!$E$210:$F$215,[341]Форма2!$C$210:$C$215,[341]Форма2!$C$210</definedName>
    <definedName name="дурак_2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дурак_3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е">#REF!,#REF!</definedName>
    <definedName name="ё" hidden="1">{"баланс",#N/A,TRUE,"Баланс  на  декабрь"}</definedName>
    <definedName name="Ед1.">'[356]Balance Sheet'!#REF!</definedName>
    <definedName name="ЕдИзм">[194]ЕдИзм!$A$1:$D$25</definedName>
    <definedName name="еееееее" hidden="1">{"баланс",#N/A,TRUE,"Баланс  на  декабрь"}</definedName>
    <definedName name="ееееееееееееееееееееееееееееееееееееееееееееееееееееееевккккккккккккккккккккенр" hidden="1">{"баланс",#N/A,TRUE,"Баланс  на  декабрь"}</definedName>
    <definedName name="екнвегл" hidden="1">{0,0}</definedName>
    <definedName name="ен">'[357]I. Прогноз доходов'!$F$31</definedName>
    <definedName name="енг">#REF!</definedName>
    <definedName name="ер">#REF!</definedName>
    <definedName name="ерекркер" hidden="1">{#N/A,#N/A,TRUE,"Лист1";#N/A,#N/A,TRUE,"Лист2";#N/A,#N/A,TRUE,"Лист3"}</definedName>
    <definedName name="ерке">#N/A</definedName>
    <definedName name="еркер">#N/A</definedName>
    <definedName name="ж" hidden="1">{"баланс",#N/A,TRUE,"Баланс  на  декабрь"}</definedName>
    <definedName name="жанара">[358]Форма2!$D$129:$F$132,[358]Форма2!$D$134:$F$135,[358]Форма2!$D$137:$F$140,[358]Форма2!$D$142:$F$144,[358]Форма2!$D$146:$F$150,[358]Форма2!$D$152:$F$154,[358]Форма2!$D$156:$F$162,[358]Форма2!$D$129</definedName>
    <definedName name="жд">[33]Plan_acc!$CC$10</definedName>
    <definedName name="жлд" hidden="1">{0,#N/A,FALSE,0;0,#N/A,FALSE,0;0,#N/A,FALSE,0;0,#N/A,FALSE,0;0,#N/A,FALSE,0}</definedName>
    <definedName name="з">#N/A</definedName>
    <definedName name="З_Выработка">#REF!</definedName>
    <definedName name="З_Рента">#REF!</definedName>
    <definedName name="З_СС">#REF!</definedName>
    <definedName name="_xlnm.Print_Titles">#N/A</definedName>
    <definedName name="зап1">'[308]Запчасти Гараж'!$D$35</definedName>
    <definedName name="зап2">'[308]Запчасти Гараж'!$D$39</definedName>
    <definedName name="Зарплата">#REF!</definedName>
    <definedName name="защита_рук">#REF!</definedName>
    <definedName name="зп">'[359]7.1'!#REF!</definedName>
    <definedName name="зпетр">'[360]14.1.2.2.(Услуги связи)'!#REF!</definedName>
    <definedName name="Зпл1">'[134]Balance Sh+Indices'!#REF!</definedName>
    <definedName name="зхъ">#REF!</definedName>
    <definedName name="зшшрвор" hidden="1">{"баланс",#N/A,TRUE,"Баланс  на  декабрь"}</definedName>
    <definedName name="зщ">[329]Hidden!$F$21</definedName>
    <definedName name="зщощш" hidden="1">{#VALUE!,#N/A,TRUE,0;#N/A,#N/A,TRUE,0;#N/A,#N/A,TRUE,0}</definedName>
    <definedName name="и">#REF!</definedName>
    <definedName name="ибз">'[360]14.1.2.2.(Услуги связи)'!#REF!</definedName>
    <definedName name="ижд1">#REF!</definedName>
    <definedName name="ИзменениеДЗ">#REF!</definedName>
    <definedName name="ИзменениеКЗ">#REF!</definedName>
    <definedName name="изменения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изменения_2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изменения_3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изывпрхц3" hidden="1">{0,0}</definedName>
    <definedName name="иии">#N/A</definedName>
    <definedName name="ииииии">#N/A</definedName>
    <definedName name="ИМИ">[361]Форма2!$C$19:$C$24,[361]Форма2!$E$19:$F$24,[361]Форма2!$D$26:$F$31,[361]Форма2!$C$33:$C$38,[361]Форма2!$E$33:$F$38,[361]Форма2!$D$40:$F$43,[361]Форма2!$C$45:$C$48,[361]Форма2!$E$45:$F$48,[361]Форма2!$C$19</definedName>
    <definedName name="имидж2">#REF!</definedName>
    <definedName name="Имидж3">[341]Форма2!$C$113:$C$114,[341]Форма2!$D$110:$F$112,[341]Форма2!$E$113:$F$114,[341]Форма2!$D$115:$F$115,[341]Форма2!$D$117:$F$119,[341]Форма2!$D$121:$F$122,[341]Форма2!$D$124:$F$126,[341]Форма2!$D$110</definedName>
    <definedName name="имиджавая">[361]Форма2!$E$200:$F$207,[361]Форма2!$C$200:$C$207,[361]Форма2!$E$189:$F$198,[361]Форма2!$C$189:$C$198,[361]Форма2!$E$188:$F$188,[361]Форма2!$C$188</definedName>
    <definedName name="имиджи">#REF!</definedName>
    <definedName name="импашыфпыфвлоапвы">[312]Форма2!$C$113:$C$114,[312]Форма2!$D$110:$F$112,[312]Форма2!$E$113:$F$114,[312]Форма2!$D$115:$F$115,[312]Форма2!$D$117:$F$119,[312]Форма2!$D$121:$F$122,[312]Форма2!$D$124:$F$126,[312]Форма2!$D$110</definedName>
    <definedName name="импорт">#REF!</definedName>
    <definedName name="имсчмм">#N/A</definedName>
    <definedName name="Инв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Инвеспр1">#N/A</definedName>
    <definedName name="Инвест">#N/A</definedName>
    <definedName name="инвестиции" hidden="1">{"баланс",#N/A,TRUE,"Баланс  на  декабрь"}</definedName>
    <definedName name="ИнвРГС">[362]NPV!#REF!</definedName>
    <definedName name="индекс">[344]Hidden!$F$17</definedName>
    <definedName name="индплан">#REF!</definedName>
    <definedName name="индцкавг98" hidden="1">{#N/A,#N/A,TRUE,"Лист1";#N/A,#N/A,TRUE,"Лист2";#N/A,#N/A,TRUE,"Лист3"}</definedName>
    <definedName name="Инт">'[134]Balance Sh+Indices'!#REF!</definedName>
    <definedName name="интерн">'[360]14.1.2.2.(Услуги связи)'!#REF!</definedName>
    <definedName name="Ира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Ира_2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Ира_3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ирина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ирина_2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ирина_3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исп" hidden="1">{#N/A,#N/A,FALSE,"Лист15"}</definedName>
    <definedName name="Испр.выработка">#REF!</definedName>
    <definedName name="Источник">#N/A</definedName>
    <definedName name="ИСУ">#REF!</definedName>
    <definedName name="Исходные_данные">#REF!</definedName>
    <definedName name="ит">[310]ЦентрЗатр!$F$2:$F$71</definedName>
    <definedName name="ит6" hidden="1">{"'Sheet1'!$A$1:$G$96","'Sheet1'!$A$1:$H$96"}</definedName>
    <definedName name="ить">#REF!</definedName>
    <definedName name="июль" hidden="1">{#N/A,#N/A,TRUE,"Лист2"}</definedName>
    <definedName name="й">#REF!,#REF!</definedName>
    <definedName name="й1ц2">[314]Sheet1!#REF!</definedName>
    <definedName name="йй">#N/A</definedName>
    <definedName name="ййй">[363]Форма2!$C$70:$C$72,[363]Форма2!$D$73:$F$73,[363]Форма2!$E$70:$F$72,[363]Форма2!$C$75:$C$77,[363]Форма2!$E$75:$F$77,[363]Форма2!$C$79:$C$82,[363]Форма2!$E$79:$F$82,[363]Форма2!$C$84:$C$86,[363]Форма2!$E$84:$F$86,[363]Форма2!$C$88:$C$89,[363]Форма2!$E$88:$F$89,[363]Форма2!$C$70</definedName>
    <definedName name="йййй">#REF!</definedName>
    <definedName name="ййййй">'[364]25. Hidden'!$C$40</definedName>
    <definedName name="йййййй">'[364]2. Inputs'!$D$22</definedName>
    <definedName name="йййййййййййййййй">[363]Форма2!$D$129:$F$132,[363]Форма2!$D$134:$F$135,[363]Форма2!$D$137:$F$140,[363]Форма2!$D$142:$F$144,[363]Форма2!$D$146:$F$150,[363]Форма2!$D$152:$F$154,[363]Форма2!$D$156:$F$162,[363]Форма2!$D$129</definedName>
    <definedName name="йц">[365]list!$C$10:$F$23</definedName>
    <definedName name="йцу">#REF!</definedName>
    <definedName name="к">#REF!,#REF!</definedName>
    <definedName name="К_поправка">#REF!</definedName>
    <definedName name="к1">[156]П!$C$136</definedName>
    <definedName name="к2">'[308]Стор Орг.РМУ'!$C$33</definedName>
    <definedName name="к4">[156]П!$C$139</definedName>
    <definedName name="Каз">'[366]План произв-ва (мес.) (бюджет)'!#REF!</definedName>
    <definedName name="Казан_ПЭ">#REF!</definedName>
    <definedName name="Казан_ПЭ_Ц">#REF!</definedName>
    <definedName name="Казтрансойл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Казтрансойл_2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Казтрансойл_3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Кайдаш">[358]Форма2!$C$19:$C$24,[358]Форма2!$E$19:$F$24,[358]Форма2!$D$26:$F$31,[358]Форма2!$C$33:$C$38,[358]Форма2!$E$33:$F$38,[358]Форма2!$D$40:$F$43,[358]Форма2!$C$45:$C$48,[358]Форма2!$E$45:$F$48,[358]Форма2!$C$19</definedName>
    <definedName name="канц">[319]канц!$U$112</definedName>
    <definedName name="капвл">#REF!</definedName>
    <definedName name="КапВложИтого">#REF!</definedName>
    <definedName name="КапчГЭС">[317]Бюджет!#REF!</definedName>
    <definedName name="Карагандинская_ОДТ_2002">'[336]ОДТ и ГЦТ'!#REF!</definedName>
    <definedName name="карт">'[360]14.1.2.2.(Услуги связи)'!#REF!</definedName>
    <definedName name="КаскГЭС">[317]Бюджет!#REF!</definedName>
    <definedName name="Категория">[367]Лист3!$A$2:$A$8</definedName>
    <definedName name="КАТО">#N/A</definedName>
    <definedName name="КАТО_1">#N/A</definedName>
    <definedName name="каук">#N/A</definedName>
    <definedName name="каука" hidden="1">{#N/A,#N/A,TRUE,"Лист1";#N/A,#N/A,TRUE,"Лист2";#N/A,#N/A,TRUE,"Лист3"}</definedName>
    <definedName name="кв1">'[367]1кв. '!$A$14:$U$421</definedName>
    <definedName name="кв2">'[367]2кв.'!$A$14:$U$421</definedName>
    <definedName name="квар1">[338]Hidden!$G$2:$G$5</definedName>
    <definedName name="квар2">[339]Hidden!$G$2:$G$5</definedName>
    <definedName name="кварт">[343]Hidden!$G$19</definedName>
    <definedName name="квартал">[343]Hidden!$G$2:$G$5</definedName>
    <definedName name="квефу">#N/A</definedName>
    <definedName name="ке">#N/A</definedName>
    <definedName name="Кегок2" hidden="1">{#N/A,#N/A,TRUE,"Лист1";#N/A,#N/A,TRUE,"Лист2";#N/A,#N/A,TRUE,"Лист3"}</definedName>
    <definedName name="кен">#REF!</definedName>
    <definedName name="кенгшлд" hidden="1">{0,0}</definedName>
    <definedName name="кеппппппппппп" hidden="1">{#N/A,#N/A,TRUE,"Лист1";#N/A,#N/A,TRUE,"Лист2";#N/A,#N/A,TRUE,"Лист3"}</definedName>
    <definedName name="кеу" hidden="1">{"баланс",#N/A,TRUE,"Баланс  на  декабрь"}</definedName>
    <definedName name="КЗ">#REF!</definedName>
    <definedName name="ккк" hidden="1">{#N/A,#N/A,TRUE,"Лист1";#N/A,#N/A,TRUE,"Лист2";#N/A,#N/A,TRUE,"Лист3"}</definedName>
    <definedName name="Класс">[368]класс!$A$1:$B$229</definedName>
    <definedName name="КО">#REF!</definedName>
    <definedName name="Код">#REF!</definedName>
    <definedName name="Код_1">#N/A</definedName>
    <definedName name="Код_Н">#REF!</definedName>
    <definedName name="количество">[369]периоды!$J$18</definedName>
    <definedName name="КоличествоGSM">#REF!</definedName>
    <definedName name="КоличествоАбРег">#REF!</definedName>
    <definedName name="КоличествоБС">#REF!</definedName>
    <definedName name="КоличествоГорНом">#REF!</definedName>
    <definedName name="КоличествоКА">#REF!</definedName>
    <definedName name="КоличествоКонтр">#REF!</definedName>
    <definedName name="КоличествоПреп">#REF!</definedName>
    <definedName name="КоличествоФедНом">#REF!</definedName>
    <definedName name="ком">#REF!</definedName>
    <definedName name="комп1">'[360]14.1.2.2.(Услуги связи)'!#REF!</definedName>
    <definedName name="консол">#N/A</definedName>
    <definedName name="консолид">#N/A</definedName>
    <definedName name="конф" hidden="1">{"'РП (2)'!$A$5:$S$150"}</definedName>
    <definedName name="КоэфИнд">#REF!</definedName>
    <definedName name="КоэфОттока">#REF!</definedName>
    <definedName name="коэфф">#REF!</definedName>
    <definedName name="Коэфф_алко">'[225]3. Expenses'!$I$92</definedName>
    <definedName name="Коэфф_обувь">#REF!</definedName>
    <definedName name="Коэфф_табак">'[225]3. Expenses'!$I$96</definedName>
    <definedName name="Коэфф_фарма">#REF!</definedName>
    <definedName name="кп9цй" hidden="1">{0,0}</definedName>
    <definedName name="КПД_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КПД_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Кпопр">#REF!</definedName>
    <definedName name="кр" hidden="1">{#N/A,#N/A,TRUE,"Лист1";#N/A,#N/A,TRUE,"Лист2";#N/A,#N/A,TRUE,"Лист3"}</definedName>
    <definedName name="КРАСНОЯРСК" hidden="1">{"'РП (2)'!$A$5:$S$150"}</definedName>
    <definedName name="Кред_зад_Большевик">#REF!</definedName>
    <definedName name="Кред_зад_Володар">#REF!</definedName>
    <definedName name="Кред_зад_Казань">#REF!</definedName>
    <definedName name="Кред_зад_Н_Челны">#REF!</definedName>
    <definedName name="Кред_зад_переработка">#REF!</definedName>
    <definedName name="Кред_зад_РЗ_кд">#REF!</definedName>
    <definedName name="Кред_зад_Серпухов">#REF!</definedName>
    <definedName name="Кред_зад_Шексна">#REF!</definedName>
    <definedName name="Кред_тов">#REF!</definedName>
    <definedName name="КРЕДИТ" hidden="1">{#N/A,#N/A,FALSE,"Planned"}</definedName>
    <definedName name="_xlnm.Criteria">#REF!</definedName>
    <definedName name="крке">#N/A</definedName>
    <definedName name="кркерер">#N/A</definedName>
    <definedName name="кррк">#N/A</definedName>
    <definedName name="крсв">[370]FES!#REF!</definedName>
    <definedName name="Крупская">[331]d_pok!#REF!</definedName>
    <definedName name="КТГ">'[371]Справка ИЦА'!#REF!</definedName>
    <definedName name="Ктруд">#REF!</definedName>
    <definedName name="куау">#N/A</definedName>
    <definedName name="культ" hidden="1">{#N/A,#N/A,TRUE,"Лист1";#N/A,#N/A,TRUE,"Лист2";#N/A,#N/A,TRUE,"Лист3"}</definedName>
    <definedName name="кур">'[350]Авансы_уплач,деньги в регионах,'!$G$3</definedName>
    <definedName name="Курс">#REF!</definedName>
    <definedName name="курс_2005">#REF!</definedName>
    <definedName name="курс_2006">#REF!</definedName>
    <definedName name="курс_2007">#REF!</definedName>
    <definedName name="курс_2008">#REF!</definedName>
    <definedName name="курс_2009">#REF!</definedName>
    <definedName name="курс_2010">#REF!</definedName>
    <definedName name="Курс_USD_RUR">[372]Plan_acc!$D$100</definedName>
    <definedName name="Курс_доллара">[373]d_pok!$E$4</definedName>
    <definedName name="курс01">[374]IS!$E$2</definedName>
    <definedName name="курсБ">'[375]  2.3.2'!#REF!</definedName>
    <definedName name="КурсР1">'[134]Balance Sh+Indices'!#REF!</definedName>
    <definedName name="кынлыки" hidden="1">{0,0}</definedName>
    <definedName name="л">[350]d_pok!$E$4</definedName>
    <definedName name="лд">[310]ЦентрЗатр!$A$2:$G$71</definedName>
    <definedName name="лдбвендблн" hidden="1">{0,0}</definedName>
    <definedName name="лдж">#REF!</definedName>
    <definedName name="Лето">'[313]1 вариант  2009 '!#REF!</definedName>
    <definedName name="лжд">#N/A</definedName>
    <definedName name="лист1">#REF!</definedName>
    <definedName name="лл" hidden="1">#REF!</definedName>
    <definedName name="ллл">#REF!</definedName>
    <definedName name="лллл" hidden="1">#N/A</definedName>
    <definedName name="лоавпролварполварполав" hidden="1">{"баланс",#N/A,TRUE,"Баланс  на  декабрь"}</definedName>
    <definedName name="лоло" hidden="1">{"'Sheet1'!$A$1:$G$96","'Sheet1'!$A$1:$H$96"}</definedName>
    <definedName name="лото">[376]Hidden!$J$20</definedName>
    <definedName name="ЛПВД">'[313]1 вариант  2009 '!#REF!</definedName>
    <definedName name="ЛПВД1">'[313]1 вариант  2009 '!#REF!</definedName>
    <definedName name="ЛПВД2">'[313]1 вариант  2009 '!#REF!</definedName>
    <definedName name="ЛПВД3">'[313]1 вариант  2009 '!#REF!</definedName>
    <definedName name="ЛПВД4">'[313]1 вариант  2009 '!#REF!</definedName>
    <definedName name="лсит" hidden="1">{"баланс",#N/A,TRUE,"Баланс  на  декабрь"}</definedName>
    <definedName name="Лтература">#REF!</definedName>
    <definedName name="люди">#REF!</definedName>
    <definedName name="Ля" hidden="1">{"'Sheet1'!$A$1:$G$96","'Sheet1'!$A$1:$H$96"}</definedName>
    <definedName name="Лямбда">#N/A</definedName>
    <definedName name="лямт" hidden="1">{"баланс",#N/A,TRUE,"Баланс  на  декабрь"}</definedName>
    <definedName name="м">#N/A</definedName>
    <definedName name="м_ин">'[308]ГСМ по инвест'!$K$39</definedName>
    <definedName name="м_инвест">'[308]ГСМ по инвест'!$K$35</definedName>
    <definedName name="м1">[343]Hidden!$H$25</definedName>
    <definedName name="м135">[377]Control!#REF!</definedName>
    <definedName name="м2">[343]Hidden!$H$26</definedName>
    <definedName name="м3">[343]Hidden!$H$27</definedName>
    <definedName name="маворпф">[312]Форма2!$C$70:$C$72,[312]Форма2!$D$73:$F$73,[312]Форма2!$E$70:$F$72,[312]Форма2!$C$75:$C$77,[312]Форма2!$E$75:$F$77,[312]Форма2!$C$79:$C$82,[312]Форма2!$E$79:$F$82,[312]Форма2!$C$84:$C$86,[312]Форма2!$E$84:$F$86,[312]Форма2!$C$88:$C$89,[312]Форма2!$E$88:$F$89,[312]Форма2!$C$70</definedName>
    <definedName name="мазут">[377]топливо!$A$14:$F$44</definedName>
    <definedName name="Макрос1">#N/A</definedName>
    <definedName name="Макс_знач_Доля_ЮЛ">#REF!</definedName>
    <definedName name="Макс_знач_Доход_на_1_ОТА">#REF!</definedName>
    <definedName name="Макс_знач_Доход_на_1_ОТА_темп_роста">#REF!</definedName>
    <definedName name="Макс_знач_Доходы_темпы_роста">#REF!</definedName>
    <definedName name="Макс_знач_ОТА_темпы_роста">#REF!</definedName>
    <definedName name="Макс_знач_Ср_возраст_Мод">#REF!</definedName>
    <definedName name="Макс_знач_Ср_возраст_Разв">#REF!</definedName>
    <definedName name="Макс_знач_Тлф_плотность">#REF!</definedName>
    <definedName name="Макс_знач_Трафик_темпы_роста">#REF!</definedName>
    <definedName name="мапор" hidden="1">{"'Sheet1'!$A$1:$G$85"}</definedName>
    <definedName name="Мар" hidden="1">{"баланс",#N/A,TRUE,"Баланс  на  декабрь"}</definedName>
    <definedName name="Марк">[331]d_pok!#REF!</definedName>
    <definedName name="март2" hidden="1">{#N/A,#N/A,TRUE,"Лист2"}</definedName>
    <definedName name="масло">'[308]ГСМ Гараж'!$D$18</definedName>
    <definedName name="масло1">'[308]ГСМ Гараж'!$D$27</definedName>
    <definedName name="Массив_БАНКА">[378]Константы!$E$3</definedName>
    <definedName name="Массив_КЕГ">[378]Константы!$D$3:$D$5</definedName>
    <definedName name="Массив_ПЭТ">[378]Константы!$C$3:$C$26</definedName>
    <definedName name="Массив_Тара">[379]Константы!$C$3:$C$6</definedName>
    <definedName name="Массив_ЦРП_1">[378]Константы!$A$3:$A$16</definedName>
    <definedName name="Массив_ЦРП_2">[378]Константы!$B$3:$B$13</definedName>
    <definedName name="мат1">'[308]Запчасти Гараж'!$D$36</definedName>
    <definedName name="мат2">'[308]Запчасти Гараж'!$D$40</definedName>
    <definedName name="матРМУ">'[308]Материалы РМУ'!$F$234</definedName>
    <definedName name="мбр">[335]Пр2!#REF!</definedName>
    <definedName name="Меню">#REF!</definedName>
    <definedName name="мес" hidden="1">{"баланс",#N/A,TRUE,"Баланс  на  декабрь"}</definedName>
    <definedName name="МЕС_план_нараст._2010_г.">[380]Запрос!$E$22</definedName>
    <definedName name="мес1">[338]Hidden!$H$25</definedName>
    <definedName name="мес11">[344]Hidden!$H$20</definedName>
    <definedName name="мес2">[338]Hidden!$H$26</definedName>
    <definedName name="мес3">[338]Hidden!$H$27</definedName>
    <definedName name="Месяц">[381]Осн!$B$4</definedName>
    <definedName name="месяц1">[339]Hidden!$H$25</definedName>
    <definedName name="месяц2">[339]Hidden!$H$26</definedName>
    <definedName name="месяц3">[339]Hidden!$H$27</definedName>
    <definedName name="метель">'[313]1 вариант  2009 '!#REF!</definedName>
    <definedName name="ми">[310]Предпр!$C$3:$C$29</definedName>
    <definedName name="Мин_знач_Доля_ЮЛ">#REF!</definedName>
    <definedName name="Мин_знач_Доход_на_1_ОТА">#REF!</definedName>
    <definedName name="Мин_знач_Доход_на_1_ОТА_темп_роста">#REF!</definedName>
    <definedName name="Мин_знач_Доходы_темпы_роста">#REF!</definedName>
    <definedName name="Мин_знач_ОТА_темпы_роста">#REF!</definedName>
    <definedName name="Мин_знач_Ср_возраст_Мод">#REF!</definedName>
    <definedName name="Мин_знач_Ср_возраст_Разв">#REF!</definedName>
    <definedName name="Мин_знач_Тлф_плотность">#REF!</definedName>
    <definedName name="мин_знач_Трафик_темпы_роста">#REF!</definedName>
    <definedName name="мит">#N/A</definedName>
    <definedName name="МЛН">1000000</definedName>
    <definedName name="ммм">#REF!</definedName>
    <definedName name="Мред_знач_Трафик_темпы_роста">#REF!</definedName>
    <definedName name="МРП">#REF!</definedName>
    <definedName name="мрп1">#REF!</definedName>
    <definedName name="мрп12">#REF!</definedName>
    <definedName name="мси">#REF!</definedName>
    <definedName name="мсм" hidden="1">#REF!</definedName>
    <definedName name="мым">#N/A</definedName>
    <definedName name="мымыв">#N/A</definedName>
    <definedName name="н">#REF!,#REF!</definedName>
    <definedName name="Н_дорож">#REF!</definedName>
    <definedName name="н5645" hidden="1">{"баланс",#N/A,TRUE,"Баланс  на  декабрь"}</definedName>
    <definedName name="на" hidden="1">{"баланс",#N/A,TRUE,"Баланс  на  декабрь"}</definedName>
    <definedName name="Наименование">#REF!</definedName>
    <definedName name="Найля">[358]Форма2!$C$51:$C$58,[358]Форма2!$E$51:$F$58,[358]Форма2!$C$60:$C$63,[358]Форма2!$E$60:$F$63,[358]Форма2!$C$65:$C$67,[358]Форма2!$E$65:$F$67,[358]Форма2!$C$51</definedName>
    <definedName name="Нал1">'[134]Balance Sh+Indices'!#REF!</definedName>
    <definedName name="налог">#REF!</definedName>
    <definedName name="Налог_на_прибыль">[156]П!$A$19:$IV$19,[156]П!$A$12</definedName>
    <definedName name="налоги" hidden="1">{"'Sheet1'!$A$1:$G$96","'Sheet1'!$A$1:$H$96"}</definedName>
    <definedName name="налоги2" hidden="1">{"'Sheet1'!$A$1:$G$96","'Sheet1'!$A$1:$H$96"}</definedName>
    <definedName name="НалогИмущество">#REF!</definedName>
    <definedName name="налогКЖДТ">#REF!</definedName>
    <definedName name="налогКТЖ">#REF!</definedName>
    <definedName name="налогЛокомотив">#REF!</definedName>
    <definedName name="НалогПрибыль">#REF!</definedName>
    <definedName name="НалогПрочие">#REF!</definedName>
    <definedName name="НалогРеклама">#REF!</definedName>
    <definedName name="НалогСПродаж">#REF!</definedName>
    <definedName name="Направления">[380]month!$A$21:$A$52</definedName>
    <definedName name="Напролом">'[313]1 вариант  2009 '!#REF!</definedName>
    <definedName name="нго" hidden="1">{"баланс",#N/A,TRUE,"Баланс  на  декабрь"}</definedName>
    <definedName name="нгш">#REF!</definedName>
    <definedName name="нден_З">'[350]#ССЫЛКА'!$D$34</definedName>
    <definedName name="нден_часть_д_С">'[350]#ССЫЛКА'!$H$34</definedName>
    <definedName name="нден_часть_З">'[350]#ССЫЛКА'!$D$34</definedName>
    <definedName name="ндлны" hidden="1">{0,0}</definedName>
    <definedName name="НДС">#REF!</definedName>
    <definedName name="НДС1">'[350]#ССЫЛКА'!$Z$2</definedName>
    <definedName name="не">[33]Plan_acc!$CC$10:$CC$220</definedName>
    <definedName name="не_знаю">#REF!</definedName>
    <definedName name="небо" hidden="1">{"баланс",#N/A,TRUE,"Баланс  на  декабрь"}</definedName>
    <definedName name="нек">[33]Plan_acc!$CC$7:$CD$7</definedName>
    <definedName name="некн" hidden="1">{"баланс",#N/A,TRUE,"Баланс  на  декабрь"}</definedName>
    <definedName name="ненеенкенннннннннннннннннннннн" hidden="1">{"баланс",#N/A,TRUE,"Баланс  на  декабрь"}</definedName>
    <definedName name="неправильно">'[313]1 вариант  2009 '!#REF!</definedName>
    <definedName name="нет">#REF!</definedName>
    <definedName name="НЗП" hidden="1">{"баланс",#N/A,TRUE,"Баланс  на  декабрь"}</definedName>
    <definedName name="ни" hidden="1">{#N/A,#N/A,TRUE,"Лист2"}</definedName>
    <definedName name="нкд05">[33]Plan_acc!$AB$24</definedName>
    <definedName name="нкд07">[33]Plan_acc!$AC$25</definedName>
    <definedName name="нкд28">[33]Plan_acc!$AB$26</definedName>
    <definedName name="нкд3">[33]Plan_acc!$Z$20</definedName>
    <definedName name="нкд4">[33]Plan_acc!$AB$25</definedName>
    <definedName name="нкд5">[33]Plan_acc!$AB$30</definedName>
    <definedName name="нкд6">[33]Plan_acc!$AB$28</definedName>
    <definedName name="нкд7">[33]Plan_acc!$AB$31</definedName>
    <definedName name="нкдian">[33]Plan_acc!$AB$26</definedName>
    <definedName name="ннек" hidden="1">{"баланс",#N/A,TRUE,"Баланс  на  декабрь"}</definedName>
    <definedName name="новое" hidden="1">{"'Sheet1'!$A$1:$G$96","'Sheet1'!$A$1:$H$96"}</definedName>
    <definedName name="Номер">#REF!</definedName>
    <definedName name="Номер_Н">#REF!</definedName>
    <definedName name="нормАрендаКаналов">#REF!</definedName>
    <definedName name="нормАрендаПлощадей">#REF!</definedName>
    <definedName name="НормативВознагр">#REF!</definedName>
    <definedName name="НормативПриемПлатеж">#REF!</definedName>
    <definedName name="НормативРеклама">#REF!</definedName>
    <definedName name="нормДоля1800">#REF!</definedName>
    <definedName name="нормДоляДопусл">#REF!</definedName>
    <definedName name="нормДоляКлиринг">#REF!</definedName>
    <definedName name="нормДоляМГМН">#REF!</definedName>
    <definedName name="нормДоляРоум">#REF!</definedName>
    <definedName name="нормЗатрГорномер">#REF!</definedName>
    <definedName name="нормЗатрФедномер">#REF!</definedName>
    <definedName name="нормЗатрЭксплуатация">#REF!</definedName>
    <definedName name="нормКартыКонтр">#REF!</definedName>
    <definedName name="нормКартыПреп">#REF!</definedName>
    <definedName name="нормМебель">#REF!</definedName>
    <definedName name="нормНалогСПродаж">#REF!</definedName>
    <definedName name="нормОргтехника">#REF!</definedName>
    <definedName name="нормРасходыПочтовые">#REF!</definedName>
    <definedName name="нормРентабДопусл">#REF!</definedName>
    <definedName name="нормРентабМГМН">#REF!</definedName>
    <definedName name="нормРентабРоум">#REF!</definedName>
    <definedName name="нормСтоимГорномер">#REF!</definedName>
    <definedName name="нормСтоимФедномер">#REF!</definedName>
    <definedName name="нормТехобсл">#REF!</definedName>
    <definedName name="нормТехсопровожд">#REF!</definedName>
    <definedName name="нормУГСН">#REF!</definedName>
    <definedName name="нормЦенаСкретчКарты">#REF!</definedName>
    <definedName name="ночь" hidden="1">{"баланс",#N/A,TRUE,"Баланс  на  декабрь"}</definedName>
    <definedName name="нр" hidden="1">{"баланс",#N/A,TRUE,"Баланс  на  декабрь"}</definedName>
    <definedName name="Нстроки">#REF!</definedName>
    <definedName name="нуржан" hidden="1">{#N/A,#N/A,TRUE,"Лист1";#N/A,#N/A,TRUE,"Лист2";#N/A,#N/A,TRUE,"Лист3"}</definedName>
    <definedName name="о">#N/A</definedName>
    <definedName name="О.И." hidden="1">{#N/A,#N/A,TRUE,"Лист1";#N/A,#N/A,TRUE,"Лист2";#N/A,#N/A,TRUE,"Лист3"}</definedName>
    <definedName name="о61005" hidden="1">{"print95",#N/A,FALSE,"1995E.XLS";"print96",#N/A,FALSE,"1996E.XLS"}</definedName>
    <definedName name="ОАО_авансы_получ">'[331]13,40 Авансы_получ'!#REF!</definedName>
    <definedName name="_xlnm.Print_Area" localSheetId="0">ДКБ!$A$2:$L$385</definedName>
    <definedName name="_xlnm.Print_Area">#REF!</definedName>
    <definedName name="Область_печати_ИМ">#REF!</definedName>
    <definedName name="Область_печати_ИМ_1">#N/A</definedName>
    <definedName name="обор">[382]ОборБалФормОтч!$C$70:$C$72,[382]ОборБалФормОтч!$D$73:$F$73,[382]ОборБалФормОтч!$E$70:$F$72,[382]ОборБалФормОтч!$C$75:$C$77,[382]ОборБалФормОтч!$E$75:$F$77,[382]ОборБалФормОтч!$C$79:$C$82,[382]ОборБалФормОтч!$E$79:$F$82,[382]ОборБалФормОтч!$C$84:$C$86,[382]ОборБалФормОтч!$E$84:$F$86,[382]ОборБалФормОтч!$C$88:$C$89,[382]ОборБалФормОтч!$E$88:$F$89,[382]ОборБалФормОтч!$C$70</definedName>
    <definedName name="обороты">[382]ОборБалФормОтч!$C$19:$C$24,[382]ОборБалФормОтч!$E$19:$F$24,[382]ОборБалФормОтч!$D$26:$F$31,[382]ОборБалФормОтч!$C$33:$C$38,[382]ОборБалФормОтч!$E$33:$F$38,[382]ОборБалФормОтч!$D$40:$F$43,[382]ОборБалФормОтч!$C$45:$C$48,[382]ОборБалФормОтч!$E$45:$F$48,[382]ОборБалФормОтч!$C$19</definedName>
    <definedName name="Обследование" hidden="1">#REF!</definedName>
    <definedName name="обуч">#N/A</definedName>
    <definedName name="Объем_дополн.">#REF!</definedName>
    <definedName name="ОВ_Авозвр">[331]d_pok!#REF!</definedName>
    <definedName name="ОВ_Адолл">[331]d_pok!#REF!</definedName>
    <definedName name="ОВ_Аруб">[331]d_pok!#REF!</definedName>
    <definedName name="огнт">[383]Sheet1!#REF!</definedName>
    <definedName name="окт" hidden="1">{"'Sheet1'!$A$1:$G$96","'Sheet1'!$A$1:$H$96"}</definedName>
    <definedName name="окт." hidden="1">{"'Sheet1'!$A$1:$G$96","'Sheet1'!$A$1:$H$96"}</definedName>
    <definedName name="ол">[384]Лист3!#REF!</definedName>
    <definedName name="олд">#REF!</definedName>
    <definedName name="олджд" hidden="1">{#N/A,#N/A,TRUE,"Лист1";#N/A,#N/A,TRUE,"Лист2";#N/A,#N/A,TRUE,"Лист3"}</definedName>
    <definedName name="ОЛЕСЯ">'[83]Служебный лист'!$B$2:$B$7</definedName>
    <definedName name="олро" hidden="1">{0,0,1.47303628174416E-301,0;0,0,0,0;0,0,0,0;0,0,1.47303628069311E-301,0;0,0,0,0;0,0,0,0;1.13286889889322E+190,0,0,0}</definedName>
    <definedName name="оман">#N/A</definedName>
    <definedName name="онпа" hidden="1">{#N/A,#N/A,FALSE,"Aging Summary";#N/A,#N/A,FALSE,"Ratio Analysis";#N/A,#N/A,FALSE,"Test 120 Day Accts";#N/A,#N/A,FALSE,"Tickmarks"}</definedName>
    <definedName name="онтустик">#REF!</definedName>
    <definedName name="оо">#REF!</definedName>
    <definedName name="оооо" hidden="1">{"баланс",#N/A,TRUE,"Баланс  на  декабрь"}</definedName>
    <definedName name="оооооооооооооооо">#REF!</definedName>
    <definedName name="опкщохц" hidden="1">{0,0}</definedName>
    <definedName name="оплата">#REF!</definedName>
    <definedName name="оплата2">#REF!</definedName>
    <definedName name="опро" hidden="1">#REF!</definedName>
    <definedName name="Опт">'[328]Ф №10'!#REF!</definedName>
    <definedName name="ор" hidden="1">{"баланс",#N/A,TRUE,"Баланс  на  декабрь"}</definedName>
    <definedName name="Ора">'[384]поставка сравн13'!$A$1:$Q$30</definedName>
    <definedName name="Ораз">[321]Форма2!$D$179:$F$185,[321]Форма2!$D$175:$F$177,[321]Форма2!$D$165:$F$173,[321]Форма2!$D$165</definedName>
    <definedName name="оригинал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оригинал_2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оригинал_3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орлдрдлор" hidden="1">{#N/A,#N/A,FALSE,"activity"}</definedName>
    <definedName name="орпа">[33]Plan_acc!$BN$527:$BT$527</definedName>
    <definedName name="ос">[363]Форма2!$E$106:$F$107,[363]Форма2!$C$106:$C$107,[363]Форма2!$E$102:$F$104,[363]Форма2!$C$102:$C$104,[363]Форма2!$C$97:$C$100,[363]Форма2!$E$97:$F$100,[363]Форма2!$E$92:$F$95,[363]Форма2!$C$92:$C$95,[363]Форма2!$C$92</definedName>
    <definedName name="осв">[363]Форма2!$C$19:$C$24,[363]Форма2!$E$19:$F$24,[363]Форма2!$D$26:$F$31,[363]Форма2!$C$33:$C$38,[363]Форма2!$E$33:$F$38,[363]Форма2!$D$40:$F$43,[363]Форма2!$C$45:$C$48,[363]Форма2!$E$45:$F$48,[363]Форма2!$C$19</definedName>
    <definedName name="освд.">Scheduled_Payment+Extra_Payment</definedName>
    <definedName name="освоение" hidden="1">{"баланс",#N/A,TRUE,"Баланс  на  декабрь"}</definedName>
    <definedName name="ост07">[33]Plan_acc!$Y$8</definedName>
    <definedName name="ост28">[33]Plan_acc!$Y$10</definedName>
    <definedName name="ост3">[33]Plan_acc!$V$9</definedName>
    <definedName name="ост4">[33]Plan_acc!$X$13</definedName>
    <definedName name="ост5">[33]Plan_acc!$X$14</definedName>
    <definedName name="ост6">[33]Plan_acc!$X$13</definedName>
    <definedName name="ост7">[33]Plan_acc!$Y$12</definedName>
    <definedName name="остian">[33]Plan_acc!$X$11</definedName>
    <definedName name="остатки">#REF!</definedName>
    <definedName name="остаток">#REF!</definedName>
    <definedName name="Остаток_новый">#REF!</definedName>
    <definedName name="ОстатокЗадолжПоЗаемам">#REF!</definedName>
    <definedName name="от">#N/A</definedName>
    <definedName name="Отар">#REF!</definedName>
    <definedName name="Отар_1">#REF!</definedName>
    <definedName name="Отар_2">#REF!</definedName>
    <definedName name="Ответ">[33]Plan_acc!$J$2:$J$3</definedName>
    <definedName name="отд">#N/A</definedName>
    <definedName name="отделы">#N/A</definedName>
    <definedName name="Отклонение2" hidden="1">{#N/A,#N/A,TRUE,"Лист2"}</definedName>
    <definedName name="отпуск">[377]Потребители!$A$11:$I$41</definedName>
    <definedName name="Отрасль">[33]Plan_acc!$AG$2:$AG$8</definedName>
    <definedName name="отс05">[33]Plan_acc!$X$7</definedName>
    <definedName name="Отток">#REF!</definedName>
    <definedName name="отчет" hidden="1">{#N/A,#N/A,TRUE,"Лист1";#N/A,#N/A,TRUE,"Лист2";#N/A,#N/A,TRUE,"Лист3"}</definedName>
    <definedName name="Отчисления_от_зпл">0.385</definedName>
    <definedName name="Офис">[317]Бюджет!#REF!</definedName>
    <definedName name="офоыл" hidden="1">{0,0}</definedName>
    <definedName name="П">#REF!</definedName>
    <definedName name="П_ПНОС">#REF!</definedName>
    <definedName name="П_произв">#REF!</definedName>
    <definedName name="П_прочие">#REF!</definedName>
    <definedName name="П_Смета">#REF!</definedName>
    <definedName name="П_техн">#REF!</definedName>
    <definedName name="п0уц" hidden="1">{0,1.02353466374284E-306}</definedName>
    <definedName name="па">#REF!</definedName>
    <definedName name="пав" hidden="1">{"баланс",#N/A,TRUE,"Баланс  на  декабрь"}</definedName>
    <definedName name="павы">[312]Форма2!$E$200:$F$207,[312]Форма2!$C$200:$C$207,[312]Форма2!$E$189:$F$198,[312]Форма2!$C$189:$C$198,[312]Форма2!$E$188:$F$188,[312]Форма2!$C$188</definedName>
    <definedName name="павып">[312]Форма2!$D$129:$F$132,[312]Форма2!$D$134:$F$135,[312]Форма2!$D$137:$F$140,[312]Форма2!$D$142:$F$144,[312]Форма2!$D$146:$F$150,[312]Форма2!$D$152:$F$154,[312]Форма2!$D$156:$F$162,[312]Форма2!$D$129</definedName>
    <definedName name="пакав">[333]Форма2!$D$129:$F$132,[333]Форма2!$D$134:$F$135,[333]Форма2!$D$137:$F$140,[333]Форма2!$D$142:$F$144,[333]Форма2!$D$146:$F$150,[333]Форма2!$D$152:$F$154,[333]Форма2!$D$156:$F$162,[333]Форма2!$D$129</definedName>
    <definedName name="памаывщпршарпщлоыварпщлыы">[312]Форма1!$C$22:$D$33,[312]Форма1!$C$36:$D$48,[312]Форма1!$C$22</definedName>
    <definedName name="пар">#N/A</definedName>
    <definedName name="Параметры">'[385]Итоговая таблица'!$A$7:$V$10</definedName>
    <definedName name="парво">#N/A</definedName>
    <definedName name="паро" hidden="1">{"баланс",#N/A,TRUE,"Баланс  на  декабрь"}</definedName>
    <definedName name="пашщравыпрывжадрпп">[312]Форма2!$E$234:$F$237,[312]Форма2!$C$234:$C$237,[312]Форма2!$E$224:$F$232,[312]Форма2!$C$224:$C$232,[312]Форма2!$E$223:$F$223,[312]Форма2!$C$223,[312]Форма2!$E$217:$F$221,[312]Форма2!$C$217:$C$221,[312]Форма2!$E$210:$F$215,[312]Форма2!$C$210:$C$215,[312]Форма2!$C$210</definedName>
    <definedName name="пвапвыпывп54342э">[312]Форма2!$D$179:$F$185,[312]Форма2!$D$175:$F$177,[312]Форма2!$D$165:$F$173,[312]Форма2!$D$165</definedName>
    <definedName name="ПВД1">#REF!</definedName>
    <definedName name="пер">[386]Форма2!$E$234:$F$237,[386]Форма2!$C$234:$C$237,[386]Форма2!$E$224:$F$232,[386]Форма2!$C$224:$C$232,[386]Форма2!$E$223:$F$223,[386]Форма2!$C$223,[386]Форма2!$E$217:$F$221,[386]Форма2!$C$217:$C$221,[386]Форма2!$E$210:$F$215,[386]Форма2!$C$210:$C$215,[386]Форма2!$C$210</definedName>
    <definedName name="первый">#REF!</definedName>
    <definedName name="перевалка">#REF!</definedName>
    <definedName name="перевалка_Шексна">#REF!</definedName>
    <definedName name="перезарядка">[383]Sheet1!#REF!</definedName>
    <definedName name="ПерЗ1">'[134]Balance Sh+Indices'!#REF!</definedName>
    <definedName name="период">[369]периоды!$J$17</definedName>
    <definedName name="Периодичность">'[387]Исходные данные'!$I$2:$I$4</definedName>
    <definedName name="План_2010_г.">[380]Запрос!$D$22</definedName>
    <definedName name="План_доходов____ВТЧ">#REF!</definedName>
    <definedName name="План_расходов____ВТЧ">#REF!</definedName>
    <definedName name="ПланЗАОсдопзад">'[387]Сдача '!#REF!</definedName>
    <definedName name="ПланРасш080107">#REF!</definedName>
    <definedName name="плата_32">'[319]Плата за загрязнение '!$J$17</definedName>
    <definedName name="плата_з1">'[319]Плата за загрязнение '!$H$17</definedName>
    <definedName name="плата_з3">'[319]Плата за загрязнение '!$L$17</definedName>
    <definedName name="плата_з4">'[319]Плата за загрязнение '!$N$17</definedName>
    <definedName name="ПлатежиВнереал">#REF!</definedName>
    <definedName name="ПлатежиВозвратЛиз">#REF!</definedName>
    <definedName name="ПлатежиДолгосрВлож">#REF!</definedName>
    <definedName name="ПлатежиЗаймы">#REF!</definedName>
    <definedName name="ПлатежиИнвДеят">#REF!</definedName>
    <definedName name="ПлатежиИтогоДеят">#REF!</definedName>
    <definedName name="ПлатежиКапВлож">#REF!</definedName>
    <definedName name="ПлатежиКомиссияЛиз">#REF!</definedName>
    <definedName name="ПлатежиКредитПроц">#REF!</definedName>
    <definedName name="ПлатежиКредиты">#REF!</definedName>
    <definedName name="ПлатежиЛизинг">#REF!</definedName>
    <definedName name="ПлатежиНалогиБезНДС">#REF!</definedName>
    <definedName name="ПлатежиНесетВлож">#REF!</definedName>
    <definedName name="ПлатежиСетВлож">#REF!</definedName>
    <definedName name="ПлатежиТекущаяДеят">#REF!</definedName>
    <definedName name="ПлатежиУчастие">#REF!</definedName>
    <definedName name="ПлатежиФинДеят">#REF!</definedName>
    <definedName name="плюсНДС">#N/A</definedName>
    <definedName name="повао" hidden="1">#REF!</definedName>
    <definedName name="Погашение">[33]Plan_acc!$T$2:$T$5</definedName>
    <definedName name="подготовка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подготовка_2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подготовка_3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Подготовка_к_печати_и_сохранение0710">#N/A</definedName>
    <definedName name="Подключение_ADSL">'[336]ОДТ и ГЦТ'!#REF!</definedName>
    <definedName name="Подключение_Выдел.Интернет">'[336]ОДТ и ГЦТ'!#REF!</definedName>
    <definedName name="Подключено">#REF!</definedName>
    <definedName name="ПодключеноГор">#REF!</definedName>
    <definedName name="ПодключеноКонтр">#REF!</definedName>
    <definedName name="ПодключеноПреп">#REF!</definedName>
    <definedName name="ПодключеноФед">#REF!</definedName>
    <definedName name="Подпрограмма">#N/A</definedName>
    <definedName name="Подразделения">#REF!</definedName>
    <definedName name="пойнт">'[360]14.1.2.2.(Услуги связи)'!#REF!</definedName>
    <definedName name="Пок.2004">#REF!</definedName>
    <definedName name="показания">[388]Пок!$A$6:$D$120</definedName>
    <definedName name="показания_12.03">[389]Пок!$A$6:$D$119</definedName>
    <definedName name="полугодие" hidden="1">{"баланс",#N/A,TRUE,"Баланс  на  декабрь"}</definedName>
    <definedName name="пор">'[350]Авансы_уплач,деньги в регионах,'!$G$3</definedName>
    <definedName name="ПОсД1">'[134]Balance Sh+Indices'!#REF!</definedName>
    <definedName name="Последняя_строка">#REF!</definedName>
    <definedName name="Поставка">'[390]Исходные данные'!$G$2:$G$14</definedName>
    <definedName name="ПостЗ1">'[134]Balance Sh+Indices'!#REF!</definedName>
    <definedName name="ПоступлениеЗаймы">#REF!</definedName>
    <definedName name="ПоступлениеЛизинг">#REF!</definedName>
    <definedName name="ПоступлениеСредств">#REF!</definedName>
    <definedName name="ПоступлениеТорговля">#REF!</definedName>
    <definedName name="ПоступлениеУслугСвязи">#REF!</definedName>
    <definedName name="ПоступленияВнереал">#REF!</definedName>
    <definedName name="ПоступленияВозвратЗаймов">#REF!</definedName>
    <definedName name="ПоступленияДивиденды">#REF!</definedName>
    <definedName name="ПоступленияИнвДеят">#REF!</definedName>
    <definedName name="ПоступленияКредиты">#REF!</definedName>
    <definedName name="ПоступленияПродажаАкций">#REF!</definedName>
    <definedName name="ПоступленияПродажаОбор">#REF!</definedName>
    <definedName name="ПоступленияПрочие">#REF!</definedName>
    <definedName name="ПоступленияФинДеят">#REF!</definedName>
    <definedName name="потреб">[390]потр!$B$6:$CT$19</definedName>
    <definedName name="потребители">[391]Потребители!$B$4:$AH$23</definedName>
    <definedName name="Почта">[361]Форма2!$C$51:$C$58,[361]Форма2!$E$51:$F$58,[361]Форма2!$C$60:$C$63,[361]Форма2!$E$60:$F$63,[361]Форма2!$C$65:$C$67,[361]Форма2!$E$65:$F$67,[361]Форма2!$C$51</definedName>
    <definedName name="Почта22">#REF!</definedName>
    <definedName name="Почта3">[361]Форма1!$C$22:$D$33,[361]Форма1!$C$36:$D$48,[361]Форма1!$C$22</definedName>
    <definedName name="пощкопц" hidden="1">{0,0}</definedName>
    <definedName name="пп" hidden="1">#REF!</definedName>
    <definedName name="ппп">#N/A</definedName>
    <definedName name="пппп">#N/A</definedName>
    <definedName name="ппром" hidden="1">{"баланс",#N/A,TRUE,"Баланс  на  декабрь"}</definedName>
    <definedName name="ПР">#REF!</definedName>
    <definedName name="Пр_a">#REF!</definedName>
    <definedName name="Пр_b">#REF!</definedName>
    <definedName name="Пр_c">#REF!</definedName>
    <definedName name="пр_g">#REF!</definedName>
    <definedName name="пр_k">#REF!</definedName>
    <definedName name="прарырывпырп">[312]Форма2!$C$19:$C$24,[312]Форма2!$E$19:$F$24,[312]Форма2!$D$26:$F$31,[312]Форма2!$C$33:$C$38,[312]Форма2!$E$33:$F$38,[312]Форма2!$D$40:$F$43,[312]Форма2!$C$45:$C$48,[312]Форма2!$E$45:$F$48,[312]Форма2!$C$19</definedName>
    <definedName name="предквартал">[369]периоды!$J$22</definedName>
    <definedName name="предмесяц">[369]периоды!$J$19</definedName>
    <definedName name="предпериод">[369]периоды!$J$20</definedName>
    <definedName name="Предприятия">'[360]#ССЫЛКА'!$A$1:$D$64</definedName>
    <definedName name="прибыль">#REF!</definedName>
    <definedName name="прибыль_всего_факт">'[350]#ССЫЛКА'!$Z$35</definedName>
    <definedName name="прибыль3" hidden="1">{#N/A,#N/A,TRUE,"Лист1";#N/A,#N/A,TRUE,"Лист2";#N/A,#N/A,TRUE,"Лист3"}</definedName>
    <definedName name="ПрибыльНалогообл">#REF!</definedName>
    <definedName name="ПрибыльПродажи">#REF!</definedName>
    <definedName name="ПрибыльЧистая">#REF!</definedName>
    <definedName name="приветт" hidden="1">{0,0}</definedName>
    <definedName name="приветтттт" hidden="1">{0,0}</definedName>
    <definedName name="призма">'[313]1 вариант  2009 '!#REF!</definedName>
    <definedName name="ПризнакР">#REF!</definedName>
    <definedName name="прим">'[308]Постановка на учет авто'!$N$22</definedName>
    <definedName name="прим1">'[308]Размножение проектов'!$L$22</definedName>
    <definedName name="Прирост">#REF!</definedName>
    <definedName name="ПриростГор">#REF!</definedName>
    <definedName name="ПриростКонтр">#REF!</definedName>
    <definedName name="ПриростПреп">#REF!</definedName>
    <definedName name="ПриростРег">#REF!</definedName>
    <definedName name="ПриростФед">#REF!</definedName>
    <definedName name="ПриростЧислПерсонала">#REF!</definedName>
    <definedName name="прй8ук" hidden="1">{0,0}</definedName>
    <definedName name="прл" hidden="1">{"баланс",#N/A,TRUE,"Баланс  на  декабрь"}</definedName>
    <definedName name="прлыаовпрыдвлорпдвыавртдлл">[312]Форма2!$C$70:$C$72,[312]Форма2!$D$73:$F$73,[312]Форма2!$E$70:$F$72,[312]Форма2!$C$75:$C$77,[312]Форма2!$E$75:$F$77,[312]Форма2!$C$79:$C$82,[312]Форма2!$E$79:$F$82,[312]Форма2!$C$84:$C$86,[312]Форма2!$E$84:$F$86,[312]Форма2!$C$88:$C$89,[312]Форма2!$E$88:$F$89,[312]Форма2!$C$70</definedName>
    <definedName name="про">#N/A</definedName>
    <definedName name="про_1">#N/A</definedName>
    <definedName name="Прог">#REF!</definedName>
    <definedName name="Программа">#N/A</definedName>
    <definedName name="производство" hidden="1">{"'Sheet1'!$A$1:$G$96","'Sheet1'!$A$1:$H$96"}</definedName>
    <definedName name="пролд" hidden="1">{"баланс",#N/A,TRUE,"Баланс  на  декабрь"}</definedName>
    <definedName name="Проникновение">#REF!</definedName>
    <definedName name="Проц1">#REF!</definedName>
    <definedName name="ПроцИзПр1">#REF!</definedName>
    <definedName name="проч.упр." hidden="1">{"'Sheet1'!$A$1:$G$96","'Sheet1'!$A$1:$H$96"}</definedName>
    <definedName name="ПрочДох1">'[134]Balance Sh+Indices'!#REF!</definedName>
    <definedName name="прочие">#REF!</definedName>
    <definedName name="Прочие_материалы">#REF!</definedName>
    <definedName name="ПрочР1">'[134]Balance Sh+Indices'!#REF!</definedName>
    <definedName name="ПРП">[317]Бюджет!#REF!</definedName>
    <definedName name="прпар">#REF!</definedName>
    <definedName name="прпр">[250]!прпр</definedName>
    <definedName name="прро" hidden="1">{#VALUE!,#N/A,FALSE,0;#N/A,#N/A,FALSE,0;#N/A,#N/A,FALSE,0;#N/A,#N/A,FALSE,0}</definedName>
    <definedName name="пррррр">#REF!</definedName>
    <definedName name="прррррр">#REF!</definedName>
    <definedName name="пррррррррррррррррр" hidden="1">{"баланс",#N/A,TRUE,"Баланс  на  декабрь"}</definedName>
    <definedName name="прукцр" hidden="1">{0,0}</definedName>
    <definedName name="прукъй" hidden="1">{0,0}</definedName>
    <definedName name="прфъунръ" hidden="1">{0,0}</definedName>
    <definedName name="прХЩПХУ3ЪШУКЦ" hidden="1">{0,0}</definedName>
    <definedName name="прщхфпъф" hidden="1">{0,0}</definedName>
    <definedName name="пръфц" hidden="1">{0,0}</definedName>
    <definedName name="прыапрловафырполваа">[312]Форма2!$E$106:$F$107,[312]Форма2!$C$106:$C$107,[312]Форма2!$E$102:$F$104,[312]Форма2!$C$102:$C$104,[312]Форма2!$C$97:$C$100,[312]Форма2!$E$97:$F$100,[312]Форма2!$E$92:$F$95,[312]Форма2!$C$92:$C$95,[312]Форма2!$C$92</definedName>
    <definedName name="пс">[312]Форма2!$C$19:$C$24,[312]Форма2!$E$19:$F$24,[312]Форма2!$D$26:$F$31,[312]Форма2!$C$33:$C$38,[312]Форма2!$E$33:$F$38,[312]Форма2!$D$40:$F$43,[312]Форма2!$C$45:$C$48,[312]Форма2!$E$45:$F$48,[312]Форма2!$C$19</definedName>
    <definedName name="пфгпъф" hidden="1">{0,0}</definedName>
    <definedName name="пфнрък" hidden="1">{0,0}</definedName>
    <definedName name="пфп" hidden="1">{"'Sheet1'!$A$1:$G$96","'Sheet1'!$A$1:$H$96"}</definedName>
    <definedName name="пфрпъц" hidden="1">{0,0}</definedName>
    <definedName name="пфхщп" hidden="1">{0,0}</definedName>
    <definedName name="пшгзпшщрйщшрпзщшрйхрупхрйцхп">[312]Форма2!$E$200:$F$207,[312]Форма2!$C$200:$C$207,[312]Форма2!$E$189:$F$198,[312]Форма2!$C$189:$C$198,[312]Форма2!$E$188:$F$188,[312]Форма2!$C$188</definedName>
    <definedName name="пщфрп" hidden="1">{0,0}</definedName>
    <definedName name="пыпыппывапа" hidden="1">#REF!,#REF!,#REF!</definedName>
    <definedName name="пятерка" hidden="1">{"баланс",#N/A,TRUE,"Баланс  на  декабрь"}</definedName>
    <definedName name="р">[311]d_pok!#REF!</definedName>
    <definedName name="Р_внепроизв">#REF!</definedName>
    <definedName name="Р_доп">#REF!</definedName>
    <definedName name="Р_общехоз">#REF!</definedName>
    <definedName name="Р_план">#REF!</definedName>
    <definedName name="Р_транспорт">#REF!</definedName>
    <definedName name="Р_факт">#REF!</definedName>
    <definedName name="Р_хранение">#REF!</definedName>
    <definedName name="р1" hidden="1">{"'Sheet1'!$A$1:$G$96","'Sheet1'!$A$1:$H$96"}</definedName>
    <definedName name="работа">[391]Блоки!$A$3:$D$33</definedName>
    <definedName name="раз_пр">'[308]Размножение проектов'!$F$16</definedName>
    <definedName name="Рас_т">#REF!</definedName>
    <definedName name="Расх_внепр">#REF!</definedName>
    <definedName name="Расх_доп">#REF!</definedName>
    <definedName name="расход">#REF!</definedName>
    <definedName name="расходы">[392]Форма2!$C$51:$C$58,[392]Форма2!$E$51:$F$58,[392]Форма2!$C$60:$C$63,[392]Форма2!$E$60:$F$63,[392]Форма2!$C$65:$C$67,[392]Форма2!$E$65:$F$67,[392]Форма2!$C$51</definedName>
    <definedName name="Расходы1800">#REF!</definedName>
    <definedName name="РасходыSIM">#REF!</definedName>
    <definedName name="РасходыАбОбсл">#REF!</definedName>
    <definedName name="РасходыАдминистративные">#REF!</definedName>
    <definedName name="РасходыАмортизация">#REF!</definedName>
    <definedName name="РасходыАрендаКаналов">#REF!</definedName>
    <definedName name="РасходыАрендаПлощадей">#REF!</definedName>
    <definedName name="РасходыВознагр">#REF!</definedName>
    <definedName name="РасходыВознагрНДС">#REF!</definedName>
    <definedName name="РасходыДопусл">#REF!</definedName>
    <definedName name="РасходыИтого">#REF!</definedName>
    <definedName name="РасходыИтогоНесетевые">#REF!</definedName>
    <definedName name="РасходыКлиринг">#REF!</definedName>
    <definedName name="РасходыЛизинговыеПлатежи">#REF!</definedName>
    <definedName name="РасходыМебель">#REF!</definedName>
    <definedName name="РасходыМестныйТрафик">#REF!</definedName>
    <definedName name="РасходыНедвижимость">#REF!</definedName>
    <definedName name="РасходыНормативные">#REF!</definedName>
    <definedName name="РасходыОбучение">#REF!</definedName>
    <definedName name="РасходыОбщестроит">#REF!</definedName>
    <definedName name="РасходыОбщехозНДС">#REF!</definedName>
    <definedName name="РасходыОбщехозяйственные">#REF!</definedName>
    <definedName name="РасходыОперВнереал">#REF!</definedName>
    <definedName name="РасходыОргтехника">#REF!</definedName>
    <definedName name="РасходыОхранаТруда">#REF!</definedName>
    <definedName name="РасходыПерсонал">#REF!</definedName>
    <definedName name="РасходыПодклЕмкГор">#REF!</definedName>
    <definedName name="РасходыПодклЕмкФед">#REF!</definedName>
    <definedName name="РасходыПодключЕмкости">#REF!</definedName>
    <definedName name="РасходыПочтовые">#REF!</definedName>
    <definedName name="РасходыПривлечение">#REF!</definedName>
    <definedName name="РасходыРеклама">#REF!</definedName>
    <definedName name="РасходыРекламаНДС">#REF!</definedName>
    <definedName name="РасходыСборМинсвязи">#REF!</definedName>
    <definedName name="РасходыСкретчКарты">#REF!</definedName>
    <definedName name="РасходыСоцстрахование">#REF!</definedName>
    <definedName name="РасходыСтрахование">#REF!</definedName>
    <definedName name="РасходыТехнСопровожд">#REF!</definedName>
    <definedName name="РасходыТехнЭкспл">#REF!</definedName>
    <definedName name="РасходыТехобсл">#REF!</definedName>
    <definedName name="РасходыТранспорт">#REF!</definedName>
    <definedName name="РасходыТрафикГор">#REF!</definedName>
    <definedName name="РасходыТрафикМГМН">#REF!</definedName>
    <definedName name="РасходыТрафикРоуминг">#REF!</definedName>
    <definedName name="РасходыТрафикФед">#REF!</definedName>
    <definedName name="РасходыУГСН">#REF!</definedName>
    <definedName name="РасходыУслугиБанков">#REF!</definedName>
    <definedName name="РасходыУслугиОператоров">#REF!</definedName>
    <definedName name="РасходыФОТ">#REF!</definedName>
    <definedName name="РасходыЭкспл">#REF!</definedName>
    <definedName name="РасходыЭксплОбор">#REF!</definedName>
    <definedName name="расчет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расчет_2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расчет_3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расчет56644646">[393]Hidden!$I$20</definedName>
    <definedName name="Рая">#REF!</definedName>
    <definedName name="рврварправправ">[312]Форма2!$D$129:$F$132,[312]Форма2!$D$134:$F$135,[312]Форма2!$D$137:$F$140,[312]Форма2!$D$142:$F$144,[312]Форма2!$D$146:$F$150,[312]Форма2!$D$152:$F$154,[312]Форма2!$D$156:$F$162,[312]Форма2!$D$129</definedName>
    <definedName name="Реализ_плановая">#REF!</definedName>
    <definedName name="Реализ_факт">#REF!</definedName>
    <definedName name="Реализация">#REF!</definedName>
    <definedName name="Реализация_Сумм">#REF!</definedName>
    <definedName name="РезультатДеят">#REF!</definedName>
    <definedName name="РезультатИнвДеят">#REF!</definedName>
    <definedName name="РезультатИтогоДеят">#REF!</definedName>
    <definedName name="РезультатИтогоИнв">#REF!</definedName>
    <definedName name="РезультатИтогоФин">#REF!</definedName>
    <definedName name="РезультатФин">#REF!</definedName>
    <definedName name="_xlnm.Recorder">#REF!</definedName>
    <definedName name="Ремонт">#N/A</definedName>
    <definedName name="Рентаб_сред">#REF!</definedName>
    <definedName name="реп">#REF!</definedName>
    <definedName name="рес1">[394]Пром1!#REF!</definedName>
    <definedName name="ресурс" hidden="1">{#N/A,#N/A,TRUE,"Лист1";#N/A,#N/A,TRUE,"Лист2";#N/A,#N/A,TRUE,"Лист3"}</definedName>
    <definedName name="РЗК_хранение">#REF!</definedName>
    <definedName name="рис1" hidden="1">{#N/A,#N/A,TRUE,"Лист1";#N/A,#N/A,TRUE,"Лист2";#N/A,#N/A,TRUE,"Лист3"}</definedName>
    <definedName name="Риск">[33]Plan_acc!$AD$2:$AD$5</definedName>
    <definedName name="Риск1">[33]Plan_acc!$AD$6:$AD$15</definedName>
    <definedName name="рк">[394]Пром1!#REF!</definedName>
    <definedName name="рке" hidden="1">{#N/A,#N/A,TRUE,"Лист1";#N/A,#N/A,TRUE,"Лист2";#N/A,#N/A,TRUE,"Лист3"}</definedName>
    <definedName name="ркеркркер">#N/A</definedName>
    <definedName name="РКТ">[317]Бюджет!#REF!</definedName>
    <definedName name="ро">[395]Hidden!$A$3:$A$28,[395]Hidden!$A$30,[395]Hidden!$A$29,[395]Hidden!$A$36</definedName>
    <definedName name="ровно" hidden="1">{"баланс",#N/A,TRUE,"Баланс  на  декабрь"}</definedName>
    <definedName name="Родство">[33]Plan_acc!$AG$10:$AG$12</definedName>
    <definedName name="рока" hidden="1">{"баланс",#N/A,TRUE,"Баланс  на  декабрь"}</definedName>
    <definedName name="рол">#REF!</definedName>
    <definedName name="ролд" hidden="1">{"баланс",#N/A,TRUE,"Баланс  на  декабрь"}</definedName>
    <definedName name="ролл">[346]Форма2!$C$19:$C$24,[346]Форма2!$E$19:$F$24,[346]Форма2!$D$26:$F$31,[346]Форма2!$C$33:$C$38,[346]Форма2!$E$33:$F$38,[346]Форма2!$D$40:$F$43,[346]Форма2!$C$45:$C$48,[346]Форма2!$E$45:$F$48,[346]Форма2!$C$19</definedName>
    <definedName name="роол" hidden="1">{#VALUE!,#N/A,FALSE,0;#N/A,#N/A,FALSE,0;#N/A,#N/A,FALSE,0;#N/A,#N/A,FALSE,0}</definedName>
    <definedName name="рор">[396]Форма2!$C$19:$C$24,[396]Форма2!$E$19:$F$24,[396]Форма2!$D$26:$F$31,[396]Форма2!$C$33:$C$38,[396]Форма2!$E$33:$F$38,[396]Форма2!$D$40:$F$43,[396]Форма2!$C$45:$C$48,[396]Форма2!$E$45:$F$48,[396]Форма2!$C$19</definedName>
    <definedName name="Рост_от_разблокировки">'[397]I. Прогноз доходов'!$F$32</definedName>
    <definedName name="Рост_от_цифровизации">'[398]I. Прогноз доходов'!$F$31</definedName>
    <definedName name="Рост_от_цифровизации_МСС">'[398]I. Прогноз доходов'!$F$32</definedName>
    <definedName name="роь">#N/A</definedName>
    <definedName name="рп" hidden="1">#REF!</definedName>
    <definedName name="рпа" hidden="1">{"баланс",#N/A,TRUE,"Баланс  на  декабрь"}</definedName>
    <definedName name="рпйкр" hidden="1">{TRUE,0}</definedName>
    <definedName name="РПК_кредиторка">#REF!</definedName>
    <definedName name="РПК_хранение">#REF!</definedName>
    <definedName name="рплп" hidden="1">{"баланс",#N/A,TRUE,"Баланс  на  декабрь"}</definedName>
    <definedName name="рпр">#REF!</definedName>
    <definedName name="рпфщхх" hidden="1">{0,0}</definedName>
    <definedName name="ррр">#N/A</definedName>
    <definedName name="рррр">#N/A</definedName>
    <definedName name="РСК_авансы_уплаченные">'[311]Авансы_уплач,деньги в регионах'!#REF!</definedName>
    <definedName name="рус" hidden="1">{"баланс",#N/A,TRUE,"Баланс  на  декабрь"}</definedName>
    <definedName name="рщпарылфоп">[312]Форма2!$D$179:$F$185,[312]Форма2!$D$175:$F$177,[312]Форма2!$D$165:$F$173,[312]Форма2!$D$165</definedName>
    <definedName name="рщпрх" hidden="1">{0,0}</definedName>
    <definedName name="с">#N/A</definedName>
    <definedName name="С_дата">#REF!</definedName>
    <definedName name="С_Казахстанская_ОДТ_2002">'[336]ОДТ и ГЦТ'!#REF!</definedName>
    <definedName name="С_материал_Сумм">#REF!</definedName>
    <definedName name="С_полная">#REF!</definedName>
    <definedName name="С_производ">#REF!</definedName>
    <definedName name="с24">#REF!</definedName>
    <definedName name="СHF_18">#REF!</definedName>
    <definedName name="сауле">Scheduled_Payment+Extra_Payment</definedName>
    <definedName name="сахар">[350]б!$C$68</definedName>
    <definedName name="Сводный_баланс_н_п_с">#N/A</definedName>
    <definedName name="связ">#REF!</definedName>
    <definedName name="Себестоимость">#REF!</definedName>
    <definedName name="сектор">[194]Предпр!$L$3:$L$9</definedName>
    <definedName name="серик">#REF!</definedName>
    <definedName name="Сигн">Scheduled_Payment+Extra_Payment</definedName>
    <definedName name="Сильвер1">'[328]Ф №10'!#REF!</definedName>
    <definedName name="Сильвер2">'[328]Ф №10'!#REF!</definedName>
    <definedName name="сквар">[343]Hidden!$G$21</definedName>
    <definedName name="сквар1">[338]Hidden!$G$21</definedName>
    <definedName name="сквар2">[339]Hidden!$G$21</definedName>
    <definedName name="Скидка_на_подключение_ОТА">'[399]I. Прогноз доходов'!$F$30</definedName>
    <definedName name="скор">[358]Форма2!$E$106:$F$107,[358]Форма2!$C$106:$C$107,[358]Форма2!$E$102:$F$104,[358]Форма2!$C$102:$C$104,[358]Форма2!$C$97:$C$100,[358]Форма2!$E$97:$F$100,[358]Форма2!$E$92:$F$95,[358]Форма2!$C$92:$C$95,[358]Форма2!$C$92</definedName>
    <definedName name="слот1">'[308]материалы ВДГО'!$C$10:$C$27</definedName>
    <definedName name="слот2">'[308]материалы ВДГО'!$C$29:$C$36</definedName>
    <definedName name="слот3">'[308]материалы ВДГО'!$C$38:$C$53</definedName>
    <definedName name="слот4">'[308]материалы ВДГО'!$C$55:$C$76</definedName>
    <definedName name="слот5">'[308]материалы ВДГО'!$C$78:$C$83</definedName>
    <definedName name="слот6">'[308]материалы ВДГО'!$C$85:$C$92</definedName>
    <definedName name="слот7">'[308]материалы ВДГО'!$C$94:$C$115</definedName>
    <definedName name="слот8">'[308]материалы ВДГО'!$C$117:$C$198</definedName>
    <definedName name="слот9">'[308]материалы ВДГО'!$C$200:$C$209</definedName>
    <definedName name="см">[329]Hidden!$F$21</definedName>
    <definedName name="СМЕТА">#REF!</definedName>
    <definedName name="Смета_скр">#REF!</definedName>
    <definedName name="Смета_скр1">#REF!</definedName>
    <definedName name="сн">[390]СН!$B$6:$Y$19</definedName>
    <definedName name="Снег">'[313]1 вариант  2009 '!#REF!</definedName>
    <definedName name="Собственных_вагонов">'[313]1 вариант  2009 '!#REF!</definedName>
    <definedName name="СобстНефть">93*3</definedName>
    <definedName name="СомнительныеДолги">#REF!</definedName>
    <definedName name="Соц.пособие">[400]ОТиТБ!#REF!</definedName>
    <definedName name="соцпрогр">#N/A</definedName>
    <definedName name="соцпрогр_1">#N/A</definedName>
    <definedName name="СП">[401]СПгнг!$A$1:$D$84</definedName>
    <definedName name="спец_обувь">#REF!</definedName>
    <definedName name="спец_одежда">#REF!</definedName>
    <definedName name="Специфика">#N/A</definedName>
    <definedName name="спецпроек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Спецпроект" hidden="1">{"Valuation_Common",#N/A,FALSE,"Valuation"}</definedName>
    <definedName name="Списание_ОС__незавершенного_строительства">#REF!</definedName>
    <definedName name="СписокТЭП">[402]СписокТЭП!$A$1:$C$40</definedName>
    <definedName name="Способ">#N/A</definedName>
    <definedName name="Справка">'[313]1 вариант  2009 '!#REF!</definedName>
    <definedName name="сптпмт" hidden="1">{#N/A,#N/A,TRUE,"Лист1";#N/A,#N/A,TRUE,"Лист2";#N/A,#N/A,TRUE,"Лист3"}</definedName>
    <definedName name="ср_т">#REF!</definedName>
    <definedName name="Сред_знач_Доля_ЮЛ">#REF!</definedName>
    <definedName name="Сред_знач_Доход_на_1_ОТА">#REF!</definedName>
    <definedName name="Сред_знач_Доход_на_1_ОТА_темп_роста">#REF!</definedName>
    <definedName name="Сред_знач_Доходы_темпы_роста">#REF!</definedName>
    <definedName name="Сред_знач_ОТА_темпы_роста">#REF!</definedName>
    <definedName name="Сред_знач_Ср_возраст_Мод">#REF!</definedName>
    <definedName name="Сред_знач_Ср_возраст_Разв">#REF!</definedName>
    <definedName name="Сред_знач_Тлф_плотность">#REF!</definedName>
    <definedName name="сред05">[33]Plan_acc!$W$7</definedName>
    <definedName name="средian">[33]Plan_acc!$W$11</definedName>
    <definedName name="СреднееГорНом">#REF!</definedName>
    <definedName name="СреднееКА">#REF!</definedName>
    <definedName name="СреднееКонтр">#REF!</definedName>
    <definedName name="СреднееПреп">#REF!</definedName>
    <definedName name="СреднееФедНом">#REF!</definedName>
    <definedName name="СредняяЗарплата">#REF!</definedName>
    <definedName name="срок_службы">'[401]ввод-вывод ОС авг2004- 2005'!#REF!</definedName>
    <definedName name="срок_факт_службы">#REF!</definedName>
    <definedName name="СрЧ1">'[134]Balance Sh+Indices'!#REF!</definedName>
    <definedName name="сс">#N/A</definedName>
    <definedName name="сссс">#N/A</definedName>
    <definedName name="ссссссссссссссссссссссссссссс" hidden="1">{#N/A,#N/A,FALSE,"activity"}</definedName>
    <definedName name="ссы">#N/A</definedName>
    <definedName name="Станция">#REF!</definedName>
    <definedName name="Статьи">'[350]#ССЫЛКА'!$E$44</definedName>
    <definedName name="СтНПр1">#REF!</definedName>
    <definedName name="Стоим_компании">#REF!</definedName>
    <definedName name="СтоимостьОС">#REF!</definedName>
    <definedName name="СТРОИТЕЛЬСТВО">#REF!</definedName>
    <definedName name="Строка">#REF!</definedName>
    <definedName name="СТС">#REF!</definedName>
    <definedName name="Сфы" hidden="1">{#N/A,#N/A,FALSE,"Сентябрь";#N/A,#N/A,FALSE,"Пояснительная сентябре 99"}</definedName>
    <definedName name="Сфы_2" hidden="1">{#N/A,#N/A,FALSE,"Сентябрь";#N/A,#N/A,FALSE,"Пояснительная сентябре 99"}</definedName>
    <definedName name="Сфы_3" hidden="1">{#N/A,#N/A,FALSE,"Сентябрь";#N/A,#N/A,FALSE,"Пояснительная сентябре 99"}</definedName>
    <definedName name="счет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счет_2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счет_3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Счет1">[33]Plan_acc!$B$2:$B$19</definedName>
    <definedName name="Счет2">[33]Plan_acc!$B$21:$B$162</definedName>
    <definedName name="счетчики">#REF!</definedName>
    <definedName name="Сэ">'[350]PLтв - Б'!$P$73</definedName>
    <definedName name="сяры">'[89]yO302.1'!#REF!</definedName>
    <definedName name="т">[384]точн2!#REF!</definedName>
    <definedName name="т.м.">#REF!</definedName>
    <definedName name="т.о.">'[308]Тех осмотр'!$M$127</definedName>
    <definedName name="т5" hidden="1">{"'Sheet1'!$A$1:$G$96","'Sheet1'!$A$1:$H$96"}</definedName>
    <definedName name="т7" hidden="1">{"'Sheet1'!$A$1:$G$96","'Sheet1'!$A$1:$H$96"}</definedName>
    <definedName name="ТS_CAPEX_2014_projects">#REF!</definedName>
    <definedName name="Такса_ADSL">'[336]ОДТ и ГЦТ'!#REF!</definedName>
    <definedName name="Такса_Выдел.Интернет">'[336]ОДТ и ГЦТ'!#REF!</definedName>
    <definedName name="ТБ">'[134]Balance Sh+Indices'!#REF!</definedName>
    <definedName name="тварь" hidden="1">{"баланс",#N/A,TRUE,"Баланс  на  декабрь"}</definedName>
    <definedName name="Тип_пункта">#N/A</definedName>
    <definedName name="типограф">[361]Форма2!$E$234:$F$237,[361]Форма2!$C$234:$C$237,[361]Форма2!$E$224:$F$232,[361]Форма2!$C$224:$C$232,[361]Форма2!$E$223:$F$223,[361]Форма2!$C$223,[361]Форма2!$E$217:$F$221,[361]Форма2!$C$217:$C$221,[361]Форма2!$E$210:$F$215,[361]Форма2!$C$210:$C$215,[361]Форма2!$C$210</definedName>
    <definedName name="типограф.">[361]Форма1!$C$22:$D$33,[361]Форма1!$C$36:$D$48,[361]Форма1!$C$22</definedName>
    <definedName name="типограф.2">'[403]Добыча нефти4'!$F$11:$Q$12</definedName>
    <definedName name="типограф.расходы">[361]Форма2!$E$106:$F$107,[361]Форма2!$C$106:$C$107,[361]Форма2!$E$102:$F$104,[361]Форма2!$C$102:$C$104,[361]Форма2!$C$97:$C$100,[361]Форма2!$E$97:$F$100,[361]Форма2!$E$92:$F$95,[361]Форма2!$C$92:$C$95,[361]Форма2!$C$92</definedName>
    <definedName name="типография">[319]Типограф!$E$13</definedName>
    <definedName name="титэк">#REF!</definedName>
    <definedName name="титэк1">#REF!</definedName>
    <definedName name="титэмба">#REF!</definedName>
    <definedName name="тмиывывр">[312]Форма1!$C$22:$D$33,[312]Форма1!$C$36:$D$48,[312]Форма1!$C$22</definedName>
    <definedName name="то">#N/A</definedName>
    <definedName name="то1">#N/A</definedName>
    <definedName name="то2">#N/A</definedName>
    <definedName name="ТО3">#N/A</definedName>
    <definedName name="ТО4">#N/A</definedName>
    <definedName name="то5">#N/A</definedName>
    <definedName name="то6">#N/A</definedName>
    <definedName name="то7">#N/A</definedName>
    <definedName name="то8">#N/A</definedName>
    <definedName name="ТовОб1">'[134]Balance Sh+Indices'!#REF!</definedName>
    <definedName name="ТовРеал1">'[134]Balance Sh+Indices'!#REF!</definedName>
    <definedName name="топливо">#REF!</definedName>
    <definedName name="тп" hidden="1">{#N/A,#N/A,TRUE,"Лист1";#N/A,#N/A,TRUE,"Лист2";#N/A,#N/A,TRUE,"Лист3"}</definedName>
    <definedName name="третий">#REF!</definedName>
    <definedName name="тряпка" hidden="1">{"баланс",#N/A,TRUE,"Баланс  на  декабрь"}</definedName>
    <definedName name="ттт">[404]предприятия!$C$2:$C$3228</definedName>
    <definedName name="тттт">'[360]14.1.2.2.(Услуги связи)'!#REF!</definedName>
    <definedName name="тывасовиаолиыфоатыфф">[312]Форма1!$C$22:$D$33,[312]Форма1!$C$36:$D$48,[312]Форма1!$C$22</definedName>
    <definedName name="тьб" hidden="1">{#N/A,#N/A,TRUE,"Лист1";#N/A,#N/A,TRUE,"Лист2";#N/A,#N/A,TRUE,"Лист3"}</definedName>
    <definedName name="тьтттттттттттттттттттттт" hidden="1">{"баланс",#N/A,TRUE,"Баланс  на  декабрь"}</definedName>
    <definedName name="ТЭ" hidden="1">{"баланс",#N/A,TRUE,"Баланс  на  декабрь"}</definedName>
    <definedName name="ТЭО" hidden="1">{"баланс",#N/A,TRUE,"Баланс  на  декабрь"}</definedName>
    <definedName name="ТЭП">[380]month!$E$21:$E$144</definedName>
    <definedName name="ТЭЦ1">[317]Бюджет!#REF!</definedName>
    <definedName name="ТЭЦ2">[317]Бюджет!#REF!</definedName>
    <definedName name="ТЭЦ3">[317]Бюджет!#REF!</definedName>
    <definedName name="у">#REF!,#REF!</definedName>
    <definedName name="у42">#REF!</definedName>
    <definedName name="уакука">#N/A</definedName>
    <definedName name="уау">#N/A</definedName>
    <definedName name="уацацуаца">#N/A</definedName>
    <definedName name="увса">#REF!</definedName>
    <definedName name="уек" hidden="1">{"баланс",#N/A,TRUE,"Баланс  на  декабрь"}</definedName>
    <definedName name="Узлы">#REF!</definedName>
    <definedName name="уйцу" hidden="1">[0]!Header1-1 &amp; "." &amp; MAX(1,COUNTA(INDEX(#REF!,MATCH([0]!Header1-1,#REF!,FALSE)):#REF!))</definedName>
    <definedName name="ук">#N/A</definedName>
    <definedName name="ука" hidden="1">{#N/A,#N/A,TRUE,"Лист1";#N/A,#N/A,TRUE,"Лист2";#N/A,#N/A,TRUE,"Лист3"}</definedName>
    <definedName name="укау">#N/A</definedName>
    <definedName name="укауа" hidden="1">{#N/A,#N/A,TRUE,"Лист1";#N/A,#N/A,TRUE,"Лист2";#N/A,#N/A,TRUE,"Лист3"}</definedName>
    <definedName name="укаук" hidden="1">{#N/A,#N/A,TRUE,"Лист1";#N/A,#N/A,TRUE,"Лист2";#N/A,#N/A,TRUE,"Лист3"}</definedName>
    <definedName name="укаука" hidden="1">{#N/A,#N/A,TRUE,"Лист1";#N/A,#N/A,TRUE,"Лист2";#N/A,#N/A,TRUE,"Лист3"}</definedName>
    <definedName name="укаукау">#N/A</definedName>
    <definedName name="укаукаука" hidden="1">{#N/A,#N/A,TRUE,"Лист1";#N/A,#N/A,TRUE,"Лист2";#N/A,#N/A,TRUE,"Лист3"}</definedName>
    <definedName name="уке">#REF!</definedName>
    <definedName name="укеееукеееееееееееееее" hidden="1">{#N/A,#N/A,TRUE,"Лист1";#N/A,#N/A,TRUE,"Лист2";#N/A,#N/A,TRUE,"Лист3"}</definedName>
    <definedName name="укенпгиь" hidden="1">{0,0}</definedName>
    <definedName name="укеукеуеуе" hidden="1">{#N/A,#N/A,TRUE,"Лист1";#N/A,#N/A,TRUE,"Лист2";#N/A,#N/A,TRUE,"Лист3"}</definedName>
    <definedName name="укуку">#N/A</definedName>
    <definedName name="УменьшающиеПроценты">#REF!</definedName>
    <definedName name="УплаченныйНДС">#REF!</definedName>
    <definedName name="УПНРиД">#REF!</definedName>
    <definedName name="Упорядочить_по_областям">[405]!Упорядочить_по_областям</definedName>
    <definedName name="Уральск">#REF!</definedName>
    <definedName name="УтверждФорма2">#REF!</definedName>
    <definedName name="ууе" hidden="1">{0,0}</definedName>
    <definedName name="уц">#N/A</definedName>
    <definedName name="уцй" hidden="1">{#N/A,#N/A,FALSE,"activity"}</definedName>
    <definedName name="уцук">#REF!</definedName>
    <definedName name="учет_авто">'[308]Постановка на учет авто'!$M$20</definedName>
    <definedName name="Учетные_группы">#REF!</definedName>
    <definedName name="ф">#REF!,#REF!</definedName>
    <definedName name="Ф1Стр211Гр3П1">[406]Форма1!$C$32</definedName>
    <definedName name="Ф1Стр211Гр3П2">[406]Форма1!$E$32</definedName>
    <definedName name="Ф1Стр211Гр3П3">[406]Форма1!$G$32</definedName>
    <definedName name="Ф1Стр211Гр3П4">[406]Форма1!$I$32</definedName>
    <definedName name="Ф1Стр211Гр3П5">[406]Форма1!$K$32</definedName>
    <definedName name="Ф1Стр211Гр4П1">[406]Форма1!$D$32</definedName>
    <definedName name="Ф1Стр211Гр4П2">[406]Форма1!$F$32</definedName>
    <definedName name="Ф1Стр211Гр4П3">[406]Форма1!$H$32</definedName>
    <definedName name="Ф1Стр211Гр4П4">[406]Форма1!$J$32</definedName>
    <definedName name="Ф1Стр211Гр4П5">[406]Форма1!$L$32</definedName>
    <definedName name="Ф1Стр213Гр3П1">[406]Форма1!$C$34</definedName>
    <definedName name="Ф1Стр213Гр3П2">[406]Форма1!$E$34</definedName>
    <definedName name="Ф1Стр213Гр3П3">[406]Форма1!$G$34</definedName>
    <definedName name="Ф1Стр213Гр3П4">[406]Форма1!$I$34</definedName>
    <definedName name="Ф1Стр213Гр3П5">[406]Форма1!$K$34</definedName>
    <definedName name="Ф1Стр213Гр4П1">[406]Форма1!$D$34</definedName>
    <definedName name="Ф1Стр213Гр4П2">[406]Форма1!$F$34</definedName>
    <definedName name="Ф1Стр213Гр4П3">[406]Форма1!$H$34</definedName>
    <definedName name="Ф1Стр213Гр4П4">[406]Форма1!$J$34</definedName>
    <definedName name="Ф1Стр213Гр4П5">[406]Форма1!$L$34</definedName>
    <definedName name="Ф1Стр214Гр3П1">[406]Форма1!$C$35</definedName>
    <definedName name="Ф1Стр214Гр3П2">[406]Форма1!$E$35</definedName>
    <definedName name="Ф1Стр214Гр3П3">[406]Форма1!$G$35</definedName>
    <definedName name="Ф1Стр214Гр3П4">[406]Форма1!$I$35</definedName>
    <definedName name="Ф1Стр214Гр3П5">[406]Форма1!$K$35</definedName>
    <definedName name="Ф1Стр214Гр4П1">[406]Форма1!$D$35</definedName>
    <definedName name="Ф1Стр214Гр4П2">[406]Форма1!$F$35</definedName>
    <definedName name="Ф1Стр214Гр4П3">[406]Форма1!$H$35</definedName>
    <definedName name="Ф1Стр214Гр4П4">[406]Форма1!$J$35</definedName>
    <definedName name="Ф1Стр214Гр4П5">[406]Форма1!$L$35</definedName>
    <definedName name="Ф1Стр240Гр3П1">[406]Форма1!$C$47</definedName>
    <definedName name="Ф1Стр240Гр3П2">[406]Форма1!$E$47</definedName>
    <definedName name="Ф1Стр240Гр3П3">[406]Форма1!$G$47</definedName>
    <definedName name="Ф1Стр240Гр3П4">[406]Форма1!$I$47</definedName>
    <definedName name="Ф1Стр240Гр3П5">[406]Форма1!$K$47</definedName>
    <definedName name="Ф1Стр240Гр4П1">[406]Форма1!$D$47</definedName>
    <definedName name="Ф1Стр240Гр4П2">[406]Форма1!$F$47</definedName>
    <definedName name="Ф1Стр240Гр4П3">[406]Форма1!$H$47</definedName>
    <definedName name="Ф1Стр240Гр4П4">[406]Форма1!$J$47</definedName>
    <definedName name="Ф1Стр240Гр4П5">[406]Форма1!$L$47</definedName>
    <definedName name="Ф1Стр245Гр3П1">[406]Форма1!$C$53</definedName>
    <definedName name="Ф1Стр245Гр3П2">[406]Форма1!$E$53</definedName>
    <definedName name="Ф1Стр245Гр3П3">[406]Форма1!$G$53</definedName>
    <definedName name="Ф1Стр245Гр3П4">[406]Форма1!$I$53</definedName>
    <definedName name="Ф1Стр245Гр3П5">[406]Форма1!$K$53</definedName>
    <definedName name="Ф1Стр245Гр4П1">[406]Форма1!$D$53</definedName>
    <definedName name="Ф1Стр245Гр4П2">[406]Форма1!$F$53</definedName>
    <definedName name="Ф1Стр245Гр4П3">[406]Форма1!$H$53</definedName>
    <definedName name="Ф1Стр245Гр4П4">[406]Форма1!$J$53</definedName>
    <definedName name="Ф1Стр245Гр4П5">[406]Форма1!$L$53</definedName>
    <definedName name="Ф1Стр290Гр3П1">[406]Форма1!$C$66</definedName>
    <definedName name="Ф1Стр290Гр3П2">[406]Форма1!$E$66</definedName>
    <definedName name="Ф1Стр290Гр3П3">[406]Форма1!$G$66</definedName>
    <definedName name="Ф1Стр290Гр3П4">[406]Форма1!$I$66</definedName>
    <definedName name="Ф1Стр290Гр3П5">[406]Форма1!$K$66</definedName>
    <definedName name="Ф1Стр290Гр4П1">[406]Форма1!$D$66</definedName>
    <definedName name="Ф1Стр290Гр4П2">[406]Форма1!$F$66</definedName>
    <definedName name="Ф1Стр290Гр4П3">[406]Форма1!$H$66</definedName>
    <definedName name="Ф1Стр290Гр4П4">[406]Форма1!$J$66</definedName>
    <definedName name="Ф1Стр290Гр4П5">[406]Форма1!$L$66</definedName>
    <definedName name="Ф1Стр621Гр3П1">[406]Форма1!$C$98</definedName>
    <definedName name="Ф1Стр621Гр3П2">[406]Форма1!$E$98</definedName>
    <definedName name="Ф1Стр621Гр3П3">[406]Форма1!$G$98</definedName>
    <definedName name="Ф1Стр621Гр3П4">[406]Форма1!$I$98</definedName>
    <definedName name="Ф1Стр621Гр3П5">[406]Форма1!$K$98</definedName>
    <definedName name="Ф1Стр621Гр4П1">[406]Форма1!$D$98</definedName>
    <definedName name="Ф1Стр621Гр4П2">[406]Форма1!$F$98</definedName>
    <definedName name="Ф1Стр621Гр4П3">[406]Форма1!$H$98</definedName>
    <definedName name="Ф1Стр621Гр4П4">[406]Форма1!$J$98</definedName>
    <definedName name="Ф1Стр621Гр4П5">[406]Форма1!$L$98</definedName>
    <definedName name="Ф1Стр627Гр3П1">[406]Форма1!$C$104</definedName>
    <definedName name="Ф1Стр627Гр3П2">[406]Форма1!$E$104</definedName>
    <definedName name="Ф1Стр627Гр3П3">[406]Форма1!$G$104</definedName>
    <definedName name="Ф1Стр627Гр3П4">[406]Форма1!$I$104</definedName>
    <definedName name="Ф1Стр627Гр3П5">[406]Форма1!$K$104</definedName>
    <definedName name="Ф1Стр627Гр4П1">[406]Форма1!$D$104</definedName>
    <definedName name="Ф1Стр627Гр4П2">[406]Форма1!$F$104</definedName>
    <definedName name="Ф1Стр627Гр4П3">[406]Форма1!$H$104</definedName>
    <definedName name="Ф1Стр627Гр4П4">[406]Форма1!$J$104</definedName>
    <definedName name="Ф1Стр627Гр4П5">[406]Форма1!$L$104</definedName>
    <definedName name="Ф1Стр628Гр3П1">[406]Форма1!$C$105</definedName>
    <definedName name="Ф1Стр628Гр3П2">[406]Форма1!$E$105</definedName>
    <definedName name="Ф1Стр628Гр3П3">[406]Форма1!$G$105</definedName>
    <definedName name="Ф1Стр628Гр3П4">[406]Форма1!$I$105</definedName>
    <definedName name="Ф1Стр628Гр3П5">[406]Форма1!$K$105</definedName>
    <definedName name="Ф1Стр628Гр4П1">[406]Форма1!$D$105</definedName>
    <definedName name="Ф1Стр628Гр4П2">[406]Форма1!$F$105</definedName>
    <definedName name="Ф1Стр628Гр4П3">[406]Форма1!$H$105</definedName>
    <definedName name="Ф1Стр628Гр4П4">[406]Форма1!$J$105</definedName>
    <definedName name="Ф1Стр628Гр4П5">[406]Форма1!$L$105</definedName>
    <definedName name="Ф1Стр690Гр3П1">[406]Форма1!$C$110</definedName>
    <definedName name="Ф1Стр690Гр3П2">[406]Форма1!$E$110</definedName>
    <definedName name="Ф1Стр690Гр3П3">[406]Форма1!$G$110</definedName>
    <definedName name="Ф1Стр690Гр3П4">[406]Форма1!$I$110</definedName>
    <definedName name="Ф1Стр690Гр3П5">[406]Форма1!$K$110</definedName>
    <definedName name="Ф1Стр690Гр4П1">[406]Форма1!$D$110</definedName>
    <definedName name="Ф1Стр690Гр4П2">[406]Форма1!$F$110</definedName>
    <definedName name="Ф1Стр690Гр4П3">[406]Форма1!$H$110</definedName>
    <definedName name="Ф1Стр690Гр4П4">[406]Форма1!$J$110</definedName>
    <definedName name="Ф1Стр690Гр4П5">[406]Форма1!$L$110</definedName>
    <definedName name="ф2" hidden="1">{#N/A,#N/A,TRUE,"Лист2"}</definedName>
    <definedName name="Ф2Стр010Гр4П1">[406]Форма2!$D$5</definedName>
    <definedName name="Ф2Стр010Гр4П2">[406]Форма2!$E$5</definedName>
    <definedName name="Ф2Стр010Гр4П3">[406]Форма2!$F$5</definedName>
    <definedName name="Ф2Стр010Гр4П4">[406]Форма2!$G$5</definedName>
    <definedName name="Ф2Стр010Гр4П5">[406]Форма2!$H$5</definedName>
    <definedName name="Ф2Стр050Гр4П1">[406]Форма2!$D$10</definedName>
    <definedName name="Ф2Стр050Гр4П2">[406]Форма2!$E$10</definedName>
    <definedName name="Ф2Стр050Гр4П3">[406]Форма2!$F$10</definedName>
    <definedName name="Ф2Стр050Гр4П4">[406]Форма2!$G$10</definedName>
    <definedName name="Ф2Стр050Гр4П5">[406]Форма2!$H$10</definedName>
    <definedName name="ф3" hidden="1">{#N/A,#N/A,TRUE,"Лист2"}</definedName>
    <definedName name="Ф4">[358]Форма2!$C$113:$C$114,[358]Форма2!$D$110:$F$112,[358]Форма2!$E$113:$F$114,[358]Форма2!$D$115:$F$115,[358]Форма2!$D$117:$F$119,[358]Форма2!$D$121:$F$122,[358]Форма2!$D$124:$F$126,[358]Форма2!$D$110</definedName>
    <definedName name="ф77">#REF!</definedName>
    <definedName name="Факт_2009_г.">[380]Запрос!$C$22</definedName>
    <definedName name="Факт2009">[380]Лист2!$C$1:$C$107</definedName>
    <definedName name="фдэфщ" hidden="1">{0,0}</definedName>
    <definedName name="февраль" hidden="1">{#N/A,#N/A,TRUE,"Лист2"}</definedName>
    <definedName name="Физики">[33]Plan_acc!$AG$9</definedName>
    <definedName name="Филиал">'[387]Исходные данные'!$G$2:$G$17</definedName>
    <definedName name="Фин_вл_дол">'[311]Авансы_уплач,деньги в регионах'!#REF!</definedName>
    <definedName name="фифа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фифа_2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фифа_3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фйы">#REF!</definedName>
    <definedName name="ФЛ">#REF!</definedName>
    <definedName name="Флажок16_Щелкнуть">#N/A</definedName>
    <definedName name="фонарь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фонарь_2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фонарь_3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ФондНакопления">#REF!</definedName>
    <definedName name="ФондПотребления">#REF!</definedName>
    <definedName name="Фонды">#N/A</definedName>
    <definedName name="Форма">[341]Форма2!$C$19:$C$24,[341]Форма2!$E$19:$F$24,[341]Форма2!$D$26:$F$31,[341]Форма2!$C$33:$C$38,[341]Форма2!$E$33:$F$38,[341]Форма2!$D$40:$F$43,[341]Форма2!$C$45:$C$48,[341]Форма2!$E$45:$F$48,[341]Форма2!$C$19</definedName>
    <definedName name="Форма_Рент">#REF!</definedName>
    <definedName name="Форма_СС">#REF!</definedName>
    <definedName name="Форма_Цена">#REF!</definedName>
    <definedName name="форма1">[341]Форма2!$E$106:$F$107,[341]Форма2!$C$106:$C$107,[341]Форма2!$E$102:$F$104,[341]Форма2!$C$102:$C$104,[341]Форма2!$C$97:$C$100,[341]Форма2!$E$97:$F$100,[341]Форма2!$E$92:$F$95,[341]Форма2!$C$92:$C$95,[341]Форма2!$C$92</definedName>
    <definedName name="Форма2">[363]Форма2!$C$51:$C$58,[363]Форма2!$E$51:$F$58,[363]Форма2!$C$60:$C$63,[363]Форма2!$E$60:$F$63,[363]Форма2!$C$65:$C$67,[363]Форма2!$E$65:$F$67,[363]Форма2!$C$51</definedName>
    <definedName name="форма6">#REF!</definedName>
    <definedName name="Фот">#N/A</definedName>
    <definedName name="фот_1">#N/A</definedName>
    <definedName name="ФОТ_ПВД">'[313]1 вариант  2009 '!#REF!</definedName>
    <definedName name="ФОТ_по_ПВД_в_месяц">'[313]1 вариант  2009 '!#REF!</definedName>
    <definedName name="фотзп">#N/A</definedName>
    <definedName name="фотзп_1">#N/A</definedName>
    <definedName name="фуууууу" hidden="1">{"баланс",#N/A,TRUE,"Баланс  на  декабрь"}</definedName>
    <definedName name="ффф">#N/A</definedName>
    <definedName name="фц" hidden="1">{"'РП (2)'!$A$5:$S$150"}</definedName>
    <definedName name="фцлвр" hidden="1">'[24]1.6 TRS Data'!#REF!</definedName>
    <definedName name="фщпщх" hidden="1">{0,0}</definedName>
    <definedName name="фы">#N/A</definedName>
    <definedName name="фы3" hidden="1">{"'Sheet1'!$A$1:$G$96","'Sheet1'!$A$1:$H$96"}</definedName>
    <definedName name="фыа" hidden="1">{#N/A,#N/A,TRUE,"Лист1";#N/A,#N/A,TRUE,"Лист2";#N/A,#N/A,TRUE,"Лист3"}</definedName>
    <definedName name="фыава4" hidden="1">{"'Sheet1'!$A$1:$G$96","'Sheet1'!$A$1:$H$96"}</definedName>
    <definedName name="фыафы" hidden="1">{#N/A,#N/A,TRUE,"Лист1";#N/A,#N/A,TRUE,"Лист2";#N/A,#N/A,TRUE,"Лист3"}</definedName>
    <definedName name="ФЫВ">#REF!</definedName>
    <definedName name="фыв3" hidden="1">{"'Sheet1'!$A$1:$G$96","'Sheet1'!$A$1:$H$96"}</definedName>
    <definedName name="ФЫВА">#REF!</definedName>
    <definedName name="фывфв" hidden="1">{0,TRUE,0,0;0,0,0,0;0,0,0,0}</definedName>
    <definedName name="фывфы" hidden="1">{"баланс",#N/A,TRUE,"Баланс  на  декабрь"}</definedName>
    <definedName name="фывфыв" hidden="1">#REF!</definedName>
    <definedName name="фывыфвыфв" hidden="1">#REF!</definedName>
    <definedName name="фыукр">#REF!</definedName>
    <definedName name="х" hidden="1">{#N/A,#N/A,TRUE,"Лист1";#N/A,#N/A,TRUE,"Лист2";#N/A,#N/A,TRUE,"Лист3"}</definedName>
    <definedName name="хаха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хаха_2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хаха_3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хз">[329]Hidden!$F$19</definedName>
    <definedName name="Хозяйство">Scheduled_Payment+Extra_Payment</definedName>
    <definedName name="хранение">#REF!</definedName>
    <definedName name="ххх" hidden="1">{"print95",#N/A,FALSE,"1995E.XLS";"print96",#N/A,FALSE,"1996E.XLS"}</definedName>
    <definedName name="ц">#REF!,#REF!</definedName>
    <definedName name="Ц_нефти">#REF!</definedName>
    <definedName name="Ц_нефти_проч">#REF!</definedName>
    <definedName name="Ц_нефти_сред">#REF!</definedName>
    <definedName name="Ц_отгрузки">#REF!</definedName>
    <definedName name="Ц_пр_мат">#REF!</definedName>
    <definedName name="Ц_процес">#REF!</definedName>
    <definedName name="Ц_транспорт">#REF!</definedName>
    <definedName name="Ц_трнспорт">#REF!</definedName>
    <definedName name="Ц_услуг">#REF!</definedName>
    <definedName name="Ц1_Материал">#REF!</definedName>
    <definedName name="Ц1_переработ">#REF!</definedName>
    <definedName name="ц49">[407]Баланс!#REF!</definedName>
    <definedName name="ЦА">#REF!</definedName>
    <definedName name="ЦБО">'[387]Исходные данные'!$E$2:$E$14</definedName>
    <definedName name="цен_физ">'[308]Проект 1'!$E$18</definedName>
    <definedName name="цен_юр">'[308]Проект 1'!$E$16</definedName>
    <definedName name="Цена">#REF!</definedName>
    <definedName name="Цена_без_НДС">#REF!</definedName>
    <definedName name="Цена_нефти">#REF!</definedName>
    <definedName name="Цена_О">#REF!</definedName>
    <definedName name="Цена_с_НДС">#REF!</definedName>
    <definedName name="Цех">'[328]Ф №10'!#REF!</definedName>
    <definedName name="цйуцйуй" hidden="1">{"'Sheet1'!$A$1:$G$96","'Sheet1'!$A$1:$H$96"}</definedName>
    <definedName name="ЦО1">[406]группа!$A$1:$C$263</definedName>
    <definedName name="ЦПВТ">[317]Бюджет!#REF!</definedName>
    <definedName name="цу">#N/A</definedName>
    <definedName name="цувцув" hidden="1">{#N/A,#N/A,TRUE,"Лист1";#N/A,#N/A,TRUE,"Лист2";#N/A,#N/A,TRUE,"Лист3"}</definedName>
    <definedName name="цук" hidden="1">{#N/A,#N/A,FALSE,"activity"}</definedName>
    <definedName name="цц">#N/A</definedName>
    <definedName name="цц_2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цц_3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ццуувцу">#N/A</definedName>
    <definedName name="ч">#REF!</definedName>
    <definedName name="чапа" hidden="1">{#N/A,#N/A,TRUE,"Лист1";#N/A,#N/A,TRUE,"Лист2";#N/A,#N/A,TRUE,"Лист3"}</definedName>
    <definedName name="част">'[308]Объем ВДГО'!$H$17</definedName>
    <definedName name="четвертый">#REF!</definedName>
    <definedName name="численность">'[313]1 вариант  2009 '!#REF!</definedName>
    <definedName name="ЧислРаботников">#REF!</definedName>
    <definedName name="ЧП1">#REF!</definedName>
    <definedName name="чс">[329]Hidden!$F$19</definedName>
    <definedName name="ччч">#N/A</definedName>
    <definedName name="чччччччччччччччччччччччччччччччччччч" hidden="1">{"'Sheet1'!$A$1:$G$96","'Sheet1'!$A$1:$H$96"}</definedName>
    <definedName name="ш">#REF!,#REF!</definedName>
    <definedName name="шг">[33]Plan_acc!$CB$10</definedName>
    <definedName name="Шексн_КХП_Ц">#REF!</definedName>
    <definedName name="шнар" hidden="1">{#N/A,#N/A,FALSE,"Aging Summary";#N/A,#N/A,FALSE,"Ratio Analysis";#N/A,#N/A,FALSE,"Test 120 Day Accts";#N/A,#N/A,FALSE,"Tickmarks"}</definedName>
    <definedName name="шрпу0ц" hidden="1">{0,0}</definedName>
    <definedName name="Штат11">[2]FES!#REF!</definedName>
    <definedName name="шщз">#REF!</definedName>
    <definedName name="щ">#REF!,#REF!</definedName>
    <definedName name="щ4уер" hidden="1">{0,-1.66734641767098E-207}</definedName>
    <definedName name="щзх">#REF!</definedName>
    <definedName name="щш" hidden="1">#REF!</definedName>
    <definedName name="щшгнек">[33]Plan_acc!$BY$10</definedName>
    <definedName name="ъ" hidden="1">{"баланс",#N/A,TRUE,"Баланс  на  декабрь"}</definedName>
    <definedName name="ъх">[329]Hidden!$I$20</definedName>
    <definedName name="ы">#REF!,#REF!</definedName>
    <definedName name="ы1">'[308]Стор Орг.РМУ'!$C$46</definedName>
    <definedName name="ыа">#N/A</definedName>
    <definedName name="ыв">#N/A</definedName>
    <definedName name="ыв1">#N/A</definedName>
    <definedName name="ыва" hidden="1">{#N/A,#N/A,TRUE,"Лист1";#N/A,#N/A,TRUE,"Лист2";#N/A,#N/A,TRUE,"Лист3"}</definedName>
    <definedName name="ывап" hidden="1">{"баланс",#N/A,TRUE,"Баланс  на  декабрь"}</definedName>
    <definedName name="ывапр6" hidden="1">{"'Sheet1'!$A$1:$G$96","'Sheet1'!$A$1:$H$96"}</definedName>
    <definedName name="ываптфкует" hidden="1">{#N/A,#N/A,TRUE,"Лист1";#N/A,#N/A,TRUE,"Лист2";#N/A,#N/A,TRUE,"Лист3"}</definedName>
    <definedName name="ывар">#N/A</definedName>
    <definedName name="ыварппрапра" hidden="1">#REF!</definedName>
    <definedName name="ЫВВЫВЫВ">[33]Plan_acc!$E$55</definedName>
    <definedName name="ывер">#REF!</definedName>
    <definedName name="Ыгь" hidden="1">{#N/A,#N/A,FALSE,"Aging Summary";#N/A,#N/A,FALSE,"Ratio Analysis";#N/A,#N/A,FALSE,"Test 120 Day Accts";#N/A,#N/A,FALSE,"Tickmarks"}</definedName>
    <definedName name="ыеуу" hidden="1">{0,#N/A,FALSE,0;0,#N/A,FALSE,0;0,#N/A,FALSE,0;0,#N/A,FALSE,0;0,#N/A,FALSE,0}</definedName>
    <definedName name="ык" hidden="1">{"баланс",#N/A,TRUE,"Баланс  на  декабрь"}</definedName>
    <definedName name="ыквп" hidden="1">{"баланс",#N/A,TRUE,"Баланс  на  декабрь"}</definedName>
    <definedName name="ыкпнр" hidden="1">#REF!</definedName>
    <definedName name="ылннле" hidden="1">{0,0}</definedName>
    <definedName name="ылыклы" hidden="1">{0,0}</definedName>
    <definedName name="ылылы" hidden="1">{0,0}</definedName>
    <definedName name="ынлын" hidden="1">{0,0}</definedName>
    <definedName name="ыправгшпргыварпп">[312]Форма2!$C$19:$C$24,[312]Форма2!$E$19:$F$24,[312]Форма2!$D$26:$F$31,[312]Форма2!$C$33:$C$38,[312]Форма2!$E$33:$F$38,[312]Форма2!$D$40:$F$43,[312]Форма2!$C$45:$C$48,[312]Форма2!$E$45:$F$48,[312]Форма2!$C$19</definedName>
    <definedName name="ыуаы" hidden="1">{#N/A,#N/A,TRUE,"Лист1";#N/A,#N/A,TRUE,"Лист2";#N/A,#N/A,TRUE,"Лист3"}</definedName>
    <definedName name="ыуаы1" hidden="1">{#N/A,#N/A,TRUE,"Лист1";#N/A,#N/A,TRUE,"Лист2";#N/A,#N/A,TRUE,"Лист3"}</definedName>
    <definedName name="ыф">[33]Plan_acc!$AP$534:$BH$1780</definedName>
    <definedName name="ыфв">#REF!</definedName>
    <definedName name="ыфвфывфыв\" hidden="1">{"glc1",#N/A,FALSE,"GLC";"glc2",#N/A,FALSE,"GLC";"glc3",#N/A,FALSE,"GLC";"glc4",#N/A,FALSE,"GLC";"glc5",#N/A,FALSE,"GLC"}</definedName>
    <definedName name="ыцку" hidden="1">{"баланс",#N/A,TRUE,"Баланс  на  декабрь"}</definedName>
    <definedName name="ыцлн6лы" hidden="1">{0,0}</definedName>
    <definedName name="ыыы" hidden="1">{"'РП (2)'!$A$5:$S$150"}</definedName>
    <definedName name="ыыыы">#N/A</definedName>
    <definedName name="ь">#REF!</definedName>
    <definedName name="ьб">[310]Предпр!$D$3:$D$29</definedName>
    <definedName name="ЬМЗСЛЧЯЩЬММ">[312]Форма2!$E$234:$F$237,[312]Форма2!$C$234:$C$237,[312]Форма2!$E$224:$F$232,[312]Форма2!$C$224:$C$232,[312]Форма2!$E$223:$F$223,[312]Форма2!$C$223,[312]Форма2!$E$217:$F$221,[312]Форма2!$C$217:$C$221,[312]Форма2!$E$210:$F$215,[312]Форма2!$C$210:$C$215,[312]Форма2!$C$210</definedName>
    <definedName name="ьт">[329]Hidden!$F$21</definedName>
    <definedName name="ьт_1">#N/A</definedName>
    <definedName name="ьтим">[33]Plan_acc!$CA$9</definedName>
    <definedName name="Экспорт_Объемы_добычи">#REF!</definedName>
    <definedName name="Экспорт_Объемы_добычи___0">#REF!</definedName>
    <definedName name="Экспорт_Объемы_добычи___10">#REF!</definedName>
    <definedName name="Экспорт_Объемы_добычи_1">#REF!</definedName>
    <definedName name="Экспорт_Объемы_добычи_4">#REF!</definedName>
    <definedName name="Экспорт_Поставки_нефти">'[351]поставка сравн13'!$A$1:$Q$30</definedName>
    <definedName name="Экспорт_Поставки_нефти___0">[352]поставкасравн13!$A$1:$Q$30</definedName>
    <definedName name="Экспорт_Поставки_нефти___10">[353]поставкасравн13!$A$1:$Q$30</definedName>
    <definedName name="энергетика" hidden="1">{"баланс",#N/A,TRUE,"Баланс  на  декабрь"}</definedName>
    <definedName name="ээ">#REF!</definedName>
    <definedName name="ю">[384]точн2!#REF!</definedName>
    <definedName name="ю.">#REF!</definedName>
    <definedName name="юб">[329]Hidden!$I$20</definedName>
    <definedName name="юд" hidden="1">{"баланс",#N/A,TRUE,"Баланс  на  декабрь"}</definedName>
    <definedName name="Южный">#REF!</definedName>
    <definedName name="юлорыви" hidden="1">{#N/A,#N/A,FALSE,"Лист15"}</definedName>
    <definedName name="юю">#REF!</definedName>
    <definedName name="я" hidden="1">{"'Sheet1'!$A$1:$G$96","'Sheet1'!$A$1:$H$96"}</definedName>
    <definedName name="ява" hidden="1">{"'Sheet1'!$A$1:$G$85"}</definedName>
    <definedName name="яваи" hidden="1">{"'Sheet1'!$A$1:$G$85"}</definedName>
    <definedName name="явп">#REF!</definedName>
    <definedName name="яс">'[357]I. Прогноз доходов'!$F$30</definedName>
    <definedName name="яч">[329]Hidden!$I$20</definedName>
    <definedName name="яч_дс_РЗ_1">'[311]Авансы_уплач,деньги в регионах'!#REF!</definedName>
    <definedName name="яч_дс_РЗ_2">'[311]Авансы_уплач,деньги в регионах'!#REF!</definedName>
    <definedName name="яч_дс_РЗ_3">'[311]Авансы_уплач,деньги в регионах'!#REF!</definedName>
    <definedName name="яч_дс_РЗ_4">'[311]Авансы_уплач,деньги в регионах'!#REF!</definedName>
    <definedName name="яч_дс_РЗ_5">'[311]Авансы_уплач,деньги в регионах'!#REF!</definedName>
    <definedName name="яч_дс_РЗ_6">'[311]Авансы_уплач,деньги в регионах'!#REF!</definedName>
    <definedName name="яч_дс_РЗ_7">'[311]Авансы_уплач,деньги в регионах'!#REF!</definedName>
    <definedName name="яч_дс_РЗ_8">'[331]13,40 Авансы_получ'!#REF!</definedName>
    <definedName name="яч_рз1">'[331]13,40 Авансы_получ'!#REF!</definedName>
    <definedName name="яч_рз2">'[331]13,40 Авансы_получ'!#REF!</definedName>
    <definedName name="яч_рз3">'[331]13,40 Авансы_получ'!#REF!</definedName>
    <definedName name="яч_рз4">'[331]13,40 Авансы_получ'!#REF!</definedName>
    <definedName name="яч_рз5">'[331]13,40 Авансы_получ'!#REF!</definedName>
    <definedName name="яч_рз6">'[331]13,40 Авансы_получ'!#REF!</definedName>
    <definedName name="яч_рпк2">'[331]13,40 Авансы_получ'!#REF!</definedName>
    <definedName name="яч_рпк3">'[331]13,40 Авансы_получ'!#REF!</definedName>
    <definedName name="яч_рпк4">'[331]13,40 Авансы_получ'!#REF!</definedName>
    <definedName name="яч_рпк5">'[331]13,40 Авансы_получ'!#REF!</definedName>
    <definedName name="яч_рпк6">'[331]13,40 Авансы_получ'!#REF!</definedName>
    <definedName name="яч_рпк7">'[331]13,40 Авансы_получ'!#REF!</definedName>
    <definedName name="яч_рпк8">'[331]13,40 Авансы_получ'!#REF!</definedName>
    <definedName name="яч_рск2">'[331]13,40 Авансы_получ'!#REF!</definedName>
    <definedName name="яч_рск3">'[331]13,40 Авансы_получ'!#REF!</definedName>
    <definedName name="ячсиап">#REF!</definedName>
    <definedName name="ячсс">[314]Sheet1!#REF!</definedName>
    <definedName name="яычваспрм" hidden="1">{0,0}</definedName>
    <definedName name="яя" hidden="1">{"баланс",#N/A,TRUE,"Баланс  на  декабрь"}</definedName>
    <definedName name="яя_рпк1">'[311]Авансы_уплач,деньги в регионах'!#REF!</definedName>
    <definedName name="яя_рпк2">'[311]Авансы_уплач,деньги в регионах'!#REF!</definedName>
    <definedName name="яя_рск1">'[311]Авансы_уплач,деньги в регионах'!#REF!</definedName>
    <definedName name="яя_рск2">'[311]Авансы_уплач,деньги в регионах'!#REF!</definedName>
    <definedName name="яя_рск3">'[311]Авансы_уплач,деньги в регионах'!#REF!</definedName>
    <definedName name="その他営業乗率_H">#REF!</definedName>
    <definedName name="その他営業乗率_S">#REF!</definedName>
    <definedName name="その他間賦">#REF!</definedName>
    <definedName name="ﾚｰﾄ_ﾄﾞﾙ">#REF!</definedName>
    <definedName name="ﾚｰﾄ_現地">#REF!</definedName>
    <definedName name="一般管理費">#REF!</definedName>
    <definedName name="事業部乗率_H">#REF!</definedName>
    <definedName name="事業部乗率_S">#REF!</definedName>
    <definedName name="値引率_H">#REF!</definedName>
    <definedName name="値引率_S">#REF!</definedName>
    <definedName name="共通比率_H">#REF!</definedName>
    <definedName name="共通比率_S">#REF!</definedName>
    <definedName name="商社名">#REF!</definedName>
    <definedName name="商社販直_H">#REF!</definedName>
    <definedName name="商社販直_S">#REF!</definedName>
    <definedName name="啊士大夫" hidden="1">{"Customer with Site Pricing",#N/A,FALSE,"BASIC"}</definedName>
    <definedName name="国名">#REF!</definedName>
    <definedName name="培训金额" hidden="1">#REF!</definedName>
    <definedName name="备板备件金额" hidden="1">#REF!</definedName>
    <definedName name="宏蜂窝主设备价格" hidden="1">#REF!</definedName>
    <definedName name="宏蜂窝天馈安装材料" hidden="1">#REF!</definedName>
    <definedName name="宏蜂窝设备安装材料" hidden="1">#REF!</definedName>
    <definedName name="宏蜂窝辅助材料" hidden="1">#REF!</definedName>
    <definedName name="工事期間">#REF!</definedName>
    <definedName name="工程" hidden="1">#REF!</definedName>
    <definedName name="得意先名">#REF!</definedName>
    <definedName name="微基站主设备" hidden="1">#REF!</definedName>
    <definedName name="微基站天馈安装材料" hidden="1">#REF!</definedName>
    <definedName name="微基站安装材料" hidden="1">#REF!</definedName>
    <definedName name="微基站辅助材料" hidden="1">#REF!</definedName>
    <definedName name="微基站辅助设备" hidden="1">#REF!</definedName>
    <definedName name="材料間賦">#REF!</definedName>
    <definedName name="梱包運搬費">#REF!</definedName>
    <definedName name="梱包運搬費海外">#REF!</definedName>
    <definedName name="為替リスク_H">#REF!</definedName>
    <definedName name="為替リスク_S">#REF!</definedName>
    <definedName name="現地分建値">#REF!</definedName>
    <definedName name="現地通貨">#REF!</definedName>
    <definedName name="直販乗率_H">#REF!</definedName>
    <definedName name="直販乗率_S">#REF!</definedName>
    <definedName name="社内金利_H">#REF!</definedName>
    <definedName name="社内金利_S">#REF!</definedName>
    <definedName name="稼働日">#REF!</definedName>
    <definedName name="組立保険_H">#REF!</definedName>
    <definedName name="組立保険_S">#REF!</definedName>
    <definedName name="見積区分">#REF!</definedName>
    <definedName name="設計経費">#REF!</definedName>
    <definedName name="販売形式">#REF!</definedName>
    <definedName name="販売比率_H">#REF!</definedName>
    <definedName name="販売比率_S">#REF!</definedName>
    <definedName name="退货清单金额" hidden="1">#REF!</definedName>
    <definedName name="金利_H">#REF!</definedName>
    <definedName name="金利_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30" i="1" l="1"/>
  <c r="D330" i="1"/>
  <c r="E330" i="1"/>
  <c r="F330" i="1"/>
  <c r="C335" i="1"/>
  <c r="D335" i="1"/>
  <c r="E335" i="1"/>
  <c r="F335" i="1"/>
  <c r="C337" i="1"/>
  <c r="D337" i="1"/>
  <c r="E337" i="1"/>
  <c r="F337" i="1"/>
  <c r="C338" i="1"/>
  <c r="D338" i="1"/>
  <c r="E338" i="1"/>
  <c r="F338" i="1"/>
  <c r="E137" i="1"/>
  <c r="E132" i="1"/>
  <c r="E123" i="1"/>
  <c r="E116" i="1"/>
  <c r="E108" i="1"/>
  <c r="E100" i="1"/>
  <c r="E89" i="1"/>
  <c r="E83" i="1"/>
  <c r="E73" i="1"/>
  <c r="E63" i="1"/>
  <c r="E61" i="1"/>
  <c r="E60" i="1"/>
  <c r="E59" i="1"/>
  <c r="E58" i="1"/>
  <c r="E57" i="1"/>
  <c r="E56" i="1"/>
  <c r="E55" i="1"/>
  <c r="E54" i="1"/>
  <c r="E53" i="1"/>
  <c r="E47" i="1"/>
  <c r="D40" i="1"/>
  <c r="E40" i="1"/>
  <c r="E44" i="1"/>
  <c r="E95" i="1" l="1"/>
  <c r="E52" i="1"/>
  <c r="E114" i="1"/>
  <c r="C340" i="1" l="1"/>
  <c r="E174" i="1" l="1"/>
  <c r="F59" i="1" l="1"/>
  <c r="F58" i="1"/>
  <c r="F57" i="1"/>
  <c r="F56" i="1"/>
  <c r="F55" i="1"/>
  <c r="D59" i="1"/>
  <c r="D58" i="1"/>
  <c r="D57" i="1"/>
  <c r="D56" i="1"/>
  <c r="D55" i="1"/>
  <c r="D54" i="1"/>
  <c r="D53" i="1"/>
  <c r="C59" i="1" l="1"/>
  <c r="C57" i="1"/>
  <c r="C55" i="1"/>
  <c r="C54" i="1"/>
  <c r="C53" i="1"/>
  <c r="C63" i="1"/>
  <c r="D527" i="1" l="1"/>
  <c r="E527" i="1"/>
  <c r="F527" i="1"/>
  <c r="D528" i="1"/>
  <c r="E528" i="1"/>
  <c r="F528" i="1"/>
  <c r="D529" i="1"/>
  <c r="E529" i="1"/>
  <c r="F529" i="1"/>
  <c r="D530" i="1"/>
  <c r="E530" i="1"/>
  <c r="F530" i="1"/>
  <c r="D531" i="1"/>
  <c r="E531" i="1"/>
  <c r="F531" i="1"/>
  <c r="D532" i="1"/>
  <c r="E532" i="1"/>
  <c r="F532" i="1"/>
  <c r="D533" i="1"/>
  <c r="E533" i="1"/>
  <c r="F533" i="1"/>
  <c r="D534" i="1"/>
  <c r="E534" i="1"/>
  <c r="F534" i="1"/>
  <c r="C530" i="1"/>
  <c r="C531" i="1"/>
  <c r="C532" i="1"/>
  <c r="C533" i="1"/>
  <c r="C534" i="1"/>
  <c r="C529" i="1"/>
  <c r="C527" i="1"/>
  <c r="D470" i="1"/>
  <c r="D333" i="1" s="1"/>
  <c r="E470" i="1"/>
  <c r="E333" i="1" s="1"/>
  <c r="F470" i="1"/>
  <c r="F333" i="1" s="1"/>
  <c r="D479" i="1"/>
  <c r="D336" i="1" s="1"/>
  <c r="E479" i="1"/>
  <c r="E336" i="1" s="1"/>
  <c r="F479" i="1"/>
  <c r="F336" i="1" s="1"/>
  <c r="C479" i="1"/>
  <c r="C336" i="1" s="1"/>
  <c r="C470" i="1"/>
  <c r="C333" i="1" s="1"/>
  <c r="F418" i="1"/>
  <c r="F329" i="1" s="1"/>
  <c r="F427" i="1"/>
  <c r="F331" i="1" s="1"/>
  <c r="E427" i="1"/>
  <c r="E331" i="1" s="1"/>
  <c r="D427" i="1"/>
  <c r="D331" i="1" s="1"/>
  <c r="C427" i="1"/>
  <c r="C331" i="1" s="1"/>
  <c r="E418" i="1"/>
  <c r="E329" i="1" s="1"/>
  <c r="D418" i="1"/>
  <c r="D329" i="1" s="1"/>
  <c r="C418" i="1"/>
  <c r="C329" i="1" s="1"/>
  <c r="D385" i="1"/>
  <c r="E385" i="1"/>
  <c r="F385" i="1"/>
  <c r="C385" i="1"/>
  <c r="D340" i="1"/>
  <c r="E340" i="1"/>
  <c r="F340" i="1"/>
  <c r="D343" i="1"/>
  <c r="E343" i="1"/>
  <c r="F343" i="1"/>
  <c r="D344" i="1"/>
  <c r="E344" i="1"/>
  <c r="F344" i="1"/>
  <c r="C344" i="1"/>
  <c r="C343" i="1"/>
  <c r="E332" i="1" l="1"/>
  <c r="C328" i="1"/>
  <c r="C332" i="1"/>
  <c r="F332" i="1"/>
  <c r="D332" i="1"/>
  <c r="D371" i="1" l="1"/>
  <c r="D369" i="1" s="1"/>
  <c r="D320" i="1" s="1"/>
  <c r="E371" i="1"/>
  <c r="F371" i="1"/>
  <c r="C371" i="1"/>
  <c r="D359" i="1" l="1"/>
  <c r="D261" i="1" s="1"/>
  <c r="E359" i="1"/>
  <c r="E261" i="1" s="1"/>
  <c r="F359" i="1"/>
  <c r="F261" i="1" s="1"/>
  <c r="E369" i="1"/>
  <c r="E320" i="1" s="1"/>
  <c r="D417" i="1"/>
  <c r="E417" i="1"/>
  <c r="J417" i="1" s="1"/>
  <c r="D436" i="1"/>
  <c r="E436" i="1"/>
  <c r="E341" i="1" s="1"/>
  <c r="E339" i="1" s="1"/>
  <c r="D469" i="1"/>
  <c r="E469" i="1"/>
  <c r="F469" i="1"/>
  <c r="D488" i="1"/>
  <c r="D345" i="1" s="1"/>
  <c r="D342" i="1" s="1"/>
  <c r="E488" i="1"/>
  <c r="E345" i="1" s="1"/>
  <c r="E342" i="1" s="1"/>
  <c r="E522" i="1"/>
  <c r="E523" i="1"/>
  <c r="J523" i="1" s="1"/>
  <c r="J527" i="1"/>
  <c r="J531" i="1"/>
  <c r="J533" i="1"/>
  <c r="J534" i="1"/>
  <c r="J530" i="1"/>
  <c r="J528" i="1"/>
  <c r="J517" i="1"/>
  <c r="I517" i="1"/>
  <c r="J516" i="1"/>
  <c r="I516" i="1"/>
  <c r="J515" i="1"/>
  <c r="I515" i="1"/>
  <c r="J514" i="1"/>
  <c r="I514" i="1"/>
  <c r="J513" i="1"/>
  <c r="I513" i="1"/>
  <c r="J512" i="1"/>
  <c r="I512" i="1"/>
  <c r="J511" i="1"/>
  <c r="I511" i="1"/>
  <c r="J510" i="1"/>
  <c r="I510" i="1"/>
  <c r="J509" i="1"/>
  <c r="I509" i="1"/>
  <c r="J508" i="1"/>
  <c r="I508" i="1"/>
  <c r="J507" i="1"/>
  <c r="I507" i="1"/>
  <c r="J506" i="1"/>
  <c r="I506" i="1"/>
  <c r="J505" i="1"/>
  <c r="I505" i="1"/>
  <c r="J504" i="1"/>
  <c r="I504" i="1"/>
  <c r="J503" i="1"/>
  <c r="I503" i="1"/>
  <c r="J502" i="1"/>
  <c r="I502" i="1"/>
  <c r="J501" i="1"/>
  <c r="I501" i="1"/>
  <c r="J500" i="1"/>
  <c r="I500" i="1"/>
  <c r="J499" i="1"/>
  <c r="I499" i="1"/>
  <c r="J498" i="1"/>
  <c r="I498" i="1"/>
  <c r="J497" i="1"/>
  <c r="I497" i="1"/>
  <c r="J496" i="1"/>
  <c r="I496" i="1"/>
  <c r="J495" i="1"/>
  <c r="I495" i="1"/>
  <c r="J494" i="1"/>
  <c r="I494" i="1"/>
  <c r="J493" i="1"/>
  <c r="I493" i="1"/>
  <c r="J492" i="1"/>
  <c r="I492" i="1"/>
  <c r="J491" i="1"/>
  <c r="I491" i="1"/>
  <c r="J490" i="1"/>
  <c r="I490" i="1"/>
  <c r="J489" i="1"/>
  <c r="I489" i="1"/>
  <c r="J487" i="1"/>
  <c r="I487" i="1"/>
  <c r="J486" i="1"/>
  <c r="I486" i="1"/>
  <c r="J485" i="1"/>
  <c r="I485" i="1"/>
  <c r="J484" i="1"/>
  <c r="I484" i="1"/>
  <c r="J483" i="1"/>
  <c r="I483" i="1"/>
  <c r="J482" i="1"/>
  <c r="I482" i="1"/>
  <c r="J481" i="1"/>
  <c r="I481" i="1"/>
  <c r="J480" i="1"/>
  <c r="I480" i="1"/>
  <c r="J479" i="1"/>
  <c r="I479" i="1"/>
  <c r="J478" i="1"/>
  <c r="I478" i="1"/>
  <c r="J477" i="1"/>
  <c r="I477" i="1"/>
  <c r="J476" i="1"/>
  <c r="I476" i="1"/>
  <c r="J475" i="1"/>
  <c r="I475" i="1"/>
  <c r="J474" i="1"/>
  <c r="I474" i="1"/>
  <c r="J473" i="1"/>
  <c r="I473" i="1"/>
  <c r="J472" i="1"/>
  <c r="I472" i="1"/>
  <c r="J471" i="1"/>
  <c r="I471" i="1"/>
  <c r="J470" i="1"/>
  <c r="I470" i="1"/>
  <c r="J465" i="1"/>
  <c r="I465" i="1"/>
  <c r="J464" i="1"/>
  <c r="I464" i="1"/>
  <c r="J463" i="1"/>
  <c r="I463" i="1"/>
  <c r="J462" i="1"/>
  <c r="I462" i="1"/>
  <c r="J461" i="1"/>
  <c r="I461" i="1"/>
  <c r="J460" i="1"/>
  <c r="I460" i="1"/>
  <c r="J459" i="1"/>
  <c r="I459" i="1"/>
  <c r="J458" i="1"/>
  <c r="I458" i="1"/>
  <c r="J457" i="1"/>
  <c r="I457" i="1"/>
  <c r="J456" i="1"/>
  <c r="I456" i="1"/>
  <c r="J455" i="1"/>
  <c r="I455" i="1"/>
  <c r="J454" i="1"/>
  <c r="I454" i="1"/>
  <c r="J453" i="1"/>
  <c r="I453" i="1"/>
  <c r="J452" i="1"/>
  <c r="I452" i="1"/>
  <c r="J451" i="1"/>
  <c r="I451" i="1"/>
  <c r="J450" i="1"/>
  <c r="I450" i="1"/>
  <c r="J449" i="1"/>
  <c r="I449" i="1"/>
  <c r="J448" i="1"/>
  <c r="I448" i="1"/>
  <c r="J447" i="1"/>
  <c r="I447" i="1"/>
  <c r="J446" i="1"/>
  <c r="I446" i="1"/>
  <c r="J445" i="1"/>
  <c r="I445" i="1"/>
  <c r="J444" i="1"/>
  <c r="I444" i="1"/>
  <c r="J443" i="1"/>
  <c r="I443" i="1"/>
  <c r="J442" i="1"/>
  <c r="I442" i="1"/>
  <c r="J441" i="1"/>
  <c r="I441" i="1"/>
  <c r="J440" i="1"/>
  <c r="I440" i="1"/>
  <c r="J439" i="1"/>
  <c r="I439" i="1"/>
  <c r="J438" i="1"/>
  <c r="I438" i="1"/>
  <c r="J437" i="1"/>
  <c r="I437" i="1"/>
  <c r="J435" i="1"/>
  <c r="I435" i="1"/>
  <c r="J434" i="1"/>
  <c r="I434" i="1"/>
  <c r="J433" i="1"/>
  <c r="I433" i="1"/>
  <c r="J432" i="1"/>
  <c r="I432" i="1"/>
  <c r="J431" i="1"/>
  <c r="I431" i="1"/>
  <c r="J430" i="1"/>
  <c r="I430" i="1"/>
  <c r="J429" i="1"/>
  <c r="I429" i="1"/>
  <c r="J428" i="1"/>
  <c r="I428" i="1"/>
  <c r="J427" i="1"/>
  <c r="I427" i="1"/>
  <c r="J426" i="1"/>
  <c r="I426" i="1"/>
  <c r="J425" i="1"/>
  <c r="I425" i="1"/>
  <c r="J424" i="1"/>
  <c r="I424" i="1"/>
  <c r="J423" i="1"/>
  <c r="I423" i="1"/>
  <c r="J422" i="1"/>
  <c r="I422" i="1"/>
  <c r="J421" i="1"/>
  <c r="I421" i="1"/>
  <c r="J420" i="1"/>
  <c r="I420" i="1"/>
  <c r="J419" i="1"/>
  <c r="I419" i="1"/>
  <c r="J418" i="1"/>
  <c r="I418" i="1"/>
  <c r="J413" i="1"/>
  <c r="I413" i="1"/>
  <c r="J412" i="1"/>
  <c r="I412" i="1"/>
  <c r="J411" i="1"/>
  <c r="I411" i="1"/>
  <c r="J410" i="1"/>
  <c r="I410" i="1"/>
  <c r="J409" i="1"/>
  <c r="I409" i="1"/>
  <c r="J408" i="1"/>
  <c r="I408" i="1"/>
  <c r="J407" i="1"/>
  <c r="I407" i="1"/>
  <c r="J406" i="1"/>
  <c r="I406" i="1"/>
  <c r="J405" i="1"/>
  <c r="I405" i="1"/>
  <c r="J404" i="1"/>
  <c r="I404" i="1"/>
  <c r="J403" i="1"/>
  <c r="I403" i="1"/>
  <c r="J402" i="1"/>
  <c r="I402" i="1"/>
  <c r="J401" i="1"/>
  <c r="I401" i="1"/>
  <c r="J400" i="1"/>
  <c r="I400" i="1"/>
  <c r="J399" i="1"/>
  <c r="I399" i="1"/>
  <c r="J398" i="1"/>
  <c r="I398" i="1"/>
  <c r="J397" i="1"/>
  <c r="I397" i="1"/>
  <c r="J396" i="1"/>
  <c r="I396" i="1"/>
  <c r="J395" i="1"/>
  <c r="I395" i="1"/>
  <c r="J394" i="1"/>
  <c r="I394" i="1"/>
  <c r="J393" i="1"/>
  <c r="I393" i="1"/>
  <c r="J392" i="1"/>
  <c r="I392" i="1"/>
  <c r="J391" i="1"/>
  <c r="I391" i="1"/>
  <c r="J390" i="1"/>
  <c r="I390" i="1"/>
  <c r="J389" i="1"/>
  <c r="I389" i="1"/>
  <c r="J388" i="1"/>
  <c r="I388" i="1"/>
  <c r="J387" i="1"/>
  <c r="I387" i="1"/>
  <c r="J386" i="1"/>
  <c r="I386" i="1"/>
  <c r="J385" i="1"/>
  <c r="I385" i="1"/>
  <c r="J384" i="1"/>
  <c r="I384" i="1"/>
  <c r="J383" i="1"/>
  <c r="I383" i="1"/>
  <c r="J382" i="1"/>
  <c r="I382" i="1"/>
  <c r="J381" i="1"/>
  <c r="I381" i="1"/>
  <c r="J380" i="1"/>
  <c r="I380" i="1"/>
  <c r="J379" i="1"/>
  <c r="I379" i="1"/>
  <c r="J378" i="1"/>
  <c r="I378" i="1"/>
  <c r="J377" i="1"/>
  <c r="I377" i="1"/>
  <c r="J376" i="1"/>
  <c r="I376" i="1"/>
  <c r="J375" i="1"/>
  <c r="I375" i="1"/>
  <c r="J374" i="1"/>
  <c r="I374" i="1"/>
  <c r="J373" i="1"/>
  <c r="I373" i="1"/>
  <c r="J372" i="1"/>
  <c r="I372" i="1"/>
  <c r="J371" i="1"/>
  <c r="I371" i="1"/>
  <c r="J370" i="1"/>
  <c r="I370" i="1"/>
  <c r="J365" i="1"/>
  <c r="I365" i="1"/>
  <c r="J364" i="1"/>
  <c r="I364" i="1"/>
  <c r="J363" i="1"/>
  <c r="I363" i="1"/>
  <c r="J362" i="1"/>
  <c r="I362" i="1"/>
  <c r="J361" i="1"/>
  <c r="I361" i="1"/>
  <c r="J360" i="1"/>
  <c r="I360" i="1"/>
  <c r="J350" i="1"/>
  <c r="I350" i="1"/>
  <c r="J349" i="1"/>
  <c r="I349" i="1"/>
  <c r="J348" i="1"/>
  <c r="I348" i="1"/>
  <c r="J347" i="1"/>
  <c r="I347" i="1"/>
  <c r="J344" i="1"/>
  <c r="I344" i="1"/>
  <c r="J343" i="1"/>
  <c r="I343" i="1"/>
  <c r="J340" i="1"/>
  <c r="I340" i="1"/>
  <c r="J338" i="1"/>
  <c r="I338" i="1"/>
  <c r="J337" i="1"/>
  <c r="I337" i="1"/>
  <c r="J336" i="1"/>
  <c r="I336" i="1"/>
  <c r="J335" i="1"/>
  <c r="I335" i="1"/>
  <c r="J334" i="1"/>
  <c r="I334" i="1"/>
  <c r="J333" i="1"/>
  <c r="I333" i="1"/>
  <c r="J331" i="1"/>
  <c r="I331" i="1"/>
  <c r="J330" i="1"/>
  <c r="I330" i="1"/>
  <c r="J329" i="1"/>
  <c r="I329" i="1"/>
  <c r="J325" i="1"/>
  <c r="I325" i="1"/>
  <c r="J324" i="1"/>
  <c r="I324" i="1"/>
  <c r="J323" i="1"/>
  <c r="I323" i="1"/>
  <c r="J322" i="1"/>
  <c r="I322" i="1"/>
  <c r="J319" i="1"/>
  <c r="I319" i="1"/>
  <c r="J318" i="1"/>
  <c r="I318" i="1"/>
  <c r="J317" i="1"/>
  <c r="I317" i="1"/>
  <c r="J316" i="1"/>
  <c r="I316" i="1"/>
  <c r="J315" i="1"/>
  <c r="I315" i="1"/>
  <c r="J314" i="1"/>
  <c r="I314" i="1"/>
  <c r="J313" i="1"/>
  <c r="I313" i="1"/>
  <c r="J312" i="1"/>
  <c r="I312" i="1"/>
  <c r="J311" i="1"/>
  <c r="I311" i="1"/>
  <c r="J310" i="1"/>
  <c r="I310" i="1"/>
  <c r="J309" i="1"/>
  <c r="I309" i="1"/>
  <c r="J308" i="1"/>
  <c r="I308" i="1"/>
  <c r="J306" i="1"/>
  <c r="I306" i="1"/>
  <c r="J305" i="1"/>
  <c r="I305" i="1"/>
  <c r="J304" i="1"/>
  <c r="I304" i="1"/>
  <c r="J303" i="1"/>
  <c r="I303" i="1"/>
  <c r="J302" i="1"/>
  <c r="I302" i="1"/>
  <c r="J301" i="1"/>
  <c r="I301" i="1"/>
  <c r="J300" i="1"/>
  <c r="I300" i="1"/>
  <c r="J299" i="1"/>
  <c r="I299" i="1"/>
  <c r="J298" i="1"/>
  <c r="I298" i="1"/>
  <c r="J297" i="1"/>
  <c r="I297" i="1"/>
  <c r="J296" i="1"/>
  <c r="I296" i="1"/>
  <c r="J295" i="1"/>
  <c r="I295" i="1"/>
  <c r="J294" i="1"/>
  <c r="I294" i="1"/>
  <c r="J293" i="1"/>
  <c r="I293" i="1"/>
  <c r="J292" i="1"/>
  <c r="I292" i="1"/>
  <c r="J291" i="1"/>
  <c r="I291" i="1"/>
  <c r="J290" i="1"/>
  <c r="I290" i="1"/>
  <c r="J289" i="1"/>
  <c r="I289" i="1"/>
  <c r="J288" i="1"/>
  <c r="I288" i="1"/>
  <c r="J287" i="1"/>
  <c r="I287" i="1"/>
  <c r="J286" i="1"/>
  <c r="I286" i="1"/>
  <c r="J285" i="1"/>
  <c r="I285" i="1"/>
  <c r="J284" i="1"/>
  <c r="I284" i="1"/>
  <c r="J283" i="1"/>
  <c r="I283" i="1"/>
  <c r="J282" i="1"/>
  <c r="I282" i="1"/>
  <c r="J281" i="1"/>
  <c r="I281" i="1"/>
  <c r="J280" i="1"/>
  <c r="I280" i="1"/>
  <c r="J278" i="1"/>
  <c r="I278" i="1"/>
  <c r="J277" i="1"/>
  <c r="I277" i="1"/>
  <c r="J276" i="1"/>
  <c r="I276" i="1"/>
  <c r="J275" i="1"/>
  <c r="I275" i="1"/>
  <c r="J274" i="1"/>
  <c r="I274" i="1"/>
  <c r="J273" i="1"/>
  <c r="I273" i="1"/>
  <c r="J270" i="1"/>
  <c r="I270" i="1"/>
  <c r="J269" i="1"/>
  <c r="I269" i="1"/>
  <c r="J268" i="1"/>
  <c r="I268" i="1"/>
  <c r="J260" i="1"/>
  <c r="I260" i="1"/>
  <c r="J259" i="1"/>
  <c r="I259" i="1"/>
  <c r="J258" i="1"/>
  <c r="I258" i="1"/>
  <c r="J257" i="1"/>
  <c r="I257" i="1"/>
  <c r="J256" i="1"/>
  <c r="I256" i="1"/>
  <c r="J255" i="1"/>
  <c r="I255" i="1"/>
  <c r="J254" i="1"/>
  <c r="I254" i="1"/>
  <c r="J253" i="1"/>
  <c r="I253" i="1"/>
  <c r="J252" i="1"/>
  <c r="I252" i="1"/>
  <c r="J251" i="1"/>
  <c r="I251" i="1"/>
  <c r="J250" i="1"/>
  <c r="I250" i="1"/>
  <c r="J249" i="1"/>
  <c r="I249" i="1"/>
  <c r="J248" i="1"/>
  <c r="I248" i="1"/>
  <c r="J247" i="1"/>
  <c r="I247" i="1"/>
  <c r="J246" i="1"/>
  <c r="I246" i="1"/>
  <c r="J245" i="1"/>
  <c r="I245" i="1"/>
  <c r="J244" i="1"/>
  <c r="I244" i="1"/>
  <c r="J243" i="1"/>
  <c r="I243" i="1"/>
  <c r="J242" i="1"/>
  <c r="I242" i="1"/>
  <c r="J241" i="1"/>
  <c r="I241" i="1"/>
  <c r="J239" i="1"/>
  <c r="I239" i="1"/>
  <c r="J236" i="1"/>
  <c r="I236" i="1"/>
  <c r="J235" i="1"/>
  <c r="I235" i="1"/>
  <c r="J234" i="1"/>
  <c r="I234" i="1"/>
  <c r="J233" i="1"/>
  <c r="I233" i="1"/>
  <c r="J232" i="1"/>
  <c r="I232" i="1"/>
  <c r="J231" i="1"/>
  <c r="I231" i="1"/>
  <c r="J230" i="1"/>
  <c r="I230" i="1"/>
  <c r="J228" i="1"/>
  <c r="I228" i="1"/>
  <c r="J227" i="1"/>
  <c r="I227" i="1"/>
  <c r="J226" i="1"/>
  <c r="I226" i="1"/>
  <c r="J223" i="1"/>
  <c r="I223" i="1"/>
  <c r="J222" i="1"/>
  <c r="I222" i="1"/>
  <c r="J221" i="1"/>
  <c r="I221" i="1"/>
  <c r="J219" i="1"/>
  <c r="I219" i="1"/>
  <c r="J218" i="1"/>
  <c r="I218" i="1"/>
  <c r="J217" i="1"/>
  <c r="I217" i="1"/>
  <c r="J216" i="1"/>
  <c r="I216" i="1"/>
  <c r="J215" i="1"/>
  <c r="I215" i="1"/>
  <c r="J214" i="1"/>
  <c r="I214" i="1"/>
  <c r="J213" i="1"/>
  <c r="I213" i="1"/>
  <c r="J212" i="1"/>
  <c r="I212" i="1"/>
  <c r="J211" i="1"/>
  <c r="I211" i="1"/>
  <c r="J210" i="1"/>
  <c r="I210" i="1"/>
  <c r="J209" i="1"/>
  <c r="I209" i="1"/>
  <c r="J208" i="1"/>
  <c r="I208" i="1"/>
  <c r="J207" i="1"/>
  <c r="I207" i="1"/>
  <c r="J206" i="1"/>
  <c r="I206" i="1"/>
  <c r="J205" i="1"/>
  <c r="I205" i="1"/>
  <c r="J204" i="1"/>
  <c r="I204" i="1"/>
  <c r="J203" i="1"/>
  <c r="I203" i="1"/>
  <c r="J202" i="1"/>
  <c r="I202" i="1"/>
  <c r="J201" i="1"/>
  <c r="I201" i="1"/>
  <c r="J200" i="1"/>
  <c r="I200" i="1"/>
  <c r="J199" i="1"/>
  <c r="I199" i="1"/>
  <c r="J198" i="1"/>
  <c r="I198" i="1"/>
  <c r="J196" i="1"/>
  <c r="I196" i="1"/>
  <c r="J195" i="1"/>
  <c r="I195" i="1"/>
  <c r="J194" i="1"/>
  <c r="I194" i="1"/>
  <c r="J193" i="1"/>
  <c r="I193" i="1"/>
  <c r="J192" i="1"/>
  <c r="I192" i="1"/>
  <c r="J188" i="1"/>
  <c r="I188" i="1"/>
  <c r="J187" i="1"/>
  <c r="I187" i="1"/>
  <c r="J186" i="1"/>
  <c r="I186" i="1"/>
  <c r="J185" i="1"/>
  <c r="I185" i="1"/>
  <c r="J184" i="1"/>
  <c r="I184" i="1"/>
  <c r="J183" i="1"/>
  <c r="I183" i="1"/>
  <c r="J181" i="1"/>
  <c r="I181" i="1"/>
  <c r="J180" i="1"/>
  <c r="I180" i="1"/>
  <c r="J179" i="1"/>
  <c r="I179" i="1"/>
  <c r="J178" i="1"/>
  <c r="I178" i="1"/>
  <c r="J177" i="1"/>
  <c r="I177" i="1"/>
  <c r="J176" i="1"/>
  <c r="I176" i="1"/>
  <c r="J175" i="1"/>
  <c r="I175" i="1"/>
  <c r="J173" i="1"/>
  <c r="I173" i="1"/>
  <c r="J172" i="1"/>
  <c r="I172" i="1"/>
  <c r="J171" i="1"/>
  <c r="I171" i="1"/>
  <c r="J170" i="1"/>
  <c r="I170" i="1"/>
  <c r="J169" i="1"/>
  <c r="I169" i="1"/>
  <c r="J168" i="1"/>
  <c r="I168" i="1"/>
  <c r="J166" i="1"/>
  <c r="I166" i="1"/>
  <c r="J165" i="1"/>
  <c r="I165" i="1"/>
  <c r="J163" i="1"/>
  <c r="I163" i="1"/>
  <c r="J162" i="1"/>
  <c r="I162" i="1"/>
  <c r="J160" i="1"/>
  <c r="I160" i="1"/>
  <c r="J159" i="1"/>
  <c r="I159" i="1"/>
  <c r="J158" i="1"/>
  <c r="I158" i="1"/>
  <c r="J157" i="1"/>
  <c r="I157" i="1"/>
  <c r="J156" i="1"/>
  <c r="I156" i="1"/>
  <c r="J155" i="1"/>
  <c r="I155" i="1"/>
  <c r="J151" i="1"/>
  <c r="I151" i="1"/>
  <c r="J150" i="1"/>
  <c r="I150" i="1"/>
  <c r="J149" i="1"/>
  <c r="I149" i="1"/>
  <c r="J148" i="1"/>
  <c r="I148" i="1"/>
  <c r="J147" i="1"/>
  <c r="I147" i="1"/>
  <c r="J146" i="1"/>
  <c r="I146" i="1"/>
  <c r="J145" i="1"/>
  <c r="I145" i="1"/>
  <c r="J144" i="1"/>
  <c r="I144" i="1"/>
  <c r="J143" i="1"/>
  <c r="I143" i="1"/>
  <c r="J142" i="1"/>
  <c r="I142" i="1"/>
  <c r="J141" i="1"/>
  <c r="I141" i="1"/>
  <c r="J140" i="1"/>
  <c r="I140" i="1"/>
  <c r="J139" i="1"/>
  <c r="I139" i="1"/>
  <c r="J138" i="1"/>
  <c r="I138" i="1"/>
  <c r="J136" i="1"/>
  <c r="I136" i="1"/>
  <c r="J135" i="1"/>
  <c r="I135" i="1"/>
  <c r="J134" i="1"/>
  <c r="I134" i="1"/>
  <c r="J133" i="1"/>
  <c r="I133" i="1"/>
  <c r="J131" i="1"/>
  <c r="I131" i="1"/>
  <c r="J130" i="1"/>
  <c r="I130" i="1"/>
  <c r="J129" i="1"/>
  <c r="I129" i="1"/>
  <c r="J128" i="1"/>
  <c r="I128" i="1"/>
  <c r="J127" i="1"/>
  <c r="I127" i="1"/>
  <c r="J126" i="1"/>
  <c r="I126" i="1"/>
  <c r="J125" i="1"/>
  <c r="I125" i="1"/>
  <c r="J124" i="1"/>
  <c r="I124" i="1"/>
  <c r="J122" i="1"/>
  <c r="I122" i="1"/>
  <c r="J121" i="1"/>
  <c r="I121" i="1"/>
  <c r="J120" i="1"/>
  <c r="I120" i="1"/>
  <c r="J119" i="1"/>
  <c r="I119" i="1"/>
  <c r="J118" i="1"/>
  <c r="I118" i="1"/>
  <c r="J117" i="1"/>
  <c r="I117" i="1"/>
  <c r="J115" i="1"/>
  <c r="I115" i="1"/>
  <c r="J113" i="1"/>
  <c r="I113" i="1"/>
  <c r="J112" i="1"/>
  <c r="I112" i="1"/>
  <c r="J111" i="1"/>
  <c r="I111" i="1"/>
  <c r="J110" i="1"/>
  <c r="I110" i="1"/>
  <c r="J109" i="1"/>
  <c r="I109" i="1"/>
  <c r="J107" i="1"/>
  <c r="I107" i="1"/>
  <c r="J106" i="1"/>
  <c r="I106" i="1"/>
  <c r="J105" i="1"/>
  <c r="I105" i="1"/>
  <c r="J104" i="1"/>
  <c r="I104" i="1"/>
  <c r="J103" i="1"/>
  <c r="I103" i="1"/>
  <c r="J102" i="1"/>
  <c r="I102" i="1"/>
  <c r="J101" i="1"/>
  <c r="I101" i="1"/>
  <c r="J99" i="1"/>
  <c r="I99" i="1"/>
  <c r="J98" i="1"/>
  <c r="I98" i="1"/>
  <c r="J97" i="1"/>
  <c r="I97" i="1"/>
  <c r="J96" i="1"/>
  <c r="I96" i="1"/>
  <c r="J94" i="1"/>
  <c r="I94" i="1"/>
  <c r="J93" i="1"/>
  <c r="I93" i="1"/>
  <c r="J92" i="1"/>
  <c r="I92" i="1"/>
  <c r="J91" i="1"/>
  <c r="I91" i="1"/>
  <c r="J90" i="1"/>
  <c r="I90" i="1"/>
  <c r="J88" i="1"/>
  <c r="I88" i="1"/>
  <c r="J87" i="1"/>
  <c r="I87" i="1"/>
  <c r="J86" i="1"/>
  <c r="I86" i="1"/>
  <c r="J85" i="1"/>
  <c r="I85" i="1"/>
  <c r="J84" i="1"/>
  <c r="I84" i="1"/>
  <c r="J82" i="1"/>
  <c r="I82" i="1"/>
  <c r="J81" i="1"/>
  <c r="I81" i="1"/>
  <c r="J80" i="1"/>
  <c r="I80" i="1"/>
  <c r="J79" i="1"/>
  <c r="I79" i="1"/>
  <c r="J78" i="1"/>
  <c r="I78" i="1"/>
  <c r="J77" i="1"/>
  <c r="I77" i="1"/>
  <c r="J76" i="1"/>
  <c r="I76" i="1"/>
  <c r="J75" i="1"/>
  <c r="I75" i="1"/>
  <c r="J74" i="1"/>
  <c r="I74" i="1"/>
  <c r="J72" i="1"/>
  <c r="I72" i="1"/>
  <c r="J71" i="1"/>
  <c r="I71" i="1"/>
  <c r="J70" i="1"/>
  <c r="I70" i="1"/>
  <c r="J69" i="1"/>
  <c r="I69" i="1"/>
  <c r="J68" i="1"/>
  <c r="I68" i="1"/>
  <c r="J67" i="1"/>
  <c r="I67" i="1"/>
  <c r="J66" i="1"/>
  <c r="I66" i="1"/>
  <c r="J65" i="1"/>
  <c r="I65" i="1"/>
  <c r="J64" i="1"/>
  <c r="I64" i="1"/>
  <c r="J62" i="1"/>
  <c r="I62" i="1"/>
  <c r="J59" i="1"/>
  <c r="I59" i="1"/>
  <c r="J57" i="1"/>
  <c r="I57" i="1"/>
  <c r="J51" i="1"/>
  <c r="I51" i="1"/>
  <c r="J50" i="1"/>
  <c r="I50" i="1"/>
  <c r="J49" i="1"/>
  <c r="I49" i="1"/>
  <c r="J48" i="1"/>
  <c r="I48" i="1"/>
  <c r="J46" i="1"/>
  <c r="I46" i="1"/>
  <c r="J45" i="1"/>
  <c r="I45" i="1"/>
  <c r="J43" i="1"/>
  <c r="I43" i="1"/>
  <c r="J42" i="1"/>
  <c r="I42" i="1"/>
  <c r="J41" i="1"/>
  <c r="I41" i="1"/>
  <c r="J39" i="1"/>
  <c r="I39" i="1"/>
  <c r="J38" i="1"/>
  <c r="I38" i="1"/>
  <c r="J37" i="1"/>
  <c r="I37" i="1"/>
  <c r="J36" i="1"/>
  <c r="I36" i="1"/>
  <c r="J35" i="1"/>
  <c r="I35" i="1"/>
  <c r="J33" i="1"/>
  <c r="I33" i="1"/>
  <c r="J30" i="1"/>
  <c r="I30" i="1"/>
  <c r="J29" i="1"/>
  <c r="I29" i="1"/>
  <c r="J28" i="1"/>
  <c r="I28" i="1"/>
  <c r="J27" i="1"/>
  <c r="I27" i="1"/>
  <c r="J26" i="1"/>
  <c r="I26" i="1"/>
  <c r="J24" i="1"/>
  <c r="I24" i="1"/>
  <c r="J23" i="1"/>
  <c r="I23" i="1"/>
  <c r="J20" i="1"/>
  <c r="I20" i="1"/>
  <c r="J19" i="1"/>
  <c r="I19" i="1"/>
  <c r="J18" i="1"/>
  <c r="I18" i="1"/>
  <c r="J17" i="1"/>
  <c r="I17" i="1"/>
  <c r="J15" i="1"/>
  <c r="I15" i="1"/>
  <c r="G150" i="1"/>
  <c r="H150" i="1"/>
  <c r="K150" i="1"/>
  <c r="L150" i="1"/>
  <c r="J332" i="1"/>
  <c r="E328" i="1"/>
  <c r="D328" i="1"/>
  <c r="H328" i="1" s="1"/>
  <c r="E321" i="1"/>
  <c r="D321" i="1"/>
  <c r="E307" i="1"/>
  <c r="D307" i="1"/>
  <c r="E279" i="1"/>
  <c r="D279" i="1"/>
  <c r="E272" i="1"/>
  <c r="J272" i="1" s="1"/>
  <c r="D272" i="1"/>
  <c r="D271" i="1" s="1"/>
  <c r="E267" i="1"/>
  <c r="D267" i="1"/>
  <c r="H267" i="1" s="1"/>
  <c r="E240" i="1"/>
  <c r="E238" i="1" s="1"/>
  <c r="E237" i="1" s="1"/>
  <c r="D240" i="1"/>
  <c r="D238" i="1" s="1"/>
  <c r="D237" i="1" s="1"/>
  <c r="E229" i="1"/>
  <c r="D229" i="1"/>
  <c r="E225" i="1"/>
  <c r="D225" i="1"/>
  <c r="E220" i="1"/>
  <c r="J220" i="1" s="1"/>
  <c r="D220" i="1"/>
  <c r="E197" i="1"/>
  <c r="J197" i="1" s="1"/>
  <c r="D197" i="1"/>
  <c r="E191" i="1"/>
  <c r="J191" i="1" s="1"/>
  <c r="D191" i="1"/>
  <c r="D190" i="1" s="1"/>
  <c r="E182" i="1"/>
  <c r="D182" i="1"/>
  <c r="D174" i="1"/>
  <c r="E167" i="1"/>
  <c r="D167" i="1"/>
  <c r="E164" i="1"/>
  <c r="J164" i="1" s="1"/>
  <c r="D164" i="1"/>
  <c r="E154" i="1"/>
  <c r="D154" i="1"/>
  <c r="J137" i="1"/>
  <c r="D137" i="1"/>
  <c r="H137" i="1" s="1"/>
  <c r="D132" i="1"/>
  <c r="D123" i="1"/>
  <c r="D116" i="1"/>
  <c r="D108" i="1"/>
  <c r="D100" i="1"/>
  <c r="D89" i="1"/>
  <c r="J83" i="1"/>
  <c r="D83" i="1"/>
  <c r="D73" i="1"/>
  <c r="D63" i="1"/>
  <c r="D61" i="1"/>
  <c r="D60" i="1"/>
  <c r="J58" i="1"/>
  <c r="J56" i="1"/>
  <c r="J55" i="1"/>
  <c r="D47" i="1"/>
  <c r="D44" i="1"/>
  <c r="E34" i="1"/>
  <c r="E32" i="1" s="1"/>
  <c r="E31" i="1" s="1"/>
  <c r="D34" i="1"/>
  <c r="D32" i="1" s="1"/>
  <c r="E25" i="1"/>
  <c r="D25" i="1"/>
  <c r="E22" i="1"/>
  <c r="D22" i="1"/>
  <c r="E16" i="1"/>
  <c r="E14" i="1" s="1"/>
  <c r="E13" i="1" s="1"/>
  <c r="D16" i="1"/>
  <c r="D14" i="1" s="1"/>
  <c r="D13" i="1" s="1"/>
  <c r="L534" i="1"/>
  <c r="I533" i="1"/>
  <c r="L532" i="1"/>
  <c r="L531" i="1"/>
  <c r="I530" i="1"/>
  <c r="K530" i="1"/>
  <c r="L529" i="1"/>
  <c r="C528" i="1"/>
  <c r="L528" i="1" s="1"/>
  <c r="I527" i="1"/>
  <c r="K527" i="1"/>
  <c r="F523" i="1"/>
  <c r="C523" i="1"/>
  <c r="F522" i="1"/>
  <c r="C522" i="1"/>
  <c r="L517" i="1"/>
  <c r="K517" i="1"/>
  <c r="L516" i="1"/>
  <c r="K516" i="1"/>
  <c r="H516" i="1"/>
  <c r="L515" i="1"/>
  <c r="K515" i="1"/>
  <c r="H515" i="1"/>
  <c r="G515" i="1"/>
  <c r="L514" i="1"/>
  <c r="K514" i="1"/>
  <c r="G514" i="1"/>
  <c r="L513" i="1"/>
  <c r="K513" i="1"/>
  <c r="G513" i="1"/>
  <c r="H513" i="1"/>
  <c r="L512" i="1"/>
  <c r="K512" i="1"/>
  <c r="H512" i="1"/>
  <c r="L511" i="1"/>
  <c r="K511" i="1"/>
  <c r="H511" i="1"/>
  <c r="G511" i="1"/>
  <c r="L510" i="1"/>
  <c r="K510" i="1"/>
  <c r="L509" i="1"/>
  <c r="K509" i="1"/>
  <c r="H509" i="1"/>
  <c r="L508" i="1"/>
  <c r="K508" i="1"/>
  <c r="L507" i="1"/>
  <c r="K507" i="1"/>
  <c r="G507" i="1"/>
  <c r="H507" i="1"/>
  <c r="L506" i="1"/>
  <c r="K506" i="1"/>
  <c r="H506" i="1"/>
  <c r="L505" i="1"/>
  <c r="K505" i="1"/>
  <c r="H505" i="1"/>
  <c r="G505" i="1"/>
  <c r="L504" i="1"/>
  <c r="K504" i="1"/>
  <c r="H504" i="1"/>
  <c r="G504" i="1"/>
  <c r="L503" i="1"/>
  <c r="K503" i="1"/>
  <c r="G503" i="1"/>
  <c r="H503" i="1"/>
  <c r="L502" i="1"/>
  <c r="K502" i="1"/>
  <c r="L501" i="1"/>
  <c r="K501" i="1"/>
  <c r="G501" i="1"/>
  <c r="H501" i="1"/>
  <c r="L500" i="1"/>
  <c r="K500" i="1"/>
  <c r="G500" i="1"/>
  <c r="L499" i="1"/>
  <c r="K499" i="1"/>
  <c r="H499" i="1"/>
  <c r="L498" i="1"/>
  <c r="K498" i="1"/>
  <c r="H498" i="1"/>
  <c r="G498" i="1"/>
  <c r="L497" i="1"/>
  <c r="K497" i="1"/>
  <c r="G497" i="1"/>
  <c r="L496" i="1"/>
  <c r="K496" i="1"/>
  <c r="H496" i="1"/>
  <c r="L495" i="1"/>
  <c r="K495" i="1"/>
  <c r="H495" i="1"/>
  <c r="G495" i="1"/>
  <c r="L494" i="1"/>
  <c r="K494" i="1"/>
  <c r="G494" i="1"/>
  <c r="L493" i="1"/>
  <c r="K493" i="1"/>
  <c r="G493" i="1"/>
  <c r="H493" i="1"/>
  <c r="L492" i="1"/>
  <c r="K492" i="1"/>
  <c r="H492" i="1"/>
  <c r="L491" i="1"/>
  <c r="K491" i="1"/>
  <c r="H491" i="1"/>
  <c r="G491" i="1"/>
  <c r="L490" i="1"/>
  <c r="K490" i="1"/>
  <c r="H490" i="1"/>
  <c r="L489" i="1"/>
  <c r="K489" i="1"/>
  <c r="H489" i="1"/>
  <c r="F488" i="1"/>
  <c r="C488" i="1"/>
  <c r="L487" i="1"/>
  <c r="K487" i="1"/>
  <c r="G487" i="1"/>
  <c r="L486" i="1"/>
  <c r="K486" i="1"/>
  <c r="H486" i="1"/>
  <c r="L485" i="1"/>
  <c r="K485" i="1"/>
  <c r="H485" i="1"/>
  <c r="G485" i="1"/>
  <c r="L484" i="1"/>
  <c r="K484" i="1"/>
  <c r="G484" i="1"/>
  <c r="L483" i="1"/>
  <c r="K483" i="1"/>
  <c r="H483" i="1"/>
  <c r="L482" i="1"/>
  <c r="K482" i="1"/>
  <c r="H482" i="1"/>
  <c r="G482" i="1"/>
  <c r="L481" i="1"/>
  <c r="K481" i="1"/>
  <c r="G481" i="1"/>
  <c r="L480" i="1"/>
  <c r="K480" i="1"/>
  <c r="G480" i="1"/>
  <c r="H480" i="1"/>
  <c r="L479" i="1"/>
  <c r="K479" i="1"/>
  <c r="H479" i="1"/>
  <c r="L478" i="1"/>
  <c r="K478" i="1"/>
  <c r="H478" i="1"/>
  <c r="G478" i="1"/>
  <c r="L477" i="1"/>
  <c r="K477" i="1"/>
  <c r="H477" i="1"/>
  <c r="L476" i="1"/>
  <c r="K476" i="1"/>
  <c r="H476" i="1"/>
  <c r="L475" i="1"/>
  <c r="K475" i="1"/>
  <c r="G475" i="1"/>
  <c r="L474" i="1"/>
  <c r="K474" i="1"/>
  <c r="G474" i="1"/>
  <c r="H474" i="1"/>
  <c r="L473" i="1"/>
  <c r="K473" i="1"/>
  <c r="H473" i="1"/>
  <c r="L472" i="1"/>
  <c r="K472" i="1"/>
  <c r="H472" i="1"/>
  <c r="G472" i="1"/>
  <c r="L471" i="1"/>
  <c r="K471" i="1"/>
  <c r="G471" i="1"/>
  <c r="H471" i="1"/>
  <c r="L470" i="1"/>
  <c r="K470" i="1"/>
  <c r="G470" i="1"/>
  <c r="H470" i="1"/>
  <c r="C469" i="1"/>
  <c r="L465" i="1"/>
  <c r="K465" i="1"/>
  <c r="L464" i="1"/>
  <c r="K464" i="1"/>
  <c r="H464" i="1"/>
  <c r="L463" i="1"/>
  <c r="K463" i="1"/>
  <c r="L462" i="1"/>
  <c r="K462" i="1"/>
  <c r="H462" i="1"/>
  <c r="L461" i="1"/>
  <c r="K461" i="1"/>
  <c r="H461" i="1"/>
  <c r="G461" i="1"/>
  <c r="L460" i="1"/>
  <c r="K460" i="1"/>
  <c r="G460" i="1"/>
  <c r="L459" i="1"/>
  <c r="K459" i="1"/>
  <c r="H459" i="1"/>
  <c r="L458" i="1"/>
  <c r="K458" i="1"/>
  <c r="G458" i="1"/>
  <c r="H458" i="1"/>
  <c r="L457" i="1"/>
  <c r="K457" i="1"/>
  <c r="G457" i="1"/>
  <c r="L456" i="1"/>
  <c r="K456" i="1"/>
  <c r="L455" i="1"/>
  <c r="K455" i="1"/>
  <c r="H455" i="1"/>
  <c r="L454" i="1"/>
  <c r="K454" i="1"/>
  <c r="L453" i="1"/>
  <c r="K453" i="1"/>
  <c r="H453" i="1"/>
  <c r="L452" i="1"/>
  <c r="K452" i="1"/>
  <c r="H452" i="1"/>
  <c r="L451" i="1"/>
  <c r="K451" i="1"/>
  <c r="L450" i="1"/>
  <c r="K450" i="1"/>
  <c r="L449" i="1"/>
  <c r="K449" i="1"/>
  <c r="H449" i="1"/>
  <c r="G449" i="1"/>
  <c r="L448" i="1"/>
  <c r="K448" i="1"/>
  <c r="L447" i="1"/>
  <c r="K447" i="1"/>
  <c r="H447" i="1"/>
  <c r="L446" i="1"/>
  <c r="K446" i="1"/>
  <c r="L445" i="1"/>
  <c r="K445" i="1"/>
  <c r="G445" i="1"/>
  <c r="H445" i="1"/>
  <c r="L444" i="1"/>
  <c r="K444" i="1"/>
  <c r="H444" i="1"/>
  <c r="G444" i="1"/>
  <c r="L443" i="1"/>
  <c r="K443" i="1"/>
  <c r="G443" i="1"/>
  <c r="H443" i="1"/>
  <c r="L442" i="1"/>
  <c r="K442" i="1"/>
  <c r="H442" i="1"/>
  <c r="L441" i="1"/>
  <c r="K441" i="1"/>
  <c r="L440" i="1"/>
  <c r="K440" i="1"/>
  <c r="L439" i="1"/>
  <c r="K439" i="1"/>
  <c r="H439" i="1"/>
  <c r="L438" i="1"/>
  <c r="K438" i="1"/>
  <c r="H438" i="1"/>
  <c r="G438" i="1"/>
  <c r="L437" i="1"/>
  <c r="K437" i="1"/>
  <c r="G437" i="1"/>
  <c r="H437" i="1"/>
  <c r="F436" i="1"/>
  <c r="F341" i="1" s="1"/>
  <c r="F339" i="1" s="1"/>
  <c r="C436" i="1"/>
  <c r="L435" i="1"/>
  <c r="K435" i="1"/>
  <c r="H435" i="1"/>
  <c r="L434" i="1"/>
  <c r="K434" i="1"/>
  <c r="L433" i="1"/>
  <c r="K433" i="1"/>
  <c r="L432" i="1"/>
  <c r="K432" i="1"/>
  <c r="G432" i="1"/>
  <c r="H432" i="1"/>
  <c r="L431" i="1"/>
  <c r="K431" i="1"/>
  <c r="H431" i="1"/>
  <c r="G431" i="1"/>
  <c r="L430" i="1"/>
  <c r="K430" i="1"/>
  <c r="H430" i="1"/>
  <c r="L429" i="1"/>
  <c r="K429" i="1"/>
  <c r="H429" i="1"/>
  <c r="L428" i="1"/>
  <c r="K428" i="1"/>
  <c r="L427" i="1"/>
  <c r="K427" i="1"/>
  <c r="L426" i="1"/>
  <c r="K426" i="1"/>
  <c r="H426" i="1"/>
  <c r="G426" i="1"/>
  <c r="L425" i="1"/>
  <c r="K425" i="1"/>
  <c r="G425" i="1"/>
  <c r="L424" i="1"/>
  <c r="K424" i="1"/>
  <c r="G424" i="1"/>
  <c r="H424" i="1"/>
  <c r="L423" i="1"/>
  <c r="K423" i="1"/>
  <c r="H423" i="1"/>
  <c r="L422" i="1"/>
  <c r="K422" i="1"/>
  <c r="L421" i="1"/>
  <c r="K421" i="1"/>
  <c r="L420" i="1"/>
  <c r="K420" i="1"/>
  <c r="H420" i="1"/>
  <c r="L419" i="1"/>
  <c r="K419" i="1"/>
  <c r="H419" i="1"/>
  <c r="G419" i="1"/>
  <c r="L418" i="1"/>
  <c r="K418" i="1"/>
  <c r="G418" i="1"/>
  <c r="H418" i="1"/>
  <c r="F417" i="1"/>
  <c r="C417" i="1"/>
  <c r="L413" i="1"/>
  <c r="K413" i="1"/>
  <c r="H413" i="1"/>
  <c r="L412" i="1"/>
  <c r="K412" i="1"/>
  <c r="L411" i="1"/>
  <c r="K411" i="1"/>
  <c r="H411" i="1"/>
  <c r="L410" i="1"/>
  <c r="K410" i="1"/>
  <c r="G410" i="1"/>
  <c r="H410" i="1"/>
  <c r="L409" i="1"/>
  <c r="K409" i="1"/>
  <c r="H409" i="1"/>
  <c r="G409" i="1"/>
  <c r="L408" i="1"/>
  <c r="K408" i="1"/>
  <c r="H408" i="1"/>
  <c r="L407" i="1"/>
  <c r="K407" i="1"/>
  <c r="H407" i="1"/>
  <c r="L406" i="1"/>
  <c r="K406" i="1"/>
  <c r="L405" i="1"/>
  <c r="K405" i="1"/>
  <c r="H405" i="1"/>
  <c r="L404" i="1"/>
  <c r="K404" i="1"/>
  <c r="H404" i="1"/>
  <c r="G404" i="1"/>
  <c r="L403" i="1"/>
  <c r="K403" i="1"/>
  <c r="G403" i="1"/>
  <c r="L402" i="1"/>
  <c r="K402" i="1"/>
  <c r="G402" i="1"/>
  <c r="H402" i="1"/>
  <c r="L401" i="1"/>
  <c r="K401" i="1"/>
  <c r="H401" i="1"/>
  <c r="L400" i="1"/>
  <c r="K400" i="1"/>
  <c r="L399" i="1"/>
  <c r="K399" i="1"/>
  <c r="H399" i="1"/>
  <c r="L398" i="1"/>
  <c r="K398" i="1"/>
  <c r="H398" i="1"/>
  <c r="L397" i="1"/>
  <c r="K397" i="1"/>
  <c r="H397" i="1"/>
  <c r="G397" i="1"/>
  <c r="L396" i="1"/>
  <c r="K396" i="1"/>
  <c r="G396" i="1"/>
  <c r="H396" i="1"/>
  <c r="L395" i="1"/>
  <c r="K395" i="1"/>
  <c r="H395" i="1"/>
  <c r="L394" i="1"/>
  <c r="K394" i="1"/>
  <c r="L393" i="1"/>
  <c r="K393" i="1"/>
  <c r="H393" i="1"/>
  <c r="L392" i="1"/>
  <c r="K392" i="1"/>
  <c r="G392" i="1"/>
  <c r="H392" i="1"/>
  <c r="L391" i="1"/>
  <c r="K391" i="1"/>
  <c r="G391" i="1"/>
  <c r="L390" i="1"/>
  <c r="K390" i="1"/>
  <c r="H390" i="1"/>
  <c r="L389" i="1"/>
  <c r="K389" i="1"/>
  <c r="H389" i="1"/>
  <c r="L388" i="1"/>
  <c r="K388" i="1"/>
  <c r="L387" i="1"/>
  <c r="K387" i="1"/>
  <c r="H387" i="1"/>
  <c r="L386" i="1"/>
  <c r="K386" i="1"/>
  <c r="H386" i="1"/>
  <c r="G386" i="1"/>
  <c r="L385" i="1"/>
  <c r="K385" i="1"/>
  <c r="G385" i="1"/>
  <c r="L384" i="1"/>
  <c r="K384" i="1"/>
  <c r="G384" i="1"/>
  <c r="H384" i="1"/>
  <c r="L383" i="1"/>
  <c r="K383" i="1"/>
  <c r="L382" i="1"/>
  <c r="K382" i="1"/>
  <c r="H382" i="1"/>
  <c r="L381" i="1"/>
  <c r="K381" i="1"/>
  <c r="G381" i="1"/>
  <c r="L380" i="1"/>
  <c r="K380" i="1"/>
  <c r="H380" i="1"/>
  <c r="L379" i="1"/>
  <c r="K379" i="1"/>
  <c r="H379" i="1"/>
  <c r="G379" i="1"/>
  <c r="L378" i="1"/>
  <c r="K378" i="1"/>
  <c r="H378" i="1"/>
  <c r="L377" i="1"/>
  <c r="K377" i="1"/>
  <c r="L376" i="1"/>
  <c r="K376" i="1"/>
  <c r="H376" i="1"/>
  <c r="L375" i="1"/>
  <c r="K375" i="1"/>
  <c r="G375" i="1"/>
  <c r="L374" i="1"/>
  <c r="K374" i="1"/>
  <c r="H374" i="1"/>
  <c r="G374" i="1"/>
  <c r="L373" i="1"/>
  <c r="K373" i="1"/>
  <c r="G373" i="1"/>
  <c r="L372" i="1"/>
  <c r="K372" i="1"/>
  <c r="G372" i="1"/>
  <c r="H372" i="1"/>
  <c r="L371" i="1"/>
  <c r="K371" i="1"/>
  <c r="L370" i="1"/>
  <c r="K370" i="1"/>
  <c r="H370" i="1"/>
  <c r="F369" i="1"/>
  <c r="F320" i="1" s="1"/>
  <c r="C369" i="1"/>
  <c r="C320" i="1" s="1"/>
  <c r="L365" i="1"/>
  <c r="K365" i="1"/>
  <c r="L364" i="1"/>
  <c r="K364" i="1"/>
  <c r="L363" i="1"/>
  <c r="K363" i="1"/>
  <c r="L362" i="1"/>
  <c r="K362" i="1"/>
  <c r="G362" i="1"/>
  <c r="H362" i="1"/>
  <c r="L361" i="1"/>
  <c r="K361" i="1"/>
  <c r="H361" i="1"/>
  <c r="G361" i="1"/>
  <c r="L360" i="1"/>
  <c r="K360" i="1"/>
  <c r="H360" i="1"/>
  <c r="C359" i="1"/>
  <c r="L350" i="1"/>
  <c r="K350" i="1"/>
  <c r="H350" i="1"/>
  <c r="G350" i="1"/>
  <c r="L349" i="1"/>
  <c r="K349" i="1"/>
  <c r="H349" i="1"/>
  <c r="L348" i="1"/>
  <c r="K348" i="1"/>
  <c r="L347" i="1"/>
  <c r="K347" i="1"/>
  <c r="G347" i="1"/>
  <c r="H347" i="1"/>
  <c r="L344" i="1"/>
  <c r="K344" i="1"/>
  <c r="H344" i="1"/>
  <c r="L343" i="1"/>
  <c r="K343" i="1"/>
  <c r="H343" i="1"/>
  <c r="L340" i="1"/>
  <c r="K340" i="1"/>
  <c r="L338" i="1"/>
  <c r="K338" i="1"/>
  <c r="H338" i="1"/>
  <c r="G338" i="1"/>
  <c r="L337" i="1"/>
  <c r="K337" i="1"/>
  <c r="G337" i="1"/>
  <c r="H337" i="1"/>
  <c r="L336" i="1"/>
  <c r="K336" i="1"/>
  <c r="H336" i="1"/>
  <c r="L335" i="1"/>
  <c r="K335" i="1"/>
  <c r="H335" i="1"/>
  <c r="G335" i="1"/>
  <c r="L334" i="1"/>
  <c r="K334" i="1"/>
  <c r="G334" i="1"/>
  <c r="H334" i="1"/>
  <c r="L333" i="1"/>
  <c r="K333" i="1"/>
  <c r="H333" i="1"/>
  <c r="G333" i="1"/>
  <c r="I332" i="1"/>
  <c r="L332" i="1"/>
  <c r="L331" i="1"/>
  <c r="K331" i="1"/>
  <c r="H331" i="1"/>
  <c r="L330" i="1"/>
  <c r="K330" i="1"/>
  <c r="H330" i="1"/>
  <c r="L329" i="1"/>
  <c r="K329" i="1"/>
  <c r="H329" i="1"/>
  <c r="F328" i="1"/>
  <c r="L328" i="1" s="1"/>
  <c r="L325" i="1"/>
  <c r="K325" i="1"/>
  <c r="H325" i="1"/>
  <c r="L324" i="1"/>
  <c r="K324" i="1"/>
  <c r="H324" i="1"/>
  <c r="L323" i="1"/>
  <c r="K323" i="1"/>
  <c r="L322" i="1"/>
  <c r="K322" i="1"/>
  <c r="H322" i="1"/>
  <c r="F321" i="1"/>
  <c r="C321" i="1"/>
  <c r="L319" i="1"/>
  <c r="K319" i="1"/>
  <c r="H319" i="1"/>
  <c r="L318" i="1"/>
  <c r="K318" i="1"/>
  <c r="H318" i="1"/>
  <c r="L317" i="1"/>
  <c r="K317" i="1"/>
  <c r="L316" i="1"/>
  <c r="K316" i="1"/>
  <c r="H316" i="1"/>
  <c r="L315" i="1"/>
  <c r="K315" i="1"/>
  <c r="L314" i="1"/>
  <c r="K314" i="1"/>
  <c r="H314" i="1"/>
  <c r="L313" i="1"/>
  <c r="K313" i="1"/>
  <c r="H313" i="1"/>
  <c r="L312" i="1"/>
  <c r="K312" i="1"/>
  <c r="H312" i="1"/>
  <c r="L311" i="1"/>
  <c r="K311" i="1"/>
  <c r="G311" i="1"/>
  <c r="L310" i="1"/>
  <c r="K310" i="1"/>
  <c r="H310" i="1"/>
  <c r="L309" i="1"/>
  <c r="K309" i="1"/>
  <c r="H309" i="1"/>
  <c r="L308" i="1"/>
  <c r="K308" i="1"/>
  <c r="H308" i="1"/>
  <c r="F307" i="1"/>
  <c r="C307" i="1"/>
  <c r="L306" i="1"/>
  <c r="K306" i="1"/>
  <c r="L305" i="1"/>
  <c r="K305" i="1"/>
  <c r="L304" i="1"/>
  <c r="K304" i="1"/>
  <c r="H304" i="1"/>
  <c r="L303" i="1"/>
  <c r="K303" i="1"/>
  <c r="L302" i="1"/>
  <c r="K302" i="1"/>
  <c r="G302" i="1"/>
  <c r="H302" i="1"/>
  <c r="L301" i="1"/>
  <c r="K301" i="1"/>
  <c r="L300" i="1"/>
  <c r="K300" i="1"/>
  <c r="H300" i="1"/>
  <c r="L299" i="1"/>
  <c r="K299" i="1"/>
  <c r="L298" i="1"/>
  <c r="K298" i="1"/>
  <c r="G298" i="1"/>
  <c r="H298" i="1"/>
  <c r="L297" i="1"/>
  <c r="K297" i="1"/>
  <c r="L296" i="1"/>
  <c r="K296" i="1"/>
  <c r="L295" i="1"/>
  <c r="K295" i="1"/>
  <c r="H295" i="1"/>
  <c r="L294" i="1"/>
  <c r="K294" i="1"/>
  <c r="L293" i="1"/>
  <c r="K293" i="1"/>
  <c r="G293" i="1"/>
  <c r="L292" i="1"/>
  <c r="K292" i="1"/>
  <c r="L291" i="1"/>
  <c r="K291" i="1"/>
  <c r="L290" i="1"/>
  <c r="K290" i="1"/>
  <c r="L289" i="1"/>
  <c r="K289" i="1"/>
  <c r="L288" i="1"/>
  <c r="K288" i="1"/>
  <c r="L287" i="1"/>
  <c r="K287" i="1"/>
  <c r="H287" i="1"/>
  <c r="G287" i="1"/>
  <c r="L286" i="1"/>
  <c r="K286" i="1"/>
  <c r="G286" i="1"/>
  <c r="H286" i="1"/>
  <c r="L285" i="1"/>
  <c r="K285" i="1"/>
  <c r="H285" i="1"/>
  <c r="L284" i="1"/>
  <c r="K284" i="1"/>
  <c r="H284" i="1"/>
  <c r="G284" i="1"/>
  <c r="L283" i="1"/>
  <c r="K283" i="1"/>
  <c r="G283" i="1"/>
  <c r="H283" i="1"/>
  <c r="L282" i="1"/>
  <c r="K282" i="1"/>
  <c r="H282" i="1"/>
  <c r="G282" i="1"/>
  <c r="L281" i="1"/>
  <c r="K281" i="1"/>
  <c r="H281" i="1"/>
  <c r="G281" i="1"/>
  <c r="H528" i="1"/>
  <c r="L280" i="1"/>
  <c r="K280" i="1"/>
  <c r="G280" i="1"/>
  <c r="H280" i="1"/>
  <c r="F279" i="1"/>
  <c r="C279" i="1"/>
  <c r="L278" i="1"/>
  <c r="K278" i="1"/>
  <c r="L277" i="1"/>
  <c r="K277" i="1"/>
  <c r="L276" i="1"/>
  <c r="K276" i="1"/>
  <c r="G276" i="1"/>
  <c r="L275" i="1"/>
  <c r="K275" i="1"/>
  <c r="G275" i="1"/>
  <c r="L274" i="1"/>
  <c r="K274" i="1"/>
  <c r="L273" i="1"/>
  <c r="K273" i="1"/>
  <c r="H273" i="1"/>
  <c r="G273" i="1"/>
  <c r="F272" i="1"/>
  <c r="C272" i="1"/>
  <c r="C271" i="1" s="1"/>
  <c r="L271" i="1" s="1"/>
  <c r="L270" i="1"/>
  <c r="K270" i="1"/>
  <c r="L269" i="1"/>
  <c r="K269" i="1"/>
  <c r="H269" i="1"/>
  <c r="G269" i="1"/>
  <c r="L268" i="1"/>
  <c r="K268" i="1"/>
  <c r="H268" i="1"/>
  <c r="G268" i="1"/>
  <c r="F267" i="1"/>
  <c r="C267" i="1"/>
  <c r="L267" i="1" s="1"/>
  <c r="L260" i="1"/>
  <c r="K260" i="1"/>
  <c r="H260" i="1"/>
  <c r="L259" i="1"/>
  <c r="K259" i="1"/>
  <c r="L258" i="1"/>
  <c r="K258" i="1"/>
  <c r="H258" i="1"/>
  <c r="G258" i="1"/>
  <c r="L257" i="1"/>
  <c r="K257" i="1"/>
  <c r="H257" i="1"/>
  <c r="L256" i="1"/>
  <c r="K256" i="1"/>
  <c r="L255" i="1"/>
  <c r="K255" i="1"/>
  <c r="D523" i="1"/>
  <c r="L254" i="1"/>
  <c r="K254" i="1"/>
  <c r="H254" i="1"/>
  <c r="G254" i="1"/>
  <c r="D522" i="1"/>
  <c r="L253" i="1"/>
  <c r="K253" i="1"/>
  <c r="L252" i="1"/>
  <c r="K252" i="1"/>
  <c r="L251" i="1"/>
  <c r="K251" i="1"/>
  <c r="L250" i="1"/>
  <c r="K250" i="1"/>
  <c r="H250" i="1"/>
  <c r="G250" i="1"/>
  <c r="L249" i="1"/>
  <c r="K249" i="1"/>
  <c r="G249" i="1"/>
  <c r="H249" i="1"/>
  <c r="L248" i="1"/>
  <c r="K248" i="1"/>
  <c r="G248" i="1"/>
  <c r="L247" i="1"/>
  <c r="K247" i="1"/>
  <c r="H247" i="1"/>
  <c r="G247" i="1"/>
  <c r="L246" i="1"/>
  <c r="K246" i="1"/>
  <c r="H246" i="1"/>
  <c r="L245" i="1"/>
  <c r="K245" i="1"/>
  <c r="L244" i="1"/>
  <c r="K244" i="1"/>
  <c r="H244" i="1"/>
  <c r="L243" i="1"/>
  <c r="K243" i="1"/>
  <c r="L242" i="1"/>
  <c r="K242" i="1"/>
  <c r="L241" i="1"/>
  <c r="K241" i="1"/>
  <c r="G241" i="1"/>
  <c r="F240" i="1"/>
  <c r="F238" i="1" s="1"/>
  <c r="F237" i="1" s="1"/>
  <c r="C240" i="1"/>
  <c r="L239" i="1"/>
  <c r="K239" i="1"/>
  <c r="G239" i="1"/>
  <c r="L236" i="1"/>
  <c r="K236" i="1"/>
  <c r="H236" i="1"/>
  <c r="G236" i="1"/>
  <c r="L235" i="1"/>
  <c r="K235" i="1"/>
  <c r="H235" i="1"/>
  <c r="L234" i="1"/>
  <c r="K234" i="1"/>
  <c r="G234" i="1"/>
  <c r="H234" i="1"/>
  <c r="L233" i="1"/>
  <c r="K233" i="1"/>
  <c r="H233" i="1"/>
  <c r="L232" i="1"/>
  <c r="K232" i="1"/>
  <c r="H232" i="1"/>
  <c r="G232" i="1"/>
  <c r="L231" i="1"/>
  <c r="K231" i="1"/>
  <c r="H231" i="1"/>
  <c r="L230" i="1"/>
  <c r="K230" i="1"/>
  <c r="H230" i="1"/>
  <c r="G230" i="1"/>
  <c r="F229" i="1"/>
  <c r="C229" i="1"/>
  <c r="L228" i="1"/>
  <c r="K228" i="1"/>
  <c r="L227" i="1"/>
  <c r="K227" i="1"/>
  <c r="H227" i="1"/>
  <c r="L226" i="1"/>
  <c r="K226" i="1"/>
  <c r="F225" i="1"/>
  <c r="C225" i="1"/>
  <c r="L223" i="1"/>
  <c r="K223" i="1"/>
  <c r="H223" i="1"/>
  <c r="L222" i="1"/>
  <c r="K222" i="1"/>
  <c r="H222" i="1"/>
  <c r="L221" i="1"/>
  <c r="K221" i="1"/>
  <c r="H221" i="1"/>
  <c r="F220" i="1"/>
  <c r="C220" i="1"/>
  <c r="L219" i="1"/>
  <c r="K219" i="1"/>
  <c r="H219" i="1"/>
  <c r="L218" i="1"/>
  <c r="K218" i="1"/>
  <c r="L217" i="1"/>
  <c r="K217" i="1"/>
  <c r="H217" i="1"/>
  <c r="L216" i="1"/>
  <c r="K216" i="1"/>
  <c r="L215" i="1"/>
  <c r="K215" i="1"/>
  <c r="H215" i="1"/>
  <c r="L214" i="1"/>
  <c r="K214" i="1"/>
  <c r="L213" i="1"/>
  <c r="K213" i="1"/>
  <c r="H213" i="1"/>
  <c r="G213" i="1"/>
  <c r="L212" i="1"/>
  <c r="K212" i="1"/>
  <c r="G212" i="1"/>
  <c r="H212" i="1"/>
  <c r="L211" i="1"/>
  <c r="K211" i="1"/>
  <c r="L210" i="1"/>
  <c r="K210" i="1"/>
  <c r="H210" i="1"/>
  <c r="L209" i="1"/>
  <c r="K209" i="1"/>
  <c r="L208" i="1"/>
  <c r="K208" i="1"/>
  <c r="H208" i="1"/>
  <c r="G208" i="1"/>
  <c r="L207" i="1"/>
  <c r="K207" i="1"/>
  <c r="L206" i="1"/>
  <c r="K206" i="1"/>
  <c r="G206" i="1"/>
  <c r="H206" i="1"/>
  <c r="L205" i="1"/>
  <c r="K205" i="1"/>
  <c r="L204" i="1"/>
  <c r="K204" i="1"/>
  <c r="H204" i="1"/>
  <c r="G204" i="1"/>
  <c r="L203" i="1"/>
  <c r="K203" i="1"/>
  <c r="H203" i="1"/>
  <c r="L202" i="1"/>
  <c r="K202" i="1"/>
  <c r="H202" i="1"/>
  <c r="G202" i="1"/>
  <c r="L201" i="1"/>
  <c r="K201" i="1"/>
  <c r="H201" i="1"/>
  <c r="L200" i="1"/>
  <c r="K200" i="1"/>
  <c r="G200" i="1"/>
  <c r="H200" i="1"/>
  <c r="L199" i="1"/>
  <c r="K199" i="1"/>
  <c r="H199" i="1"/>
  <c r="L198" i="1"/>
  <c r="K198" i="1"/>
  <c r="H198" i="1"/>
  <c r="G198" i="1"/>
  <c r="F197" i="1"/>
  <c r="C197" i="1"/>
  <c r="L197" i="1" s="1"/>
  <c r="L196" i="1"/>
  <c r="K196" i="1"/>
  <c r="L195" i="1"/>
  <c r="K195" i="1"/>
  <c r="H195" i="1"/>
  <c r="L194" i="1"/>
  <c r="K194" i="1"/>
  <c r="L193" i="1"/>
  <c r="K193" i="1"/>
  <c r="H193" i="1"/>
  <c r="L192" i="1"/>
  <c r="K192" i="1"/>
  <c r="F191" i="1"/>
  <c r="C191" i="1"/>
  <c r="C190" i="1" s="1"/>
  <c r="L188" i="1"/>
  <c r="K188" i="1"/>
  <c r="L187" i="1"/>
  <c r="K187" i="1"/>
  <c r="H187" i="1"/>
  <c r="L186" i="1"/>
  <c r="K186" i="1"/>
  <c r="L185" i="1"/>
  <c r="K185" i="1"/>
  <c r="H185" i="1"/>
  <c r="L184" i="1"/>
  <c r="K184" i="1"/>
  <c r="L183" i="1"/>
  <c r="K183" i="1"/>
  <c r="H183" i="1"/>
  <c r="F182" i="1"/>
  <c r="C182" i="1"/>
  <c r="L181" i="1"/>
  <c r="K181" i="1"/>
  <c r="L180" i="1"/>
  <c r="K180" i="1"/>
  <c r="H180" i="1"/>
  <c r="L179" i="1"/>
  <c r="K179" i="1"/>
  <c r="L178" i="1"/>
  <c r="K178" i="1"/>
  <c r="H178" i="1"/>
  <c r="G178" i="1"/>
  <c r="L177" i="1"/>
  <c r="K177" i="1"/>
  <c r="L176" i="1"/>
  <c r="K176" i="1"/>
  <c r="G176" i="1"/>
  <c r="H176" i="1"/>
  <c r="L175" i="1"/>
  <c r="K175" i="1"/>
  <c r="F174" i="1"/>
  <c r="C174" i="1"/>
  <c r="L173" i="1"/>
  <c r="K173" i="1"/>
  <c r="G173" i="1"/>
  <c r="L172" i="1"/>
  <c r="K172" i="1"/>
  <c r="L171" i="1"/>
  <c r="K171" i="1"/>
  <c r="G171" i="1"/>
  <c r="L170" i="1"/>
  <c r="K170" i="1"/>
  <c r="H170" i="1"/>
  <c r="L169" i="1"/>
  <c r="K169" i="1"/>
  <c r="G169" i="1"/>
  <c r="L168" i="1"/>
  <c r="K168" i="1"/>
  <c r="G168" i="1"/>
  <c r="H168" i="1"/>
  <c r="F167" i="1"/>
  <c r="C167" i="1"/>
  <c r="L167" i="1" s="1"/>
  <c r="L166" i="1"/>
  <c r="K166" i="1"/>
  <c r="H166" i="1"/>
  <c r="L165" i="1"/>
  <c r="K165" i="1"/>
  <c r="H165" i="1"/>
  <c r="G165" i="1"/>
  <c r="F164" i="1"/>
  <c r="C164" i="1"/>
  <c r="L164" i="1" s="1"/>
  <c r="L163" i="1"/>
  <c r="K163" i="1"/>
  <c r="H163" i="1"/>
  <c r="L162" i="1"/>
  <c r="K162" i="1"/>
  <c r="H162" i="1"/>
  <c r="G162" i="1"/>
  <c r="L160" i="1"/>
  <c r="K160" i="1"/>
  <c r="L159" i="1"/>
  <c r="K159" i="1"/>
  <c r="G159" i="1"/>
  <c r="L158" i="1"/>
  <c r="K158" i="1"/>
  <c r="H158" i="1"/>
  <c r="G158" i="1"/>
  <c r="L157" i="1"/>
  <c r="K157" i="1"/>
  <c r="L156" i="1"/>
  <c r="K156" i="1"/>
  <c r="H156" i="1"/>
  <c r="L155" i="1"/>
  <c r="K155" i="1"/>
  <c r="G155" i="1"/>
  <c r="F154" i="1"/>
  <c r="C154" i="1"/>
  <c r="L151" i="1"/>
  <c r="K151" i="1"/>
  <c r="L149" i="1"/>
  <c r="K149" i="1"/>
  <c r="G149" i="1"/>
  <c r="L148" i="1"/>
  <c r="K148" i="1"/>
  <c r="H148" i="1"/>
  <c r="L147" i="1"/>
  <c r="K147" i="1"/>
  <c r="H147" i="1"/>
  <c r="L146" i="1"/>
  <c r="K146" i="1"/>
  <c r="H146" i="1"/>
  <c r="G146" i="1"/>
  <c r="L145" i="1"/>
  <c r="K145" i="1"/>
  <c r="G145" i="1"/>
  <c r="L144" i="1"/>
  <c r="K144" i="1"/>
  <c r="H144" i="1"/>
  <c r="L143" i="1"/>
  <c r="K143" i="1"/>
  <c r="H143" i="1"/>
  <c r="L142" i="1"/>
  <c r="K142" i="1"/>
  <c r="H142" i="1"/>
  <c r="G142" i="1"/>
  <c r="L141" i="1"/>
  <c r="K141" i="1"/>
  <c r="G141" i="1"/>
  <c r="L140" i="1"/>
  <c r="K140" i="1"/>
  <c r="G140" i="1"/>
  <c r="H140" i="1"/>
  <c r="L139" i="1"/>
  <c r="K139" i="1"/>
  <c r="L138" i="1"/>
  <c r="K138" i="1"/>
  <c r="H138" i="1"/>
  <c r="G138" i="1"/>
  <c r="F137" i="1"/>
  <c r="C137" i="1"/>
  <c r="L137" i="1" s="1"/>
  <c r="L136" i="1"/>
  <c r="K136" i="1"/>
  <c r="G136" i="1"/>
  <c r="H136" i="1"/>
  <c r="L135" i="1"/>
  <c r="K135" i="1"/>
  <c r="L134" i="1"/>
  <c r="K134" i="1"/>
  <c r="G134" i="1"/>
  <c r="L133" i="1"/>
  <c r="K133" i="1"/>
  <c r="F132" i="1"/>
  <c r="C132" i="1"/>
  <c r="L131" i="1"/>
  <c r="K131" i="1"/>
  <c r="H131" i="1"/>
  <c r="L130" i="1"/>
  <c r="K130" i="1"/>
  <c r="H130" i="1"/>
  <c r="L129" i="1"/>
  <c r="K129" i="1"/>
  <c r="H129" i="1"/>
  <c r="L128" i="1"/>
  <c r="K128" i="1"/>
  <c r="H128" i="1"/>
  <c r="G128" i="1"/>
  <c r="L127" i="1"/>
  <c r="K127" i="1"/>
  <c r="G127" i="1"/>
  <c r="H127" i="1"/>
  <c r="L126" i="1"/>
  <c r="K126" i="1"/>
  <c r="H126" i="1"/>
  <c r="L125" i="1"/>
  <c r="K125" i="1"/>
  <c r="H125" i="1"/>
  <c r="L124" i="1"/>
  <c r="K124" i="1"/>
  <c r="H124" i="1"/>
  <c r="F123" i="1"/>
  <c r="C123" i="1"/>
  <c r="L122" i="1"/>
  <c r="K122" i="1"/>
  <c r="G122" i="1"/>
  <c r="L121" i="1"/>
  <c r="K121" i="1"/>
  <c r="G121" i="1"/>
  <c r="L120" i="1"/>
  <c r="K120" i="1"/>
  <c r="H120" i="1"/>
  <c r="G120" i="1"/>
  <c r="L119" i="1"/>
  <c r="K119" i="1"/>
  <c r="G119" i="1"/>
  <c r="L118" i="1"/>
  <c r="K118" i="1"/>
  <c r="H118" i="1"/>
  <c r="G118" i="1"/>
  <c r="L117" i="1"/>
  <c r="K117" i="1"/>
  <c r="G117" i="1"/>
  <c r="F116" i="1"/>
  <c r="J116" i="1" s="1"/>
  <c r="C116" i="1"/>
  <c r="L115" i="1"/>
  <c r="K115" i="1"/>
  <c r="L113" i="1"/>
  <c r="K113" i="1"/>
  <c r="H113" i="1"/>
  <c r="G113" i="1"/>
  <c r="L112" i="1"/>
  <c r="K112" i="1"/>
  <c r="H112" i="1"/>
  <c r="G112" i="1"/>
  <c r="L111" i="1"/>
  <c r="K111" i="1"/>
  <c r="G111" i="1"/>
  <c r="H111" i="1"/>
  <c r="L110" i="1"/>
  <c r="K110" i="1"/>
  <c r="L109" i="1"/>
  <c r="K109" i="1"/>
  <c r="H109" i="1"/>
  <c r="F108" i="1"/>
  <c r="C108" i="1"/>
  <c r="L107" i="1"/>
  <c r="K107" i="1"/>
  <c r="G107" i="1"/>
  <c r="L106" i="1"/>
  <c r="K106" i="1"/>
  <c r="L105" i="1"/>
  <c r="K105" i="1"/>
  <c r="G105" i="1"/>
  <c r="L104" i="1"/>
  <c r="K104" i="1"/>
  <c r="G104" i="1"/>
  <c r="L103" i="1"/>
  <c r="K103" i="1"/>
  <c r="H103" i="1"/>
  <c r="G103" i="1"/>
  <c r="L102" i="1"/>
  <c r="K102" i="1"/>
  <c r="L101" i="1"/>
  <c r="K101" i="1"/>
  <c r="G101" i="1"/>
  <c r="F100" i="1"/>
  <c r="C100" i="1"/>
  <c r="L99" i="1"/>
  <c r="K99" i="1"/>
  <c r="H99" i="1"/>
  <c r="L98" i="1"/>
  <c r="K98" i="1"/>
  <c r="L97" i="1"/>
  <c r="K97" i="1"/>
  <c r="G97" i="1"/>
  <c r="H97" i="1"/>
  <c r="L96" i="1"/>
  <c r="K96" i="1"/>
  <c r="H96" i="1"/>
  <c r="L94" i="1"/>
  <c r="K94" i="1"/>
  <c r="H94" i="1"/>
  <c r="G94" i="1"/>
  <c r="L93" i="1"/>
  <c r="K93" i="1"/>
  <c r="H93" i="1"/>
  <c r="G93" i="1"/>
  <c r="L92" i="1"/>
  <c r="K92" i="1"/>
  <c r="G92" i="1"/>
  <c r="H92" i="1"/>
  <c r="L91" i="1"/>
  <c r="K91" i="1"/>
  <c r="H91" i="1"/>
  <c r="L90" i="1"/>
  <c r="K90" i="1"/>
  <c r="H90" i="1"/>
  <c r="G90" i="1"/>
  <c r="F89" i="1"/>
  <c r="C89" i="1"/>
  <c r="L88" i="1"/>
  <c r="K88" i="1"/>
  <c r="G88" i="1"/>
  <c r="L87" i="1"/>
  <c r="K87" i="1"/>
  <c r="G87" i="1"/>
  <c r="L86" i="1"/>
  <c r="K86" i="1"/>
  <c r="L85" i="1"/>
  <c r="K85" i="1"/>
  <c r="G85" i="1"/>
  <c r="L84" i="1"/>
  <c r="K84" i="1"/>
  <c r="F83" i="1"/>
  <c r="C83" i="1"/>
  <c r="L82" i="1"/>
  <c r="K82" i="1"/>
  <c r="L81" i="1"/>
  <c r="K81" i="1"/>
  <c r="G81" i="1"/>
  <c r="H81" i="1"/>
  <c r="L80" i="1"/>
  <c r="K80" i="1"/>
  <c r="L79" i="1"/>
  <c r="K79" i="1"/>
  <c r="G79" i="1"/>
  <c r="H79" i="1"/>
  <c r="L78" i="1"/>
  <c r="K78" i="1"/>
  <c r="L77" i="1"/>
  <c r="K77" i="1"/>
  <c r="H77" i="1"/>
  <c r="L76" i="1"/>
  <c r="K76" i="1"/>
  <c r="L75" i="1"/>
  <c r="K75" i="1"/>
  <c r="G75" i="1"/>
  <c r="L74" i="1"/>
  <c r="K74" i="1"/>
  <c r="F73" i="1"/>
  <c r="C73" i="1"/>
  <c r="L72" i="1"/>
  <c r="K72" i="1"/>
  <c r="H72" i="1"/>
  <c r="G72" i="1"/>
  <c r="L71" i="1"/>
  <c r="K71" i="1"/>
  <c r="G71" i="1"/>
  <c r="H71" i="1"/>
  <c r="L70" i="1"/>
  <c r="K70" i="1"/>
  <c r="L69" i="1"/>
  <c r="K69" i="1"/>
  <c r="H69" i="1"/>
  <c r="G69" i="1"/>
  <c r="L68" i="1"/>
  <c r="K68" i="1"/>
  <c r="H68" i="1"/>
  <c r="G68" i="1"/>
  <c r="L67" i="1"/>
  <c r="K67" i="1"/>
  <c r="H67" i="1"/>
  <c r="L66" i="1"/>
  <c r="K66" i="1"/>
  <c r="H66" i="1"/>
  <c r="G66" i="1"/>
  <c r="L65" i="1"/>
  <c r="K65" i="1"/>
  <c r="G65" i="1"/>
  <c r="H65" i="1"/>
  <c r="L64" i="1"/>
  <c r="K64" i="1"/>
  <c r="F63" i="1"/>
  <c r="L63" i="1" s="1"/>
  <c r="L62" i="1"/>
  <c r="K62" i="1"/>
  <c r="G62" i="1"/>
  <c r="F61" i="1"/>
  <c r="C61" i="1"/>
  <c r="F60" i="1"/>
  <c r="C60" i="1"/>
  <c r="L59" i="1"/>
  <c r="K59" i="1"/>
  <c r="C58" i="1"/>
  <c r="L58" i="1" s="1"/>
  <c r="L57" i="1"/>
  <c r="K57" i="1"/>
  <c r="C56" i="1"/>
  <c r="L55" i="1"/>
  <c r="F54" i="1"/>
  <c r="L54" i="1" s="1"/>
  <c r="F53" i="1"/>
  <c r="L51" i="1"/>
  <c r="K51" i="1"/>
  <c r="H51" i="1"/>
  <c r="L50" i="1"/>
  <c r="K50" i="1"/>
  <c r="H50" i="1"/>
  <c r="G50" i="1"/>
  <c r="L49" i="1"/>
  <c r="K49" i="1"/>
  <c r="H49" i="1"/>
  <c r="L48" i="1"/>
  <c r="K48" i="1"/>
  <c r="H48" i="1"/>
  <c r="F47" i="1"/>
  <c r="J47" i="1" s="1"/>
  <c r="C47" i="1"/>
  <c r="L46" i="1"/>
  <c r="K46" i="1"/>
  <c r="H46" i="1"/>
  <c r="L45" i="1"/>
  <c r="K45" i="1"/>
  <c r="G45" i="1"/>
  <c r="F44" i="1"/>
  <c r="C44" i="1"/>
  <c r="L43" i="1"/>
  <c r="K43" i="1"/>
  <c r="G43" i="1"/>
  <c r="H43" i="1"/>
  <c r="L42" i="1"/>
  <c r="K42" i="1"/>
  <c r="G42" i="1"/>
  <c r="L41" i="1"/>
  <c r="K41" i="1"/>
  <c r="H41" i="1"/>
  <c r="F40" i="1"/>
  <c r="C40" i="1"/>
  <c r="L39" i="1"/>
  <c r="K39" i="1"/>
  <c r="G39" i="1"/>
  <c r="H39" i="1"/>
  <c r="L38" i="1"/>
  <c r="K38" i="1"/>
  <c r="H38" i="1"/>
  <c r="L37" i="1"/>
  <c r="K37" i="1"/>
  <c r="H37" i="1"/>
  <c r="G37" i="1"/>
  <c r="L36" i="1"/>
  <c r="K36" i="1"/>
  <c r="H36" i="1"/>
  <c r="L35" i="1"/>
  <c r="K35" i="1"/>
  <c r="G35" i="1"/>
  <c r="H35" i="1"/>
  <c r="F34" i="1"/>
  <c r="F32" i="1" s="1"/>
  <c r="C34" i="1"/>
  <c r="L33" i="1"/>
  <c r="K33" i="1"/>
  <c r="H33" i="1"/>
  <c r="L30" i="1"/>
  <c r="K30" i="1"/>
  <c r="H30" i="1"/>
  <c r="L29" i="1"/>
  <c r="K29" i="1"/>
  <c r="H29" i="1"/>
  <c r="G29" i="1"/>
  <c r="L28" i="1"/>
  <c r="K28" i="1"/>
  <c r="H28" i="1"/>
  <c r="L27" i="1"/>
  <c r="K27" i="1"/>
  <c r="G27" i="1"/>
  <c r="H27" i="1"/>
  <c r="L26" i="1"/>
  <c r="K26" i="1"/>
  <c r="H26" i="1"/>
  <c r="F25" i="1"/>
  <c r="C25" i="1"/>
  <c r="L24" i="1"/>
  <c r="K24" i="1"/>
  <c r="G24" i="1"/>
  <c r="L23" i="1"/>
  <c r="K23" i="1"/>
  <c r="H23" i="1"/>
  <c r="F22" i="1"/>
  <c r="C22" i="1"/>
  <c r="L20" i="1"/>
  <c r="K20" i="1"/>
  <c r="H20" i="1"/>
  <c r="L19" i="1"/>
  <c r="K19" i="1"/>
  <c r="H19" i="1"/>
  <c r="G19" i="1"/>
  <c r="L18" i="1"/>
  <c r="K18" i="1"/>
  <c r="L17" i="1"/>
  <c r="K17" i="1"/>
  <c r="G17" i="1"/>
  <c r="H17" i="1"/>
  <c r="F16" i="1"/>
  <c r="F14" i="1" s="1"/>
  <c r="C16" i="1"/>
  <c r="C14" i="1" s="1"/>
  <c r="L15" i="1"/>
  <c r="K15" i="1"/>
  <c r="H261" i="1" l="1"/>
  <c r="J261" i="1"/>
  <c r="J225" i="1"/>
  <c r="J154" i="1"/>
  <c r="L123" i="1"/>
  <c r="L417" i="1"/>
  <c r="L225" i="1"/>
  <c r="K83" i="1"/>
  <c r="L359" i="1"/>
  <c r="C261" i="1"/>
  <c r="L261" i="1" s="1"/>
  <c r="J522" i="1"/>
  <c r="J359" i="1"/>
  <c r="H47" i="1"/>
  <c r="L182" i="1"/>
  <c r="D341" i="1"/>
  <c r="D339" i="1" s="1"/>
  <c r="G339" i="1" s="1"/>
  <c r="L25" i="1"/>
  <c r="J53" i="1"/>
  <c r="L116" i="1"/>
  <c r="J89" i="1"/>
  <c r="J100" i="1"/>
  <c r="J237" i="1"/>
  <c r="H108" i="1"/>
  <c r="L47" i="1"/>
  <c r="L108" i="1"/>
  <c r="L154" i="1"/>
  <c r="L321" i="1"/>
  <c r="J108" i="1"/>
  <c r="J174" i="1"/>
  <c r="J469" i="1"/>
  <c r="J22" i="1"/>
  <c r="J60" i="1"/>
  <c r="J182" i="1"/>
  <c r="J339" i="1"/>
  <c r="J123" i="1"/>
  <c r="J279" i="1"/>
  <c r="J63" i="1"/>
  <c r="J132" i="1"/>
  <c r="J307" i="1"/>
  <c r="J40" i="1"/>
  <c r="L34" i="1"/>
  <c r="J73" i="1"/>
  <c r="J321" i="1"/>
  <c r="J61" i="1"/>
  <c r="J44" i="1"/>
  <c r="L132" i="1"/>
  <c r="L61" i="1"/>
  <c r="L22" i="1"/>
  <c r="H123" i="1"/>
  <c r="H279" i="1"/>
  <c r="I167" i="1"/>
  <c r="L229" i="1"/>
  <c r="L469" i="1"/>
  <c r="H63" i="1"/>
  <c r="H89" i="1"/>
  <c r="H25" i="1"/>
  <c r="L40" i="1"/>
  <c r="L60" i="1"/>
  <c r="L89" i="1"/>
  <c r="L279" i="1"/>
  <c r="I54" i="1"/>
  <c r="I307" i="1"/>
  <c r="L56" i="1"/>
  <c r="L73" i="1"/>
  <c r="I164" i="1"/>
  <c r="I339" i="1"/>
  <c r="J345" i="1"/>
  <c r="I22" i="1"/>
  <c r="I89" i="1"/>
  <c r="J488" i="1"/>
  <c r="I220" i="1"/>
  <c r="D21" i="1"/>
  <c r="G279" i="1"/>
  <c r="I267" i="1"/>
  <c r="I14" i="1"/>
  <c r="J341" i="1"/>
  <c r="I116" i="1"/>
  <c r="I137" i="1"/>
  <c r="I522" i="1"/>
  <c r="I191" i="1"/>
  <c r="I108" i="1"/>
  <c r="I44" i="1"/>
  <c r="I132" i="1"/>
  <c r="I174" i="1"/>
  <c r="I25" i="1"/>
  <c r="G47" i="1"/>
  <c r="I83" i="1"/>
  <c r="I63" i="1"/>
  <c r="I469" i="1"/>
  <c r="H16" i="1"/>
  <c r="I58" i="1"/>
  <c r="D224" i="1"/>
  <c r="D189" i="1" s="1"/>
  <c r="I60" i="1"/>
  <c r="C95" i="1"/>
  <c r="I55" i="1"/>
  <c r="I61" i="1"/>
  <c r="I100" i="1"/>
  <c r="I182" i="1"/>
  <c r="I229" i="1"/>
  <c r="I237" i="1"/>
  <c r="I321" i="1"/>
  <c r="H345" i="1"/>
  <c r="I32" i="1"/>
  <c r="I16" i="1"/>
  <c r="I123" i="1"/>
  <c r="I197" i="1"/>
  <c r="E161" i="1"/>
  <c r="I40" i="1"/>
  <c r="I53" i="1"/>
  <c r="G56" i="1"/>
  <c r="I154" i="1"/>
  <c r="I272" i="1"/>
  <c r="E271" i="1"/>
  <c r="J271" i="1" s="1"/>
  <c r="F224" i="1"/>
  <c r="I341" i="1"/>
  <c r="L436" i="1"/>
  <c r="C341" i="1"/>
  <c r="L488" i="1"/>
  <c r="C345" i="1"/>
  <c r="I488" i="1"/>
  <c r="F345" i="1"/>
  <c r="G345" i="1" s="1"/>
  <c r="I359" i="1"/>
  <c r="C526" i="1"/>
  <c r="E190" i="1"/>
  <c r="J190" i="1" s="1"/>
  <c r="I369" i="1"/>
  <c r="G320" i="1"/>
  <c r="J369" i="1"/>
  <c r="J320" i="1"/>
  <c r="I328" i="1"/>
  <c r="J328" i="1"/>
  <c r="D52" i="1"/>
  <c r="F190" i="1"/>
  <c r="K190" i="1" s="1"/>
  <c r="E21" i="1"/>
  <c r="K417" i="1"/>
  <c r="D95" i="1"/>
  <c r="D114" i="1"/>
  <c r="K73" i="1"/>
  <c r="F271" i="1"/>
  <c r="K271" i="1" s="1"/>
  <c r="E224" i="1"/>
  <c r="I534" i="1"/>
  <c r="I528" i="1"/>
  <c r="I417" i="1"/>
  <c r="J54" i="1"/>
  <c r="I34" i="1"/>
  <c r="I73" i="1"/>
  <c r="I225" i="1"/>
  <c r="I240" i="1"/>
  <c r="I532" i="1"/>
  <c r="E526" i="1"/>
  <c r="D266" i="1"/>
  <c r="D265" i="1" s="1"/>
  <c r="D264" i="1" s="1"/>
  <c r="J16" i="1"/>
  <c r="J25" i="1"/>
  <c r="J34" i="1"/>
  <c r="J167" i="1"/>
  <c r="J240" i="1"/>
  <c r="I279" i="1"/>
  <c r="K25" i="1"/>
  <c r="I47" i="1"/>
  <c r="I56" i="1"/>
  <c r="I238" i="1"/>
  <c r="J267" i="1"/>
  <c r="I436" i="1"/>
  <c r="D161" i="1"/>
  <c r="D153" i="1" s="1"/>
  <c r="J14" i="1"/>
  <c r="J32" i="1"/>
  <c r="J229" i="1"/>
  <c r="J238" i="1"/>
  <c r="I529" i="1"/>
  <c r="I261" i="1"/>
  <c r="G261" i="1"/>
  <c r="J436" i="1"/>
  <c r="J529" i="1"/>
  <c r="J532" i="1"/>
  <c r="I523" i="1"/>
  <c r="I531" i="1"/>
  <c r="D31" i="1"/>
  <c r="H32" i="1"/>
  <c r="G32" i="1"/>
  <c r="K229" i="1"/>
  <c r="K116" i="1"/>
  <c r="K154" i="1"/>
  <c r="K197" i="1"/>
  <c r="K132" i="1"/>
  <c r="K359" i="1"/>
  <c r="K436" i="1"/>
  <c r="F95" i="1"/>
  <c r="K469" i="1"/>
  <c r="K523" i="1"/>
  <c r="K89" i="1"/>
  <c r="K182" i="1"/>
  <c r="K531" i="1"/>
  <c r="G59" i="1"/>
  <c r="H59" i="1"/>
  <c r="G267" i="1"/>
  <c r="G321" i="1"/>
  <c r="K16" i="1"/>
  <c r="G34" i="1"/>
  <c r="G51" i="1"/>
  <c r="K61" i="1"/>
  <c r="G64" i="1"/>
  <c r="G70" i="1"/>
  <c r="H85" i="1"/>
  <c r="G91" i="1"/>
  <c r="G99" i="1"/>
  <c r="H101" i="1"/>
  <c r="G110" i="1"/>
  <c r="H122" i="1"/>
  <c r="G126" i="1"/>
  <c r="H141" i="1"/>
  <c r="H145" i="1"/>
  <c r="H149" i="1"/>
  <c r="G180" i="1"/>
  <c r="G185" i="1"/>
  <c r="H220" i="1"/>
  <c r="G222" i="1"/>
  <c r="G270" i="1"/>
  <c r="K272" i="1"/>
  <c r="G285" i="1"/>
  <c r="G304" i="1"/>
  <c r="H311" i="1"/>
  <c r="G318" i="1"/>
  <c r="G336" i="1"/>
  <c r="G360" i="1"/>
  <c r="H373" i="1"/>
  <c r="G420" i="1"/>
  <c r="H425" i="1"/>
  <c r="G430" i="1"/>
  <c r="G455" i="1"/>
  <c r="H481" i="1"/>
  <c r="H487" i="1"/>
  <c r="G489" i="1"/>
  <c r="G492" i="1"/>
  <c r="G496" i="1"/>
  <c r="H514" i="1"/>
  <c r="L16" i="1"/>
  <c r="G33" i="1"/>
  <c r="H34" i="1"/>
  <c r="K58" i="1"/>
  <c r="H64" i="1"/>
  <c r="H70" i="1"/>
  <c r="L83" i="1"/>
  <c r="G109" i="1"/>
  <c r="H110" i="1"/>
  <c r="G125" i="1"/>
  <c r="G131" i="1"/>
  <c r="G144" i="1"/>
  <c r="G148" i="1"/>
  <c r="H241" i="1"/>
  <c r="H248" i="1"/>
  <c r="C266" i="1"/>
  <c r="H270" i="1"/>
  <c r="H276" i="1"/>
  <c r="G370" i="1"/>
  <c r="G378" i="1"/>
  <c r="H391" i="1"/>
  <c r="L523" i="1"/>
  <c r="F21" i="1"/>
  <c r="C32" i="1"/>
  <c r="K32" i="1" s="1"/>
  <c r="K34" i="1"/>
  <c r="H45" i="1"/>
  <c r="G49" i="1"/>
  <c r="F52" i="1"/>
  <c r="G124" i="1"/>
  <c r="G130" i="1"/>
  <c r="H154" i="1"/>
  <c r="C161" i="1"/>
  <c r="C224" i="1"/>
  <c r="K279" i="1"/>
  <c r="K47" i="1"/>
  <c r="G48" i="1"/>
  <c r="G67" i="1"/>
  <c r="G89" i="1"/>
  <c r="G129" i="1"/>
  <c r="H139" i="1"/>
  <c r="G156" i="1"/>
  <c r="G163" i="1"/>
  <c r="K174" i="1"/>
  <c r="G210" i="1"/>
  <c r="G255" i="1"/>
  <c r="G257" i="1"/>
  <c r="G260" i="1"/>
  <c r="H275" i="1"/>
  <c r="K307" i="1"/>
  <c r="G307" i="1"/>
  <c r="H375" i="1"/>
  <c r="G380" i="1"/>
  <c r="H385" i="1"/>
  <c r="G390" i="1"/>
  <c r="G398" i="1"/>
  <c r="H403" i="1"/>
  <c r="G408" i="1"/>
  <c r="G439" i="1"/>
  <c r="G464" i="1"/>
  <c r="G473" i="1"/>
  <c r="G476" i="1"/>
  <c r="G479" i="1"/>
  <c r="G483" i="1"/>
  <c r="H494" i="1"/>
  <c r="H500" i="1"/>
  <c r="G506" i="1"/>
  <c r="G509" i="1"/>
  <c r="G512" i="1"/>
  <c r="G516" i="1"/>
  <c r="K534" i="1"/>
  <c r="G16" i="1"/>
  <c r="G20" i="1"/>
  <c r="H24" i="1"/>
  <c r="G36" i="1"/>
  <c r="H62" i="1"/>
  <c r="L527" i="1"/>
  <c r="K529" i="1"/>
  <c r="C13" i="1"/>
  <c r="L14" i="1"/>
  <c r="H76" i="1"/>
  <c r="G76" i="1"/>
  <c r="H132" i="1"/>
  <c r="G38" i="1"/>
  <c r="G18" i="1"/>
  <c r="G23" i="1"/>
  <c r="K22" i="1"/>
  <c r="G26" i="1"/>
  <c r="G30" i="1"/>
  <c r="K40" i="1"/>
  <c r="H44" i="1"/>
  <c r="G46" i="1"/>
  <c r="G57" i="1"/>
  <c r="H57" i="1"/>
  <c r="H82" i="1"/>
  <c r="G82" i="1"/>
  <c r="G41" i="1"/>
  <c r="K53" i="1"/>
  <c r="C52" i="1"/>
  <c r="L53" i="1"/>
  <c r="G60" i="1"/>
  <c r="K60" i="1"/>
  <c r="G102" i="1"/>
  <c r="H102" i="1"/>
  <c r="H15" i="1"/>
  <c r="G28" i="1"/>
  <c r="L44" i="1"/>
  <c r="G53" i="1"/>
  <c r="H60" i="1"/>
  <c r="H80" i="1"/>
  <c r="G80" i="1"/>
  <c r="H56" i="1"/>
  <c r="G15" i="1"/>
  <c r="H42" i="1"/>
  <c r="G55" i="1"/>
  <c r="G25" i="1"/>
  <c r="K54" i="1"/>
  <c r="K55" i="1"/>
  <c r="K63" i="1"/>
  <c r="G63" i="1"/>
  <c r="H74" i="1"/>
  <c r="G74" i="1"/>
  <c r="G84" i="1"/>
  <c r="H84" i="1"/>
  <c r="G86" i="1"/>
  <c r="H86" i="1"/>
  <c r="K14" i="1"/>
  <c r="K108" i="1"/>
  <c r="G108" i="1"/>
  <c r="F13" i="1"/>
  <c r="I13" i="1" s="1"/>
  <c r="C21" i="1"/>
  <c r="H18" i="1"/>
  <c r="F31" i="1"/>
  <c r="I31" i="1" s="1"/>
  <c r="G40" i="1"/>
  <c r="K44" i="1"/>
  <c r="G44" i="1"/>
  <c r="H53" i="1"/>
  <c r="H98" i="1"/>
  <c r="G98" i="1"/>
  <c r="K167" i="1"/>
  <c r="H174" i="1"/>
  <c r="H75" i="1"/>
  <c r="G54" i="1"/>
  <c r="L100" i="1"/>
  <c r="K123" i="1"/>
  <c r="G123" i="1"/>
  <c r="F114" i="1"/>
  <c r="G132" i="1"/>
  <c r="H135" i="1"/>
  <c r="G135" i="1"/>
  <c r="K137" i="1"/>
  <c r="G137" i="1"/>
  <c r="H160" i="1"/>
  <c r="G160" i="1"/>
  <c r="H196" i="1"/>
  <c r="G196" i="1"/>
  <c r="H228" i="1"/>
  <c r="G228" i="1"/>
  <c r="H115" i="1"/>
  <c r="G115" i="1"/>
  <c r="H133" i="1"/>
  <c r="G133" i="1"/>
  <c r="L220" i="1"/>
  <c r="K220" i="1"/>
  <c r="H104" i="1"/>
  <c r="H117" i="1"/>
  <c r="H172" i="1"/>
  <c r="G172" i="1"/>
  <c r="H532" i="1"/>
  <c r="H179" i="1"/>
  <c r="G179" i="1"/>
  <c r="C238" i="1"/>
  <c r="K240" i="1"/>
  <c r="L240" i="1"/>
  <c r="G77" i="1"/>
  <c r="H78" i="1"/>
  <c r="H87" i="1"/>
  <c r="K100" i="1"/>
  <c r="H105" i="1"/>
  <c r="G106" i="1"/>
  <c r="H119" i="1"/>
  <c r="H191" i="1"/>
  <c r="H214" i="1"/>
  <c r="G214" i="1"/>
  <c r="H240" i="1"/>
  <c r="G240" i="1"/>
  <c r="K56" i="1"/>
  <c r="G73" i="1"/>
  <c r="G78" i="1"/>
  <c r="H88" i="1"/>
  <c r="G96" i="1"/>
  <c r="H106" i="1"/>
  <c r="H107" i="1"/>
  <c r="H121" i="1"/>
  <c r="H184" i="1"/>
  <c r="G184" i="1"/>
  <c r="C114" i="1"/>
  <c r="H134" i="1"/>
  <c r="G139" i="1"/>
  <c r="G143" i="1"/>
  <c r="G147" i="1"/>
  <c r="G167" i="1"/>
  <c r="L190" i="1"/>
  <c r="H209" i="1"/>
  <c r="G209" i="1"/>
  <c r="G225" i="1"/>
  <c r="G242" i="1"/>
  <c r="H151" i="1"/>
  <c r="H188" i="1"/>
  <c r="G188" i="1"/>
  <c r="G191" i="1"/>
  <c r="H207" i="1"/>
  <c r="G207" i="1"/>
  <c r="G151" i="1"/>
  <c r="G154" i="1"/>
  <c r="G170" i="1"/>
  <c r="L174" i="1"/>
  <c r="H177" i="1"/>
  <c r="G177" i="1"/>
  <c r="L191" i="1"/>
  <c r="H194" i="1"/>
  <c r="G194" i="1"/>
  <c r="H218" i="1"/>
  <c r="G218" i="1"/>
  <c r="H226" i="1"/>
  <c r="G226" i="1"/>
  <c r="G278" i="1"/>
  <c r="H278" i="1"/>
  <c r="H296" i="1"/>
  <c r="G296" i="1"/>
  <c r="H205" i="1"/>
  <c r="G205" i="1"/>
  <c r="H211" i="1"/>
  <c r="G211" i="1"/>
  <c r="G243" i="1"/>
  <c r="H243" i="1"/>
  <c r="G274" i="1"/>
  <c r="H274" i="1"/>
  <c r="G277" i="1"/>
  <c r="H277" i="1"/>
  <c r="H291" i="1"/>
  <c r="G291" i="1"/>
  <c r="K164" i="1"/>
  <c r="F161" i="1"/>
  <c r="H175" i="1"/>
  <c r="G175" i="1"/>
  <c r="H534" i="1"/>
  <c r="H181" i="1"/>
  <c r="G181" i="1"/>
  <c r="H186" i="1"/>
  <c r="G186" i="1"/>
  <c r="H192" i="1"/>
  <c r="G192" i="1"/>
  <c r="H216" i="1"/>
  <c r="G216" i="1"/>
  <c r="H225" i="1"/>
  <c r="H242" i="1"/>
  <c r="H340" i="1"/>
  <c r="G340" i="1"/>
  <c r="H155" i="1"/>
  <c r="H159" i="1"/>
  <c r="H169" i="1"/>
  <c r="H171" i="1"/>
  <c r="H173" i="1"/>
  <c r="G183" i="1"/>
  <c r="G187" i="1"/>
  <c r="K191" i="1"/>
  <c r="G193" i="1"/>
  <c r="G195" i="1"/>
  <c r="G215" i="1"/>
  <c r="G217" i="1"/>
  <c r="G219" i="1"/>
  <c r="K225" i="1"/>
  <c r="G227" i="1"/>
  <c r="H239" i="1"/>
  <c r="G305" i="1"/>
  <c r="H305" i="1"/>
  <c r="F526" i="1"/>
  <c r="G290" i="1"/>
  <c r="H290" i="1"/>
  <c r="H427" i="1"/>
  <c r="G427" i="1"/>
  <c r="G166" i="1"/>
  <c r="G174" i="1"/>
  <c r="G199" i="1"/>
  <c r="G201" i="1"/>
  <c r="G203" i="1"/>
  <c r="G221" i="1"/>
  <c r="G223" i="1"/>
  <c r="G231" i="1"/>
  <c r="G233" i="1"/>
  <c r="G235" i="1"/>
  <c r="G244" i="1"/>
  <c r="G245" i="1"/>
  <c r="H245" i="1"/>
  <c r="G252" i="1"/>
  <c r="G253" i="1"/>
  <c r="H253" i="1"/>
  <c r="H259" i="1"/>
  <c r="H289" i="1"/>
  <c r="K332" i="1"/>
  <c r="G332" i="1"/>
  <c r="H529" i="1"/>
  <c r="G246" i="1"/>
  <c r="H252" i="1"/>
  <c r="G259" i="1"/>
  <c r="G288" i="1"/>
  <c r="H288" i="1"/>
  <c r="G289" i="1"/>
  <c r="H306" i="1"/>
  <c r="G306" i="1"/>
  <c r="H522" i="1"/>
  <c r="G522" i="1"/>
  <c r="G303" i="1"/>
  <c r="H303" i="1"/>
  <c r="L307" i="1"/>
  <c r="H321" i="1"/>
  <c r="K328" i="1"/>
  <c r="H364" i="1"/>
  <c r="G364" i="1"/>
  <c r="H446" i="1"/>
  <c r="G446" i="1"/>
  <c r="G523" i="1"/>
  <c r="H523" i="1"/>
  <c r="G292" i="1"/>
  <c r="H292" i="1"/>
  <c r="H293" i="1"/>
  <c r="G297" i="1"/>
  <c r="H297" i="1"/>
  <c r="G348" i="1"/>
  <c r="H348" i="1"/>
  <c r="G294" i="1"/>
  <c r="H294" i="1"/>
  <c r="G299" i="1"/>
  <c r="H299" i="1"/>
  <c r="H317" i="1"/>
  <c r="G317" i="1"/>
  <c r="H363" i="1"/>
  <c r="G363" i="1"/>
  <c r="H421" i="1"/>
  <c r="G421" i="1"/>
  <c r="H433" i="1"/>
  <c r="G433" i="1"/>
  <c r="H255" i="1"/>
  <c r="K267" i="1"/>
  <c r="L272" i="1"/>
  <c r="G295" i="1"/>
  <c r="G300" i="1"/>
  <c r="G301" i="1"/>
  <c r="H301" i="1"/>
  <c r="L369" i="1"/>
  <c r="K369" i="1"/>
  <c r="G308" i="1"/>
  <c r="G310" i="1"/>
  <c r="G312" i="1"/>
  <c r="G314" i="1"/>
  <c r="G316" i="1"/>
  <c r="G319" i="1"/>
  <c r="G322" i="1"/>
  <c r="G324" i="1"/>
  <c r="G330" i="1"/>
  <c r="G344" i="1"/>
  <c r="H365" i="1"/>
  <c r="G365" i="1"/>
  <c r="G376" i="1"/>
  <c r="H381" i="1"/>
  <c r="H388" i="1"/>
  <c r="G388" i="1"/>
  <c r="H394" i="1"/>
  <c r="G394" i="1"/>
  <c r="H400" i="1"/>
  <c r="G400" i="1"/>
  <c r="H406" i="1"/>
  <c r="G406" i="1"/>
  <c r="H412" i="1"/>
  <c r="G412" i="1"/>
  <c r="G448" i="1"/>
  <c r="H448" i="1"/>
  <c r="G454" i="1"/>
  <c r="H454" i="1"/>
  <c r="G463" i="1"/>
  <c r="H463" i="1"/>
  <c r="G369" i="1"/>
  <c r="H369" i="1"/>
  <c r="H440" i="1"/>
  <c r="G440" i="1"/>
  <c r="G309" i="1"/>
  <c r="G313" i="1"/>
  <c r="K321" i="1"/>
  <c r="G323" i="1"/>
  <c r="G325" i="1"/>
  <c r="G329" i="1"/>
  <c r="G331" i="1"/>
  <c r="G343" i="1"/>
  <c r="G349" i="1"/>
  <c r="H383" i="1"/>
  <c r="G383" i="1"/>
  <c r="G387" i="1"/>
  <c r="G393" i="1"/>
  <c r="G399" i="1"/>
  <c r="G405" i="1"/>
  <c r="G411" i="1"/>
  <c r="H450" i="1"/>
  <c r="G450" i="1"/>
  <c r="H456" i="1"/>
  <c r="G456" i="1"/>
  <c r="H465" i="1"/>
  <c r="G465" i="1"/>
  <c r="H323" i="1"/>
  <c r="G328" i="1"/>
  <c r="H377" i="1"/>
  <c r="G377" i="1"/>
  <c r="G488" i="1"/>
  <c r="K488" i="1"/>
  <c r="L522" i="1"/>
  <c r="K522" i="1"/>
  <c r="H371" i="1"/>
  <c r="G371" i="1"/>
  <c r="G382" i="1"/>
  <c r="H422" i="1"/>
  <c r="G422" i="1"/>
  <c r="H428" i="1"/>
  <c r="G428" i="1"/>
  <c r="H434" i="1"/>
  <c r="G434" i="1"/>
  <c r="H451" i="1"/>
  <c r="G451" i="1"/>
  <c r="H457" i="1"/>
  <c r="G459" i="1"/>
  <c r="H510" i="1"/>
  <c r="G510" i="1"/>
  <c r="K533" i="1"/>
  <c r="L533" i="1"/>
  <c r="G502" i="1"/>
  <c r="H502" i="1"/>
  <c r="G508" i="1"/>
  <c r="H508" i="1"/>
  <c r="G517" i="1"/>
  <c r="H517" i="1"/>
  <c r="G441" i="1"/>
  <c r="G447" i="1"/>
  <c r="G452" i="1"/>
  <c r="H475" i="1"/>
  <c r="G477" i="1"/>
  <c r="H484" i="1"/>
  <c r="G486" i="1"/>
  <c r="G490" i="1"/>
  <c r="H497" i="1"/>
  <c r="G499" i="1"/>
  <c r="G528" i="1"/>
  <c r="G389" i="1"/>
  <c r="G395" i="1"/>
  <c r="G401" i="1"/>
  <c r="G407" i="1"/>
  <c r="G413" i="1"/>
  <c r="G423" i="1"/>
  <c r="G429" i="1"/>
  <c r="G435" i="1"/>
  <c r="H441" i="1"/>
  <c r="G442" i="1"/>
  <c r="G453" i="1"/>
  <c r="H460" i="1"/>
  <c r="G462" i="1"/>
  <c r="K528" i="1"/>
  <c r="G534" i="1"/>
  <c r="K532" i="1"/>
  <c r="L530" i="1"/>
  <c r="G341" i="1" l="1"/>
  <c r="J224" i="1"/>
  <c r="H341" i="1"/>
  <c r="J31" i="1"/>
  <c r="J161" i="1"/>
  <c r="J52" i="1"/>
  <c r="J21" i="1"/>
  <c r="J13" i="1"/>
  <c r="J114" i="1"/>
  <c r="J95" i="1"/>
  <c r="L114" i="1"/>
  <c r="H320" i="1"/>
  <c r="L161" i="1"/>
  <c r="L95" i="1"/>
  <c r="L526" i="1"/>
  <c r="L52" i="1"/>
  <c r="L224" i="1"/>
  <c r="L320" i="1"/>
  <c r="K95" i="1"/>
  <c r="I52" i="1"/>
  <c r="I21" i="1"/>
  <c r="D12" i="1"/>
  <c r="E153" i="1"/>
  <c r="D152" i="1"/>
  <c r="F189" i="1"/>
  <c r="E266" i="1"/>
  <c r="E265" i="1" s="1"/>
  <c r="I271" i="1"/>
  <c r="K261" i="1"/>
  <c r="I161" i="1"/>
  <c r="C342" i="1"/>
  <c r="L345" i="1"/>
  <c r="H31" i="1"/>
  <c r="C339" i="1"/>
  <c r="L341" i="1"/>
  <c r="K341" i="1"/>
  <c r="I190" i="1"/>
  <c r="F342" i="1"/>
  <c r="K345" i="1"/>
  <c r="I345" i="1"/>
  <c r="F266" i="1"/>
  <c r="I114" i="1"/>
  <c r="K320" i="1"/>
  <c r="I320" i="1"/>
  <c r="I526" i="1"/>
  <c r="G95" i="1"/>
  <c r="I95" i="1"/>
  <c r="E12" i="1"/>
  <c r="J526" i="1"/>
  <c r="E189" i="1"/>
  <c r="I224" i="1"/>
  <c r="K224" i="1"/>
  <c r="C153" i="1"/>
  <c r="G220" i="1"/>
  <c r="H307" i="1"/>
  <c r="K21" i="1"/>
  <c r="C31" i="1"/>
  <c r="L32" i="1"/>
  <c r="C265" i="1"/>
  <c r="L266" i="1"/>
  <c r="H469" i="1"/>
  <c r="H332" i="1"/>
  <c r="H315" i="1"/>
  <c r="G315" i="1"/>
  <c r="H229" i="1"/>
  <c r="G229" i="1"/>
  <c r="F153" i="1"/>
  <c r="K161" i="1"/>
  <c r="G530" i="1"/>
  <c r="H530" i="1"/>
  <c r="G100" i="1"/>
  <c r="H100" i="1"/>
  <c r="H417" i="1"/>
  <c r="G417" i="1"/>
  <c r="H197" i="1"/>
  <c r="G157" i="1"/>
  <c r="H157" i="1"/>
  <c r="G22" i="1"/>
  <c r="H22" i="1"/>
  <c r="L21" i="1"/>
  <c r="H114" i="1"/>
  <c r="G61" i="1"/>
  <c r="H61" i="1"/>
  <c r="G529" i="1"/>
  <c r="G532" i="1"/>
  <c r="H488" i="1"/>
  <c r="H58" i="1"/>
  <c r="G58" i="1"/>
  <c r="H95" i="1"/>
  <c r="K52" i="1"/>
  <c r="H436" i="1"/>
  <c r="G436" i="1"/>
  <c r="G238" i="1"/>
  <c r="G237" i="1" s="1"/>
  <c r="H238" i="1"/>
  <c r="H531" i="1"/>
  <c r="G531" i="1"/>
  <c r="H256" i="1"/>
  <c r="G256" i="1"/>
  <c r="G527" i="1"/>
  <c r="H527" i="1"/>
  <c r="G272" i="1"/>
  <c r="H272" i="1"/>
  <c r="G182" i="1"/>
  <c r="H182" i="1"/>
  <c r="H190" i="1"/>
  <c r="L238" i="1"/>
  <c r="K238" i="1"/>
  <c r="C237" i="1"/>
  <c r="H52" i="1"/>
  <c r="H14" i="1"/>
  <c r="G52" i="1"/>
  <c r="L13" i="1"/>
  <c r="G359" i="1"/>
  <c r="H359" i="1"/>
  <c r="G197" i="1"/>
  <c r="H339" i="1"/>
  <c r="G190" i="1"/>
  <c r="H167" i="1"/>
  <c r="H116" i="1"/>
  <c r="G116" i="1"/>
  <c r="H40" i="1"/>
  <c r="G31" i="1"/>
  <c r="F12" i="1"/>
  <c r="K13" i="1"/>
  <c r="H55" i="1"/>
  <c r="G469" i="1"/>
  <c r="H533" i="1"/>
  <c r="G533" i="1"/>
  <c r="G251" i="1"/>
  <c r="H251" i="1"/>
  <c r="K526" i="1"/>
  <c r="H164" i="1"/>
  <c r="G164" i="1"/>
  <c r="G114" i="1"/>
  <c r="K114" i="1"/>
  <c r="H54" i="1"/>
  <c r="D526" i="1"/>
  <c r="H526" i="1" s="1"/>
  <c r="H83" i="1"/>
  <c r="G83" i="1"/>
  <c r="H73" i="1"/>
  <c r="G14" i="1"/>
  <c r="H342" i="1" l="1"/>
  <c r="J342" i="1"/>
  <c r="J12" i="1"/>
  <c r="J153" i="1"/>
  <c r="D262" i="1"/>
  <c r="D326" i="1" s="1"/>
  <c r="D353" i="1" s="1"/>
  <c r="D354" i="1" s="1"/>
  <c r="L153" i="1"/>
  <c r="E152" i="1"/>
  <c r="L342" i="1"/>
  <c r="I153" i="1"/>
  <c r="I189" i="1"/>
  <c r="J266" i="1"/>
  <c r="I266" i="1"/>
  <c r="E264" i="1"/>
  <c r="L339" i="1"/>
  <c r="K339" i="1"/>
  <c r="F265" i="1"/>
  <c r="I265" i="1" s="1"/>
  <c r="I342" i="1"/>
  <c r="K342" i="1"/>
  <c r="G342" i="1"/>
  <c r="K266" i="1"/>
  <c r="I12" i="1"/>
  <c r="J189" i="1"/>
  <c r="L31" i="1"/>
  <c r="K31" i="1"/>
  <c r="G526" i="1"/>
  <c r="C12" i="1"/>
  <c r="K12" i="1" s="1"/>
  <c r="C264" i="1"/>
  <c r="G153" i="1"/>
  <c r="F152" i="1"/>
  <c r="K153" i="1"/>
  <c r="H161" i="1"/>
  <c r="H271" i="1"/>
  <c r="G271" i="1"/>
  <c r="G12" i="1"/>
  <c r="H13" i="1"/>
  <c r="H189" i="1"/>
  <c r="G189" i="1"/>
  <c r="H237" i="1"/>
  <c r="H21" i="1"/>
  <c r="G21" i="1"/>
  <c r="G13" i="1"/>
  <c r="L237" i="1"/>
  <c r="K237" i="1"/>
  <c r="C189" i="1"/>
  <c r="H153" i="1"/>
  <c r="H224" i="1"/>
  <c r="G224" i="1"/>
  <c r="G161" i="1"/>
  <c r="E262" i="1" l="1"/>
  <c r="E326" i="1" s="1"/>
  <c r="J265" i="1"/>
  <c r="J152" i="1"/>
  <c r="E521" i="1"/>
  <c r="E524" i="1" s="1"/>
  <c r="E520" i="1"/>
  <c r="I152" i="1"/>
  <c r="D327" i="1"/>
  <c r="D346" i="1"/>
  <c r="D351" i="1" s="1"/>
  <c r="D263" i="1"/>
  <c r="L265" i="1"/>
  <c r="K265" i="1"/>
  <c r="F264" i="1"/>
  <c r="I264" i="1" s="1"/>
  <c r="L12" i="1"/>
  <c r="H152" i="1"/>
  <c r="H266" i="1"/>
  <c r="G266" i="1"/>
  <c r="H12" i="1"/>
  <c r="L189" i="1"/>
  <c r="K189" i="1"/>
  <c r="C152" i="1"/>
  <c r="K152" i="1" s="1"/>
  <c r="G152" i="1"/>
  <c r="F262" i="1"/>
  <c r="D352" i="1" l="1"/>
  <c r="D356" i="1"/>
  <c r="J262" i="1"/>
  <c r="E263" i="1"/>
  <c r="J264" i="1"/>
  <c r="E346" i="1"/>
  <c r="E327" i="1"/>
  <c r="F521" i="1"/>
  <c r="J521" i="1" s="1"/>
  <c r="K264" i="1"/>
  <c r="I262" i="1"/>
  <c r="F263" i="1"/>
  <c r="F520" i="1"/>
  <c r="I520" i="1" s="1"/>
  <c r="L264" i="1"/>
  <c r="F326" i="1"/>
  <c r="J326" i="1" s="1"/>
  <c r="E353" i="1"/>
  <c r="H262" i="1"/>
  <c r="G262" i="1"/>
  <c r="C521" i="1"/>
  <c r="C520" i="1"/>
  <c r="L152" i="1"/>
  <c r="C262" i="1"/>
  <c r="C263" i="1" s="1"/>
  <c r="H265" i="1"/>
  <c r="G265" i="1"/>
  <c r="F524" i="1" l="1"/>
  <c r="J524" i="1" s="1"/>
  <c r="I521" i="1"/>
  <c r="I263" i="1"/>
  <c r="J263" i="1"/>
  <c r="J520" i="1"/>
  <c r="E354" i="1"/>
  <c r="H263" i="1"/>
  <c r="G263" i="1"/>
  <c r="F346" i="1"/>
  <c r="I346" i="1" s="1"/>
  <c r="F327" i="1"/>
  <c r="J327" i="1" s="1"/>
  <c r="L263" i="1"/>
  <c r="L520" i="1"/>
  <c r="F353" i="1"/>
  <c r="F354" i="1" s="1"/>
  <c r="K263" i="1"/>
  <c r="I326" i="1"/>
  <c r="L521" i="1"/>
  <c r="C524" i="1"/>
  <c r="K521" i="1"/>
  <c r="E351" i="1"/>
  <c r="E356" i="1" s="1"/>
  <c r="L262" i="1"/>
  <c r="C326" i="1"/>
  <c r="K262" i="1"/>
  <c r="K520" i="1"/>
  <c r="H264" i="1"/>
  <c r="G264" i="1"/>
  <c r="D520" i="1"/>
  <c r="D521" i="1"/>
  <c r="D524" i="1" s="1"/>
  <c r="L524" i="1" l="1"/>
  <c r="H524" i="1"/>
  <c r="I524" i="1"/>
  <c r="J354" i="1"/>
  <c r="J353" i="1"/>
  <c r="J346" i="1"/>
  <c r="E352" i="1"/>
  <c r="F351" i="1"/>
  <c r="I353" i="1"/>
  <c r="G354" i="1"/>
  <c r="I354" i="1"/>
  <c r="H354" i="1"/>
  <c r="I327" i="1"/>
  <c r="G327" i="1"/>
  <c r="H327" i="1"/>
  <c r="C346" i="1"/>
  <c r="C327" i="1"/>
  <c r="K524" i="1"/>
  <c r="G524" i="1"/>
  <c r="H326" i="1"/>
  <c r="G326" i="1"/>
  <c r="C353" i="1"/>
  <c r="C354" i="1" s="1"/>
  <c r="L326" i="1"/>
  <c r="K326" i="1"/>
  <c r="H521" i="1"/>
  <c r="G521" i="1"/>
  <c r="H520" i="1"/>
  <c r="G520" i="1"/>
  <c r="F352" i="1" l="1"/>
  <c r="G352" i="1" s="1"/>
  <c r="F356" i="1"/>
  <c r="J352" i="1"/>
  <c r="J351" i="1"/>
  <c r="I351" i="1"/>
  <c r="H352" i="1"/>
  <c r="I352" i="1"/>
  <c r="L354" i="1"/>
  <c r="K354" i="1"/>
  <c r="L327" i="1"/>
  <c r="K327" i="1"/>
  <c r="H346" i="1"/>
  <c r="G346" i="1"/>
  <c r="C351" i="1"/>
  <c r="L346" i="1"/>
  <c r="K346" i="1"/>
  <c r="H353" i="1"/>
  <c r="G353" i="1"/>
  <c r="L353" i="1"/>
  <c r="K353" i="1"/>
  <c r="C352" i="1" l="1"/>
  <c r="C356" i="1"/>
  <c r="L352" i="1"/>
  <c r="K352" i="1"/>
  <c r="H351" i="1"/>
  <c r="G351" i="1"/>
  <c r="L351" i="1"/>
  <c r="K351" i="1"/>
</calcChain>
</file>

<file path=xl/sharedStrings.xml><?xml version="1.0" encoding="utf-8"?>
<sst xmlns="http://schemas.openxmlformats.org/spreadsheetml/2006/main" count="875" uniqueCount="767">
  <si>
    <t>тыс. тенге</t>
  </si>
  <si>
    <t>№ п/п</t>
  </si>
  <si>
    <t>Наименование показателей</t>
  </si>
  <si>
    <t>Факт</t>
  </si>
  <si>
    <t>откл., к первоначальн. плану, абс</t>
  </si>
  <si>
    <t>откл., к первоначальн.плану,  %</t>
  </si>
  <si>
    <t>откл., к откорр. плану, абс</t>
  </si>
  <si>
    <t>откл., к откорр. плану,  %</t>
  </si>
  <si>
    <t>I.</t>
  </si>
  <si>
    <r>
      <t>Доход от реализации услуг:</t>
    </r>
    <r>
      <rPr>
        <b/>
        <sz val="12"/>
        <color indexed="10"/>
        <rFont val="Arial Cyr"/>
        <charset val="204"/>
      </rPr>
      <t>*</t>
    </r>
  </si>
  <si>
    <t>1.1</t>
  </si>
  <si>
    <t>Междугородная, международная телефонная связь:</t>
  </si>
  <si>
    <t>1.1.1</t>
  </si>
  <si>
    <t xml:space="preserve">   за разговоры (исходящие):</t>
  </si>
  <si>
    <t>1.1.1.1</t>
  </si>
  <si>
    <t xml:space="preserve">        - междугородные</t>
  </si>
  <si>
    <t>1.1.1.2</t>
  </si>
  <si>
    <t xml:space="preserve">        - международные:</t>
  </si>
  <si>
    <t>1.1.1.2.1</t>
  </si>
  <si>
    <t xml:space="preserve">                    - СНГ</t>
  </si>
  <si>
    <t>1.1.1.2.2</t>
  </si>
  <si>
    <t xml:space="preserve">                    -  ДЗ</t>
  </si>
  <si>
    <t>1.1.2</t>
  </si>
  <si>
    <t xml:space="preserve">   прочие</t>
  </si>
  <si>
    <t>1.2</t>
  </si>
  <si>
    <t>Доходы за разговоры с абонентами сторонних операторов, включая операторов сотовой связи</t>
  </si>
  <si>
    <t>1.3</t>
  </si>
  <si>
    <t>Доходы по соглашениям с международными операторами:</t>
  </si>
  <si>
    <t>1.3.1</t>
  </si>
  <si>
    <t xml:space="preserve">   за входящий трафик:</t>
  </si>
  <si>
    <t>1.3.1.1</t>
  </si>
  <si>
    <t xml:space="preserve">        - СНГ</t>
  </si>
  <si>
    <t>1.3.1.2</t>
  </si>
  <si>
    <t xml:space="preserve">        - ДЗ</t>
  </si>
  <si>
    <t>1.3.2</t>
  </si>
  <si>
    <t xml:space="preserve">   за транзит:</t>
  </si>
  <si>
    <t>1.3.2.1</t>
  </si>
  <si>
    <t xml:space="preserve">        - за некоммутируемый транзит</t>
  </si>
  <si>
    <t>1.3.2.2</t>
  </si>
  <si>
    <t xml:space="preserve">        - за интернет-транзит</t>
  </si>
  <si>
    <t>1.3.2.3</t>
  </si>
  <si>
    <t xml:space="preserve">        - за IPLC</t>
  </si>
  <si>
    <t>1.3.3</t>
  </si>
  <si>
    <t xml:space="preserve">   за телеграфный/телексный трафик</t>
  </si>
  <si>
    <t>Справочно (дисбаланс по пропуску международного трафика)</t>
  </si>
  <si>
    <t>1.4</t>
  </si>
  <si>
    <t>Доходы по соглашениям с операторами связи, подключенными к сети АО Казахтелеком:</t>
  </si>
  <si>
    <t>1.4.1</t>
  </si>
  <si>
    <t xml:space="preserve">   пропуск телефонного трафика:</t>
  </si>
  <si>
    <t>1.4.1.1</t>
  </si>
  <si>
    <t xml:space="preserve">        - местного</t>
  </si>
  <si>
    <t>1.4.1.2</t>
  </si>
  <si>
    <t xml:space="preserve">        - междугородного:</t>
  </si>
  <si>
    <t>1.4.1.2.1</t>
  </si>
  <si>
    <t xml:space="preserve">                    входящий телефонный трафик</t>
  </si>
  <si>
    <t>1.4.1.2.2</t>
  </si>
  <si>
    <t xml:space="preserve">                    транзит телефонного трафика</t>
  </si>
  <si>
    <t>1.4.1.3</t>
  </si>
  <si>
    <t xml:space="preserve">        - международного</t>
  </si>
  <si>
    <t>1.4.2</t>
  </si>
  <si>
    <t>Справочно (дисбаланс по пропуску междугородного трафика)</t>
  </si>
  <si>
    <t>1.5</t>
  </si>
  <si>
    <t>Доходы от сдачи в аренду каналов транспортной сети:</t>
  </si>
  <si>
    <t>1.5.1</t>
  </si>
  <si>
    <t xml:space="preserve">   операторам связи</t>
  </si>
  <si>
    <t>1.5.2</t>
  </si>
  <si>
    <r>
      <t xml:space="preserve">   другим пользователям</t>
    </r>
    <r>
      <rPr>
        <sz val="12"/>
        <color indexed="10"/>
        <rFont val="Arial Cyr"/>
        <charset val="204"/>
      </rPr>
      <t>**</t>
    </r>
  </si>
  <si>
    <t>1.5.3</t>
  </si>
  <si>
    <t xml:space="preserve">   от услуг LTE/GSM </t>
  </si>
  <si>
    <t>1.6</t>
  </si>
  <si>
    <t>Доходы при предоставлении услуг сети передачи данных операторам связи:</t>
  </si>
  <si>
    <t>1.6.1</t>
  </si>
  <si>
    <t xml:space="preserve">   интернет, выделенное подключение операторам связи</t>
  </si>
  <si>
    <t>1.6.2</t>
  </si>
  <si>
    <t xml:space="preserve">   IP VPN операторам связи</t>
  </si>
  <si>
    <t>1.7</t>
  </si>
  <si>
    <t>Телеграфная связь:</t>
  </si>
  <si>
    <t>1.7.1</t>
  </si>
  <si>
    <t xml:space="preserve">   за телеграммы</t>
  </si>
  <si>
    <t>1.7.2</t>
  </si>
  <si>
    <t xml:space="preserve">   от сдачи в аренду телеграфных каналов</t>
  </si>
  <si>
    <t>1.7.3</t>
  </si>
  <si>
    <t xml:space="preserve">   за разговоры по сети абонентского телеграфа и телекс</t>
  </si>
  <si>
    <t>1.7.4</t>
  </si>
  <si>
    <t>1.8</t>
  </si>
  <si>
    <t>Местная телефонная связь:</t>
  </si>
  <si>
    <t>1.8.а</t>
  </si>
  <si>
    <t xml:space="preserve">   абонентская плата</t>
  </si>
  <si>
    <t>1.8.б</t>
  </si>
  <si>
    <t xml:space="preserve">   абонентская плата за порты Е1</t>
  </si>
  <si>
    <t>1.8.в</t>
  </si>
  <si>
    <t xml:space="preserve">   подключение терминала к местной сети</t>
  </si>
  <si>
    <t>1.8.г</t>
  </si>
  <si>
    <t xml:space="preserve">   подключение портов Е1</t>
  </si>
  <si>
    <t>1.8.д</t>
  </si>
  <si>
    <t xml:space="preserve">   доходы за местный трафик при повременном учете</t>
  </si>
  <si>
    <t>1.8.е</t>
  </si>
  <si>
    <t xml:space="preserve">   доходы по контенту</t>
  </si>
  <si>
    <t>1.8.ё</t>
  </si>
  <si>
    <t xml:space="preserve">   цифровая сеть с интеграцией услуг (ISDN):</t>
  </si>
  <si>
    <t>1.8.ж</t>
  </si>
  <si>
    <t xml:space="preserve">   прочие всего, в том числе:</t>
  </si>
  <si>
    <t>1.8.ж.1</t>
  </si>
  <si>
    <t xml:space="preserve">        услуги CLIP&amp;Clir</t>
  </si>
  <si>
    <t>1.8.з</t>
  </si>
  <si>
    <t xml:space="preserve">   субсидии по компенсации убытков от предоставления 
   универсальных услуг телекоммуникаций</t>
  </si>
  <si>
    <t>1.8.1</t>
  </si>
  <si>
    <t>Городская телефонная связь:</t>
  </si>
  <si>
    <t xml:space="preserve">        - абонентская плата</t>
  </si>
  <si>
    <t xml:space="preserve">        - абонентская плата за порты Е1</t>
  </si>
  <si>
    <t xml:space="preserve">        - подключение терминала к местной сети</t>
  </si>
  <si>
    <t xml:space="preserve">        - подключение портов Е1</t>
  </si>
  <si>
    <t xml:space="preserve">        - доходы за местный трафик при повременном учете</t>
  </si>
  <si>
    <t xml:space="preserve">        - доходы по контенту</t>
  </si>
  <si>
    <t xml:space="preserve">        - цифровая сеть с интеграцией услуг (ISDN)</t>
  </si>
  <si>
    <t xml:space="preserve">        - прочие всего, в том числе:</t>
  </si>
  <si>
    <t xml:space="preserve">                    - услуги CLIP&amp;Clir</t>
  </si>
  <si>
    <t>1.8.2</t>
  </si>
  <si>
    <t>Сельская телефонная связь:</t>
  </si>
  <si>
    <t xml:space="preserve">        - абонентская плата и плата за местный трафик при повременном учете</t>
  </si>
  <si>
    <t xml:space="preserve">        - субсидии по компенсации убытков от предоставления универсальных услуг телекоммуникаций</t>
  </si>
  <si>
    <t>1.9</t>
  </si>
  <si>
    <t>От аренды технических средств для подачи программ телевидения и радиовещания</t>
  </si>
  <si>
    <t>1.10</t>
  </si>
  <si>
    <t xml:space="preserve">Сотовая связь </t>
  </si>
  <si>
    <t>1.10.1</t>
  </si>
  <si>
    <t xml:space="preserve">   услуги сотовой связи GSM</t>
  </si>
  <si>
    <t xml:space="preserve">        в т.ч. услуги SMS</t>
  </si>
  <si>
    <t>1.10.2</t>
  </si>
  <si>
    <t xml:space="preserve">   услуги сотовой связи CDMA</t>
  </si>
  <si>
    <t>1.10.3</t>
  </si>
  <si>
    <t>1.11</t>
  </si>
  <si>
    <t>Доходы от предоставления конвергированных услуг (FMS/FMC)</t>
  </si>
  <si>
    <t>1.11.1</t>
  </si>
  <si>
    <t xml:space="preserve">   от конвергированного голоса</t>
  </si>
  <si>
    <t>1.11.2</t>
  </si>
  <si>
    <t xml:space="preserve">   от конвергированных сообщений</t>
  </si>
  <si>
    <t>1.11.3</t>
  </si>
  <si>
    <t xml:space="preserve">   от конвергированной передачи данных </t>
  </si>
  <si>
    <t>1.11.4</t>
  </si>
  <si>
    <t xml:space="preserve">   конвергированный доступ</t>
  </si>
  <si>
    <t>1.11.5</t>
  </si>
  <si>
    <t>1.12</t>
  </si>
  <si>
    <t>Услуги сети передачи данных:</t>
  </si>
  <si>
    <t>1.12.1</t>
  </si>
  <si>
    <t xml:space="preserve">   интернет выделенное подключение</t>
  </si>
  <si>
    <t>1.12.2</t>
  </si>
  <si>
    <t xml:space="preserve">   интернет, доступ по ADSL</t>
  </si>
  <si>
    <t>1.12.3</t>
  </si>
  <si>
    <t xml:space="preserve">   интернет, доступ по FTTx</t>
  </si>
  <si>
    <t>1.12.4</t>
  </si>
  <si>
    <t xml:space="preserve">   доходы от услуг мобильного беспроводного ШПД</t>
  </si>
  <si>
    <t>1.12.5</t>
  </si>
  <si>
    <t xml:space="preserve">   доходы от услуг фиксированного беспроводного ШПД, в т.ч:</t>
  </si>
  <si>
    <t>1.12.5.1.</t>
  </si>
  <si>
    <t xml:space="preserve">        - по технологии LTE (Wireless, единые пакеты)</t>
  </si>
  <si>
    <t>1.12.5.2.</t>
  </si>
  <si>
    <t xml:space="preserve">        - по технологии EVDO</t>
  </si>
  <si>
    <t>1.12.5.3</t>
  </si>
  <si>
    <r>
      <t xml:space="preserve">        - прочие</t>
    </r>
    <r>
      <rPr>
        <i/>
        <sz val="11"/>
        <color rgb="FFFF0000"/>
        <rFont val="Arial Cyr"/>
        <charset val="204"/>
      </rPr>
      <t>***</t>
    </r>
  </si>
  <si>
    <t>1.12.6</t>
  </si>
  <si>
    <t xml:space="preserve">   IP VPN</t>
  </si>
  <si>
    <t>1.12.7</t>
  </si>
  <si>
    <t xml:space="preserve">   услуги FRAME RELAY</t>
  </si>
  <si>
    <t>1.12.8</t>
  </si>
  <si>
    <t xml:space="preserve">   доходы VPDN</t>
  </si>
  <si>
    <t>1.12.9</t>
  </si>
  <si>
    <t xml:space="preserve">   коммутируемый доступ</t>
  </si>
  <si>
    <t>1.12.10</t>
  </si>
  <si>
    <t xml:space="preserve">   прочие услуги сети передачи данных:</t>
  </si>
  <si>
    <t>1.12.10.1.</t>
  </si>
  <si>
    <t xml:space="preserve">        - аренда оборудования, ADSL модемы</t>
  </si>
  <si>
    <t>1.12.10.2.</t>
  </si>
  <si>
    <t xml:space="preserve">        - аренда оборудования, ONT </t>
  </si>
  <si>
    <t>1.12.10.3.</t>
  </si>
  <si>
    <t xml:space="preserve">        - аренда оборудования, LTE маршрутизаторы</t>
  </si>
  <si>
    <t>1.12.10.4.</t>
  </si>
  <si>
    <t xml:space="preserve">        - другие услуги</t>
  </si>
  <si>
    <t>1.12.11</t>
  </si>
  <si>
    <t xml:space="preserve">   субсидии по компенсации убытков от предоставления 
   универсальных услуг телекоммуникаций ШПД</t>
  </si>
  <si>
    <t>1.13.</t>
  </si>
  <si>
    <t>Платное телевидение</t>
  </si>
  <si>
    <t>1.13.1</t>
  </si>
  <si>
    <t xml:space="preserve">   доходы услуги Кабельное телевидение</t>
  </si>
  <si>
    <t>1.13.2</t>
  </si>
  <si>
    <t xml:space="preserve">   доходы услуги ID TV, в т.ч:</t>
  </si>
  <si>
    <t>1.13.2.1</t>
  </si>
  <si>
    <r>
      <t xml:space="preserve">        - плата за подключение</t>
    </r>
    <r>
      <rPr>
        <i/>
        <sz val="11"/>
        <color rgb="FFFF0000"/>
        <rFont val="Arial Cyr"/>
        <charset val="204"/>
      </rPr>
      <t>***</t>
    </r>
  </si>
  <si>
    <t>1.13.2.2</t>
  </si>
  <si>
    <t>1.13.2.3</t>
  </si>
  <si>
    <t xml:space="preserve">        - абонентская плата за пакет HD каналов</t>
  </si>
  <si>
    <t>1.13.2.4</t>
  </si>
  <si>
    <t xml:space="preserve">        - видео по запросу</t>
  </si>
  <si>
    <t>1.13.2.5</t>
  </si>
  <si>
    <t xml:space="preserve">        - дополнительные сервисы </t>
  </si>
  <si>
    <t>1.13.3</t>
  </si>
  <si>
    <t xml:space="preserve">   доходы услуги ID TV Online</t>
  </si>
  <si>
    <t>1.13.4</t>
  </si>
  <si>
    <t xml:space="preserve">   прочие услуги</t>
  </si>
  <si>
    <t>1.13.4.1</t>
  </si>
  <si>
    <t xml:space="preserve">        - доходы от аренды абонентского оборудования STB</t>
  </si>
  <si>
    <t>1.13.4.2</t>
  </si>
  <si>
    <t xml:space="preserve">        - прочие</t>
  </si>
  <si>
    <t>1.14</t>
  </si>
  <si>
    <t>Аренда IPLC</t>
  </si>
  <si>
    <t>1.15</t>
  </si>
  <si>
    <t xml:space="preserve">Спутниковая сеть </t>
  </si>
  <si>
    <t>1.16</t>
  </si>
  <si>
    <t>Реализация смарт-карт</t>
  </si>
  <si>
    <t>1.17</t>
  </si>
  <si>
    <t>Услуги Интеллектуальных сетей, предоставляемые с использованием ресурсов Интеллектуальной сети КТ</t>
  </si>
  <si>
    <t>1.18</t>
  </si>
  <si>
    <t>Услуги Интеллектуальных сетей, предоставляемые с выходом на Интеллектуальную платформу других операторов</t>
  </si>
  <si>
    <t>1.19</t>
  </si>
  <si>
    <t xml:space="preserve">Услуги КЦ (контактных центров) </t>
  </si>
  <si>
    <t>1.20</t>
  </si>
  <si>
    <t>Корпоративные инфокоммуникационные услуги</t>
  </si>
  <si>
    <t>1.20.1</t>
  </si>
  <si>
    <t xml:space="preserve">   услуги технического обслуживания и монтажа 
   инфокоммуникационного оборудования и сетей </t>
  </si>
  <si>
    <t>1.20.2</t>
  </si>
  <si>
    <t xml:space="preserve">   базовые услуги дата-центров</t>
  </si>
  <si>
    <t>1.20.3</t>
  </si>
  <si>
    <t xml:space="preserve">   облачные услуги </t>
  </si>
  <si>
    <t>1.20.4</t>
  </si>
  <si>
    <t>1.21</t>
  </si>
  <si>
    <t>Доходы от реализации товаров</t>
  </si>
  <si>
    <t>1.21.1</t>
  </si>
  <si>
    <r>
      <t xml:space="preserve">   мобильные устройства</t>
    </r>
    <r>
      <rPr>
        <sz val="11"/>
        <color rgb="FFFF0000"/>
        <rFont val="Arial Cyr"/>
        <charset val="204"/>
      </rPr>
      <t>***</t>
    </r>
  </si>
  <si>
    <t>1.21.2</t>
  </si>
  <si>
    <r>
      <t xml:space="preserve">   оборудование ADSL</t>
    </r>
    <r>
      <rPr>
        <sz val="11"/>
        <color rgb="FFFF0000"/>
        <rFont val="Arial Cyr"/>
        <charset val="204"/>
      </rPr>
      <t>***</t>
    </r>
  </si>
  <si>
    <t>1.21.3</t>
  </si>
  <si>
    <r>
      <t xml:space="preserve">   оборудование ONT</t>
    </r>
    <r>
      <rPr>
        <sz val="11"/>
        <color rgb="FFFF0000"/>
        <rFont val="Arial Cyr"/>
        <charset val="204"/>
      </rPr>
      <t>***</t>
    </r>
  </si>
  <si>
    <t>1.21.4</t>
  </si>
  <si>
    <t xml:space="preserve">   маршрутизаторы LTE</t>
  </si>
  <si>
    <t>1.21.5</t>
  </si>
  <si>
    <r>
      <t xml:space="preserve">   абонентское оборудование STB</t>
    </r>
    <r>
      <rPr>
        <sz val="11"/>
        <color rgb="FFFF0000"/>
        <rFont val="Arial Cyr"/>
        <charset val="204"/>
      </rPr>
      <t>***</t>
    </r>
  </si>
  <si>
    <t>1.21.6</t>
  </si>
  <si>
    <r>
      <t xml:space="preserve">   прочие</t>
    </r>
    <r>
      <rPr>
        <sz val="11"/>
        <color rgb="FFFF0000"/>
        <rFont val="Arial Cyr"/>
        <charset val="204"/>
      </rPr>
      <t>***</t>
    </r>
  </si>
  <si>
    <t>1.22</t>
  </si>
  <si>
    <t xml:space="preserve">FinTech </t>
  </si>
  <si>
    <t>1.23</t>
  </si>
  <si>
    <t xml:space="preserve">E-commerce </t>
  </si>
  <si>
    <t>1.24</t>
  </si>
  <si>
    <t>Видеонаблюдение***</t>
  </si>
  <si>
    <t>1.25</t>
  </si>
  <si>
    <t>IoT ***</t>
  </si>
  <si>
    <t>1.26</t>
  </si>
  <si>
    <t xml:space="preserve">Блокчейн </t>
  </si>
  <si>
    <t>1.27</t>
  </si>
  <si>
    <t>Услуги Оператора фискальных данных (ОФД)</t>
  </si>
  <si>
    <t>1.28</t>
  </si>
  <si>
    <t>Маркирование и прослеживаемость товаров</t>
  </si>
  <si>
    <t>1.29</t>
  </si>
  <si>
    <t>Прочие услуги</t>
  </si>
  <si>
    <t>II.</t>
  </si>
  <si>
    <t>Себестоимость реализованных товаров и услуг (NA) :</t>
  </si>
  <si>
    <t>2.1.</t>
  </si>
  <si>
    <t>Материалы:</t>
  </si>
  <si>
    <t>2.1.1</t>
  </si>
  <si>
    <t xml:space="preserve">   кабельная продукция</t>
  </si>
  <si>
    <t xml:space="preserve">        - для выполнения плана установок ОТА</t>
  </si>
  <si>
    <t xml:space="preserve">        - для текущей эксплуатации</t>
  </si>
  <si>
    <t>2.1.2</t>
  </si>
  <si>
    <t xml:space="preserve">   топливо</t>
  </si>
  <si>
    <t xml:space="preserve">        - для автотраспортных средств</t>
  </si>
  <si>
    <t xml:space="preserve">        - топливо для ДГА</t>
  </si>
  <si>
    <t xml:space="preserve">        - топливо для отопления</t>
  </si>
  <si>
    <t>2.1.3</t>
  </si>
  <si>
    <t xml:space="preserve">   запасные части, комплектующие изделия и прочие материальные затраты:</t>
  </si>
  <si>
    <t xml:space="preserve">        - эксплуатация сетей телекоммуникаций</t>
  </si>
  <si>
    <t xml:space="preserve">                    из них: для выполнения плана установок ОТА</t>
  </si>
  <si>
    <t xml:space="preserve">        - все виды пластиковых карт</t>
  </si>
  <si>
    <t xml:space="preserve">                    - пиновые карты</t>
  </si>
  <si>
    <t xml:space="preserve">                    - таксофонные карты</t>
  </si>
  <si>
    <t xml:space="preserve">        - общетехническая поддержка </t>
  </si>
  <si>
    <t xml:space="preserve">                    - запчасти для транспортных средств</t>
  </si>
  <si>
    <t xml:space="preserve">                    - для энергооборудования</t>
  </si>
  <si>
    <t xml:space="preserve">                    -  для текущего ремонта зданий и сооружений</t>
  </si>
  <si>
    <t xml:space="preserve">        - информационные технологии</t>
  </si>
  <si>
    <t>2.1.4</t>
  </si>
  <si>
    <t xml:space="preserve">   Электроэнергия </t>
  </si>
  <si>
    <t>2.1.5</t>
  </si>
  <si>
    <t xml:space="preserve">   Наемный  транспорт</t>
  </si>
  <si>
    <t>2.2</t>
  </si>
  <si>
    <t>Расходы по труду основного производственного персонала:</t>
  </si>
  <si>
    <t>2.2.1</t>
  </si>
  <si>
    <t xml:space="preserve">   Оплата труда основного производственного персонала </t>
  </si>
  <si>
    <t>2.2.2</t>
  </si>
  <si>
    <t xml:space="preserve">   Социальный налог</t>
  </si>
  <si>
    <t>2.2.3</t>
  </si>
  <si>
    <t xml:space="preserve">   Социальное страхование</t>
  </si>
  <si>
    <t>2.2.4</t>
  </si>
  <si>
    <t xml:space="preserve">   Расходы на социальное обеспечение</t>
  </si>
  <si>
    <t>2.2.5</t>
  </si>
  <si>
    <t xml:space="preserve">   Резерв предстоящих отпусков основного  производства</t>
  </si>
  <si>
    <t>2.2.6</t>
  </si>
  <si>
    <t xml:space="preserve">   Обязательное социальное медицинское отчисления</t>
  </si>
  <si>
    <t>2.2.7</t>
  </si>
  <si>
    <t xml:space="preserve">   Обязательные пенсионные взносы работодателя</t>
  </si>
  <si>
    <t>2.3.</t>
  </si>
  <si>
    <t>Себестоимость реализованных товаров</t>
  </si>
  <si>
    <t>2.3.1</t>
  </si>
  <si>
    <t xml:space="preserve">   мобильные устройства</t>
  </si>
  <si>
    <t>2.3.2</t>
  </si>
  <si>
    <t xml:space="preserve">   оборудование ADSL</t>
  </si>
  <si>
    <t>2.3.3</t>
  </si>
  <si>
    <t xml:space="preserve">   оборудование ONT</t>
  </si>
  <si>
    <t>2.3.4</t>
  </si>
  <si>
    <r>
      <t xml:space="preserve">   маршрутизаторы LTE</t>
    </r>
    <r>
      <rPr>
        <sz val="11"/>
        <color rgb="FFFF0000"/>
        <rFont val="Arial Cyr"/>
        <charset val="204"/>
      </rPr>
      <t>***</t>
    </r>
  </si>
  <si>
    <t>2.3.5</t>
  </si>
  <si>
    <t>2.3.6</t>
  </si>
  <si>
    <t>2.4.</t>
  </si>
  <si>
    <t>Накладные затраты:</t>
  </si>
  <si>
    <t>2.4.1.</t>
  </si>
  <si>
    <t xml:space="preserve">   затраты на капитальный  ремонт основных средств:</t>
  </si>
  <si>
    <t xml:space="preserve">        - Капитальный ремонт линейных и станционных устройств связи:</t>
  </si>
  <si>
    <t xml:space="preserve">                    Ремонтно-строительные работы</t>
  </si>
  <si>
    <t xml:space="preserve">                              из них: - З/плата  при  хозспособе***</t>
  </si>
  <si>
    <t xml:space="preserve">                    Кабельная  продукция</t>
  </si>
  <si>
    <t xml:space="preserve">                    Запасные части, комплектующие и прочие материалы</t>
  </si>
  <si>
    <t xml:space="preserve">        - Ремонт гражданских и других ОС  (включая оплату подрядчикам)</t>
  </si>
  <si>
    <t>2.4.2</t>
  </si>
  <si>
    <t xml:space="preserve">   Расходы по труду вспомогательного производственного персонала:</t>
  </si>
  <si>
    <t>2.4.2.1</t>
  </si>
  <si>
    <t xml:space="preserve">        Оплата труда вспомогательного производственного персонала</t>
  </si>
  <si>
    <t>2.4.2.2</t>
  </si>
  <si>
    <t xml:space="preserve">        Социальный налог </t>
  </si>
  <si>
    <t>2.4.2.3</t>
  </si>
  <si>
    <t xml:space="preserve">        Социальное страхование</t>
  </si>
  <si>
    <t>2.4.2.4</t>
  </si>
  <si>
    <t xml:space="preserve">        Расходы на социальное обеспечение</t>
  </si>
  <si>
    <t>2.4.2.5</t>
  </si>
  <si>
    <t xml:space="preserve">        Резерв предстоящих отпусков вспомогательного производства</t>
  </si>
  <si>
    <t>2.4.2.6</t>
  </si>
  <si>
    <t xml:space="preserve">        Обязательное социальное медицинское отчисления</t>
  </si>
  <si>
    <t>2.4.2.7</t>
  </si>
  <si>
    <t xml:space="preserve">          Обязательные пенсионные взносы работодателя</t>
  </si>
  <si>
    <t>2.4.3</t>
  </si>
  <si>
    <t xml:space="preserve">   Охрана объектов производственного назначения</t>
  </si>
  <si>
    <t xml:space="preserve">        - в т.ч. ОПС</t>
  </si>
  <si>
    <t>2.4.4</t>
  </si>
  <si>
    <t xml:space="preserve">   затраты на обеспечение условий труда и техники безопасности производства</t>
  </si>
  <si>
    <t xml:space="preserve">        - в т. ч. - услуги по обеспечению условий ОТ и ТБ производства</t>
  </si>
  <si>
    <t xml:space="preserve">        - из строки 2.4.4 затраты на медицинское освидетельствование</t>
  </si>
  <si>
    <t>2.4.5</t>
  </si>
  <si>
    <t xml:space="preserve">   Командировочные расходы</t>
  </si>
  <si>
    <t xml:space="preserve">        - из них: суточные</t>
  </si>
  <si>
    <t xml:space="preserve">        - из строки 2.4.5 - командировочные расходы по подготовке кадров и повышению квалификации кадров</t>
  </si>
  <si>
    <t>2.4.6</t>
  </si>
  <si>
    <t xml:space="preserve">   Подготовка  и повышение квалификации кадров</t>
  </si>
  <si>
    <t>2.4.7</t>
  </si>
  <si>
    <t xml:space="preserve">   Расходы на метрологическое обеспечение</t>
  </si>
  <si>
    <t>2.4.8</t>
  </si>
  <si>
    <t xml:space="preserve">   Обслуживание и ремонт технических средств производственного назначения </t>
  </si>
  <si>
    <t>2.4.9</t>
  </si>
  <si>
    <t xml:space="preserve">   Обслуживание и ремонт автотранспортных средств производственного назначения сторонними организациями</t>
  </si>
  <si>
    <t>2.4.10</t>
  </si>
  <si>
    <t xml:space="preserve">   Аренда основных средств производственного назначения (не относящаяся к IFRS 16)</t>
  </si>
  <si>
    <t xml:space="preserve">        - в т.ч.: - аренда объектов недвижимости</t>
  </si>
  <si>
    <t>2.4.11</t>
  </si>
  <si>
    <t xml:space="preserve">   Коммунальные услуги</t>
  </si>
  <si>
    <t>2.4.12</t>
  </si>
  <si>
    <t xml:space="preserve">   Обслуживание сервисных  контрактов:</t>
  </si>
  <si>
    <t xml:space="preserve">        - технологического оборудования</t>
  </si>
  <si>
    <t xml:space="preserve">        - информационных технологий</t>
  </si>
  <si>
    <t xml:space="preserve">        - технической поддержки сетей телекоммуникаций</t>
  </si>
  <si>
    <t>2.4.13.</t>
  </si>
  <si>
    <t xml:space="preserve">   Расходы по соглашениям с международными операторами:</t>
  </si>
  <si>
    <t>2.4.13.1</t>
  </si>
  <si>
    <t xml:space="preserve">        - пропуск международного телефонного трафика:</t>
  </si>
  <si>
    <t>2.4.13.1.1</t>
  </si>
  <si>
    <t>2.4.13.1.2</t>
  </si>
  <si>
    <t xml:space="preserve">                    - ДЗ</t>
  </si>
  <si>
    <t>2.4.13.2</t>
  </si>
  <si>
    <t xml:space="preserve">        - расходы по организации прямых направлений для пропуска международного трафика</t>
  </si>
  <si>
    <t>2.4.13.3</t>
  </si>
  <si>
    <t xml:space="preserve">        - пропуск телеграфного/телексного трафика:</t>
  </si>
  <si>
    <t>2.4.13.3.1</t>
  </si>
  <si>
    <t xml:space="preserve">                    - исходящий телеграфный трафик</t>
  </si>
  <si>
    <t>2.4.13.3.2</t>
  </si>
  <si>
    <t xml:space="preserve">                    - исходящий телексный трафик</t>
  </si>
  <si>
    <t>2.4.13.3.3</t>
  </si>
  <si>
    <t xml:space="preserve">                    - расходы по организации прямых направлений для пропуска телеграфного/телексного трафика</t>
  </si>
  <si>
    <t>2.4.13.4</t>
  </si>
  <si>
    <t xml:space="preserve">        - аренда каналов для организации IPLC</t>
  </si>
  <si>
    <t>2.4.13.5</t>
  </si>
  <si>
    <t xml:space="preserve">        - аренда каналов для организации сегментов магистральной сети Общества</t>
  </si>
  <si>
    <t>2.4.13.6</t>
  </si>
  <si>
    <t xml:space="preserve">        - аренда каналов для подключения к внешним портам Интернет</t>
  </si>
  <si>
    <t>2.4.13.7</t>
  </si>
  <si>
    <t xml:space="preserve">        - прочие расходы</t>
  </si>
  <si>
    <t>2.4.14</t>
  </si>
  <si>
    <t xml:space="preserve">   Расходы по соглашениям с операторами связи:</t>
  </si>
  <si>
    <t>2.4.14.1</t>
  </si>
  <si>
    <t xml:space="preserve">        - пропуск телефонного трафика:</t>
  </si>
  <si>
    <t>2.4.14.1.1</t>
  </si>
  <si>
    <t xml:space="preserve">                    - пропуск местного телефонного трафика</t>
  </si>
  <si>
    <t>2.4.14.1.2</t>
  </si>
  <si>
    <t xml:space="preserve">                    - пропуск междугородного телефонного трафика:</t>
  </si>
  <si>
    <t>2.4.14.1.2.1</t>
  </si>
  <si>
    <t xml:space="preserve">                              - исходящего трафика</t>
  </si>
  <si>
    <t>2.4.14.1.2.2</t>
  </si>
  <si>
    <t xml:space="preserve">                              - транзитного трафика</t>
  </si>
  <si>
    <t>2.4.14.1.3</t>
  </si>
  <si>
    <t xml:space="preserve">                    - пропуск международного телефонного трафика</t>
  </si>
  <si>
    <t>2.4.14.2</t>
  </si>
  <si>
    <t xml:space="preserve">        - Услуги спутниковой связи</t>
  </si>
  <si>
    <t>2.4.14.3</t>
  </si>
  <si>
    <t xml:space="preserve">       - Услуги соединительных линий</t>
  </si>
  <si>
    <t>2.4.15</t>
  </si>
  <si>
    <t xml:space="preserve">   Расходы связанные с совместным оказанием услуг</t>
  </si>
  <si>
    <t>2.4.16</t>
  </si>
  <si>
    <t xml:space="preserve">   Расходы за контент</t>
  </si>
  <si>
    <t>2.4.17</t>
  </si>
  <si>
    <t xml:space="preserve">   Услуги Интеллектуальных сетей</t>
  </si>
  <si>
    <t>2.4.18</t>
  </si>
  <si>
    <t xml:space="preserve">   Плата за предоставление междугородной и международной телефонной связи</t>
  </si>
  <si>
    <t>2.4.19</t>
  </si>
  <si>
    <t xml:space="preserve">   Эксплуатационные сборы за РЭС</t>
  </si>
  <si>
    <t xml:space="preserve">       - фиксированная связь</t>
  </si>
  <si>
    <t xml:space="preserve">       - мобильная связь</t>
  </si>
  <si>
    <t>2.4.20</t>
  </si>
  <si>
    <t xml:space="preserve">   Амортизационные отчисления</t>
  </si>
  <si>
    <t xml:space="preserve">         - амортизация актива правопользования (IFRS 16)</t>
  </si>
  <si>
    <t>2.4.21</t>
  </si>
  <si>
    <t xml:space="preserve">   Страхование имущества предприятий, транспорта, работников производственной деятельности</t>
  </si>
  <si>
    <t xml:space="preserve">      - добровольное медицинское страхование</t>
  </si>
  <si>
    <t xml:space="preserve">      - обязательное страхование работника от несчастных случаев</t>
  </si>
  <si>
    <t xml:space="preserve">     - обязательное страхование ГПО владельцев ТС</t>
  </si>
  <si>
    <t xml:space="preserve">     - прочие</t>
  </si>
  <si>
    <t>2.4.22</t>
  </si>
  <si>
    <t xml:space="preserve">   Прочие накладные расходы  (расшифровать)</t>
  </si>
  <si>
    <t>III.</t>
  </si>
  <si>
    <t>Валовая прибыль (Валовой доход) (I-II)</t>
  </si>
  <si>
    <t>Уровень  в доходах от реализации услуг, (%)</t>
  </si>
  <si>
    <t>IV.</t>
  </si>
  <si>
    <t>Расходы периода (RA):</t>
  </si>
  <si>
    <t>4.1.</t>
  </si>
  <si>
    <t>Административные расходы:</t>
  </si>
  <si>
    <t>4.1.1.</t>
  </si>
  <si>
    <t xml:space="preserve"> Материалы:</t>
  </si>
  <si>
    <t xml:space="preserve">        - Топливо:</t>
  </si>
  <si>
    <t xml:space="preserve">                    - для автотраспортных средств</t>
  </si>
  <si>
    <t xml:space="preserve">                    - топливо для ДГА</t>
  </si>
  <si>
    <t xml:space="preserve">                    - топливо для отопления</t>
  </si>
  <si>
    <t xml:space="preserve">        - Запасные части, комплектующие изделия и прочие материальные затраты:</t>
  </si>
  <si>
    <t xml:space="preserve">                    - общетехническая поддержка:</t>
  </si>
  <si>
    <t xml:space="preserve">                              - запчасти для транспортных средств</t>
  </si>
  <si>
    <t xml:space="preserve">                              - для энергооборудования</t>
  </si>
  <si>
    <t xml:space="preserve">                              - для текущего ремонта зданий и сооружений</t>
  </si>
  <si>
    <t xml:space="preserve">                  - информационные технологии;</t>
  </si>
  <si>
    <t xml:space="preserve">        - Электроэнергия;</t>
  </si>
  <si>
    <t xml:space="preserve">        - Наемный  транспорт</t>
  </si>
  <si>
    <t>4.1.2</t>
  </si>
  <si>
    <t xml:space="preserve">   Расходы по труду административного персонала, включая работников, обслуживающих административный персонал</t>
  </si>
  <si>
    <t>4.1.2.1</t>
  </si>
  <si>
    <t xml:space="preserve">        Оплата труда административного персонала, включая работников, обслуживающих административный персонал</t>
  </si>
  <si>
    <t>4.1.2.2</t>
  </si>
  <si>
    <t xml:space="preserve">        Единовременные выплаты </t>
  </si>
  <si>
    <t>4.1.2.3</t>
  </si>
  <si>
    <t xml:space="preserve">        Социальный налог</t>
  </si>
  <si>
    <t>4.1.2.4</t>
  </si>
  <si>
    <t>4.1.2.5</t>
  </si>
  <si>
    <t xml:space="preserve">        Социальное обеспечение</t>
  </si>
  <si>
    <t>4.1.2.6</t>
  </si>
  <si>
    <t xml:space="preserve">        Резерв предстоящих отпусков</t>
  </si>
  <si>
    <t>4.1.2.7</t>
  </si>
  <si>
    <t>4.1.2.8</t>
  </si>
  <si>
    <t>4.1.3</t>
  </si>
  <si>
    <t xml:space="preserve">   Ремонт зданий общехозяйственного назначения ( включая плату подрядчикам)</t>
  </si>
  <si>
    <t>4.1.4</t>
  </si>
  <si>
    <t xml:space="preserve">   Охрана объектов </t>
  </si>
  <si>
    <t>4.1.5</t>
  </si>
  <si>
    <t xml:space="preserve">   Охрана труда работников </t>
  </si>
  <si>
    <t xml:space="preserve">        - из них: услуги по обеспечению условий ОТ</t>
  </si>
  <si>
    <t>4.1.6</t>
  </si>
  <si>
    <t xml:space="preserve">        - из них - суточные</t>
  </si>
  <si>
    <t xml:space="preserve">        - из строки 4.1.6  - командировочные расходы по подготовке кадров и повышению квалификации кадров</t>
  </si>
  <si>
    <t>4.1.7</t>
  </si>
  <si>
    <t xml:space="preserve">   Подготовка и повышение квалификации кадров </t>
  </si>
  <si>
    <t>4.1.8</t>
  </si>
  <si>
    <t xml:space="preserve">   Обслуживание и ремонт технических средств административного назначения</t>
  </si>
  <si>
    <t>4.1.9</t>
  </si>
  <si>
    <t xml:space="preserve">   Обслуживание и ремонт автотранспортных средств общехозяйственного назначения</t>
  </si>
  <si>
    <t>4.1.10</t>
  </si>
  <si>
    <t xml:space="preserve">   Расходы по созданию и совершенствованию систем и средств административного назначения</t>
  </si>
  <si>
    <t>4.1.11</t>
  </si>
  <si>
    <t xml:space="preserve">   Аренда основных средств общеадминистративного назначения (не относящаяся к IFRS 16)</t>
  </si>
  <si>
    <t>4.1.12</t>
  </si>
  <si>
    <t>4.1.13</t>
  </si>
  <si>
    <t xml:space="preserve">   Расходы по банковским услугам</t>
  </si>
  <si>
    <t>4.1.14</t>
  </si>
  <si>
    <t xml:space="preserve">   Услуги связи, всего</t>
  </si>
  <si>
    <t xml:space="preserve">        - из них:  услуги сотовой связи</t>
  </si>
  <si>
    <t>4.1.15</t>
  </si>
  <si>
    <t xml:space="preserve">   Канцелярские, хозяйственные расходы</t>
  </si>
  <si>
    <t>4.1.16</t>
  </si>
  <si>
    <t xml:space="preserve">   Представительские расходы</t>
  </si>
  <si>
    <t>4.1.17</t>
  </si>
  <si>
    <t xml:space="preserve">   Расходы по начислению налогов и сборов:</t>
  </si>
  <si>
    <t>4.1.17.1</t>
  </si>
  <si>
    <t xml:space="preserve">        - налог на транспортные средства</t>
  </si>
  <si>
    <t>4.1.17.2</t>
  </si>
  <si>
    <t xml:space="preserve">        - налог на имущество</t>
  </si>
  <si>
    <t>4.1.17.3</t>
  </si>
  <si>
    <t xml:space="preserve">        - земельный налог</t>
  </si>
  <si>
    <t>4.1.17.4</t>
  </si>
  <si>
    <t xml:space="preserve">        - прочие налоги и сборы</t>
  </si>
  <si>
    <t>4.1.18</t>
  </si>
  <si>
    <t xml:space="preserve">   Амортизационные отчисления </t>
  </si>
  <si>
    <t xml:space="preserve">        - амортизация актива правопользования (IFRS 16)</t>
  </si>
  <si>
    <t>4.1.19</t>
  </si>
  <si>
    <t xml:space="preserve">   Содержание объектов соцсферы</t>
  </si>
  <si>
    <t>4.1.20</t>
  </si>
  <si>
    <t xml:space="preserve">   Страхование имущества предприятия, транспорта, работников, не связанных с производственной деятельностью</t>
  </si>
  <si>
    <t xml:space="preserve">      - обязательное страхование ГПО владельцев ТС</t>
  </si>
  <si>
    <t xml:space="preserve">      - прочие</t>
  </si>
  <si>
    <t>4.1.21</t>
  </si>
  <si>
    <t xml:space="preserve">   Другие общие и административные расходы  (расшифровать)</t>
  </si>
  <si>
    <t>4.2.</t>
  </si>
  <si>
    <t>Расходы по реализации:</t>
  </si>
  <si>
    <t>4.2.1</t>
  </si>
  <si>
    <t xml:space="preserve">   маркетинг</t>
  </si>
  <si>
    <t>4.2.2</t>
  </si>
  <si>
    <t xml:space="preserve">   реклама</t>
  </si>
  <si>
    <t xml:space="preserve">        - в т.ч. по PR</t>
  </si>
  <si>
    <t>4.2.3</t>
  </si>
  <si>
    <t xml:space="preserve">   другие</t>
  </si>
  <si>
    <t>V.</t>
  </si>
  <si>
    <t>Операционная прибыль (Доход  от основной деятельности) (III-IV)</t>
  </si>
  <si>
    <t>VI.</t>
  </si>
  <si>
    <t>Доходы от финансирования</t>
  </si>
  <si>
    <t>6.1</t>
  </si>
  <si>
    <t>Начисленные проценты по вознаграждениям (депозиты и т.п.)</t>
  </si>
  <si>
    <t>6.2</t>
  </si>
  <si>
    <t>Доходы по дивидендам</t>
  </si>
  <si>
    <t>6.3</t>
  </si>
  <si>
    <t>Прочие финансовые доходы</t>
  </si>
  <si>
    <t>VII.</t>
  </si>
  <si>
    <t>Расходы по финансированию</t>
  </si>
  <si>
    <t>7.1</t>
  </si>
  <si>
    <t>Начисленные проценты по вознаграждениям (кредиты банков и т.п.)</t>
  </si>
  <si>
    <t>7.2</t>
  </si>
  <si>
    <t>Начисленные проценты по договорам финансируемой аренды</t>
  </si>
  <si>
    <t>7.3</t>
  </si>
  <si>
    <t>Расходы по дивидендам по привилегированным акциям</t>
  </si>
  <si>
    <t>7.4</t>
  </si>
  <si>
    <t>Дисконтирование долгосрочной дебиторской и кредиторской задолженности</t>
  </si>
  <si>
    <t>7.5</t>
  </si>
  <si>
    <t>По аренде актива правопользования (IFRS 16)</t>
  </si>
  <si>
    <t>7.6</t>
  </si>
  <si>
    <t>Прочие финансовые расходы</t>
  </si>
  <si>
    <t>VIII.</t>
  </si>
  <si>
    <t>Прочие доходы</t>
  </si>
  <si>
    <t>8.1</t>
  </si>
  <si>
    <t xml:space="preserve">   курсовая разница</t>
  </si>
  <si>
    <t>8.2</t>
  </si>
  <si>
    <t xml:space="preserve">   прочие доходы</t>
  </si>
  <si>
    <t>IX.</t>
  </si>
  <si>
    <t xml:space="preserve">Прочие расходы </t>
  </si>
  <si>
    <t>9.1</t>
  </si>
  <si>
    <t>9.2</t>
  </si>
  <si>
    <t xml:space="preserve">   расходы по обесценению дебиторской задолженности</t>
  </si>
  <si>
    <t>9.3</t>
  </si>
  <si>
    <t xml:space="preserve">   прочие расходы</t>
  </si>
  <si>
    <t>X.</t>
  </si>
  <si>
    <t>Доход от обычной деятельности до налогообложения (V+VI-VII+VIII-IX)</t>
  </si>
  <si>
    <t>XI.</t>
  </si>
  <si>
    <t>Доля организации в прибыли (убытке) ассоциированных организаций и совместной деятельности, учитываемых по методу долевого участия</t>
  </si>
  <si>
    <t>XII.</t>
  </si>
  <si>
    <t>Прибыль (убыток) от прекращенной деятельности</t>
  </si>
  <si>
    <t>XIII.</t>
  </si>
  <si>
    <t>Подоходный налог с юридических лиц</t>
  </si>
  <si>
    <t>XIV.</t>
  </si>
  <si>
    <t>Доля меньшинства</t>
  </si>
  <si>
    <t>XV.</t>
  </si>
  <si>
    <t>Чистая прибыль (Чистый доход) (X+XI+XII-XIII-XIV)</t>
  </si>
  <si>
    <t>XVI.</t>
  </si>
  <si>
    <t>EBITDA (операционный доход до выплаты процентов по кредитам, налогов и амортизационных отчислений</t>
  </si>
  <si>
    <t>EBITDA margin (уровень в доходах от реализации услуг), (%)</t>
  </si>
  <si>
    <t>по ФО</t>
  </si>
  <si>
    <t>1.</t>
  </si>
  <si>
    <t>Регистрация, оформление,  производственного автотранспорта</t>
  </si>
  <si>
    <t>2.</t>
  </si>
  <si>
    <t>Доставка производственного персонала к месту производства работ, оформление пропусков для проезда в зоны ограниченного въезда, оплата проезда по мосту</t>
  </si>
  <si>
    <t>3.</t>
  </si>
  <si>
    <t>Бланки, канц.товары, хоз. Расходы и подписка для производства</t>
  </si>
  <si>
    <t>4.</t>
  </si>
  <si>
    <t>Отчисления в пенсионные медецинские фонды страхования другим государствам (Киргизия, Россия)</t>
  </si>
  <si>
    <t>5.</t>
  </si>
  <si>
    <t>Начисленные обязательства социального характера</t>
  </si>
  <si>
    <t>6.</t>
  </si>
  <si>
    <t>Другие производственные расходы (расшифровать)</t>
  </si>
  <si>
    <t>Регистрация, оформление, служебного легкового автотранспорта</t>
  </si>
  <si>
    <t>2</t>
  </si>
  <si>
    <t>Консультационные услуги, в т.ч.</t>
  </si>
  <si>
    <t>налоговые консультационные услуги, в т.ч. налоговый аудит</t>
  </si>
  <si>
    <t>2.2.</t>
  </si>
  <si>
    <t>технические консультационные услуги</t>
  </si>
  <si>
    <t>консультационные услуги в рамках судебных разбирательств,пред-арбитража и арбитража</t>
  </si>
  <si>
    <t>юридические консультационные услуги</t>
  </si>
  <si>
    <t>2.5.</t>
  </si>
  <si>
    <t>консультационные услуги в рамках оптимизации бизнес-процессов, стратегии, HR и менеджмент консалтинг</t>
  </si>
  <si>
    <t>2.6.</t>
  </si>
  <si>
    <t>консультационные услуги в рамках приватизации и дивестиции</t>
  </si>
  <si>
    <t>2.7.</t>
  </si>
  <si>
    <t>консультационные услуги в рамках реализации инвестиционных проектов</t>
  </si>
  <si>
    <t>2.8.</t>
  </si>
  <si>
    <t>консультационные услуги в рамках проектов по цифровизации и трансформации</t>
  </si>
  <si>
    <t>2.9.</t>
  </si>
  <si>
    <t>консультационные услуги в рамках НИОКР</t>
  </si>
  <si>
    <t>2.10.</t>
  </si>
  <si>
    <t>консультационные услуги в рамках устойчивого развития и ESG</t>
  </si>
  <si>
    <t>2.11.</t>
  </si>
  <si>
    <t xml:space="preserve">Финансовые консультационные услуги </t>
  </si>
  <si>
    <t>2.12.</t>
  </si>
  <si>
    <t>услуги по разработке технико-экономических обоснований (ТЭО) и проектно-сметной документации (некапитальные затраты)</t>
  </si>
  <si>
    <t>2.13</t>
  </si>
  <si>
    <t xml:space="preserve">прочие </t>
  </si>
  <si>
    <t>3</t>
  </si>
  <si>
    <t>Оплата  юридических, аудиторских, информационных услуг и т.д., в т.ч.</t>
  </si>
  <si>
    <t>3.1.</t>
  </si>
  <si>
    <t>нотариальные услуги</t>
  </si>
  <si>
    <t>3.2.</t>
  </si>
  <si>
    <t>юридические услуги</t>
  </si>
  <si>
    <t>3.3.</t>
  </si>
  <si>
    <t>аудиторские услуги</t>
  </si>
  <si>
    <t>3.4.</t>
  </si>
  <si>
    <t>услуги за участие в форуме и конференции</t>
  </si>
  <si>
    <t>3.5.</t>
  </si>
  <si>
    <t>услуги оценки</t>
  </si>
  <si>
    <t>3.6.</t>
  </si>
  <si>
    <t>услуги рейтинговых агентств (кредитный рейтинг)</t>
  </si>
  <si>
    <t>3.7.</t>
  </si>
  <si>
    <t>информационные и рекламные услуги</t>
  </si>
  <si>
    <t>3.8.</t>
  </si>
  <si>
    <t>4</t>
  </si>
  <si>
    <t>Оформление документов,  виз</t>
  </si>
  <si>
    <t>5</t>
  </si>
  <si>
    <t>Судебные издержки</t>
  </si>
  <si>
    <t>6</t>
  </si>
  <si>
    <t>Членские взносы (в т.ч. РСС)</t>
  </si>
  <si>
    <t>7</t>
  </si>
  <si>
    <t>Расходы по перемещению сотрудников</t>
  </si>
  <si>
    <t>8</t>
  </si>
  <si>
    <t>Отчисления профкому</t>
  </si>
  <si>
    <t>9</t>
  </si>
  <si>
    <t>Расходы на выполнение работ по благоустройству города, спонсорство, оказанию помощи сельскому хозяйству и другие подобного рода работы</t>
  </si>
  <si>
    <t>10</t>
  </si>
  <si>
    <t>Благотворительная помощь</t>
  </si>
  <si>
    <t>11</t>
  </si>
  <si>
    <t>Расходы по проведению оздоровительных, спортивных, праздничных мероприятий,  компенсация летнего отдыха п/л</t>
  </si>
  <si>
    <t>12</t>
  </si>
  <si>
    <t>Убытки от хищений, виновники которых не установлены или в случае если невозможно возместить необходимые суммы за счет виновной стороны</t>
  </si>
  <si>
    <t>13</t>
  </si>
  <si>
    <t>Убытки от реализации (выбытия) ОС и ТМЗ ниже себестоимости</t>
  </si>
  <si>
    <t>14</t>
  </si>
  <si>
    <t>Добровольные отчисления в накопительный пенсионный фонд</t>
  </si>
  <si>
    <t>15</t>
  </si>
  <si>
    <t>Штрафы, пени, санкции, подлежащие взносу в бюджет</t>
  </si>
  <si>
    <t>16</t>
  </si>
  <si>
    <t>Штрафы и пени за сокрытие (занижение) дохода</t>
  </si>
  <si>
    <t>17</t>
  </si>
  <si>
    <t>Убытки от хищений, сверхнормативные потери, порча, недостача ТМЗ</t>
  </si>
  <si>
    <t>18</t>
  </si>
  <si>
    <t>Отчисления в пенсионные, медицинские фонды  и фонд социального страхования  другим государствам (Киргизия, Россия)</t>
  </si>
  <si>
    <t>19</t>
  </si>
  <si>
    <t>20</t>
  </si>
  <si>
    <t>Прочие потери и другие расходы (расшифровать)</t>
  </si>
  <si>
    <t>21</t>
  </si>
  <si>
    <t>Расходы по объявлениям конкурсов и размещение финансовой отчетности</t>
  </si>
  <si>
    <t>22</t>
  </si>
  <si>
    <t>Расходы на содержание СД</t>
  </si>
  <si>
    <t>23</t>
  </si>
  <si>
    <t>Расходы на прикладные НИР</t>
  </si>
  <si>
    <t>VI Финансовые доходы</t>
  </si>
  <si>
    <t>Итого доходы на финансирование</t>
  </si>
  <si>
    <t>Начисленные проценты по вознаграждениям</t>
  </si>
  <si>
    <t>в т.ч. проценты по депозитам</t>
  </si>
  <si>
    <t>в т.ч. проценты по остаткам денежных средств</t>
  </si>
  <si>
    <t>в т.ч. проценты по банковским займам</t>
  </si>
  <si>
    <t>в т.ч. проценты по облигациям</t>
  </si>
  <si>
    <t>в т.ч. по прочим процентам</t>
  </si>
  <si>
    <t xml:space="preserve">Доходы по дивидендам по дивидендам по привилигированным акциям </t>
  </si>
  <si>
    <t>Начисленные проценты по финансовой аренде</t>
  </si>
  <si>
    <t>3.1</t>
  </si>
  <si>
    <t>в т.ч. по аренде актива правопользования</t>
  </si>
  <si>
    <t>Изменение справедливой стоимости финансовых инструментов</t>
  </si>
  <si>
    <t>4.1</t>
  </si>
  <si>
    <t>в т.ч. Дисконт / амортизация дисконта по займам работникам</t>
  </si>
  <si>
    <t>4.2</t>
  </si>
  <si>
    <t>в т.ч. Дисконт / амортизация дисконта по дебиторской задолженности</t>
  </si>
  <si>
    <t>4.3</t>
  </si>
  <si>
    <t>в т.ч. Дисконт / амортизация дисконта по кредиторской задолженности</t>
  </si>
  <si>
    <t>4.4</t>
  </si>
  <si>
    <t>в т.ч. Дисконт / амортизация дисконта (резерв под обязательства по выбытию активов)</t>
  </si>
  <si>
    <t>4.5</t>
  </si>
  <si>
    <t>в т.ч. Дисконт / амортизация дисконта по выданным гарантиям</t>
  </si>
  <si>
    <t>4.6</t>
  </si>
  <si>
    <t>в т.ч. по прочим</t>
  </si>
  <si>
    <t>Расходы от обесценения финансовых инструментов / доходы от востановления убытка от обесценения по финансовым активам</t>
  </si>
  <si>
    <t>Прочие финансовые доходы / расходы</t>
  </si>
  <si>
    <t>VIII Прочие доходы</t>
  </si>
  <si>
    <t>Итого прочие доходы</t>
  </si>
  <si>
    <t>Реализация нематериальных активов</t>
  </si>
  <si>
    <t>Списание нематериальных активов</t>
  </si>
  <si>
    <t>Безвозмездная передача нематериальных активов</t>
  </si>
  <si>
    <t>Доход/убыток от выбытия нематериальных активов</t>
  </si>
  <si>
    <t>Реализация ОС</t>
  </si>
  <si>
    <t>Списание ОС, незавершенного строительства</t>
  </si>
  <si>
    <t>Безвозмездная передача ОС</t>
  </si>
  <si>
    <t>Доход/убыток от выбытия ОС</t>
  </si>
  <si>
    <t>Реализация ТМЗ</t>
  </si>
  <si>
    <t>Списание ТМЗ</t>
  </si>
  <si>
    <t>Безвозмездная передача ТМЗ</t>
  </si>
  <si>
    <t>Уценка ( дооценка )ТМЗ</t>
  </si>
  <si>
    <t>Доход/убыток от выбытия ТМЗ</t>
  </si>
  <si>
    <t>Расходы от обесценения / доходы от востановления убытка от обесценения по нефинансовым активам</t>
  </si>
  <si>
    <t>11.1</t>
  </si>
  <si>
    <t>в т.ч. по основным средствам</t>
  </si>
  <si>
    <t>11.2</t>
  </si>
  <si>
    <t>в т.ч. по нематериальным активам</t>
  </si>
  <si>
    <t>11.3</t>
  </si>
  <si>
    <t>в т.ч. по ТМЗ</t>
  </si>
  <si>
    <t>11.4</t>
  </si>
  <si>
    <t>в т.ч. по выданным авансам</t>
  </si>
  <si>
    <t>Курсовая разница</t>
  </si>
  <si>
    <t>Расходы по обесценению дебиторской задолженности</t>
  </si>
  <si>
    <t>13.1</t>
  </si>
  <si>
    <t>в т.ч. по торговой ДЗ</t>
  </si>
  <si>
    <t>Операционная аренда</t>
  </si>
  <si>
    <t>Штрафы, пени</t>
  </si>
  <si>
    <t>Доходы от списанных обязательств</t>
  </si>
  <si>
    <t>Услуги на сторону</t>
  </si>
  <si>
    <t>Доход от погашения списанной дебиторской  задолженности</t>
  </si>
  <si>
    <t>Безвозмездно полученное  и оприходованное имущество, деньги и прочее</t>
  </si>
  <si>
    <t>Пеня за просроченную ДЗ за услуги телекоммуникаций</t>
  </si>
  <si>
    <t>Прочие доходы / расходы</t>
  </si>
  <si>
    <t>VII Финансовые расходы</t>
  </si>
  <si>
    <t>Итого расходы на финансирование</t>
  </si>
  <si>
    <t xml:space="preserve">Расходы по дивидендам по привилигированным акциям </t>
  </si>
  <si>
    <t>IX Прочие расходы</t>
  </si>
  <si>
    <t>Итого прочие расходы</t>
  </si>
  <si>
    <t>Расходы по основной деятельности (II+IV+VII)</t>
  </si>
  <si>
    <t>Операционные расходы (II+IV)</t>
  </si>
  <si>
    <t>Итого ФОТ:</t>
  </si>
  <si>
    <t>Труд</t>
  </si>
  <si>
    <t>ЕД</t>
  </si>
  <si>
    <t>Социальный налог</t>
  </si>
  <si>
    <t>Социальное страхование</t>
  </si>
  <si>
    <t>Социальное обеспечение</t>
  </si>
  <si>
    <t xml:space="preserve">Резерв предстоящих отпусков* </t>
  </si>
  <si>
    <t>Обязательные социальные медицинские отчисления</t>
  </si>
  <si>
    <t>Пояснения</t>
  </si>
  <si>
    <t>Утвержденный бюджет</t>
  </si>
  <si>
    <t>Уточненный бюджет</t>
  </si>
  <si>
    <t>к утвержденному бюджету</t>
  </si>
  <si>
    <t>к уточненному бюджету</t>
  </si>
  <si>
    <t>к прошлому году</t>
  </si>
  <si>
    <t xml:space="preserve">Операционные расходы, без амортизации                        </t>
  </si>
  <si>
    <t>Аналогичный период 2025 года</t>
  </si>
  <si>
    <t>откл., к отчету 2025 г, абс</t>
  </si>
  <si>
    <t>к отчету 2025 г., в %</t>
  </si>
  <si>
    <t>Исполнение Операционного Бюджета по ДКБ</t>
  </si>
  <si>
    <t>за январь - июнь 2026 год</t>
  </si>
  <si>
    <t>Отчетный период январь - июнь 2026 год</t>
  </si>
  <si>
    <t>2.4.14.4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</si>
</sst>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\ _₽_-;\-* #,##0.00\ _₽_-;_-* &quot;-&quot;??\ _₽_-;_-@_-"/>
    <numFmt numFmtId="164" formatCode="#,##0.0"/>
    <numFmt numFmtId="165" formatCode="_-* #,##0_т_._-;\-* #,##0_т_._-;_-* &quot;-&quot;_т_._-;_-@_-"/>
    <numFmt numFmtId="166" formatCode="#,##0.0\ _₽;[Red]\-#,##0.0\ _₽"/>
    <numFmt numFmtId="167" formatCode="#,##0_ ;[Red]\-#,##0\ "/>
    <numFmt numFmtId="168" formatCode="#,##0.0_ ;[Red]\-#,##0.0\ "/>
    <numFmt numFmtId="169" formatCode="_-* #,##0\ _₽_-;\-* #,##0\ _₽_-;_-* &quot;-&quot;??\ _₽_-;_-@_-"/>
  </numFmts>
  <fonts count="33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color indexed="8"/>
      <name val="Arial Cyr"/>
      <charset val="204"/>
    </font>
    <font>
      <b/>
      <sz val="12"/>
      <color indexed="10"/>
      <name val="Arial Cyr"/>
      <charset val="204"/>
    </font>
    <font>
      <b/>
      <sz val="11"/>
      <color rgb="FF0000FF"/>
      <name val="Arial Cyr"/>
      <charset val="204"/>
    </font>
    <font>
      <sz val="11"/>
      <color indexed="8"/>
      <name val="Arial Cyr"/>
      <charset val="204"/>
    </font>
    <font>
      <sz val="11"/>
      <color rgb="FF0000FF"/>
      <name val="Arial Cyr"/>
      <charset val="204"/>
    </font>
    <font>
      <i/>
      <sz val="11"/>
      <color indexed="8"/>
      <name val="Arial Cyr"/>
      <charset val="204"/>
    </font>
    <font>
      <i/>
      <sz val="11"/>
      <color theme="1"/>
      <name val="Arial Cyr"/>
      <charset val="204"/>
    </font>
    <font>
      <i/>
      <sz val="11"/>
      <color rgb="FF0000FF"/>
      <name val="Arial Cyr"/>
      <charset val="204"/>
    </font>
    <font>
      <sz val="11"/>
      <color theme="1"/>
      <name val="Arial Cyr"/>
      <charset val="204"/>
    </font>
    <font>
      <b/>
      <sz val="11"/>
      <color theme="1"/>
      <name val="Arial Cyr"/>
      <charset val="204"/>
    </font>
    <font>
      <sz val="12"/>
      <color indexed="10"/>
      <name val="Arial Cyr"/>
      <charset val="204"/>
    </font>
    <font>
      <sz val="11"/>
      <name val="Arial Cyr"/>
      <charset val="204"/>
    </font>
    <font>
      <b/>
      <i/>
      <sz val="11"/>
      <color indexed="8"/>
      <name val="Arial Cyr"/>
      <charset val="204"/>
    </font>
    <font>
      <i/>
      <sz val="11"/>
      <name val="Arial Cyr"/>
      <charset val="204"/>
    </font>
    <font>
      <b/>
      <sz val="11"/>
      <name val="Arial Cyr"/>
      <charset val="204"/>
    </font>
    <font>
      <i/>
      <sz val="11"/>
      <color rgb="FFFF0000"/>
      <name val="Arial Cyr"/>
      <charset val="204"/>
    </font>
    <font>
      <sz val="11"/>
      <color rgb="FFFF0000"/>
      <name val="Arial Cyr"/>
      <charset val="204"/>
    </font>
    <font>
      <b/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Courier New Cyr"/>
      <charset val="204"/>
    </font>
    <font>
      <b/>
      <i/>
      <sz val="12"/>
      <name val="Times New Roman"/>
      <family val="1"/>
      <charset val="204"/>
    </font>
    <font>
      <sz val="12"/>
      <color theme="3" tint="-0.249977111117893"/>
      <name val="Times New Roman"/>
      <family val="1"/>
      <charset val="204"/>
    </font>
    <font>
      <i/>
      <sz val="12"/>
      <color theme="3" tint="-0.249977111117893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i/>
      <sz val="12"/>
      <color rgb="FF0000FF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8"/>
      <name val="Arial Cyr"/>
      <charset val="204"/>
    </font>
    <font>
      <b/>
      <i/>
      <sz val="12"/>
      <color rgb="FF0000FF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0" tint="-0.34900967436750391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0" tint="-0.1490218817712943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CCFFFF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rgb="FFCCFFCC"/>
        <bgColor indexed="64"/>
      </patternFill>
    </fill>
    <fill>
      <gradientFill degree="90">
        <stop position="0">
          <color theme="0"/>
        </stop>
        <stop position="0.5">
          <color rgb="FFFFFFCC"/>
        </stop>
        <stop position="1">
          <color theme="0"/>
        </stop>
      </gradientFill>
    </fill>
    <fill>
      <patternFill patternType="solid">
        <fgColor theme="7" tint="0.79998168889431442"/>
        <bgColor indexed="64"/>
      </patternFill>
    </fill>
    <fill>
      <gradientFill type="path">
        <stop position="0">
          <color theme="0"/>
        </stop>
        <stop position="1">
          <color theme="3" tint="0.59999389629810485"/>
        </stop>
      </gradientFill>
    </fill>
    <fill>
      <gradientFill type="path" left="1" right="1">
        <stop position="0">
          <color theme="0"/>
        </stop>
        <stop position="1">
          <color theme="4" tint="0.59999389629810485"/>
        </stop>
      </gradientFill>
    </fill>
    <fill>
      <gradientFill type="path" top="1" bottom="1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4" tint="0.59999389629810485"/>
        </stop>
        <stop position="1">
          <color theme="0"/>
        </stop>
      </gradientFill>
    </fill>
    <fill>
      <gradientFill degree="45">
        <stop position="0">
          <color theme="0"/>
        </stop>
        <stop position="0.5">
          <color theme="4" tint="0.40000610370189521"/>
        </stop>
        <stop position="1">
          <color theme="0"/>
        </stop>
      </gradientFill>
    </fill>
    <fill>
      <gradientFill degree="135">
        <stop position="0">
          <color theme="0"/>
        </stop>
        <stop position="0.5">
          <color theme="4" tint="0.59999389629810485"/>
        </stop>
        <stop position="1">
          <color theme="0"/>
        </stop>
      </gradientFill>
    </fill>
  </fills>
  <borders count="80">
    <border>
      <left/>
      <right/>
      <top/>
      <bottom/>
      <diagonal/>
    </border>
    <border>
      <left style="medium">
        <color theme="5" tint="-0.499984740745262"/>
      </left>
      <right style="hair">
        <color theme="5" tint="-0.499984740745262"/>
      </right>
      <top style="medium">
        <color theme="5" tint="-0.499984740745262"/>
      </top>
      <bottom/>
      <diagonal/>
    </border>
    <border>
      <left style="hair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/>
      <right/>
      <top style="medium">
        <color theme="5" tint="-0.499984740745262"/>
      </top>
      <bottom/>
      <diagonal/>
    </border>
    <border>
      <left style="thin">
        <color theme="5" tint="-0.499984740745262"/>
      </left>
      <right/>
      <top style="medium">
        <color theme="5" tint="-0.499984740745262"/>
      </top>
      <bottom/>
      <diagonal/>
    </border>
    <border>
      <left/>
      <right style="thin">
        <color theme="5" tint="-0.499984740745262"/>
      </right>
      <top style="medium">
        <color theme="5" tint="-0.499984740745262"/>
      </top>
      <bottom/>
      <diagonal/>
    </border>
    <border>
      <left style="medium">
        <color theme="5" tint="-0.499984740745262"/>
      </left>
      <right style="hair">
        <color theme="5" tint="-0.499984740745262"/>
      </right>
      <top/>
      <bottom style="medium">
        <color theme="5" tint="-0.499984740745262"/>
      </bottom>
      <diagonal/>
    </border>
    <border>
      <left style="hair">
        <color theme="5" tint="-0.499984740745262"/>
      </left>
      <right style="medium">
        <color theme="5" tint="-0.499984740745262"/>
      </right>
      <top/>
      <bottom style="medium">
        <color theme="5" tint="-0.499984740745262"/>
      </bottom>
      <diagonal/>
    </border>
    <border>
      <left style="thin">
        <color theme="5" tint="-0.499984740745262"/>
      </left>
      <right style="hair">
        <color theme="5" tint="-0.499984740745262"/>
      </right>
      <top style="thin">
        <color theme="5" tint="-0.499984740745262"/>
      </top>
      <bottom style="hair">
        <color theme="5" tint="-0.499984740745262"/>
      </bottom>
      <diagonal/>
    </border>
    <border>
      <left style="hair">
        <color theme="5" tint="-0.499984740745262"/>
      </left>
      <right style="hair">
        <color theme="5" tint="-0.499984740745262"/>
      </right>
      <top style="thin">
        <color theme="5" tint="-0.499984740745262"/>
      </top>
      <bottom/>
      <diagonal/>
    </border>
    <border>
      <left style="hair">
        <color theme="5" tint="-0.499984740745262"/>
      </left>
      <right style="thin">
        <color indexed="64"/>
      </right>
      <top style="thin">
        <color theme="5" tint="-0.499984740745262"/>
      </top>
      <bottom style="medium">
        <color theme="5" tint="-0.499984740745262"/>
      </bottom>
      <diagonal/>
    </border>
    <border>
      <left/>
      <right style="hair">
        <color theme="5" tint="-0.499984740745262"/>
      </right>
      <top/>
      <bottom/>
      <diagonal/>
    </border>
    <border>
      <left style="hair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5" tint="-0.499984740745262"/>
      </left>
      <right style="hair">
        <color theme="5" tint="-0.499984740745262"/>
      </right>
      <top style="medium">
        <color theme="5" tint="-0.499984740745262"/>
      </top>
      <bottom style="medium">
        <color theme="5" tint="-0.499984740745262"/>
      </bottom>
      <diagonal/>
    </border>
    <border>
      <left style="hair">
        <color theme="5" tint="-0.499984740745262"/>
      </left>
      <right style="medium">
        <color theme="5" tint="-0.499984740745262"/>
      </right>
      <top style="medium">
        <color theme="5" tint="-0.499984740745262"/>
      </top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 style="medium">
        <color theme="5" tint="-0.499984740745262"/>
      </bottom>
      <diagonal/>
    </border>
    <border>
      <left/>
      <right style="hair">
        <color theme="5" tint="-0.499984740745262"/>
      </right>
      <top style="medium">
        <color theme="5" tint="-0.499984740745262"/>
      </top>
      <bottom style="medium">
        <color theme="5" tint="-0.499984740745262"/>
      </bottom>
      <diagonal/>
    </border>
    <border>
      <left style="hair">
        <color theme="5" tint="-0.499984740745262"/>
      </left>
      <right style="hair">
        <color theme="5" tint="-0.499984740745262"/>
      </right>
      <top style="medium">
        <color theme="5" tint="-0.499984740745262"/>
      </top>
      <bottom style="medium">
        <color theme="5" tint="-0.499984740745262"/>
      </bottom>
      <diagonal/>
    </border>
    <border>
      <left style="hair">
        <color theme="5" tint="-0.499984740745262"/>
      </left>
      <right style="thin">
        <color theme="5" tint="-0.499984740745262"/>
      </right>
      <top style="medium">
        <color theme="5" tint="-0.499984740745262"/>
      </top>
      <bottom style="medium">
        <color theme="5" tint="-0.499984740745262"/>
      </bottom>
      <diagonal/>
    </border>
    <border>
      <left style="medium">
        <color rgb="FF0000FF"/>
      </left>
      <right style="hair">
        <color rgb="FF0000FF"/>
      </right>
      <top style="medium">
        <color rgb="FF0000FF"/>
      </top>
      <bottom style="medium">
        <color rgb="FF0000FF"/>
      </bottom>
      <diagonal/>
    </border>
    <border>
      <left style="hair">
        <color rgb="FF0000FF"/>
      </left>
      <right style="hair">
        <color rgb="FF0000FF"/>
      </right>
      <top style="medium">
        <color rgb="FF0000FF"/>
      </top>
      <bottom style="medium">
        <color rgb="FF0000FF"/>
      </bottom>
      <diagonal/>
    </border>
    <border>
      <left style="hair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/>
      <right style="hair">
        <color rgb="FF0000FF"/>
      </right>
      <top style="medium">
        <color rgb="FF0000FF"/>
      </top>
      <bottom style="medium">
        <color rgb="FF0000FF"/>
      </bottom>
      <diagonal/>
    </border>
    <border>
      <left style="hair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theme="5" tint="-0.499984740745262"/>
      </left>
      <right style="hair">
        <color theme="5" tint="-0.499984740745262"/>
      </right>
      <top style="hair">
        <color theme="5" tint="-0.499984740745262"/>
      </top>
      <bottom style="hair">
        <color theme="5" tint="-0.499984740745262"/>
      </bottom>
      <diagonal/>
    </border>
    <border>
      <left style="hair">
        <color theme="5" tint="-0.499984740745262"/>
      </left>
      <right style="medium">
        <color theme="5" tint="-0.499984740745262"/>
      </right>
      <top/>
      <bottom style="hair">
        <color theme="5" tint="-0.499984740745262"/>
      </bottom>
      <diagonal/>
    </border>
    <border>
      <left/>
      <right style="hair">
        <color theme="5" tint="-0.499984740745262"/>
      </right>
      <top/>
      <bottom style="hair">
        <color theme="5" tint="-0.499984740745262"/>
      </bottom>
      <diagonal/>
    </border>
    <border>
      <left style="hair">
        <color theme="5" tint="-0.499984740745262"/>
      </left>
      <right style="hair">
        <color theme="5" tint="-0.499984740745262"/>
      </right>
      <top/>
      <bottom style="hair">
        <color theme="5" tint="-0.499984740745262"/>
      </bottom>
      <diagonal/>
    </border>
    <border>
      <left style="hair">
        <color theme="5" tint="-0.499984740745262"/>
      </left>
      <right style="thin">
        <color theme="5" tint="-0.499984740745262"/>
      </right>
      <top/>
      <bottom style="hair">
        <color theme="5" tint="-0.499984740745262"/>
      </bottom>
      <diagonal/>
    </border>
    <border>
      <left style="hair">
        <color rgb="FF0000FF"/>
      </left>
      <right style="hair">
        <color rgb="FF0000FF"/>
      </right>
      <top/>
      <bottom style="hair">
        <color rgb="FF0000FF"/>
      </bottom>
      <diagonal/>
    </border>
    <border>
      <left style="hair">
        <color rgb="FF0000FF"/>
      </left>
      <right style="thin">
        <color rgb="FF0000FF"/>
      </right>
      <top/>
      <bottom style="hair">
        <color rgb="FF0000FF"/>
      </bottom>
      <diagonal/>
    </border>
    <border>
      <left/>
      <right style="hair">
        <color rgb="FF0000FF"/>
      </right>
      <top/>
      <bottom style="hair">
        <color rgb="FF0000FF"/>
      </bottom>
      <diagonal/>
    </border>
    <border>
      <left style="hair">
        <color rgb="FF0000FF"/>
      </left>
      <right style="medium">
        <color rgb="FF0000FF"/>
      </right>
      <top/>
      <bottom style="hair">
        <color rgb="FF0000FF"/>
      </bottom>
      <diagonal/>
    </border>
    <border>
      <left style="hair">
        <color theme="5" tint="-0.499984740745262"/>
      </left>
      <right style="medium">
        <color theme="5" tint="-0.499984740745262"/>
      </right>
      <top style="hair">
        <color theme="5" tint="-0.499984740745262"/>
      </top>
      <bottom style="hair">
        <color theme="5" tint="-0.499984740745262"/>
      </bottom>
      <diagonal/>
    </border>
    <border>
      <left/>
      <right style="hair">
        <color theme="5" tint="-0.499984740745262"/>
      </right>
      <top style="hair">
        <color theme="5" tint="-0.499984740745262"/>
      </top>
      <bottom style="hair">
        <color theme="5" tint="-0.499984740745262"/>
      </bottom>
      <diagonal/>
    </border>
    <border>
      <left style="hair">
        <color theme="5" tint="-0.499984740745262"/>
      </left>
      <right style="hair">
        <color theme="5" tint="-0.499984740745262"/>
      </right>
      <top style="hair">
        <color theme="5" tint="-0.499984740745262"/>
      </top>
      <bottom style="hair">
        <color theme="5" tint="-0.499984740745262"/>
      </bottom>
      <diagonal/>
    </border>
    <border>
      <left style="hair">
        <color theme="5" tint="-0.499984740745262"/>
      </left>
      <right style="thin">
        <color theme="5" tint="-0.499984740745262"/>
      </right>
      <top style="hair">
        <color theme="5" tint="-0.499984740745262"/>
      </top>
      <bottom style="hair">
        <color theme="5" tint="-0.499984740745262"/>
      </bottom>
      <diagonal/>
    </border>
    <border>
      <left style="hair">
        <color rgb="FF0000FF"/>
      </left>
      <right style="hair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/>
      <right style="hair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theme="5" tint="-0.499984740745262"/>
      </left>
      <right style="hair">
        <color theme="5" tint="-0.499984740745262"/>
      </right>
      <top style="hair">
        <color theme="5" tint="-0.499984740745262"/>
      </top>
      <bottom/>
      <diagonal/>
    </border>
    <border>
      <left style="hair">
        <color theme="5" tint="-0.499984740745262"/>
      </left>
      <right style="medium">
        <color theme="5" tint="-0.499984740745262"/>
      </right>
      <top style="hair">
        <color theme="5" tint="-0.499984740745262"/>
      </top>
      <bottom/>
      <diagonal/>
    </border>
    <border>
      <left/>
      <right style="hair">
        <color theme="5" tint="-0.499984740745262"/>
      </right>
      <top style="hair">
        <color theme="5" tint="-0.499984740745262"/>
      </top>
      <bottom/>
      <diagonal/>
    </border>
    <border>
      <left style="hair">
        <color theme="5" tint="-0.499984740745262"/>
      </left>
      <right style="hair">
        <color theme="5" tint="-0.499984740745262"/>
      </right>
      <top style="hair">
        <color theme="5" tint="-0.499984740745262"/>
      </top>
      <bottom/>
      <diagonal/>
    </border>
    <border>
      <left style="hair">
        <color theme="5" tint="-0.499984740745262"/>
      </left>
      <right style="thin">
        <color theme="5" tint="-0.499984740745262"/>
      </right>
      <top style="hair">
        <color theme="5" tint="-0.499984740745262"/>
      </top>
      <bottom/>
      <diagonal/>
    </border>
    <border>
      <left style="medium">
        <color theme="5" tint="-0.499984740745262"/>
      </left>
      <right style="hair">
        <color theme="5" tint="-0.499984740745262"/>
      </right>
      <top/>
      <bottom style="hair">
        <color theme="5" tint="-0.499984740745262"/>
      </bottom>
      <diagonal/>
    </border>
    <border>
      <left/>
      <right style="hair">
        <color theme="5" tint="-0.499984740745262"/>
      </right>
      <top style="medium">
        <color theme="5" tint="-0.499984740745262"/>
      </top>
      <bottom/>
      <diagonal/>
    </border>
    <border>
      <left style="hair">
        <color theme="5" tint="-0.499984740745262"/>
      </left>
      <right style="hair">
        <color theme="5" tint="-0.499984740745262"/>
      </right>
      <top style="medium">
        <color theme="5" tint="-0.499984740745262"/>
      </top>
      <bottom/>
      <diagonal/>
    </border>
    <border>
      <left style="hair">
        <color theme="5" tint="-0.499984740745262"/>
      </left>
      <right style="thin">
        <color theme="5" tint="-0.499984740745262"/>
      </right>
      <top style="medium">
        <color theme="5" tint="-0.499984740745262"/>
      </top>
      <bottom/>
      <diagonal/>
    </border>
    <border>
      <left/>
      <right style="hair">
        <color theme="5" tint="-0.499984740745262"/>
      </right>
      <top/>
      <bottom style="medium">
        <color theme="5" tint="-0.499984740745262"/>
      </bottom>
      <diagonal/>
    </border>
    <border>
      <left style="hair">
        <color theme="5" tint="-0.499984740745262"/>
      </left>
      <right style="hair">
        <color theme="5" tint="-0.499984740745262"/>
      </right>
      <top/>
      <bottom style="medium">
        <color theme="5" tint="-0.499984740745262"/>
      </bottom>
      <diagonal/>
    </border>
    <border>
      <left style="hair">
        <color theme="5" tint="-0.499984740745262"/>
      </left>
      <right style="thin">
        <color theme="5" tint="-0.499984740745262"/>
      </right>
      <top/>
      <bottom style="medium">
        <color theme="5" tint="-0.499984740745262"/>
      </bottom>
      <diagonal/>
    </border>
    <border>
      <left style="medium">
        <color theme="5" tint="-0.499984740745262"/>
      </left>
      <right style="hair">
        <color theme="5" tint="-0.499984740745262"/>
      </right>
      <top/>
      <bottom/>
      <diagonal/>
    </border>
    <border>
      <left style="hair">
        <color theme="5" tint="-0.499984740745262"/>
      </left>
      <right style="hair">
        <color theme="5" tint="-0.499984740745262"/>
      </right>
      <top/>
      <bottom/>
      <diagonal/>
    </border>
    <border>
      <left style="hair">
        <color theme="5" tint="-0.499984740745262"/>
      </left>
      <right style="thin">
        <color theme="5" tint="-0.499984740745262"/>
      </right>
      <top/>
      <bottom/>
      <diagonal/>
    </border>
    <border>
      <left style="hair">
        <color rgb="FF0000FF"/>
      </left>
      <right style="hair">
        <color rgb="FF0000FF"/>
      </right>
      <top style="hair">
        <color rgb="FF0000FF"/>
      </top>
      <bottom style="medium">
        <color rgb="FF0000FF"/>
      </bottom>
      <diagonal/>
    </border>
    <border>
      <left style="hair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/>
      <right style="hair">
        <color rgb="FF0000FF"/>
      </right>
      <top style="hair">
        <color rgb="FF0000FF"/>
      </top>
      <bottom style="medium">
        <color rgb="FF0000FF"/>
      </bottom>
      <diagonal/>
    </border>
    <border>
      <left style="hair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/>
      <top style="thin">
        <color rgb="FF660033"/>
      </top>
      <bottom/>
      <diagonal/>
    </border>
    <border>
      <left style="hair">
        <color rgb="FF660033"/>
      </left>
      <right/>
      <top style="thin">
        <color rgb="FF660033"/>
      </top>
      <bottom/>
      <diagonal/>
    </border>
    <border>
      <left/>
      <right style="hair">
        <color rgb="FF660033"/>
      </right>
      <top style="thin">
        <color rgb="FF660033"/>
      </top>
      <bottom/>
      <diagonal/>
    </border>
    <border>
      <left/>
      <right/>
      <top/>
      <bottom style="thin">
        <color rgb="FF660033"/>
      </bottom>
      <diagonal/>
    </border>
    <border>
      <left style="hair">
        <color rgb="FF660033"/>
      </left>
      <right/>
      <top/>
      <bottom style="thin">
        <color rgb="FF660033"/>
      </bottom>
      <diagonal/>
    </border>
    <border>
      <left/>
      <right style="hair">
        <color rgb="FF660033"/>
      </right>
      <top/>
      <bottom style="thin">
        <color rgb="FF660033"/>
      </bottom>
      <diagonal/>
    </border>
    <border>
      <left style="hair">
        <color rgb="FF660033"/>
      </left>
      <right/>
      <top/>
      <bottom/>
      <diagonal/>
    </border>
    <border>
      <left/>
      <right style="hair">
        <color rgb="FF660033"/>
      </right>
      <top/>
      <bottom/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/>
      <bottom style="hair">
        <color rgb="FF0000FF"/>
      </bottom>
      <diagonal/>
    </border>
    <border>
      <left style="thin">
        <color rgb="FF0000FF"/>
      </left>
      <right/>
      <top/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thin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/>
      <top style="thin">
        <color rgb="FF0070C0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rgb="FF660033"/>
      </left>
      <right/>
      <top/>
      <bottom style="thin">
        <color indexed="64"/>
      </bottom>
      <diagonal/>
    </border>
    <border>
      <left/>
      <right style="hair">
        <color rgb="FF660033"/>
      </right>
      <top/>
      <bottom style="thin">
        <color indexed="64"/>
      </bottom>
      <diagonal/>
    </border>
    <border>
      <left/>
      <right style="thin">
        <color indexed="64"/>
      </right>
      <top style="hair">
        <color rgb="FF0000FF"/>
      </top>
      <bottom style="medium">
        <color rgb="FF0000FF"/>
      </bottom>
      <diagonal/>
    </border>
    <border>
      <left style="thin">
        <color indexed="64"/>
      </left>
      <right style="thin">
        <color indexed="64"/>
      </right>
      <top style="hair">
        <color rgb="FF0000FF"/>
      </top>
      <bottom style="medium">
        <color rgb="FF0000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</cellStyleXfs>
  <cellXfs count="320">
    <xf numFmtId="0" fontId="0" fillId="0" borderId="0" xfId="0"/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 wrapText="1"/>
    </xf>
    <xf numFmtId="4" fontId="3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0" fontId="3" fillId="0" borderId="0" xfId="2" applyNumberFormat="1" applyFont="1" applyAlignment="1">
      <alignment vertical="center"/>
    </xf>
    <xf numFmtId="0" fontId="4" fillId="0" borderId="0" xfId="0" applyFont="1" applyAlignment="1">
      <alignment horizontal="left" vertical="center" wrapText="1"/>
    </xf>
    <xf numFmtId="43" fontId="3" fillId="0" borderId="0" xfId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164" fontId="4" fillId="0" borderId="0" xfId="0" applyNumberFormat="1" applyFont="1" applyAlignment="1">
      <alignment horizontal="center" vertical="center"/>
    </xf>
    <xf numFmtId="38" fontId="3" fillId="2" borderId="2" xfId="0" applyNumberFormat="1" applyFont="1" applyFill="1" applyBorder="1" applyAlignment="1">
      <alignment horizontal="center" vertical="center" wrapText="1"/>
    </xf>
    <xf numFmtId="38" fontId="3" fillId="3" borderId="3" xfId="0" applyNumberFormat="1" applyFont="1" applyFill="1" applyBorder="1" applyAlignment="1">
      <alignment horizontal="center" vertical="center" wrapText="1"/>
    </xf>
    <xf numFmtId="38" fontId="3" fillId="2" borderId="4" xfId="0" applyNumberFormat="1" applyFont="1" applyFill="1" applyBorder="1" applyAlignment="1">
      <alignment horizontal="centerContinuous" vertical="center"/>
    </xf>
    <xf numFmtId="38" fontId="3" fillId="2" borderId="3" xfId="0" applyNumberFormat="1" applyFont="1" applyFill="1" applyBorder="1" applyAlignment="1">
      <alignment horizontal="centerContinuous" vertical="center"/>
    </xf>
    <xf numFmtId="38" fontId="3" fillId="2" borderId="5" xfId="0" applyNumberFormat="1" applyFont="1" applyFill="1" applyBorder="1" applyAlignment="1">
      <alignment horizontal="centerContinuous" vertical="center"/>
    </xf>
    <xf numFmtId="38" fontId="3" fillId="3" borderId="3" xfId="0" applyNumberFormat="1" applyFont="1" applyFill="1" applyBorder="1" applyAlignment="1">
      <alignment horizontal="center" vertical="center"/>
    </xf>
    <xf numFmtId="38" fontId="3" fillId="3" borderId="2" xfId="0" applyNumberFormat="1" applyFont="1" applyFill="1" applyBorder="1" applyAlignment="1">
      <alignment horizontal="center" vertical="center"/>
    </xf>
    <xf numFmtId="38" fontId="3" fillId="2" borderId="7" xfId="0" applyNumberFormat="1" applyFont="1" applyFill="1" applyBorder="1" applyAlignment="1">
      <alignment horizontal="center" vertical="center" wrapText="1"/>
    </xf>
    <xf numFmtId="38" fontId="3" fillId="4" borderId="0" xfId="0" applyNumberFormat="1" applyFont="1" applyFill="1" applyAlignment="1">
      <alignment horizontal="center" vertical="center" wrapText="1"/>
    </xf>
    <xf numFmtId="38" fontId="3" fillId="0" borderId="8" xfId="0" applyNumberFormat="1" applyFont="1" applyBorder="1" applyAlignment="1">
      <alignment horizontal="center" vertical="center" wrapText="1"/>
    </xf>
    <xf numFmtId="38" fontId="3" fillId="0" borderId="9" xfId="0" applyNumberFormat="1" applyFont="1" applyBorder="1" applyAlignment="1">
      <alignment horizontal="center" vertical="center" wrapText="1"/>
    </xf>
    <xf numFmtId="38" fontId="4" fillId="5" borderId="9" xfId="0" applyNumberFormat="1" applyFont="1" applyFill="1" applyBorder="1" applyAlignment="1">
      <alignment horizontal="center" vertical="center" wrapText="1"/>
    </xf>
    <xf numFmtId="38" fontId="4" fillId="5" borderId="10" xfId="0" applyNumberFormat="1" applyFont="1" applyFill="1" applyBorder="1" applyAlignment="1">
      <alignment horizontal="center" vertical="center" wrapText="1"/>
    </xf>
    <xf numFmtId="38" fontId="4" fillId="4" borderId="11" xfId="0" applyNumberFormat="1" applyFont="1" applyFill="1" applyBorder="1" applyAlignment="1">
      <alignment horizontal="center" vertical="center" wrapText="1"/>
    </xf>
    <xf numFmtId="38" fontId="4" fillId="4" borderId="12" xfId="0" applyNumberFormat="1" applyFont="1" applyFill="1" applyBorder="1" applyAlignment="1">
      <alignment horizontal="center" vertical="center" wrapText="1"/>
    </xf>
    <xf numFmtId="38" fontId="5" fillId="6" borderId="13" xfId="0" applyNumberFormat="1" applyFont="1" applyFill="1" applyBorder="1" applyAlignment="1">
      <alignment horizontal="left" vertical="center" wrapText="1"/>
    </xf>
    <xf numFmtId="38" fontId="5" fillId="6" borderId="14" xfId="0" applyNumberFormat="1" applyFont="1" applyFill="1" applyBorder="1" applyAlignment="1">
      <alignment horizontal="left" vertical="center" wrapText="1"/>
    </xf>
    <xf numFmtId="38" fontId="7" fillId="6" borderId="15" xfId="0" applyNumberFormat="1" applyFont="1" applyFill="1" applyBorder="1" applyAlignment="1">
      <alignment horizontal="right" vertical="center" wrapText="1"/>
    </xf>
    <xf numFmtId="38" fontId="7" fillId="6" borderId="17" xfId="0" applyNumberFormat="1" applyFont="1" applyFill="1" applyBorder="1" applyAlignment="1">
      <alignment horizontal="right" vertical="center" wrapText="1"/>
    </xf>
    <xf numFmtId="38" fontId="4" fillId="5" borderId="17" xfId="0" applyNumberFormat="1" applyFont="1" applyFill="1" applyBorder="1" applyAlignment="1">
      <alignment horizontal="right" vertical="center"/>
    </xf>
    <xf numFmtId="166" fontId="4" fillId="5" borderId="18" xfId="0" applyNumberFormat="1" applyFont="1" applyFill="1" applyBorder="1" applyAlignment="1">
      <alignment horizontal="center" vertical="center"/>
    </xf>
    <xf numFmtId="38" fontId="4" fillId="7" borderId="16" xfId="0" applyNumberFormat="1" applyFont="1" applyFill="1" applyBorder="1" applyAlignment="1">
      <alignment horizontal="right" vertical="center"/>
    </xf>
    <xf numFmtId="166" fontId="4" fillId="7" borderId="14" xfId="0" applyNumberFormat="1" applyFont="1" applyFill="1" applyBorder="1" applyAlignment="1">
      <alignment horizontal="center" vertical="center"/>
    </xf>
    <xf numFmtId="167" fontId="3" fillId="0" borderId="0" xfId="0" applyNumberFormat="1" applyFont="1" applyAlignment="1">
      <alignment vertical="center"/>
    </xf>
    <xf numFmtId="38" fontId="5" fillId="2" borderId="24" xfId="0" applyNumberFormat="1" applyFont="1" applyFill="1" applyBorder="1" applyAlignment="1">
      <alignment horizontal="left" vertical="center" wrapText="1"/>
    </xf>
    <xf numFmtId="38" fontId="5" fillId="2" borderId="25" xfId="0" applyNumberFormat="1" applyFont="1" applyFill="1" applyBorder="1" applyAlignment="1">
      <alignment horizontal="left" vertical="center" wrapText="1"/>
    </xf>
    <xf numFmtId="38" fontId="7" fillId="0" borderId="27" xfId="0" applyNumberFormat="1" applyFont="1" applyBorder="1" applyAlignment="1">
      <alignment horizontal="right" vertical="center" wrapText="1"/>
    </xf>
    <xf numFmtId="38" fontId="4" fillId="5" borderId="27" xfId="0" applyNumberFormat="1" applyFont="1" applyFill="1" applyBorder="1" applyAlignment="1">
      <alignment horizontal="right" vertical="center"/>
    </xf>
    <xf numFmtId="166" fontId="4" fillId="5" borderId="28" xfId="0" applyNumberFormat="1" applyFont="1" applyFill="1" applyBorder="1" applyAlignment="1">
      <alignment horizontal="center" vertical="center"/>
    </xf>
    <xf numFmtId="38" fontId="4" fillId="7" borderId="26" xfId="0" applyNumberFormat="1" applyFont="1" applyFill="1" applyBorder="1" applyAlignment="1">
      <alignment horizontal="right" vertical="center"/>
    </xf>
    <xf numFmtId="166" fontId="4" fillId="7" borderId="25" xfId="0" applyNumberFormat="1" applyFont="1" applyFill="1" applyBorder="1" applyAlignment="1">
      <alignment horizontal="center" vertical="center"/>
    </xf>
    <xf numFmtId="38" fontId="8" fillId="2" borderId="24" xfId="0" applyNumberFormat="1" applyFont="1" applyFill="1" applyBorder="1" applyAlignment="1">
      <alignment horizontal="left" vertical="center" wrapText="1"/>
    </xf>
    <xf numFmtId="38" fontId="8" fillId="2" borderId="33" xfId="0" applyNumberFormat="1" applyFont="1" applyFill="1" applyBorder="1" applyAlignment="1">
      <alignment horizontal="left" vertical="center" wrapText="1"/>
    </xf>
    <xf numFmtId="38" fontId="9" fillId="0" borderId="35" xfId="0" applyNumberFormat="1" applyFont="1" applyBorder="1" applyAlignment="1">
      <alignment horizontal="right" vertical="center" wrapText="1"/>
    </xf>
    <xf numFmtId="38" fontId="4" fillId="5" borderId="35" xfId="0" applyNumberFormat="1" applyFont="1" applyFill="1" applyBorder="1" applyAlignment="1">
      <alignment horizontal="right" vertical="center"/>
    </xf>
    <xf numFmtId="166" fontId="4" fillId="5" borderId="36" xfId="0" applyNumberFormat="1" applyFont="1" applyFill="1" applyBorder="1" applyAlignment="1">
      <alignment horizontal="center" vertical="center"/>
    </xf>
    <xf numFmtId="38" fontId="4" fillId="7" borderId="34" xfId="0" applyNumberFormat="1" applyFont="1" applyFill="1" applyBorder="1" applyAlignment="1">
      <alignment horizontal="right" vertical="center"/>
    </xf>
    <xf numFmtId="166" fontId="4" fillId="7" borderId="33" xfId="0" applyNumberFormat="1" applyFont="1" applyFill="1" applyBorder="1" applyAlignment="1">
      <alignment horizontal="center" vertical="center"/>
    </xf>
    <xf numFmtId="38" fontId="10" fillId="2" borderId="24" xfId="0" applyNumberFormat="1" applyFont="1" applyFill="1" applyBorder="1" applyAlignment="1">
      <alignment horizontal="left" vertical="center" wrapText="1"/>
    </xf>
    <xf numFmtId="38" fontId="10" fillId="8" borderId="33" xfId="0" applyNumberFormat="1" applyFont="1" applyFill="1" applyBorder="1" applyAlignment="1">
      <alignment horizontal="left" vertical="center" wrapText="1"/>
    </xf>
    <xf numFmtId="38" fontId="11" fillId="9" borderId="35" xfId="0" applyNumberFormat="1" applyFont="1" applyFill="1" applyBorder="1" applyAlignment="1">
      <alignment horizontal="right" vertical="center" wrapText="1"/>
    </xf>
    <xf numFmtId="38" fontId="12" fillId="0" borderId="35" xfId="0" applyNumberFormat="1" applyFont="1" applyBorder="1" applyAlignment="1">
      <alignment horizontal="right" vertical="center" wrapText="1"/>
    </xf>
    <xf numFmtId="38" fontId="8" fillId="0" borderId="24" xfId="0" applyNumberFormat="1" applyFont="1" applyBorder="1" applyAlignment="1">
      <alignment horizontal="left" vertical="center" wrapText="1"/>
    </xf>
    <xf numFmtId="38" fontId="10" fillId="0" borderId="33" xfId="0" applyNumberFormat="1" applyFont="1" applyBorder="1" applyAlignment="1">
      <alignment horizontal="left" vertical="center" wrapText="1"/>
    </xf>
    <xf numFmtId="38" fontId="13" fillId="9" borderId="34" xfId="0" applyNumberFormat="1" applyFont="1" applyFill="1" applyBorder="1" applyAlignment="1">
      <alignment horizontal="right" vertical="center" wrapText="1"/>
    </xf>
    <xf numFmtId="38" fontId="13" fillId="9" borderId="35" xfId="0" applyNumberFormat="1" applyFont="1" applyFill="1" applyBorder="1" applyAlignment="1">
      <alignment horizontal="right" vertical="center" wrapText="1"/>
    </xf>
    <xf numFmtId="38" fontId="5" fillId="2" borderId="33" xfId="0" applyNumberFormat="1" applyFont="1" applyFill="1" applyBorder="1" applyAlignment="1">
      <alignment horizontal="left" vertical="center" wrapText="1"/>
    </xf>
    <xf numFmtId="38" fontId="14" fillId="9" borderId="35" xfId="0" applyNumberFormat="1" applyFont="1" applyFill="1" applyBorder="1" applyAlignment="1">
      <alignment horizontal="right" vertical="center" wrapText="1"/>
    </xf>
    <xf numFmtId="38" fontId="7" fillId="0" borderId="35" xfId="0" applyNumberFormat="1" applyFont="1" applyBorder="1" applyAlignment="1">
      <alignment horizontal="right" vertical="center" wrapText="1"/>
    </xf>
    <xf numFmtId="38" fontId="10" fillId="2" borderId="33" xfId="0" applyNumberFormat="1" applyFont="1" applyFill="1" applyBorder="1" applyAlignment="1">
      <alignment horizontal="left" vertical="center" wrapText="1"/>
    </xf>
    <xf numFmtId="38" fontId="10" fillId="0" borderId="24" xfId="0" applyNumberFormat="1" applyFont="1" applyBorder="1" applyAlignment="1">
      <alignment horizontal="left" vertical="center" wrapText="1"/>
    </xf>
    <xf numFmtId="38" fontId="8" fillId="8" borderId="33" xfId="0" applyNumberFormat="1" applyFont="1" applyFill="1" applyBorder="1" applyAlignment="1">
      <alignment horizontal="left" vertical="center" wrapText="1"/>
    </xf>
    <xf numFmtId="38" fontId="8" fillId="0" borderId="33" xfId="0" applyNumberFormat="1" applyFont="1" applyBorder="1" applyAlignment="1">
      <alignment horizontal="left" vertical="center" wrapText="1"/>
    </xf>
    <xf numFmtId="38" fontId="16" fillId="2" borderId="33" xfId="0" applyNumberFormat="1" applyFont="1" applyFill="1" applyBorder="1" applyAlignment="1">
      <alignment horizontal="left" vertical="center" wrapText="1"/>
    </xf>
    <xf numFmtId="38" fontId="17" fillId="2" borderId="24" xfId="0" applyNumberFormat="1" applyFont="1" applyFill="1" applyBorder="1" applyAlignment="1">
      <alignment horizontal="left" vertical="center" wrapText="1"/>
    </xf>
    <xf numFmtId="38" fontId="18" fillId="8" borderId="33" xfId="0" applyNumberFormat="1" applyFont="1" applyFill="1" applyBorder="1" applyAlignment="1">
      <alignment horizontal="left" vertical="center" wrapText="1"/>
    </xf>
    <xf numFmtId="38" fontId="19" fillId="2" borderId="24" xfId="0" applyNumberFormat="1" applyFont="1" applyFill="1" applyBorder="1" applyAlignment="1">
      <alignment horizontal="left" vertical="center" wrapText="1"/>
    </xf>
    <xf numFmtId="38" fontId="19" fillId="2" borderId="33" xfId="0" applyNumberFormat="1" applyFont="1" applyFill="1" applyBorder="1" applyAlignment="1">
      <alignment horizontal="left" vertical="center" wrapText="1"/>
    </xf>
    <xf numFmtId="38" fontId="16" fillId="2" borderId="24" xfId="0" applyNumberFormat="1" applyFont="1" applyFill="1" applyBorder="1" applyAlignment="1">
      <alignment horizontal="left" vertical="center" wrapText="1"/>
    </xf>
    <xf numFmtId="38" fontId="18" fillId="2" borderId="24" xfId="0" applyNumberFormat="1" applyFont="1" applyFill="1" applyBorder="1" applyAlignment="1">
      <alignment horizontal="left" vertical="center" wrapText="1"/>
    </xf>
    <xf numFmtId="38" fontId="18" fillId="2" borderId="33" xfId="0" applyNumberFormat="1" applyFont="1" applyFill="1" applyBorder="1" applyAlignment="1">
      <alignment horizontal="left" vertical="center" wrapText="1"/>
    </xf>
    <xf numFmtId="38" fontId="16" fillId="0" borderId="33" xfId="0" applyNumberFormat="1" applyFont="1" applyBorder="1" applyAlignment="1">
      <alignment horizontal="left" vertical="center" wrapText="1"/>
    </xf>
    <xf numFmtId="38" fontId="18" fillId="0" borderId="24" xfId="0" applyNumberFormat="1" applyFont="1" applyBorder="1" applyAlignment="1">
      <alignment horizontal="left" vertical="center" wrapText="1"/>
    </xf>
    <xf numFmtId="38" fontId="16" fillId="9" borderId="35" xfId="0" applyNumberFormat="1" applyFont="1" applyFill="1" applyBorder="1" applyAlignment="1">
      <alignment horizontal="right" vertical="center" wrapText="1"/>
    </xf>
    <xf numFmtId="38" fontId="16" fillId="0" borderId="24" xfId="0" applyNumberFormat="1" applyFont="1" applyBorder="1" applyAlignment="1">
      <alignment horizontal="left" vertical="center" wrapText="1"/>
    </xf>
    <xf numFmtId="38" fontId="19" fillId="0" borderId="33" xfId="0" applyNumberFormat="1" applyFont="1" applyBorder="1" applyAlignment="1">
      <alignment horizontal="left" vertical="center" wrapText="1"/>
    </xf>
    <xf numFmtId="38" fontId="5" fillId="0" borderId="33" xfId="0" applyNumberFormat="1" applyFont="1" applyBorder="1" applyAlignment="1">
      <alignment horizontal="left" vertical="center" wrapText="1"/>
    </xf>
    <xf numFmtId="38" fontId="5" fillId="9" borderId="35" xfId="0" applyNumberFormat="1" applyFont="1" applyFill="1" applyBorder="1" applyAlignment="1">
      <alignment horizontal="right" vertical="center" wrapText="1"/>
    </xf>
    <xf numFmtId="38" fontId="22" fillId="5" borderId="35" xfId="0" applyNumberFormat="1" applyFont="1" applyFill="1" applyBorder="1" applyAlignment="1">
      <alignment horizontal="right" vertical="center"/>
    </xf>
    <xf numFmtId="166" fontId="22" fillId="5" borderId="36" xfId="0" applyNumberFormat="1" applyFont="1" applyFill="1" applyBorder="1" applyAlignment="1">
      <alignment horizontal="center" vertical="center"/>
    </xf>
    <xf numFmtId="38" fontId="22" fillId="7" borderId="34" xfId="0" applyNumberFormat="1" applyFont="1" applyFill="1" applyBorder="1" applyAlignment="1">
      <alignment horizontal="right" vertical="center"/>
    </xf>
    <xf numFmtId="166" fontId="22" fillId="7" borderId="33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38" fontId="19" fillId="6" borderId="13" xfId="0" applyNumberFormat="1" applyFont="1" applyFill="1" applyBorder="1" applyAlignment="1">
      <alignment horizontal="left" vertical="center" wrapText="1"/>
    </xf>
    <xf numFmtId="38" fontId="19" fillId="6" borderId="14" xfId="0" applyNumberFormat="1" applyFont="1" applyFill="1" applyBorder="1" applyAlignment="1">
      <alignment horizontal="left" vertical="center" wrapText="1"/>
    </xf>
    <xf numFmtId="38" fontId="5" fillId="2" borderId="24" xfId="3" applyNumberFormat="1" applyFont="1" applyFill="1" applyBorder="1" applyAlignment="1" applyProtection="1">
      <alignment horizontal="left" vertical="center" wrapText="1"/>
      <protection locked="0"/>
    </xf>
    <xf numFmtId="38" fontId="5" fillId="2" borderId="33" xfId="4" applyNumberFormat="1" applyFont="1" applyFill="1" applyBorder="1" applyAlignment="1">
      <alignment horizontal="left" vertical="center" wrapText="1"/>
    </xf>
    <xf numFmtId="38" fontId="8" fillId="2" borderId="33" xfId="4" applyNumberFormat="1" applyFont="1" applyFill="1" applyBorder="1" applyAlignment="1">
      <alignment horizontal="left" vertical="center" wrapText="1"/>
    </xf>
    <xf numFmtId="38" fontId="10" fillId="8" borderId="33" xfId="4" applyNumberFormat="1" applyFont="1" applyFill="1" applyBorder="1" applyAlignment="1">
      <alignment horizontal="left" vertical="center" wrapText="1"/>
    </xf>
    <xf numFmtId="38" fontId="18" fillId="8" borderId="33" xfId="4" applyNumberFormat="1" applyFont="1" applyFill="1" applyBorder="1" applyAlignment="1">
      <alignment horizontal="left" vertical="center" wrapText="1"/>
    </xf>
    <xf numFmtId="38" fontId="16" fillId="0" borderId="33" xfId="4" applyNumberFormat="1" applyFont="1" applyBorder="1" applyAlignment="1">
      <alignment horizontal="left" vertical="center" wrapText="1"/>
    </xf>
    <xf numFmtId="38" fontId="18" fillId="0" borderId="33" xfId="4" applyNumberFormat="1" applyFont="1" applyBorder="1" applyAlignment="1">
      <alignment horizontal="left" vertical="center" wrapText="1"/>
    </xf>
    <xf numFmtId="38" fontId="18" fillId="8" borderId="33" xfId="0" applyNumberFormat="1" applyFont="1" applyFill="1" applyBorder="1" applyAlignment="1" applyProtection="1">
      <alignment horizontal="left" vertical="center" wrapText="1"/>
      <protection locked="0"/>
    </xf>
    <xf numFmtId="38" fontId="8" fillId="2" borderId="33" xfId="0" applyNumberFormat="1" applyFont="1" applyFill="1" applyBorder="1" applyAlignment="1" applyProtection="1">
      <alignment horizontal="left" vertical="center" wrapText="1"/>
      <protection locked="0"/>
    </xf>
    <xf numFmtId="0" fontId="3" fillId="2" borderId="0" xfId="0" applyFont="1" applyFill="1" applyAlignment="1">
      <alignment vertical="center"/>
    </xf>
    <xf numFmtId="38" fontId="16" fillId="2" borderId="33" xfId="4" applyNumberFormat="1" applyFont="1" applyFill="1" applyBorder="1" applyAlignment="1">
      <alignment horizontal="left" vertical="center" wrapText="1"/>
    </xf>
    <xf numFmtId="38" fontId="8" fillId="0" borderId="33" xfId="4" applyNumberFormat="1" applyFont="1" applyBorder="1" applyAlignment="1">
      <alignment horizontal="left" vertical="center" wrapText="1"/>
    </xf>
    <xf numFmtId="38" fontId="10" fillId="0" borderId="33" xfId="4" applyNumberFormat="1" applyFont="1" applyBorder="1" applyAlignment="1">
      <alignment horizontal="left" vertical="center" wrapText="1"/>
    </xf>
    <xf numFmtId="38" fontId="5" fillId="6" borderId="24" xfId="0" applyNumberFormat="1" applyFont="1" applyFill="1" applyBorder="1" applyAlignment="1">
      <alignment horizontal="left" vertical="center" wrapText="1"/>
    </xf>
    <xf numFmtId="38" fontId="12" fillId="6" borderId="33" xfId="0" applyNumberFormat="1" applyFont="1" applyFill="1" applyBorder="1" applyAlignment="1">
      <alignment horizontal="left" vertical="center" wrapText="1"/>
    </xf>
    <xf numFmtId="40" fontId="12" fillId="6" borderId="35" xfId="0" applyNumberFormat="1" applyFont="1" applyFill="1" applyBorder="1" applyAlignment="1">
      <alignment horizontal="right" vertical="center" wrapText="1"/>
    </xf>
    <xf numFmtId="38" fontId="10" fillId="0" borderId="33" xfId="0" applyNumberFormat="1" applyFont="1" applyBorder="1" applyAlignment="1" applyProtection="1">
      <alignment horizontal="left" vertical="center" wrapText="1"/>
      <protection locked="0"/>
    </xf>
    <xf numFmtId="38" fontId="10" fillId="2" borderId="33" xfId="4" applyNumberFormat="1" applyFont="1" applyFill="1" applyBorder="1" applyAlignment="1">
      <alignment horizontal="left" vertical="center" wrapText="1"/>
    </xf>
    <xf numFmtId="38" fontId="16" fillId="2" borderId="24" xfId="4" applyNumberFormat="1" applyFont="1" applyFill="1" applyBorder="1" applyAlignment="1">
      <alignment horizontal="left" vertical="center" wrapText="1"/>
    </xf>
    <xf numFmtId="38" fontId="16" fillId="2" borderId="41" xfId="0" applyNumberFormat="1" applyFont="1" applyFill="1" applyBorder="1" applyAlignment="1">
      <alignment horizontal="left" vertical="center" wrapText="1"/>
    </xf>
    <xf numFmtId="38" fontId="16" fillId="2" borderId="42" xfId="0" applyNumberFormat="1" applyFont="1" applyFill="1" applyBorder="1" applyAlignment="1">
      <alignment horizontal="left" vertical="center" wrapText="1"/>
    </xf>
    <xf numFmtId="38" fontId="13" fillId="9" borderId="44" xfId="0" applyNumberFormat="1" applyFont="1" applyFill="1" applyBorder="1" applyAlignment="1">
      <alignment horizontal="right" vertical="center" wrapText="1"/>
    </xf>
    <xf numFmtId="38" fontId="4" fillId="5" borderId="44" xfId="0" applyNumberFormat="1" applyFont="1" applyFill="1" applyBorder="1" applyAlignment="1">
      <alignment horizontal="right" vertical="center"/>
    </xf>
    <xf numFmtId="166" fontId="4" fillId="5" borderId="45" xfId="0" applyNumberFormat="1" applyFont="1" applyFill="1" applyBorder="1" applyAlignment="1">
      <alignment horizontal="center" vertical="center"/>
    </xf>
    <xf numFmtId="38" fontId="4" fillId="7" borderId="43" xfId="0" applyNumberFormat="1" applyFont="1" applyFill="1" applyBorder="1" applyAlignment="1">
      <alignment horizontal="right" vertical="center"/>
    </xf>
    <xf numFmtId="166" fontId="4" fillId="7" borderId="42" xfId="0" applyNumberFormat="1" applyFont="1" applyFill="1" applyBorder="1" applyAlignment="1">
      <alignment horizontal="center" vertical="center"/>
    </xf>
    <xf numFmtId="38" fontId="16" fillId="2" borderId="46" xfId="0" applyNumberFormat="1" applyFont="1" applyFill="1" applyBorder="1" applyAlignment="1">
      <alignment horizontal="left" vertical="center" wrapText="1"/>
    </xf>
    <xf numFmtId="38" fontId="16" fillId="2" borderId="25" xfId="0" applyNumberFormat="1" applyFont="1" applyFill="1" applyBorder="1" applyAlignment="1">
      <alignment horizontal="left" vertical="center" wrapText="1"/>
    </xf>
    <xf numFmtId="38" fontId="16" fillId="9" borderId="27" xfId="0" applyNumberFormat="1" applyFont="1" applyFill="1" applyBorder="1" applyAlignment="1">
      <alignment horizontal="right" vertical="center" wrapText="1"/>
    </xf>
    <xf numFmtId="38" fontId="8" fillId="2" borderId="41" xfId="0" applyNumberFormat="1" applyFont="1" applyFill="1" applyBorder="1" applyAlignment="1">
      <alignment horizontal="left" vertical="center" wrapText="1"/>
    </xf>
    <xf numFmtId="38" fontId="8" fillId="2" borderId="42" xfId="0" applyNumberFormat="1" applyFont="1" applyFill="1" applyBorder="1" applyAlignment="1">
      <alignment horizontal="left" vertical="center" wrapText="1"/>
    </xf>
    <xf numFmtId="38" fontId="19" fillId="6" borderId="1" xfId="0" applyNumberFormat="1" applyFont="1" applyFill="1" applyBorder="1" applyAlignment="1">
      <alignment horizontal="left" vertical="center" wrapText="1"/>
    </xf>
    <xf numFmtId="38" fontId="5" fillId="6" borderId="2" xfId="0" applyNumberFormat="1" applyFont="1" applyFill="1" applyBorder="1" applyAlignment="1">
      <alignment horizontal="left" vertical="center" wrapText="1"/>
    </xf>
    <xf numFmtId="38" fontId="7" fillId="6" borderId="48" xfId="0" applyNumberFormat="1" applyFont="1" applyFill="1" applyBorder="1" applyAlignment="1">
      <alignment horizontal="right" vertical="center" wrapText="1"/>
    </xf>
    <xf numFmtId="38" fontId="4" fillId="5" borderId="48" xfId="0" applyNumberFormat="1" applyFont="1" applyFill="1" applyBorder="1" applyAlignment="1">
      <alignment horizontal="right" vertical="center"/>
    </xf>
    <xf numFmtId="166" fontId="4" fillId="5" borderId="49" xfId="0" applyNumberFormat="1" applyFont="1" applyFill="1" applyBorder="1" applyAlignment="1">
      <alignment horizontal="center" vertical="center"/>
    </xf>
    <xf numFmtId="38" fontId="4" fillId="7" borderId="47" xfId="0" applyNumberFormat="1" applyFont="1" applyFill="1" applyBorder="1" applyAlignment="1">
      <alignment horizontal="right" vertical="center"/>
    </xf>
    <xf numFmtId="166" fontId="4" fillId="7" borderId="2" xfId="0" applyNumberFormat="1" applyFont="1" applyFill="1" applyBorder="1" applyAlignment="1">
      <alignment horizontal="center" vertical="center"/>
    </xf>
    <xf numFmtId="38" fontId="13" fillId="9" borderId="48" xfId="0" applyNumberFormat="1" applyFont="1" applyFill="1" applyBorder="1" applyAlignment="1">
      <alignment horizontal="right" vertical="center" wrapText="1"/>
    </xf>
    <xf numFmtId="38" fontId="19" fillId="6" borderId="2" xfId="0" applyNumberFormat="1" applyFont="1" applyFill="1" applyBorder="1" applyAlignment="1">
      <alignment horizontal="left" vertical="center" wrapText="1"/>
    </xf>
    <xf numFmtId="38" fontId="21" fillId="9" borderId="17" xfId="0" applyNumberFormat="1" applyFont="1" applyFill="1" applyBorder="1" applyAlignment="1">
      <alignment horizontal="right" vertical="center" wrapText="1"/>
    </xf>
    <xf numFmtId="38" fontId="19" fillId="6" borderId="6" xfId="0" applyNumberFormat="1" applyFont="1" applyFill="1" applyBorder="1" applyAlignment="1">
      <alignment horizontal="left" vertical="center" wrapText="1"/>
    </xf>
    <xf numFmtId="38" fontId="5" fillId="6" borderId="7" xfId="0" applyNumberFormat="1" applyFont="1" applyFill="1" applyBorder="1" applyAlignment="1">
      <alignment horizontal="left" vertical="center" wrapText="1"/>
    </xf>
    <xf numFmtId="38" fontId="7" fillId="9" borderId="51" xfId="0" applyNumberFormat="1" applyFont="1" applyFill="1" applyBorder="1" applyAlignment="1">
      <alignment horizontal="right" vertical="center" wrapText="1"/>
    </xf>
    <xf numFmtId="38" fontId="4" fillId="5" borderId="51" xfId="0" applyNumberFormat="1" applyFont="1" applyFill="1" applyBorder="1" applyAlignment="1">
      <alignment horizontal="right" vertical="center"/>
    </xf>
    <xf numFmtId="166" fontId="4" fillId="5" borderId="52" xfId="0" applyNumberFormat="1" applyFont="1" applyFill="1" applyBorder="1" applyAlignment="1">
      <alignment horizontal="center" vertical="center"/>
    </xf>
    <xf numFmtId="38" fontId="4" fillId="7" borderId="50" xfId="0" applyNumberFormat="1" applyFont="1" applyFill="1" applyBorder="1" applyAlignment="1">
      <alignment horizontal="right" vertical="center"/>
    </xf>
    <xf numFmtId="166" fontId="4" fillId="7" borderId="7" xfId="0" applyNumberFormat="1" applyFont="1" applyFill="1" applyBorder="1" applyAlignment="1">
      <alignment horizontal="center" vertical="center"/>
    </xf>
    <xf numFmtId="38" fontId="7" fillId="6" borderId="51" xfId="0" applyNumberFormat="1" applyFont="1" applyFill="1" applyBorder="1" applyAlignment="1">
      <alignment horizontal="right" vertical="center" wrapText="1"/>
    </xf>
    <xf numFmtId="38" fontId="5" fillId="6" borderId="53" xfId="0" applyNumberFormat="1" applyFont="1" applyFill="1" applyBorder="1" applyAlignment="1">
      <alignment horizontal="left" vertical="center" wrapText="1"/>
    </xf>
    <xf numFmtId="38" fontId="12" fillId="6" borderId="12" xfId="0" applyNumberFormat="1" applyFont="1" applyFill="1" applyBorder="1" applyAlignment="1">
      <alignment horizontal="left" vertical="center" wrapText="1"/>
    </xf>
    <xf numFmtId="40" fontId="12" fillId="6" borderId="54" xfId="0" applyNumberFormat="1" applyFont="1" applyFill="1" applyBorder="1" applyAlignment="1">
      <alignment horizontal="right" vertical="center" wrapText="1"/>
    </xf>
    <xf numFmtId="166" fontId="4" fillId="5" borderId="54" xfId="0" applyNumberFormat="1" applyFont="1" applyFill="1" applyBorder="1" applyAlignment="1">
      <alignment horizontal="right" vertical="center"/>
    </xf>
    <xf numFmtId="166" fontId="4" fillId="5" borderId="55" xfId="0" applyNumberFormat="1" applyFont="1" applyFill="1" applyBorder="1" applyAlignment="1">
      <alignment horizontal="center" vertical="center"/>
    </xf>
    <xf numFmtId="38" fontId="4" fillId="7" borderId="11" xfId="0" applyNumberFormat="1" applyFont="1" applyFill="1" applyBorder="1" applyAlignment="1">
      <alignment horizontal="right" vertical="center"/>
    </xf>
    <xf numFmtId="166" fontId="4" fillId="7" borderId="12" xfId="0" applyNumberFormat="1" applyFont="1" applyFill="1" applyBorder="1" applyAlignment="1">
      <alignment horizontal="center" vertical="center"/>
    </xf>
    <xf numFmtId="38" fontId="5" fillId="6" borderId="6" xfId="0" applyNumberFormat="1" applyFont="1" applyFill="1" applyBorder="1" applyAlignment="1">
      <alignment horizontal="left" vertical="center" wrapText="1"/>
    </xf>
    <xf numFmtId="38" fontId="12" fillId="6" borderId="7" xfId="0" applyNumberFormat="1" applyFont="1" applyFill="1" applyBorder="1" applyAlignment="1">
      <alignment horizontal="left" vertical="center" wrapText="1"/>
    </xf>
    <xf numFmtId="40" fontId="12" fillId="6" borderId="51" xfId="0" applyNumberFormat="1" applyFont="1" applyFill="1" applyBorder="1" applyAlignment="1">
      <alignment horizontal="right" vertical="center" wrapText="1"/>
    </xf>
    <xf numFmtId="166" fontId="4" fillId="5" borderId="51" xfId="0" applyNumberFormat="1" applyFont="1" applyFill="1" applyBorder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 wrapText="1"/>
    </xf>
    <xf numFmtId="167" fontId="2" fillId="0" borderId="0" xfId="0" applyNumberFormat="1" applyFont="1" applyAlignment="1">
      <alignment vertical="center"/>
    </xf>
    <xf numFmtId="167" fontId="25" fillId="0" borderId="0" xfId="0" applyNumberFormat="1" applyFont="1" applyAlignment="1">
      <alignment vertical="center"/>
    </xf>
    <xf numFmtId="38" fontId="19" fillId="6" borderId="19" xfId="0" applyNumberFormat="1" applyFont="1" applyFill="1" applyBorder="1" applyAlignment="1" applyProtection="1">
      <alignment horizontal="left" vertical="center" wrapText="1"/>
      <protection locked="0"/>
    </xf>
    <xf numFmtId="38" fontId="5" fillId="6" borderId="23" xfId="0" applyNumberFormat="1" applyFont="1" applyFill="1" applyBorder="1" applyAlignment="1" applyProtection="1">
      <alignment horizontal="left" vertical="center" wrapText="1"/>
      <protection locked="0"/>
    </xf>
    <xf numFmtId="38" fontId="16" fillId="2" borderId="24" xfId="4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38" fontId="8" fillId="2" borderId="33" xfId="0" applyNumberFormat="1" applyFont="1" applyFill="1" applyBorder="1" applyAlignment="1" applyProtection="1">
      <alignment horizontal="left" vertical="center" wrapText="1" indent="1"/>
      <protection locked="0"/>
    </xf>
    <xf numFmtId="38" fontId="16" fillId="10" borderId="24" xfId="4" applyNumberFormat="1" applyFont="1" applyFill="1" applyBorder="1" applyAlignment="1" applyProtection="1">
      <alignment horizontal="center" vertical="center" wrapText="1"/>
      <protection locked="0"/>
    </xf>
    <xf numFmtId="38" fontId="8" fillId="10" borderId="33" xfId="0" applyNumberFormat="1" applyFont="1" applyFill="1" applyBorder="1" applyAlignment="1" applyProtection="1">
      <alignment horizontal="left" vertical="center" wrapText="1"/>
      <protection locked="0"/>
    </xf>
    <xf numFmtId="38" fontId="16" fillId="0" borderId="24" xfId="4" applyNumberFormat="1" applyFont="1" applyBorder="1" applyAlignment="1" applyProtection="1">
      <alignment horizontal="center" vertical="center" wrapText="1"/>
      <protection locked="0"/>
    </xf>
    <xf numFmtId="38" fontId="8" fillId="0" borderId="33" xfId="0" applyNumberFormat="1" applyFont="1" applyBorder="1" applyAlignment="1" applyProtection="1">
      <alignment horizontal="left" vertical="center" wrapText="1"/>
      <protection locked="0"/>
    </xf>
    <xf numFmtId="167" fontId="2" fillId="11" borderId="60" xfId="0" applyNumberFormat="1" applyFont="1" applyFill="1" applyBorder="1" applyAlignment="1">
      <alignment horizontal="right" vertical="center" wrapText="1"/>
    </xf>
    <xf numFmtId="167" fontId="3" fillId="12" borderId="60" xfId="0" applyNumberFormat="1" applyFont="1" applyFill="1" applyBorder="1" applyAlignment="1">
      <alignment vertical="center"/>
    </xf>
    <xf numFmtId="167" fontId="3" fillId="12" borderId="61" xfId="0" applyNumberFormat="1" applyFont="1" applyFill="1" applyBorder="1" applyAlignment="1">
      <alignment vertical="center"/>
    </xf>
    <xf numFmtId="38" fontId="4" fillId="5" borderId="60" xfId="0" applyNumberFormat="1" applyFont="1" applyFill="1" applyBorder="1" applyAlignment="1">
      <alignment horizontal="right" vertical="center"/>
    </xf>
    <xf numFmtId="166" fontId="4" fillId="5" borderId="60" xfId="0" applyNumberFormat="1" applyFont="1" applyFill="1" applyBorder="1" applyAlignment="1">
      <alignment horizontal="center" vertical="center"/>
    </xf>
    <xf numFmtId="38" fontId="4" fillId="7" borderId="61" xfId="0" applyNumberFormat="1" applyFont="1" applyFill="1" applyBorder="1" applyAlignment="1">
      <alignment horizontal="right" vertical="center"/>
    </xf>
    <xf numFmtId="166" fontId="4" fillId="7" borderId="62" xfId="0" applyNumberFormat="1" applyFont="1" applyFill="1" applyBorder="1" applyAlignment="1">
      <alignment horizontal="center" vertical="center"/>
    </xf>
    <xf numFmtId="167" fontId="2" fillId="13" borderId="63" xfId="0" applyNumberFormat="1" applyFont="1" applyFill="1" applyBorder="1" applyAlignment="1">
      <alignment horizontal="right" vertical="center" wrapText="1"/>
    </xf>
    <xf numFmtId="167" fontId="3" fillId="12" borderId="63" xfId="0" applyNumberFormat="1" applyFont="1" applyFill="1" applyBorder="1" applyAlignment="1">
      <alignment vertical="center"/>
    </xf>
    <xf numFmtId="167" fontId="3" fillId="12" borderId="64" xfId="0" applyNumberFormat="1" applyFont="1" applyFill="1" applyBorder="1" applyAlignment="1">
      <alignment vertical="center"/>
    </xf>
    <xf numFmtId="38" fontId="4" fillId="5" borderId="63" xfId="0" applyNumberFormat="1" applyFont="1" applyFill="1" applyBorder="1" applyAlignment="1">
      <alignment horizontal="right" vertical="center"/>
    </xf>
    <xf numFmtId="166" fontId="4" fillId="5" borderId="63" xfId="0" applyNumberFormat="1" applyFont="1" applyFill="1" applyBorder="1" applyAlignment="1">
      <alignment horizontal="center" vertical="center"/>
    </xf>
    <xf numFmtId="38" fontId="4" fillId="7" borderId="64" xfId="0" applyNumberFormat="1" applyFont="1" applyFill="1" applyBorder="1" applyAlignment="1">
      <alignment horizontal="right" vertical="center"/>
    </xf>
    <xf numFmtId="166" fontId="4" fillId="7" borderId="65" xfId="0" applyNumberFormat="1" applyFont="1" applyFill="1" applyBorder="1" applyAlignment="1">
      <alignment horizontal="center" vertical="center"/>
    </xf>
    <xf numFmtId="167" fontId="26" fillId="13" borderId="0" xfId="0" applyNumberFormat="1" applyFont="1" applyFill="1" applyAlignment="1">
      <alignment horizontal="right" vertical="center" wrapText="1"/>
    </xf>
    <xf numFmtId="167" fontId="26" fillId="12" borderId="0" xfId="0" applyNumberFormat="1" applyFont="1" applyFill="1" applyAlignment="1">
      <alignment vertical="center"/>
    </xf>
    <xf numFmtId="167" fontId="26" fillId="12" borderId="66" xfId="0" applyNumberFormat="1" applyFont="1" applyFill="1" applyBorder="1" applyAlignment="1">
      <alignment vertical="center"/>
    </xf>
    <xf numFmtId="38" fontId="27" fillId="5" borderId="0" xfId="0" applyNumberFormat="1" applyFont="1" applyFill="1" applyAlignment="1">
      <alignment horizontal="right" vertical="center"/>
    </xf>
    <xf numFmtId="166" fontId="27" fillId="5" borderId="0" xfId="0" applyNumberFormat="1" applyFont="1" applyFill="1" applyAlignment="1">
      <alignment horizontal="center" vertical="center"/>
    </xf>
    <xf numFmtId="38" fontId="27" fillId="7" borderId="66" xfId="0" applyNumberFormat="1" applyFont="1" applyFill="1" applyBorder="1" applyAlignment="1">
      <alignment horizontal="right" vertical="center"/>
    </xf>
    <xf numFmtId="166" fontId="27" fillId="7" borderId="67" xfId="0" applyNumberFormat="1" applyFont="1" applyFill="1" applyBorder="1" applyAlignment="1">
      <alignment horizontal="center" vertical="center"/>
    </xf>
    <xf numFmtId="167" fontId="25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7" fontId="28" fillId="14" borderId="68" xfId="0" applyNumberFormat="1" applyFont="1" applyFill="1" applyBorder="1" applyAlignment="1">
      <alignment horizontal="right" vertical="center" wrapText="1"/>
    </xf>
    <xf numFmtId="167" fontId="28" fillId="14" borderId="69" xfId="0" applyNumberFormat="1" applyFont="1" applyFill="1" applyBorder="1" applyAlignment="1">
      <alignment vertical="center"/>
    </xf>
    <xf numFmtId="167" fontId="28" fillId="14" borderId="20" xfId="0" applyNumberFormat="1" applyFont="1" applyFill="1" applyBorder="1" applyAlignment="1">
      <alignment vertical="center"/>
    </xf>
    <xf numFmtId="167" fontId="29" fillId="5" borderId="20" xfId="0" applyNumberFormat="1" applyFont="1" applyFill="1" applyBorder="1" applyAlignment="1">
      <alignment vertical="center"/>
    </xf>
    <xf numFmtId="168" fontId="29" fillId="5" borderId="21" xfId="0" applyNumberFormat="1" applyFont="1" applyFill="1" applyBorder="1" applyAlignment="1">
      <alignment vertical="center"/>
    </xf>
    <xf numFmtId="167" fontId="29" fillId="7" borderId="22" xfId="0" applyNumberFormat="1" applyFont="1" applyFill="1" applyBorder="1" applyAlignment="1">
      <alignment vertical="center"/>
    </xf>
    <xf numFmtId="168" fontId="29" fillId="7" borderId="23" xfId="0" applyNumberFormat="1" applyFont="1" applyFill="1" applyBorder="1" applyAlignment="1">
      <alignment vertical="center"/>
    </xf>
    <xf numFmtId="167" fontId="30" fillId="15" borderId="70" xfId="0" applyNumberFormat="1" applyFont="1" applyFill="1" applyBorder="1" applyAlignment="1">
      <alignment horizontal="right" vertical="center" wrapText="1"/>
    </xf>
    <xf numFmtId="167" fontId="30" fillId="16" borderId="71" xfId="0" applyNumberFormat="1" applyFont="1" applyFill="1" applyBorder="1" applyAlignment="1">
      <alignment vertical="center"/>
    </xf>
    <xf numFmtId="167" fontId="29" fillId="5" borderId="29" xfId="0" applyNumberFormat="1" applyFont="1" applyFill="1" applyBorder="1" applyAlignment="1">
      <alignment vertical="center"/>
    </xf>
    <xf numFmtId="168" fontId="29" fillId="5" borderId="30" xfId="0" applyNumberFormat="1" applyFont="1" applyFill="1" applyBorder="1" applyAlignment="1">
      <alignment vertical="center"/>
    </xf>
    <xf numFmtId="167" fontId="29" fillId="7" borderId="31" xfId="0" applyNumberFormat="1" applyFont="1" applyFill="1" applyBorder="1" applyAlignment="1">
      <alignment vertical="center"/>
    </xf>
    <xf numFmtId="168" fontId="29" fillId="7" borderId="32" xfId="0" applyNumberFormat="1" applyFont="1" applyFill="1" applyBorder="1" applyAlignment="1">
      <alignment vertical="center"/>
    </xf>
    <xf numFmtId="167" fontId="30" fillId="15" borderId="72" xfId="0" applyNumberFormat="1" applyFont="1" applyFill="1" applyBorder="1" applyAlignment="1">
      <alignment horizontal="right" vertical="center" wrapText="1"/>
    </xf>
    <xf numFmtId="167" fontId="30" fillId="16" borderId="73" xfId="0" applyNumberFormat="1" applyFont="1" applyFill="1" applyBorder="1" applyAlignment="1">
      <alignment vertical="center"/>
    </xf>
    <xf numFmtId="167" fontId="29" fillId="5" borderId="37" xfId="0" applyNumberFormat="1" applyFont="1" applyFill="1" applyBorder="1" applyAlignment="1">
      <alignment vertical="center"/>
    </xf>
    <xf numFmtId="168" fontId="29" fillId="5" borderId="38" xfId="0" applyNumberFormat="1" applyFont="1" applyFill="1" applyBorder="1" applyAlignment="1">
      <alignment vertical="center"/>
    </xf>
    <xf numFmtId="167" fontId="29" fillId="7" borderId="39" xfId="0" applyNumberFormat="1" applyFont="1" applyFill="1" applyBorder="1" applyAlignment="1">
      <alignment vertical="center"/>
    </xf>
    <xf numFmtId="168" fontId="29" fillId="7" borderId="40" xfId="0" applyNumberFormat="1" applyFont="1" applyFill="1" applyBorder="1" applyAlignment="1">
      <alignment vertical="center"/>
    </xf>
    <xf numFmtId="167" fontId="30" fillId="15" borderId="72" xfId="0" applyNumberFormat="1" applyFont="1" applyFill="1" applyBorder="1" applyAlignment="1">
      <alignment horizontal="right" vertical="center"/>
    </xf>
    <xf numFmtId="167" fontId="29" fillId="5" borderId="56" xfId="0" applyNumberFormat="1" applyFont="1" applyFill="1" applyBorder="1" applyAlignment="1">
      <alignment vertical="center"/>
    </xf>
    <xf numFmtId="168" fontId="29" fillId="5" borderId="57" xfId="0" applyNumberFormat="1" applyFont="1" applyFill="1" applyBorder="1" applyAlignment="1">
      <alignment vertical="center"/>
    </xf>
    <xf numFmtId="167" fontId="29" fillId="7" borderId="58" xfId="0" applyNumberFormat="1" applyFont="1" applyFill="1" applyBorder="1" applyAlignment="1">
      <alignment vertical="center"/>
    </xf>
    <xf numFmtId="168" fontId="29" fillId="7" borderId="59" xfId="0" applyNumberFormat="1" applyFont="1" applyFill="1" applyBorder="1" applyAlignment="1">
      <alignment vertical="center"/>
    </xf>
    <xf numFmtId="0" fontId="29" fillId="0" borderId="0" xfId="0" applyFont="1" applyAlignment="1">
      <alignment horizontal="right" vertical="center" wrapText="1"/>
    </xf>
    <xf numFmtId="166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 wrapText="1" shrinkToFit="1"/>
    </xf>
    <xf numFmtId="0" fontId="3" fillId="0" borderId="0" xfId="0" applyFont="1" applyAlignment="1">
      <alignment horizontal="right" vertical="center" wrapText="1" shrinkToFit="1"/>
    </xf>
    <xf numFmtId="0" fontId="2" fillId="0" borderId="0" xfId="0" applyFont="1" applyAlignment="1">
      <alignment horizontal="center" vertical="center" wrapText="1" shrinkToFit="1"/>
    </xf>
    <xf numFmtId="3" fontId="2" fillId="0" borderId="0" xfId="0" applyNumberFormat="1" applyFont="1" applyAlignment="1">
      <alignment horizontal="center" vertical="center" wrapText="1" shrinkToFit="1"/>
    </xf>
    <xf numFmtId="38" fontId="2" fillId="0" borderId="8" xfId="0" applyNumberFormat="1" applyFont="1" applyBorder="1" applyAlignment="1">
      <alignment horizontal="center" vertical="center" wrapText="1" shrinkToFit="1"/>
    </xf>
    <xf numFmtId="38" fontId="7" fillId="6" borderId="17" xfId="0" applyNumberFormat="1" applyFont="1" applyFill="1" applyBorder="1" applyAlignment="1">
      <alignment horizontal="right" vertical="center" wrapText="1" shrinkToFit="1"/>
    </xf>
    <xf numFmtId="38" fontId="7" fillId="0" borderId="27" xfId="0" applyNumberFormat="1" applyFont="1" applyFill="1" applyBorder="1" applyAlignment="1">
      <alignment horizontal="right" vertical="center" wrapText="1" shrinkToFit="1"/>
    </xf>
    <xf numFmtId="38" fontId="9" fillId="0" borderId="35" xfId="0" applyNumberFormat="1" applyFont="1" applyFill="1" applyBorder="1" applyAlignment="1">
      <alignment horizontal="right" vertical="center" wrapText="1" shrinkToFit="1"/>
    </xf>
    <xf numFmtId="38" fontId="11" fillId="0" borderId="35" xfId="0" applyNumberFormat="1" applyFont="1" applyFill="1" applyBorder="1" applyAlignment="1">
      <alignment horizontal="right" vertical="center" wrapText="1" shrinkToFit="1"/>
    </xf>
    <xf numFmtId="38" fontId="12" fillId="0" borderId="35" xfId="0" applyNumberFormat="1" applyFont="1" applyFill="1" applyBorder="1" applyAlignment="1">
      <alignment horizontal="right" vertical="center" wrapText="1" shrinkToFit="1"/>
    </xf>
    <xf numFmtId="38" fontId="13" fillId="0" borderId="35" xfId="0" applyNumberFormat="1" applyFont="1" applyFill="1" applyBorder="1" applyAlignment="1">
      <alignment horizontal="right" vertical="center" wrapText="1" shrinkToFit="1"/>
    </xf>
    <xf numFmtId="38" fontId="14" fillId="0" borderId="35" xfId="0" applyNumberFormat="1" applyFont="1" applyFill="1" applyBorder="1" applyAlignment="1">
      <alignment horizontal="right" vertical="center" wrapText="1" shrinkToFit="1"/>
    </xf>
    <xf numFmtId="38" fontId="7" fillId="0" borderId="35" xfId="0" applyNumberFormat="1" applyFont="1" applyFill="1" applyBorder="1" applyAlignment="1">
      <alignment horizontal="right" vertical="center" wrapText="1" shrinkToFit="1"/>
    </xf>
    <xf numFmtId="38" fontId="16" fillId="0" borderId="35" xfId="0" applyNumberFormat="1" applyFont="1" applyFill="1" applyBorder="1" applyAlignment="1">
      <alignment horizontal="right" vertical="center" wrapText="1" shrinkToFit="1"/>
    </xf>
    <xf numFmtId="38" fontId="5" fillId="0" borderId="35" xfId="0" applyNumberFormat="1" applyFont="1" applyFill="1" applyBorder="1" applyAlignment="1">
      <alignment horizontal="right" vertical="center" wrapText="1" shrinkToFit="1"/>
    </xf>
    <xf numFmtId="40" fontId="12" fillId="6" borderId="35" xfId="0" applyNumberFormat="1" applyFont="1" applyFill="1" applyBorder="1" applyAlignment="1">
      <alignment horizontal="right" vertical="center" wrapText="1" shrinkToFit="1"/>
    </xf>
    <xf numFmtId="38" fontId="7" fillId="0" borderId="35" xfId="0" applyNumberFormat="1" applyFont="1" applyBorder="1" applyAlignment="1">
      <alignment horizontal="right" vertical="center" wrapText="1" shrinkToFit="1"/>
    </xf>
    <xf numFmtId="38" fontId="9" fillId="0" borderId="35" xfId="0" applyNumberFormat="1" applyFont="1" applyBorder="1" applyAlignment="1">
      <alignment horizontal="right" vertical="center" wrapText="1" shrinkToFit="1"/>
    </xf>
    <xf numFmtId="38" fontId="13" fillId="0" borderId="44" xfId="0" applyNumberFormat="1" applyFont="1" applyFill="1" applyBorder="1" applyAlignment="1">
      <alignment horizontal="right" vertical="center" wrapText="1" shrinkToFit="1"/>
    </xf>
    <xf numFmtId="38" fontId="16" fillId="0" borderId="27" xfId="0" applyNumberFormat="1" applyFont="1" applyFill="1" applyBorder="1" applyAlignment="1">
      <alignment horizontal="right" vertical="center" wrapText="1" shrinkToFit="1"/>
    </xf>
    <xf numFmtId="38" fontId="7" fillId="6" borderId="48" xfId="0" applyNumberFormat="1" applyFont="1" applyFill="1" applyBorder="1" applyAlignment="1">
      <alignment horizontal="right" vertical="center" wrapText="1" shrinkToFit="1"/>
    </xf>
    <xf numFmtId="38" fontId="13" fillId="9" borderId="48" xfId="0" applyNumberFormat="1" applyFont="1" applyFill="1" applyBorder="1" applyAlignment="1">
      <alignment horizontal="right" vertical="center" wrapText="1" shrinkToFit="1"/>
    </xf>
    <xf numFmtId="38" fontId="21" fillId="9" borderId="17" xfId="0" applyNumberFormat="1" applyFont="1" applyFill="1" applyBorder="1" applyAlignment="1">
      <alignment horizontal="right" vertical="center" wrapText="1" shrinkToFit="1"/>
    </xf>
    <xf numFmtId="38" fontId="7" fillId="9" borderId="51" xfId="0" applyNumberFormat="1" applyFont="1" applyFill="1" applyBorder="1" applyAlignment="1">
      <alignment horizontal="right" vertical="center" wrapText="1" shrinkToFit="1"/>
    </xf>
    <xf numFmtId="38" fontId="7" fillId="6" borderId="51" xfId="0" applyNumberFormat="1" applyFont="1" applyFill="1" applyBorder="1" applyAlignment="1">
      <alignment horizontal="right" vertical="center" wrapText="1" shrinkToFit="1"/>
    </xf>
    <xf numFmtId="40" fontId="12" fillId="6" borderId="54" xfId="0" applyNumberFormat="1" applyFont="1" applyFill="1" applyBorder="1" applyAlignment="1">
      <alignment horizontal="right" vertical="center" wrapText="1" shrinkToFit="1"/>
    </xf>
    <xf numFmtId="40" fontId="12" fillId="6" borderId="51" xfId="0" applyNumberFormat="1" applyFont="1" applyFill="1" applyBorder="1" applyAlignment="1">
      <alignment horizontal="right" vertical="center" wrapText="1" shrinkToFit="1"/>
    </xf>
    <xf numFmtId="167" fontId="2" fillId="0" borderId="0" xfId="0" applyNumberFormat="1" applyFont="1" applyAlignment="1">
      <alignment vertical="center" wrapText="1" shrinkToFit="1"/>
    </xf>
    <xf numFmtId="38" fontId="7" fillId="6" borderId="15" xfId="0" applyNumberFormat="1" applyFont="1" applyFill="1" applyBorder="1" applyAlignment="1">
      <alignment horizontal="right" vertical="center" wrapText="1" shrinkToFit="1"/>
    </xf>
    <xf numFmtId="38" fontId="13" fillId="0" borderId="34" xfId="0" applyNumberFormat="1" applyFont="1" applyFill="1" applyBorder="1" applyAlignment="1">
      <alignment horizontal="right" vertical="center" wrapText="1" shrinkToFit="1"/>
    </xf>
    <xf numFmtId="0" fontId="3" fillId="0" borderId="0" xfId="0" applyFont="1" applyAlignment="1" applyProtection="1">
      <alignment vertical="center" wrapText="1" shrinkToFit="1"/>
      <protection locked="0"/>
    </xf>
    <xf numFmtId="38" fontId="13" fillId="9" borderId="34" xfId="0" applyNumberFormat="1" applyFont="1" applyFill="1" applyBorder="1" applyAlignment="1">
      <alignment horizontal="right" vertical="center" wrapText="1" shrinkToFit="1"/>
    </xf>
    <xf numFmtId="167" fontId="3" fillId="12" borderId="61" xfId="0" applyNumberFormat="1" applyFont="1" applyFill="1" applyBorder="1" applyAlignment="1">
      <alignment vertical="center" wrapText="1" shrinkToFit="1"/>
    </xf>
    <xf numFmtId="167" fontId="3" fillId="12" borderId="64" xfId="0" applyNumberFormat="1" applyFont="1" applyFill="1" applyBorder="1" applyAlignment="1">
      <alignment vertical="center" wrapText="1" shrinkToFit="1"/>
    </xf>
    <xf numFmtId="167" fontId="26" fillId="12" borderId="66" xfId="0" applyNumberFormat="1" applyFont="1" applyFill="1" applyBorder="1" applyAlignment="1">
      <alignment vertical="center" wrapText="1" shrinkToFit="1"/>
    </xf>
    <xf numFmtId="167" fontId="2" fillId="0" borderId="0" xfId="0" applyNumberFormat="1" applyFont="1" applyAlignment="1">
      <alignment horizontal="center" vertical="center" wrapText="1" shrinkToFit="1"/>
    </xf>
    <xf numFmtId="167" fontId="28" fillId="14" borderId="20" xfId="0" applyNumberFormat="1" applyFont="1" applyFill="1" applyBorder="1" applyAlignment="1">
      <alignment vertical="center" wrapText="1" shrinkToFit="1"/>
    </xf>
    <xf numFmtId="167" fontId="30" fillId="16" borderId="29" xfId="0" applyNumberFormat="1" applyFont="1" applyFill="1" applyBorder="1" applyAlignment="1">
      <alignment vertical="center" wrapText="1" shrinkToFit="1"/>
    </xf>
    <xf numFmtId="167" fontId="30" fillId="16" borderId="37" xfId="0" applyNumberFormat="1" applyFont="1" applyFill="1" applyBorder="1" applyAlignment="1">
      <alignment vertical="center" wrapText="1" shrinkToFit="1"/>
    </xf>
    <xf numFmtId="167" fontId="30" fillId="16" borderId="56" xfId="0" applyNumberFormat="1" applyFont="1" applyFill="1" applyBorder="1" applyAlignment="1">
      <alignment vertical="center" wrapText="1" shrinkToFit="1"/>
    </xf>
    <xf numFmtId="38" fontId="2" fillId="2" borderId="3" xfId="0" applyNumberFormat="1" applyFont="1" applyFill="1" applyBorder="1" applyAlignment="1">
      <alignment horizontal="centerContinuous" vertical="center" wrapText="1" shrinkToFit="1"/>
    </xf>
    <xf numFmtId="38" fontId="3" fillId="2" borderId="3" xfId="0" applyNumberFormat="1" applyFont="1" applyFill="1" applyBorder="1" applyAlignment="1">
      <alignment horizontal="centerContinuous" vertical="center" wrapText="1" shrinkToFit="1"/>
    </xf>
    <xf numFmtId="3" fontId="3" fillId="0" borderId="74" xfId="0" applyNumberFormat="1" applyFont="1" applyBorder="1" applyAlignment="1">
      <alignment vertical="center"/>
    </xf>
    <xf numFmtId="38" fontId="27" fillId="7" borderId="0" xfId="0" applyNumberFormat="1" applyFont="1" applyFill="1" applyBorder="1" applyAlignment="1">
      <alignment horizontal="right" vertical="center"/>
    </xf>
    <xf numFmtId="166" fontId="27" fillId="7" borderId="0" xfId="0" applyNumberFormat="1" applyFont="1" applyFill="1" applyBorder="1" applyAlignment="1">
      <alignment horizontal="center" vertical="center"/>
    </xf>
    <xf numFmtId="167" fontId="27" fillId="13" borderId="75" xfId="0" applyNumberFormat="1" applyFont="1" applyFill="1" applyBorder="1" applyAlignment="1">
      <alignment horizontal="right" vertical="center" wrapText="1"/>
    </xf>
    <xf numFmtId="167" fontId="27" fillId="12" borderId="75" xfId="0" applyNumberFormat="1" applyFont="1" applyFill="1" applyBorder="1" applyAlignment="1">
      <alignment vertical="center"/>
    </xf>
    <xf numFmtId="167" fontId="27" fillId="12" borderId="76" xfId="0" applyNumberFormat="1" applyFont="1" applyFill="1" applyBorder="1" applyAlignment="1">
      <alignment vertical="center"/>
    </xf>
    <xf numFmtId="38" fontId="27" fillId="5" borderId="75" xfId="0" applyNumberFormat="1" applyFont="1" applyFill="1" applyBorder="1" applyAlignment="1">
      <alignment horizontal="right" vertical="center"/>
    </xf>
    <xf numFmtId="166" fontId="27" fillId="5" borderId="75" xfId="0" applyNumberFormat="1" applyFont="1" applyFill="1" applyBorder="1" applyAlignment="1">
      <alignment horizontal="center" vertical="center"/>
    </xf>
    <xf numFmtId="38" fontId="27" fillId="7" borderId="76" xfId="0" applyNumberFormat="1" applyFont="1" applyFill="1" applyBorder="1" applyAlignment="1">
      <alignment horizontal="right" vertical="center"/>
    </xf>
    <xf numFmtId="166" fontId="27" fillId="7" borderId="77" xfId="0" applyNumberFormat="1" applyFont="1" applyFill="1" applyBorder="1" applyAlignment="1">
      <alignment horizontal="center" vertical="center"/>
    </xf>
    <xf numFmtId="167" fontId="27" fillId="12" borderId="76" xfId="0" applyNumberFormat="1" applyFont="1" applyFill="1" applyBorder="1" applyAlignment="1">
      <alignment vertical="center" wrapText="1" shrinkToFit="1"/>
    </xf>
    <xf numFmtId="167" fontId="30" fillId="15" borderId="78" xfId="0" applyNumberFormat="1" applyFont="1" applyFill="1" applyBorder="1" applyAlignment="1">
      <alignment horizontal="right" vertical="center" wrapText="1"/>
    </xf>
    <xf numFmtId="167" fontId="30" fillId="16" borderId="79" xfId="0" applyNumberFormat="1" applyFont="1" applyFill="1" applyBorder="1" applyAlignment="1">
      <alignment vertical="center"/>
    </xf>
    <xf numFmtId="167" fontId="30" fillId="16" borderId="58" xfId="0" applyNumberFormat="1" applyFont="1" applyFill="1" applyBorder="1" applyAlignment="1">
      <alignment vertical="center"/>
    </xf>
    <xf numFmtId="169" fontId="2" fillId="0" borderId="0" xfId="1" applyNumberFormat="1" applyFont="1" applyAlignment="1">
      <alignment horizontal="left" vertical="center"/>
    </xf>
    <xf numFmtId="38" fontId="13" fillId="0" borderId="35" xfId="0" applyNumberFormat="1" applyFont="1" applyFill="1" applyBorder="1" applyAlignment="1">
      <alignment horizontal="left" vertical="center" wrapText="1" shrinkToFit="1"/>
    </xf>
    <xf numFmtId="38" fontId="13" fillId="0" borderId="35" xfId="0" applyNumberFormat="1" applyFont="1" applyBorder="1" applyAlignment="1">
      <alignment horizontal="left" vertical="center" wrapText="1" shrinkToFit="1"/>
    </xf>
    <xf numFmtId="38" fontId="13" fillId="0" borderId="44" xfId="0" applyNumberFormat="1" applyFont="1" applyFill="1" applyBorder="1" applyAlignment="1">
      <alignment horizontal="left" vertical="center" wrapText="1" shrinkToFit="1"/>
    </xf>
    <xf numFmtId="38" fontId="2" fillId="0" borderId="0" xfId="0" applyNumberFormat="1" applyFont="1" applyAlignment="1">
      <alignment horizontal="center" vertical="center" wrapText="1" shrinkToFit="1"/>
    </xf>
    <xf numFmtId="38" fontId="13" fillId="0" borderId="35" xfId="0" applyNumberFormat="1" applyFont="1" applyBorder="1" applyAlignment="1">
      <alignment horizontal="right" vertical="center" wrapText="1" shrinkToFit="1"/>
    </xf>
    <xf numFmtId="38" fontId="13" fillId="0" borderId="35" xfId="0" applyNumberFormat="1" applyFont="1" applyFill="1" applyBorder="1" applyAlignment="1">
      <alignment horizontal="right" vertical="center" wrapText="1"/>
    </xf>
    <xf numFmtId="38" fontId="13" fillId="0" borderId="35" xfId="0" applyNumberFormat="1" applyFont="1" applyFill="1" applyBorder="1" applyAlignment="1">
      <alignment horizontal="right" vertical="top" wrapText="1"/>
    </xf>
    <xf numFmtId="38" fontId="11" fillId="0" borderId="35" xfId="0" applyNumberFormat="1" applyFont="1" applyBorder="1" applyAlignment="1">
      <alignment horizontal="right" vertical="center" wrapText="1" shrinkToFit="1"/>
    </xf>
    <xf numFmtId="38" fontId="13" fillId="0" borderId="34" xfId="0" applyNumberFormat="1" applyFont="1" applyFill="1" applyBorder="1" applyAlignment="1">
      <alignment horizontal="left" vertical="center" wrapText="1" shrinkToFit="1"/>
    </xf>
    <xf numFmtId="38" fontId="21" fillId="0" borderId="35" xfId="0" applyNumberFormat="1" applyFont="1" applyFill="1" applyBorder="1" applyAlignment="1">
      <alignment horizontal="right" vertical="center" wrapText="1" shrinkToFit="1"/>
    </xf>
    <xf numFmtId="38" fontId="21" fillId="0" borderId="35" xfId="0" applyNumberFormat="1" applyFont="1" applyFill="1" applyBorder="1" applyAlignment="1">
      <alignment horizontal="left" vertical="center" wrapText="1" shrinkToFit="1"/>
    </xf>
    <xf numFmtId="38" fontId="7" fillId="0" borderId="35" xfId="0" applyNumberFormat="1" applyFont="1" applyBorder="1" applyAlignment="1">
      <alignment horizontal="left" vertical="center" wrapText="1" shrinkToFit="1"/>
    </xf>
    <xf numFmtId="38" fontId="16" fillId="0" borderId="35" xfId="0" applyNumberFormat="1" applyFont="1" applyBorder="1" applyAlignment="1">
      <alignment horizontal="right" vertical="center" wrapText="1" shrinkToFit="1"/>
    </xf>
    <xf numFmtId="38" fontId="16" fillId="0" borderId="35" xfId="0" applyNumberFormat="1" applyFont="1" applyBorder="1" applyAlignment="1">
      <alignment horizontal="left" vertical="center" wrapText="1" shrinkToFit="1"/>
    </xf>
    <xf numFmtId="38" fontId="25" fillId="5" borderId="35" xfId="0" applyNumberFormat="1" applyFont="1" applyFill="1" applyBorder="1" applyAlignment="1">
      <alignment horizontal="right" vertical="center"/>
    </xf>
    <xf numFmtId="166" fontId="25" fillId="5" borderId="36" xfId="0" applyNumberFormat="1" applyFont="1" applyFill="1" applyBorder="1" applyAlignment="1">
      <alignment horizontal="center" vertical="center"/>
    </xf>
    <xf numFmtId="38" fontId="25" fillId="7" borderId="34" xfId="0" applyNumberFormat="1" applyFont="1" applyFill="1" applyBorder="1" applyAlignment="1">
      <alignment horizontal="right" vertical="center"/>
    </xf>
    <xf numFmtId="166" fontId="25" fillId="7" borderId="33" xfId="0" applyNumberFormat="1" applyFont="1" applyFill="1" applyBorder="1" applyAlignment="1">
      <alignment horizontal="center" vertical="center"/>
    </xf>
    <xf numFmtId="38" fontId="14" fillId="0" borderId="35" xfId="0" applyNumberFormat="1" applyFont="1" applyBorder="1" applyAlignment="1">
      <alignment horizontal="right" vertical="center" wrapText="1" shrinkToFit="1"/>
    </xf>
    <xf numFmtId="38" fontId="18" fillId="0" borderId="35" xfId="0" applyNumberFormat="1" applyFont="1" applyBorder="1" applyAlignment="1">
      <alignment horizontal="right" vertical="center" wrapText="1" shrinkToFit="1"/>
    </xf>
    <xf numFmtId="38" fontId="12" fillId="0" borderId="35" xfId="0" applyNumberFormat="1" applyFont="1" applyBorder="1" applyAlignment="1">
      <alignment horizontal="right" vertical="center" wrapText="1" shrinkToFit="1"/>
    </xf>
    <xf numFmtId="38" fontId="18" fillId="0" borderId="35" xfId="0" applyNumberFormat="1" applyFont="1" applyBorder="1" applyAlignment="1">
      <alignment horizontal="left" vertical="center" wrapText="1" shrinkToFit="1"/>
    </xf>
    <xf numFmtId="169" fontId="2" fillId="0" borderId="0" xfId="1" applyNumberFormat="1" applyFont="1" applyAlignment="1">
      <alignment horizontal="center" vertical="center"/>
    </xf>
    <xf numFmtId="38" fontId="7" fillId="2" borderId="24" xfId="0" applyNumberFormat="1" applyFont="1" applyFill="1" applyBorder="1" applyAlignment="1">
      <alignment horizontal="left" vertical="center" wrapText="1"/>
    </xf>
    <xf numFmtId="38" fontId="7" fillId="2" borderId="33" xfId="4" applyNumberFormat="1" applyFont="1" applyFill="1" applyBorder="1" applyAlignment="1">
      <alignment horizontal="left" vertical="center" wrapText="1"/>
    </xf>
    <xf numFmtId="38" fontId="32" fillId="5" borderId="35" xfId="0" applyNumberFormat="1" applyFont="1" applyFill="1" applyBorder="1" applyAlignment="1">
      <alignment horizontal="right" vertical="center"/>
    </xf>
    <xf numFmtId="166" fontId="32" fillId="5" borderId="36" xfId="0" applyNumberFormat="1" applyFont="1" applyFill="1" applyBorder="1" applyAlignment="1">
      <alignment horizontal="center" vertical="center"/>
    </xf>
    <xf numFmtId="38" fontId="32" fillId="7" borderId="34" xfId="0" applyNumberFormat="1" applyFont="1" applyFill="1" applyBorder="1" applyAlignment="1">
      <alignment horizontal="right" vertical="center"/>
    </xf>
    <xf numFmtId="166" fontId="32" fillId="7" borderId="33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  <xf numFmtId="38" fontId="3" fillId="0" borderId="1" xfId="0" applyNumberFormat="1" applyFont="1" applyBorder="1" applyAlignment="1">
      <alignment horizontal="center" vertical="center" wrapText="1"/>
    </xf>
    <xf numFmtId="38" fontId="3" fillId="0" borderId="6" xfId="0" applyNumberFormat="1" applyFont="1" applyBorder="1" applyAlignment="1">
      <alignment horizontal="center" vertical="center" wrapText="1"/>
    </xf>
    <xf numFmtId="38" fontId="13" fillId="0" borderId="1" xfId="0" applyNumberFormat="1" applyFont="1" applyFill="1" applyBorder="1" applyAlignment="1">
      <alignment horizontal="right" vertical="center" wrapText="1"/>
    </xf>
    <xf numFmtId="38" fontId="13" fillId="0" borderId="53" xfId="0" applyNumberFormat="1" applyFont="1" applyFill="1" applyBorder="1" applyAlignment="1">
      <alignment horizontal="right" vertical="center" wrapText="1"/>
    </xf>
    <xf numFmtId="38" fontId="13" fillId="0" borderId="46" xfId="0" applyNumberFormat="1" applyFont="1" applyFill="1" applyBorder="1" applyAlignment="1">
      <alignment horizontal="right" vertical="center" wrapText="1"/>
    </xf>
    <xf numFmtId="38" fontId="13" fillId="0" borderId="48" xfId="0" applyNumberFormat="1" applyFont="1" applyFill="1" applyBorder="1" applyAlignment="1">
      <alignment horizontal="right" vertical="center" wrapText="1"/>
    </xf>
    <xf numFmtId="38" fontId="13" fillId="0" borderId="54" xfId="0" applyNumberFormat="1" applyFont="1" applyFill="1" applyBorder="1" applyAlignment="1">
      <alignment horizontal="right" vertical="center" wrapText="1"/>
    </xf>
    <xf numFmtId="38" fontId="13" fillId="0" borderId="27" xfId="0" applyNumberFormat="1" applyFont="1" applyFill="1" applyBorder="1" applyAlignment="1">
      <alignment horizontal="right" vertical="center" wrapText="1"/>
    </xf>
  </cellXfs>
  <cellStyles count="5">
    <cellStyle name="Обычный" xfId="0" builtinId="0"/>
    <cellStyle name="Обычный_2спец(затраты)B" xfId="4" xr:uid="{E549D3E9-8FD8-4889-A966-BCE7D7FB25F1}"/>
    <cellStyle name="Обычный_Balans_odt" xfId="3" xr:uid="{906B7FD4-F9B2-4CBF-B23A-384C808AD1F8}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6.xml"/><Relationship Id="rId299" Type="http://schemas.openxmlformats.org/officeDocument/2006/relationships/externalLink" Target="externalLinks/externalLink298.xml"/><Relationship Id="rId21" Type="http://schemas.openxmlformats.org/officeDocument/2006/relationships/externalLink" Target="externalLinks/externalLink20.xml"/><Relationship Id="rId63" Type="http://schemas.openxmlformats.org/officeDocument/2006/relationships/externalLink" Target="externalLinks/externalLink62.xml"/><Relationship Id="rId159" Type="http://schemas.openxmlformats.org/officeDocument/2006/relationships/externalLink" Target="externalLinks/externalLink158.xml"/><Relationship Id="rId324" Type="http://schemas.openxmlformats.org/officeDocument/2006/relationships/externalLink" Target="externalLinks/externalLink323.xml"/><Relationship Id="rId366" Type="http://schemas.openxmlformats.org/officeDocument/2006/relationships/externalLink" Target="externalLinks/externalLink365.xml"/><Relationship Id="rId170" Type="http://schemas.openxmlformats.org/officeDocument/2006/relationships/externalLink" Target="externalLinks/externalLink169.xml"/><Relationship Id="rId226" Type="http://schemas.openxmlformats.org/officeDocument/2006/relationships/externalLink" Target="externalLinks/externalLink225.xml"/><Relationship Id="rId268" Type="http://schemas.openxmlformats.org/officeDocument/2006/relationships/externalLink" Target="externalLinks/externalLink267.xml"/><Relationship Id="rId32" Type="http://schemas.openxmlformats.org/officeDocument/2006/relationships/externalLink" Target="externalLinks/externalLink31.xml"/><Relationship Id="rId74" Type="http://schemas.openxmlformats.org/officeDocument/2006/relationships/externalLink" Target="externalLinks/externalLink73.xml"/><Relationship Id="rId128" Type="http://schemas.openxmlformats.org/officeDocument/2006/relationships/externalLink" Target="externalLinks/externalLink127.xml"/><Relationship Id="rId335" Type="http://schemas.openxmlformats.org/officeDocument/2006/relationships/externalLink" Target="externalLinks/externalLink334.xml"/><Relationship Id="rId377" Type="http://schemas.openxmlformats.org/officeDocument/2006/relationships/externalLink" Target="externalLinks/externalLink376.xml"/><Relationship Id="rId5" Type="http://schemas.openxmlformats.org/officeDocument/2006/relationships/externalLink" Target="externalLinks/externalLink4.xml"/><Relationship Id="rId181" Type="http://schemas.openxmlformats.org/officeDocument/2006/relationships/externalLink" Target="externalLinks/externalLink180.xml"/><Relationship Id="rId237" Type="http://schemas.openxmlformats.org/officeDocument/2006/relationships/externalLink" Target="externalLinks/externalLink236.xml"/><Relationship Id="rId402" Type="http://schemas.openxmlformats.org/officeDocument/2006/relationships/externalLink" Target="externalLinks/externalLink401.xml"/><Relationship Id="rId279" Type="http://schemas.openxmlformats.org/officeDocument/2006/relationships/externalLink" Target="externalLinks/externalLink278.xml"/><Relationship Id="rId43" Type="http://schemas.openxmlformats.org/officeDocument/2006/relationships/externalLink" Target="externalLinks/externalLink42.xml"/><Relationship Id="rId139" Type="http://schemas.openxmlformats.org/officeDocument/2006/relationships/externalLink" Target="externalLinks/externalLink138.xml"/><Relationship Id="rId290" Type="http://schemas.openxmlformats.org/officeDocument/2006/relationships/externalLink" Target="externalLinks/externalLink289.xml"/><Relationship Id="rId304" Type="http://schemas.openxmlformats.org/officeDocument/2006/relationships/externalLink" Target="externalLinks/externalLink303.xml"/><Relationship Id="rId346" Type="http://schemas.openxmlformats.org/officeDocument/2006/relationships/externalLink" Target="externalLinks/externalLink345.xml"/><Relationship Id="rId388" Type="http://schemas.openxmlformats.org/officeDocument/2006/relationships/externalLink" Target="externalLinks/externalLink387.xml"/><Relationship Id="rId85" Type="http://schemas.openxmlformats.org/officeDocument/2006/relationships/externalLink" Target="externalLinks/externalLink84.xml"/><Relationship Id="rId150" Type="http://schemas.openxmlformats.org/officeDocument/2006/relationships/externalLink" Target="externalLinks/externalLink149.xml"/><Relationship Id="rId192" Type="http://schemas.openxmlformats.org/officeDocument/2006/relationships/externalLink" Target="externalLinks/externalLink191.xml"/><Relationship Id="rId206" Type="http://schemas.openxmlformats.org/officeDocument/2006/relationships/externalLink" Target="externalLinks/externalLink205.xml"/><Relationship Id="rId248" Type="http://schemas.openxmlformats.org/officeDocument/2006/relationships/externalLink" Target="externalLinks/externalLink247.xml"/><Relationship Id="rId12" Type="http://schemas.openxmlformats.org/officeDocument/2006/relationships/externalLink" Target="externalLinks/externalLink11.xml"/><Relationship Id="rId108" Type="http://schemas.openxmlformats.org/officeDocument/2006/relationships/externalLink" Target="externalLinks/externalLink107.xml"/><Relationship Id="rId315" Type="http://schemas.openxmlformats.org/officeDocument/2006/relationships/externalLink" Target="externalLinks/externalLink314.xml"/><Relationship Id="rId357" Type="http://schemas.openxmlformats.org/officeDocument/2006/relationships/externalLink" Target="externalLinks/externalLink356.xml"/><Relationship Id="rId54" Type="http://schemas.openxmlformats.org/officeDocument/2006/relationships/externalLink" Target="externalLinks/externalLink53.xml"/><Relationship Id="rId96" Type="http://schemas.openxmlformats.org/officeDocument/2006/relationships/externalLink" Target="externalLinks/externalLink95.xml"/><Relationship Id="rId161" Type="http://schemas.openxmlformats.org/officeDocument/2006/relationships/externalLink" Target="externalLinks/externalLink160.xml"/><Relationship Id="rId217" Type="http://schemas.openxmlformats.org/officeDocument/2006/relationships/externalLink" Target="externalLinks/externalLink216.xml"/><Relationship Id="rId399" Type="http://schemas.openxmlformats.org/officeDocument/2006/relationships/externalLink" Target="externalLinks/externalLink398.xml"/><Relationship Id="rId259" Type="http://schemas.openxmlformats.org/officeDocument/2006/relationships/externalLink" Target="externalLinks/externalLink258.xml"/><Relationship Id="rId23" Type="http://schemas.openxmlformats.org/officeDocument/2006/relationships/externalLink" Target="externalLinks/externalLink22.xml"/><Relationship Id="rId119" Type="http://schemas.openxmlformats.org/officeDocument/2006/relationships/externalLink" Target="externalLinks/externalLink118.xml"/><Relationship Id="rId270" Type="http://schemas.openxmlformats.org/officeDocument/2006/relationships/externalLink" Target="externalLinks/externalLink269.xml"/><Relationship Id="rId326" Type="http://schemas.openxmlformats.org/officeDocument/2006/relationships/externalLink" Target="externalLinks/externalLink325.xml"/><Relationship Id="rId65" Type="http://schemas.openxmlformats.org/officeDocument/2006/relationships/externalLink" Target="externalLinks/externalLink64.xml"/><Relationship Id="rId130" Type="http://schemas.openxmlformats.org/officeDocument/2006/relationships/externalLink" Target="externalLinks/externalLink129.xml"/><Relationship Id="rId368" Type="http://schemas.openxmlformats.org/officeDocument/2006/relationships/externalLink" Target="externalLinks/externalLink367.xml"/><Relationship Id="rId172" Type="http://schemas.openxmlformats.org/officeDocument/2006/relationships/externalLink" Target="externalLinks/externalLink171.xml"/><Relationship Id="rId228" Type="http://schemas.openxmlformats.org/officeDocument/2006/relationships/externalLink" Target="externalLinks/externalLink227.xml"/><Relationship Id="rId281" Type="http://schemas.openxmlformats.org/officeDocument/2006/relationships/externalLink" Target="externalLinks/externalLink280.xml"/><Relationship Id="rId337" Type="http://schemas.openxmlformats.org/officeDocument/2006/relationships/externalLink" Target="externalLinks/externalLink336.xml"/><Relationship Id="rId34" Type="http://schemas.openxmlformats.org/officeDocument/2006/relationships/externalLink" Target="externalLinks/externalLink33.xml"/><Relationship Id="rId76" Type="http://schemas.openxmlformats.org/officeDocument/2006/relationships/externalLink" Target="externalLinks/externalLink75.xml"/><Relationship Id="rId141" Type="http://schemas.openxmlformats.org/officeDocument/2006/relationships/externalLink" Target="externalLinks/externalLink140.xml"/><Relationship Id="rId379" Type="http://schemas.openxmlformats.org/officeDocument/2006/relationships/externalLink" Target="externalLinks/externalLink378.xml"/><Relationship Id="rId7" Type="http://schemas.openxmlformats.org/officeDocument/2006/relationships/externalLink" Target="externalLinks/externalLink6.xml"/><Relationship Id="rId183" Type="http://schemas.openxmlformats.org/officeDocument/2006/relationships/externalLink" Target="externalLinks/externalLink182.xml"/><Relationship Id="rId239" Type="http://schemas.openxmlformats.org/officeDocument/2006/relationships/externalLink" Target="externalLinks/externalLink238.xml"/><Relationship Id="rId390" Type="http://schemas.openxmlformats.org/officeDocument/2006/relationships/externalLink" Target="externalLinks/externalLink389.xml"/><Relationship Id="rId404" Type="http://schemas.openxmlformats.org/officeDocument/2006/relationships/externalLink" Target="externalLinks/externalLink403.xml"/><Relationship Id="rId250" Type="http://schemas.openxmlformats.org/officeDocument/2006/relationships/externalLink" Target="externalLinks/externalLink249.xml"/><Relationship Id="rId292" Type="http://schemas.openxmlformats.org/officeDocument/2006/relationships/externalLink" Target="externalLinks/externalLink291.xml"/><Relationship Id="rId306" Type="http://schemas.openxmlformats.org/officeDocument/2006/relationships/externalLink" Target="externalLinks/externalLink305.xml"/><Relationship Id="rId45" Type="http://schemas.openxmlformats.org/officeDocument/2006/relationships/externalLink" Target="externalLinks/externalLink44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348" Type="http://schemas.openxmlformats.org/officeDocument/2006/relationships/externalLink" Target="externalLinks/externalLink347.xml"/><Relationship Id="rId152" Type="http://schemas.openxmlformats.org/officeDocument/2006/relationships/externalLink" Target="externalLinks/externalLink151.xml"/><Relationship Id="rId194" Type="http://schemas.openxmlformats.org/officeDocument/2006/relationships/externalLink" Target="externalLinks/externalLink193.xml"/><Relationship Id="rId208" Type="http://schemas.openxmlformats.org/officeDocument/2006/relationships/externalLink" Target="externalLinks/externalLink207.xml"/><Relationship Id="rId261" Type="http://schemas.openxmlformats.org/officeDocument/2006/relationships/externalLink" Target="externalLinks/externalLink260.xml"/><Relationship Id="rId14" Type="http://schemas.openxmlformats.org/officeDocument/2006/relationships/externalLink" Target="externalLinks/externalLink13.xml"/><Relationship Id="rId56" Type="http://schemas.openxmlformats.org/officeDocument/2006/relationships/externalLink" Target="externalLinks/externalLink55.xml"/><Relationship Id="rId317" Type="http://schemas.openxmlformats.org/officeDocument/2006/relationships/externalLink" Target="externalLinks/externalLink316.xml"/><Relationship Id="rId359" Type="http://schemas.openxmlformats.org/officeDocument/2006/relationships/externalLink" Target="externalLinks/externalLink358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163" Type="http://schemas.openxmlformats.org/officeDocument/2006/relationships/externalLink" Target="externalLinks/externalLink162.xml"/><Relationship Id="rId219" Type="http://schemas.openxmlformats.org/officeDocument/2006/relationships/externalLink" Target="externalLinks/externalLink218.xml"/><Relationship Id="rId370" Type="http://schemas.openxmlformats.org/officeDocument/2006/relationships/externalLink" Target="externalLinks/externalLink369.xml"/><Relationship Id="rId230" Type="http://schemas.openxmlformats.org/officeDocument/2006/relationships/externalLink" Target="externalLinks/externalLink229.xml"/><Relationship Id="rId25" Type="http://schemas.openxmlformats.org/officeDocument/2006/relationships/externalLink" Target="externalLinks/externalLink24.xml"/><Relationship Id="rId67" Type="http://schemas.openxmlformats.org/officeDocument/2006/relationships/externalLink" Target="externalLinks/externalLink66.xml"/><Relationship Id="rId272" Type="http://schemas.openxmlformats.org/officeDocument/2006/relationships/externalLink" Target="externalLinks/externalLink271.xml"/><Relationship Id="rId328" Type="http://schemas.openxmlformats.org/officeDocument/2006/relationships/externalLink" Target="externalLinks/externalLink327.xml"/><Relationship Id="rId132" Type="http://schemas.openxmlformats.org/officeDocument/2006/relationships/externalLink" Target="externalLinks/externalLink131.xml"/><Relationship Id="rId174" Type="http://schemas.openxmlformats.org/officeDocument/2006/relationships/externalLink" Target="externalLinks/externalLink173.xml"/><Relationship Id="rId381" Type="http://schemas.openxmlformats.org/officeDocument/2006/relationships/externalLink" Target="externalLinks/externalLink380.xml"/><Relationship Id="rId241" Type="http://schemas.openxmlformats.org/officeDocument/2006/relationships/externalLink" Target="externalLinks/externalLink240.xml"/><Relationship Id="rId36" Type="http://schemas.openxmlformats.org/officeDocument/2006/relationships/externalLink" Target="externalLinks/externalLink35.xml"/><Relationship Id="rId283" Type="http://schemas.openxmlformats.org/officeDocument/2006/relationships/externalLink" Target="externalLinks/externalLink282.xml"/><Relationship Id="rId339" Type="http://schemas.openxmlformats.org/officeDocument/2006/relationships/externalLink" Target="externalLinks/externalLink338.xml"/><Relationship Id="rId78" Type="http://schemas.openxmlformats.org/officeDocument/2006/relationships/externalLink" Target="externalLinks/externalLink77.xml"/><Relationship Id="rId101" Type="http://schemas.openxmlformats.org/officeDocument/2006/relationships/externalLink" Target="externalLinks/externalLink100.xml"/><Relationship Id="rId143" Type="http://schemas.openxmlformats.org/officeDocument/2006/relationships/externalLink" Target="externalLinks/externalLink142.xml"/><Relationship Id="rId185" Type="http://schemas.openxmlformats.org/officeDocument/2006/relationships/externalLink" Target="externalLinks/externalLink184.xml"/><Relationship Id="rId350" Type="http://schemas.openxmlformats.org/officeDocument/2006/relationships/externalLink" Target="externalLinks/externalLink349.xml"/><Relationship Id="rId406" Type="http://schemas.openxmlformats.org/officeDocument/2006/relationships/externalLink" Target="externalLinks/externalLink405.xml"/><Relationship Id="rId9" Type="http://schemas.openxmlformats.org/officeDocument/2006/relationships/externalLink" Target="externalLinks/externalLink8.xml"/><Relationship Id="rId210" Type="http://schemas.openxmlformats.org/officeDocument/2006/relationships/externalLink" Target="externalLinks/externalLink209.xml"/><Relationship Id="rId392" Type="http://schemas.openxmlformats.org/officeDocument/2006/relationships/externalLink" Target="externalLinks/externalLink391.xml"/><Relationship Id="rId252" Type="http://schemas.openxmlformats.org/officeDocument/2006/relationships/externalLink" Target="externalLinks/externalLink251.xml"/><Relationship Id="rId294" Type="http://schemas.openxmlformats.org/officeDocument/2006/relationships/externalLink" Target="externalLinks/externalLink293.xml"/><Relationship Id="rId308" Type="http://schemas.openxmlformats.org/officeDocument/2006/relationships/externalLink" Target="externalLinks/externalLink307.xml"/><Relationship Id="rId47" Type="http://schemas.openxmlformats.org/officeDocument/2006/relationships/externalLink" Target="externalLinks/externalLink46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54" Type="http://schemas.openxmlformats.org/officeDocument/2006/relationships/externalLink" Target="externalLinks/externalLink153.xml"/><Relationship Id="rId361" Type="http://schemas.openxmlformats.org/officeDocument/2006/relationships/externalLink" Target="externalLinks/externalLink360.xml"/><Relationship Id="rId196" Type="http://schemas.openxmlformats.org/officeDocument/2006/relationships/externalLink" Target="externalLinks/externalLink195.xml"/><Relationship Id="rId16" Type="http://schemas.openxmlformats.org/officeDocument/2006/relationships/externalLink" Target="externalLinks/externalLink15.xml"/><Relationship Id="rId221" Type="http://schemas.openxmlformats.org/officeDocument/2006/relationships/externalLink" Target="externalLinks/externalLink220.xml"/><Relationship Id="rId263" Type="http://schemas.openxmlformats.org/officeDocument/2006/relationships/externalLink" Target="externalLinks/externalLink262.xml"/><Relationship Id="rId319" Type="http://schemas.openxmlformats.org/officeDocument/2006/relationships/externalLink" Target="externalLinks/externalLink318.xml"/><Relationship Id="rId58" Type="http://schemas.openxmlformats.org/officeDocument/2006/relationships/externalLink" Target="externalLinks/externalLink57.xml"/><Relationship Id="rId123" Type="http://schemas.openxmlformats.org/officeDocument/2006/relationships/externalLink" Target="externalLinks/externalLink122.xml"/><Relationship Id="rId330" Type="http://schemas.openxmlformats.org/officeDocument/2006/relationships/externalLink" Target="externalLinks/externalLink329.xml"/><Relationship Id="rId165" Type="http://schemas.openxmlformats.org/officeDocument/2006/relationships/externalLink" Target="externalLinks/externalLink164.xml"/><Relationship Id="rId372" Type="http://schemas.openxmlformats.org/officeDocument/2006/relationships/externalLink" Target="externalLinks/externalLink371.xml"/><Relationship Id="rId232" Type="http://schemas.openxmlformats.org/officeDocument/2006/relationships/externalLink" Target="externalLinks/externalLink231.xml"/><Relationship Id="rId274" Type="http://schemas.openxmlformats.org/officeDocument/2006/relationships/externalLink" Target="externalLinks/externalLink273.xml"/><Relationship Id="rId27" Type="http://schemas.openxmlformats.org/officeDocument/2006/relationships/externalLink" Target="externalLinks/externalLink26.xml"/><Relationship Id="rId48" Type="http://schemas.openxmlformats.org/officeDocument/2006/relationships/externalLink" Target="externalLinks/externalLink47.xml"/><Relationship Id="rId69" Type="http://schemas.openxmlformats.org/officeDocument/2006/relationships/externalLink" Target="externalLinks/externalLink68.xml"/><Relationship Id="rId113" Type="http://schemas.openxmlformats.org/officeDocument/2006/relationships/externalLink" Target="externalLinks/externalLink112.xml"/><Relationship Id="rId134" Type="http://schemas.openxmlformats.org/officeDocument/2006/relationships/externalLink" Target="externalLinks/externalLink133.xml"/><Relationship Id="rId320" Type="http://schemas.openxmlformats.org/officeDocument/2006/relationships/externalLink" Target="externalLinks/externalLink319.xml"/><Relationship Id="rId80" Type="http://schemas.openxmlformats.org/officeDocument/2006/relationships/externalLink" Target="externalLinks/externalLink79.xml"/><Relationship Id="rId155" Type="http://schemas.openxmlformats.org/officeDocument/2006/relationships/externalLink" Target="externalLinks/externalLink154.xml"/><Relationship Id="rId176" Type="http://schemas.openxmlformats.org/officeDocument/2006/relationships/externalLink" Target="externalLinks/externalLink175.xml"/><Relationship Id="rId197" Type="http://schemas.openxmlformats.org/officeDocument/2006/relationships/externalLink" Target="externalLinks/externalLink196.xml"/><Relationship Id="rId341" Type="http://schemas.openxmlformats.org/officeDocument/2006/relationships/externalLink" Target="externalLinks/externalLink340.xml"/><Relationship Id="rId362" Type="http://schemas.openxmlformats.org/officeDocument/2006/relationships/externalLink" Target="externalLinks/externalLink361.xml"/><Relationship Id="rId383" Type="http://schemas.openxmlformats.org/officeDocument/2006/relationships/externalLink" Target="externalLinks/externalLink382.xml"/><Relationship Id="rId201" Type="http://schemas.openxmlformats.org/officeDocument/2006/relationships/externalLink" Target="externalLinks/externalLink200.xml"/><Relationship Id="rId222" Type="http://schemas.openxmlformats.org/officeDocument/2006/relationships/externalLink" Target="externalLinks/externalLink221.xml"/><Relationship Id="rId243" Type="http://schemas.openxmlformats.org/officeDocument/2006/relationships/externalLink" Target="externalLinks/externalLink242.xml"/><Relationship Id="rId264" Type="http://schemas.openxmlformats.org/officeDocument/2006/relationships/externalLink" Target="externalLinks/externalLink263.xml"/><Relationship Id="rId285" Type="http://schemas.openxmlformats.org/officeDocument/2006/relationships/externalLink" Target="externalLinks/externalLink284.xml"/><Relationship Id="rId17" Type="http://schemas.openxmlformats.org/officeDocument/2006/relationships/externalLink" Target="externalLinks/externalLink16.xml"/><Relationship Id="rId38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8.xml"/><Relationship Id="rId103" Type="http://schemas.openxmlformats.org/officeDocument/2006/relationships/externalLink" Target="externalLinks/externalLink102.xml"/><Relationship Id="rId124" Type="http://schemas.openxmlformats.org/officeDocument/2006/relationships/externalLink" Target="externalLinks/externalLink123.xml"/><Relationship Id="rId310" Type="http://schemas.openxmlformats.org/officeDocument/2006/relationships/externalLink" Target="externalLinks/externalLink309.xml"/><Relationship Id="rId70" Type="http://schemas.openxmlformats.org/officeDocument/2006/relationships/externalLink" Target="externalLinks/externalLink69.xml"/><Relationship Id="rId91" Type="http://schemas.openxmlformats.org/officeDocument/2006/relationships/externalLink" Target="externalLinks/externalLink90.xml"/><Relationship Id="rId145" Type="http://schemas.openxmlformats.org/officeDocument/2006/relationships/externalLink" Target="externalLinks/externalLink144.xml"/><Relationship Id="rId166" Type="http://schemas.openxmlformats.org/officeDocument/2006/relationships/externalLink" Target="externalLinks/externalLink165.xml"/><Relationship Id="rId187" Type="http://schemas.openxmlformats.org/officeDocument/2006/relationships/externalLink" Target="externalLinks/externalLink186.xml"/><Relationship Id="rId331" Type="http://schemas.openxmlformats.org/officeDocument/2006/relationships/externalLink" Target="externalLinks/externalLink330.xml"/><Relationship Id="rId352" Type="http://schemas.openxmlformats.org/officeDocument/2006/relationships/externalLink" Target="externalLinks/externalLink351.xml"/><Relationship Id="rId373" Type="http://schemas.openxmlformats.org/officeDocument/2006/relationships/externalLink" Target="externalLinks/externalLink372.xml"/><Relationship Id="rId394" Type="http://schemas.openxmlformats.org/officeDocument/2006/relationships/externalLink" Target="externalLinks/externalLink393.xml"/><Relationship Id="rId408" Type="http://schemas.openxmlformats.org/officeDocument/2006/relationships/externalLink" Target="externalLinks/externalLink407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211.xml"/><Relationship Id="rId233" Type="http://schemas.openxmlformats.org/officeDocument/2006/relationships/externalLink" Target="externalLinks/externalLink232.xml"/><Relationship Id="rId254" Type="http://schemas.openxmlformats.org/officeDocument/2006/relationships/externalLink" Target="externalLinks/externalLink253.xml"/><Relationship Id="rId28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8.xml"/><Relationship Id="rId114" Type="http://schemas.openxmlformats.org/officeDocument/2006/relationships/externalLink" Target="externalLinks/externalLink113.xml"/><Relationship Id="rId275" Type="http://schemas.openxmlformats.org/officeDocument/2006/relationships/externalLink" Target="externalLinks/externalLink274.xml"/><Relationship Id="rId296" Type="http://schemas.openxmlformats.org/officeDocument/2006/relationships/externalLink" Target="externalLinks/externalLink295.xml"/><Relationship Id="rId300" Type="http://schemas.openxmlformats.org/officeDocument/2006/relationships/externalLink" Target="externalLinks/externalLink299.xml"/><Relationship Id="rId60" Type="http://schemas.openxmlformats.org/officeDocument/2006/relationships/externalLink" Target="externalLinks/externalLink59.xml"/><Relationship Id="rId81" Type="http://schemas.openxmlformats.org/officeDocument/2006/relationships/externalLink" Target="externalLinks/externalLink80.xml"/><Relationship Id="rId135" Type="http://schemas.openxmlformats.org/officeDocument/2006/relationships/externalLink" Target="externalLinks/externalLink134.xml"/><Relationship Id="rId156" Type="http://schemas.openxmlformats.org/officeDocument/2006/relationships/externalLink" Target="externalLinks/externalLink155.xml"/><Relationship Id="rId177" Type="http://schemas.openxmlformats.org/officeDocument/2006/relationships/externalLink" Target="externalLinks/externalLink176.xml"/><Relationship Id="rId198" Type="http://schemas.openxmlformats.org/officeDocument/2006/relationships/externalLink" Target="externalLinks/externalLink197.xml"/><Relationship Id="rId321" Type="http://schemas.openxmlformats.org/officeDocument/2006/relationships/externalLink" Target="externalLinks/externalLink320.xml"/><Relationship Id="rId342" Type="http://schemas.openxmlformats.org/officeDocument/2006/relationships/externalLink" Target="externalLinks/externalLink341.xml"/><Relationship Id="rId363" Type="http://schemas.openxmlformats.org/officeDocument/2006/relationships/externalLink" Target="externalLinks/externalLink362.xml"/><Relationship Id="rId384" Type="http://schemas.openxmlformats.org/officeDocument/2006/relationships/externalLink" Target="externalLinks/externalLink383.xml"/><Relationship Id="rId202" Type="http://schemas.openxmlformats.org/officeDocument/2006/relationships/externalLink" Target="externalLinks/externalLink201.xml"/><Relationship Id="rId223" Type="http://schemas.openxmlformats.org/officeDocument/2006/relationships/externalLink" Target="externalLinks/externalLink222.xml"/><Relationship Id="rId244" Type="http://schemas.openxmlformats.org/officeDocument/2006/relationships/externalLink" Target="externalLinks/externalLink243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265" Type="http://schemas.openxmlformats.org/officeDocument/2006/relationships/externalLink" Target="externalLinks/externalLink264.xml"/><Relationship Id="rId286" Type="http://schemas.openxmlformats.org/officeDocument/2006/relationships/externalLink" Target="externalLinks/externalLink285.xml"/><Relationship Id="rId50" Type="http://schemas.openxmlformats.org/officeDocument/2006/relationships/externalLink" Target="externalLinks/externalLink49.xml"/><Relationship Id="rId104" Type="http://schemas.openxmlformats.org/officeDocument/2006/relationships/externalLink" Target="externalLinks/externalLink103.xml"/><Relationship Id="rId125" Type="http://schemas.openxmlformats.org/officeDocument/2006/relationships/externalLink" Target="externalLinks/externalLink124.xml"/><Relationship Id="rId146" Type="http://schemas.openxmlformats.org/officeDocument/2006/relationships/externalLink" Target="externalLinks/externalLink145.xml"/><Relationship Id="rId167" Type="http://schemas.openxmlformats.org/officeDocument/2006/relationships/externalLink" Target="externalLinks/externalLink166.xml"/><Relationship Id="rId188" Type="http://schemas.openxmlformats.org/officeDocument/2006/relationships/externalLink" Target="externalLinks/externalLink187.xml"/><Relationship Id="rId311" Type="http://schemas.openxmlformats.org/officeDocument/2006/relationships/externalLink" Target="externalLinks/externalLink310.xml"/><Relationship Id="rId332" Type="http://schemas.openxmlformats.org/officeDocument/2006/relationships/externalLink" Target="externalLinks/externalLink331.xml"/><Relationship Id="rId353" Type="http://schemas.openxmlformats.org/officeDocument/2006/relationships/externalLink" Target="externalLinks/externalLink352.xml"/><Relationship Id="rId374" Type="http://schemas.openxmlformats.org/officeDocument/2006/relationships/externalLink" Target="externalLinks/externalLink373.xml"/><Relationship Id="rId395" Type="http://schemas.openxmlformats.org/officeDocument/2006/relationships/externalLink" Target="externalLinks/externalLink394.xml"/><Relationship Id="rId409" Type="http://schemas.openxmlformats.org/officeDocument/2006/relationships/theme" Target="theme/theme1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13" Type="http://schemas.openxmlformats.org/officeDocument/2006/relationships/externalLink" Target="externalLinks/externalLink212.xml"/><Relationship Id="rId234" Type="http://schemas.openxmlformats.org/officeDocument/2006/relationships/externalLink" Target="externalLinks/externalLink233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55" Type="http://schemas.openxmlformats.org/officeDocument/2006/relationships/externalLink" Target="externalLinks/externalLink254.xml"/><Relationship Id="rId276" Type="http://schemas.openxmlformats.org/officeDocument/2006/relationships/externalLink" Target="externalLinks/externalLink275.xml"/><Relationship Id="rId297" Type="http://schemas.openxmlformats.org/officeDocument/2006/relationships/externalLink" Target="externalLinks/externalLink296.xml"/><Relationship Id="rId40" Type="http://schemas.openxmlformats.org/officeDocument/2006/relationships/externalLink" Target="externalLinks/externalLink39.xml"/><Relationship Id="rId115" Type="http://schemas.openxmlformats.org/officeDocument/2006/relationships/externalLink" Target="externalLinks/externalLink114.xml"/><Relationship Id="rId136" Type="http://schemas.openxmlformats.org/officeDocument/2006/relationships/externalLink" Target="externalLinks/externalLink135.xml"/><Relationship Id="rId157" Type="http://schemas.openxmlformats.org/officeDocument/2006/relationships/externalLink" Target="externalLinks/externalLink156.xml"/><Relationship Id="rId178" Type="http://schemas.openxmlformats.org/officeDocument/2006/relationships/externalLink" Target="externalLinks/externalLink177.xml"/><Relationship Id="rId301" Type="http://schemas.openxmlformats.org/officeDocument/2006/relationships/externalLink" Target="externalLinks/externalLink300.xml"/><Relationship Id="rId322" Type="http://schemas.openxmlformats.org/officeDocument/2006/relationships/externalLink" Target="externalLinks/externalLink321.xml"/><Relationship Id="rId343" Type="http://schemas.openxmlformats.org/officeDocument/2006/relationships/externalLink" Target="externalLinks/externalLink342.xml"/><Relationship Id="rId364" Type="http://schemas.openxmlformats.org/officeDocument/2006/relationships/externalLink" Target="externalLinks/externalLink363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9" Type="http://schemas.openxmlformats.org/officeDocument/2006/relationships/externalLink" Target="externalLinks/externalLink198.xml"/><Relationship Id="rId203" Type="http://schemas.openxmlformats.org/officeDocument/2006/relationships/externalLink" Target="externalLinks/externalLink202.xml"/><Relationship Id="rId385" Type="http://schemas.openxmlformats.org/officeDocument/2006/relationships/externalLink" Target="externalLinks/externalLink384.xml"/><Relationship Id="rId19" Type="http://schemas.openxmlformats.org/officeDocument/2006/relationships/externalLink" Target="externalLinks/externalLink18.xml"/><Relationship Id="rId224" Type="http://schemas.openxmlformats.org/officeDocument/2006/relationships/externalLink" Target="externalLinks/externalLink223.xml"/><Relationship Id="rId245" Type="http://schemas.openxmlformats.org/officeDocument/2006/relationships/externalLink" Target="externalLinks/externalLink244.xml"/><Relationship Id="rId266" Type="http://schemas.openxmlformats.org/officeDocument/2006/relationships/externalLink" Target="externalLinks/externalLink265.xml"/><Relationship Id="rId287" Type="http://schemas.openxmlformats.org/officeDocument/2006/relationships/externalLink" Target="externalLinks/externalLink286.xml"/><Relationship Id="rId410" Type="http://schemas.openxmlformats.org/officeDocument/2006/relationships/styles" Target="styles.xml"/><Relationship Id="rId30" Type="http://schemas.openxmlformats.org/officeDocument/2006/relationships/externalLink" Target="externalLinks/externalLink29.xml"/><Relationship Id="rId105" Type="http://schemas.openxmlformats.org/officeDocument/2006/relationships/externalLink" Target="externalLinks/externalLink104.xml"/><Relationship Id="rId126" Type="http://schemas.openxmlformats.org/officeDocument/2006/relationships/externalLink" Target="externalLinks/externalLink125.xml"/><Relationship Id="rId147" Type="http://schemas.openxmlformats.org/officeDocument/2006/relationships/externalLink" Target="externalLinks/externalLink146.xml"/><Relationship Id="rId168" Type="http://schemas.openxmlformats.org/officeDocument/2006/relationships/externalLink" Target="externalLinks/externalLink167.xml"/><Relationship Id="rId312" Type="http://schemas.openxmlformats.org/officeDocument/2006/relationships/externalLink" Target="externalLinks/externalLink311.xml"/><Relationship Id="rId333" Type="http://schemas.openxmlformats.org/officeDocument/2006/relationships/externalLink" Target="externalLinks/externalLink332.xml"/><Relationship Id="rId354" Type="http://schemas.openxmlformats.org/officeDocument/2006/relationships/externalLink" Target="externalLinks/externalLink353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93" Type="http://schemas.openxmlformats.org/officeDocument/2006/relationships/externalLink" Target="externalLinks/externalLink92.xml"/><Relationship Id="rId189" Type="http://schemas.openxmlformats.org/officeDocument/2006/relationships/externalLink" Target="externalLinks/externalLink188.xml"/><Relationship Id="rId375" Type="http://schemas.openxmlformats.org/officeDocument/2006/relationships/externalLink" Target="externalLinks/externalLink374.xml"/><Relationship Id="rId396" Type="http://schemas.openxmlformats.org/officeDocument/2006/relationships/externalLink" Target="externalLinks/externalLink395.xml"/><Relationship Id="rId3" Type="http://schemas.openxmlformats.org/officeDocument/2006/relationships/externalLink" Target="externalLinks/externalLink2.xml"/><Relationship Id="rId214" Type="http://schemas.openxmlformats.org/officeDocument/2006/relationships/externalLink" Target="externalLinks/externalLink213.xml"/><Relationship Id="rId235" Type="http://schemas.openxmlformats.org/officeDocument/2006/relationships/externalLink" Target="externalLinks/externalLink234.xml"/><Relationship Id="rId256" Type="http://schemas.openxmlformats.org/officeDocument/2006/relationships/externalLink" Target="externalLinks/externalLink255.xml"/><Relationship Id="rId277" Type="http://schemas.openxmlformats.org/officeDocument/2006/relationships/externalLink" Target="externalLinks/externalLink276.xml"/><Relationship Id="rId298" Type="http://schemas.openxmlformats.org/officeDocument/2006/relationships/externalLink" Target="externalLinks/externalLink297.xml"/><Relationship Id="rId400" Type="http://schemas.openxmlformats.org/officeDocument/2006/relationships/externalLink" Target="externalLinks/externalLink399.xml"/><Relationship Id="rId116" Type="http://schemas.openxmlformats.org/officeDocument/2006/relationships/externalLink" Target="externalLinks/externalLink115.xml"/><Relationship Id="rId137" Type="http://schemas.openxmlformats.org/officeDocument/2006/relationships/externalLink" Target="externalLinks/externalLink136.xml"/><Relationship Id="rId158" Type="http://schemas.openxmlformats.org/officeDocument/2006/relationships/externalLink" Target="externalLinks/externalLink157.xml"/><Relationship Id="rId302" Type="http://schemas.openxmlformats.org/officeDocument/2006/relationships/externalLink" Target="externalLinks/externalLink301.xml"/><Relationship Id="rId323" Type="http://schemas.openxmlformats.org/officeDocument/2006/relationships/externalLink" Target="externalLinks/externalLink322.xml"/><Relationship Id="rId344" Type="http://schemas.openxmlformats.org/officeDocument/2006/relationships/externalLink" Target="externalLinks/externalLink343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62" Type="http://schemas.openxmlformats.org/officeDocument/2006/relationships/externalLink" Target="externalLinks/externalLink61.xml"/><Relationship Id="rId83" Type="http://schemas.openxmlformats.org/officeDocument/2006/relationships/externalLink" Target="externalLinks/externalLink82.xml"/><Relationship Id="rId179" Type="http://schemas.openxmlformats.org/officeDocument/2006/relationships/externalLink" Target="externalLinks/externalLink178.xml"/><Relationship Id="rId365" Type="http://schemas.openxmlformats.org/officeDocument/2006/relationships/externalLink" Target="externalLinks/externalLink364.xml"/><Relationship Id="rId386" Type="http://schemas.openxmlformats.org/officeDocument/2006/relationships/externalLink" Target="externalLinks/externalLink385.xml"/><Relationship Id="rId190" Type="http://schemas.openxmlformats.org/officeDocument/2006/relationships/externalLink" Target="externalLinks/externalLink189.xml"/><Relationship Id="rId204" Type="http://schemas.openxmlformats.org/officeDocument/2006/relationships/externalLink" Target="externalLinks/externalLink203.xml"/><Relationship Id="rId225" Type="http://schemas.openxmlformats.org/officeDocument/2006/relationships/externalLink" Target="externalLinks/externalLink224.xml"/><Relationship Id="rId246" Type="http://schemas.openxmlformats.org/officeDocument/2006/relationships/externalLink" Target="externalLinks/externalLink245.xml"/><Relationship Id="rId267" Type="http://schemas.openxmlformats.org/officeDocument/2006/relationships/externalLink" Target="externalLinks/externalLink266.xml"/><Relationship Id="rId288" Type="http://schemas.openxmlformats.org/officeDocument/2006/relationships/externalLink" Target="externalLinks/externalLink287.xml"/><Relationship Id="rId411" Type="http://schemas.openxmlformats.org/officeDocument/2006/relationships/sharedStrings" Target="sharedStrings.xml"/><Relationship Id="rId106" Type="http://schemas.openxmlformats.org/officeDocument/2006/relationships/externalLink" Target="externalLinks/externalLink105.xml"/><Relationship Id="rId127" Type="http://schemas.openxmlformats.org/officeDocument/2006/relationships/externalLink" Target="externalLinks/externalLink126.xml"/><Relationship Id="rId313" Type="http://schemas.openxmlformats.org/officeDocument/2006/relationships/externalLink" Target="externalLinks/externalLink312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52" Type="http://schemas.openxmlformats.org/officeDocument/2006/relationships/externalLink" Target="externalLinks/externalLink51.xml"/><Relationship Id="rId73" Type="http://schemas.openxmlformats.org/officeDocument/2006/relationships/externalLink" Target="externalLinks/externalLink72.xml"/><Relationship Id="rId94" Type="http://schemas.openxmlformats.org/officeDocument/2006/relationships/externalLink" Target="externalLinks/externalLink93.xml"/><Relationship Id="rId148" Type="http://schemas.openxmlformats.org/officeDocument/2006/relationships/externalLink" Target="externalLinks/externalLink147.xml"/><Relationship Id="rId169" Type="http://schemas.openxmlformats.org/officeDocument/2006/relationships/externalLink" Target="externalLinks/externalLink168.xml"/><Relationship Id="rId334" Type="http://schemas.openxmlformats.org/officeDocument/2006/relationships/externalLink" Target="externalLinks/externalLink333.xml"/><Relationship Id="rId355" Type="http://schemas.openxmlformats.org/officeDocument/2006/relationships/externalLink" Target="externalLinks/externalLink354.xml"/><Relationship Id="rId376" Type="http://schemas.openxmlformats.org/officeDocument/2006/relationships/externalLink" Target="externalLinks/externalLink375.xml"/><Relationship Id="rId397" Type="http://schemas.openxmlformats.org/officeDocument/2006/relationships/externalLink" Target="externalLinks/externalLink396.xml"/><Relationship Id="rId4" Type="http://schemas.openxmlformats.org/officeDocument/2006/relationships/externalLink" Target="externalLinks/externalLink3.xml"/><Relationship Id="rId180" Type="http://schemas.openxmlformats.org/officeDocument/2006/relationships/externalLink" Target="externalLinks/externalLink179.xml"/><Relationship Id="rId215" Type="http://schemas.openxmlformats.org/officeDocument/2006/relationships/externalLink" Target="externalLinks/externalLink214.xml"/><Relationship Id="rId236" Type="http://schemas.openxmlformats.org/officeDocument/2006/relationships/externalLink" Target="externalLinks/externalLink235.xml"/><Relationship Id="rId257" Type="http://schemas.openxmlformats.org/officeDocument/2006/relationships/externalLink" Target="externalLinks/externalLink256.xml"/><Relationship Id="rId278" Type="http://schemas.openxmlformats.org/officeDocument/2006/relationships/externalLink" Target="externalLinks/externalLink277.xml"/><Relationship Id="rId401" Type="http://schemas.openxmlformats.org/officeDocument/2006/relationships/externalLink" Target="externalLinks/externalLink400.xml"/><Relationship Id="rId303" Type="http://schemas.openxmlformats.org/officeDocument/2006/relationships/externalLink" Target="externalLinks/externalLink302.xml"/><Relationship Id="rId42" Type="http://schemas.openxmlformats.org/officeDocument/2006/relationships/externalLink" Target="externalLinks/externalLink41.xml"/><Relationship Id="rId84" Type="http://schemas.openxmlformats.org/officeDocument/2006/relationships/externalLink" Target="externalLinks/externalLink83.xml"/><Relationship Id="rId138" Type="http://schemas.openxmlformats.org/officeDocument/2006/relationships/externalLink" Target="externalLinks/externalLink137.xml"/><Relationship Id="rId345" Type="http://schemas.openxmlformats.org/officeDocument/2006/relationships/externalLink" Target="externalLinks/externalLink344.xml"/><Relationship Id="rId387" Type="http://schemas.openxmlformats.org/officeDocument/2006/relationships/externalLink" Target="externalLinks/externalLink386.xml"/><Relationship Id="rId191" Type="http://schemas.openxmlformats.org/officeDocument/2006/relationships/externalLink" Target="externalLinks/externalLink190.xml"/><Relationship Id="rId205" Type="http://schemas.openxmlformats.org/officeDocument/2006/relationships/externalLink" Target="externalLinks/externalLink204.xml"/><Relationship Id="rId247" Type="http://schemas.openxmlformats.org/officeDocument/2006/relationships/externalLink" Target="externalLinks/externalLink246.xml"/><Relationship Id="rId412" Type="http://schemas.openxmlformats.org/officeDocument/2006/relationships/calcChain" Target="calcChain.xml"/><Relationship Id="rId107" Type="http://schemas.openxmlformats.org/officeDocument/2006/relationships/externalLink" Target="externalLinks/externalLink106.xml"/><Relationship Id="rId289" Type="http://schemas.openxmlformats.org/officeDocument/2006/relationships/externalLink" Target="externalLinks/externalLink288.xml"/><Relationship Id="rId11" Type="http://schemas.openxmlformats.org/officeDocument/2006/relationships/externalLink" Target="externalLinks/externalLink10.xml"/><Relationship Id="rId53" Type="http://schemas.openxmlformats.org/officeDocument/2006/relationships/externalLink" Target="externalLinks/externalLink52.xml"/><Relationship Id="rId149" Type="http://schemas.openxmlformats.org/officeDocument/2006/relationships/externalLink" Target="externalLinks/externalLink148.xml"/><Relationship Id="rId314" Type="http://schemas.openxmlformats.org/officeDocument/2006/relationships/externalLink" Target="externalLinks/externalLink313.xml"/><Relationship Id="rId356" Type="http://schemas.openxmlformats.org/officeDocument/2006/relationships/externalLink" Target="externalLinks/externalLink355.xml"/><Relationship Id="rId398" Type="http://schemas.openxmlformats.org/officeDocument/2006/relationships/externalLink" Target="externalLinks/externalLink397.xml"/><Relationship Id="rId95" Type="http://schemas.openxmlformats.org/officeDocument/2006/relationships/externalLink" Target="externalLinks/externalLink94.xml"/><Relationship Id="rId160" Type="http://schemas.openxmlformats.org/officeDocument/2006/relationships/externalLink" Target="externalLinks/externalLink159.xml"/><Relationship Id="rId216" Type="http://schemas.openxmlformats.org/officeDocument/2006/relationships/externalLink" Target="externalLinks/externalLink215.xml"/><Relationship Id="rId258" Type="http://schemas.openxmlformats.org/officeDocument/2006/relationships/externalLink" Target="externalLinks/externalLink257.xml"/><Relationship Id="rId22" Type="http://schemas.openxmlformats.org/officeDocument/2006/relationships/externalLink" Target="externalLinks/externalLink21.xml"/><Relationship Id="rId64" Type="http://schemas.openxmlformats.org/officeDocument/2006/relationships/externalLink" Target="externalLinks/externalLink63.xml"/><Relationship Id="rId118" Type="http://schemas.openxmlformats.org/officeDocument/2006/relationships/externalLink" Target="externalLinks/externalLink117.xml"/><Relationship Id="rId325" Type="http://schemas.openxmlformats.org/officeDocument/2006/relationships/externalLink" Target="externalLinks/externalLink324.xml"/><Relationship Id="rId367" Type="http://schemas.openxmlformats.org/officeDocument/2006/relationships/externalLink" Target="externalLinks/externalLink366.xml"/><Relationship Id="rId171" Type="http://schemas.openxmlformats.org/officeDocument/2006/relationships/externalLink" Target="externalLinks/externalLink170.xml"/><Relationship Id="rId227" Type="http://schemas.openxmlformats.org/officeDocument/2006/relationships/externalLink" Target="externalLinks/externalLink226.xml"/><Relationship Id="rId269" Type="http://schemas.openxmlformats.org/officeDocument/2006/relationships/externalLink" Target="externalLinks/externalLink268.xml"/><Relationship Id="rId33" Type="http://schemas.openxmlformats.org/officeDocument/2006/relationships/externalLink" Target="externalLinks/externalLink32.xml"/><Relationship Id="rId129" Type="http://schemas.openxmlformats.org/officeDocument/2006/relationships/externalLink" Target="externalLinks/externalLink128.xml"/><Relationship Id="rId280" Type="http://schemas.openxmlformats.org/officeDocument/2006/relationships/externalLink" Target="externalLinks/externalLink279.xml"/><Relationship Id="rId336" Type="http://schemas.openxmlformats.org/officeDocument/2006/relationships/externalLink" Target="externalLinks/externalLink335.xml"/><Relationship Id="rId75" Type="http://schemas.openxmlformats.org/officeDocument/2006/relationships/externalLink" Target="externalLinks/externalLink74.xml"/><Relationship Id="rId140" Type="http://schemas.openxmlformats.org/officeDocument/2006/relationships/externalLink" Target="externalLinks/externalLink139.xml"/><Relationship Id="rId182" Type="http://schemas.openxmlformats.org/officeDocument/2006/relationships/externalLink" Target="externalLinks/externalLink181.xml"/><Relationship Id="rId378" Type="http://schemas.openxmlformats.org/officeDocument/2006/relationships/externalLink" Target="externalLinks/externalLink377.xml"/><Relationship Id="rId403" Type="http://schemas.openxmlformats.org/officeDocument/2006/relationships/externalLink" Target="externalLinks/externalLink402.xml"/><Relationship Id="rId6" Type="http://schemas.openxmlformats.org/officeDocument/2006/relationships/externalLink" Target="externalLinks/externalLink5.xml"/><Relationship Id="rId238" Type="http://schemas.openxmlformats.org/officeDocument/2006/relationships/externalLink" Target="externalLinks/externalLink237.xml"/><Relationship Id="rId291" Type="http://schemas.openxmlformats.org/officeDocument/2006/relationships/externalLink" Target="externalLinks/externalLink290.xml"/><Relationship Id="rId305" Type="http://schemas.openxmlformats.org/officeDocument/2006/relationships/externalLink" Target="externalLinks/externalLink304.xml"/><Relationship Id="rId347" Type="http://schemas.openxmlformats.org/officeDocument/2006/relationships/externalLink" Target="externalLinks/externalLink346.xml"/><Relationship Id="rId44" Type="http://schemas.openxmlformats.org/officeDocument/2006/relationships/externalLink" Target="externalLinks/externalLink43.xml"/><Relationship Id="rId86" Type="http://schemas.openxmlformats.org/officeDocument/2006/relationships/externalLink" Target="externalLinks/externalLink85.xml"/><Relationship Id="rId151" Type="http://schemas.openxmlformats.org/officeDocument/2006/relationships/externalLink" Target="externalLinks/externalLink150.xml"/><Relationship Id="rId389" Type="http://schemas.openxmlformats.org/officeDocument/2006/relationships/externalLink" Target="externalLinks/externalLink388.xml"/><Relationship Id="rId193" Type="http://schemas.openxmlformats.org/officeDocument/2006/relationships/externalLink" Target="externalLinks/externalLink192.xml"/><Relationship Id="rId207" Type="http://schemas.openxmlformats.org/officeDocument/2006/relationships/externalLink" Target="externalLinks/externalLink206.xml"/><Relationship Id="rId249" Type="http://schemas.openxmlformats.org/officeDocument/2006/relationships/externalLink" Target="externalLinks/externalLink248.xml"/><Relationship Id="rId13" Type="http://schemas.openxmlformats.org/officeDocument/2006/relationships/externalLink" Target="externalLinks/externalLink12.xml"/><Relationship Id="rId109" Type="http://schemas.openxmlformats.org/officeDocument/2006/relationships/externalLink" Target="externalLinks/externalLink108.xml"/><Relationship Id="rId260" Type="http://schemas.openxmlformats.org/officeDocument/2006/relationships/externalLink" Target="externalLinks/externalLink259.xml"/><Relationship Id="rId316" Type="http://schemas.openxmlformats.org/officeDocument/2006/relationships/externalLink" Target="externalLinks/externalLink315.xml"/><Relationship Id="rId55" Type="http://schemas.openxmlformats.org/officeDocument/2006/relationships/externalLink" Target="externalLinks/externalLink54.xml"/><Relationship Id="rId97" Type="http://schemas.openxmlformats.org/officeDocument/2006/relationships/externalLink" Target="externalLinks/externalLink96.xml"/><Relationship Id="rId120" Type="http://schemas.openxmlformats.org/officeDocument/2006/relationships/externalLink" Target="externalLinks/externalLink119.xml"/><Relationship Id="rId358" Type="http://schemas.openxmlformats.org/officeDocument/2006/relationships/externalLink" Target="externalLinks/externalLink357.xml"/><Relationship Id="rId162" Type="http://schemas.openxmlformats.org/officeDocument/2006/relationships/externalLink" Target="externalLinks/externalLink161.xml"/><Relationship Id="rId218" Type="http://schemas.openxmlformats.org/officeDocument/2006/relationships/externalLink" Target="externalLinks/externalLink217.xml"/><Relationship Id="rId271" Type="http://schemas.openxmlformats.org/officeDocument/2006/relationships/externalLink" Target="externalLinks/externalLink270.xml"/><Relationship Id="rId24" Type="http://schemas.openxmlformats.org/officeDocument/2006/relationships/externalLink" Target="externalLinks/externalLink23.xml"/><Relationship Id="rId66" Type="http://schemas.openxmlformats.org/officeDocument/2006/relationships/externalLink" Target="externalLinks/externalLink65.xml"/><Relationship Id="rId131" Type="http://schemas.openxmlformats.org/officeDocument/2006/relationships/externalLink" Target="externalLinks/externalLink130.xml"/><Relationship Id="rId327" Type="http://schemas.openxmlformats.org/officeDocument/2006/relationships/externalLink" Target="externalLinks/externalLink326.xml"/><Relationship Id="rId369" Type="http://schemas.openxmlformats.org/officeDocument/2006/relationships/externalLink" Target="externalLinks/externalLink368.xml"/><Relationship Id="rId173" Type="http://schemas.openxmlformats.org/officeDocument/2006/relationships/externalLink" Target="externalLinks/externalLink172.xml"/><Relationship Id="rId229" Type="http://schemas.openxmlformats.org/officeDocument/2006/relationships/externalLink" Target="externalLinks/externalLink228.xml"/><Relationship Id="rId380" Type="http://schemas.openxmlformats.org/officeDocument/2006/relationships/externalLink" Target="externalLinks/externalLink379.xml"/><Relationship Id="rId240" Type="http://schemas.openxmlformats.org/officeDocument/2006/relationships/externalLink" Target="externalLinks/externalLink239.xml"/><Relationship Id="rId35" Type="http://schemas.openxmlformats.org/officeDocument/2006/relationships/externalLink" Target="externalLinks/externalLink34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282" Type="http://schemas.openxmlformats.org/officeDocument/2006/relationships/externalLink" Target="externalLinks/externalLink281.xml"/><Relationship Id="rId338" Type="http://schemas.openxmlformats.org/officeDocument/2006/relationships/externalLink" Target="externalLinks/externalLink337.xml"/><Relationship Id="rId8" Type="http://schemas.openxmlformats.org/officeDocument/2006/relationships/externalLink" Target="externalLinks/externalLink7.xml"/><Relationship Id="rId142" Type="http://schemas.openxmlformats.org/officeDocument/2006/relationships/externalLink" Target="externalLinks/externalLink141.xml"/><Relationship Id="rId184" Type="http://schemas.openxmlformats.org/officeDocument/2006/relationships/externalLink" Target="externalLinks/externalLink183.xml"/><Relationship Id="rId391" Type="http://schemas.openxmlformats.org/officeDocument/2006/relationships/externalLink" Target="externalLinks/externalLink390.xml"/><Relationship Id="rId405" Type="http://schemas.openxmlformats.org/officeDocument/2006/relationships/externalLink" Target="externalLinks/externalLink404.xml"/><Relationship Id="rId251" Type="http://schemas.openxmlformats.org/officeDocument/2006/relationships/externalLink" Target="externalLinks/externalLink250.xml"/><Relationship Id="rId46" Type="http://schemas.openxmlformats.org/officeDocument/2006/relationships/externalLink" Target="externalLinks/externalLink45.xml"/><Relationship Id="rId293" Type="http://schemas.openxmlformats.org/officeDocument/2006/relationships/externalLink" Target="externalLinks/externalLink292.xml"/><Relationship Id="rId307" Type="http://schemas.openxmlformats.org/officeDocument/2006/relationships/externalLink" Target="externalLinks/externalLink306.xml"/><Relationship Id="rId349" Type="http://schemas.openxmlformats.org/officeDocument/2006/relationships/externalLink" Target="externalLinks/externalLink348.xml"/><Relationship Id="rId88" Type="http://schemas.openxmlformats.org/officeDocument/2006/relationships/externalLink" Target="externalLinks/externalLink87.xml"/><Relationship Id="rId111" Type="http://schemas.openxmlformats.org/officeDocument/2006/relationships/externalLink" Target="externalLinks/externalLink110.xml"/><Relationship Id="rId153" Type="http://schemas.openxmlformats.org/officeDocument/2006/relationships/externalLink" Target="externalLinks/externalLink152.xml"/><Relationship Id="rId195" Type="http://schemas.openxmlformats.org/officeDocument/2006/relationships/externalLink" Target="externalLinks/externalLink194.xml"/><Relationship Id="rId209" Type="http://schemas.openxmlformats.org/officeDocument/2006/relationships/externalLink" Target="externalLinks/externalLink208.xml"/><Relationship Id="rId360" Type="http://schemas.openxmlformats.org/officeDocument/2006/relationships/externalLink" Target="externalLinks/externalLink359.xml"/><Relationship Id="rId220" Type="http://schemas.openxmlformats.org/officeDocument/2006/relationships/externalLink" Target="externalLinks/externalLink219.xml"/><Relationship Id="rId15" Type="http://schemas.openxmlformats.org/officeDocument/2006/relationships/externalLink" Target="externalLinks/externalLink14.xml"/><Relationship Id="rId57" Type="http://schemas.openxmlformats.org/officeDocument/2006/relationships/externalLink" Target="externalLinks/externalLink56.xml"/><Relationship Id="rId262" Type="http://schemas.openxmlformats.org/officeDocument/2006/relationships/externalLink" Target="externalLinks/externalLink261.xml"/><Relationship Id="rId318" Type="http://schemas.openxmlformats.org/officeDocument/2006/relationships/externalLink" Target="externalLinks/externalLink317.xml"/><Relationship Id="rId99" Type="http://schemas.openxmlformats.org/officeDocument/2006/relationships/externalLink" Target="externalLinks/externalLink98.xml"/><Relationship Id="rId122" Type="http://schemas.openxmlformats.org/officeDocument/2006/relationships/externalLink" Target="externalLinks/externalLink121.xml"/><Relationship Id="rId164" Type="http://schemas.openxmlformats.org/officeDocument/2006/relationships/externalLink" Target="externalLinks/externalLink163.xml"/><Relationship Id="rId371" Type="http://schemas.openxmlformats.org/officeDocument/2006/relationships/externalLink" Target="externalLinks/externalLink370.xml"/><Relationship Id="rId26" Type="http://schemas.openxmlformats.org/officeDocument/2006/relationships/externalLink" Target="externalLinks/externalLink25.xml"/><Relationship Id="rId231" Type="http://schemas.openxmlformats.org/officeDocument/2006/relationships/externalLink" Target="externalLinks/externalLink230.xml"/><Relationship Id="rId273" Type="http://schemas.openxmlformats.org/officeDocument/2006/relationships/externalLink" Target="externalLinks/externalLink272.xml"/><Relationship Id="rId329" Type="http://schemas.openxmlformats.org/officeDocument/2006/relationships/externalLink" Target="externalLinks/externalLink328.xml"/><Relationship Id="rId68" Type="http://schemas.openxmlformats.org/officeDocument/2006/relationships/externalLink" Target="externalLinks/externalLink67.xml"/><Relationship Id="rId133" Type="http://schemas.openxmlformats.org/officeDocument/2006/relationships/externalLink" Target="externalLinks/externalLink132.xml"/><Relationship Id="rId175" Type="http://schemas.openxmlformats.org/officeDocument/2006/relationships/externalLink" Target="externalLinks/externalLink174.xml"/><Relationship Id="rId340" Type="http://schemas.openxmlformats.org/officeDocument/2006/relationships/externalLink" Target="externalLinks/externalLink339.xml"/><Relationship Id="rId200" Type="http://schemas.openxmlformats.org/officeDocument/2006/relationships/externalLink" Target="externalLinks/externalLink199.xml"/><Relationship Id="rId382" Type="http://schemas.openxmlformats.org/officeDocument/2006/relationships/externalLink" Target="externalLinks/externalLink381.xml"/><Relationship Id="rId242" Type="http://schemas.openxmlformats.org/officeDocument/2006/relationships/externalLink" Target="externalLinks/externalLink241.xml"/><Relationship Id="rId284" Type="http://schemas.openxmlformats.org/officeDocument/2006/relationships/externalLink" Target="externalLinks/externalLink283.xml"/><Relationship Id="rId37" Type="http://schemas.openxmlformats.org/officeDocument/2006/relationships/externalLink" Target="externalLinks/externalLink36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44" Type="http://schemas.openxmlformats.org/officeDocument/2006/relationships/externalLink" Target="externalLinks/externalLink143.xml"/><Relationship Id="rId90" Type="http://schemas.openxmlformats.org/officeDocument/2006/relationships/externalLink" Target="externalLinks/externalLink89.xml"/><Relationship Id="rId186" Type="http://schemas.openxmlformats.org/officeDocument/2006/relationships/externalLink" Target="externalLinks/externalLink185.xml"/><Relationship Id="rId351" Type="http://schemas.openxmlformats.org/officeDocument/2006/relationships/externalLink" Target="externalLinks/externalLink350.xml"/><Relationship Id="rId393" Type="http://schemas.openxmlformats.org/officeDocument/2006/relationships/externalLink" Target="externalLinks/externalLink392.xml"/><Relationship Id="rId407" Type="http://schemas.openxmlformats.org/officeDocument/2006/relationships/externalLink" Target="externalLinks/externalLink406.xml"/><Relationship Id="rId211" Type="http://schemas.openxmlformats.org/officeDocument/2006/relationships/externalLink" Target="externalLinks/externalLink210.xml"/><Relationship Id="rId253" Type="http://schemas.openxmlformats.org/officeDocument/2006/relationships/externalLink" Target="externalLinks/externalLink252.xml"/><Relationship Id="rId295" Type="http://schemas.openxmlformats.org/officeDocument/2006/relationships/externalLink" Target="externalLinks/externalLink294.xml"/><Relationship Id="rId309" Type="http://schemas.openxmlformats.org/officeDocument/2006/relationships/externalLink" Target="externalLinks/externalLink30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Lyudmila/LOCALS~1/Temp/notesE1EF34/&#1082;&#1086;&#1084;&#1084;&#1077;&#1085;&#1090;&#1072;&#1088;&#1080;&#108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2\&#1087;&#1072;&#1087;&#1082;&#1072;%20&#1086;&#1073;&#1097;&#1077;&#1075;&#1086;%20&#1087;&#1086;&#1083;&#1100;&#1079;&#1086;&#1074;&#1072;&#1085;&#1080;&#110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ellsamal\FD_Reporting\Sonera\Actuals\After_audit_30.09.02\502Kcell_actual_11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Documents%20and%20Settings\rassul.farzaliyev\My%20Documents\Audit%20Final%20of%202008%20(06012009)\&#1088;&#1077;&#1077;&#1089;&#1090;&#1088;%20CI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DOCUME~1\AJUSUP~1\LOCALS~1\Temp\&#1087;&#1086;&#1076;&#1086;&#1093;%20&#1089;%20&#1092;&#1080;&#1079;.&#1083;&#1080;&#1094;-&#1051;&#1072;&#1088;&#1080;&#1073;&#107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Startup" Target="Omat%20jutut/Ty&#246;tiedot/Nokia%20Siemens%20Networks/NwP%20Product%20management/NwP%20Cost%20Estimate%20too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FD\Reporting\Sasha\Planning\2012\F2\Documents%20and%20Settings\rassul.farzaliyev\My%20Documents\Audit%20Final%20of%202008%20(06012009)\&#1088;&#1077;&#1077;&#1089;&#1090;&#1088;%20CI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FD\Reporting\Sasha\Planning\2012\F2\DOCUME~1\AJUSUP~1\LOCALS~1\Temp\&#1087;&#1086;&#1076;&#1086;&#1093;%20&#1089;%20&#1092;&#1080;&#1079;.&#1083;&#1080;&#1094;-&#1051;&#1072;&#1088;&#1080;&#1073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B-PL/NBPL/_FE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4.connecting.nokia.com/Networks/CEMEAServicesSys.nsf/0/1BC6B27A35651D6BC22571A60022EEF0/$FILE/Marocco/IAM/OSS4/OSS4%20RFQ/Maroc%20Telecom%20OSS4%20BoQ%20(4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I%20price%20list%20and%20PO%20procedure_Astelit_v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RCHIVOS\PLANILLA\APP99\TARIFA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icing%20Master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FD\Reporting\Sasha\Planning\2012\F2\DOCUME~1\EYeguy\LOCALS~1\Temp\PBC-Final%20Kmod8-December-200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ostoktelecom-my.sharepoint.com/Documents%20and%20Settings/Siddharth%20Periwal/My%20Documents/Document_Recovery/CMD%20for%20$ticker$%20-%20V3.1bet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YSSPROG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&amp;A\M&amp;A\HCIS\DEAD\HBO\PFC-PYX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LMSERIKOMY\aws\Documents%20and%20Settings\Akmal.Malayev\Desktop\BAK%202005\conservati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74\&#1086;&#1073;&#1097;&#1072;&#1103;\Documents%20and%20Settings\L.Agimbetova.ICA\&#1056;&#1072;&#1073;&#1086;&#1095;&#1080;&#1081;%20&#1089;&#1090;&#1086;&#1083;\DOCUME~1\ZHUNUS~1\LOCALS~1\Temp\Rar$DI00.674\&#1053;&#1072;&#1083;&#1086;&#1075;&#1080;\&#1044;&#1077;&#1082;&#1083;&#1072;&#1088;&#1072;&#1094;&#1080;&#1103;%20&#1050;&#1055;&#1053;%20&#1087;&#1083;&#1072;&#1085;%202006%20&#1075;+&#1072;&#1084;&#1086;&#1088;&#1090;%202004-2005&#1075;%20%20&#1101;&#1082;&#1089;&#1087;&#1077;&#1088;%20&#1089;&#1090;&#1072;&#1074;&#1082;&#1080;%20200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Natalya\LOCALS~1\Temp\notesE1EF34\Documents%20and%20Settings\M.Chukachuk\&#1056;&#1072;&#1073;&#1086;&#1095;&#1080;&#1081;%20&#1089;&#1090;&#1086;&#1083;\&#1055;&#1088;&#1086;&#1077;&#1082;&#1090;%20&#1055;&#1056;%20&#1058;&#1064;&#1054;%202010-2014%20&#1075;&#1075;_&#1082;&#1086;&#1088;&#1088;%20&#1084;&#1072;&#1088;&#1090;%202010_&#1092;&#1072;&#1082;&#1090;%20200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&#1073;&#1102;&#1076;&#1078;&#1077;&#1090;%20&#1082;&#1090;&#1075;\Documents%20and%20Settings\&#1040;&#1076;&#1084;&#1080;&#1085;&#1080;&#1089;&#1090;&#1088;&#1072;&#1090;&#1086;&#1088;\Local%20Settings\Temporary%20Internet%20Files\Content.IE5\KP2JW9QN\WINDOWS\TEMP\WINDOWS\TEMP\xls\&#1072;&#1088;&#1093;&#1080;&#1074;\&#1057;&#1074;&#1086;&#1076;&#1082;&#1072;%20-%2000\12\&#1044;&#1086;&#1073;&#1099;&#1095;&#1072;%20&#1080;%20&#1089;&#1076;&#1072;&#1095;&#1072;%20&#1075;&#1072;&#1079;&#1072;%20&#1074;%20&#1055;&#1086;&#1083;&#1072;&#1079;&#1085;&#1077;%20%201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ostoktelecom-my.sharepoint.com/DOCUME~1/User/LOCALS~1/Temp/&#1053;&#1072;&#1079;&#1080;&#1088;&#1072;/Users/1/Desktop/&#1043;&#1086;&#1090;&#1086;&#1074;&#1099;&#1077;%20&#1041;&#1044;/&#1041;&#1047;%202013%20&#1075;&#1086;&#1076;/&#1044;&#1056;&#1052;/027%20&#1087;&#1088;/027%20&#1087;&#1088;&#1086;&#1075;&#1088;&#1072;&#1084;&#1084;&#1072;%20&#1054;&#1063;&#1056;%20201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udit\Clients\KazTransOil\2001\Branch%20Aktobe\KTO_WB_FSL_31.12.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Documents%20and%20Settings\Siddharth%20Periwal\My%20Documents\Document_Recovery\CMD%20for%20$ticker$%20-%20V3.1beta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MOS2117PDS\_zemlyaan$\Documents%20and%20Settings\kovacsla\Local%20Settings\Temp\2007-03-20%20financial%20analysis%20-%20DIAMOND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dnroot\Data\FIG\Projects\Leonardo\Valuation\High%20level%20valuation%2027.10.200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2.4.10%20&#1072;&#1088;&#1077;&#1085;&#1076;&#1072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LMAGAYDAAL\aws\&#1050;&#1091;&#1079;&#1077;&#1085;&#1103;&#1090;&#1082;&#1080;&#1085;&#1072;%20&#1053;\&#1052;&#1086;&#1080;%20&#1076;&#1086;&#1082;&#1091;&#1084;&#1077;&#1085;&#1090;&#1099;\&#1089;&#1084;&#1077;&#1090;&#1099;,%20&#1090;&#1072;&#1088;&#1080;&#1092;&#1099;%20,%20&#1082;&#1072;&#1083;&#1100;&#1082;&#1091;&#1083;&#1103;&#1094;&#1080;&#1080;\&#1087;&#1088;&#1086;&#1077;&#1082;&#1090;&#1099;%20&#1090;&#1072;&#1088;&#1080;&#1092;&#1086;&#1074;%20&#1085;&#1072;%202005%20&#1075;&#1086;&#1076;%20&#1076;&#1083;&#1103;%20&#1089;&#1091;&#1073;&#1095;&#1080;&#1082;&#1086;&#1074;\&#1087;&#1088;&#1086;&#1077;&#1082;&#1090;&#1099;\&#1055;&#1088;&#1086;&#1077;&#1082;&#1090;%20&#1090;&#1072;&#1088;&#1080;&#1092;&#1072;%20&#1085;&#1072;%20&#1074;&#1086;&#1076;&#1091;%20&#1053;&#1055;&#1057;%20&#1048;&#1085;&#1076;&#1077;&#1088;%20&#1085;&#1072;%20200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01\Public\DOCUME~1\FINANC~1\LOCALS~1\Temp\AES%20Folder\Old_Reports\June_00\Hot%20Sparks%20TETS_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Users\DUISEB~1.R\AppData\Local\Temp\notesC7A056\&#1054;&#1041;%20&#1080;&#1085;&#1092;&#1086;&#1085;&#1077;&#1090;%20&#1085;&#1072;%202017-2021&#1075;&#1075;_&#1057;&#1059;&#1042;&#1040;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ields\belanak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dnroot\Data\Papanov\Fakt\Ras%20po%20me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MDM%20Bank_audit_010107\CONVERSION_010107\Plan_ac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IAS%2001.10.06\CONVERSION_011006\Plan_ac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Documents%20and%20Settings\mcclure\Local%20Settings\Temporary%20Internet%20Files\OLK10E\M&amp;A\McQueen\PROJECTS\CVG\ROYAL\VALU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dnroot\Data\&#1052;&#1086;&#1080;%20&#1076;&#1086;&#1082;&#1091;&#1084;&#1077;&#1085;&#1090;&#1099;\&#1054;&#1090;&#1095;&#1105;&#1090;&#1099;\&#1040;&#1082;&#1090;&#1055;&#1072;&#1089;\2005\12\26122005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CFLW_96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ostoktelecom-my.sharepoint.com/Users/BABENT~1.M/AppData/Local/Temp/notes142542/&#1054;&#1073;&#1097;&#1080;&#1081;%20&#1041;&#1055;%20&#1087;&#1086;%20&#1088;&#1072;&#1079;&#1074;.%20&#1064;&#1055;&#1044;%20(&#1040;&#1083;&#1084;&#1072;&#1090;&#1099;,%20&#1053;&#1091;&#1088;-&#1089;&#1091;&#1083;&#1090;&#1072;&#1085;,%20&#1064;&#1099;&#1084;&#1082;&#1077;&#1085;&#1090;)_Ver%209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01\public\Documents%20and%20Settings\finance_60\Desktop\&#1060;&#1072;&#1081;&#1083;&#1099;\_&#1041;&#1102;&#1076;&#1078;&#1077;&#1090;%2020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3;&#1100;&#1075;&#1086;&#1090;&#1072;%20LTE80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-mo-1\01.%20Reporting\01.%20Plan%20Actual\2012\1203\2012%20follow-up%20tool_Mar%20v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Documents%20and%20Settings\Assel.Zhotabaeva\Local%20Settings\Temporary%20Internet%20Files\OLK48E\June%209%20days%20(3)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Documents%20and%20Settings\A.Bukeikhanova\Local%20Settings\Temporary%20Internet%20Files\Content.Outlook\4M9PBCA6\Junes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s00223lgc1\users\DOCUME~1\christw\LOCALS~1\Temp\notesBDC584\BC%20Security%20Package-Germany-Final-2006-01-26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enders\Local%20Settings\Temporary%20Internet%20Files\OLKA\USERS\Nokia\01-turkcell\ukraine%20deal-project\LOI\MOU-13052004\NUSP_3_20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ell.kz\dfs\Users\V.Starchikov\Desktop\&#1056;&#1072;&#1073;&#1086;&#1095;&#1072;&#1103;\&#1054;&#1090;&#1095;&#1077;&#1090;%20&#1084;&#1077;&#1089;&#1103;&#1095;&#1085;&#1099;&#1081;\Analysis%20Monthly%20(2013)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ICT\All\Budgeting+Reporting_TD\AOP_2016\'05%20May2016\B2X\B2C%20CAPEX%202016_F2_v11May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apri.org/MY%20DOCUMENTS/WORK/Data%20Output%20%20Baseline0106%20GRAIN%20S&amp;U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kheev\Final_2003-02_Kmod8_02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clients\RBMH\2%20&#1056;&#1072;&#1089;&#1095;&#1077;&#1090;&#1099;%20&#1080;%20&#1086;&#1090;&#1095;&#1077;&#1090;&#1099;\&#1056;&#1072;&#1089;&#1095;&#1077;&#1090;&#1099;%20&#1080;%20&#1086;&#1090;&#1095;&#1077;&#1090;&#1099;\SAC\&#1048;&#1090;&#1086;&#1075;&#1080;\1%20&#1048;&#1089;&#1093;&#1086;&#1076;&#1085;&#1072;&#1103;%20&#1080;&#1085;&#1092;&#1086;&#1088;&#1084;&#1072;&#1094;&#1080;&#1103;\Fixed%20assets\&#1053;&#1086;&#1074;&#1099;&#1077;%20&#1088;&#1077;&#1075;&#1080;&#1089;&#1090;&#1088;&#1099;%20&#1055;&#1080;&#1090;&#1077;&#1088;\ava2003mr12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\CopyOfMyProjects\AesGas\Updated%20info\Zhukov\Arnat\AEGas%20Terminal_LGK_Base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9.6.5\common%20net\DOCUME~1\Otegen\LOCALS~1\Temp\notes6030C8\~2320598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clients\RBMH\2%20&#1056;&#1072;&#1089;&#1095;&#1077;&#1090;&#1099;%20&#1080;%20&#1086;&#1090;&#1095;&#1077;&#1090;&#1099;\&#1056;&#1072;&#1089;&#1095;&#1077;&#1090;&#1099;%20&#1080;%20&#1086;&#1090;&#1095;&#1077;&#1090;&#1099;\SAC\&#1048;&#1090;&#1086;&#1075;&#1080;\1%20&#1048;&#1089;&#1093;&#1086;&#1076;&#1085;&#1072;&#1103;%20&#1080;&#1085;&#1092;&#1086;&#1088;&#1084;&#1072;&#1094;&#1080;&#1103;\Business%20plan\SAC\Budgets\R7budget2001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clients\Documents%20and%20Settings\sfp11\Local%20Settings\Temporary%20Internet%20Files\OLK1\Budget\Meat\&#1044;&#1072;&#1088;&#1100;&#1103;\2002\INV2001-2002-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dfs\Workfiles\FD\Reporting\Sasha\Planning\2012\F1_2012_subs_rev_10%2003%2012_a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s.accenture.com/sites/T2_Account_Team/Documentu20Library/X-wing/Central%20PMO%202014-2015/06.%20Initiative%20overview/Challenger%20Program%20-%20Initiative%20overview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-mo-1\1.%20Consolidated%20Budget\Tele2_Kazakhstan\2017\07.P7%20JV%20Board_C\01.Model_Master%20File_Tele2%20Kazakhstan_P7_NJVB_C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ndrea%20Stefanucci\Desktop\Kazakhtelecom\5_Mobile%20-%20Analysis%20Mason\Analysis%20of%20Analysis%20Mason%20model\analysys%20mason\Analysys%20Mason_Capex%20model_26%20August%202012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%20EY\Additional\Other\Template\Template_v3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Documents%20and%20Settings\&#1051;&#1102;&#1076;&#1084;&#1080;&#1083;&#1072;\&#1052;&#1086;&#1080;%20&#1076;&#1086;&#1082;&#1091;&#1084;&#1077;&#1085;&#1090;&#1099;\&#1041;&#1080;&#1079;&#1085;&#1077;&#1089;-&#1087;&#1083;&#1072;&#1085;\&#1040;&#1041;&#1057;\&#1041;&#1080;&#1079;&#1085;&#1077;&#1089;-&#1087;&#1083;&#1072;&#1085;%20&#1045;&#1085;&#1073;&#1077;&#1082;&#1096;&#1080;-2\&#1062;&#1077;&#1085;&#1099;-2004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01\Public\DOCUME~1\FINANC~1\LOCALS~1\Temp\AES%20Folder\Old_Reports\June_00\2.%20Monthly\commercial%20losses%20actua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ellsamal\Business_Plan\2002\AOP_2002\Control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jakeevaa\BAK2002\Documents%20and%20Settings\AkhmetovGa\My%20Documents\AA%20%20%20%20Clients\BAK\Audit%202001\Final\Sample%20size_BAK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:\Users\Pak%20Kira\Desktop\&#1058;&#1054;&#1054;%20&#1042;&#1086;&#1089;&#1090;&#1086;&#1082;&#1090;&#1077;&#1083;&#1077;&#1082;&#1086;&#1084;\&#1064;&#1055;&#1044;%202017\&#1058;&#1054;&#1054;%20&#1042;&#1086;&#1089;&#1090;&#1086;&#1082;&#1090;&#1077;&#1083;&#1077;&#1082;&#1086;&#1084;\&#1064;&#1055;&#1044;%202017\&#1048;&#1085;&#1092;&#1086;&#1088;&#1084;&#1072;&#1094;&#1080;&#1103;%20&#1086;&#1090;%20&#1050;&#1058;\1_&#1060;&#1052;%20&#1042;&#1054;&#1051;&#1057;%20&#1057;&#1053;&#1055;%20AAG%2005-01-2017%20&#1050;&#1058;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clients\PWC\&#1054;&#1057;%20&#1080;%20&#1053;&#1052;&#1040;%20&#1042;&#1099;&#1084;&#1087;&#1077;&#1083;&#1050;&#1086;&#1084;%2005.02.04\2%20&#1056;&#1072;&#1073;&#1086;&#1095;&#1080;&#1077;%20&#1092;&#1072;&#1081;&#1083;&#1099;\&#1056;&#1072;&#1089;&#1095;&#1077;&#1090;&#1099;%20&#1080;%20&#1086;&#1090;&#1095;&#1077;&#1090;&#1099;\&#1053;&#1052;&#1040;\&#1056;&#1072;&#1089;&#1095;&#1077;&#1090;&#1085;&#1099;&#1077;%20&#1092;&#1072;&#1081;&#1083;&#1099;\Summary%20and%20other%20intangibles2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space.swissbank.com\deals\Documents%20and%20Settings\mbuthima\Local%20Settings\Temporary%20Internet%20Files\Worksheet%20in%20%20%20%20%20Substantive%20Analytical%20Review%20-%20Disaggregated%20Pop.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:\MY\PROJECTS\&#1050;&#1086;&#1085;&#1094;&#1077;&#1089;&#1089;&#1080;&#1103;%20&#1048;&#1085;&#1090;&#1077;&#1088;&#1085;&#1077;&#1090;&#1057;&#1053;&#1055;%202016\12_&#1045;&#1076;&#1080;&#1085;&#1072;&#1103;&#1050;&#1086;&#1085;&#1094;&#1077;&#1087;&#1094;&#1080;&#1103;%20AAG\Fiber%20Optics%20Project%20model%20(FINAL)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BidDirective3.11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$NDS\.EFES_KARAGANDA_SYS.ESY\EFES\FAL\BISHKEK\USD\FAAL68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1054;&#1041;&#1052;&#1045;&#1053;\&#1046;&#1091;&#1088;&#1085;&#1072;&#1083;&#1099;\KD1%2030%2006%20activ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space.swissbank.com\deals\Documents%20and%20Settings\mbuthima\Local%20Settings\Temporary%20Internet%20Files\Worksheet%20in%20%20%20&#1046;&#1072;&#1085;&#1085;&#1072;&#1090;%20&#1054;&#1090;&#1095;&#1077;&#1090;%20&#1050;&#1055;&#1053;%20&#1079;&#1072;%202004%20&#1075;.%20103%20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space.swissbank.com\deals\Documents%20and%20Settings\mbuthima\Local%20Settings\Temporary%20Internet%20Files\Worksheet%20in%20%20%207130_&#1057;&#1087;&#1080;&#1089;_&#1087;&#1088;&#1086;&#1094;_&#1079;&#1072;&#1073;&#1072;&#1083;_2004&#1043;_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FD\Reporting\Sasha\Planning\2012\F2\Documents%20and%20Settings\A.Bukeikhanova\Desktop\24.02.12\TEMP\notes47A611\C&#1055;-&#1054;&#1041;&#1065;&#1048;&#1049;%20-&#1054;&#1041;&#1045;&#1057;&#1055;&#1045;&#1063;&#1045;&#1053;&#1048;&#1045;%20&#1085;&#1072;%2001.01.2006&#1075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c/Dropbox/Fin_Chaplin/&#1054;&#1090;&#1095;&#1077;&#1090;&#1085;&#1086;&#1089;&#1090;&#1100;%20&#1074;%20&#1060;&#1086;&#1085;&#1076;/rumos0100/Data/Documents/Projects/RAO%20UES/Sample%20Reports/CEZ/CEZ_Model_16_m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DOCUME~1\SLAVA\LOCALS~1\Temp\notesE1EF34\DOCUME~1\Askar\LOCALS~1\Temp\notesE1EF34\KZTMSTV_%20business%20case2007_8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space.swissbank.com\deals\PROJECT\Client%20Groups\KMG\Project%20Caspian%20-%20FO\Company%20data\Model\&#1052;&#1086;&#1076;&#1077;&#1083;&#1100;&#1053;&#1086;&#1074;&#1086;&#1073;&#1086;&#1075;&#1072;&#1090;%20for%20Bank.xlsm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9.6.5\common%20net\DOCUME~1\SLAVA\LOCALS~1\Temp\notesE1EF34\DOCUME~1\Askar\LOCALS~1\Temp\notesE1EF34\KZTMSTV_%20business%20case2007_8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OODMAC\GEM\Ukraine%20Concession\data\prices\3-yr%20forward%20+%2079LT.DIFF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Users1\Pricing%20tools\BSC02_1_3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spanova.P/Desktop/&#1096;&#1072;&#1073;&#1083;_&#1080;&#1089;&#1087;_&#1054;&#1041;_&#1089;&#1082;&#1086;&#1088;_2022/&#1054;&#1087;&#1077;&#1088;&#1041;&#1102;&#1076;&#1078;&#1077;&#1090;_&#1055;&#1089;&#1082;_22_1%20&#1082;&#1074;&#1072;&#1088;&#1090;&#1072;&#1083;.xlsm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MOS2117PDS\_zemlyaan$\Documents%20and%20Settings\madsenma\Local%20Settings\Temporary%20Internet%20Files\OLK80\Precedents-new\EuropeanInsPrecedents_sandeep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notesFFF692\&#1052;&#1086;&#1080;%20&#1076;&#1086;&#1082;&#1091;&#1084;&#1077;&#1085;&#1090;&#1099;\&#1044;&#1054;&#1061;&#1054;&#1044;&#1067;%20&#1080;%20&#1056;&#1040;&#1057;&#1061;&#1054;&#1044;&#1067;%20(&#1086;&#1090;&#1095;&#1077;&#1090;)\2004%20&#1075;&#1086;&#1076;\1%20&#1082;&#1074;&#1072;&#1088;&#1090;&#1072;&#1083;\&#1057;&#1074;&#1086;&#1076;%202&#1089;&#1087;&#1077;&#1094;(&#1079;&#1072;&#1090;&#1088;&#1072;&#1090;&#1099;)_&#1079;&#1072;%20&#1084;&#1077;&#1089;&#1103;&#1094;0401-&#1103;&#1085;&#1074;&#1072;&#1088;&#1100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LMTULEBATO\aws\Documents%20and%20Settings\helpdesk\Desktop\TEMP\IK2001-update%20FY%202001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space.swissbank.com\deals\Documents%20and%20Settings\uraskued\Local%20Settings\Temporary%20Internet%20Files\OLK3F\MEX-GOL-SV-Ukraine%20Concession-3-yr%20forward%20+%2079LT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FD\Reporting\Budgeting%20group\AOP%202019\Template\Template%20for%20AOP%202019%20for%20all%20departments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ostoktelecom-my.sharepoint.com/Users/Aleynikov%20Ignat/AppData/Local/Microsoft/Windows/Temporary%20Internet%20Files/Content.Outlook/3C379GEI/&#1048;&#1055;1%20&#1057;&#1055;-01%20v3.xlsx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zturk\Nokia\telekom\5subat%20ihalesi\pricing\NSS-pricing%20tables%20DRAFT12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Users\D.Alimkhozha\AppData\Local\Microsoft\Windows\INetCache\Content.Outlook\34XJZ6F4\April_Act%20vs%20F1.xlsx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LMUZBEKOAS\aws\Engagements\ZAO_Kazakhstan_Temir_Zholy\KTZ_2003_IAS_KAS\Documents\O.%20Taxes_YE_2003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ATA\Local%20Product%20Management\Services\SWI\Copy%20of%20Care+Services+Costing+Datasheet+2005-09-09+v1-0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My%20Documents\Billing%20system%20analysis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top\DBPEA\&#1055;&#1083;&#1072;&#1085;%20&#1088;&#1072;&#1079;&#1074;&#1080;&#1090;&#1080;&#1103;\&#1055;&#1083;&#1072;&#1085;-&#1088;&#1072;&#1079;&#1074;&#1080;&#1090;&#1080;&#1103;%20&#1085;&#1072;%202010-2014&#1075;&#1075;\&#1055;&#1056;%2010-14%20&#1086;&#1090;%20261109_%20&#1089;%20&#1091;&#1095;&#1077;&#1090;&#1086;&#1084;%20&#1080;&#1085;&#1076;&#1077;&#1082;&#1089;&#1072;&#1094;&#1080;&#1080;\SM\3BKO\KMG_3BKO_100%25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ell.kz\DFS\Temp\WCDMA%20GRP%20pricing%2004.04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\SharedDocs\Documents%20and%20Settings\ageyze\My%20Documents\Projects\KMG\additional_data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dfs\dfs\dfs\dfs\dfs\dfs\dfs\dfs\dfs\dfs\dfs\Workfiles\ICT\All\Budget_2009\CND\Budget_2011_spending_CND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ell.kz\Workfiles\ICT\All\Budget_2009\CND\Budget_2009_spending_CND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saurambayeva\My%20Documents\Clients\KAZOIL\Audit%201999-2002%20PIU\wp\wp_draft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8;&#1077;&#1086;&#1088;&#1080;&#1103;/&#1048;&#1085;&#1074;&#1077;&#1089;&#1090;&#1080;&#1094;&#1080;&#1086;&#1085;&#1085;&#1099;&#1077;%20&#1087;&#1088;&#1086;&#1077;&#1082;&#1090;&#1099;/&#1048;&#1085;&#1074;&#1077;&#1089;&#1090;&#1080;&#1094;&#1080;&#1086;&#1085;&#1085;&#1099;&#1081;%20&#1087;&#1088;&#1086;&#1077;&#1082;&#1090;%20&#1055;&#1072;&#1088;&#1082;&#1077;&#1090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01\Public\DOCUME~1\FINANC~1\LOCALS~1\Temp\Telasi_Budget_2003_2004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SAGINOVAS\aws\Documents%20and%20Settings\Saginov\My%20Documents\Data\Kazintel\audit%202001\Arna\FSL\Arna%20billing%20-%202001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fs-co\Work\Excel\BP\BP_2005_alt\05alm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2\depbud$\DOCUME~1\nsmailov\LOCALS~1\Temp\Rar$DI00.653\Documents%20and%20Settings\nsmailov\My%20Documents\Kazakhmys\Flash%20Report%20December%20v3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-klimokhina\SMETA\SMETA\Fact02\&#1053;&#1044;&#1057;%20&#1087;&#1086;&#1090;&#1077;&#1088;&#1080;%20&#1082;&#1086;&#1088;&#1088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Desktop/&#1056;&#1072;&#1073;&#1086;&#1095;&#1080;&#1081;%20&#1089;&#1090;&#1086;&#1083;/&#1055;&#1088;&#1086;&#1077;&#1082;&#1090;%202016/&#1064;&#1055;&#1044;/&#1064;&#1055;&#1044;%20&#1076;&#1086;&#1087;.2016/&#1042;&#1050;%20&#1054;&#1044;&#1058;/1_&#1041;&#1055;%20&#1041;&#1050;&#1042;-2016_26.04.16&#1075;..xlsx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han001clv043.tcad.telia.se\TS-Team12\Business_Control\M&#229;nad%20&amp;%20Kvartal\2009\12%20Dec\CBC%20analyse\Prel%20actuals,%20new%20db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03\dima_shared%20folder\Dmitry\AVP\Grain\040129_elevator_model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Users\Alibek%20Yessov\Documents\Projects\KTL\ITS_ServiceLine_Forecast_2015Q3.XLSM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Users\Tatyana.Zhukova\AppData\Local\Microsoft\Windows\INetCache\Content.Outlook\6JHZD9H9\Template%20Excel%20Upload%20-%20Plan%202016.xlsx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Bolat\AppData\Local\Microsoft\Windows\Temporary%20Internet%20Files\Content.IE5\7FDMP8TT\ITS_ServiceLine_Forecast_2015Q3.XLSM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bata/AppData/Local/Temp/notes142542/&#1055;&#1088;&#1080;&#1083;&#1086;&#1078;&#1077;&#1085;&#1080;&#1077;%20&#1041;&#1055;_&#1053;&#1072;&#1094;&#1080;&#1086;&#1085;&#1072;&#1083;&#1100;&#1085;&#1099;&#1081;_&#1082;&#1072;&#1090;&#1072;&#1083;&#1086;&#1075;__22.07.2021.xlsx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bata/Desktop/2021-06-10%20&#1041;&#1055;%20&#1062;&#1069;&#1052;%20&#1073;&#1102;&#1076;&#1078;&#1077;&#1090;_VB.xlsx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GER\Up\Documents%20and%20Settings\DKuraev\Local%20Settings\Temporary%20Internet%20Files\Content.IE5\OPQRSTUV\TV%20CPP%20ESTIMATION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GER\Up\Documents%20and%20Settings\DKuraev\Local%20Settings\Temporary%20Internet%20Files\Content.IE5\OPQRSTUV\TV%20Costs%20Options\TV%20CPP%2029%20DEC%202001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Oilchem\Company\China\Yizheng\1YZMODCK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FD\Reporting\Planning\2016\OpCashFlow_help_Forecast%203%202015_template_adj%20for%20CF.xlsx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inScopeTPCM_%202009_2_RevCnew_disc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VMELNI~1\LOCALS~1\Temp\Documents%20and%20Settings\andrewla\Local%20Settings\Temporary%20Internet%20Files\Content.IE5\CDU3CHUB\Corridor%20tonnage%20scenarios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HLCLCOST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udit\Clients\Shirvan%20oil\FS%20&amp;%20Reports\Financials\F-1,2,3_97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fs-co\Work\WINDOWS\TEMP\opex\opex00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space.swissbank.com\deals\Documents%20and%20Settings\mbuthima\Local%20Settings\Temporary%20Internet%20Files\SSUDBYVV1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space.swissbank.com\deals\Documents%20and%20Settings\mbuthima\Local%20Settings\Temporary%20Internet%20Files\SSUDAreasOfEconomy2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Users\saule.kimalayeva\AppData\Local\Microsoft\Windows\INetCache\Content.Outlook\V7L7MV8Q\AOP%20OPEX%20NI%20SFM%202016.xlsx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hatm\My%20Documents%20on%20Laptop\Global%20Forecasts\4Q02%20-%20INCOMPLETE\EMEA\cce%204q02%20WORKING%20FOR%20PRODUCTION%20V5%20from%20JD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9.6.5\common%20net\DOCUME~1\Fin1\LOCALS~1\Temp\C.Lotus.Notes.Data\&#1087;&#1088;&#1077;&#1076;&#1074;&#1072;&#1088;&#1080;&#1090;&#1077;&#1083;&#1100;&#1085;&#1099;&#1081;\&#1073;&#1102;&#1076;&#1078;&#1077;&#1090;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clients\Documents%20and%20Settings\sfp11\Local%20Settings\Temporary%20Internet%20Files\OLK1\&#1058;&#1045;&#1054;&#1056;&#1048;&#1071;\&#1054;&#1094;&#1077;&#1085;&#1082;&#1072;%20&#1087;&#1088;&#1086;&#1077;&#1082;&#1090;&#1072;\Relero1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FD\Reporting\Sasha\Planning\2012\F2\Documents%20and%20Settings\tkhmelev001\My%20Documents\Projects\KCELL\3Q%202008\Work\FA%20additions%20Targeted%20Testing%20Template%203Q08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Users\anna.golinskaya\AppData\Local\Microsoft\Windows\Temporary%20Internet%20Files\Content.Outlook\OZ7XK7H8\BC%20template-incremental-5%20years_&#1052;&#1060;.xlsx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SLAVA/LOCALS~1/Temp/notesE1EF34/DOCUME~1/Askar/LOCALS~1/Temp/notesE1EF34/KZTMSTV_%20business%20case2007_8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budget\&#1041;&#1070;&#1044;&#1046;&#1045;&#1058;&#1067;%202001-2007\2007\&#1041;&#1070;&#1044;&#1046;&#1045;&#1058;%202007\&#1050;&#1054;&#1056;&#1056;&#1045;&#1050;&#1058;&#1048;&#1056;&#1054;&#1042;&#1050;&#1040;%20&#1041;&#1070;&#1044;&#1046;&#1045;&#1058;&#1040;%20%202007%20(&#1080;&#1102;&#1083;&#1100;)_&#1054;&#1044;&#1053;&#1040;%20&#1055;&#1056;&#1045;&#1052;&#1048;&#1071;\&#1041;&#1080;&#1079;&#1085;&#1077;&#1089;-&#1087;&#1083;&#1072;&#1085;%202008-2010%20(1,1%20-%2062)\111%20%20%20&#1057;&#1042;&#1054;&#1044;%20%20%202008%201,1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clients\RBMH%20Group\2%20&#1056;&#1072;&#1089;&#1095;&#1077;&#1090;&#1099;%20&#1080;%20&#1086;&#1090;&#1095;&#1077;&#1090;&#1099;\&#1056;&#1072;&#1089;&#1095;&#1077;&#1090;&#1099;%20&#1080;%20&#1086;&#1090;&#1095;&#1077;&#1090;&#1099;\SAC\&#1048;&#1090;&#1086;&#1075;&#1080;\1%20&#1048;&#1089;&#1093;&#1086;&#1076;&#1085;&#1072;&#1103;%20&#1080;&#1085;&#1092;&#1086;&#1088;&#1084;&#1072;&#1094;&#1080;&#1103;\Business%20plan\SAC\Budgets\R7budget2001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clients\Documents%20and%20Settings\User\&#1052;&#1086;&#1080;%20&#1076;&#1086;&#1082;&#1091;&#1084;&#1077;&#1085;&#1090;&#1099;\&#1040;&#1088;&#1093;&#1080;&#1074;%20&#1043;&#1050;%20&#1055;&#1061;\DOCUME~1\9335~1\LOCALS~1\Temp\bat\4D9D3CF1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f12-2.mail.ru/Documents%20and%20Settings/KBayzholov/&#1056;&#1072;&#1073;&#1086;&#1095;&#1080;&#1081;%20&#1089;&#1090;&#1086;&#1083;/&#1047;&#1072;&#1097;&#1080;&#1090;&#1072;%20&#1041;&#1050;&#1042;_&#1084;&#1072;&#1088;&#1082;&#1077;&#1090;&#1080;&#1085;&#1075;/2004/&#1041;&#1072;&#1083;&#1093;&#1072;&#1096;_&#1050;&#1072;&#1088;&#1054;&#1044;&#1058;/&#1056;&#1072;&#1089;&#1095;&#1077;&#1090;%20&#1076;&#1086;&#1093;&#1086;&#1076;&#1086;&#1074;%20WLL_&#1040;&#1090;&#1099;&#1088;&#1072;&#1091;%20&#1087;&#1088;&#1080;&#1075;&#1086;&#1088;&#1086;&#1076;_1var%20(Feb-04)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clients\Documents%20and%20Settings\sfp11\Local%20Settings\Temporary%20Internet%20Files\OLK1\Temp1\ASHRAM\TUSRIF\BPP\PROCESS\PRIEST\MODEL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01\Public\DOCUME~1\FINANC~1\LOCALS~1\Temp\Amiran\Finance%20Dep\Reports\Operational%20Report\January\January%20BVA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Bolat\AppData\Local\Microsoft\Windows\Temporary%20Internet%20Files\Content.IE5\7FDMP8TT\Gartner\ITS_ServiceLine_Forecast_2013Q3.XLSM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FD\Reporting\Sasha\Planning\2012\F2\Documents%20and%20Settings\abakineyev\My%20Documents\2004%20-%20PROJECTS%20IN%20PROCESS\Ak-Nar%202005\GL\Derbes%20Actual_0412_02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01\Public\DOCUME~1\FINANC~1\LOCALS~1\Temp\Amiran\Finance%20Dep\Reports\Operational%20Report\January\Balansi%20Jan.%202002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Novatek\Comps\Comps%20analysis%20(spare)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2.1.4%20&#1101;&#1083;&#1077;&#1082;&#1090;&#1088;&#1086;&#1101;&#1085;&#1077;&#1088;&#1075;&#1080;&#1103;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:\MY\PROJECTS\&#1050;&#1086;&#1085;&#1094;&#1077;&#1089;&#1089;&#1080;&#1103;%20&#1064;&#1082;&#1086;&#1083;&#1099;&#1050;&#1099;&#1079;&#1099;&#1083;&#1086;&#1088;&#1076;&#1072;%202015\&#1057;&#1074;&#1086;&#1076;&#1048;&#1085;&#1092;&#1086;&#1064;&#1082;&#1086;&#1083;&#1099;&#1050;&#1099;&#1079;&#1099;&#1083;&#1086;&#1088;&#1076;&#1072;%2001-12-2015.xlsx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:\Users\ww\AppData\Local\Packages\microsoft.windowscommunicationsapps_8wekyb3d8bbwe\LocalState\Files\517\266\Users\A_SARB~1\AppData\Local\Temp\&#1050;&#1086;&#1087;&#1080;&#1103;%20&#1087;&#1072;&#1089;&#1087;&#1086;&#1088;&#1090;%202010++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01c_.xlt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:\Users\Admin\Downloads\UranEnergo%20model%202016.01.18_EN.xlsx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ell.kz\Workfiles\ICT\TPCM\Budgeting%20Group\Monitoring\2011\FD_AU\Accruals\Dec_2011\Accruals_ICTD_2011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&#1052;&#1086;&#1080;%20&#1076;&#1086;&#1082;&#1091;&#1084;&#1077;&#1085;&#1090;&#1099;\&#1053;&#1086;&#1074;&#1072;&#1103;%20&#1087;&#1072;&#1087;&#1082;&#1072;\Avtobaza\&#1073;_&#1087;&#1083;&#1072;&#1085;%202002&#1075;\&#1042;&#1072;&#1088;&#1080;&#1072;&#1085;&#1090;&#1099;%20&#1088;&#1072;&#1089;&#1095;_&#1072;&#1084;&#1086;&#1088;&#1090;&#1080;&#1079;\&#1053;&#1077;&#1090;_2002&#1075;.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303\&#1076;&#1086;&#1075;&#1086;&#1074;&#1086;&#1088;&#1072;\Documents%20and%20Settings\Syzdykbaeva\&#1052;&#1086;&#1080;%20&#1076;&#1086;&#1082;&#1091;&#1084;&#1077;&#1085;&#1090;&#1099;\&#1044;&#1086;&#1075;&#1086;&#1074;&#1086;&#1088;&#1072;\2005%20&#1075;&#1086;&#1076;\Documents%20and%20Settings\K-Samarova\&#1052;&#1086;&#1080;%20&#1076;&#1086;&#1082;&#1091;&#1084;&#1077;&#1085;&#1090;&#1099;\&#1055;&#1088;&#1080;&#1082;&#1072;&#1079;_182\form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KIMY\aws\DATA\Clients\EFES%20Brewery\2001\31%20December%202001\pbc\&#1052;&#1086;&#1080;%20&#1076;&#1086;&#1082;&#1091;&#1084;&#1077;&#1085;&#1090;&#1099;\&#1052;&#1086;&#1080;%20&#1076;&#1086;&#1082;&#1091;&#1084;&#1077;&#1085;&#1090;&#1099;%202000\&#1090;&#1072;&#1088;&#1072;%202000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ostoktelecom-my.sharepoint.com/Samat01/balans/DOCUME~1/Bek/LOCALS~1/Temp/notesE1EF34/671s0805&#1072;&#1082;&#1084;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.0.132\ecomonic\13.&#1073;&#1072;&#1079;&#1072;%20&#1086;&#1073;%202010\&#1054;&#1087;&#1077;&#1088;&#1041;&#1102;&#1076;&#1078;&#1077;&#1090;_&#1050;_10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9.6.5\common%20net\0512\Cash0512&#1094;&#1087;&#1082;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.accenture.com@SSL\DavWWWRoot\sites\T2_Account_Team\Documentu20Library\X-wing\Central%20PMO%202014-2015\07.%20Program%20Business%20Cases\06.%20Revised%20Business%20Cases\07.%20Local\LCTEE002.xlsm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Users\Philip%20Arejola\Documents\!SOURCES\Yankee%20Group\2012\Global%20ConnectedView%20Forecast,%20December%202012_59799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Philip%20Arejola\Documents\!SOURCES\Yankee%20Group\2012\Global%20ConnectedView%20Forecast,%20December%202012_59799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notesFFF692\Documents%20and%20Settings\User\&#1052;&#1086;&#1080;%20&#1076;&#1086;&#1082;&#1091;&#1084;&#1077;&#1085;&#1090;&#1099;\2004%20&#1075;&#1086;&#1076;\2-&#1089;&#1087;&#1077;&#1094;%20&#1076;&#1086;&#1093;&#1086;&#1076;&#1099;%202004%20&#1075;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68.144.108.44/XLS2/ANALYSIS/PROFLOSS/VENDORS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hidden&#1040;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tech\share\My%20Documents\OperCreditManual\Ocm_App_ge\WINDOWS\TEMP\_Working\Iori\_Working\Iori\WINDOWS\TEMP\0423%20CashFlow%20blank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ell.kz\DFS\VMR%20own_KAYTA%20TATA\2005%20files\perusdata%202005\_Hanna%20spc%20paivitys%206%20oct%202005\Monthly%20material%20for%20BOMs_0305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Users\dinara.meldeshova\AppData\Local\Microsoft\Windows\INetCache\Content.Outlook\H7KHKLOE\OPEX%20nonopCAPEX%20Plan%20Template%20with%20summary%20for%20TS%20CCD%20(2).xlsx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mat01\balans\1009\&#1092;&#1086;&#1088;&#1084;&#1099;%201009\&#1060;&#1086;&#1088;&#1084;&#1099;1009online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rodulin\2000\1sec_bill\Excel\BP\2000\00alme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rodulin\2000\1sec_bill\from%20yulia\staff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OSRV1\USERS\MR\MRNBUYUKYAZGAN\Tarife%20Lansman\rev952.xls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9.6.5\common%20net\WINDOWS\TEMP\Rar$DI00.533\&#1057;&#1074;&#1086;&#1076;_&#1076;&#1074;&#1080;&#1078;&#1077;&#1085;&#1080;&#1077;_&#1076;&#1077;&#1085;&#1077;&#1075;_0812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FD\Reporting\Sasha\Planning\2012\F2\My%20Documents\0_PROJECTS\5_Apogey_Bank_2001_6\Apogei_2001_6_AP_PAD\Apogei_2001_6_LS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OTCHET2000\jule-september2000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space.swissbank.com\deals\Documents%20and%20Settings\mbuthima\Local%20Settings\Temporary%20Internet%20Files\Worksheet%20in%208440%20Substantive%20Analytical%20Procedures%20(Template)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ndrea%20Stefanucci\Desktop\Kazakhtelecom\5_Mobile%20-%20Analysis%20Mason\Analysis%20of%20Analysis%20Mason%20model\analysys%20mason\&#1060;&#1080;&#1085;&#1072;&#1085;&#1089;&#1086;&#1074;&#1072;&#1103;%20&#1084;&#1086;&#1076;&#1077;&#1083;&#1100;%20&#1041;&#1055;%20LTE%20v2%20business%20evolution.xlsx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ostoktelecom-my.sharepoint.com/Users/Matvienko%20Igor/AppData/Roaming/Microsoft/Excel/&#1048;&#1055;2_&#1041;&#1055;-05.xlsx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saurambayeva\My%20Documents\Clients\KAZOIL\Audit%201999-2002%20PIU\wp\&#1052;&#1086;&#1080;%20&#1076;&#1086;&#1082;&#1091;&#1084;&#1077;&#1085;&#1090;&#1099;\&#1060;&#1080;&#1085;&#1054;&#1090;\&#1060;&#1054;&#1048;-&#1057;&#1077;&#1085;25.12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9.6.5\common%20net\DOCUM\SENA2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fs-co\Work\Excel\BP\BP_2006_new\06alm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f12-2.mail.ru/Documents%20and%20Settings/KBayzholov/&#1056;&#1072;&#1073;&#1086;&#1095;&#1080;&#1081;%20&#1089;&#1090;&#1086;&#1083;/&#1047;&#1072;&#1097;&#1080;&#1090;&#1072;%20&#1041;&#1050;&#1042;_&#1084;&#1072;&#1088;&#1082;&#1077;&#1090;&#1080;&#1085;&#1075;/2004/&#1041;&#1072;&#1083;&#1093;&#1072;&#1096;_&#1050;&#1072;&#1088;&#1054;&#1044;&#1058;/&#1064;&#1072;&#1073;&#1083;&#1086;&#1085;%20&#1088;&#1072;&#1089;&#1095;&#1077;&#1090;&#1072;%20&#1076;&#1086;&#1093;&#1086;&#1076;&#1086;&#1074;%20&#1041;&#1072;&#1083;&#1093;&#1072;&#1096;%20%20(Oct-03)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dnroot\Data\Papanov\&#1087;&#1088;&#1086;&#1075;&#1085;&#1086;&#1079;\12_26\prognoz_new.xls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dnroot\Data\Papanov\&#1087;&#1088;&#1086;&#1075;&#1085;&#1086;&#1079;\15_03_06\prognoz_new_27_02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orkroom.teliasonera.net/Business_Control/KPI/2014%2003/KPIMobility%2003%202014%20v02_Caroline%201.xlsm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User\&#1056;&#1072;&#1073;&#1086;&#1095;&#1080;&#1081;%20&#1089;&#1090;&#1086;&#1083;\&#1052;&#1086;&#1076;&#1077;&#1083;&#1080;%20&#1076;&#1083;&#1103;%20&#1055;&#1056;\&#1052;&#1086;&#1076;&#1077;&#1083;&#1100;%20&#1087;&#1086;%20&#1091;&#1087;&#1088;&#1072;&#1074;&#1083;&#1077;&#1085;&#1080;&#1102;%20&#1076;&#1086;&#1083;&#1075;&#1086;&#1084;-10042015.xlsx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200\&#1041;&#1055;6-10\DOCUME~1\M-AITZ~1\LOCALS~1\Temp\C.Lotus.Notes.Data\Documents%20and%20Settings\K-Samarova\&#1052;&#1086;&#1080;%20&#1076;&#1086;&#1082;&#1091;&#1084;&#1077;&#1085;&#1090;&#1099;\&#1055;&#1088;&#1080;&#1082;&#1072;&#1079;_182\form.xls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ostoktelecom-my.sharepoint.com/Users/user/AppData/Local/Temp/notesD30550/&#1052;&#1086;&#1076;&#1077;&#1083;&#1100;%20&#1089;&#1090;&#1086;&#1080;&#1084;&#1086;&#1089;&#1090;&#1080;%20&#1050;&#1058;%20&#1057;&#1051;_&#1044;&#1044;&#1055;_.xlsx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LMTULEBATO\aws\Documents%20and%20Settings\helpdesk\Desktop\VVV\bs1999\aug99\IAS0899.xls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ZH-SAM~1\LOCALS~1\Temp\C.Lotus.Notes.Data\57_1NKs%20&#1087;&#1083;&#1102;&#1089;%20&#1040;&#1040;_&#1053;.xls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ell.kz\Workfiles\FD\Reporting\Planning\2012\Plan%202013\Cognos%20Upload-Plan%202013_LastCut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033\from_DFS$\Users\apetri01\Desktop\20150914_TS_Activity_Analysis_Marketing.xlsx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FD\Reporting\Sasha\Planning\2012\F2\Documents%20and%20Settings\dzhailymys001\Desktop\ART.xls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ell.kz\Documents%20and%20Settings\pavel.atapin\Local%20Settings\Temporary%20Internet%20Files\OLK8C\Budget_EIT_Services_2010%20(2).xls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FD\Reporting\Sasha\Planning\2012\F2\Documents%20and%20Settings\tkhmelev001\My%20Documents\Projects\KCELL\3Q%202008\Work\CIP%20additions%20Nonstatistical%20Sampling%20Template%203Q08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Users\saule.kimalayeva\AppData\Local\Microsoft\Windows\Temporary%20Internet%20Files\Content.Outlook\4CL2M1DZ\Energy%20(2012)%20(filled)%20(2).xlsx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rkhan%20Kassimbekov/Downloads/SK%20model%20-%20&#1056;&#1072;&#1089;&#1095;&#1077;&#1090;%20&#1087;&#1086;&#1082;&#1072;&#1079;&#1072;&#1090;&#1077;&#1083;&#1077;&#1081;.xlsm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notesE1EF34\9%20mes\&#1054;&#1087;&#1077;&#1088;_&#1040;&#1042;&#1043;\&#1054;&#1087;&#1077;&#1088;&#1072;&#1090;&#1080;&#1074;&#1082;&#1072;%20&#1079;&#1072;%20&#1072;&#1074;&#1075;&#1091;&#1089;&#1090;_05_&#1050;&#1052;&#1043;.xls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eksaare\Local%20Settings\Temporary%20Internet%20Files\OLKC\Back%20Bone\QMASTER_BB.xls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top\dbpea\&#1055;&#1083;&#1072;&#1085;%20&#1088;&#1072;&#1079;&#1074;&#1080;&#1090;&#1080;&#1103;\&#1055;&#1083;&#1072;&#1085;-&#1088;&#1072;&#1079;&#1074;&#1080;&#1090;&#1080;&#1103;%20&#1085;&#1072;%202008-2010&#1075;&#1075;\&#1074;%20&#1057;&#1072;&#1084;&#1088;&#1091;&#1082;%20&#1089;%20&#1080;&#1079;&#1084;%20&#1092;&#1086;&#1088;&#1084;&#1072;&#1084;&#1080;%201&#1041;&#1050;%202&#1053;&#1050;_&#1050;&#1055;&#1044;_310108\S810_3HK_Oct_2211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top\dbpea\&#1055;&#1083;&#1072;&#1085;%20&#1088;&#1072;&#1079;&#1074;&#1080;&#1090;&#1080;&#1103;\&#1055;&#1083;&#1072;&#1085;-&#1088;&#1072;&#1079;&#1074;&#1080;&#1090;&#1080;&#1103;%20&#1085;&#1072;%202008-2010&#1075;&#1075;\&#1074;%20&#1057;&#1072;&#1084;&#1088;&#1091;&#1082;%20&#1089;%20&#1080;&#1079;&#1084;%20&#1092;&#1086;&#1088;&#1084;&#1072;&#1084;&#1080;%201&#1041;&#1050;%202&#1053;&#1050;_&#1050;&#1055;&#1044;_310108\S810_6HK_Oct_TEP_%20&#1087;&#1086;%20&#1085;&#1086;&#1074;&#1099;&#1084;%20&#1092;&#1086;&#1088;&#1084;&#1072;&#1084;.xls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D.Shaikenov\&#1052;&#1086;&#1080;%20&#1076;&#1086;&#1082;&#1091;&#1084;&#1077;&#1085;&#1090;&#1099;\&#1041;&#1080;&#1079;&#1085;&#1077;&#1089;-&#1087;&#1083;&#1072;&#1085;\&#1041;&#1080;&#1079;&#1085;&#1077;&#1089;-&#1087;&#1083;&#1072;&#1085;%20610%20&#1050;&#1055;&#1057;&#1047;%20&#1050;&#1052;&#1043;\&#1041;&#1055;%20&#1076;&#1083;&#1103;%20&#1057;&#1044;%2028.12\RD_610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tog1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clients\Documents%20and%20Settings\User\&#1052;&#1086;&#1080;%20&#1076;&#1086;&#1082;&#1091;&#1084;&#1077;&#1085;&#1090;&#1099;\&#1040;&#1088;&#1093;&#1080;&#1074;%20&#1043;&#1050;%20&#1055;&#1061;\Documents%20and%20Settings\liliya\Local%20Settings\Temporary%20Internet%20Files\Content.IE5\YE4NA2X0\&#1055;&#1088;&#1086;&#1074;&#1077;&#1088;&#1082;&#1072;%20&#1089;%20&#1088;&#1072;&#1085;&#1077;&#1077;%20&#1087;&#1088;&#1077;&#1076;%20&#1076;&#1072;&#1085;&#1085;&#1099;&#1084;&#1080;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5_Mobile%20-%20Analysis%20Mason\Analysis%20of%20Analysis%20Mason%20model\analysys%20mason\Analysys%20Mason_Capex%20model_26%20August%202012%20v2.xlsx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user\&#1056;&#1072;&#1073;&#1086;&#1095;&#1080;&#1081;%20&#1089;&#1090;&#1086;&#1083;\&#1073;&#1102;&#1076;&#1078;&#1077;&#1090;%202013_&#1082;&#1086;&#1088;&#1088;&#1077;&#1082;&#1090;&#1080;&#1088;&#1086;&#1074;&#1082;&#1072;%202013-2015\&#1087;&#1072;&#1082;&#1077;&#1090;%20&#1076;&#1086;&#1082;&#1091;&#1084;&#1077;&#1085;&#1090;&#1086;&#1074;%20LTE\&#1060;&#1080;&#1085;&#1072;&#1085;&#1089;&#1086;&#1074;&#1072;&#1103;%20&#1084;&#1086;&#1076;&#1077;&#1083;&#1100;%20&#1041;&#1055;%20LTE.xlsx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ell.kz\DFS\Temp\WCDMA%20GRP%20pricing%2004.04JL3.xls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fs-co\Work\Excel\BP\BP_2001\CapBP01.xls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idden1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mp\Rar$DI07.740\&#1057;&#1074;&#1086;&#1076;%202&#1089;&#1087;&#1077;&#1094;(&#1076;&#1086;&#1093;&#1086;&#1076;)_&#1079;&#1072;%20&#1084;&#1077;&#1089;&#1103;&#1094;0501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ODT\Econ_TBL\1TBEcon\0501\Itog%201-&#1058;TF0501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Documents%20and%20Settings\Natalya\Local%20Settings\Temp\notesE1EF34\WINDOWS\Temp\notesFFF692\Documents%20and%20Settings\User\&#1052;&#1086;&#1080;%20&#1076;&#1086;&#1082;&#1091;&#1084;&#1077;&#1085;&#1090;&#1099;\2004%20&#1075;&#1086;&#1076;\2-&#1089;&#1087;&#1077;&#1094;%20&#1076;&#1086;&#1093;&#1086;&#1076;&#1099;%202004%20&#1075;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SAGINOVAS\aws\DATA\Banks\Turkmen-Turkish%20Bank\2000\Final%2012%20months\Restatement\TTB%20Restatement%202000-12%20NEW.xls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dnroot\Data\Papanov\Fakt\KRP.xls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01\Public\DOCUME~1\FINANC~1\LOCALS~1\Temp\AES%20folder\3.%20Historical\Power%20purchase%20by%20regions.xls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economic\&#1053;&#1086;&#1074;&#1072;&#1103;%20&#1087;&#1072;&#1087;&#1082;&#1072;\Misha\AES-Telasi\Budgets\Projections%20for%202001\PROGRAM%20FILES\FIRSTCLASS\Download\My%20Documents\Budget\Budget\Budget%20with%20Provisions%20Recovered%201998.xls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KHMETOVGA\aws\Documents%20and%20Settings\AkhmetovGa\My%20Documents\AA%20%20%20%20Clients\AA%20%20%20BAK\Audit%202001\Final\Sample%20size_BAK.xls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fs-co\Work\Excel\BP\BP_2001\01reg2Rev.xls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mp\notesFFF692\&#1052;&#1086;&#1085;&#1080;&#1090;&#1086;&#1088;&#1080;&#1085;&#1075;%20&#1044;&#1047;%20&#1042;&#1089;&#1077;&#1075;&#1086;\MDZ0709.xls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FD\Reporting\Presentations\AOP\AOP%202017\Plan%2017%20XLS%20Template_cons_v1.xlsx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Users\Kamila.Botbayeva\AppData\Local\Microsoft\Windows\INetCache\Content.Outlook\TPMYOY14\AOP%20template%20f_%20(2).xlsx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f12-2.mail.ru/Documents%20and%20Settings/KBayzholov/&#1056;&#1072;&#1073;&#1086;&#1095;&#1080;&#1081;%20&#1089;&#1090;&#1086;&#1083;/&#1047;&#1072;&#1097;&#1080;&#1090;&#1072;%20&#1041;&#1050;&#1042;_&#1084;&#1072;&#1088;&#1082;&#1077;&#1090;&#1080;&#1085;&#1075;/2004/&#1041;&#1072;&#1083;&#1093;&#1072;&#1096;_&#1050;&#1072;&#1088;&#1054;&#1044;&#1058;/&#1056;&#1072;&#1089;&#1095;&#1077;&#1090;%20&#1076;&#1086;&#1093;&#1086;&#1076;&#1086;&#1074;%20WLL_&#1052;&#1072;&#1093;&#1072;&#1084;&#1073;&#1077;&#1090;_1var%20(Feb-04).xls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nna%20Volynets\Desktop\&#1050;&#1051;&#1048;&#1045;&#1053;&#1058;\Altel\&#1060;&#1080;&#1085;&#1072;&#1085;&#1089;&#1086;&#1074;&#1072;&#1103;%20&#1084;&#1086;&#1076;&#1077;&#1083;&#1100;%20&#1041;&#1055;%20LTE.xlsx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Documents%20and%20Settings\user\&#1056;&#1072;&#1073;&#1086;&#1095;&#1080;&#1081;%20&#1089;&#1090;&#1086;&#1083;\&#1073;&#1102;&#1076;&#1078;&#1077;&#1090;%202013_&#1082;&#1086;&#1088;&#1088;&#1077;&#1082;&#1090;&#1080;&#1088;&#1086;&#1074;&#1082;&#1072;%202013-2015\&#1087;&#1072;&#1082;&#1077;&#1090;%20&#1076;&#1086;&#1082;&#1091;&#1084;&#1077;&#1085;&#1090;&#1086;&#1074;%20LTE\&#1060;&#1080;&#1085;&#1072;&#1085;&#1089;&#1086;&#1074;&#1072;&#1103;%20&#1084;&#1086;&#1076;&#1077;&#1083;&#1100;%20&#1041;&#1055;%20LTE.xlsx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SERIKOVMY\aws\dba001\317zu\document\VVV\BS%202003\Aug%202003\Variance%20Analysis_VC_Ytd%20aug%202003_presentation.xls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RCHIVOS\PLANILLA\APP99\REVENU98.xls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rodulin\2000\1sec_bill\from%20yulia\MD00.XLS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ina\&#1054;&#1073;&#1097;&#1080;&#1077;%20&#1092;&#1072;&#1081;&#1083;&#1099;\Stock%20&#1071;&#1085;&#1074;&#1072;&#1088;&#1100;,04.xls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fs-co\Work\Excel\BP\Bp_2003_short\03alm.xls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01\Public\DOCUME~1\FINANC~1\LOCALS~1\Temp\Misha\AES-Telasi\GCG%20Reports\2001\April%2001\Hyperion\Hyperion%20April%20Consolidated.xls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f12-2.mail.ru/Documents%20and%20Settings/KBayzholov/&#1056;&#1072;&#1073;&#1086;&#1095;&#1080;&#1081;%20&#1089;&#1090;&#1086;&#1083;/&#1047;&#1072;&#1097;&#1080;&#1090;&#1072;%20&#1041;&#1050;&#1042;_&#1084;&#1072;&#1088;&#1082;&#1077;&#1090;&#1080;&#1085;&#1075;/2004/&#1041;&#1072;&#1083;&#1093;&#1072;&#1096;_&#1050;&#1072;&#1088;&#1054;&#1044;&#1058;/&#1056;&#1072;&#1089;&#1095;&#1077;&#1090;%20&#1076;&#1086;&#1093;&#1086;&#1076;&#1086;&#1074;%20&#1052;&#1091;&#1082;&#1091;&#1088;%20(Feb-04).xls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MP\Astelit%20Customer%20itemized%20pricelist%20workfile.xls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TX/Downloads/2020-07-08%20&#1056;&#1072;&#1089;&#1095;&#1077;&#1090;%20&#1089;&#1090;&#1086;&#1080;&#1084;&#1086;&#1089;&#1090;&#1080;%20&#1050;&#1048;&#1047;_&#1058;&#1072;&#1073;&#1072;&#1082;+&#1072;&#1083;&#1082;&#1086;&#1075;&#1086;&#1083;&#1100;_&#1050;&#1043;&#1044;%20&#1052;&#1060;%20&#1056;&#1050;.xlsm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FD\Reporting\Sasha\Planning\2012\F2\WINDOWS\TEMP\Fixed%20Assets%20-%20Payless%20JAN%20Y.E..xls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ell.kz\dfs\WINDOWS\TEMP\Fixed%20Assets%20-%20Payless%20JAN%20Y.E..xls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ell.kz\dfs\Workfiles\FD\Reporting\Sonera\Actuals\2009\07_2009\CognosControllerExcel_2009_07_do%20not%20change%20format,%20paste%20integer%20values!!!!!!!!!!.xls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ly%20material%20for%20BOMs_0205.xls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next\Basic%20Data\Imports\Cost%20Erosion%20Template\Products%20BC%20Q204%20-%202H08_MGW.xls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Users\BSadykulov\AppData\Local\Microsoft\Windows\Temporary%20Internet%20Files\Content.Outlook\4Z805TFV\DCF%20template%20v16.xlsm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FD\Reporting\Sasha\Planning\2012\F2\Documents%20and%20Settings\ElmiraM\My%20Documents\CLIENTS-2005\EnergoResource\ENR-EnergyResource-2004-EM-Revenue.xls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.shirokova\Desktop\&#1054;&#1040;&#1054;_&#1050;&#1055;\&#1054;&#1090;&#1095;&#1077;&#1090;&#1085;&#1086;&#1089;&#1090;&#1100;_&#1056;&#1057;&#1041;&#1059;\&#1041;&#1072;&#1083;&#1072;&#1085;&#1089;_&#1057;&#1055;&#1048;&#1050;&#1054;_2014.xls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.shirokova\AppData\Local\Microsoft\Windows\Temporary%20Internet%20Files\Content.Outlook\RPUQKHU6\&#1050;&#1086;&#1087;&#1080;&#1103;%20F2%202014.xls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ostoktelecom-my.sharepoint.com/Documents%20and%20Settings/&#1040;&#1076;&#1084;&#1080;&#1085;&#1080;&#1089;&#1090;&#1088;&#1072;&#1090;&#1086;&#1088;/&#1052;&#1086;&#1080;%20&#1076;&#1086;&#1082;&#1091;&#1084;&#1077;&#1085;&#1090;&#1099;/Downloads/&#1086;&#1073;&#1086;&#1088;&#1091;&#1076;&#1086;&#1074;&#1072;&#1085;&#1080;&#1077;_KZT%20DIS%20VI%2021%2009_EQV%20(1)%20(2).xlsx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ostoktelecom-my.sharepoint.com/Users/BSadykulov/AppData/Local/Microsoft/Windows/Temporary%20Internet%20Files/Content.Outlook/4Z805TFV/DCF%20template%20v16.xlsm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saurambayeva\My%20Documents\Clients\KAZOIL\Audit%201999-2002%20PIU\pbc\OTCHET1999\april-june99.xls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ud-8\&#1044;&#1077;&#1083;&#1086;\DOCUME~1\M-AITZ~1\LOCALS~1\Temp\C.Lotus.Notes.Data\Documents%20and%20Settings\K-Samarova\&#1052;&#1086;&#1080;%20&#1076;&#1086;&#1082;&#1091;&#1084;&#1077;&#1085;&#1090;&#1099;\&#1055;&#1088;&#1080;&#1082;&#1072;&#1079;_182\form.xls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ell.kz\dfs\Users\V.Starchikov\AppData\Local\Microsoft\Windows\Temporary%20Internet%20Files\Content.Outlook\V7G188UC\Plan%20(USB)Mar12%20(2).xlsx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FD\Reporting\Budgeting%20group\KT%20request\Alternatives\Final\GA-%20Checkpoint\GA-AOP%202019%20for%20Checkpoint.xlsx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clients\RBMH%20Group\2%20&#1056;&#1072;&#1089;&#1095;&#1077;&#1090;&#1099;%20&#1080;%20&#1086;&#1090;&#1095;&#1077;&#1090;&#1099;\&#1056;&#1072;&#1089;&#1095;&#1077;&#1090;&#1099;%20&#1080;%20&#1086;&#1090;&#1095;&#1077;&#1090;&#1099;\SAC\&#1048;&#1090;&#1086;&#1075;&#1080;\1%20&#1048;&#1089;&#1093;&#1086;&#1076;&#1085;&#1072;&#1103;%20&#1080;&#1085;&#1092;&#1086;&#1088;&#1084;&#1072;&#1094;&#1080;&#1103;\Fixed%20assets\&#1053;&#1086;&#1074;&#1099;&#1077;%20&#1088;&#1077;&#1075;&#1080;&#1089;&#1090;&#1088;&#1099;%20&#1055;&#1080;&#1090;&#1077;&#1088;\ava2003mr12.xls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fs-co\Work\Documents%20and%20Settings\tansykkozhin\Local%20Settings\Temporary%20Internet%20Files\OLK5C\&#1060;&#1080;&#1085;.%20&#1087;&#1086;&#1082;&#1072;&#1079;&#1072;&#1090;&#1077;&#1083;&#1080;\Bbal0612&#1072;&#1083;&#1090;&#1077;&#1083;%20&#1079;&#1072;%20&#1075;&#1086;&#1076;.xls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dfs\dfs\dfs\dfs\dfs\dfs\dfs\dfs\dfs\Workfiles\ICT\All\Budget_2009\RND\Budget_2011_spending_RND.xls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Budget_reloc2009+.xls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ell.kz\Workfiles\ICT\All\Budget_2009\RND\Commitments_030209.xls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User\Documents\&#1040;&#1081;&#1084;&#1072;&#1085;\&#1057;&#1056;&#1054;&#1040;\2016\01_&#1103;&#1085;&#1074;&#1072;&#1088;&#1100;%202016\O&#1090;&#1095;&#1077;&#1090;%20&#1057;&#1056;&#1054;&#1040;%20-%20&#1103;&#1085;&#1074;&#1072;&#1088;&#1100;%20&#1040;&#1090;&#1099;&#1088;&#1072;&#1091;.xlsx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9.6.5\B-PL\NBPL\_FES.XLS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TI-Rfqeva.xls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&#1040;&#1091;&#1076;&#1080;&#1088;&#1086;&#1074;&#1072;&#1085;&#1085;&#1072;&#1103;%20&#1086;&#1090;&#1095;%20&#1056;&#1059;\mapping2006_Second_Half_v1.xls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Documents%20and%20Settings\D.Alimkhozha\My%20Documents\for%20work\2%20and%20morel%20times\Plan%20templates\Cognos\KPI%20PA.xlsx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ostoktelecom-my.sharepoint.com/&#1040;&#1091;&#1076;&#1080;&#1088;&#1086;&#1074;&#1072;&#1085;&#1085;&#1072;&#1103;%20&#1086;&#1090;&#1095;%20&#1056;&#1059;/mapping2006_Second_Half_v1.xls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ostoktelecom-my.sharepoint.com/Users/Aleynikov%20Ignat/AppData/Local/Microsoft/Windows/Temporary%20Internet%20Files/Content.Outlook/3C379GEI/2015_FY_Revenue_mapping_v1%202%20(2).xls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Documents%20and%20Settings\Natalya\Local%20Settings\Temp\notesE1EF34\Documents%20and%20Settings\&#1040;&#1076;&#1084;&#1080;&#1085;&#1080;&#1089;&#1090;&#1088;&#1072;&#1090;&#1086;&#1088;\&#1052;&#1086;&#1080;%20&#1076;&#1086;&#1082;&#1091;&#1084;&#1077;&#1085;&#1090;&#1099;\&#1056;&#1040;&#1041;&#1054;&#1058;&#1040;\&#1060;&#1048;&#1053;&#1054;&#1058;&#1063;&#1045;&#1058;&#1053;&#1054;&#1057;&#1058;&#1068;%20&#1058;&#1054;&#1054;%20&#1042;&#1058;\&#1054;&#1090;&#1095;&#1077;&#1090;%20&#1079;&#1072;%206%20&#1084;&#1077;&#1089;&#1103;&#1094;&#1077;&#1074;%202008&#1075;\&#1060;&#1086;&#1088;&#1084;&#1099;0806&#1074;&#1086;&#1089;&#1090;&#1086;&#1082;.xls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f12-2.mail.ru/Documents%20and%20Settings/KBayzholov/&#1056;&#1072;&#1073;&#1086;&#1095;&#1080;&#1081;%20&#1089;&#1090;&#1086;&#1083;/&#1047;&#1072;&#1097;&#1080;&#1090;&#1072;%20&#1041;&#1050;&#1042;_&#1084;&#1072;&#1088;&#1082;&#1077;&#1090;&#1080;&#1085;&#1075;/2004/&#1041;&#1072;&#1083;&#1093;&#1072;&#1096;_&#1050;&#1072;&#1088;&#1054;&#1044;&#1058;/&#1056;&#1072;&#1089;&#1095;&#1077;&#1090;%20&#1076;&#1086;&#1093;&#1086;&#1076;&#1086;&#1074;%20WLL_&#1040;&#1090;&#1099;&#1088;&#1072;&#1091;%20&#1087;&#1088;&#1080;&#1075;&#1086;&#1088;&#1086;&#1076;_2var%20(Feb-04).xls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PC\AppData\Local\Temp\notesC7A056\&#1044;&#1057;&#1056;&#1057;&#1059;%20-%20&#1064;&#1072;&#1073;&#1083;&#1086;&#1085;%20&#1041;&#1055;\&#1044;&#1057;&#1056;&#1057;&#1059;%20-%20&#1064;&#1072;&#1073;&#1083;&#1086;&#1085;%20&#1041;&#1055;\&#1041;&#1055;_19.01.2015%20v2.xls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AZHIG~1.D\AppData\Local\Temp\notesC7A056\&#1057;&#1042;&#1054;&#1044;_&#1086;&#1090;&#1095;&#1077;&#1090;_&#1076;&#1086;&#1093;&#1086;&#1076;_&#1080;_&#1088;&#1072;&#1089;&#1093;_1807.xls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idana\AppData\Local\Temp\notesE1EF34\DOCUME~1\KabakovK\LOCALS~1\Temp\Rar$DI00.578\&#1086;&#1090;&#1095;&#1077;&#1090;&#1085;&#1086;&#1089;&#1090;&#1100;\&#1103;&#1085;&#1074;&#1072;&#1088;&#1100;-&#1076;&#1077;&#1082;&#1072;&#1073;&#1088;&#1100;\&#1057;&#1074;&#1086;&#1076;%202&#1089;&#1087;&#1077;&#1094;(&#1076;&#1086;&#1093;&#1086;&#1076;)_1112.xls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S214HRFILE1\USERS\TEMP\Shablon%20(ver%206.26).xls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ell.kz\Workfiles\ICT\All\Budget_2009\SND\Budget_2010_spending_SND.xls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ell.kz\dfs\Workfiles\ICT\All\Budget_2009\SND\Budget_2013_spending_SND.xls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ICT\All\Budget_2009\SND\Budget_2009_spending_SND+.xls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space.swissbank.com\deals\ENERGY%20GROUP\Energy%20Group%20Resources\Integrateds\Integrated%20Comps%20081017%20(new).xls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dfs\Documents%20and%20Settings\fd_tarasenko\Desktop\Tanya\Activ\2006\05-May\PrepaidRevenue_05'2006.xls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Documents%20and%20Settings\Natalya\Local%20Settings\Temp\notesE1EF34\WINDOWS\Temp\notesFFF692\DOCUME~1\Fin1\LOCALS~1\Temp\Rar$DI00.594\&#1060;&#1054;&#1056;&#1052;&#1040;-2_0507.xls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idana\AppData\Local\Temp\notesE1EF34\DOCUME~1\KabakovK\LOCALS~1\Temp\Rar$DI01.234\&#1057;&#1074;&#1086;&#1076;%202&#1089;&#1087;&#1077;&#1094;(&#1079;&#1072;&#1090;&#1088;&#1072;&#1090;&#1099;)_&#1079;&#1072;%20&#1084;&#1077;&#1089;&#1103;&#1094;1112.xls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00\&#1073;&#1091;&#1093;&#1075;&#1072;&#1083;&#1090;&#1077;&#1088;&#1080;&#1103;\Users\e.shirokova\AppData\Local\Microsoft\Windows\Temporary%20Internet%20Files\Content.Outlook\RPUQKHU6\&#1050;&#1086;&#1087;&#1080;&#1103;%20F2%202014.xls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ZHAND~1.E\AppData\Local\Temp\notesC7A056\20160905\&#1060;&#1080;&#1085;&#1072;&#1085;&#1089;&#1086;&#1074;&#1072;&#1103;%20&#1084;&#1086;&#1076;&#1077;&#1083;&#1100;_&#1050;&#1058;.xlsx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LMTULEBATO\aws\Documents%20and%20Settings\helpdesk\Desktop\317zu\document\VVV\EBRDIFC\Qtr4%202001\IK2001-for%20update_internal.xls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Natalya\LOCALS~1\Temp\notesE1EF34\Documents%20and%20Settings\schizhikov\&#1052;&#1086;&#1080;%20&#1076;&#1086;&#1082;&#1091;&#1084;&#1077;&#1085;&#1090;&#1099;\WEEM\2002&#1075;\&#1041;&#1070;&#1044;&#1046;&#1045;&#1058;_&#1050;&#1040;&#1041;&#1056;&#1045;_2002_21122002_&#1082;&#1086;&#1085;&#1089;&#1086;&#1083;.xls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almnb3321\d\My%20Documents\Projects\T%20K%20I\TKI%202001_12\Key%20Process%20Binder\TKI_2001_12_WP_Treasury%20Management_140102.xls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az-13\&#1054;&#1073;&#1097;&#1072;&#1103;\Documents%20and%20Settings\vdorjiyev\Local%20Settings\Temporary%20Internet%20Files\OLK7C\DBK_&#1056;&#1042;&#1057;_final_draft1_241202cash.xls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SAGINOVAS\aws\Engagements\KarazhanBasMunay\KaraZhanbasMunay_semiannual_2002\Documents\TRIAL%20BALANCE.XLS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20_nailya\&#1041;&#1040;&#1047;&#1040;%202004\2004%20&#1054;.xls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01\Public\Amiran\ReBudgeting\Book1.xls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FD\Reporting\Sasha\Planning\2012\F2\Documents%20and%20Settings\mtolessin001\My%20Documents\Working%20papers\K'cell\Malika%202Q%202007%20working%20papers\COGS%202Q\SAP%20COGS_ToD%20acc\COGS_ToD_1Q%202007.xls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FD\Reporting\Budgeting%20group\AOP%202019\Template\IPM%20template%20Guide.xlsx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FD\Reporting\Budgeting%20group\AOP%202019\Template\Template%20for%20IPM%206.4.2018.xlsx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20_nailya\&#1041;&#1040;&#1047;&#1040;%202004\2004%20&#1055;.xls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83%20Count%20Sheet%20-%20Karaganda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50%20PP&amp;E%20movement%20-%20%20Final%20" TargetMode="External"/></Relationships>
</file>

<file path=xl/externalLinks/_rels/externalLink2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space.swissbank.com\deals\Documents%20and%20Settings\mbuthima\Local%20Settings\Temporary%20Internet%20Files\Worksheet%20in%205445%20LLS%20@31%2012%202002" TargetMode="External"/></Relationships>
</file>

<file path=xl/externalLinks/_rels/externalLink2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space.swissbank.com\deals\Documents%20and%20Settings\mbuthima\Local%20Settings\Temporary%20Internet%20Files\Worksheet%20in%205640%20FA%20roll-forward%20&amp;%20testing" TargetMode="External"/></Relationships>
</file>

<file path=xl/externalLinks/_rels/externalLink2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space.swissbank.com\deals\Documents%20and%20Settings\mbuthima\Local%20Settings\Temporary%20Internet%20Files\Worksheet%20in%205641%20Fixed%20Assets%20Movement%20Schedule%20Atyrau" TargetMode="External"/></Relationships>
</file>

<file path=xl/externalLinks/_rels/externalLink2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y%20Documents\Banks\Dana%20Bank\EB\8741%20Payroll.xls" TargetMode="External"/></Relationships>
</file>

<file path=xl/externalLinks/_rels/externalLink2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SNPL%20Base%20File%20for%20Fintur%2015.07.2008.xls" TargetMode="External"/></Relationships>
</file>

<file path=xl/externalLinks/_rels/externalLink2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INDOWS\Temp\notesE1EF34\&#1087;&#1086;&#1089;&#1090;&#1084;&#1086;&#1085;&#1080;&#1090;&#1086;&#1088;&#1080;&#1085;&#1075;_&#1084;&#1086;&#1076;&#1077;&#1083;&#1100;%20Analysys%20Mason_9&#1084;13_211013.xlsx" TargetMode="External"/></Relationships>
</file>

<file path=xl/externalLinks/_rels/externalLink2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MOS2117PDS\_zemlyaan$\Documents%20and%20Settings\madsenma\Local%20Settings\Temporary%20Internet%20Files\OLK80\EuropeanInsPrecedents.xls" TargetMode="External"/></Relationships>
</file>

<file path=xl/externalLinks/_rels/externalLink288.xml.rels><?xml version="1.0" encoding="UTF-8" standalone="yes"?>
<Relationships xmlns="http://schemas.openxmlformats.org/package/2006/relationships"><Relationship Id="rId1" Type="http://schemas.microsoft.com/office/2006/relationships/xlExternalLinkPath/xlStartup" Target="CLIENTS/KRASNOD/BELMOLOK/CAPANAL.XLW" TargetMode="External"/></Relationships>
</file>

<file path=xl/externalLinks/_rels/externalLink2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uratM\My%20Documents\Situation%20at%20Affiliates\&#1055;&#1086;&#1088;&#1090;&#1092;&#1077;&#1083;&#1100;%20&#1042;&#1057;&#1044;&#1057;%2001_09_2009.xls" TargetMode="External"/></Relationships>
</file>

<file path=xl/externalLinks/_rels/externalLink2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SHIMOLINAEL\aws\Engagements\Rosa\Rosa%202003\Documents\ROSSA\K.%20FA\2%20&#1054;&#1089;&#1085;&#1086;&#1074;&#1085;&#1099;&#1077;%20&#1089;&#1088;&#1077;&#1076;&#1089;&#1090;&#1074;&#1072;\2%207%20&#1055;&#1088;&#1086;&#1077;&#1082;&#1090;&#1099;%20&#1085;&#1077;&#1079;&#1072;&#1074;&#1077;&#1088;-&#1075;&#1086;%20&#1089;&#1090;&#1088;-&#1074;&#1072;\2001\&#1052;&#1086;&#1080;%20&#1076;&#1086;&#1082;&#1091;&#1084;&#1077;&#1085;&#1090;&#1099;\&#1052;&#1086;&#1080;%20&#1076;&#1086;&#1082;&#1091;&#1084;&#1077;&#1085;&#1090;&#1099;%202000\&#1090;&#1072;&#1088;&#1072;%202000.xls" TargetMode="External"/></Relationships>
</file>

<file path=xl/externalLinks/_rels/externalLink2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FD\Reporting\Sasha\Planning\2012\F2\Documents%20and%20Settings\sdementyev\Local%20Settings\Temporary%20Internet%20Files\OLK3\Texaka_TrialFS_2002_LS_311202.xls" TargetMode="External"/></Relationships>
</file>

<file path=xl/externalLinks/_rels/externalLink2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CIF-FINALmar01.xls" TargetMode="External"/></Relationships>
</file>

<file path=xl/externalLinks/_rels/externalLink2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ICT\All\Budget_2009\ICTD\Budget_2009_spending_IBU.xls" TargetMode="External"/></Relationships>
</file>

<file path=xl/externalLinks/_rels/externalLink2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user\LOCALS~1\Temp\notesE1EF34\Models\KZTK_model_working%20file-26.01.2015.xlsm" TargetMode="External"/></Relationships>
</file>

<file path=xl/externalLinks/_rels/externalLink2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2;&#1086;&#1076;&#1077;&#1083;&#1100;%20v91%20&#1073;&#1077;&#1079;%20&#1082;&#1088;&#1077;&#1076;&#1080;&#1090;&#1072;%20&#1087;&#1086;%20&#1050;&#1072;&#1079;&#1090;&#1077;&#1083;.xlsx" TargetMode="External"/></Relationships>
</file>

<file path=xl/externalLinks/_rels/externalLink2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syzdykbaeva\Local%20Settings\Temporary%20Internet%20Files\OLK8D\My%20document\&#1040;&#1085;&#1072;&#1083;&#1080;&#1079;\&#1055;&#1088;&#1072;&#1074;&#1080;&#1083;&#1072;_&#1087;&#1086;&#1083;&#1085;&#1099;&#1081;%20&#1087;&#1072;&#1082;&#1077;&#1090;\1\form_&#1101;&#1083;&#1077;&#1082;&#1090;&#1088;&#1086;&#1085;.xls" TargetMode="External"/></Relationships>
</file>

<file path=xl/externalLinks/_rels/externalLink29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Sadykulov/AppData/Local/Microsoft/Windows/Temporary%20Internet%20Files/Content.Outlook/4Z805TFV/DCF%20template%20v16.xlsm" TargetMode="External"/></Relationships>
</file>

<file path=xl/externalLinks/_rels/externalLink2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FD\Reporting\AOP\AOP%202016\Budget%20from%20depts\CPD\cpd_27.08.2015.xlsx" TargetMode="External"/></Relationships>
</file>

<file path=xl/externalLinks/_rels/externalLink2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ell.kz\DFS\DOCUME~1\SYALCI~1\LOCALS~1\Temp\notesE1EF34\~1964633.xls" TargetMode="External"/></Relationships>
</file>

<file path=xl/externalLinks/_rels/externalLink3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60\Finance\Documents%20and%20Settings\Administrator\Desktop\Final%20IFRS%20DATA%20-%20AS2\TMILL\Financial%20Statements\PROJECTS\2002\improvments.xls" TargetMode="External"/></Relationships>
</file>

<file path=xl/externalLinks/_rels/externalLink3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VMELNI~1\LOCALS~1\Temp\Documents%20and%20Settings\damiraes\Local%20Settings\Temporary%20Internet%20Files\Content.IE5\I7APVIZA\Marketing%20Operating%20Budget_%202003_%20DTD%2023-2%20(1).xls" TargetMode="External"/></Relationships>
</file>

<file path=xl/externalLinks/_rels/externalLink3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LMLOBKOVAN\aws\Engagements\ABS%20CENTER\ABS%20CENTER-AUDIT2002\Documents\&#1052;&#1086;&#1080;%20&#1076;&#1086;&#1082;&#1091;&#1084;&#1077;&#1085;&#1090;&#1099;\&#1052;&#1086;&#1080;%20&#1076;&#1086;&#1082;&#1091;&#1084;&#1077;&#1085;&#1090;&#1099;%202000\&#1090;&#1072;&#1088;&#1072;%202000.xls" TargetMode="External"/></Relationships>
</file>

<file path=xl/externalLinks/_rels/externalLink3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230.2%20Mutual%20Fund%2031.03.2006" TargetMode="External"/></Relationships>
</file>

<file path=xl/externalLinks/_rels/externalLink3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350%20Production%20Cost%20-%20Final%20Analytical%20Review" TargetMode="External"/></Relationships>
</file>

<file path=xl/externalLinks/_rels/externalLink3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.66.203\balans\1201\&#1092;&#1086;&#1088;&#1084;&#1099;%201201\&#1060;&#1086;&#1088;&#1084;&#1099;1201.xls" TargetMode="External"/></Relationships>
</file>

<file path=xl/externalLinks/_rels/externalLink3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ukova\&#1044;&#1083;&#1103;%20&#1074;&#1089;&#1077;&#1093;\&#1059;&#1055;&#1059;\&#1051;&#1050;&#1060;%20%20&#1080;&#1102;&#1085;&#1100;2005%20&#1075;&#1086;&#1076;.xls" TargetMode="External"/></Relationships>
</file>

<file path=xl/externalLinks/_rels/externalLink3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yxgalter\c\Albert\&#1077;&#1078;&#1077;&#1084;&#1077;&#1089;&#1103;&#1095;&#1085;&#1080;&#1082;.xls" TargetMode="External"/></Relationships>
</file>

<file path=xl/externalLinks/_rels/externalLink3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d02\&#1073;&#1102;&#1076;&#1078;&#1077;&#1090;%202007\Documents%20and%20Settings\sultanov\&#1056;&#1072;&#1073;&#1086;&#1095;&#1080;&#1081;%20&#1089;&#1090;&#1086;&#1083;\&#1041;&#1102;&#1076;&#1078;&#1077;&#1090;%20&#1040;&#1043;&#1057;-&#1057;%202008.xls" TargetMode="External"/></Relationships>
</file>

<file path=xl/externalLinks/_rels/externalLink30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D.Shaikenov/&#1052;&#1086;&#1080;%20&#1076;&#1086;&#1082;&#1091;&#1084;&#1077;&#1085;&#1090;&#1099;/&#1041;&#1080;&#1079;&#1085;&#1077;&#1089;-&#1087;&#1083;&#1072;&#1085;/&#1041;&#1080;&#1079;&#1085;&#1077;&#1089;-&#1087;&#1083;&#1072;&#1085;%20610%20&#1050;&#1055;&#1057;&#1047;%20&#1050;&#1052;&#1043;/&#1041;&#1055;%20&#1076;&#1083;&#1103;%20&#1057;&#1044;%2028.12/RD_610.xls" TargetMode="External"/></Relationships>
</file>

<file path=xl/externalLinks/_rels/externalLink3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clients\Documents%20and%20Settings\sfp11\Local%20Settings\Temporary%20Internet%20Files\OLK1\FD_PEO\ALL\&#1042;&#1072;&#1076;&#1080;&#1084;\&#1050;&#1085;&#1080;&#1075;&#1072;%20&#1089;&#1083;&#1091;&#1095;&#1072;&#1081;&#1085;&#1099;&#1093;%20&#1089;&#1074;&#1103;&#1079;&#1077;&#1081;.xls" TargetMode="External"/></Relationships>
</file>

<file path=xl/externalLinks/_rels/externalLink3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D.Shaikenov/&#1052;&#1086;&#1080;%20&#1076;&#1086;&#1082;&#1091;&#1084;&#1077;&#1085;&#1090;&#1099;/&#1041;&#1080;&#1079;&#1085;&#1077;&#1089;-&#1087;&#1083;&#1072;&#1085;/&#1041;&#1080;&#1079;&#1085;&#1077;&#1089;-&#1087;&#1083;&#1072;&#1085;%20610%20&#1050;&#1055;&#1057;&#1047;%20&#1050;&#1052;&#1043;/&#1041;&#1055;%20&#1076;&#1083;&#1103;%20&#1057;&#1044;%2028.12/Documents%20and%20Settings/D.Shaikenov/Local%20Settings/Temporary%20Internet%20Files/OLKE8/&#1044;&#1072;&#1085;&#1085;&#1099;&#1077;%20RD_610.xls" TargetMode="External"/></Relationships>
</file>

<file path=xl/externalLinks/_rels/externalLink3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ma\c$\Documents%20and%20Settings\K-Abuova\Local%20Settings\Temporary%20Internet%20Files\OLK5B\&#1080;&#1079;&#1084;&#1077;&#1085;.%20&#1092;&#1086;&#1088;&#1084;&#1099;.xls" TargetMode="External"/></Relationships>
</file>

<file path=xl/externalLinks/_rels/externalLink3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ostoktelecom-my.sharepoint.com/DOCUME~1/User/LOCALS~1/Temp/&#1053;&#1072;&#1079;&#1080;&#1088;&#1072;/Documents%20and%20Settings/1/&#1052;&#1086;&#1080;%20&#1076;&#1086;&#1082;&#1091;&#1084;&#1077;&#1085;&#1090;&#1099;/&#1087;&#1086;%20&#1087;&#1088;&#1077;&#1084;&#1080;&#1103;&#1084;%20&#1055;&#1042;&#1044;/&#1084;&#1086;&#1076;&#1077;&#1083;&#1100;/&#1084;&#1086;&#1076;&#1077;&#1083;&#1100;%20&#1076;&#1083;&#1103;%20&#1062;&#1069;&#1055;%20(&#1040;&#1074;&#1090;&#1086;&#1089;&#1086;&#1093;&#1088;&#1072;&#1085;&#1077;&#1085;&#1085;&#1099;&#1081;).xls" TargetMode="External"/></Relationships>
</file>

<file path=xl/externalLinks/_rels/externalLink3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&#1073;&#1102;&#1076;&#1078;&#1077;&#1090;%20&#1082;&#1090;&#1075;\&#1041;&#1102;&#1076;&#1078;&#1077;&#1090;%202008\&#1054;&#1058;&#1063;&#1045;&#1058;&#1067;%20&#1042;%20&#1050;&#1052;&#1043;\1%20&#1082;&#1074;&#1072;&#1088;&#1090;&#1072;&#1083;\&#1050;&#1058;&#1043;%20&#1040;&#1083;&#1084;&#1072;&#1090;&#1099;\last3\&#1055;&#1088;&#1080;&#1082;&#1072;&#1079;_182\form.xls" TargetMode="External"/></Relationships>
</file>

<file path=xl/externalLinks/_rels/externalLink3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M-AITZ~1\LOCALS~1\Temp\C.Lotus.Notes.Data\Documents%20and%20Settings\K-Samarova\&#1052;&#1086;&#1080;%20&#1076;&#1086;&#1082;&#1091;&#1084;&#1077;&#1085;&#1090;&#1099;\&#1055;&#1088;&#1080;&#1082;&#1072;&#1079;_182\form.xls" TargetMode="External"/></Relationships>
</file>

<file path=xl/externalLinks/_rels/externalLink3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Natalya\LOCALS~1\Temp\notesE1EF34\&#1052;&#1086;&#1080;%20&#1076;&#1086;&#1082;&#1091;&#1084;&#1077;&#1085;&#1090;&#1099;\&#1057;&#1072;&#1082;&#1077;&#1085;\&#1050;&#1072;&#1079;&#1090;&#1088;&#1072;&#1085;&#1089;&#1075;&#1072;&#1079;\&#1055;&#1086;&#1090;&#1086;&#1082;&#1080;%20&#1076;&#1083;&#1103;%20&#1050;&#1058;&#1043;\&#1041;&#1102;&#1076;&#1078;&#1077;&#1090;-&#1092;&#1072;&#1082;&#1090;.xls" TargetMode="External"/></Relationships>
</file>

<file path=xl/externalLinks/_rels/externalLink3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atalya/Local%20Settings/Temp/notesE1EF34/&#1052;&#1086;&#1080;%20&#1076;&#1086;&#1082;&#1091;&#1084;&#1077;&#1085;&#1090;&#1099;/2007/&#1073;&#1102;&#1076;&#1078;&#1077;&#1090;%202007%20&#1087;&#1086;&#1084;&#1077;&#1089;&#1103;&#1095;&#1085;&#1086;%20c%20&#1080;&#1079;&#1084;.xls" TargetMode="External"/></Relationships>
</file>

<file path=xl/externalLinks/_rels/externalLink3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&#1073;&#1102;&#1076;&#1078;&#1077;&#1090;%20&#1082;&#1090;&#1075;\Documents%20and%20Settings\&#1040;&#1076;&#1084;&#1080;&#1085;&#1080;&#1089;&#1090;&#1088;&#1072;&#1090;&#1086;&#1088;\Local%20Settings\Temporary%20Internet%20Files\Content.IE5\KP2JW9QN\&#1052;&#1086;&#1080;%20&#1076;&#1086;&#1082;&#1091;&#1084;&#1077;&#1085;&#1090;&#1099;\&#1052;&#1086;&#1080;%20&#1088;&#1080;&#1089;&#1091;&#1085;&#1082;&#1080;\&#1044;&#1086;&#1093;&#1086;&#1076;&#1099;%20&#1054;&#1073;&#1097;.xls" TargetMode="External"/></Relationships>
</file>

<file path=xl/externalLinks/_rels/externalLink3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&#1073;&#1102;&#1076;&#1078;&#1077;&#1090;%20&#1082;&#1090;&#1075;\&#1041;&#1102;&#1076;&#1078;&#1077;&#1090;%202007\&#1059;&#1090;&#1074;&#1077;&#1088;&#1078;&#1076;&#1077;&#1085;&#1085;&#1099;&#1081;%20&#1041;&#1102;&#1076;&#1078;&#1077;&#1090;%202007\&#1041;&#1080;&#1079;&#1085;&#1077;&#1089;-&#1055;&#1083;&#1072;&#1085;%202007-2009\&#1040;&#1085;&#1072;&#1083;&#1080;&#1079;%20&#1086;&#1090;&#1082;&#1083;&#1086;&#1085;&#1077;&#1085;&#1080;&#1081;%20&#1082;&#1086;&#1088;&#1088;&#1077;&#1082;&#1090;&#1080;&#1088;&#1086;&#1074;&#1082;&#1080;%204%20&#1086;&#1090;%20&#1082;&#1086;&#1088;&#1088;&#1077;&#1082;&#1090;&#1080;&#1088;&#1086;&#1074;&#1082;&#1080;%203%20&#1041;&#1102;&#1076;&#1078;&#1077;&#1090;&#1072;%202007.xls" TargetMode="External"/></Relationships>
</file>

<file path=xl/externalLinks/_rels/externalLink3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Workfiles\FD\Reporting\Sasha\Planning\2012\F2\&#1052;&#1086;&#1080;%20&#1076;&#1086;&#1082;&#1091;&#1084;&#1077;&#1085;&#1090;&#1099;\V_Sorochinskiy\NewPosition\&#1040;&#1074;&#1090;&#1086;&#1087;&#1077;&#1088;&#1077;&#1074;&#1086;&#1079;&#1082;&#1080;\&#1054;&#1090;&#1095;&#1077;&#1090;&#1085;&#1086;&#1089;&#1090;&#1100;\&#1040;&#1074;&#1090;&#1086;&#1087;&#1077;&#1088;&#1077;&#1074;&#1086;&#1079;&#1082;&#1080;%20(&#1050;&#1080;&#1077;&#1074;-&#1052;&#1086;&#1085;&#1086;&#1083;&#1080;&#1090;).xls" TargetMode="External"/></Relationships>
</file>

<file path=xl/externalLinks/_rels/externalLink3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orage\&#1048;&#1058;\Documents%20and%20Settings\K-Samarova\&#1052;&#1086;&#1080;%20&#1076;&#1086;&#1082;&#1091;&#1084;&#1077;&#1085;&#1090;&#1099;\&#1055;&#1088;&#1080;&#1082;&#1072;&#1079;_182\form.xls" TargetMode="External"/></Relationships>
</file>

<file path=xl/externalLinks/_rels/externalLink3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FIN\P0500.XLS" TargetMode="External"/></Relationships>
</file>

<file path=xl/externalLinks/_rels/externalLink3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d02\&#1076;&#1101;&#1092;\DOCUME~1\STERLI~1\LOCALS~1\Temp\bat\Documents%20and%20Settings\Sterligov_d\&#1052;&#1086;&#1080;%20&#1076;&#1086;&#1082;&#1091;&#1084;&#1077;&#1085;&#1090;&#1099;\&#1041;&#1102;&#1076;&#1078;&#1077;&#1090;&#1099;\&#1041;&#1102;&#1076;&#1078;&#1077;&#1090;&#1099;\2004&#1075;&#1086;&#1076;\&#1055;&#1088;&#1080;&#1082;&#1072;&#1079;_182\form.xls" TargetMode="External"/></Relationships>
</file>

<file path=xl/externalLinks/_rels/externalLink3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ud-8\&#1044;&#1077;&#1083;&#1086;\Documents%20and%20Settings\S.Turehanova\&#1056;&#1072;&#1073;&#1086;&#1095;&#1080;&#1081;%20&#1089;&#1090;&#1086;&#1083;\&#1050;&#1052;&#1043;%20&#1056;&#1044;\Documents%20and%20Settings\K-Samarova\&#1052;&#1086;&#1080;%20&#1076;&#1086;&#1082;&#1091;&#1084;&#1077;&#1085;&#1090;&#1099;\&#1055;&#1088;&#1080;&#1082;&#1072;&#1079;_182\form.xls" TargetMode="External"/></Relationships>
</file>

<file path=xl/externalLinks/_rels/externalLink3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\&#1040;&#1085;&#1072;&#1083;&#1080;&#1079;\&#1055;&#1088;&#1072;&#1074;&#1080;&#1083;&#1072;_&#1087;&#1086;&#1083;&#1085;&#1099;&#1081;%20&#1087;&#1072;&#1082;&#1077;&#1090;\1\form_&#1101;&#1083;&#1077;&#1082;&#1090;&#1088;&#1086;&#1085;.xls" TargetMode="External"/></Relationships>
</file>

<file path=xl/externalLinks/_rels/externalLink3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&#1041;&#1102;&#1076;&#1078;&#1077;&#1090;%20&#1050;&#1058;&#1043;\Documents%20and%20Settings\gaziev_n\&#1056;&#1072;&#1073;&#1086;&#1095;&#1080;&#1081;%20&#1089;&#1090;&#1086;&#1083;\&#1041;&#1077;&#1088;&#1080;&#1082;\&#1054;&#1087;&#1077;&#1088;&#1072;&#1090;&#1080;&#1074;&#1082;&#1072;\&#1086;&#1073;&#1097;&#1072;&#1103;\&#1070;&#1050;%20&#1059;&#1043;&#1061;\Sterligov_d\&#1052;&#1086;&#1080;%20&#1076;&#1086;&#1082;&#1091;&#1084;&#1077;&#1085;&#1090;&#1099;\&#1041;&#1102;&#1076;&#1078;&#1077;&#1090;&#1099;\&#1041;&#1102;&#1076;&#1078;&#1077;&#1090;&#1099;\2004&#1075;&#1086;&#1076;\&#1055;&#1088;&#1080;&#1082;&#1072;&#1079;_182\form.xls" TargetMode="External"/></Relationships>
</file>

<file path=xl/externalLinks/_rels/externalLink3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&#1041;&#1102;&#1076;&#1078;&#1077;&#1090;%20&#1050;&#1058;&#1043;\Documents%20and%20Settings\gaziev_n\&#1056;&#1072;&#1073;&#1086;&#1095;&#1080;&#1081;%20&#1089;&#1090;&#1086;&#1083;\&#1041;&#1077;&#1088;&#1080;&#1082;\&#1054;&#1087;&#1077;&#1088;&#1072;&#1090;&#1080;&#1074;&#1082;&#1072;\&#1086;&#1073;&#1097;&#1072;&#1103;\&#1070;&#1050;%20&#1059;&#1043;&#1061;\Documents%20and%20Settings\Sysoeva_n\Local%20Settings\Temporary%20Internet%20Files\Content.IE5\S1" TargetMode="External"/></Relationships>
</file>

<file path=xl/externalLinks/_rels/externalLink328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notesFFF692/&#1080;&#1089;&#1087;&#1086;&#1083;&#1085;&#1077;&#1085;&#1080;&#1077;%20&#1054;&#1041;_2008_&#1076;&#1083;&#1103;%20&#1055;&#1055;/Documents%20and%20Settings/User/&#1052;&#1086;&#1080;%20&#1076;&#1086;&#1082;&#1091;&#1084;&#1077;&#1085;&#1090;&#1099;/2006%20&#1075;&#1086;&#1076;/&#1042;&#1099;&#1087;&#1086;&#1083;&#1085;&#1077;&#1085;&#1080;&#1077;%20&#1087;&#1083;&#1072;&#1085;&#1072;/1%20&#1082;&#1074;&#1072;&#1088;&#1090;&#1072;&#1083;/&#1057;&#1074;&#1086;&#1076;%202&#1089;&#1087;&#1077;&#1094;(&#1079;&#1072;&#1090;&#1088;&#1072;&#1090;&#1099;)_&#1079;&#1072;%20&#1084;&#1077;&#1089;&#1103;&#1094;0601.xls" TargetMode="External"/></Relationships>
</file>

<file path=xl/externalLinks/_rels/externalLink3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notesFFF692\Documents%20and%20Settings\User\&#1052;&#1086;&#1080;%20&#1076;&#1086;&#1082;&#1091;&#1084;&#1077;&#1085;&#1090;&#1099;\2006%20&#1075;&#1086;&#1076;\&#1042;&#1099;&#1087;&#1086;&#1083;&#1085;&#1077;&#1085;&#1080;&#1077;%20&#1087;&#1083;&#1072;&#1085;&#1072;\1%20&#1082;&#1074;&#1072;&#1088;&#1090;&#1072;&#1083;\&#1057;&#1074;&#1086;&#1076;%202&#1089;&#1087;&#1077;&#1094;(&#1079;&#1072;&#1090;&#1088;&#1072;&#1090;&#1099;)_&#1079;&#1072;%20&#1084;&#1077;&#1089;&#1103;&#1094;0601.xls" TargetMode="External"/></Relationships>
</file>

<file path=xl/externalLinks/_rels/externalLink3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st_server\plan\PLN_SHR\OTCHET\Ezed%20otchet\Ezed_otch_14.05.xls" TargetMode="External"/></Relationships>
</file>

<file path=xl/externalLinks/_rels/externalLink3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nkhabibullin\My%20Documents\KMG\Transformation\&#1057;&#1082;&#1086;&#1088;&#1088;&#1077;&#1082;&#1090;&#1080;&#1088;%20&#1056;&#1044;_&#1084;&#1077;&#1089;&#1103;&#1094;_&#1085;&#1072;_20_CF%20Calc%20(version%202).xls" TargetMode="External"/></Relationships>
</file>

<file path=xl/externalLinks/_rels/externalLink3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Documents%20and%20Settings\Rimma\&#1052;&#1086;&#1080;%20&#1076;&#1086;&#1082;&#1091;&#1084;&#1077;&#1085;&#1090;&#1099;\Enterprise\Banknotka\&#1089;&#1084;&#1077;&#1090;&#1072;%202002\2002_2%20&#1074;&#1072;&#1088;.xls" TargetMode="External"/></Relationships>
</file>

<file path=xl/externalLinks/_rels/externalLink3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az-13\&#1054;&#1073;&#1097;&#1072;&#1103;\BBS.ABS\O&amp;G\CLIENTS\UES\97AUDIT\CONSOL97\PACK\RAOEES\R94_A_1.XLS" TargetMode="External"/></Relationships>
</file>

<file path=xl/externalLinks/_rels/externalLink3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d02\&#1073;&#1102;&#1076;&#1078;&#1077;&#1090;%202007\Documents%20and%20Settings\sultanov\&#1056;&#1072;&#1073;&#1086;&#1095;&#1080;&#1081;%20&#1089;&#1090;&#1086;&#1083;\&#1050;%20&#1073;&#1102;&#1076;&#1078;&#1077;&#1090;&#1091;.xls" TargetMode="External"/></Relationships>
</file>

<file path=xl/externalLinks/_rels/externalLink33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LOCALS~1/Temp/c.lotus.notes.data/&#1055;&#1083;&#1072;&#1085;%20&#1055;&#1044;_04_01.xls" TargetMode="External"/></Relationships>
</file>

<file path=xl/externalLinks/_rels/externalLink336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notesFFF692/&#1080;&#1089;&#1087;&#1086;&#1083;&#1085;&#1077;&#1085;&#1080;&#1077;%20&#1054;&#1041;_2008_&#1076;&#1083;&#1103;%20&#1055;&#1055;/&#1041;&#1040;&#1047;&#1040;%202006/&#1054;&#1087;&#1077;&#1088;&#1041;&#1102;&#1076;&#1078;&#1077;&#1090;_&#1054;_06_3&#1082;&#1074;&#1072;&#1088;&#1090;&#1072;&#1083;.xls" TargetMode="External"/></Relationships>
</file>

<file path=xl/externalLinks/_rels/externalLink3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lentina\&#1076;&#1086;&#1082;&#1091;&#1084;&#1077;&#1085;&#1090;&#1099;\Documents%20and%20Settings\Sysoeva_n\Local%20Settings\Temporary%20Internet%20Files\Content.IE5\S1Y7W1QN\&#1041;&#1102;&#1076;&#1078;&#1077;&#1090;&#1099;\2004&#1075;&#1086;&#1076;\&#1055;&#1088;&#1080;&#1082;&#1072;&#1079;_182\form.xls" TargetMode="External"/></Relationships>
</file>

<file path=xl/externalLinks/_rels/externalLink3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notesFFF692\&#1041;&#1040;&#1047;&#1040;%202006\&#1054;&#1087;&#1077;&#1088;&#1041;&#1102;&#1076;&#1078;&#1077;&#1090;_&#1054;_06_3&#1082;&#1074;&#1072;&#1088;&#1090;&#1072;&#1083;.xls" TargetMode="External"/></Relationships>
</file>

<file path=xl/externalLinks/_rels/externalLink3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notesFFF692\&#1041;&#1040;&#1047;&#1040;%202006\&#1054;&#1087;&#1077;&#1088;&#1041;&#1102;&#1076;&#1078;&#1077;&#1090;_&#1054;_06_4&#1082;&#1074;&#1072;&#1088;&#1090;&#1072;&#1083;.xls" TargetMode="External"/></Relationships>
</file>

<file path=xl/externalLinks/_rels/externalLink340.xml.rels><?xml version="1.0" encoding="UTF-8" standalone="yes"?>
<Relationships xmlns="http://schemas.openxmlformats.org/package/2006/relationships"><Relationship Id="rId2" Type="http://schemas.microsoft.com/office/2019/04/relationships/externalLinkLongPath" Target="file:///\\Ast009\&#1073;&#1102;&#1076;&#1078;&#1077;&#1090;%20&#1082;&#1090;&#1075;\DOCUME~1\KAKIMO~1\LOCALS~1\Temp\Rar$DI06.656\Documents%20and%20Settings\&#1040;&#1076;&#1084;&#1080;&#1085;&#1080;&#1089;&#1090;&#1088;&#1072;&#1090;&#1086;&#1088;\&#1056;&#1072;&#1073;&#1086;&#1095;&#1080;&#1081;%20&#1089;&#1090;&#1086;&#1083;\&#1041;&#1070;&#1044;&#1046;&#1045;&#1058;%202008&#1075;\DOCUME~1\STERLI~1\LOCALS~1\Temp\bat\&#1052;&#1086;&#1080;%20&#1076;&#1086;&#1082;&#1091;&#1084;&#1077;&#1085;&#1090;&#1099;\about%20Budget\&#1041;&#1102;&#1076;&#1078;&#1077;&#1090;%202004%20&#1075;&#1086;&#1076;%20(&#1082;&#1086;&#1088;&#1088;)\&#1041;&#1102;&#1076;&#1078;&#1077;&#1090;%202004?572FDBF3" TargetMode="External"/><Relationship Id="rId1" Type="http://schemas.openxmlformats.org/officeDocument/2006/relationships/externalLinkPath" Target="file:///\\572FDBF3\&#1041;&#1102;&#1076;&#1078;&#1077;&#1090;%202004" TargetMode="External"/></Relationships>
</file>

<file path=xl/externalLinks/_rels/externalLink3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5;&#1083;&#1072;&#1085;&#1099;\&#1054;&#1094;&#1077;&#1085;&#1082;&#1072;.xls" TargetMode="External"/></Relationships>
</file>

<file path=xl/externalLinks/_rels/externalLink3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d02\&#1041;&#1102;&#1076;&#1078;&#1077;&#1090;%202007\Documents%20and%20Settings\Mashekenova\&#1056;&#1072;&#1073;&#1086;&#1095;&#1080;&#1081;%20&#1089;&#1090;&#1086;&#1083;\&#1056;&#1077;&#1077;&#1089;&#1090;&#1088;%20&#1087;&#1083;&#1072;&#1090;&#1077;&#1078;&#1077;&#1081;%20&#1040;&#1083;&#1084;&#1072;&#1090;&#1099;&#1075;&#1072;&#1079;&#1082;&#1086;&#1085;&#1090;&#1088;&#1072;&#1082;&#1090;.xls" TargetMode="External"/></Relationships>
</file>

<file path=xl/externalLinks/_rels/externalLink3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notesFFF692\&#1041;&#1040;&#1047;&#1040;%202006\&#1054;&#1087;&#1077;&#1088;&#1041;&#1102;&#1076;&#1078;&#1077;&#1090;_&#1054;_06_2&#1082;&#1074;&#1072;&#1088;&#1090;&#1072;&#1083;.xls" TargetMode="External"/></Relationships>
</file>

<file path=xl/externalLinks/_rels/externalLink3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notesFFF692\Documents%20and%20Settings\User\&#1052;&#1086;&#1080;%20&#1076;&#1086;&#1082;&#1091;&#1084;&#1077;&#1085;&#1090;&#1099;\2006%20&#1075;&#1086;&#1076;\&#1042;&#1099;&#1087;&#1086;&#1083;&#1085;&#1077;&#1085;&#1080;&#1077;%20&#1087;&#1083;&#1072;&#1085;&#1072;\1%20&#1082;&#1074;&#1072;&#1088;&#1090;&#1072;&#1083;\&#1057;&#1074;&#1086;&#1076;%202&#1089;&#1087;&#1077;&#1094;(&#1076;&#1086;&#1093;&#1086;&#1076;)_&#1079;&#1072;%20&#1084;&#1077;&#1089;&#1103;&#1094;0601.xls" TargetMode="External"/></Relationships>
</file>

<file path=xl/externalLinks/_rels/externalLink3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clients\Documents%20and%20Settings\sfp11\Local%20Settings\Temporary%20Internet%20Files\OLK1\Temp1\FM71698%20test.XLS" TargetMode="External"/></Relationships>
</file>

<file path=xl/externalLinks/_rels/externalLink3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&#1041;&#1102;&#1076;&#1078;&#1077;&#1090;%20&#1050;&#1058;&#1043;\Documents%20and%20Settings\gaziev_n\&#1056;&#1072;&#1073;&#1086;&#1095;&#1080;&#1081;%20&#1089;&#1090;&#1086;&#1083;\&#1041;&#1077;&#1088;&#1080;&#1082;\&#1054;&#1087;&#1077;&#1088;&#1072;&#1090;&#1080;&#1074;&#1082;&#1072;\&#1086;&#1073;&#1097;&#1072;&#1103;\&#1070;&#1050;%20&#1059;&#1043;&#1061;\&#1103;&#1085;&#1074;&#1072;&#1088;&#1100;%202007\Documents%20and%20Settings\Sysoeva_n\Local%20Settings\Temporary%20Internet%20Files\Co" TargetMode="External"/></Relationships>
</file>

<file path=xl/externalLinks/_rels/externalLink3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&#1052;&#1086;&#1080;%20&#1076;&#1086;&#1082;&#1091;&#1084;&#1077;&#1085;&#1090;&#1099;\&#1053;&#1086;&#1074;&#1072;&#1103;%20&#1087;&#1072;&#1087;&#1082;&#1072;\Avtobaza\&#1073;_&#1087;&#1083;&#1072;&#1085;%202002&#1075;\&#1042;&#1072;&#1088;&#1080;&#1072;&#1085;&#1090;&#1099;%20&#1088;&#1072;&#1089;&#1095;_&#1072;&#1084;&#1086;&#1088;&#1090;&#1080;&#1079;\&#1059;&#1090;&#1074;&#1077;&#1088;&#1078;&#1076;&#1077;&#1085;&#1086;_2002&#1075;..xls" TargetMode="External"/></Relationships>
</file>

<file path=xl/externalLinks/_rels/externalLink3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ud-8\&#1044;&#1077;&#1083;&#1086;\Documents%20and%20Settings\S.Turehanova\&#1056;&#1072;&#1073;&#1086;&#1095;&#1080;&#1081;%20&#1089;&#1090;&#1086;&#1083;\&#1050;&#1052;&#1043;%20&#1056;&#1044;\Documents%20and%20Settings\&#1041;&#1072;&#1075;&#1080;&#1090;&#1078;&#1072;&#1085;%20&#1050;&#1072;&#1080;&#1088;&#1073;&#1072;&#1077;&#1074;\Local%20Settings\Temporary%20Internet%20Files\Content.IE5\3AGFRT81\&#1092;&#1077;&#1074;%202002\&#1044;&#1041;&#1057;&#1055;_02_%202002.xls" TargetMode="External"/></Relationships>
</file>

<file path=xl/externalLinks/_rels/externalLink3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ostoktelecom-my.sharepoint.com/fs/&#1073;&#1091;&#1093;&#1075;&#1072;&#1083;&#1090;&#1077;&#1088;&#1080;&#1103;1$/&#1060;&#1080;&#1085;%20&#1086;&#1090;&#1095;&#1077;&#1090;&#1085;&#1086;&#1089;&#1090;&#1100;/&#1086;&#1090;&#1095;&#1077;&#1090;&#1099;%20&#1079;&#1072;%202016%20&#1075;/&#1076;&#1077;&#1082;&#1072;&#1073;&#1088;&#1100;%202016&#1075;/13%20&#1087;&#1077;&#1088;&#1080;&#1086;&#1076;/&#1060;&#1086;&#1088;&#1084;&#1099;1613&#1074;&#1086;&#1089;&#1090;&#1086;&#1082;.xls" TargetMode="External"/></Relationships>
</file>

<file path=xl/externalLinks/_rels/externalLink3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udit\TSB015\AUDIT\Dec2001\Final\&#1041;&#1048;&#1056;&#1046;&#1040;\Gzb_1.xls" TargetMode="External"/></Relationships>
</file>

<file path=xl/externalLinks/_rels/externalLink3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ud-8\&#1044;&#1077;&#1083;&#1086;\Documents%20and%20Settings\S.Turehanova\&#1056;&#1072;&#1073;&#1086;&#1095;&#1080;&#1081;%20&#1089;&#1090;&#1086;&#1083;\&#1050;&#1052;&#1043;%20&#1056;&#1044;\Documents%20and%20Settings\K-Abuova\Local%20Settings\Temporary%20Internet%20Files\OLK5B\&#1080;&#1079;&#1084;&#1077;&#1085;.%20&#1092;&#1086;&#1088;&#1084;&#1099;.xls" TargetMode="External"/></Relationships>
</file>

<file path=xl/externalLinks/_rels/externalLink3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yzdykbaeva\&#1044;&#1086;&#1075;&#1086;&#1074;&#1086;&#1088;&#1072;\Documents%20and%20Settings\syzdykbaeva\Local%20Settings\Temporary%20Internet%20Files\OLK8D\&#1092;&#1077;&#1074;%202002\&#1044;&#1041;&#1057;&#1055;_02_%202002.xls" TargetMode="External"/></Relationships>
</file>

<file path=xl/externalLinks/_rels/externalLink3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K-Samarova\&#1052;&#1086;&#1080;%20&#1076;&#1086;&#1082;&#1091;&#1084;&#1077;&#1085;&#1090;&#1099;\&#1055;&#1088;&#1080;&#1082;&#1072;&#1079;_182\form.xls" TargetMode="External"/></Relationships>
</file>

<file path=xl/externalLinks/_rels/externalLink3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4;&#1041;%202019&#1075;.%20&#1040;&#1054;%20&#1050;&#1072;&#1079;&#1072;&#1093;&#1090;&#1077;&#1083;&#1077;&#1082;&#1086;&#1084;\&#1054;&#1094;&#1077;&#1085;&#1082;&#1072;&#1044;&#1072;&#1096;&#1073;&#1086;&#1088;&#1076;%202019&#1075;\&#1040;&#1087;&#1088;&#1077;&#1083;&#1100;%202019&#1075;\&#1052;&#1072;&#1082;&#1082;&#1080;&#1085;&#1079;&#1080;\&#1052;&#1072;&#1082;&#1082;&#1080;&#1085;&#1079;&#1080;%2017.05.16\&#1052;&#1072;&#1082;&#1082;&#1080;&#1085;&#1079;&#1080;\&#1052;&#1072;&#1082;&#1082;&#1080;&#1085;&#1079;&#1080;%2012.05.16\&#1052;&#1086;&#1076;&#1077;&#1083;&#1100;%20v90.xlsm" TargetMode="External"/></Relationships>
</file>

<file path=xl/externalLinks/_rels/externalLink3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OBK$\Documents%20and%20Settings\Natalya\Local%20Settings\Temp\notesE1EF34\DOCUME~1\Tleu\LOCALS~1\Temp\notesE1EF34\DOCUME~1\user\LOCALS~1\Temp\Rar$DI00.031\&#1060;&#1054;&#1056;&#1052;&#1040;-2_0601.xls" TargetMode="External"/></Relationships>
</file>

<file path=xl/externalLinks/_rels/externalLink35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f12-2.mail.ru/Documents%20and%20Settings/KBayzholov/&#1056;&#1072;&#1073;&#1086;&#1095;&#1080;&#1081;%20&#1089;&#1090;&#1086;&#1083;/&#1047;&#1072;&#1097;&#1080;&#1090;&#1072;%20&#1041;&#1050;&#1042;_&#1084;&#1072;&#1088;&#1082;&#1077;&#1090;&#1080;&#1085;&#1075;/2004/&#1041;&#1072;&#1083;&#1093;&#1072;&#1096;_&#1050;&#1072;&#1088;&#1054;&#1044;&#1058;/&#1056;&#1072;&#1089;&#1095;&#1077;&#1090;%20&#1076;&#1086;&#1093;&#1086;&#1076;&#1086;&#1074;%20&#1058;&#1091;&#1088;&#1075;&#1099;&#1079;&#1073;&#1072;%20(Feb-04).xls" TargetMode="External"/></Relationships>
</file>

<file path=xl/externalLinks/_rels/externalLink3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MUKHAMEDIYEV\aws\Documents%20and%20Settings\NazarkulovA\Desktop\Files%20after%20review\111\&#1087;&#1086;&#1095;&#1090;&#1072;\&#1040;&#1088;&#1093;&#1080;&#1074;99\&#1062;&#1086;-12\1999\&#1052;&#1072;&#1088;&#1096;.xls" TargetMode="External"/></Relationships>
</file>

<file path=xl/externalLinks/_rels/externalLink3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top\tsho\Documents%20and%20Settings\&#1040;&#1076;&#1084;&#1080;&#1085;&#1080;&#1089;&#1090;&#1088;&#1072;&#1090;&#1086;&#1088;\Local%20Settings\Temporary%20Internet%20Files\Content.IE5\MTOJGRST\&#1056;&#1072;&#1089;&#1096;&#1080;&#1092;&#1088;&#1086;&#1074;&#1082;&#1080;%20&#1062;&#1040;%202005.xls" TargetMode="External"/></Relationships>
</file>

<file path=xl/externalLinks/_rels/externalLink3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d02\&#1073;&#1102;&#1076;&#1078;&#1077;&#1090;%202007\Documents%20and%20Settings\Syzdykbaeva\&#1056;&#1072;&#1073;&#1086;&#1095;&#1080;&#1081;%20&#1089;&#1090;&#1086;&#1083;\Flash\Documents%20and%20Settings\syzdykbaeva\Local%20Settings\Temporary%20Internet%20Files\OLK8D\&#1092;&#1077;&#1074;%202002\&#1044;&#1041;&#1057;&#1055;_02_%202002.xls" TargetMode="External"/></Relationships>
</file>

<file path=xl/externalLinks/_rels/externalLink3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13\Indicate%20Plan%202003-2005\DOCUME~1\M-AITZ~1\LOCALS~1\Temp\C.Lotus.Notes.Data\&#1041;&#1044;\&#1050;&#1086;&#1101;&#1092;&#1092;&#1080;&#1094;&#1080;&#1077;&#1085;&#1090;&#1099;.xls" TargetMode="External"/></Relationships>
</file>

<file path=xl/externalLinks/_rels/externalLink3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74\&#1086;&#1073;&#1097;&#1072;&#1103;\Documents%20and%20Settings\Rahmetova_a.OFFICE\&#1052;&#1086;&#1080;%20&#1076;&#1086;&#1082;&#1091;&#1084;&#1077;&#1085;&#1090;&#1099;\&#1050;&#1058;&#1043;&#1044;_&#1073;&#1102;&#1076;&#1078;&#1077;&#1090;%202006\2006\last3\&#1055;&#1088;&#1080;&#1083;&#1086;&#1078;&#1077;&#1085;&#1080;&#1077;%20&#8470;2.xls" TargetMode="External"/></Relationships>
</file>

<file path=xl/externalLinks/_rels/externalLink3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az-13\&#1054;&#1073;&#1097;&#1072;&#1103;\Documents%20and%20Settings\Umurzakov_t\Local%20Settings\Temporary%20Internet%20Files\OLK221\&#1055;&#1088;&#1080;&#1082;&#1072;&#1079;_182\form.xls" TargetMode="External"/></Relationships>
</file>

<file path=xl/externalLinks/_rels/externalLink3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ysoeva_n\C\Documents%20and%20Settings\S-Terekhov\Local%20Settings\Temporary%20Internet%20Files\OLK21\&#1092;&#1077;&#1074;%202002\&#1044;&#1041;&#1057;&#1055;_02_%202002.xls" TargetMode="External"/></Relationships>
</file>

<file path=xl/externalLinks/_rels/externalLink36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ostoktelecom-my.sharepoint.com/Users/1/Desktop/Alan/&#1041;&#1050;&#1042;%202015/&#1040;&#1051;&#1052;/&#1054;&#1076;&#1086;&#1073;&#1088;&#1077;&#1085;&#1086;/Users/BSadykulov/AppData/Local/Microsoft/Windows/Temporary%20Internet%20Files/Content.Outlook/4Z805TFV/DCF%20template%20v16.xlsm" TargetMode="External"/></Relationships>
</file>

<file path=xl/externalLinks/_rels/externalLink3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notesFFF692\DOCUME~1\user\LOCALS~1\Temp\Rar$DI00.031\&#1060;&#1054;&#1056;&#1052;&#1040;-2_0601.xls" TargetMode="External"/></Relationships>
</file>

<file path=xl/externalLinks/_rels/externalLink3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d02\&#1073;&#1102;&#1076;&#1078;&#1077;&#1090;%202007\Documents%20and%20Settings\sultanov\&#1052;&#1086;&#1080;%20&#1076;&#1086;&#1082;&#1091;&#1084;&#1077;&#1085;&#1090;&#1099;\&#1041;&#1102;&#1076;&#1078;&#1077;&#1090;\last3\&#1055;&#1088;&#1080;&#1082;&#1072;&#1079;_182\form.xls" TargetMode="External"/></Relationships>
</file>

<file path=xl/externalLinks/_rels/externalLink3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budget\Documents%20and%20Settings\S.Dzharasova.ICA\Local%20Settings\Temporary%20Internet%20Files\OLK56\&#1040;&#1085;&#1072;&#1083;&#1080;&#1079;%20&#1073;&#1102;&#1076;&#1078;&#1077;&#1090;&#1085;&#1099;&#1093;%20&#1079;&#1072;&#1103;&#1074;&#1086;&#1082;%20&#1040;&#1041;&#1055;\&#1040;&#1044;\&#1059;&#1052;&#1043;\Temp\Rar$DI00.235\&#1052;&#1077;&#1090;&#1088;&#1086;&#1083;&#1086;&#1075;&#1080;&#1103;\2004%20&#1075;\&#1052;&#1077;&#1090;&#1088;&#1086;&#1083;&#1086;&#1075;&#1080;&#1103;\2002\&#1057;&#1095;&#1077;&#1090;&#1072;%20&#1062;&#1057;&#1052;&#1057;.xls" TargetMode="External"/></Relationships>
</file>

<file path=xl/externalLinks/_rels/externalLink3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fs-co\Work\Excel\Dynamic\Plan_Actual\2004\Reg04pf_tenge1new.xls" TargetMode="External"/></Relationships>
</file>

<file path=xl/externalLinks/_rels/externalLink3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inmukhaned\Desktop\&#1076;&#1083;&#1103;%20&#1087;&#1088;&#1086;&#1077;&#1082;&#1090;&#1072;%20LTE%20800\??????????_???_?%20&#1077;&#1082;&#1072;&#1073;&#1088;&#1100;_2018&#1075;.xlsx" TargetMode="External"/></Relationships>
</file>

<file path=xl/externalLinks/_rels/externalLink3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:\Documents%20and%20Settings\E-Akhmurzin\01Samruk\methodology\businessplan\&#1060;&#1086;&#1088;&#1084;&#1099;%20&#1055;&#1056;_&#1085;&#1086;&#1074;&#1099;&#1077;.xls" TargetMode="External"/></Relationships>
</file>

<file path=xl/externalLinks/_rels/externalLink3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-zhusupova\Share\&#1070;&#1083;&#1103;\Bumagotvorchestvo\&#1071;&#1088;&#1083;&#1099;&#1095;&#1082;&#1080;.xls" TargetMode="External"/></Relationships>
</file>

<file path=xl/externalLinks/_rels/externalLink3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IAS%2001.10.07\CONVERSION_011007\Plan_ac.xls" TargetMode="External"/></Relationships>
</file>

<file path=xl/externalLinks/_rels/externalLink3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9.6.5\common%20net\DOCUME~1\User\LOCALS~1\Temp\c.lotus.notes.data\&#1055;&#1083;&#1072;&#1085;%20&#1055;&#1044;_04_01.xls" TargetMode="External"/></Relationships>
</file>

<file path=xl/externalLinks/_rels/externalLink3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kim\My%20Documents\Clients\TSESNA\TSESNA\Final\Relared%20parties.xls" TargetMode="External"/></Relationships>
</file>

<file path=xl/externalLinks/_rels/externalLink3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sp-natalya\&#1053;&#1086;&#1074;&#1075;&#1086;&#1088;&#1086;&#1076;&#1089;&#1082;&#1072;&#1103;\Documents%20and%20Settings\N-Novgorodskaya\Local%20Settings\Temporary%20Internet%20Files\OLKCD\&#1060;&#1086;&#1088;&#1084;&#1072;2.xls" TargetMode="External"/></Relationships>
</file>

<file path=xl/externalLinks/_rels/externalLink3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-mo-1\1.%20Consolidated%20Budget\Tele2_Kazakhstan\2018\02.BU\01.Model_Master%20File_Tele2%20Kazakhstan_BU.xlsx" TargetMode="External"/></Relationships>
</file>

<file path=xl/externalLinks/_rels/externalLink3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EEN\&#1057;&#1091;&#1090;&#1086;&#1095;&#1085;&#1099;&#1081;%20&#1091;&#1095;&#1077;&#1090;\&#1057;&#1053;%20&#1087;&#1086;&#1082;&#1091;&#1087;&#1082;&#1072;%202004&#1075;\&#1057;&#1053;%20&#1080;&#1102;&#1085;&#1100;_2004&#1075;..xls" TargetMode="External"/></Relationships>
</file>

<file path=xl/externalLinks/_rels/externalLink3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pdist-06309d02\Obmen\Documents%20and%20Settings\S_Proshuta\Local%20Settings\Temporary%20Internet%20Files\OLK24\&#1056;&#1072;&#1079;&#1083;&#1080;&#1074;_&#1047;&#1072;&#1087;_26.05.032.xls" TargetMode="External"/></Relationships>
</file>

<file path=xl/externalLinks/_rels/externalLink3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pdist-06309d02\Obmen\Documents%20and%20Settings\S_Proshuta\Local%20Settings\Temporary%20Internet%20Files\OLK24\&#1056;&#1086;&#1079;&#1083;&#1080;&#1074;_&#1051;&#1055;_19.05.032.xls" TargetMode="External"/></Relationships>
</file>

<file path=xl/externalLinks/_rels/externalLink3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Natalya\LOCALS~1\Temp\notesE1EF34\&#1052;&#1086;&#1080;%20&#1076;&#1086;&#1082;&#1091;&#1084;&#1077;&#1085;&#1090;&#1099;\&#1055;&#1056;&#1054;&#1045;&#1050;&#1058;%20&#1057;&#1059;&#1054;\2008\10.10.08%20&#1054;&#1089;&#1087;&#1072;&#1085;&#1086;&#1074;&#1086;&#1081;%20&#1087;&#1086;%20&#1057;&#1040;&#1055;&#1091;\&#1059;&#1090;&#1074;_&#1092;&#1086;&#1088;&#1084;&#1099;_2008_&#1084;&#1077;&#1089;.xls" TargetMode="External"/></Relationships>
</file>

<file path=xl/externalLinks/_rels/externalLink3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&#1073;&#1102;&#1076;&#1078;&#1077;&#1090;%20&#1082;&#1090;&#1075;\Documents%20and%20Settings\&#1040;&#1076;&#1084;&#1080;&#1085;&#1080;&#1089;&#1090;&#1088;&#1072;&#1090;&#1086;&#1088;\Local%20Settings\Temporary%20Internet%20Files\Content.IE5\KP2JW9QN\WINDOWS\TEMP\&#1052;&#1086;&#1080;%20&#1076;&#1086;&#1082;&#1091;&#1084;&#1077;&#1085;&#1090;&#1099;\&#1044;&#1077;&#1082;&#1072;&#1073;&#1088;&#1100;new.xls" TargetMode="External"/></Relationships>
</file>

<file path=xl/externalLinks/_rels/externalLink3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nna_kras\&#1084;_&#1087;&#1082;\&#1042;&#1077;&#1088;&#1085;_&#1087;&#1086;&#1082;&#1072;&#1079;&#1072;&#1090;&#1077;&#1083;&#1080;\&#1056;&#1086;&#1089;&#1090;\&#1042;&#1045;&#1056;&#1053;&#1067;&#1045;_&#1055;&#1054;&#1050;\&#1058;&#1088;&#1077;&#1081;&#1076;&#1080;&#1085;&#1075;_&#1060;&#1080;&#1085;_&#1088;&#1077;&#1079;_4.xls" TargetMode="External"/></Relationships>
</file>

<file path=xl/externalLinks/_rels/externalLink3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&#1041;&#1102;&#1076;&#1078;&#1077;&#1090;%20&#1050;&#1058;&#1043;\Documents%20and%20Settings\G.Bozbaeva\Local%20Settings\Temporary%20Internet%20Files\OLK75\&#1052;&#1086;&#1080;%20&#1076;&#1086;&#1082;&#1091;&#1084;&#1077;&#1085;&#1090;&#1099;\&#1041;&#1102;&#1076;&#1078;&#1077;&#1090;&#1099;\2004&#1075;&#1086;&#1076;\&#1052;&#1072;&#1090;&#1077;&#1088;&#1080;&#1072;&#1083;&#1099;\ZZZ_2004.XLS" TargetMode="External"/></Relationships>
</file>

<file path=xl/externalLinks/_rels/externalLink3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.11.17\common%20net\WINDOWS\&#1056;&#1072;&#1073;&#1086;&#1095;&#1080;&#1081;%20&#1089;&#1090;&#1086;&#1083;\&#1055;&#1088;&#1086;&#1077;&#1082;&#1090;%20&#1087;&#1083;&#1072;&#1085;%202002\&#1050;&#1086;&#1088;&#1088;&#1077;&#1082;&#1090;&#1080;&#1088;&#1086;&#1074;&#1082;&#1072;\TUSM-1\&#1069;&#1085;&#1077;&#1088;&#1075;&#1077;&#1090;&#1080;&#1082;&#1072;%20&#1058;&#1059;&#1057;&#1052;\&#1069;&#1090;&#1086;%20&#1095;&#1091;&#1078;&#1086;&#1077;\&#1053;&#1077;%20&#1083;&#1077;&#1079;&#1090;&#1077;,%20&#1087;&#1086;&#1078;&#1072;&#1083;&#1091;&#1081;&#1089;&#1090;&#1072;\&#1055;&#1051;&#1040;&#1053;&#1067;%20&#1056;&#1040;&#1041;&#1054;&#1058;&#1067;%20&#1042;%203%20&#1058;&#1067;&#1057;&#1071;&#1063;&#1045;&#1051;&#1045;&#1058;&#1048;&#1048;!%20&#1059;&#1056;&#1040;!!!\&#1053;&#1077;%20&#1074;&#1083;&#1077;&#1079;&#1072;&#1081;%20&#1091;&#1073;&#1100;&#1105;&#1090;\&#1050;&#1085;&#1080;&#1075;&#1072;2.xls" TargetMode="External"/></Relationships>
</file>

<file path=xl/externalLinks/_rels/externalLink3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&#1073;&#1102;&#1076;&#1078;&#1077;&#1090;%20&#1082;&#1090;&#1075;\Documents%20and%20Settings\1\&#1052;&#1086;&#1080;%20&#1076;&#1086;&#1082;&#1091;&#1084;&#1077;&#1085;&#1090;&#1099;\2004-2005-2006\&#1055;&#1086;&#1090;&#1088;&#1077;&#1073;&#1080;&#1090;&#1077;&#1083;&#1080;%20&#1101;&#1083;&#1101;&#1085;%202006.xls" TargetMode="External"/></Relationships>
</file>

<file path=xl/externalLinks/_rels/externalLink3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lentina\&#1076;&#1086;&#1082;&#1091;&#1084;&#1077;&#1085;&#1090;&#1099;\DOCUME~1\STERLI~1\LOCALS~1\Temp\bat\&#1052;&#1086;&#1080;%20&#1076;&#1086;&#1082;&#1091;&#1084;&#1077;&#1085;&#1090;&#1099;\about%20Budget\&#1041;&#1102;&#1076;&#1078;&#1077;&#1090;%202004%20&#1075;&#1086;&#1076;%20(&#1082;&#1086;&#1088;&#1088;)\&#1041;&#1102;&#1076;&#1078;&#1077;&#1090;%202004%20&#1075;.%20&#1082;&#1086;&#1088;&#1088;&#1077;&#1082;&#1090;&#1080;&#1088;%20&#1086;&#1082;&#1086;&#1085;&#1095;&#1072;&#1090;\&#1084;&#1072;&#1090;&#1077;&#1088;&#1080;&#1072;&#1083;&#1099;\&#1053;&#1086;&#1074;&#1099;&#1077;&#1056;&#1072;&#1089;&#1095;&#1077;&#1090;&#1099;.xls" TargetMode="External"/></Relationships>
</file>

<file path=xl/externalLinks/_rels/externalLink3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&#1073;&#1102;&#1076;&#1078;&#1077;&#1090;%20&#1082;&#1090;&#1075;\Documents%20and%20Settings\&#1040;&#1076;&#1084;&#1080;&#1085;&#1080;&#1089;&#1090;&#1088;&#1072;&#1090;&#1086;&#1088;\Local%20Settings\Temporary%20Internet%20Files\Content.IE5\KP2JW9QN\WINDOWS\TEMP\&#1041;&#1072;&#1079;&#1072;.xls" TargetMode="External"/></Relationships>
</file>

<file path=xl/externalLinks/_rels/externalLink3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gres\r\&#1052;&#1086;&#1080;%20&#1076;&#1086;&#1082;&#1091;&#1084;&#1077;&#1085;&#1090;&#1099;\&#1054;&#1073;&#1097;&#1072;&#1103;\&#1054;&#1073;&#1097;&#1072;&#1103;%20&#1076;&#1083;&#1103;%20&#1088;&#1072;&#1073;&#1086;&#1090;&#1099;\&#1059;&#1063;&#1045;&#1058;\2003&#1075;\01&#1103;&#1085;&#1074;&#1072;&#1088;&#1100;\&#1055;&#1086;&#1082;&#1072;&#1079;&#1072;&#1090;&#1077;&#1083;&#1080;%20&#1103;&#1085;&#1074;&#1072;&#1088;&#1100;.xls" TargetMode="External"/></Relationships>
</file>

<file path=xl/externalLinks/_rels/externalLink3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gres\r\EEN\&#1057;&#1091;&#1090;&#1086;&#1095;&#1085;&#1099;&#1081;%20&#1091;&#1095;&#1077;&#1090;\&#1056;&#1072;&#1073;&#1086;&#1090;&#1072;%20&#1074;%20&#1054;&#1047;&#1055;%202003-2004&#1075;.&#1075;\&#1084;&#1072;&#1088;&#1090;%202004&#1075;..xls" TargetMode="External"/></Relationships>
</file>

<file path=xl/externalLinks/_rels/externalLink3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&#1073;&#1102;&#1076;&#1078;&#1077;&#1090;%20&#1082;&#1090;&#1075;\Documents%20and%20Settings\&#1050;&#1091;&#1089;&#1082;&#1086;&#1074;\&#1056;&#1072;&#1073;&#1086;&#1095;&#1080;&#1081;%20&#1089;&#1090;&#1086;&#1083;\&#1056;&#1072;&#1089;&#1095;&#1077;&#1090;&#1099;%20&#1054;&#1047;&#1055;%2005-06\&#1085;&#1072;%20&#1091;&#1090;&#1074;&#1077;&#1088;&#1078;&#1076;&#1077;&#1085;&#1080;&#1077;\&#1055;&#1086;&#1095;&#1090;&#1072;%20&#1080;&#1089;&#1093;&#1086;&#1076;&#1103;&#1097;&#1072;&#1103;\&#1042;%20&#1050;&#1072;&#1079;&#1090;&#1088;&#1072;&#1085;&#1089;&#1075;&#1072;&#1079;\&#1045;&#1078;&#1077;&#1076;&#1085;&#1077;&#1074;&#1085;&#1086;\&#1092;&#1077;&#1074;&#1088;&#1072;&#1083;&#1100;%2006\&#1046;&#1043;&#1056;&#1069;&#1057;%20&#1079;&#1072;%2009.02.06.xls" TargetMode="External"/></Relationships>
</file>

<file path=xl/externalLinks/_rels/externalLink3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gres\r\&#1052;&#1086;&#1080;%20&#1076;&#1086;&#1082;&#1091;&#1084;&#1077;&#1085;&#1090;&#1099;\&#1054;&#1073;&#1097;&#1072;&#1103;\&#1054;&#1073;&#1097;&#1072;&#1103;%20&#1076;&#1083;&#1103;%20&#1088;&#1072;&#1073;&#1086;&#1090;&#1099;\&#1059;&#1063;&#1045;&#1058;\2003&#1075;\12&#1076;&#1077;&#1082;&#1072;&#1073;&#1088;&#1100;\&#1040;&#1082;&#1090;&#1099;%20&#1076;&#1077;&#1082;&#1072;&#1073;&#1088;&#1100;.xls" TargetMode="External"/></Relationships>
</file>

<file path=xl/externalLinks/_rels/externalLink3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notesFFF692\&#1087;&#1088;&#1080;&#1084;&#1077;&#1088;.xls" TargetMode="External"/></Relationships>
</file>

<file path=xl/externalLinks/_rels/externalLink39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ostoktelecom-my.sharepoint.com/Samat/balans/balans/0805/&#1092;&#1086;&#1088;&#1084;&#1099;%200805/&#1060;&#1086;&#1088;&#1084;&#1099;0805&#1072;&#1082;&#1084;.xls" TargetMode="External"/></Relationships>
</file>

<file path=xl/externalLinks/_rels/externalLink3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&#1073;&#1102;&#1076;&#1078;&#1077;&#1090;%20&#1082;&#1090;&#1075;\Documents%20and%20Settings\&#1040;&#1076;&#1084;&#1080;&#1085;&#1080;&#1089;&#1090;&#1088;&#1072;&#1090;&#1086;&#1088;\Local%20Settings\Temporary%20Internet%20Files\Content.IE5\KP2JW9QN\&#1052;&#1086;&#1080;%20&#1076;&#1086;&#1082;&#1091;&#1084;&#1077;&#1085;&#1090;&#1099;\2000%20&#1075;\&#1057;&#1084;&#1077;&#1090;&#1099;\I%20&#1082;&#1074;&#1072;&#1088;&#1090;&#1072;&#1083;\&#1057;&#1053;&#1054;&#1057;%20&#1075;&#1072;&#1079;.%20&#1082;&#1086;&#1085;&#1076;.1-2000.xls" TargetMode="External"/></Relationships>
</file>

<file path=xl/externalLinks/_rels/externalLink3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Natalya\Local%20Settings\Temp\notesE1EF34\Documents%20and%20Settings\Fin1\Local%20Settings\Temp\&#1057;&#1074;&#1086;&#1076;%202&#1089;&#1087;&#1077;&#1094;(&#1079;&#1072;&#1090;&#1088;&#1072;&#1090;&#1099;)_&#1079;&#1072;%20&#1084;&#1077;&#1089;&#1103;&#1094;0405.xls" TargetMode="External"/></Relationships>
</file>

<file path=xl/externalLinks/_rels/externalLink3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&#1073;&#1102;&#1076;&#1078;&#1077;&#1090;%20&#1082;&#1090;&#1075;\Documents%20and%20Settings\Sysoeva_n\Local%20Settings\Temporary%20Internet%20Files\Content.IE5\S1Y7W1QN\&#1041;&#1102;&#1076;&#1078;&#1077;&#1090;&#1099;\2004&#1075;&#1086;&#1076;\&#1055;&#1088;&#1080;&#1082;&#1072;&#1079;_182\form.xls" TargetMode="External"/></Relationships>
</file>

<file path=xl/externalLinks/_rels/externalLink3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LMAGAYDAAL\aws\Documents%20and%20Settings\ordabaev.ATYRAU\&#1052;&#1086;&#1080;%20&#1076;&#1086;&#1082;&#1091;&#1084;&#1077;&#1085;&#1090;&#1099;\&#1055;&#1083;&#1072;&#1085;&#1080;&#1088;&#1086;&#1074;&#1072;&#1085;&#1080;&#1077;\&#1041;&#1102;&#1076;&#1078;&#1077;&#1090;\&#1041;&#1102;&#1076;&#1078;&#1077;&#1090;%202006-2010&#1075;&#1075;\&#1073;&#1080;&#1079;&#1085;&#1077;&#1089;-&#1087;&#1083;&#1072;&#1085;\&#1057;&#1074;&#1086;&#1076;&#1085;&#1099;&#1081;%20&#1073;&#1080;&#1079;&#1085;&#1077;&#1089;-&#1087;&#1083;&#1072;&#1085;.xls" TargetMode="External"/></Relationships>
</file>

<file path=xl/externalLinks/_rels/externalLink3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13\Indicate%20Plan%202003-2005\DOCUME~1\M-AITZ~1\LOCALS~1\Temp\C.Lotus.Notes.Data\&#1041;&#1044;\&#1057;&#1090;&#1072;&#1090;&#1100;&#1080;%20&#1058;&#1069;&#1055;_&#1089;&#1090;&#1072;&#1088;&#1072;&#1103;%20&#1089;&#1090;&#1088;&#1091;&#1082;&#1090;&#1091;&#1088;&#1072;.xls" TargetMode="External"/></Relationships>
</file>

<file path=xl/externalLinks/_rels/externalLink3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Temp\notesE8DBF2\&#1064;&#1056;&#1044;%202012%20(EVDO%2014reg)%20&#1064;&#1055;&#1044;_&#1058;&#1060;%20&#1055;&#1072;&#1074;&#1083;&#1086;&#1076;.xls" TargetMode="External"/></Relationships>
</file>

<file path=xl/externalLinks/_rels/externalLink4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MUKHAMEDIYEV\aws\Documents%20and%20Settings\NazarkulovA\Desktop\Files%20after%20review\111\&#1087;&#1086;&#1095;&#1090;&#1072;\&#1058;&#1088;&#1072;&#1085;&#1079;&#1080;&#1090;254\&#1062;&#1054;-12&#1090;00.xls" TargetMode="External"/></Relationships>
</file>

<file path=xl/externalLinks/_rels/externalLink4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KHASENOVGA\aws\Documents%20and%20Settings\saurambayeva\My%20Documents\Clients\kto\Asel\TO%20Do\USER\MANAT\CREDITY\REGION\ARHIV\OBL_CRED_30-06-97.XLS" TargetMode="External"/></Relationships>
</file>

<file path=xl/externalLinks/_rels/externalLink4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mp\c.notes.data\&#1092;&#1086;&#1088;&#1084;&#1072;%20&#1076;&#1083;&#1103;%20&#1088;&#1072;&#1089;&#1095;&#1077;&#1090;&#1072;%20&#1072;&#1084;&#1086;&#1088;&#1090;&#1080;&#1079;&#1072;&#1094;&#1080;&#1080;%20&#1092;&#1080;&#1083;&#1080;&#1072;&#1083;&#1072;&#1084;%202005%20&#1075;..xls" TargetMode="External"/></Relationships>
</file>

<file path=xl/externalLinks/_rels/externalLink4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74\&#1086;&#1073;&#1097;&#1072;&#1103;\Documents%20and%20Settings\yessimbayev_t\&#1056;&#1072;&#1073;&#1086;&#1095;&#1080;&#1081;%20&#1089;&#1090;&#1086;&#1083;\&#1055;&#1088;&#1086;&#1077;&#1082;&#1090;%20&#1090;&#1072;&#1088;&#1080;&#1092;&#1072;%20&#1087;&#1086;%20&#1090;&#1088;&#1072;&#1089;&#1087;_08\&#1052;&#1043;&#1055;&#1060;_08\&#1055;&#1088;&#1086;&#1077;&#1082;&#1090;%20&#1090;&#1072;&#1088;&#1080;&#1092;&#1072;2.xls" TargetMode="External"/></Relationships>
</file>

<file path=xl/externalLinks/_rels/externalLink4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-Terekhov\Local%20Settings\Temporary%20Internet%20Files\OLK21\&#1092;&#1077;&#1074;%202002\&#1044;&#1041;&#1057;&#1055;_02_%202002.xls" TargetMode="External"/></Relationships>
</file>

<file path=xl/externalLinks/_rels/externalLink4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y_documents\&#1040;&#1074;&#1090;&#1086;&#1084;&#1072;&#1090;&#1080;&#1095;&#1077;&#1089;&#1082;&#1080;&#1081;%20&#1088;&#1072;&#1089;&#1095;&#1077;&#1090;%20&#1042;&#1086;&#1083;&#1075;&#1086;&#1075;&#1088;&#1072;&#1076;&#1086;&#1073;&#1097;&#1077;&#1087;&#1080;&#1090;&#1089;&#1077;&#1088;&#1074;&#1080;&#1089;%2001.08.02.xls" TargetMode="External"/></Relationships>
</file>

<file path=xl/externalLinks/_rels/externalLink4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MUKHAMEDIYEV\aws\Documents%20and%20Settings\NazarkulovA\Desktop\Files%20after%20review\111\&#1087;&#1086;&#1095;&#1090;&#1072;\&#1042;&#1085;&#1091;&#1090;&#1088;252\2001\&#1062;&#1054;-12-01.xls" TargetMode="External"/></Relationships>
</file>

<file path=xl/externalLinks/_rels/externalLink4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budget\Documents%20and%20Settings\N-Novgorodskaya\&#1052;&#1086;&#1080;%20&#1076;&#1086;&#1082;&#1091;&#1084;&#1077;&#1085;&#1090;&#1099;\&#1053;&#1086;&#1074;&#1072;&#1103;%20&#1082;&#1086;&#1085;&#1089;%202003\Bala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по мес"/>
      <sheetName val="доходы"/>
      <sheetName val="себестоимость"/>
      <sheetName val="расходы периода"/>
      <sheetName val="усл связи"/>
      <sheetName val="кредит"/>
      <sheetName val="КОМандировка"/>
      <sheetName val="Dictionar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"/>
      <sheetName val="Profit &amp; Loss Total"/>
      <sheetName val="P&amp;L Internal"/>
      <sheetName val="Balance Sheet"/>
      <sheetName val="Revenues by product"/>
      <sheetName val="Expenses by product "/>
      <sheetName val="BS Internal"/>
      <sheetName val="Monthly reporting"/>
      <sheetName val="Quartely reporting"/>
      <sheetName val="Annual reporting"/>
      <sheetName val="budget.month p&amp;l"/>
      <sheetName val="budget.cumulative p&amp;l"/>
      <sheetName val="budget BS"/>
      <sheetName val="Profit _ Loss Total"/>
      <sheetName val="факт 2005 г."/>
      <sheetName val="факт 2005 г_"/>
      <sheetName val="KAZAK RECO ST 99"/>
      <sheetName val="ШК"/>
      <sheetName val="АЗФ"/>
      <sheetName val="АК"/>
      <sheetName val="Актюбе"/>
      <sheetName val="ССГПО"/>
      <sheetName val="5"/>
      <sheetName val="Loaded"/>
      <sheetName val="Сводка по ПН"/>
      <sheetName val="AR Drop Downs"/>
      <sheetName val="Non-Statistical Sampling"/>
      <sheetName val="2g FX sensitivities"/>
      <sheetName val="@WACC"/>
      <sheetName val="Rates"/>
      <sheetName val="Macro1"/>
      <sheetName val="Links"/>
      <sheetName val="Lookup"/>
      <sheetName val="DRILL"/>
      <sheetName val="RP_new str for 2014"/>
      <sheetName val="СТО"/>
      <sheetName val="2014"/>
      <sheetName val="TS Group"/>
      <sheetName val="CAPEX_quick-reference guide"/>
      <sheetName val="Sheet1"/>
      <sheetName val="Master Sheet"/>
      <sheetName val="Purchasing groups"/>
      <sheetName val="List не удалять!"/>
      <sheetName val="Лист1"/>
      <sheetName val=""/>
      <sheetName val="Prelim Cost"/>
      <sheetName val="TB"/>
      <sheetName val="PR CN"/>
      <sheetName val="2210900-Aug"/>
      <sheetName val="U2.2 Себ-ть"/>
      <sheetName val="Курс валют"/>
      <sheetName val="Статьи"/>
      <sheetName val="ToD"/>
      <sheetName val="TB 2005"/>
      <sheetName val="Добыча нефти4"/>
      <sheetName val="поставка сравн13"/>
      <sheetName val="Setka"/>
      <sheetName val="name"/>
      <sheetName val="Book Adjustments"/>
      <sheetName val="МО 0012"/>
      <sheetName val="Data in dropdown lists"/>
      <sheetName val="Purchasing group"/>
      <sheetName val="Capex definitions"/>
      <sheetName val="Data"/>
      <sheetName val="FES"/>
      <sheetName val="БП "/>
      <sheetName val="???? 2005 ?."/>
      <sheetName val="FX&amp;database"/>
      <sheetName val="Bill of Quantities"/>
      <sheetName val="Commitment_20_12_2020_SoK"/>
      <sheetName val="из сем"/>
      <sheetName val="1NK"/>
      <sheetName val="t0_name"/>
      <sheetName val="PBC_Cut-off"/>
      <sheetName val="PARAM"/>
      <sheetName val="Лист1 (2)"/>
      <sheetName val="Добычанефти4"/>
      <sheetName val="поставкасравн13"/>
      <sheetName val="502Kcell_actual_112002"/>
      <sheetName val="3310"/>
      <sheetName val="Selection"/>
      <sheetName val="Inputs"/>
      <sheetName val="MAIN"/>
      <sheetName val="SENS"/>
      <sheetName val="Qпр(12)"/>
      <sheetName val="ноябрь"/>
      <sheetName val="Зам.нгду-1"/>
      <sheetName val="Зам.ОЭПУ(доб)"/>
      <sheetName val="замер"/>
      <sheetName val="обв"/>
      <sheetName val="тех режим"/>
      <sheetName val="Зам.нгду-2(наг)"/>
      <sheetName val="длявп"/>
      <sheetName val="Форма2"/>
      <sheetName val="общ_фонд     _3_"/>
      <sheetName val="A-20"/>
      <sheetName val="Input"/>
      <sheetName val="Option 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9"/>
      <sheetName val="Sheet10"/>
      <sheetName val="CIP"/>
      <sheetName val="Kcell CIP"/>
      <sheetName val="Vendor CIP"/>
      <sheetName val="k"/>
      <sheetName val="vendor"/>
      <sheetName val="k group table"/>
      <sheetName val="k  group"/>
      <sheetName val="vendor group table"/>
      <sheetName val="vendor group"/>
      <sheetName val="Master Sheet"/>
      <sheetName val="data"/>
      <sheetName val="List не удалять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рплата_Kаз"/>
      <sheetName val="Расчет_Каз"/>
      <sheetName val="Всего"/>
      <sheetName val="Накопител. пенс. "/>
      <sheetName val="Перерасчет"/>
      <sheetName val="Зарплата_Ин"/>
      <sheetName val="Расчет_Ин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H8">
            <v>9876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ettings"/>
      <sheetName val="Subcontractor price"/>
      <sheetName val="Cost Estimate &amp; Resource Plan"/>
      <sheetName val="Travel &amp; Accommodation"/>
      <sheetName val="Pricing &amp; Sanity Check"/>
      <sheetName val="hidden"/>
      <sheetName val="CAPEX_quick-reference guide"/>
    </sheetNames>
    <sheetDataSet>
      <sheetData sheetId="0" refreshError="1"/>
      <sheetData sheetId="1">
        <row r="4">
          <cell r="N4" t="str">
            <v>-Select resource-</v>
          </cell>
          <cell r="R4" t="str">
            <v>-Select resource-</v>
          </cell>
        </row>
        <row r="40">
          <cell r="R40" t="str">
            <v>Add 3rd party tools</v>
          </cell>
          <cell r="T40">
            <v>0</v>
          </cell>
        </row>
        <row r="50">
          <cell r="B50" t="str">
            <v>Week</v>
          </cell>
        </row>
        <row r="52">
          <cell r="B52" t="str">
            <v>Quarter</v>
          </cell>
        </row>
        <row r="81">
          <cell r="K81">
            <v>0</v>
          </cell>
        </row>
        <row r="89">
          <cell r="N89" t="str">
            <v>add tools</v>
          </cell>
        </row>
      </sheetData>
      <sheetData sheetId="2"/>
      <sheetData sheetId="3" refreshError="1"/>
      <sheetData sheetId="4" refreshError="1"/>
      <sheetData sheetId="5">
        <row r="3">
          <cell r="C3">
            <v>0</v>
          </cell>
        </row>
      </sheetData>
      <sheetData sheetId="6">
        <row r="6">
          <cell r="B6" t="str">
            <v>Subco. SI</v>
          </cell>
        </row>
        <row r="7">
          <cell r="B7" t="str">
            <v>Non subco. SI</v>
          </cell>
        </row>
        <row r="9">
          <cell r="B9" t="str">
            <v>Subco. WI</v>
          </cell>
        </row>
        <row r="10">
          <cell r="B10" t="str">
            <v>In-house WI</v>
          </cell>
        </row>
        <row r="15">
          <cell r="B15" t="str">
            <v>1</v>
          </cell>
        </row>
        <row r="16">
          <cell r="B16" t="b">
            <v>1</v>
          </cell>
          <cell r="C16" t="b">
            <v>1</v>
          </cell>
          <cell r="D16" t="b">
            <v>1</v>
          </cell>
          <cell r="E16" t="b">
            <v>1</v>
          </cell>
          <cell r="F16" t="b">
            <v>1</v>
          </cell>
        </row>
        <row r="18">
          <cell r="B18">
            <v>1</v>
          </cell>
        </row>
        <row r="19">
          <cell r="B19">
            <v>2</v>
          </cell>
        </row>
        <row r="20">
          <cell r="B20">
            <v>3</v>
          </cell>
        </row>
        <row r="21">
          <cell r="B21">
            <v>4</v>
          </cell>
        </row>
        <row r="22">
          <cell r="B22">
            <v>5</v>
          </cell>
        </row>
        <row r="33">
          <cell r="B33">
            <v>1</v>
          </cell>
        </row>
        <row r="62">
          <cell r="B62">
            <v>30</v>
          </cell>
        </row>
      </sheetData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9"/>
      <sheetName val="Sheet10"/>
      <sheetName val="CIP"/>
      <sheetName val="Kcell CIP"/>
      <sheetName val="Vendor CIP"/>
      <sheetName val="k"/>
      <sheetName val="vendor"/>
      <sheetName val="k group table"/>
      <sheetName val="k  group"/>
      <sheetName val="vendor group table"/>
      <sheetName val="vendor group"/>
      <sheetName val="Master Sheet"/>
      <sheetName val="data"/>
      <sheetName val="List не удалять!"/>
    </sheetNames>
    <sheetDataSet>
      <sheetData sheetId="0" refreshError="1"/>
      <sheetData sheetId="1" refreshError="1"/>
      <sheetData sheetId="2" refreshError="1">
        <row r="2">
          <cell r="E2" t="str">
            <v>RBS 2206 Cabinet G(2,2,2)/1 240dTRUincl</v>
          </cell>
        </row>
        <row r="3">
          <cell r="E3" t="str">
            <v>RBS 2206 Cabinet G(2,2,2)/1 240dTRUincl</v>
          </cell>
        </row>
        <row r="4">
          <cell r="E4" t="str">
            <v>RBS 2206 Cabinet G(2,2,2)/1 240dTRUincl</v>
          </cell>
        </row>
        <row r="5">
          <cell r="E5" t="str">
            <v>RBS 2206 Cabinet G(2,2,2)/1 240dTRUincl</v>
          </cell>
        </row>
        <row r="6">
          <cell r="E6" t="str">
            <v>Combiner unit CDU-G 142/1</v>
          </cell>
        </row>
        <row r="7">
          <cell r="E7" t="str">
            <v>Combiner unit CDU-G 142/1</v>
          </cell>
        </row>
        <row r="8">
          <cell r="E8" t="str">
            <v>Combiner unit CDU-G 142/1</v>
          </cell>
        </row>
        <row r="9">
          <cell r="E9" t="str">
            <v>Combiner unit CDU-G 142/1</v>
          </cell>
        </row>
        <row r="10">
          <cell r="E10" t="str">
            <v>Combiner unit CDU-G 142/1</v>
          </cell>
        </row>
        <row r="11">
          <cell r="E11" t="str">
            <v>Combiner unit CDU-G 142/1</v>
          </cell>
        </row>
        <row r="12">
          <cell r="E12" t="str">
            <v>Combiner unit CDU-G 142/1</v>
          </cell>
        </row>
        <row r="13">
          <cell r="E13" t="str">
            <v>Combiner unit CDU-G 142/1</v>
          </cell>
        </row>
        <row r="14">
          <cell r="E14" t="str">
            <v>Combiner unit CDU-G 142/1</v>
          </cell>
        </row>
        <row r="15">
          <cell r="E15" t="str">
            <v>Combiner unit CDU-G 142/1</v>
          </cell>
        </row>
        <row r="16">
          <cell r="E16" t="str">
            <v>Combiner unit CDU-G 142/1</v>
          </cell>
        </row>
        <row r="17">
          <cell r="E17" t="str">
            <v>Combiner unit CDU-G 142/1</v>
          </cell>
        </row>
        <row r="18">
          <cell r="E18" t="str">
            <v>Combiner unit CDU-G 142/1</v>
          </cell>
        </row>
        <row r="19">
          <cell r="E19" t="str">
            <v>Combiner unit CDU-G 142/1</v>
          </cell>
        </row>
        <row r="20">
          <cell r="E20" t="str">
            <v>Combiner unit CDU-G 142/1</v>
          </cell>
        </row>
        <row r="21">
          <cell r="E21" t="str">
            <v>Combiner unit CDU-G 142/1</v>
          </cell>
        </row>
        <row r="22">
          <cell r="E22" t="str">
            <v>Combiner unit CDU-G 142/1</v>
          </cell>
        </row>
        <row r="23">
          <cell r="E23" t="str">
            <v>Combiner unit CDU-G 142/1</v>
          </cell>
        </row>
        <row r="24">
          <cell r="E24" t="str">
            <v>Combiner unit CDU-G 142/1</v>
          </cell>
        </row>
        <row r="25">
          <cell r="E25" t="str">
            <v>Combiner unit CDU-G 142/1</v>
          </cell>
        </row>
        <row r="26">
          <cell r="E26" t="str">
            <v>Combiner unit CDU-G 142/1</v>
          </cell>
        </row>
        <row r="27">
          <cell r="E27" t="str">
            <v>Combiner unit CDU-G 142/1</v>
          </cell>
        </row>
        <row r="28">
          <cell r="E28" t="str">
            <v>Combiner unit CDU-G 142/1</v>
          </cell>
        </row>
        <row r="29">
          <cell r="E29" t="str">
            <v>Combiner unit CDU-G 142/1</v>
          </cell>
        </row>
        <row r="30">
          <cell r="E30" t="str">
            <v>Combiner unit CDU-G 142/1</v>
          </cell>
        </row>
        <row r="31">
          <cell r="E31" t="str">
            <v>Combiner unit CDU-G 142/1</v>
          </cell>
        </row>
        <row r="32">
          <cell r="E32" t="str">
            <v>Combiner unit CDU-G 142/1</v>
          </cell>
        </row>
        <row r="33">
          <cell r="E33" t="str">
            <v>Combiner unit CDU-G 142/1</v>
          </cell>
        </row>
        <row r="34">
          <cell r="E34" t="str">
            <v>Combiner unit CDU-G 142/1</v>
          </cell>
        </row>
        <row r="35">
          <cell r="E35" t="str">
            <v>Combiner unit CDU-G 142/1</v>
          </cell>
        </row>
        <row r="36">
          <cell r="E36" t="str">
            <v>Combiner unit CDU-G 142/1</v>
          </cell>
        </row>
        <row r="37">
          <cell r="E37" t="str">
            <v>Combiner unit CDU-G 142/1</v>
          </cell>
        </row>
        <row r="38">
          <cell r="E38" t="str">
            <v>Combiner unit CDU-G 142/1</v>
          </cell>
        </row>
        <row r="39">
          <cell r="E39" t="str">
            <v>Combiner unit CDU-G 142/1</v>
          </cell>
        </row>
        <row r="40">
          <cell r="E40" t="str">
            <v>Combiner unit CDU-G 142/1</v>
          </cell>
        </row>
        <row r="41">
          <cell r="E41" t="str">
            <v>Combiner unit CDU-F 147/1</v>
          </cell>
        </row>
        <row r="42">
          <cell r="E42" t="str">
            <v>Combiner unit CDU-F 147/1</v>
          </cell>
        </row>
        <row r="43">
          <cell r="E43" t="str">
            <v>Combiner unit CDU-F 147/1</v>
          </cell>
        </row>
        <row r="44">
          <cell r="E44" t="str">
            <v>Combiner unit CDU-F 147/1</v>
          </cell>
        </row>
        <row r="45">
          <cell r="E45" t="str">
            <v>Combiner unit CDU-F 147/1</v>
          </cell>
        </row>
        <row r="46">
          <cell r="E46" t="str">
            <v>Power suppl unit PSU AC 1200W</v>
          </cell>
        </row>
        <row r="47">
          <cell r="E47" t="str">
            <v>Power suppl unit PSU AC 1200W</v>
          </cell>
        </row>
        <row r="48">
          <cell r="E48" t="str">
            <v>Power suppl unit PSU AC 1200W</v>
          </cell>
        </row>
        <row r="49">
          <cell r="E49" t="str">
            <v>Power suppl unit PSU AC 1200W</v>
          </cell>
        </row>
        <row r="50">
          <cell r="E50" t="str">
            <v>Power suppl unit PSU AC 1200W</v>
          </cell>
        </row>
        <row r="51">
          <cell r="E51" t="str">
            <v>Power suppl unit PSU AC 1200W</v>
          </cell>
        </row>
        <row r="52">
          <cell r="E52" t="str">
            <v>Power suppl unit PSU AC 1200W</v>
          </cell>
        </row>
        <row r="53">
          <cell r="E53" t="str">
            <v>Power suppl unit PSU AC 1200W</v>
          </cell>
        </row>
        <row r="54">
          <cell r="E54" t="str">
            <v>Power suppl unit PSU AC 1200W</v>
          </cell>
        </row>
        <row r="55">
          <cell r="E55" t="str">
            <v>Power suppl unit PSU AC 1200W</v>
          </cell>
        </row>
        <row r="56">
          <cell r="E56" t="str">
            <v>Power suppl unit PSU AC 1200W</v>
          </cell>
        </row>
        <row r="57">
          <cell r="E57" t="str">
            <v>Power suppl unit PSU AC 1200W</v>
          </cell>
        </row>
        <row r="58">
          <cell r="E58" t="str">
            <v>Power suppl unit PSU AC 1200W</v>
          </cell>
        </row>
        <row r="59">
          <cell r="E59" t="str">
            <v>Power suppl unit PSU AC 1200W</v>
          </cell>
        </row>
        <row r="60">
          <cell r="E60" t="str">
            <v>Power suppl unit PSU AC 1200W</v>
          </cell>
        </row>
        <row r="61">
          <cell r="E61" t="str">
            <v>Power suppl unit PSU AC 1200W</v>
          </cell>
        </row>
        <row r="62">
          <cell r="E62" t="str">
            <v>Power suppl unit PSU AC 1200W</v>
          </cell>
        </row>
        <row r="63">
          <cell r="E63" t="str">
            <v>Power suppl unit PSU AC 1200W</v>
          </cell>
        </row>
        <row r="64">
          <cell r="E64" t="str">
            <v>Power suppl unit PSU AC 1200W</v>
          </cell>
        </row>
        <row r="65">
          <cell r="E65" t="str">
            <v>Power suppl unit PSU AC 1200W</v>
          </cell>
        </row>
        <row r="66">
          <cell r="E66" t="str">
            <v>Power suppl unit PSU AC 1200W</v>
          </cell>
        </row>
        <row r="67">
          <cell r="E67" t="str">
            <v>Power suppl unit PSU AC 1200W</v>
          </cell>
        </row>
        <row r="68">
          <cell r="E68" t="str">
            <v>Power suppl unit PSU AC 1200W</v>
          </cell>
        </row>
        <row r="69">
          <cell r="E69" t="str">
            <v>Power suppl unit PSU AC 1200W</v>
          </cell>
        </row>
        <row r="70">
          <cell r="E70" t="str">
            <v>Power suppl unit PSU AC 1200W</v>
          </cell>
        </row>
        <row r="71">
          <cell r="E71" t="str">
            <v>Power suppl unit PSU AC 1200W</v>
          </cell>
        </row>
        <row r="72">
          <cell r="E72" t="str">
            <v>Power suppl unit PSU AC 1200W</v>
          </cell>
        </row>
        <row r="73">
          <cell r="E73" t="str">
            <v>Power suppl unit PSU AC 1200W</v>
          </cell>
        </row>
        <row r="74">
          <cell r="E74" t="str">
            <v>Power suppl unit PSU AC 1200W</v>
          </cell>
        </row>
        <row r="75">
          <cell r="E75" t="str">
            <v>Power suppl unit PSU AC 1200W</v>
          </cell>
        </row>
        <row r="76">
          <cell r="E76" t="str">
            <v>Power suppl unit PSU AC 1200W</v>
          </cell>
        </row>
        <row r="77">
          <cell r="E77" t="str">
            <v>Power suppl unit PSU AC 1200W</v>
          </cell>
        </row>
        <row r="78">
          <cell r="E78" t="str">
            <v>Power suppl unit PSU AC 1200W</v>
          </cell>
        </row>
        <row r="79">
          <cell r="E79" t="str">
            <v>Power suppl unit PSU AC 1200W</v>
          </cell>
        </row>
        <row r="80">
          <cell r="E80" t="str">
            <v>Power suppl unit PSU AC 1200W</v>
          </cell>
        </row>
        <row r="81">
          <cell r="E81" t="str">
            <v>Power suppl unit PSU AC 1200W</v>
          </cell>
        </row>
        <row r="82">
          <cell r="E82" t="str">
            <v>Power suppl unit PSU AC 1200W</v>
          </cell>
        </row>
        <row r="83">
          <cell r="E83" t="str">
            <v>Power suppl unit PSU AC 1200W</v>
          </cell>
        </row>
        <row r="84">
          <cell r="E84" t="str">
            <v>Power suppl unit PSU AC 1200W</v>
          </cell>
        </row>
        <row r="85">
          <cell r="E85" t="str">
            <v>Power suppl unit PSU AC 1200W</v>
          </cell>
        </row>
        <row r="86">
          <cell r="E86" t="str">
            <v>Power suppl unit PSU AC 1200W</v>
          </cell>
        </row>
        <row r="87">
          <cell r="E87" t="str">
            <v>Power suppl unit PSU AC 1200W</v>
          </cell>
        </row>
        <row r="88">
          <cell r="E88" t="str">
            <v>Power suppl unit PSU AC 1200W</v>
          </cell>
        </row>
        <row r="89">
          <cell r="E89" t="str">
            <v>Power suppl unit PSU AC 1200W</v>
          </cell>
        </row>
        <row r="90">
          <cell r="E90" t="str">
            <v>Power suppl unit PSU AC 1200W</v>
          </cell>
        </row>
        <row r="91">
          <cell r="E91" t="str">
            <v>Power suppl unit PSU AC 1200W</v>
          </cell>
        </row>
        <row r="92">
          <cell r="E92" t="str">
            <v>Power suppl unit PSU AC 1200W</v>
          </cell>
        </row>
        <row r="93">
          <cell r="E93" t="str">
            <v>Power suppl unit PSU AC 1200W</v>
          </cell>
        </row>
        <row r="94">
          <cell r="E94" t="str">
            <v>Power suppl unit PSU AC 1200W</v>
          </cell>
        </row>
        <row r="95">
          <cell r="E95" t="str">
            <v>Power suppl unit PSU AC 1200W</v>
          </cell>
        </row>
        <row r="96">
          <cell r="E96" t="str">
            <v>Power suppl unit PSU AC 1200W</v>
          </cell>
        </row>
        <row r="97">
          <cell r="E97" t="str">
            <v>Power suppl unit PSU AC 1200W</v>
          </cell>
        </row>
        <row r="98">
          <cell r="E98" t="str">
            <v>Power suppl unit PSU AC 1200W</v>
          </cell>
        </row>
        <row r="99">
          <cell r="E99" t="str">
            <v>Power suppl unit PSU AC 1200W</v>
          </cell>
        </row>
        <row r="100">
          <cell r="E100" t="str">
            <v>Power suppl unit PSU AC 1200W</v>
          </cell>
        </row>
        <row r="101">
          <cell r="E101" t="str">
            <v>Power suppl unit PSU AC 1200W</v>
          </cell>
        </row>
        <row r="102">
          <cell r="E102" t="str">
            <v>Power suppl unit PSU AC 1200W</v>
          </cell>
        </row>
        <row r="103">
          <cell r="E103" t="str">
            <v>Power suppl unit PSU AC 1200W</v>
          </cell>
        </row>
        <row r="104">
          <cell r="E104" t="str">
            <v>Power suppl unit PSU AC 1200W</v>
          </cell>
        </row>
        <row r="105">
          <cell r="E105" t="str">
            <v>Power suppl unit PSU AC 1200W</v>
          </cell>
        </row>
        <row r="106">
          <cell r="E106" t="str">
            <v>Microcircuit FLASH ATA64.2M5.5V 3.3V I</v>
          </cell>
        </row>
        <row r="107">
          <cell r="E107" t="str">
            <v>Transceiver dTRU 900 GMSK</v>
          </cell>
        </row>
        <row r="108">
          <cell r="E108" t="str">
            <v>Transceiver dTRU 900 GMSK</v>
          </cell>
        </row>
        <row r="109">
          <cell r="E109" t="str">
            <v>Transceiver dTRU 900 GMSK</v>
          </cell>
        </row>
        <row r="110">
          <cell r="E110" t="str">
            <v>Transceiver dTRU 900 GMSK</v>
          </cell>
        </row>
        <row r="111">
          <cell r="E111" t="str">
            <v>Transceiver dTRU 900 GMSK</v>
          </cell>
        </row>
        <row r="112">
          <cell r="E112" t="str">
            <v>Transceiver dTRU 900 GMSK</v>
          </cell>
        </row>
        <row r="113">
          <cell r="E113" t="str">
            <v>Transceiver dTRU 900 GMSK</v>
          </cell>
        </row>
        <row r="114">
          <cell r="E114" t="str">
            <v>Transceiver dTRU 900 GMSK</v>
          </cell>
        </row>
        <row r="115">
          <cell r="E115" t="str">
            <v>Transceiver dTRU 900 GMSK</v>
          </cell>
        </row>
        <row r="116">
          <cell r="E116" t="str">
            <v>Transceiver dTRU 900 GMSK</v>
          </cell>
        </row>
        <row r="117">
          <cell r="E117" t="str">
            <v>Transceiver dTRU 900 GMSK</v>
          </cell>
        </row>
        <row r="118">
          <cell r="E118" t="str">
            <v>Transceiver dTRU 900 GMSK</v>
          </cell>
        </row>
        <row r="119">
          <cell r="E119" t="str">
            <v>Transceiver dTRU 900 GMSK</v>
          </cell>
        </row>
        <row r="120">
          <cell r="E120" t="str">
            <v>Transceiver dTRU 900 GMSK</v>
          </cell>
        </row>
        <row r="121">
          <cell r="E121" t="str">
            <v>Transceiver dTRU 900 GMSK</v>
          </cell>
        </row>
        <row r="122">
          <cell r="E122" t="str">
            <v>Transceiver dTRU 900 GMSK</v>
          </cell>
        </row>
        <row r="123">
          <cell r="E123" t="str">
            <v>Transceiver dTRU 900 GMSK</v>
          </cell>
        </row>
        <row r="124">
          <cell r="E124" t="str">
            <v>Transceiver dTRU 900 GMSK</v>
          </cell>
        </row>
        <row r="125">
          <cell r="E125" t="str">
            <v>Transceiver dTRU 900 GMSK</v>
          </cell>
        </row>
        <row r="126">
          <cell r="E126" t="str">
            <v>Transceiver dTRU 900 GMSK</v>
          </cell>
        </row>
        <row r="127">
          <cell r="E127" t="str">
            <v>Transceiver dTRU 900 GMSK</v>
          </cell>
        </row>
        <row r="128">
          <cell r="E128" t="str">
            <v>Transceiver dTRU 900 GMSK</v>
          </cell>
        </row>
        <row r="129">
          <cell r="E129" t="str">
            <v>Transceiver dTRU 900 GMSK</v>
          </cell>
        </row>
        <row r="130">
          <cell r="E130" t="str">
            <v>Transceiver dTRU 900 GMSK</v>
          </cell>
        </row>
        <row r="131">
          <cell r="E131" t="str">
            <v>Transceiver dTRU 900 GMSK</v>
          </cell>
        </row>
        <row r="132">
          <cell r="E132" t="str">
            <v>Transceiver dTRU 900 GMSK</v>
          </cell>
        </row>
        <row r="133">
          <cell r="E133" t="str">
            <v>Transceiver dTRU 900 GMSK</v>
          </cell>
        </row>
        <row r="134">
          <cell r="E134" t="str">
            <v>Transceiver dTRU 900 GMSK</v>
          </cell>
        </row>
        <row r="135">
          <cell r="E135" t="str">
            <v>Transceiver dTRU 900 GMSK</v>
          </cell>
        </row>
        <row r="136">
          <cell r="E136" t="str">
            <v>Transceiver dTRU 900 GMSK</v>
          </cell>
        </row>
        <row r="137">
          <cell r="E137" t="str">
            <v>Transceiver dTRU 900 GMSK</v>
          </cell>
        </row>
        <row r="138">
          <cell r="E138" t="str">
            <v>Transceiver dTRU 900 GMSK</v>
          </cell>
        </row>
        <row r="139">
          <cell r="E139" t="str">
            <v>Transceiver dTRU 900 GMSK</v>
          </cell>
        </row>
        <row r="140">
          <cell r="E140" t="str">
            <v>Transceiver dTRU 900 GMSK</v>
          </cell>
        </row>
        <row r="141">
          <cell r="E141" t="str">
            <v>Transceiver dTRU 900 GMSK</v>
          </cell>
        </row>
        <row r="142">
          <cell r="E142" t="str">
            <v>Transceiver dTRU 900 GMSK</v>
          </cell>
        </row>
        <row r="143">
          <cell r="E143" t="str">
            <v>Transceiver dTRU 900 GMSK</v>
          </cell>
        </row>
        <row r="144">
          <cell r="E144" t="str">
            <v>Transceiver dTRU 900 GMSK</v>
          </cell>
        </row>
        <row r="145">
          <cell r="E145" t="str">
            <v>Transceiver dTRU 900 GMSK</v>
          </cell>
        </row>
        <row r="146">
          <cell r="E146" t="str">
            <v>Transceiver dTRU 900 GMSK</v>
          </cell>
        </row>
        <row r="147">
          <cell r="E147" t="str">
            <v>Transceiver dTRU 900 GMSK</v>
          </cell>
        </row>
        <row r="148">
          <cell r="E148" t="str">
            <v>Transceiver dTRU 900 GMSK</v>
          </cell>
        </row>
        <row r="149">
          <cell r="E149" t="str">
            <v>Transceiver dTRU 900 GMSK</v>
          </cell>
        </row>
        <row r="150">
          <cell r="E150" t="str">
            <v>Transceiver dTRU 900 GMSK</v>
          </cell>
        </row>
        <row r="151">
          <cell r="E151" t="str">
            <v>Transceiver dTRU 900 GMSK</v>
          </cell>
        </row>
        <row r="152">
          <cell r="E152" t="str">
            <v>EDGE dTRU for GSM 900 MHz</v>
          </cell>
        </row>
        <row r="153">
          <cell r="E153" t="str">
            <v>EDGE dTRU for GSM 900 MHz</v>
          </cell>
        </row>
        <row r="154">
          <cell r="E154" t="str">
            <v>EDGE dTRU for GSM 900 MHz</v>
          </cell>
        </row>
        <row r="155">
          <cell r="E155" t="str">
            <v>EDGE dTRU for GSM 900 MHz</v>
          </cell>
        </row>
        <row r="156">
          <cell r="E156" t="str">
            <v>EDGE dTRU for GSM 900 MHz</v>
          </cell>
        </row>
        <row r="157">
          <cell r="E157" t="str">
            <v>EDGE dTRU for GSM 900 MHz</v>
          </cell>
        </row>
        <row r="158">
          <cell r="E158" t="str">
            <v>EDGE dTRU for GSM 900 MHz</v>
          </cell>
        </row>
        <row r="159">
          <cell r="E159" t="str">
            <v>EDGE dTRU for GSM 900 MHz</v>
          </cell>
        </row>
        <row r="160">
          <cell r="E160" t="str">
            <v>EDGE dTRU for GSM 900 MHz</v>
          </cell>
        </row>
        <row r="161">
          <cell r="E161" t="str">
            <v>EDGE dTRU for GSM 900 MHz</v>
          </cell>
        </row>
        <row r="162">
          <cell r="E162" t="str">
            <v>EDGE dTRU for GSM 900 MHz</v>
          </cell>
        </row>
        <row r="163">
          <cell r="E163" t="str">
            <v>EDGE dTRU for GSM 900 MHz</v>
          </cell>
        </row>
        <row r="164">
          <cell r="E164" t="str">
            <v>EDGE dTRU for GSM 900 MHz</v>
          </cell>
        </row>
        <row r="165">
          <cell r="E165" t="str">
            <v>EDGE dTRU for GSM 900 MHz</v>
          </cell>
        </row>
        <row r="166">
          <cell r="E166" t="str">
            <v>EDGE dTRU for GSM 900 MHz</v>
          </cell>
        </row>
        <row r="167">
          <cell r="E167" t="str">
            <v>EDGE dTRU for GSM 900 MHz</v>
          </cell>
        </row>
        <row r="168">
          <cell r="E168" t="str">
            <v>EDGE dTRU for GSM 900 MHz</v>
          </cell>
        </row>
        <row r="169">
          <cell r="E169" t="str">
            <v>EDGE dTRU for GSM 900 MHz</v>
          </cell>
        </row>
        <row r="170">
          <cell r="E170" t="str">
            <v>EDGE dTRU for GSM 900 MHz</v>
          </cell>
        </row>
        <row r="171">
          <cell r="E171" t="str">
            <v>EDGE dTRU for GSM 900 MHz</v>
          </cell>
        </row>
        <row r="172">
          <cell r="E172" t="str">
            <v>EDGE dTRU for GSM 900 MHz</v>
          </cell>
        </row>
        <row r="173">
          <cell r="E173" t="str">
            <v>EDGE dTRU for GSM 900 MHz</v>
          </cell>
        </row>
        <row r="174">
          <cell r="E174" t="str">
            <v>EDGE dTRU for GSM 900 MHz</v>
          </cell>
        </row>
        <row r="175">
          <cell r="E175" t="str">
            <v>EDGE dTRU for GSM 900 MHz</v>
          </cell>
        </row>
        <row r="176">
          <cell r="E176" t="str">
            <v>EDGE dTRU for GSM 900 MHz</v>
          </cell>
        </row>
        <row r="177">
          <cell r="E177" t="str">
            <v>EDGE dTRU for GSM 900 MHz</v>
          </cell>
        </row>
        <row r="178">
          <cell r="E178" t="str">
            <v>EDGE dTRU for GSM 900 MHz</v>
          </cell>
        </row>
        <row r="179">
          <cell r="E179" t="str">
            <v>EDGE dTRU for GSM 900 MHz</v>
          </cell>
        </row>
        <row r="180">
          <cell r="E180" t="str">
            <v>EDGE dTRU for GSM 900 MHz</v>
          </cell>
        </row>
        <row r="181">
          <cell r="E181" t="str">
            <v>EDGE dTRU for GSM 900 MHz</v>
          </cell>
        </row>
        <row r="182">
          <cell r="E182" t="str">
            <v>EDGE dTRU for GSM 900 MHz</v>
          </cell>
        </row>
        <row r="183">
          <cell r="E183" t="str">
            <v>EDGE dTRU for GSM 900 MHz</v>
          </cell>
        </row>
        <row r="184">
          <cell r="E184" t="str">
            <v>EDGE dTRU for GSM 900 MHz</v>
          </cell>
        </row>
        <row r="185">
          <cell r="E185" t="str">
            <v>EDGE dTRU for GSM 900 MHz</v>
          </cell>
        </row>
        <row r="186">
          <cell r="E186" t="str">
            <v>EDGE dTRU for GSM 900 MHz</v>
          </cell>
        </row>
        <row r="187">
          <cell r="E187" t="str">
            <v>EDGE dTRU for GSM 900 MHz</v>
          </cell>
        </row>
        <row r="188">
          <cell r="E188" t="str">
            <v>EDGE dTRU for GSM 900 MHz</v>
          </cell>
        </row>
        <row r="189">
          <cell r="E189" t="str">
            <v>EDGE dTRU for GSM 900 MHz</v>
          </cell>
        </row>
        <row r="190">
          <cell r="E190" t="str">
            <v>EDGE dTRU for GSM 900 MHz</v>
          </cell>
        </row>
        <row r="191">
          <cell r="E191" t="str">
            <v>EDGE dTRU for GSM 900 MHz</v>
          </cell>
        </row>
        <row r="192">
          <cell r="E192" t="str">
            <v>EDGE dTRU for GSM 900 MHz</v>
          </cell>
        </row>
        <row r="193">
          <cell r="E193" t="str">
            <v>EDGE dTRU for GSM 900 MHz</v>
          </cell>
        </row>
        <row r="194">
          <cell r="E194" t="str">
            <v>EDGE dTRU for GSM 900 MHz</v>
          </cell>
        </row>
        <row r="195">
          <cell r="E195" t="str">
            <v>EDGE dTRU for GSM 900 MHz</v>
          </cell>
        </row>
        <row r="196">
          <cell r="E196" t="str">
            <v>EDGE dTRU for GSM 900 MHz</v>
          </cell>
        </row>
        <row r="197">
          <cell r="E197" t="str">
            <v>EDGE dTRU for GSM 900 MHz</v>
          </cell>
        </row>
        <row r="198">
          <cell r="E198" t="str">
            <v>EDGE dTRU for GSM 900 MHz</v>
          </cell>
        </row>
        <row r="199">
          <cell r="E199" t="str">
            <v>EDGE dTRU for GSM 900 MHz</v>
          </cell>
        </row>
        <row r="200">
          <cell r="E200" t="str">
            <v>EDGE dTRU for GSM 900 MHz</v>
          </cell>
        </row>
        <row r="201">
          <cell r="E201" t="str">
            <v>EDGE dTRU for GSM 900 MHz</v>
          </cell>
        </row>
        <row r="202">
          <cell r="E202" t="str">
            <v>EDGE dTRU for GSM 900 MHz</v>
          </cell>
        </row>
        <row r="203">
          <cell r="E203" t="str">
            <v>EDGE dTRU for GSM 900 MHz</v>
          </cell>
        </row>
        <row r="204">
          <cell r="E204" t="str">
            <v>EDGE dTRU for GSM 900 MHz</v>
          </cell>
        </row>
        <row r="205">
          <cell r="E205" t="str">
            <v>EDGE dTRU for GSM 900 MHz</v>
          </cell>
        </row>
        <row r="206">
          <cell r="E206" t="str">
            <v>EDGE dTRU for GSM 900 MHz</v>
          </cell>
        </row>
        <row r="207">
          <cell r="E207" t="str">
            <v>EDGE dTRU for GSM 900 MHz</v>
          </cell>
        </row>
        <row r="208">
          <cell r="E208" t="str">
            <v>EDGE dTRU for GSM 900 MHz</v>
          </cell>
        </row>
        <row r="209">
          <cell r="E209" t="str">
            <v>EDGE dTRU for GSM 900 MHz</v>
          </cell>
        </row>
        <row r="210">
          <cell r="E210" t="str">
            <v>EDGE dTRU for GSM 900 MHz</v>
          </cell>
        </row>
        <row r="211">
          <cell r="E211" t="str">
            <v>EDGE dTRU for GSM 900 MHz</v>
          </cell>
        </row>
        <row r="212">
          <cell r="E212" t="str">
            <v>EDGE dTRU for GSM 900 MHz</v>
          </cell>
        </row>
        <row r="213">
          <cell r="E213" t="str">
            <v>EDGE dTRU for GSM 900 MHz</v>
          </cell>
        </row>
        <row r="214">
          <cell r="E214" t="str">
            <v>EDGE dTRU for GSM 900 MHz</v>
          </cell>
        </row>
        <row r="215">
          <cell r="E215" t="str">
            <v>EDGE dTRU for GSM 900 MHz</v>
          </cell>
        </row>
        <row r="216">
          <cell r="E216" t="str">
            <v>EDGE dTRU for GSM 900 MHz</v>
          </cell>
        </row>
        <row r="217">
          <cell r="E217" t="str">
            <v>EDGE dTRU for GSM 900 MHz</v>
          </cell>
        </row>
        <row r="218">
          <cell r="E218" t="str">
            <v>EDGE dTRU for GSM 900 MHz</v>
          </cell>
        </row>
        <row r="219">
          <cell r="E219" t="str">
            <v>EDGE dTRU for GSM 900 MHz</v>
          </cell>
        </row>
        <row r="220">
          <cell r="E220" t="str">
            <v>EDGE dTRU for GSM 900 MHz</v>
          </cell>
        </row>
        <row r="221">
          <cell r="E221" t="str">
            <v>EDGE dTRU for GSM 900 MHz</v>
          </cell>
        </row>
        <row r="222">
          <cell r="E222" t="str">
            <v>EDGE dTRU for GSM 900 MHz</v>
          </cell>
        </row>
        <row r="223">
          <cell r="E223" t="str">
            <v>EDGE dTRU for GSM 900 MHz</v>
          </cell>
        </row>
        <row r="224">
          <cell r="E224" t="str">
            <v>EDGE dTRU for GSM 900 MHz</v>
          </cell>
        </row>
        <row r="225">
          <cell r="E225" t="str">
            <v>EDGE dTRU for GSM 900 MHz</v>
          </cell>
        </row>
        <row r="226">
          <cell r="E226" t="str">
            <v>EDGE dTRU for GSM 900 MHz</v>
          </cell>
        </row>
        <row r="227">
          <cell r="E227" t="str">
            <v>EDGE dTRU for GSM 900 MHz</v>
          </cell>
        </row>
        <row r="228">
          <cell r="E228" t="str">
            <v>EDGE dTRU for GSM 900 MHz</v>
          </cell>
        </row>
        <row r="229">
          <cell r="E229" t="str">
            <v>EDGE dTRU for GSM 900 MHz</v>
          </cell>
        </row>
        <row r="230">
          <cell r="E230" t="str">
            <v>EDGE dTRU for GSM 900 MHz</v>
          </cell>
        </row>
        <row r="231">
          <cell r="E231" t="str">
            <v>EDGE dTRU for GSM 900 MHz</v>
          </cell>
        </row>
        <row r="232">
          <cell r="E232" t="str">
            <v>EDGE dTRU for GSM 900 MHz</v>
          </cell>
        </row>
        <row r="233">
          <cell r="E233" t="str">
            <v>EDGE dTRU for GSM 900 MHz</v>
          </cell>
        </row>
        <row r="234">
          <cell r="E234" t="str">
            <v>EDGE dTRU for GSM 900 MHz</v>
          </cell>
        </row>
        <row r="235">
          <cell r="E235" t="str">
            <v>EDGE dTRU for GSM 900 MHz</v>
          </cell>
        </row>
        <row r="236">
          <cell r="E236" t="str">
            <v>EDGE dTRU for GSM 900 MHz</v>
          </cell>
        </row>
        <row r="237">
          <cell r="E237" t="str">
            <v>EDGE dTRU for GSM 900 MHz</v>
          </cell>
        </row>
        <row r="238">
          <cell r="E238" t="str">
            <v>EDGE dTRU for GSM 900 MHz</v>
          </cell>
        </row>
        <row r="239">
          <cell r="E239" t="str">
            <v>EDGE dTRU for GSM 900 MHz</v>
          </cell>
        </row>
        <row r="240">
          <cell r="E240" t="str">
            <v>EDGE dTRU for GSM 900 MHz</v>
          </cell>
        </row>
        <row r="241">
          <cell r="E241" t="str">
            <v>EDGE dTRU for GSM 900 MHz</v>
          </cell>
        </row>
        <row r="242">
          <cell r="E242" t="str">
            <v>EDGE dTRU for GSM 900 MHz</v>
          </cell>
        </row>
        <row r="243">
          <cell r="E243" t="str">
            <v>EDGE dTRU for GSM 900 MHz</v>
          </cell>
        </row>
        <row r="244">
          <cell r="E244" t="str">
            <v>EDGE dTRU for GSM 900 MHz</v>
          </cell>
        </row>
        <row r="245">
          <cell r="E245" t="str">
            <v>EDGE dTRU for GSM 900 MHz</v>
          </cell>
        </row>
        <row r="246">
          <cell r="E246" t="str">
            <v>EDGE dTRU for GSM 900 MHz</v>
          </cell>
        </row>
        <row r="247">
          <cell r="E247" t="str">
            <v>EDGE dTRU for GSM 900 MHz</v>
          </cell>
        </row>
        <row r="248">
          <cell r="E248" t="str">
            <v>EDGE dTRU for GSM 900 MHz</v>
          </cell>
        </row>
        <row r="249">
          <cell r="E249" t="str">
            <v>EDGE dTRU for GSM 900 MHz</v>
          </cell>
        </row>
        <row r="250">
          <cell r="E250" t="str">
            <v>EDGE dTRU for GSM 900 MHz</v>
          </cell>
        </row>
        <row r="251">
          <cell r="E251" t="str">
            <v>EDGE dTRU for GSM 900 MHz</v>
          </cell>
        </row>
        <row r="252">
          <cell r="E252" t="str">
            <v>EDGE dTRU for GSM 900 MHz</v>
          </cell>
        </row>
        <row r="253">
          <cell r="E253" t="str">
            <v>EDGE dTRU for GSM 900 MHz</v>
          </cell>
        </row>
        <row r="254">
          <cell r="E254" t="str">
            <v>EDGE dTRU for GSM 900 MHz</v>
          </cell>
        </row>
        <row r="255">
          <cell r="E255" t="str">
            <v>EDGE dTRU for GSM 900 MHz</v>
          </cell>
        </row>
        <row r="256">
          <cell r="E256" t="str">
            <v>EDGE dTRU for GSM 900 MHz</v>
          </cell>
        </row>
        <row r="257">
          <cell r="E257" t="str">
            <v>EDGE dTRU for GSM 900 MHz</v>
          </cell>
        </row>
        <row r="258">
          <cell r="E258" t="str">
            <v>EDGE dTRU for GSM 900 MHz</v>
          </cell>
        </row>
        <row r="259">
          <cell r="E259" t="str">
            <v>EDGE dTRU for GSM 900 MHz</v>
          </cell>
        </row>
        <row r="260">
          <cell r="E260" t="str">
            <v>EDGE dTRU for GSM 900 MHz</v>
          </cell>
        </row>
        <row r="261">
          <cell r="E261" t="str">
            <v>EDGE dTRU for GSM 900 MHz</v>
          </cell>
        </row>
        <row r="262">
          <cell r="E262" t="str">
            <v>EDGE dTRU for GSM 900 MHz</v>
          </cell>
        </row>
        <row r="263">
          <cell r="E263" t="str">
            <v>EDGE dTRU for GSM 900 MHz</v>
          </cell>
        </row>
        <row r="264">
          <cell r="E264" t="str">
            <v>EDGE dTRU for GSM 900 MHz</v>
          </cell>
        </row>
        <row r="265">
          <cell r="E265" t="str">
            <v>EDGE dTRU for GSM 900 MHz</v>
          </cell>
        </row>
        <row r="266">
          <cell r="E266" t="str">
            <v>EDGE dTRU for GSM 900 MHz</v>
          </cell>
        </row>
        <row r="267">
          <cell r="E267" t="str">
            <v>EDGE dTRU for GSM 900 MHz</v>
          </cell>
        </row>
        <row r="268">
          <cell r="E268" t="str">
            <v>EDGE dTRU for GSM 900 MHz</v>
          </cell>
        </row>
        <row r="269">
          <cell r="E269" t="str">
            <v>EDGE dTRU for GSM 900 MHz</v>
          </cell>
        </row>
        <row r="270">
          <cell r="E270" t="str">
            <v>EDGE dTRU for GSM 900 MHz</v>
          </cell>
        </row>
        <row r="271">
          <cell r="E271" t="str">
            <v>EDGE dTRU for GSM 900 MHz</v>
          </cell>
        </row>
        <row r="272">
          <cell r="E272" t="str">
            <v>EDGE dTRU for GSM 900 MHz</v>
          </cell>
        </row>
        <row r="273">
          <cell r="E273" t="str">
            <v>EDGE dTRU for GSM 900 MHz</v>
          </cell>
        </row>
        <row r="274">
          <cell r="E274" t="str">
            <v>EDGE dTRU for GSM 900 MHz</v>
          </cell>
        </row>
        <row r="275">
          <cell r="E275" t="str">
            <v>EDGE dTRU for GSM 900 MHz</v>
          </cell>
        </row>
        <row r="276">
          <cell r="E276" t="str">
            <v>EDGE dTRU for GSM 900 MHz</v>
          </cell>
        </row>
        <row r="277">
          <cell r="E277" t="str">
            <v>EDGE dTRU for GSM 900 MHz</v>
          </cell>
        </row>
        <row r="278">
          <cell r="E278" t="str">
            <v>EDGE dTRU for GSM 900 MHz</v>
          </cell>
        </row>
        <row r="279">
          <cell r="E279" t="str">
            <v>EDGE dTRU for GSM 900 MHz</v>
          </cell>
        </row>
        <row r="280">
          <cell r="E280" t="str">
            <v>EDGE dTRU for GSM 900 MHz</v>
          </cell>
        </row>
        <row r="281">
          <cell r="E281" t="str">
            <v>EDGE dTRU for GSM 900 MHz</v>
          </cell>
        </row>
        <row r="282">
          <cell r="E282" t="str">
            <v>EDGE dTRU for GSM 900 MHz</v>
          </cell>
        </row>
        <row r="283">
          <cell r="E283" t="str">
            <v>EDGE dTRU for GSM 900 MHz</v>
          </cell>
        </row>
        <row r="284">
          <cell r="E284" t="str">
            <v>EDGE dTRU for GSM 900 MHz</v>
          </cell>
        </row>
        <row r="285">
          <cell r="E285" t="str">
            <v>EDGE dTRU for GSM 900 MHz</v>
          </cell>
        </row>
        <row r="286">
          <cell r="E286" t="str">
            <v>EDGE dTRU for GSM 900 MHz</v>
          </cell>
        </row>
        <row r="287">
          <cell r="E287" t="str">
            <v>EDGE dTRU for GSM 900 MHz</v>
          </cell>
        </row>
        <row r="288">
          <cell r="E288" t="str">
            <v>TMA Control Module kit RBS2106/2206</v>
          </cell>
        </row>
        <row r="289">
          <cell r="E289" t="str">
            <v>TMA Control Module kit RBS2106/2206</v>
          </cell>
        </row>
        <row r="290">
          <cell r="E290" t="str">
            <v>TMA Control Module kit RBS2106/2206</v>
          </cell>
        </row>
        <row r="291">
          <cell r="E291" t="str">
            <v>TMA Control Module kit RBS2106/2206</v>
          </cell>
        </row>
        <row r="292">
          <cell r="E292" t="str">
            <v>TMA Control Module kit RBS2106/2206</v>
          </cell>
        </row>
        <row r="293">
          <cell r="E293" t="str">
            <v>TMA Control Module kit RBS2106/2206</v>
          </cell>
        </row>
        <row r="294">
          <cell r="E294" t="str">
            <v>TMA Control Module kit RBS2106/2206</v>
          </cell>
        </row>
        <row r="295">
          <cell r="E295" t="str">
            <v>TMA Control Module kit RBS2106/2206</v>
          </cell>
        </row>
        <row r="296">
          <cell r="E296" t="str">
            <v>TMA Control Module kit RBS2106/2206</v>
          </cell>
        </row>
        <row r="297">
          <cell r="E297" t="str">
            <v>TMA Control Module kit RBS2106/2206</v>
          </cell>
        </row>
        <row r="298">
          <cell r="E298" t="str">
            <v>TMA Control Module kit RBS2106/2206</v>
          </cell>
        </row>
        <row r="299">
          <cell r="E299" t="str">
            <v>TMA Control Module kit RBS2106/2206</v>
          </cell>
        </row>
        <row r="300">
          <cell r="E300" t="str">
            <v>TMA Control Module kit RBS2106/2206</v>
          </cell>
        </row>
        <row r="301">
          <cell r="E301" t="str">
            <v>TMA Control Module kit RBS2106/2206</v>
          </cell>
        </row>
        <row r="302">
          <cell r="E302" t="str">
            <v>TMA Control Module kit RBS2106/2206</v>
          </cell>
        </row>
        <row r="303">
          <cell r="E303" t="str">
            <v>TMA Control Module kit RBS2106/2206</v>
          </cell>
        </row>
        <row r="304">
          <cell r="E304" t="str">
            <v>TMA Control Module kit RBS2106/2206</v>
          </cell>
        </row>
        <row r="305">
          <cell r="E305" t="str">
            <v>TMA Control Module kit RBS2106/2206</v>
          </cell>
        </row>
        <row r="306">
          <cell r="E306" t="str">
            <v>TMA Control Module kit RBS2106/2206</v>
          </cell>
        </row>
        <row r="307">
          <cell r="E307" t="str">
            <v>TMA Control Module kit RBS2106/2206</v>
          </cell>
        </row>
        <row r="308">
          <cell r="E308" t="str">
            <v>TMA Control Module kit RBS2106/2206</v>
          </cell>
        </row>
        <row r="309">
          <cell r="E309" t="str">
            <v>TMA Control Module kit RBS2106/2206</v>
          </cell>
        </row>
        <row r="310">
          <cell r="E310" t="str">
            <v>TMA Control Module kit RBS2106/2206</v>
          </cell>
        </row>
        <row r="311">
          <cell r="E311" t="str">
            <v>TMA Control Module kit RBS2106/2206</v>
          </cell>
        </row>
        <row r="312">
          <cell r="E312" t="str">
            <v>TMA Control Module kit RBS2106/2206</v>
          </cell>
        </row>
        <row r="313">
          <cell r="E313" t="str">
            <v>TMA Control Module kit RBS2106/2206</v>
          </cell>
        </row>
        <row r="314">
          <cell r="E314" t="str">
            <v>TMA Control Module kit RBS2106/2206</v>
          </cell>
        </row>
        <row r="315">
          <cell r="E315" t="str">
            <v>TMA Control Module kit RBS2106/2206</v>
          </cell>
        </row>
        <row r="316">
          <cell r="E316" t="str">
            <v>TMA Control Module kit RBS2106/2206</v>
          </cell>
        </row>
        <row r="317">
          <cell r="E317" t="str">
            <v>TMA Control Module kit RBS2106/2206</v>
          </cell>
        </row>
        <row r="318">
          <cell r="E318" t="str">
            <v>TMA Control Module kit RBS2106/2206</v>
          </cell>
        </row>
        <row r="319">
          <cell r="E319" t="str">
            <v>TMA Control Module kit RBS2106/2206</v>
          </cell>
        </row>
        <row r="320">
          <cell r="E320" t="str">
            <v>TMA Control Module kit RBS2106/2206</v>
          </cell>
        </row>
        <row r="321">
          <cell r="E321" t="str">
            <v>TMA Control Module kit RBS2106/2206</v>
          </cell>
        </row>
        <row r="322">
          <cell r="E322" t="str">
            <v>TMA Control Module kit RBS2106/2206</v>
          </cell>
        </row>
        <row r="323">
          <cell r="E323" t="str">
            <v>TMA Control Module kit RBS2106/2206</v>
          </cell>
        </row>
        <row r="324">
          <cell r="E324" t="str">
            <v>TMA Control Module kit RBS2106/2206</v>
          </cell>
        </row>
        <row r="325">
          <cell r="E325" t="str">
            <v>TMA Control Module kit RBS2106/2206</v>
          </cell>
        </row>
        <row r="326">
          <cell r="E326" t="str">
            <v>TMA Control Module kit RBS2106/2206</v>
          </cell>
        </row>
        <row r="327">
          <cell r="E327" t="str">
            <v>TMA Control Module kit RBS2106/2206</v>
          </cell>
        </row>
        <row r="328">
          <cell r="E328" t="str">
            <v>TMA Control Module kit RBS2106/2206</v>
          </cell>
        </row>
        <row r="329">
          <cell r="E329" t="str">
            <v>TMA Control Module kit RBS2106/2206</v>
          </cell>
        </row>
        <row r="330">
          <cell r="E330" t="str">
            <v>TMA Control Module kit RBS2106/2206</v>
          </cell>
        </row>
        <row r="331">
          <cell r="E331" t="str">
            <v>TMA Control Module kit RBS2106/2206</v>
          </cell>
        </row>
        <row r="332">
          <cell r="E332" t="str">
            <v>TMA Control Module kit RBS2106/2206</v>
          </cell>
        </row>
        <row r="333">
          <cell r="E333" t="str">
            <v>TMA Control Module kit RBS2106/2206</v>
          </cell>
        </row>
        <row r="334">
          <cell r="E334" t="str">
            <v>TMA Control Module kit RBS2106/2206</v>
          </cell>
        </row>
        <row r="335">
          <cell r="E335" t="str">
            <v>TMA Control Module kit RBS2106/2206</v>
          </cell>
        </row>
        <row r="336">
          <cell r="E336" t="str">
            <v>TMA Control Module kit RBS2106/2206</v>
          </cell>
        </row>
        <row r="337">
          <cell r="E337" t="str">
            <v>TMA Control Module kit RBS2106/2206</v>
          </cell>
        </row>
        <row r="338">
          <cell r="E338" t="str">
            <v>TMA Control Module kit RBS2106/2206</v>
          </cell>
        </row>
        <row r="339">
          <cell r="E339" t="str">
            <v>TMA Control Module kit RBS2106/2206</v>
          </cell>
        </row>
        <row r="340">
          <cell r="E340" t="str">
            <v>TMA Control Module kit RBS2106/2206</v>
          </cell>
        </row>
        <row r="341">
          <cell r="E341" t="str">
            <v>TMA Control Module kit RBS2106/2206</v>
          </cell>
        </row>
        <row r="342">
          <cell r="E342" t="str">
            <v>ddTMA FGSM 900</v>
          </cell>
        </row>
        <row r="343">
          <cell r="E343" t="str">
            <v>RBS 2202 External PCM Cable120OHM,15m</v>
          </cell>
        </row>
        <row r="344">
          <cell r="E344" t="str">
            <v>RBS 2202 External PCM Cable120OHM,15m</v>
          </cell>
        </row>
        <row r="345">
          <cell r="E345" t="str">
            <v>RBS 2202 External PCM Cable120OHM,15m</v>
          </cell>
        </row>
        <row r="346">
          <cell r="E346" t="str">
            <v>RBS 2202 External PCM Cable120OHM,15m</v>
          </cell>
        </row>
        <row r="347">
          <cell r="E347" t="str">
            <v>RBS 2202 External PCM Cable120OHM,15m</v>
          </cell>
        </row>
        <row r="348">
          <cell r="E348" t="str">
            <v>RBS 2202 External PCM Cable120OHM,15m</v>
          </cell>
        </row>
        <row r="349">
          <cell r="E349" t="str">
            <v>RBS 2202 External PCM Cable120OHM,15m</v>
          </cell>
        </row>
        <row r="350">
          <cell r="E350" t="str">
            <v>RBS 2202 External PCM Cable120OHM,15m</v>
          </cell>
        </row>
        <row r="351">
          <cell r="E351" t="str">
            <v>RBS 2202 External PCM Cable120OHM,15m</v>
          </cell>
        </row>
        <row r="352">
          <cell r="E352" t="str">
            <v>RBS 2202 External PCM Cable120OHM,15m</v>
          </cell>
        </row>
        <row r="353">
          <cell r="E353" t="str">
            <v>RBS 2202 External PCM Cable120OHM,15m</v>
          </cell>
        </row>
        <row r="354">
          <cell r="E354" t="str">
            <v>RBS 2202 External PCM Cable120OHM,15m</v>
          </cell>
        </row>
        <row r="355">
          <cell r="E355" t="str">
            <v>RBS 2202 External PCM Cable120OHM,15m</v>
          </cell>
        </row>
        <row r="356">
          <cell r="E356" t="str">
            <v>RBS 2202 External PCM Cable120OHM,15m</v>
          </cell>
        </row>
        <row r="357">
          <cell r="E357" t="str">
            <v>RBS 2202 External PCM Cable120OHM,15m</v>
          </cell>
        </row>
        <row r="358">
          <cell r="E358" t="str">
            <v>RBS 2202 External PCM Cable120OHM,15m</v>
          </cell>
        </row>
        <row r="359">
          <cell r="E359" t="str">
            <v>RBS 2202 External PCM Cable120OHM,15m</v>
          </cell>
        </row>
        <row r="360">
          <cell r="E360" t="str">
            <v>RBS 2202 External PCM Cable120OHM,15m</v>
          </cell>
        </row>
        <row r="361">
          <cell r="E361" t="str">
            <v>RBS 2202 External PCM Cable120OHM,15m</v>
          </cell>
        </row>
        <row r="362">
          <cell r="E362" t="str">
            <v>RBS 2202 External PCM Cable120OHM,15m</v>
          </cell>
        </row>
        <row r="363">
          <cell r="E363" t="str">
            <v>RBS 2202 External PCM Cable120OHM,15m</v>
          </cell>
        </row>
        <row r="364">
          <cell r="E364" t="str">
            <v>RBS 2202 External PCM Cable120OHM,15m</v>
          </cell>
        </row>
        <row r="365">
          <cell r="E365" t="str">
            <v>RBS 2202 External PCM Cable120OHM,15m</v>
          </cell>
        </row>
        <row r="366">
          <cell r="E366" t="str">
            <v>RBS 2202 External PCM Cable120OHM,15m</v>
          </cell>
        </row>
        <row r="367">
          <cell r="E367" t="str">
            <v>RBS 2202 External PCM Cable120OHM,15m</v>
          </cell>
        </row>
        <row r="368">
          <cell r="E368" t="str">
            <v>RBS 2202 External PCM Cable120OHM,15m</v>
          </cell>
        </row>
        <row r="369">
          <cell r="E369" t="str">
            <v>RBS 2202 External PCM Cable120OHM,15m</v>
          </cell>
        </row>
        <row r="370">
          <cell r="E370" t="str">
            <v>RBS 2202 External PCM Cable120OHM,15m</v>
          </cell>
        </row>
        <row r="371">
          <cell r="E371" t="str">
            <v>RBS 2202 External PCM Cable120OHM,15m</v>
          </cell>
        </row>
        <row r="372">
          <cell r="E372" t="str">
            <v>RBS 2202 External PCM Cable120OHM,15m</v>
          </cell>
        </row>
        <row r="373">
          <cell r="E373" t="str">
            <v>RBS 2202 External PCM Cable120OHM,15m</v>
          </cell>
        </row>
        <row r="374">
          <cell r="E374" t="str">
            <v>RBS 2202 External PCM Cable120OHM,15m</v>
          </cell>
        </row>
        <row r="375">
          <cell r="E375" t="str">
            <v>RBS 2202 External PCM Cable120OHM,15m</v>
          </cell>
        </row>
        <row r="376">
          <cell r="E376" t="str">
            <v>RBS 2202 External PCM Cable120OHM,15m</v>
          </cell>
        </row>
        <row r="377">
          <cell r="E377" t="str">
            <v>RBS 2202 External PCM Cable120OHM,15m</v>
          </cell>
        </row>
        <row r="378">
          <cell r="E378" t="str">
            <v>RBS 2202 External PCM Cable120OHM,15m</v>
          </cell>
        </row>
        <row r="379">
          <cell r="E379" t="str">
            <v>RBS 2202 External PCM Cable120OHM,15m</v>
          </cell>
        </row>
        <row r="380">
          <cell r="E380" t="str">
            <v>RBS 2202 External PCM Cable120OHM,15m</v>
          </cell>
        </row>
        <row r="381">
          <cell r="E381" t="str">
            <v>RBS 2202 External PCM Cable120OHM,15m</v>
          </cell>
        </row>
        <row r="382">
          <cell r="E382" t="str">
            <v>RBS 2202 External PCM Cable120OHM,15m</v>
          </cell>
        </row>
        <row r="383">
          <cell r="E383" t="str">
            <v>RBS 2202 External PCM Cable120OHM,15m</v>
          </cell>
        </row>
        <row r="384">
          <cell r="E384" t="str">
            <v>RBS 2202 External PCM Cable120OHM,15m</v>
          </cell>
        </row>
        <row r="385">
          <cell r="E385" t="str">
            <v>RBS 2202 External PCM Cable120OHM,15m</v>
          </cell>
        </row>
        <row r="386">
          <cell r="E386" t="str">
            <v>RBS 2202 External PCM Cable120OHM,15m</v>
          </cell>
        </row>
        <row r="387">
          <cell r="E387" t="str">
            <v>RBS 2202 External PCM Cable120OHM,15m</v>
          </cell>
        </row>
        <row r="388">
          <cell r="E388" t="str">
            <v>RBS 2202 External PCM Cable120OHM,15m</v>
          </cell>
        </row>
        <row r="389">
          <cell r="E389" t="str">
            <v>RBS 2202 External PCM Cable120OHM,15m</v>
          </cell>
        </row>
        <row r="390">
          <cell r="E390" t="str">
            <v>RBS 2202 External PCM Cable120OHM,15m</v>
          </cell>
        </row>
        <row r="391">
          <cell r="E391" t="str">
            <v>RBS 2202 External PCM Cable120OHM,15m</v>
          </cell>
        </row>
        <row r="392">
          <cell r="E392" t="str">
            <v>RBS 2202 External PCM Cable120OHM,15m</v>
          </cell>
        </row>
        <row r="393">
          <cell r="E393" t="str">
            <v>RBS 2202 External PCM Cable120OHM,15m</v>
          </cell>
        </row>
        <row r="394">
          <cell r="E394" t="str">
            <v>RBS 2202 External PCM Cable120OHM,15m</v>
          </cell>
        </row>
        <row r="395">
          <cell r="E395" t="str">
            <v>RBS 2202 External PCM Cable120OHM,15m</v>
          </cell>
        </row>
        <row r="396">
          <cell r="E396" t="str">
            <v>RBS 2202 External PCM Cable120OHM,15m</v>
          </cell>
        </row>
        <row r="397">
          <cell r="E397" t="str">
            <v>RBS 2202 External PCM Cable120OHM,15m</v>
          </cell>
        </row>
        <row r="398">
          <cell r="E398" t="str">
            <v>RBS 2202 External PCM Cable120OHM,15m</v>
          </cell>
        </row>
        <row r="399">
          <cell r="E399" t="str">
            <v>RBS 2202 External PCM Cable120OHM,15m</v>
          </cell>
        </row>
        <row r="400">
          <cell r="E400" t="str">
            <v>RBS 2202 External PCM Cable120OHM,15m</v>
          </cell>
        </row>
        <row r="401">
          <cell r="E401" t="str">
            <v>RBS 2202 External PCM Cable120OHM,15m</v>
          </cell>
        </row>
        <row r="402">
          <cell r="E402" t="str">
            <v>RBS 2202 External PCM Cable120OHM,15m</v>
          </cell>
        </row>
        <row r="403">
          <cell r="E403" t="str">
            <v>RBS 2202 External PCM Cable120OHM,15m</v>
          </cell>
        </row>
        <row r="404">
          <cell r="E404" t="str">
            <v>RBS 2202 External PCM Cable120OHM,15m</v>
          </cell>
        </row>
        <row r="405">
          <cell r="E405" t="str">
            <v>RBS 2202 External PCM Cable120OHM,15m</v>
          </cell>
        </row>
        <row r="406">
          <cell r="E406" t="str">
            <v>RBS 2202 External PCM Cable120OHM,15m</v>
          </cell>
        </row>
        <row r="407">
          <cell r="E407" t="str">
            <v>RBS 2202 External PCM Cable120OHM,15m</v>
          </cell>
        </row>
        <row r="408">
          <cell r="E408" t="str">
            <v>Cable f/Conn.TM-48V&lt;-DC/DC or+24v&lt;- DFU</v>
          </cell>
        </row>
        <row r="409">
          <cell r="E409" t="str">
            <v>Cable f/Conn.TM-48V&lt;-DC/DC or+24v&lt;- DFU</v>
          </cell>
        </row>
        <row r="410">
          <cell r="E410" t="str">
            <v>Cable f/Conn.TM-48V&lt;-DC/DC or+24v&lt;- DFU</v>
          </cell>
        </row>
        <row r="411">
          <cell r="E411" t="str">
            <v>Cable f/Conn.TM-48V&lt;-DC/DC or+24v&lt;- DFU</v>
          </cell>
        </row>
        <row r="412">
          <cell r="E412" t="str">
            <v>Cable f/Conn.TM-48V&lt;-DC/DC or+24v&lt;- DFU</v>
          </cell>
        </row>
        <row r="413">
          <cell r="E413" t="str">
            <v>Cable f/Conn.TM+24V&lt;- BFU-21(400W)</v>
          </cell>
        </row>
        <row r="414">
          <cell r="E414" t="str">
            <v>Cable f/Conn.TM+24V&lt;- BFU-21(400W)</v>
          </cell>
        </row>
        <row r="415">
          <cell r="E415" t="str">
            <v>Cable f/Conn.TM+24V&lt;- BFU-21(400W)</v>
          </cell>
        </row>
        <row r="416">
          <cell r="E416" t="str">
            <v>Cable f/Conn.TM+24V&lt;- BFU-21(400W)</v>
          </cell>
        </row>
        <row r="417">
          <cell r="E417" t="str">
            <v>Cable f/Conn.TM+24V&lt;- BFU-21(400W)</v>
          </cell>
        </row>
        <row r="418">
          <cell r="E418" t="str">
            <v>Cable f/Conn.TM+24V&lt;- BFU-21(400W)</v>
          </cell>
        </row>
        <row r="419">
          <cell r="E419" t="str">
            <v>Cable f/Conn.TM+24V&lt;- BFU-21(400W)</v>
          </cell>
        </row>
        <row r="420">
          <cell r="E420" t="str">
            <v>Cable f/Conn.TM+24V&lt;- BFU-21(400W)</v>
          </cell>
        </row>
        <row r="421">
          <cell r="E421" t="str">
            <v>Cable f/Conn.TM+24V&lt;- BFU-21(400W)</v>
          </cell>
        </row>
        <row r="422">
          <cell r="E422" t="str">
            <v>Cable f/Conn.TM+24V&lt;- BFU-21(400W)</v>
          </cell>
        </row>
        <row r="423">
          <cell r="E423" t="str">
            <v>Cable f/Conn.TM+24V&lt;- BFU-21(400W)</v>
          </cell>
        </row>
        <row r="424">
          <cell r="E424" t="str">
            <v>Cable f/Conn.TM+24V&lt;- BFU-21(400W)</v>
          </cell>
        </row>
        <row r="425">
          <cell r="E425" t="str">
            <v>Cable f/Conn.TM+24V&lt;- BFU-21(400W)</v>
          </cell>
        </row>
        <row r="426">
          <cell r="E426" t="str">
            <v>Cable f/Conn.TM+24V&lt;- BFU-21(400W)</v>
          </cell>
        </row>
        <row r="427">
          <cell r="E427" t="str">
            <v>Cable f/Conn.TM+24V&lt;- BFU-21(400W)</v>
          </cell>
        </row>
        <row r="428">
          <cell r="E428" t="str">
            <v>Cable f/Conn.TM+24V&lt;- BFU-21(400W)</v>
          </cell>
        </row>
        <row r="429">
          <cell r="E429" t="str">
            <v>Cable f/Conn.TM+24V&lt;- BFU-21(400W)</v>
          </cell>
        </row>
        <row r="430">
          <cell r="E430" t="str">
            <v>Cable f/Conn.TM+24V&lt;- BFU-21(400W)</v>
          </cell>
        </row>
        <row r="431">
          <cell r="E431" t="str">
            <v>Cable f/Conn.TM+24V&lt;- BFU-21(400W)</v>
          </cell>
        </row>
        <row r="432">
          <cell r="E432" t="str">
            <v>Cable f/Conn.TM+24V&lt;- BFU-21(400W)</v>
          </cell>
        </row>
        <row r="433">
          <cell r="E433" t="str">
            <v>Cable f/Conn.TM+24V&lt;- BFU-21(400W)</v>
          </cell>
        </row>
        <row r="434">
          <cell r="E434" t="str">
            <v>Cable f/Conn.TM+24V&lt;- BFU-21(400W)</v>
          </cell>
        </row>
        <row r="435">
          <cell r="E435" t="str">
            <v>Cable f/Conn.TM+24V&lt;- BFU-21(400W)</v>
          </cell>
        </row>
        <row r="436">
          <cell r="E436" t="str">
            <v>Cable f/Conn.TM+24V&lt;- BFU-21(400W)</v>
          </cell>
        </row>
        <row r="437">
          <cell r="E437" t="str">
            <v>Cable f/Conn.TM+24V&lt;- BFU-21(400W)</v>
          </cell>
        </row>
        <row r="438">
          <cell r="E438" t="str">
            <v>Cable f/Conn.TM+24V&lt;- BFU-21(400W)</v>
          </cell>
        </row>
        <row r="439">
          <cell r="E439" t="str">
            <v>Cable f/Conn.TM+24V&lt;- BFU-21(400W)</v>
          </cell>
        </row>
        <row r="440">
          <cell r="E440" t="str">
            <v>Cable f/Conn.TM+24V&lt;- BFU-21(400W)</v>
          </cell>
        </row>
        <row r="441">
          <cell r="E441" t="str">
            <v>Cable f/Conn.TM+24V&lt;- BFU-21(400W)</v>
          </cell>
        </row>
        <row r="442">
          <cell r="E442" t="str">
            <v>Cable f/Conn.TM+24V&lt;- BFU-21(400W)</v>
          </cell>
        </row>
        <row r="443">
          <cell r="E443" t="str">
            <v>Cable f/Conn.TM+24V&lt;- BFU-21(400W)</v>
          </cell>
        </row>
        <row r="444">
          <cell r="E444" t="str">
            <v>Cable f/Conn.TM+24V&lt;- BFU-21(400W)</v>
          </cell>
        </row>
        <row r="445">
          <cell r="E445" t="str">
            <v>Cable f/Conn.TM+24V&lt;- BFU-21(400W)</v>
          </cell>
        </row>
        <row r="446">
          <cell r="E446" t="str">
            <v>Cable f/Conn.TM+24V&lt;- BFU-21(400W)</v>
          </cell>
        </row>
        <row r="447">
          <cell r="E447" t="str">
            <v>Cable f/Conn.TM+24V&lt;- BFU-21(400W)</v>
          </cell>
        </row>
        <row r="448">
          <cell r="E448" t="str">
            <v>Cable f/Conn.TM+24V&lt;- BFU-21(400W)</v>
          </cell>
        </row>
        <row r="449">
          <cell r="E449" t="str">
            <v>Cable f/Conn.TM+24V&lt;- BFU-21(400W)</v>
          </cell>
        </row>
        <row r="450">
          <cell r="E450" t="str">
            <v>Cable f/Conn.TM+24V&lt;- BFU-21(400W)</v>
          </cell>
        </row>
        <row r="451">
          <cell r="E451" t="str">
            <v>Cable f/Conn.TM+24V&lt;- BFU-21(400W)</v>
          </cell>
        </row>
        <row r="452">
          <cell r="E452" t="str">
            <v>Cable f/Conn.TM+24V&lt;- BFU-21(400W)</v>
          </cell>
        </row>
        <row r="453">
          <cell r="E453" t="str">
            <v>Cable f/Conn.TM+24V&lt;- BFU-21(400W)</v>
          </cell>
        </row>
        <row r="454">
          <cell r="E454" t="str">
            <v>Cable f/Conn.TM+24V&lt;- BFU-21(400W)</v>
          </cell>
        </row>
        <row r="455">
          <cell r="E455" t="str">
            <v>Cable f/Conn.TM+24V&lt;- BFU-21(400W)</v>
          </cell>
        </row>
        <row r="456">
          <cell r="E456" t="str">
            <v>Cable f/Conn.TM+24V&lt;- BFU-21(400W)</v>
          </cell>
        </row>
        <row r="457">
          <cell r="E457" t="str">
            <v>Cable f/Conn.TM+24V&lt;- BFU-21(400W)</v>
          </cell>
        </row>
        <row r="458">
          <cell r="E458" t="str">
            <v>Cable f/Conn.TM+24V&lt;- BFU-21(400W)</v>
          </cell>
        </row>
        <row r="459">
          <cell r="E459" t="str">
            <v>Cable f/Conn.TM+24V&lt;- BFU-21(400W)</v>
          </cell>
        </row>
        <row r="460">
          <cell r="E460" t="str">
            <v>Cable f/Conn.TM+24V&lt;- BFU-21(400W)</v>
          </cell>
        </row>
        <row r="461">
          <cell r="E461" t="str">
            <v>Cable f/Conn.TM+24V&lt;- BFU-21(400W)</v>
          </cell>
        </row>
        <row r="462">
          <cell r="E462" t="str">
            <v>Cable f/Conn.TM+24V&lt;- BFU-21(400W)</v>
          </cell>
        </row>
        <row r="463">
          <cell r="E463" t="str">
            <v>Cable f/Conn.TM+24V&lt;- BFU-21(400W)</v>
          </cell>
        </row>
        <row r="464">
          <cell r="E464" t="str">
            <v>Cable f/Conn.TM+24V&lt;- BFU-21(400W)</v>
          </cell>
        </row>
        <row r="465">
          <cell r="E465" t="str">
            <v>Cable f/Conn.TM+24V&lt;- BFU-21(400W)</v>
          </cell>
        </row>
        <row r="466">
          <cell r="E466" t="str">
            <v>Cable f/Conn.TM+24V&lt;- BFU-21(400W)</v>
          </cell>
        </row>
        <row r="467">
          <cell r="E467" t="str">
            <v>Cable f/Conn.TM+24V&lt;- BFU-21(400W)</v>
          </cell>
        </row>
        <row r="468">
          <cell r="E468" t="str">
            <v>Cable f/Conn.TM+24V&lt;- BFU-21(400W)</v>
          </cell>
        </row>
        <row r="469">
          <cell r="E469" t="str">
            <v>Cable f/Conn.TM+24V&lt;- BFU-21(400W)</v>
          </cell>
        </row>
        <row r="470">
          <cell r="E470" t="str">
            <v>Cable f/Conn.TM+24V&lt;- BFU-21(400W)</v>
          </cell>
        </row>
        <row r="471">
          <cell r="E471" t="str">
            <v>Cable f/Conn.TM+24V&lt;- BFU-21(400W)</v>
          </cell>
        </row>
        <row r="472">
          <cell r="E472" t="str">
            <v>Cable f/Conn.TM+24V&lt;- BFU-21(400W)</v>
          </cell>
        </row>
        <row r="473">
          <cell r="E473" t="str">
            <v>Cable f/Conn.TM+24V&lt;- BFU-21(400W)</v>
          </cell>
        </row>
        <row r="474">
          <cell r="E474" t="str">
            <v>Cable f/Conn.TM+24V&lt;- BFU-21(400W)</v>
          </cell>
        </row>
        <row r="475">
          <cell r="E475" t="str">
            <v>Cable f/Conn.TM+24V&lt;- BFU-21(400W)</v>
          </cell>
        </row>
        <row r="476">
          <cell r="E476" t="str">
            <v>Cable f/Conn.TM+24V&lt;- BFU-21(400W)</v>
          </cell>
        </row>
        <row r="477">
          <cell r="E477" t="str">
            <v>Cable f/Conn.TM+24V&lt;- BFU-21(400W)</v>
          </cell>
        </row>
        <row r="478">
          <cell r="E478" t="str">
            <v>Cable f/Conn.TM+24V&lt;- BFU-21(400W)</v>
          </cell>
        </row>
        <row r="479">
          <cell r="E479" t="str">
            <v>Cable f/Conn.TM+24V&lt;- BFU-21(400W)</v>
          </cell>
        </row>
        <row r="480">
          <cell r="E480" t="str">
            <v>Cable f/Conn.TM+24V&lt;- BFU-21(400W)</v>
          </cell>
        </row>
        <row r="481">
          <cell r="E481" t="str">
            <v>Cable f/Conn.TM+24V&lt;- BFU-21(400W)</v>
          </cell>
        </row>
        <row r="482">
          <cell r="E482" t="str">
            <v>Cable f/Conn.TM+24V&lt;- BFU-21(400W)</v>
          </cell>
        </row>
        <row r="483">
          <cell r="E483" t="str">
            <v>Cable f/Conn.TM+24V&lt;- BFU-21(400W)</v>
          </cell>
        </row>
        <row r="484">
          <cell r="E484" t="str">
            <v>Cable f/Conn.TM+24V&lt;- BFU-21(400W)</v>
          </cell>
        </row>
        <row r="485">
          <cell r="E485" t="str">
            <v>Cable f/Conn.TM+24V&lt;- BFU-21(400W)</v>
          </cell>
        </row>
        <row r="486">
          <cell r="E486" t="str">
            <v>Cable f/Conn.TM+24V&lt;- BFU-21(400W)</v>
          </cell>
        </row>
        <row r="487">
          <cell r="E487" t="str">
            <v>Cable f/Conn.TM+24V&lt;- BFU-21(400W)</v>
          </cell>
        </row>
        <row r="488">
          <cell r="E488" t="str">
            <v>Cable f/Conn.TM+24V&lt;- BFU-21(400W)</v>
          </cell>
        </row>
        <row r="489">
          <cell r="E489" t="str">
            <v>Cable f/Conn.TM+24V&lt;- BFU-21(400W)</v>
          </cell>
        </row>
        <row r="490">
          <cell r="E490" t="str">
            <v>Cable f/Conn.TM+24V&lt;- BFU-21(400W)</v>
          </cell>
        </row>
        <row r="491">
          <cell r="E491" t="str">
            <v>Cable f/Conn.TM+24V&lt;- BFU-21(400W)</v>
          </cell>
        </row>
        <row r="492">
          <cell r="E492" t="str">
            <v>Cable f/Conn.TM+24V&lt;- BFU-21(400W)</v>
          </cell>
        </row>
        <row r="493">
          <cell r="E493" t="str">
            <v>Cable f/Conn.TM+24V&lt;- BFU-21(400W)</v>
          </cell>
        </row>
        <row r="494">
          <cell r="E494" t="str">
            <v>Cable f/Conn.TM+24V&lt;- BFU-21(400W)</v>
          </cell>
        </row>
        <row r="495">
          <cell r="E495" t="str">
            <v>Cable f/Conn.TM+24V&lt;- BFU-21(400W)</v>
          </cell>
        </row>
        <row r="496">
          <cell r="E496" t="str">
            <v>Cable f/Conn.TM+24V&lt;- BFU-21(400W)</v>
          </cell>
        </row>
        <row r="497">
          <cell r="E497" t="str">
            <v>Cable f/Conn.TM+24V&lt;- BFU-21(400W)</v>
          </cell>
        </row>
        <row r="498">
          <cell r="E498" t="str">
            <v>SP IND SECTOR ANTENNA FOR GSM900</v>
          </cell>
        </row>
        <row r="499">
          <cell r="E499" t="str">
            <v>SP IND SECTOR ANTENNA FOR GSM900</v>
          </cell>
        </row>
        <row r="500">
          <cell r="E500" t="str">
            <v>SP IND SECTOR ANTENNA FOR GSM900</v>
          </cell>
        </row>
        <row r="501">
          <cell r="E501" t="str">
            <v>SP IND SECTOR ANTENNA FOR GSM900</v>
          </cell>
        </row>
        <row r="502">
          <cell r="E502" t="str">
            <v>Unit CXU 900/1800MHz</v>
          </cell>
        </row>
        <row r="503">
          <cell r="E503" t="str">
            <v>Unit CXU 900/1800MHz</v>
          </cell>
        </row>
        <row r="504">
          <cell r="E504" t="str">
            <v>Unit CXU 900/1800MHz</v>
          </cell>
        </row>
        <row r="505">
          <cell r="E505" t="str">
            <v>Unit CXU 900/1800MHz</v>
          </cell>
        </row>
        <row r="506">
          <cell r="E506" t="str">
            <v>Unit CXU 900/1800MHz</v>
          </cell>
        </row>
        <row r="507">
          <cell r="E507" t="str">
            <v>Unit CXU 900/1800MHz</v>
          </cell>
        </row>
        <row r="508">
          <cell r="E508" t="str">
            <v>Unit CXU 900/1800MHz</v>
          </cell>
        </row>
        <row r="509">
          <cell r="E509" t="str">
            <v>Unit CXU 900/1800MHz</v>
          </cell>
        </row>
        <row r="510">
          <cell r="E510" t="str">
            <v>Unit CXU 900/1800MHz</v>
          </cell>
        </row>
        <row r="511">
          <cell r="E511" t="str">
            <v>Unit CXU 900/1800MHz</v>
          </cell>
        </row>
        <row r="512">
          <cell r="E512" t="str">
            <v>Unit CXU 900/1800MHz</v>
          </cell>
        </row>
        <row r="513">
          <cell r="E513" t="str">
            <v>Unit CXU 900/1800MHz</v>
          </cell>
        </row>
        <row r="514">
          <cell r="E514" t="str">
            <v>Unit CXU 900/1800MHz</v>
          </cell>
        </row>
        <row r="515">
          <cell r="E515" t="str">
            <v>Unit CXU 900/1800MHz</v>
          </cell>
        </row>
        <row r="516">
          <cell r="E516" t="str">
            <v>Unit CXU 900/1800MHz</v>
          </cell>
        </row>
        <row r="517">
          <cell r="E517" t="str">
            <v>Unit CXU 900/1800MHz</v>
          </cell>
        </row>
        <row r="518">
          <cell r="E518" t="str">
            <v>Unit CXU 900/1800MHz</v>
          </cell>
        </row>
        <row r="519">
          <cell r="E519" t="str">
            <v>Unit CXU 900/1800MHz</v>
          </cell>
        </row>
        <row r="520">
          <cell r="E520" t="str">
            <v>Unit CXU 900/1800MHz</v>
          </cell>
        </row>
        <row r="521">
          <cell r="E521" t="str">
            <v>Power suppl adapter</v>
          </cell>
        </row>
        <row r="522">
          <cell r="E522" t="str">
            <v>Power suppl adapter</v>
          </cell>
        </row>
        <row r="523">
          <cell r="E523" t="str">
            <v>Power suppl adapter</v>
          </cell>
        </row>
        <row r="524">
          <cell r="E524" t="str">
            <v>Power suppl adapter</v>
          </cell>
        </row>
        <row r="525">
          <cell r="E525" t="str">
            <v>PBC WITHOUT BATTERIES</v>
          </cell>
        </row>
        <row r="526">
          <cell r="E526" t="str">
            <v>PBC WITHOUT BATTERIES</v>
          </cell>
        </row>
        <row r="527">
          <cell r="E527" t="str">
            <v>Batteries(12V DC) (for RBS 2302 &amp; Maxite</v>
          </cell>
        </row>
        <row r="528">
          <cell r="E528" t="str">
            <v>Batteries(12V DC) (for RBS 2302 &amp; Maxite</v>
          </cell>
        </row>
        <row r="529">
          <cell r="E529" t="str">
            <v>Functional unit IXU-21  (INF9010792)</v>
          </cell>
        </row>
        <row r="530">
          <cell r="E530" t="str">
            <v>Functional unit IXU-21  (INF9010792)</v>
          </cell>
        </row>
        <row r="531">
          <cell r="E531" t="str">
            <v>Functional unit IXU-21  (INF9010792)</v>
          </cell>
        </row>
        <row r="532">
          <cell r="E532" t="str">
            <v>Functional unit IXU-21  (INF9010792)</v>
          </cell>
        </row>
        <row r="533">
          <cell r="E533" t="str">
            <v>Functional unit IXU-21  (INF9010792)</v>
          </cell>
        </row>
        <row r="534">
          <cell r="E534" t="str">
            <v>Functional unit IXU-21  (INF9010792)</v>
          </cell>
        </row>
        <row r="535">
          <cell r="E535" t="str">
            <v>Functional unit IXU-21  (INF9010792)</v>
          </cell>
        </row>
        <row r="536">
          <cell r="E536" t="str">
            <v>Functional unit IXU-21  (INF9010792)</v>
          </cell>
        </row>
        <row r="537">
          <cell r="E537" t="str">
            <v>Functional unit IXU-21  (INF9010792)</v>
          </cell>
        </row>
        <row r="538">
          <cell r="E538" t="str">
            <v>Functional unit IXU-21  (INF9010792)</v>
          </cell>
        </row>
        <row r="539">
          <cell r="E539" t="str">
            <v>Functional unit IXU-21  (INF9010792)</v>
          </cell>
        </row>
        <row r="540">
          <cell r="E540" t="str">
            <v>Functional unit IXU-21  (INF9010792)</v>
          </cell>
        </row>
        <row r="541">
          <cell r="E541" t="str">
            <v>Functional unit IXU-21  (INF9010792)</v>
          </cell>
        </row>
        <row r="542">
          <cell r="E542" t="str">
            <v>Functional unit IXU-21  (INF9010792)</v>
          </cell>
        </row>
        <row r="543">
          <cell r="E543" t="str">
            <v>Functional unit IXU-21  (INF9010792)</v>
          </cell>
        </row>
        <row r="544">
          <cell r="E544" t="str">
            <v>Functional unit IXU-21  (INF9010792)</v>
          </cell>
        </row>
        <row r="545">
          <cell r="E545" t="str">
            <v>Functional unit IXU-21  (INF9010792)</v>
          </cell>
        </row>
        <row r="546">
          <cell r="E546" t="str">
            <v>Functional unit IXU-21  (INF9010792)</v>
          </cell>
        </row>
        <row r="547">
          <cell r="E547" t="str">
            <v>Functional unit IXU-21  (INF9010792)</v>
          </cell>
        </row>
        <row r="548">
          <cell r="E548" t="str">
            <v>Functional unit IXU-21  (INF9010792)</v>
          </cell>
        </row>
        <row r="549">
          <cell r="E549" t="str">
            <v>Functional unit IXU-21  (INF9010792)</v>
          </cell>
        </row>
        <row r="550">
          <cell r="E550" t="str">
            <v>Functional unit IXU-21  (INF9010792)</v>
          </cell>
        </row>
        <row r="551">
          <cell r="E551" t="str">
            <v>Functional unit IXU-21  (INF9010792)</v>
          </cell>
        </row>
        <row r="552">
          <cell r="E552" t="str">
            <v>Functional unit IXU-21  (INF9010792)</v>
          </cell>
        </row>
        <row r="553">
          <cell r="E553" t="str">
            <v>Functional unit IXU-21  (INF9010792)</v>
          </cell>
        </row>
        <row r="554">
          <cell r="E554" t="str">
            <v>Functional unit IXU-21  (INF9010792)</v>
          </cell>
        </row>
        <row r="555">
          <cell r="E555" t="str">
            <v>Functional unit IXU-21  (INF9010792)</v>
          </cell>
        </row>
        <row r="556">
          <cell r="E556" t="str">
            <v>Functional unit IXU-21  (INF9010792)</v>
          </cell>
        </row>
        <row r="557">
          <cell r="E557" t="str">
            <v>Functional unit IXU-21  (INF9010792)</v>
          </cell>
        </row>
        <row r="558">
          <cell r="E558" t="str">
            <v>Functional unit IXU-21  (INF9010792)</v>
          </cell>
        </row>
        <row r="559">
          <cell r="E559" t="str">
            <v>Sector antenna - A18/19   ( INF9010795)</v>
          </cell>
        </row>
        <row r="560">
          <cell r="E560" t="str">
            <v>Sector antenna - A18/19   ( INF9010795)</v>
          </cell>
        </row>
        <row r="561">
          <cell r="E561" t="str">
            <v>Sector antenna - A18/19   ( INF9010795)</v>
          </cell>
        </row>
        <row r="562">
          <cell r="E562" t="str">
            <v>Sector antenna - A18/19   ( INF9010795)</v>
          </cell>
        </row>
        <row r="563">
          <cell r="E563" t="str">
            <v>Sector antenna - A18/19   ( INF9010795)</v>
          </cell>
        </row>
        <row r="564">
          <cell r="E564" t="str">
            <v>Sector antenna - A18/19   ( INF9010795)</v>
          </cell>
        </row>
        <row r="565">
          <cell r="E565" t="str">
            <v>Sector antenna - A18/19   ( INF9010795)</v>
          </cell>
        </row>
        <row r="566">
          <cell r="E566" t="str">
            <v>Sector antenna - A18/19   ( INF9010795)</v>
          </cell>
        </row>
        <row r="567">
          <cell r="E567" t="str">
            <v>Sector antenna - A18/19   ( INF9010795)</v>
          </cell>
        </row>
        <row r="568">
          <cell r="E568" t="str">
            <v>Sector antenna - A18/19   ( INF9010795)</v>
          </cell>
        </row>
        <row r="569">
          <cell r="E569" t="str">
            <v>Sector antenna - A18/19   ( INF9010795)</v>
          </cell>
        </row>
        <row r="570">
          <cell r="E570" t="str">
            <v>Sector antenna - A18/19   ( INF9010795)</v>
          </cell>
        </row>
        <row r="571">
          <cell r="E571" t="str">
            <v>Sector antenna - A18/19   ( INF9010795)</v>
          </cell>
        </row>
        <row r="572">
          <cell r="E572" t="str">
            <v>Sector antenna - A18/19   ( INF9010795)</v>
          </cell>
        </row>
        <row r="573">
          <cell r="E573" t="str">
            <v>Sector antenna - A18/19   ( INF9010795)</v>
          </cell>
        </row>
        <row r="574">
          <cell r="E574" t="str">
            <v>Sector antenna - A18/19   ( INF9010795)</v>
          </cell>
        </row>
        <row r="575">
          <cell r="E575" t="str">
            <v>Sector antenna - A18/19   ( INF9010795)</v>
          </cell>
        </row>
        <row r="576">
          <cell r="E576" t="str">
            <v>Sector antenna - A18/19   ( INF9010795)</v>
          </cell>
        </row>
        <row r="577">
          <cell r="E577" t="str">
            <v>Sector antenna - A18/19   ( INF9010795)</v>
          </cell>
        </row>
        <row r="578">
          <cell r="E578" t="str">
            <v>Sector antenna - A18/19   ( INF9010795)</v>
          </cell>
        </row>
        <row r="579">
          <cell r="E579" t="str">
            <v>Sector antenna - A18/19   ( INF9010795)</v>
          </cell>
        </row>
        <row r="580">
          <cell r="E580" t="str">
            <v>Sector antenna - A18/19   ( INF9010795)</v>
          </cell>
        </row>
        <row r="581">
          <cell r="E581" t="str">
            <v>Sector antenna - A18/19   ( INF9010795)</v>
          </cell>
        </row>
        <row r="582">
          <cell r="E582" t="str">
            <v>Sector antenna - A18/19   ( INF9010795)</v>
          </cell>
        </row>
        <row r="583">
          <cell r="E583" t="str">
            <v>Sector antenna - A18/19   ( INF9010795)</v>
          </cell>
        </row>
        <row r="584">
          <cell r="E584" t="str">
            <v>Sector antenna - A18/19   ( INF9010795)</v>
          </cell>
        </row>
        <row r="585">
          <cell r="E585" t="str">
            <v>Sector antenna - A18/19   ( INF9010795)</v>
          </cell>
        </row>
        <row r="586">
          <cell r="E586" t="str">
            <v>Sector antenna - A18/19   ( INF9010795)</v>
          </cell>
        </row>
        <row r="587">
          <cell r="E587" t="str">
            <v>Sector antenna - A18/19   ( INF9010795)</v>
          </cell>
        </row>
        <row r="588">
          <cell r="E588" t="str">
            <v>Sector antenna - A18/19   ( INF9010795)</v>
          </cell>
        </row>
        <row r="589">
          <cell r="E589" t="str">
            <v>RBS 2308 Wall Bracket    INF9010837</v>
          </cell>
        </row>
        <row r="590">
          <cell r="E590" t="str">
            <v>RBS 2308 Wall Bracket    INF9010837</v>
          </cell>
        </row>
        <row r="591">
          <cell r="E591" t="str">
            <v>RBS 2308 Wall Bracket    INF9010837</v>
          </cell>
        </row>
        <row r="592">
          <cell r="E592" t="str">
            <v>RBS 2308 Wall Bracket    INF9010837</v>
          </cell>
        </row>
        <row r="593">
          <cell r="E593" t="str">
            <v>RBS 2308 Wall Bracket    INF9010837</v>
          </cell>
        </row>
        <row r="594">
          <cell r="E594" t="str">
            <v>RBS 2308 Wall Bracket    INF9010837</v>
          </cell>
        </row>
        <row r="595">
          <cell r="E595" t="str">
            <v>RBS 2308 Wall Bracket    INF9010837</v>
          </cell>
        </row>
        <row r="596">
          <cell r="E596" t="str">
            <v>RBS 2308 Wall Bracket    INF9010837</v>
          </cell>
        </row>
        <row r="597">
          <cell r="E597" t="str">
            <v>RBS 2308 Wall Bracket    INF9010837</v>
          </cell>
        </row>
        <row r="598">
          <cell r="E598" t="str">
            <v>RBS 2308 Wall Bracket    INF9010837</v>
          </cell>
        </row>
        <row r="599">
          <cell r="E599" t="str">
            <v>RBS 2308 Wall Bracket    INF9010837</v>
          </cell>
        </row>
        <row r="600">
          <cell r="E600" t="str">
            <v>RBS 2308 Wall Bracket    INF9010837</v>
          </cell>
        </row>
        <row r="601">
          <cell r="E601" t="str">
            <v>RBS 2308 Wall Bracket    INF9010837</v>
          </cell>
        </row>
        <row r="602">
          <cell r="E602" t="str">
            <v>RBS 2308 Wall Bracket    INF9010837</v>
          </cell>
        </row>
        <row r="603">
          <cell r="E603" t="str">
            <v>RBS 2308 Wall Bracket    INF9010837</v>
          </cell>
        </row>
        <row r="604">
          <cell r="E604" t="str">
            <v>RBS 2308 Wall Bracket    INF9010837</v>
          </cell>
        </row>
        <row r="605">
          <cell r="E605" t="str">
            <v>RBS 2308 Wall Bracket    INF9010837</v>
          </cell>
        </row>
        <row r="606">
          <cell r="E606" t="str">
            <v>RBS 2308 Wall Bracket    INF9010837</v>
          </cell>
        </row>
        <row r="607">
          <cell r="E607" t="str">
            <v>RBS 2308 Wall Bracket    INF9010837</v>
          </cell>
        </row>
        <row r="608">
          <cell r="E608" t="str">
            <v>RBS 2308 Wall Bracket    INF9010837</v>
          </cell>
        </row>
        <row r="609">
          <cell r="E609" t="str">
            <v>RBS 2308 Wall Bracket    INF9010837</v>
          </cell>
        </row>
        <row r="610">
          <cell r="E610" t="str">
            <v>RBS 2308 Wall Bracket    INF9010837</v>
          </cell>
        </row>
        <row r="611">
          <cell r="E611" t="str">
            <v>RBS 2308 Wall Bracket    INF9010837</v>
          </cell>
        </row>
        <row r="612">
          <cell r="E612" t="str">
            <v>RBS 2308 Wall Bracket    INF9010837</v>
          </cell>
        </row>
        <row r="613">
          <cell r="E613" t="str">
            <v>RBS 2308 Wall Bracket    INF9010837</v>
          </cell>
        </row>
        <row r="614">
          <cell r="E614" t="str">
            <v>RBS 2308 Wall Bracket    INF9010837</v>
          </cell>
        </row>
        <row r="615">
          <cell r="E615" t="str">
            <v>RBS 2308 Wall Bracket    INF9010837</v>
          </cell>
        </row>
        <row r="616">
          <cell r="E616" t="str">
            <v>RBS 2308 Wall Bracket    INF9010837</v>
          </cell>
        </row>
        <row r="617">
          <cell r="E617" t="str">
            <v>RBS 2308 Wall Bracket    INF9010837</v>
          </cell>
        </row>
        <row r="618">
          <cell r="E618" t="str">
            <v>RBS 2308 Wall Bracket    INF9010837</v>
          </cell>
        </row>
        <row r="619">
          <cell r="E619" t="str">
            <v>RBS 2308 Wall Bracket    INF9010837</v>
          </cell>
        </row>
        <row r="620">
          <cell r="E620" t="str">
            <v>RBS 2308 Wall Bracket    INF9010837</v>
          </cell>
        </row>
        <row r="621">
          <cell r="E621" t="str">
            <v>RBS 2308 Wall Bracket    INF9010837</v>
          </cell>
        </row>
        <row r="622">
          <cell r="E622" t="str">
            <v>RBS 2308 Wall Bracket    INF9010837</v>
          </cell>
        </row>
        <row r="623">
          <cell r="E623" t="str">
            <v>RBS 2308 Wall Bracket    INF9010837</v>
          </cell>
        </row>
        <row r="624">
          <cell r="E624" t="str">
            <v>RBS 2308 Wall Bracket    INF9010837</v>
          </cell>
        </row>
        <row r="625">
          <cell r="E625" t="str">
            <v>RBS 2308 Wall Bracket    INF9010837</v>
          </cell>
        </row>
        <row r="626">
          <cell r="E626" t="str">
            <v>RBS2308 Pole/Mast Fixture set INF9010838</v>
          </cell>
        </row>
        <row r="627">
          <cell r="E627" t="str">
            <v>RBS2308 Pole/Mast Fixture set INF9010838</v>
          </cell>
        </row>
        <row r="628">
          <cell r="E628" t="str">
            <v>RBS2308 Pole/Mast Fixture set INF9010838</v>
          </cell>
        </row>
        <row r="629">
          <cell r="E629" t="str">
            <v>RBS2308 Pole/Mast Fixture set INF9010838</v>
          </cell>
        </row>
        <row r="630">
          <cell r="E630" t="str">
            <v>RBS2308 Pole/Mast Fixture set INF9010838</v>
          </cell>
        </row>
        <row r="631">
          <cell r="E631" t="str">
            <v>RBS2308 Pole/Mast Fixture set INF9010838</v>
          </cell>
        </row>
        <row r="632">
          <cell r="E632" t="str">
            <v>RBS2308 Pole/Mast Fixture set INF9010838</v>
          </cell>
        </row>
        <row r="633">
          <cell r="E633" t="str">
            <v>RBS2308 Pole/Mast Fixture set INF9010838</v>
          </cell>
        </row>
        <row r="634">
          <cell r="E634" t="str">
            <v>RBS2308 Pole/Mast Fixture set INF9010838</v>
          </cell>
        </row>
        <row r="635">
          <cell r="E635" t="str">
            <v>RBS2308 Pole/Mast Fixture set INF9010838</v>
          </cell>
        </row>
        <row r="636">
          <cell r="E636" t="str">
            <v>RBS2308 Pole/Mast Fixture set INF9010838</v>
          </cell>
        </row>
        <row r="637">
          <cell r="E637" t="str">
            <v>RBS2308 Pole/Mast Fixture set INF9010838</v>
          </cell>
        </row>
        <row r="638">
          <cell r="E638" t="str">
            <v>RBS2308 Pole/Mast Fixture set INF9010838</v>
          </cell>
        </row>
        <row r="639">
          <cell r="E639" t="str">
            <v>RBS2308 Pole/Mast Fixture set INF9010838</v>
          </cell>
        </row>
        <row r="640">
          <cell r="E640" t="str">
            <v>RBS2308 Pole/Mast Fixture set INF9010838</v>
          </cell>
        </row>
        <row r="641">
          <cell r="E641" t="str">
            <v>RBS2308 Pole/Mast Fixture set INF9010838</v>
          </cell>
        </row>
        <row r="642">
          <cell r="E642" t="str">
            <v>RBS2308 Pole/Mast Fixture set INF9010838</v>
          </cell>
        </row>
        <row r="643">
          <cell r="E643" t="str">
            <v>RBS2308 Pole/Mast Fixture set INF9010838</v>
          </cell>
        </row>
        <row r="644">
          <cell r="E644" t="str">
            <v>RBS2308 Pole/Mast Fixture set INF9010838</v>
          </cell>
        </row>
        <row r="645">
          <cell r="E645" t="str">
            <v>RBS2308 Pole/Mast Fixture set INF9010838</v>
          </cell>
        </row>
        <row r="646">
          <cell r="E646" t="str">
            <v>RBS2308 Pole/Mast Fixture set INF9010838</v>
          </cell>
        </row>
        <row r="647">
          <cell r="E647" t="str">
            <v>RBS2308 Pole/Mast Fixture set INF9010838</v>
          </cell>
        </row>
        <row r="648">
          <cell r="E648" t="str">
            <v>RBS2308 Pole/Mast Fixture set INF9010838</v>
          </cell>
        </row>
        <row r="649">
          <cell r="E649" t="str">
            <v>RBS2308 Pole/Mast Fixture set INF9010838</v>
          </cell>
        </row>
        <row r="650">
          <cell r="E650" t="str">
            <v>RBS2308 Pole/Mast Fixture set INF9010838</v>
          </cell>
        </row>
        <row r="651">
          <cell r="E651" t="str">
            <v>RBS2308 Pole/Mast Fixture set INF9010838</v>
          </cell>
        </row>
        <row r="652">
          <cell r="E652" t="str">
            <v>RBS2308 Pole/Mast Fixture set INF9010838</v>
          </cell>
        </row>
        <row r="653">
          <cell r="E653" t="str">
            <v>RBS2308 Pole/Mast Fixture set INF9010838</v>
          </cell>
        </row>
        <row r="654">
          <cell r="E654" t="str">
            <v>RBS2308 Pole/Mast Fixture set INF9010838</v>
          </cell>
        </row>
        <row r="655">
          <cell r="E655" t="str">
            <v>RBS2308 Pole/Mast Fixture set INF9010838</v>
          </cell>
        </row>
        <row r="656">
          <cell r="E656" t="str">
            <v>RBS2308 Pole/Mast Fixture set INF9010838</v>
          </cell>
        </row>
        <row r="657">
          <cell r="E657" t="str">
            <v>RBS2308 Pole/Mast Fixture set INF9010838</v>
          </cell>
        </row>
        <row r="658">
          <cell r="E658" t="str">
            <v>RBS2308 Pole/Mast Fixture set INF9010838</v>
          </cell>
        </row>
        <row r="659">
          <cell r="E659" t="str">
            <v>RBS2308 Pole/Mast Fixture set INF9010838</v>
          </cell>
        </row>
        <row r="660">
          <cell r="E660" t="str">
            <v>RBS2308 Pole/Mast Fixture set INF9010838</v>
          </cell>
        </row>
        <row r="661">
          <cell r="E661" t="str">
            <v>RBS2308 Pole/Mast Fixture set INF9010838</v>
          </cell>
        </row>
        <row r="662">
          <cell r="E662" t="str">
            <v>RBS2308 Pole/Mast Fixture set INF9010838</v>
          </cell>
        </row>
        <row r="663">
          <cell r="E663" t="str">
            <v>RBS2308 Pole/Mast Fixture set INF9010838</v>
          </cell>
        </row>
        <row r="664">
          <cell r="E664" t="str">
            <v>RBS2308 Pole/Mast Fixture set INF9010838</v>
          </cell>
        </row>
        <row r="665">
          <cell r="E665" t="str">
            <v>RBS 2308 DC-cable 5 m for PBC</v>
          </cell>
        </row>
        <row r="666">
          <cell r="E666" t="str">
            <v>RBS 2308 DC-cable 5 m for PBC</v>
          </cell>
        </row>
        <row r="667">
          <cell r="E667" t="str">
            <v>RBS 2308 DC-cable 5 m for PBC</v>
          </cell>
        </row>
        <row r="668">
          <cell r="E668" t="str">
            <v>Band Selective  repeater, 230V AC AVITEC</v>
          </cell>
        </row>
        <row r="669">
          <cell r="E669" t="str">
            <v>Chan.Select.GSM Repeat.2-chan.36dBm each</v>
          </cell>
        </row>
        <row r="670">
          <cell r="E670" t="str">
            <v>Chan.Select.GSM Repeat.2-chan.36dBm each</v>
          </cell>
        </row>
        <row r="671">
          <cell r="E671" t="str">
            <v>Chan.Select.GSM Repeat.2-chan.36dBm each</v>
          </cell>
        </row>
        <row r="672">
          <cell r="E672" t="str">
            <v>Chan.Select.GSM Repeat.2-chan.36dBm each</v>
          </cell>
        </row>
        <row r="673">
          <cell r="E673" t="str">
            <v>Power Splitter2-way indoor 800-2500MHz</v>
          </cell>
        </row>
        <row r="674">
          <cell r="E674" t="str">
            <v>Power Splitter2-way indoor 800-2500MHz</v>
          </cell>
        </row>
        <row r="675">
          <cell r="E675" t="str">
            <v>Power Splitter2-way indoor 800-2500MHz</v>
          </cell>
        </row>
        <row r="676">
          <cell r="E676" t="str">
            <v>Power Splitter2-way indoor 800-2500MHz</v>
          </cell>
        </row>
        <row r="677">
          <cell r="E677" t="str">
            <v>Power Splitter2-way indoor 800-2500MHz</v>
          </cell>
        </row>
        <row r="678">
          <cell r="E678" t="str">
            <v>Power Splitter2-way indoor 800-2500MHz</v>
          </cell>
        </row>
        <row r="679">
          <cell r="E679" t="str">
            <v>Power Splitter2-way indoor 800-2500MHz</v>
          </cell>
        </row>
        <row r="680">
          <cell r="E680" t="str">
            <v>Power Splitter2-way indoor 800-2500MHz</v>
          </cell>
        </row>
        <row r="681">
          <cell r="E681" t="str">
            <v>Power Splitter2-way indoor 800-2500MHz</v>
          </cell>
        </row>
        <row r="682">
          <cell r="E682" t="str">
            <v>Power Splitter2-way indoor 800-2500MHz</v>
          </cell>
        </row>
        <row r="683">
          <cell r="E683" t="str">
            <v>Power Splitter2-way indoor 800-2500MHz</v>
          </cell>
        </row>
        <row r="684">
          <cell r="E684" t="str">
            <v>Power Splitter2-way indoor 800-2500MHz</v>
          </cell>
        </row>
        <row r="685">
          <cell r="E685" t="str">
            <v>Power Splitter2-way indoor 800-2500MHz</v>
          </cell>
        </row>
        <row r="686">
          <cell r="E686" t="str">
            <v>Power Splitter2-way indoor 800-2500MHz</v>
          </cell>
        </row>
        <row r="687">
          <cell r="E687" t="str">
            <v>Power Splitter2-way indoor 800-2500MHz</v>
          </cell>
        </row>
        <row r="688">
          <cell r="E688" t="str">
            <v>Power Splitter2-way indoor 800-2500MHz</v>
          </cell>
        </row>
        <row r="689">
          <cell r="E689" t="str">
            <v>Power Splitter2-way indoor 800-2500MHz</v>
          </cell>
        </row>
        <row r="690">
          <cell r="E690" t="str">
            <v>Power Splitter2-way indoor 800-2500MHz</v>
          </cell>
        </row>
        <row r="691">
          <cell r="E691" t="str">
            <v>Power Splitter2-way indoor 800-2500MHz</v>
          </cell>
        </row>
        <row r="692">
          <cell r="E692" t="str">
            <v>Power Splitter2-way indoor 800-2500MHz</v>
          </cell>
        </row>
        <row r="693">
          <cell r="E693" t="str">
            <v>Power Splitter2-way indoor 800-2500MHz</v>
          </cell>
        </row>
        <row r="694">
          <cell r="E694" t="str">
            <v>Power Splitter2-way indoor 800-2500MHz</v>
          </cell>
        </row>
        <row r="695">
          <cell r="E695" t="str">
            <v>Power Splitter2-way indoor 800-2500MHz</v>
          </cell>
        </row>
        <row r="696">
          <cell r="E696" t="str">
            <v>Power Splitter2-way indoor 800-2500MHz</v>
          </cell>
        </row>
        <row r="697">
          <cell r="E697" t="str">
            <v>Power Splitter2-way indoor 800-2500MHz</v>
          </cell>
        </row>
        <row r="698">
          <cell r="E698" t="str">
            <v>Power Splitter2-way indoor 800-2500MHz</v>
          </cell>
        </row>
        <row r="699">
          <cell r="E699" t="str">
            <v>Power Splitter2-way indoor 800-2500MHz</v>
          </cell>
        </row>
        <row r="700">
          <cell r="E700" t="str">
            <v>Power Splitter2-way indoor 800-2500MHz</v>
          </cell>
        </row>
        <row r="701">
          <cell r="E701" t="str">
            <v>Power Splitter2-way indoor 800-2500MHz</v>
          </cell>
        </row>
        <row r="702">
          <cell r="E702" t="str">
            <v>Power Splitter2-way indoor 800-2500MHz</v>
          </cell>
        </row>
        <row r="703">
          <cell r="E703" t="str">
            <v>Power Splitter2-way indoor 800-2500MHz</v>
          </cell>
        </row>
        <row r="704">
          <cell r="E704" t="str">
            <v>Power Splitter2-way indoor 800-2500MHz</v>
          </cell>
        </row>
        <row r="705">
          <cell r="E705" t="str">
            <v>Power Splitter3-way indoor 800-2500MHz</v>
          </cell>
        </row>
        <row r="706">
          <cell r="E706" t="str">
            <v>Power Splitter3-way indoor 800-2500MHz</v>
          </cell>
        </row>
        <row r="707">
          <cell r="E707" t="str">
            <v>Power Splitter3-way indoor 800-2500MHz</v>
          </cell>
        </row>
        <row r="708">
          <cell r="E708" t="str">
            <v>Power Splitter3-way indoor 800-2500MHz</v>
          </cell>
        </row>
        <row r="709">
          <cell r="E709" t="str">
            <v>Power Splitter3-way indoor 800-2500MHz</v>
          </cell>
        </row>
        <row r="710">
          <cell r="E710" t="str">
            <v>Power Splitter3-way indoor 800-2500MHz</v>
          </cell>
        </row>
        <row r="711">
          <cell r="E711" t="str">
            <v>Power Splitter3-way indoor 800-2500MHz</v>
          </cell>
        </row>
        <row r="712">
          <cell r="E712" t="str">
            <v>Power Splitter3-way indoor 800-2500MHz</v>
          </cell>
        </row>
        <row r="713">
          <cell r="E713" t="str">
            <v>Power Splitter3-way indoor 800-2500MHz</v>
          </cell>
        </row>
        <row r="714">
          <cell r="E714" t="str">
            <v>Power Splitter3-way indoor 800-2500MHz</v>
          </cell>
        </row>
        <row r="715">
          <cell r="E715" t="str">
            <v>Power Splitter3-way indoor 800-2500MHz</v>
          </cell>
        </row>
        <row r="716">
          <cell r="E716" t="str">
            <v>Power Splitter3-way indoor 800-2500MHz</v>
          </cell>
        </row>
        <row r="717">
          <cell r="E717" t="str">
            <v>Power Splitter3-way indoor 800-2500MHz</v>
          </cell>
        </row>
        <row r="718">
          <cell r="E718" t="str">
            <v>Power Splitter3-way indoor 800-2500MHz</v>
          </cell>
        </row>
        <row r="719">
          <cell r="E719" t="str">
            <v>Power Splitter3-way indoor 800-2500MHz</v>
          </cell>
        </row>
        <row r="720">
          <cell r="E720" t="str">
            <v>Power Splitter3-way indoor 800-2500MHz</v>
          </cell>
        </row>
        <row r="721">
          <cell r="E721" t="str">
            <v>Power Splitter3-way indoor 800-2500MHz</v>
          </cell>
        </row>
        <row r="722">
          <cell r="E722" t="str">
            <v>Power Splitter3-way indoor 800-2500MHz</v>
          </cell>
        </row>
        <row r="723">
          <cell r="E723" t="str">
            <v>Power Splitter3-way indoor 800-2500MHz</v>
          </cell>
        </row>
        <row r="724">
          <cell r="E724" t="str">
            <v>Power Splitter3-way indoor 800-2500MHz</v>
          </cell>
        </row>
        <row r="725">
          <cell r="E725" t="str">
            <v>Power Splitter3-way indoor 800-2500MHz</v>
          </cell>
        </row>
        <row r="726">
          <cell r="E726" t="str">
            <v>Power Splitter3-way indoor 800-2500MHz</v>
          </cell>
        </row>
        <row r="727">
          <cell r="E727" t="str">
            <v>Power Splitter3-way indoor 800-2500MHz</v>
          </cell>
        </row>
        <row r="728">
          <cell r="E728" t="str">
            <v>Power Splitter4-way indoor 800-2500MHz</v>
          </cell>
        </row>
        <row r="729">
          <cell r="E729" t="str">
            <v>Power Splitter4-way indoor 800-2500MHz</v>
          </cell>
        </row>
        <row r="730">
          <cell r="E730" t="str">
            <v>Power Splitter4-way indoor 800-2500MHz</v>
          </cell>
        </row>
        <row r="731">
          <cell r="E731" t="str">
            <v>Power Splitter4-way indoor 800-2500MHz</v>
          </cell>
        </row>
        <row r="732">
          <cell r="E732" t="str">
            <v>Power Splitter4-way indoor 800-2500MHz</v>
          </cell>
        </row>
        <row r="733">
          <cell r="E733" t="str">
            <v>Power Splitter4-way indoor 800-2500MHz</v>
          </cell>
        </row>
        <row r="734">
          <cell r="E734" t="str">
            <v>Power Splitter4-way indoor 800-2500MHz</v>
          </cell>
        </row>
        <row r="735">
          <cell r="E735" t="str">
            <v>Power Splitter4-way indoor 800-2500MHz</v>
          </cell>
        </row>
        <row r="736">
          <cell r="E736" t="str">
            <v>Power Splitter4-way indoor 800-2500MHz</v>
          </cell>
        </row>
        <row r="737">
          <cell r="E737" t="str">
            <v>Power Splitter4-way indoor 800-2500MHz</v>
          </cell>
        </row>
        <row r="738">
          <cell r="E738" t="str">
            <v>Power Splitter4-way indoor 800-2500MHz</v>
          </cell>
        </row>
        <row r="739">
          <cell r="E739" t="str">
            <v>Power Splitter4-way indoor 800-2500MHz</v>
          </cell>
        </row>
        <row r="740">
          <cell r="E740" t="str">
            <v>Power Splitter4-way indoor 800-2500MHz</v>
          </cell>
        </row>
        <row r="741">
          <cell r="E741" t="str">
            <v>Power Splitter4-way indoor 800-2500MHz</v>
          </cell>
        </row>
        <row r="742">
          <cell r="E742" t="str">
            <v>Power Tapper7dB indoor 800-2500MHz</v>
          </cell>
        </row>
        <row r="743">
          <cell r="E743" t="str">
            <v>Power Tapper7dB indoor 800-2500MHz</v>
          </cell>
        </row>
        <row r="744">
          <cell r="E744" t="str">
            <v>Power Tapper7dB indoor 800-2500MHz</v>
          </cell>
        </row>
        <row r="745">
          <cell r="E745" t="str">
            <v>Power Tapper7dB indoor 800-2500MHz</v>
          </cell>
        </row>
        <row r="746">
          <cell r="E746" t="str">
            <v>Power Tapper7dB indoor 800-2500MHz</v>
          </cell>
        </row>
        <row r="747">
          <cell r="E747" t="str">
            <v>Power Tapper7dB indoor 800-2500MHz</v>
          </cell>
        </row>
        <row r="748">
          <cell r="E748" t="str">
            <v>Power Tapper10dB indoor 800-2500MHz</v>
          </cell>
        </row>
        <row r="749">
          <cell r="E749" t="str">
            <v>Power Tapper10dB indoor 800-2500MHz</v>
          </cell>
        </row>
        <row r="750">
          <cell r="E750" t="str">
            <v>Power Tapper10dB indoor 800-2500MHz</v>
          </cell>
        </row>
        <row r="751">
          <cell r="E751" t="str">
            <v>Power Tapper10dB indoor 800-2500MHz</v>
          </cell>
        </row>
        <row r="752">
          <cell r="E752" t="str">
            <v>Power Tapper10dB indoor 800-2500MHz</v>
          </cell>
        </row>
        <row r="753">
          <cell r="E753" t="str">
            <v>Power Tapper10dB indoor 800-2500MHz</v>
          </cell>
        </row>
        <row r="754">
          <cell r="E754" t="str">
            <v>Power Tapper10dB indoor 800-2500MHz</v>
          </cell>
        </row>
        <row r="755">
          <cell r="E755" t="str">
            <v>Power Tapper10dB indoor 800-2500MHz</v>
          </cell>
        </row>
        <row r="756">
          <cell r="E756" t="str">
            <v>Power Tapper15dB indoor 800-2500MHz</v>
          </cell>
        </row>
        <row r="757">
          <cell r="E757" t="str">
            <v>Power Tapper15dB indoor 800-2500MHz</v>
          </cell>
        </row>
        <row r="758">
          <cell r="E758" t="str">
            <v>Power Tapper15dB indoor 800-2500MHz</v>
          </cell>
        </row>
        <row r="759">
          <cell r="E759" t="str">
            <v>Power Tapper15dB indoor 800-2500MHz</v>
          </cell>
        </row>
        <row r="760">
          <cell r="E760" t="str">
            <v>Power Tapper15dB indoor 800-2500MHz</v>
          </cell>
        </row>
        <row r="761">
          <cell r="E761" t="str">
            <v>N Male for 1/2inch</v>
          </cell>
        </row>
        <row r="762">
          <cell r="E762" t="str">
            <v>Attenuator Female SMA-Male SMA 3DB</v>
          </cell>
        </row>
        <row r="763">
          <cell r="E763" t="str">
            <v>Attenuator Female SMA-Male SMA 3DB</v>
          </cell>
        </row>
        <row r="764">
          <cell r="E764" t="str">
            <v>Attenuator Female SMA-Male SMA 3DB</v>
          </cell>
        </row>
        <row r="765">
          <cell r="E765" t="str">
            <v>Attenuator Female SMA-Male SMA 3DB</v>
          </cell>
        </row>
        <row r="766">
          <cell r="E766" t="str">
            <v>Attenuator Female SMA-Male SMA 3DB</v>
          </cell>
        </row>
        <row r="767">
          <cell r="E767" t="str">
            <v>Attenuator Female SMA-Male SMA 3DB</v>
          </cell>
        </row>
        <row r="768">
          <cell r="E768" t="str">
            <v>Attenuator Female SMA-Male SMA 3DB</v>
          </cell>
        </row>
        <row r="769">
          <cell r="E769" t="str">
            <v>Attenuator Female SMA-Male SMA 3DB</v>
          </cell>
        </row>
        <row r="770">
          <cell r="E770" t="str">
            <v>Attenuator Female SMA-Male SMA 3DB</v>
          </cell>
        </row>
        <row r="771">
          <cell r="E771" t="str">
            <v>Attenuator Female SMA-Male SMA 3DB</v>
          </cell>
        </row>
        <row r="772">
          <cell r="E772" t="str">
            <v>Attenuator Female SMA-Male SMA 3DB</v>
          </cell>
        </row>
        <row r="773">
          <cell r="E773" t="str">
            <v>Bus Cable</v>
          </cell>
        </row>
        <row r="774">
          <cell r="E774" t="str">
            <v>Bus Cable</v>
          </cell>
        </row>
        <row r="775">
          <cell r="E775" t="str">
            <v>Bus Cable</v>
          </cell>
        </row>
        <row r="776">
          <cell r="E776" t="str">
            <v>Bus Cable</v>
          </cell>
        </row>
        <row r="777">
          <cell r="E777" t="str">
            <v>Bus Cable</v>
          </cell>
        </row>
        <row r="778">
          <cell r="E778" t="str">
            <v>Bus Cable</v>
          </cell>
        </row>
        <row r="779">
          <cell r="E779" t="str">
            <v>Bus Cable</v>
          </cell>
        </row>
        <row r="780">
          <cell r="E780" t="str">
            <v>Bus Cable</v>
          </cell>
        </row>
        <row r="781">
          <cell r="E781" t="str">
            <v>Bus Cable</v>
          </cell>
        </row>
        <row r="782">
          <cell r="E782" t="str">
            <v>Bus Cable</v>
          </cell>
        </row>
        <row r="783">
          <cell r="E783" t="str">
            <v>Bus Cable</v>
          </cell>
        </row>
        <row r="784">
          <cell r="E784" t="str">
            <v>Bus Cable</v>
          </cell>
        </row>
        <row r="785">
          <cell r="E785" t="str">
            <v>Habia Cable</v>
          </cell>
        </row>
        <row r="786">
          <cell r="E786" t="str">
            <v>Habia Cable</v>
          </cell>
        </row>
        <row r="787">
          <cell r="E787" t="str">
            <v>Habia Cable</v>
          </cell>
        </row>
        <row r="788">
          <cell r="E788" t="str">
            <v>Y-Cable(Power Cable for CDU)</v>
          </cell>
        </row>
        <row r="789">
          <cell r="E789" t="str">
            <v>Y-Cable(Power Cable for CDU)</v>
          </cell>
        </row>
        <row r="790">
          <cell r="E790" t="str">
            <v>Y-Cable(Power Cable for CDU)</v>
          </cell>
        </row>
        <row r="791">
          <cell r="E791" t="str">
            <v>Y-Cable(Power Cable for CDU)</v>
          </cell>
        </row>
        <row r="792">
          <cell r="E792" t="str">
            <v>Y-Cable(Power Cable for CDU)</v>
          </cell>
        </row>
        <row r="793">
          <cell r="E793" t="str">
            <v>Y-Cable(Power Cable for CDU)</v>
          </cell>
        </row>
        <row r="794">
          <cell r="E794" t="str">
            <v>Y-Cable(Power Cable for CDU)</v>
          </cell>
        </row>
        <row r="795">
          <cell r="E795" t="str">
            <v>Y-Cable(Power Cable for CDU)</v>
          </cell>
        </row>
        <row r="796">
          <cell r="E796" t="str">
            <v>Y-Cable(Power Cable for CDU)</v>
          </cell>
        </row>
        <row r="797">
          <cell r="E797" t="str">
            <v>Y-Cable(Power Cable for CDU)</v>
          </cell>
        </row>
        <row r="798">
          <cell r="E798" t="str">
            <v>Y-Cable(Power Cable for CDU)</v>
          </cell>
        </row>
        <row r="799">
          <cell r="E799" t="str">
            <v>Y-Cable(Power Cable for CDU)</v>
          </cell>
        </row>
        <row r="800">
          <cell r="E800" t="str">
            <v>Y-Cable(Power Cable for CDU)</v>
          </cell>
        </row>
        <row r="801">
          <cell r="E801" t="str">
            <v>Y-Cable(Power Cable for CDU)</v>
          </cell>
        </row>
        <row r="802">
          <cell r="E802" t="str">
            <v>Y-Cable(Power Cable for CDU)</v>
          </cell>
        </row>
        <row r="803">
          <cell r="E803" t="str">
            <v>Y-Cable(Power Cable for CDU)</v>
          </cell>
        </row>
        <row r="804">
          <cell r="E804" t="str">
            <v>Y-Cable(Power Cable for CDU)</v>
          </cell>
        </row>
        <row r="805">
          <cell r="E805" t="str">
            <v>Y-Cable(Power Cable for CDU)</v>
          </cell>
        </row>
        <row r="806">
          <cell r="E806" t="str">
            <v>Y-Cable(Power Cable for CDU)</v>
          </cell>
        </row>
        <row r="807">
          <cell r="E807" t="str">
            <v>Y-Cable(Power Cable for CDU)</v>
          </cell>
        </row>
        <row r="808">
          <cell r="E808" t="str">
            <v>Y-Cable(Power Cable for CDU)</v>
          </cell>
        </row>
        <row r="809">
          <cell r="E809" t="str">
            <v>RF Cable</v>
          </cell>
        </row>
        <row r="810">
          <cell r="E810" t="str">
            <v>RF Cable</v>
          </cell>
        </row>
        <row r="811">
          <cell r="E811" t="str">
            <v>RF Cable</v>
          </cell>
        </row>
        <row r="812">
          <cell r="E812" t="str">
            <v>RF Cable</v>
          </cell>
        </row>
        <row r="813">
          <cell r="E813" t="str">
            <v>RF Cable</v>
          </cell>
        </row>
        <row r="814">
          <cell r="E814" t="str">
            <v>RF Cable</v>
          </cell>
        </row>
        <row r="815">
          <cell r="E815" t="str">
            <v>RF Cable</v>
          </cell>
        </row>
        <row r="816">
          <cell r="E816" t="str">
            <v>RF Cable</v>
          </cell>
        </row>
        <row r="817">
          <cell r="E817" t="str">
            <v>CDU A 900 MHz</v>
          </cell>
        </row>
        <row r="818">
          <cell r="E818" t="str">
            <v>CDU A 900 MHz</v>
          </cell>
        </row>
        <row r="819">
          <cell r="E819" t="str">
            <v>CDU A 900 MHz</v>
          </cell>
        </row>
        <row r="820">
          <cell r="E820" t="str">
            <v>CDU A 900 MHz</v>
          </cell>
        </row>
        <row r="821">
          <cell r="E821" t="str">
            <v>CDU A 900 MHz</v>
          </cell>
        </row>
        <row r="822">
          <cell r="E822" t="str">
            <v>CDU A 900 MHz</v>
          </cell>
        </row>
        <row r="823">
          <cell r="E823" t="str">
            <v>CDU A 900 MHz</v>
          </cell>
        </row>
        <row r="824">
          <cell r="E824" t="str">
            <v>CDU A 900 MHz</v>
          </cell>
        </row>
        <row r="825">
          <cell r="E825" t="str">
            <v>CDU A 900 MHz</v>
          </cell>
        </row>
        <row r="826">
          <cell r="E826" t="str">
            <v>CDU A 900 MHz</v>
          </cell>
        </row>
        <row r="827">
          <cell r="E827" t="str">
            <v>CDU A 900 MHz</v>
          </cell>
        </row>
        <row r="828">
          <cell r="E828" t="str">
            <v>CDU A 900 MHz</v>
          </cell>
        </row>
        <row r="829">
          <cell r="E829" t="str">
            <v>CDU A 900 MHz</v>
          </cell>
        </row>
        <row r="830">
          <cell r="E830" t="str">
            <v>CDU A 900 MHz</v>
          </cell>
        </row>
        <row r="831">
          <cell r="E831" t="str">
            <v>CDU A 900 MHz</v>
          </cell>
        </row>
        <row r="832">
          <cell r="E832" t="str">
            <v>CDU A 900 MHz</v>
          </cell>
        </row>
        <row r="833">
          <cell r="E833" t="str">
            <v>CDU A 900 MHz</v>
          </cell>
        </row>
        <row r="834">
          <cell r="E834" t="str">
            <v>CDU A 900 MHz</v>
          </cell>
        </row>
        <row r="835">
          <cell r="E835" t="str">
            <v>CDU A 900 MHz</v>
          </cell>
        </row>
        <row r="836">
          <cell r="E836" t="str">
            <v>CDU A 900 MHz</v>
          </cell>
        </row>
        <row r="837">
          <cell r="E837" t="str">
            <v>CDU A 900 MHz</v>
          </cell>
        </row>
        <row r="838">
          <cell r="E838" t="str">
            <v>CDU A 900 MHz</v>
          </cell>
        </row>
        <row r="839">
          <cell r="E839" t="str">
            <v>CDU A 900 MHz</v>
          </cell>
        </row>
        <row r="840">
          <cell r="E840" t="str">
            <v>CDU A 900 MHz</v>
          </cell>
        </row>
        <row r="841">
          <cell r="E841" t="str">
            <v>CDU C+ 900 MHz</v>
          </cell>
        </row>
        <row r="842">
          <cell r="E842" t="str">
            <v>CDU C+ 900 MHz</v>
          </cell>
        </row>
        <row r="843">
          <cell r="E843" t="str">
            <v>CDU C+ 900 MHz</v>
          </cell>
        </row>
        <row r="844">
          <cell r="E844" t="str">
            <v>CDU C+ 900 MHz</v>
          </cell>
        </row>
        <row r="845">
          <cell r="E845" t="str">
            <v>CDU C+ 900 MHz</v>
          </cell>
        </row>
        <row r="846">
          <cell r="E846" t="str">
            <v>CDU C+ 900 MHz</v>
          </cell>
        </row>
        <row r="847">
          <cell r="E847" t="str">
            <v>CDU C+ 900 MHz</v>
          </cell>
        </row>
        <row r="848">
          <cell r="E848" t="str">
            <v>CDU C+ 900 MHz</v>
          </cell>
        </row>
        <row r="849">
          <cell r="E849" t="str">
            <v>CDU C+ 900 MHz</v>
          </cell>
        </row>
        <row r="850">
          <cell r="E850" t="str">
            <v>CDU C+ 900 MHz</v>
          </cell>
        </row>
        <row r="851">
          <cell r="E851" t="str">
            <v>CDU C+ 900 MHz</v>
          </cell>
        </row>
        <row r="852">
          <cell r="E852" t="str">
            <v>CDU C+ 900 MHz</v>
          </cell>
        </row>
        <row r="853">
          <cell r="E853" t="str">
            <v>CDU C+ 900 MHz</v>
          </cell>
        </row>
        <row r="854">
          <cell r="E854" t="str">
            <v>CDU C+ 900 MHz</v>
          </cell>
        </row>
        <row r="855">
          <cell r="E855" t="str">
            <v>CDU C+ 900 MHz</v>
          </cell>
        </row>
        <row r="856">
          <cell r="E856" t="str">
            <v>CDU C+ 900 MHz</v>
          </cell>
        </row>
        <row r="857">
          <cell r="E857" t="str">
            <v>CDU C+ 900 MHz</v>
          </cell>
        </row>
        <row r="858">
          <cell r="E858" t="str">
            <v>CDU C+ 900 MHz</v>
          </cell>
        </row>
        <row r="859">
          <cell r="E859" t="str">
            <v>CDU C+ 900 MHz</v>
          </cell>
        </row>
        <row r="860">
          <cell r="E860" t="str">
            <v>CDU C+ 900 MHz</v>
          </cell>
        </row>
        <row r="861">
          <cell r="E861" t="str">
            <v>CDU C+ 900 MHz</v>
          </cell>
        </row>
        <row r="862">
          <cell r="E862" t="str">
            <v>CDU C+ 900 MHz</v>
          </cell>
        </row>
        <row r="863">
          <cell r="E863" t="str">
            <v>CDU C+ 900 MHz</v>
          </cell>
        </row>
        <row r="864">
          <cell r="E864" t="str">
            <v>CDU C+ 900 MHz</v>
          </cell>
        </row>
        <row r="865">
          <cell r="E865" t="str">
            <v>CDU C+ 900 MHz</v>
          </cell>
        </row>
        <row r="866">
          <cell r="E866" t="str">
            <v>CDU C+ 900 MHz</v>
          </cell>
        </row>
        <row r="867">
          <cell r="E867" t="str">
            <v>Control unit FCU</v>
          </cell>
        </row>
        <row r="868">
          <cell r="E868" t="str">
            <v>Control unit FCU</v>
          </cell>
        </row>
        <row r="869">
          <cell r="E869" t="str">
            <v>Control unit FCU</v>
          </cell>
        </row>
        <row r="870">
          <cell r="E870" t="str">
            <v>Fan Radial,24VDC-RBS2202 (BKV301253/3)</v>
          </cell>
        </row>
        <row r="871">
          <cell r="E871" t="str">
            <v>Fan Radial,24VDC-RBS2202 (BKV301253/3)</v>
          </cell>
        </row>
        <row r="872">
          <cell r="E872" t="str">
            <v>Fan Radial,24VDC-RBS2202 (BKV301253/3)</v>
          </cell>
        </row>
        <row r="873">
          <cell r="E873" t="str">
            <v>Fan Radial,24VDC-RBS2202 (BKV301253/3)</v>
          </cell>
        </row>
        <row r="874">
          <cell r="E874" t="str">
            <v>Fan Radial,24VDC-RBS2202 (BKV301253/3)</v>
          </cell>
        </row>
        <row r="875">
          <cell r="E875" t="str">
            <v>Fan Radial,24VDC-RBS2202 (BKV301253/3)</v>
          </cell>
        </row>
        <row r="876">
          <cell r="E876" t="str">
            <v>Fan Diagonal,dia. 171,5*51 24 VDC</v>
          </cell>
        </row>
        <row r="877">
          <cell r="E877" t="str">
            <v>Fan Diagonal,dia. 171,5*51 24 VDC</v>
          </cell>
        </row>
        <row r="878">
          <cell r="E878" t="str">
            <v>Fan Diagonal,dia. 171,5*51 24 VDC</v>
          </cell>
        </row>
        <row r="879">
          <cell r="E879" t="str">
            <v>Fan Diagonal,dia. 171,5*51 24 VDC</v>
          </cell>
        </row>
        <row r="880">
          <cell r="E880" t="str">
            <v>Fan Diagonal,dia. 171,5*51 24 VDC</v>
          </cell>
        </row>
        <row r="881">
          <cell r="E881" t="str">
            <v>Fan Diagonal,dia. 171,5*51 24 VDC</v>
          </cell>
        </row>
        <row r="882">
          <cell r="E882" t="str">
            <v>Fan Diagonal,dia. 171,5*51 24 VDC</v>
          </cell>
        </row>
        <row r="883">
          <cell r="E883" t="str">
            <v>Fan Diagonal,dia. 171,5*51 24 VDC</v>
          </cell>
        </row>
        <row r="884">
          <cell r="E884" t="str">
            <v>Fan Diagonal,dia. 171,5*51 24 VDC</v>
          </cell>
        </row>
        <row r="885">
          <cell r="E885" t="str">
            <v>Fan Diagonal,dia. 171,5*51 24 VDC</v>
          </cell>
        </row>
        <row r="886">
          <cell r="E886" t="str">
            <v>Fan Diagonal,dia. 171,5*51 24 VDC</v>
          </cell>
        </row>
        <row r="887">
          <cell r="E887" t="str">
            <v>Fan Diagonal,dia. 171,5*51 24 VDC</v>
          </cell>
        </row>
        <row r="888">
          <cell r="E888" t="str">
            <v>Fan Diagonal,dia. 171,5*51 24 VDC</v>
          </cell>
        </row>
        <row r="889">
          <cell r="E889" t="str">
            <v>Fan Diagonal,dia. 171,5*51 24 VDC</v>
          </cell>
        </row>
        <row r="890">
          <cell r="E890" t="str">
            <v>PSU: 230V/+24,700W  (SP RBS2202)</v>
          </cell>
        </row>
        <row r="891">
          <cell r="E891" t="str">
            <v>PSU: 230V/+24,700W  (SP RBS2202)</v>
          </cell>
        </row>
        <row r="892">
          <cell r="E892" t="str">
            <v>PSU: 230V/+24,700W  (SP RBS2202)</v>
          </cell>
        </row>
        <row r="893">
          <cell r="E893" t="str">
            <v>PSU: 230V/+24,700W  (SP RBS2202)</v>
          </cell>
        </row>
        <row r="894">
          <cell r="E894" t="str">
            <v>PSU: 230V/+24,700W  (SP RBS2202)</v>
          </cell>
        </row>
        <row r="895">
          <cell r="E895" t="str">
            <v>PSU: 230V/+24,700W  (SP RBS2202)</v>
          </cell>
        </row>
        <row r="896">
          <cell r="E896" t="str">
            <v>PSU: 230V/+24,700W  (SP RBS2202)</v>
          </cell>
        </row>
        <row r="897">
          <cell r="E897" t="str">
            <v>PSU: 230V/+24,700W  (SP RBS2202)</v>
          </cell>
        </row>
        <row r="898">
          <cell r="E898" t="str">
            <v>PSU: 230V/+24,700W  (SP RBS2202)</v>
          </cell>
        </row>
        <row r="899">
          <cell r="E899" t="str">
            <v>PSU: 230V/+24,700W  (SP RBS2202)</v>
          </cell>
        </row>
        <row r="900">
          <cell r="E900" t="str">
            <v>PSU: 230V/+24,700W  (SP RBS2202)</v>
          </cell>
        </row>
        <row r="901">
          <cell r="E901" t="str">
            <v>PSU: 230V/+24,700W  (SP RBS2202)</v>
          </cell>
        </row>
        <row r="902">
          <cell r="E902" t="str">
            <v>PSU: 230V/+24,700W  (SP RBS2202)</v>
          </cell>
        </row>
        <row r="903">
          <cell r="E903" t="str">
            <v>PSU: 230V/+24,700W  (SP RBS2202)</v>
          </cell>
        </row>
        <row r="904">
          <cell r="E904" t="str">
            <v>PSU: 230V/+24,700W  (SP RBS2202)</v>
          </cell>
        </row>
        <row r="905">
          <cell r="E905" t="str">
            <v>PSU: 230V/+24,700W  (SP RBS2202)</v>
          </cell>
        </row>
        <row r="906">
          <cell r="E906" t="str">
            <v>PSU: 230V/+24,700W  (SP RBS2202)</v>
          </cell>
        </row>
        <row r="907">
          <cell r="E907" t="str">
            <v>PSU: 230V/+24,700W  (SP RBS2202)</v>
          </cell>
        </row>
        <row r="908">
          <cell r="E908" t="str">
            <v>PSU: 230V/+24,700W  (SP RBS2202)</v>
          </cell>
        </row>
        <row r="909">
          <cell r="E909" t="str">
            <v>PSU: 230V/+24,700W  (SP RBS2202)</v>
          </cell>
        </row>
        <row r="910">
          <cell r="E910" t="str">
            <v>PSU: 230V/+24,700W  (SP RBS2202)</v>
          </cell>
        </row>
        <row r="911">
          <cell r="E911" t="str">
            <v>PSU: 230V/+24,700W  (SP RBS2202)</v>
          </cell>
        </row>
        <row r="912">
          <cell r="E912" t="str">
            <v>PSU: 230V/+24,700W  (SP RBS2202)</v>
          </cell>
        </row>
        <row r="913">
          <cell r="E913" t="str">
            <v>PSU: 230V/+24,700W  (SP RBS2202)</v>
          </cell>
        </row>
        <row r="914">
          <cell r="E914" t="str">
            <v>PSU: 230V/+24,700W  (SP RBS2202)</v>
          </cell>
        </row>
        <row r="915">
          <cell r="E915" t="str">
            <v>PSU: 230V/+24,700W  (SP RBS2202)</v>
          </cell>
        </row>
        <row r="916">
          <cell r="E916" t="str">
            <v>PSU: 230V/+24,700W  (SP RBS2202)</v>
          </cell>
        </row>
        <row r="917">
          <cell r="E917" t="str">
            <v>DXU-11 E1:Distribution Switch Unit</v>
          </cell>
        </row>
        <row r="918">
          <cell r="E918" t="str">
            <v>DXU-11 E1:Distribution Switch Unit</v>
          </cell>
        </row>
        <row r="919">
          <cell r="E919" t="str">
            <v>DXU-11 E1:Distribution Switch Unit</v>
          </cell>
        </row>
        <row r="920">
          <cell r="E920" t="str">
            <v>DXU-11 E1:Distribution Switch Unit</v>
          </cell>
        </row>
        <row r="921">
          <cell r="E921" t="str">
            <v>DXU-11 E1:Distribution Switch Unit</v>
          </cell>
        </row>
        <row r="922">
          <cell r="E922" t="str">
            <v>DXU-11 E1:Distribution Switch Unit</v>
          </cell>
        </row>
        <row r="923">
          <cell r="E923" t="str">
            <v>DXU-11 E1:Distribution Switch Unit</v>
          </cell>
        </row>
        <row r="924">
          <cell r="E924" t="str">
            <v>DXU-11 E1:Distribution Switch Unit</v>
          </cell>
        </row>
        <row r="925">
          <cell r="E925" t="str">
            <v>DXU-11 E1:Distribution Switch Unit</v>
          </cell>
        </row>
        <row r="926">
          <cell r="E926" t="str">
            <v>DXU-11 E1:Distribution Switch Unit</v>
          </cell>
        </row>
        <row r="927">
          <cell r="E927" t="str">
            <v>DXU-11 E1:Distribution Switch Unit</v>
          </cell>
        </row>
        <row r="928">
          <cell r="E928" t="str">
            <v>DXU-11 E1:Distribution Switch Unit</v>
          </cell>
        </row>
        <row r="929">
          <cell r="E929" t="str">
            <v>DXU-11 E1:Distribution Switch Unit</v>
          </cell>
        </row>
        <row r="930">
          <cell r="E930" t="str">
            <v>DXU-11 E1:Distribution Switch Unit</v>
          </cell>
        </row>
        <row r="931">
          <cell r="E931" t="str">
            <v>DXU-11 E1:Distribution Switch Unit</v>
          </cell>
        </row>
        <row r="932">
          <cell r="E932" t="str">
            <v>DXU-11 E1:Distribution Switch Unit</v>
          </cell>
        </row>
        <row r="933">
          <cell r="E933" t="str">
            <v>DXU-11 E1:Distribution Switch Unit</v>
          </cell>
        </row>
        <row r="934">
          <cell r="E934" t="str">
            <v>DXU-11 E1:Distribution Switch Unit</v>
          </cell>
        </row>
        <row r="935">
          <cell r="E935" t="str">
            <v>DXU-11 E1:Distribution Switch Unit</v>
          </cell>
        </row>
        <row r="936">
          <cell r="E936" t="str">
            <v>DXU-11 E1:Distribution Switch Unit</v>
          </cell>
        </row>
        <row r="937">
          <cell r="E937" t="str">
            <v>DXU-11 E1:Distribution Switch Unit</v>
          </cell>
        </row>
        <row r="938">
          <cell r="E938" t="str">
            <v>DXU-11 E1:Distribution Switch Unit</v>
          </cell>
        </row>
        <row r="939">
          <cell r="E939" t="str">
            <v>DXU-11 E1:Distribution Switch Unit</v>
          </cell>
        </row>
        <row r="940">
          <cell r="E940" t="str">
            <v>DXU-11 E1:Distribution Switch Unit</v>
          </cell>
        </row>
        <row r="941">
          <cell r="E941" t="str">
            <v>DXU-11 E1:Distribution Switch Unit</v>
          </cell>
        </row>
        <row r="942">
          <cell r="E942" t="str">
            <v>DXU-11 E1:Distribution Switch Unit</v>
          </cell>
        </row>
        <row r="943">
          <cell r="E943" t="str">
            <v>DXU-11 E1:Distribution Switch Unit</v>
          </cell>
        </row>
        <row r="944">
          <cell r="E944" t="str">
            <v>DXU-11 E1:Distribution Switch Unit</v>
          </cell>
        </row>
        <row r="945">
          <cell r="E945" t="str">
            <v>DXU-11 E1:Distribution Switch Unit</v>
          </cell>
        </row>
        <row r="946">
          <cell r="E946" t="str">
            <v>DXU-11 E1:Distribution Switch Unit</v>
          </cell>
        </row>
        <row r="947">
          <cell r="E947" t="str">
            <v>DXU-11 E1:Distribution Switch Unit</v>
          </cell>
        </row>
        <row r="948">
          <cell r="E948" t="str">
            <v>Functional unit DXU-21 14/1 RBS2202/2102</v>
          </cell>
        </row>
        <row r="949">
          <cell r="E949" t="str">
            <v>Functional unit DXU-21 14/1 RBS2202/2102</v>
          </cell>
        </row>
        <row r="950">
          <cell r="E950" t="str">
            <v>Functional unit DXU-21 14/1 RBS2202/2102</v>
          </cell>
        </row>
        <row r="951">
          <cell r="E951" t="str">
            <v>Functional unit DXU-21 14/1 RBS2202/2102</v>
          </cell>
        </row>
        <row r="952">
          <cell r="E952" t="str">
            <v>Functional unit DXU-21 14/1 RBS2202/2102</v>
          </cell>
        </row>
        <row r="953">
          <cell r="E953" t="str">
            <v>Functional unit DXU-21 14/1 RBS2202/2102</v>
          </cell>
        </row>
        <row r="954">
          <cell r="E954" t="str">
            <v>Functional unit DXU-21 14/1 RBS2202/2102</v>
          </cell>
        </row>
        <row r="955">
          <cell r="E955" t="str">
            <v>Functional unit DXU-21 14/1 RBS2202/2102</v>
          </cell>
        </row>
        <row r="956">
          <cell r="E956" t="str">
            <v>Functional unit DXU-21 14/1 RBS2202/2102</v>
          </cell>
        </row>
        <row r="957">
          <cell r="E957" t="str">
            <v>Functional unit DXU-21 14/1 RBS2202/2102</v>
          </cell>
        </row>
        <row r="958">
          <cell r="E958" t="str">
            <v>Functional unit DXU-21 14/1 RBS2202/2102</v>
          </cell>
        </row>
        <row r="959">
          <cell r="E959" t="str">
            <v>Functional unit DXU-21 14/1 RBS2202/2102</v>
          </cell>
        </row>
        <row r="960">
          <cell r="E960" t="str">
            <v>Functional unit DXU-21 14/1 RBS2202/2102</v>
          </cell>
        </row>
        <row r="961">
          <cell r="E961" t="str">
            <v>Functional unit DXU-21 14/1 RBS2202/2102</v>
          </cell>
        </row>
        <row r="962">
          <cell r="E962" t="str">
            <v>Functional unit DXU-21 14/1 RBS2202/2102</v>
          </cell>
        </row>
        <row r="963">
          <cell r="E963" t="str">
            <v>Functional unit DXU-21 14/1 RBS2202/2102</v>
          </cell>
        </row>
        <row r="964">
          <cell r="E964" t="str">
            <v>Functional unit DXU-21 14/1 RBS2202/2102</v>
          </cell>
        </row>
        <row r="965">
          <cell r="E965" t="str">
            <v>Functional unit DXU-21 14/1 RBS2202/2102</v>
          </cell>
        </row>
        <row r="966">
          <cell r="E966" t="str">
            <v>Functional unit DXU-21 14/1 RBS2202/2102</v>
          </cell>
        </row>
        <row r="967">
          <cell r="E967" t="str">
            <v>Functional unit DXU-21 14/1 RBS2202/2102</v>
          </cell>
        </row>
        <row r="968">
          <cell r="E968" t="str">
            <v>Functional unit DXU-21 14/1 RBS2202/2102</v>
          </cell>
        </row>
        <row r="969">
          <cell r="E969" t="str">
            <v>Functional unit DXU-21 14/1 RBS2202/2102</v>
          </cell>
        </row>
        <row r="970">
          <cell r="E970" t="str">
            <v>Functional unit DXU-21 14/1 RBS2202/2102</v>
          </cell>
        </row>
        <row r="971">
          <cell r="E971" t="str">
            <v>Functional unit DXU-21 14/1 RBS2202/2102</v>
          </cell>
        </row>
        <row r="972">
          <cell r="E972" t="str">
            <v>Functional unit DXU-21 14/1 RBS2202/2102</v>
          </cell>
        </row>
        <row r="973">
          <cell r="E973" t="str">
            <v>Functional unit DXU-21 14/1 RBS2202/2102</v>
          </cell>
        </row>
        <row r="974">
          <cell r="E974" t="str">
            <v>Functional unit DXU-21 14/1 RBS2202/2102</v>
          </cell>
        </row>
        <row r="975">
          <cell r="E975" t="str">
            <v>Functional unit DXU-21 14/1 RBS2202/2102</v>
          </cell>
        </row>
        <row r="976">
          <cell r="E976" t="str">
            <v>Functional unit DXU-21 14/1 RBS2202/2102</v>
          </cell>
        </row>
        <row r="977">
          <cell r="E977" t="str">
            <v>Functional unit DXU-21 14/1 RBS2202/2102</v>
          </cell>
        </row>
        <row r="978">
          <cell r="E978" t="str">
            <v>Functional unit DXU-21 14/1 RBS2202/2102</v>
          </cell>
        </row>
        <row r="979">
          <cell r="E979" t="str">
            <v>Functional unit DXU-21 14/1 RBS2202/2102</v>
          </cell>
        </row>
        <row r="980">
          <cell r="E980" t="str">
            <v>Functional unit DXU-21 14/1 RBS2202/2102</v>
          </cell>
        </row>
        <row r="981">
          <cell r="E981" t="str">
            <v>Functional unit DXU-21 14/1 RBS2202/2102</v>
          </cell>
        </row>
        <row r="982">
          <cell r="E982" t="str">
            <v>Functional unit DXU-21 14/1 RBS2202/2102</v>
          </cell>
        </row>
        <row r="983">
          <cell r="E983" t="str">
            <v>Functional unit DXU-21 14/1 RBS2202/2102</v>
          </cell>
        </row>
        <row r="984">
          <cell r="E984" t="str">
            <v>Functional unit DXU-21 14/1 RBS2202/2102</v>
          </cell>
        </row>
        <row r="985">
          <cell r="E985" t="str">
            <v>Functional unit DXU-21 14/1 RBS2202/2102</v>
          </cell>
        </row>
        <row r="986">
          <cell r="E986" t="str">
            <v>Functional unit DXU-21 14/1 RBS2202/2102</v>
          </cell>
        </row>
        <row r="987">
          <cell r="E987" t="str">
            <v>Functional unit DXU-21 14/1 RBS2202/2102</v>
          </cell>
        </row>
        <row r="988">
          <cell r="E988" t="str">
            <v>Functional unit DXU-21 14/1 RBS2202/2102</v>
          </cell>
        </row>
        <row r="989">
          <cell r="E989" t="str">
            <v>Functional unit DXU-21 14/1 RBS2202/2102</v>
          </cell>
        </row>
        <row r="990">
          <cell r="E990" t="str">
            <v>Functional unit DXU-21 14/1 RBS2202/2102</v>
          </cell>
        </row>
        <row r="991">
          <cell r="E991" t="str">
            <v>Functional unit DXU-21 14/1 RBS2202/2102</v>
          </cell>
        </row>
        <row r="992">
          <cell r="E992" t="str">
            <v>Functional unit DXU-21 14/1 RBS2202/2102</v>
          </cell>
        </row>
        <row r="993">
          <cell r="E993" t="str">
            <v>Functional unit DXU-21 14/1 RBS2202/2102</v>
          </cell>
        </row>
        <row r="994">
          <cell r="E994" t="str">
            <v>Functional unit DXU-21 14/1 RBS2202/2102</v>
          </cell>
        </row>
        <row r="995">
          <cell r="E995" t="str">
            <v>Functional unit DXU-21 14/1 RBS2202/2102</v>
          </cell>
        </row>
        <row r="996">
          <cell r="E996" t="str">
            <v>Functional unit DXU-21 14/1 RBS2202/2102</v>
          </cell>
        </row>
        <row r="997">
          <cell r="E997" t="str">
            <v>Functional unit DXU-21 14/1 RBS2202/2102</v>
          </cell>
        </row>
        <row r="998">
          <cell r="E998" t="str">
            <v>Functional unit DXU-21 14/1 RBS2202/2102</v>
          </cell>
        </row>
        <row r="999">
          <cell r="E999" t="str">
            <v>Functional unit DXU-21 14/1 RBS2202/2102</v>
          </cell>
        </row>
        <row r="1000">
          <cell r="E1000" t="str">
            <v>Functional unit DXU-21 14/1 RBS2202/2102</v>
          </cell>
        </row>
        <row r="1001">
          <cell r="E1001" t="str">
            <v>Functional unit DXU-21 14/1 RBS2202/2102</v>
          </cell>
        </row>
        <row r="1002">
          <cell r="E1002" t="str">
            <v>Functional unit DXU-21 14/1 RBS2202/2102</v>
          </cell>
        </row>
        <row r="1003">
          <cell r="E1003" t="str">
            <v>Functional unit DXU-21 14/1 RBS2202/2102</v>
          </cell>
        </row>
        <row r="1004">
          <cell r="E1004" t="str">
            <v>Functional unit DXU-21 14/1 RBS2202/2102</v>
          </cell>
        </row>
        <row r="1005">
          <cell r="E1005" t="str">
            <v>Functional unit DXU-21 14/1 RBS2202/2102</v>
          </cell>
        </row>
        <row r="1006">
          <cell r="E1006" t="str">
            <v>Functional unit DXU-21 14/1 RBS2202/2102</v>
          </cell>
        </row>
        <row r="1007">
          <cell r="E1007" t="str">
            <v>Functional unit DXU-21 14/1 RBS2202/2102</v>
          </cell>
        </row>
        <row r="1008">
          <cell r="E1008" t="str">
            <v>Functional unit DXU-21 14/1 RBS2202/2102</v>
          </cell>
        </row>
        <row r="1009">
          <cell r="E1009" t="str">
            <v>Functional unit DXU-21 14/1 RBS2202/2102</v>
          </cell>
        </row>
        <row r="1010">
          <cell r="E1010" t="str">
            <v>Functional unit DXU-21 14/1 RBS2202/2102</v>
          </cell>
        </row>
        <row r="1011">
          <cell r="E1011" t="str">
            <v>Functional unit DXU-21 14/1 RBS2202/2102</v>
          </cell>
        </row>
        <row r="1012">
          <cell r="E1012" t="str">
            <v>Functional unit DXU-21 14/1 RBS2202/2102</v>
          </cell>
        </row>
        <row r="1013">
          <cell r="E1013" t="str">
            <v>Functional unit DXU-21 14/1 RBS2202/2102</v>
          </cell>
        </row>
        <row r="1014">
          <cell r="E1014" t="str">
            <v>Functional unit DXU-21 14/1 RBS2202/2102</v>
          </cell>
        </row>
        <row r="1015">
          <cell r="E1015" t="str">
            <v>Functional unit DXU-21 14/1 RBS2202/2102</v>
          </cell>
        </row>
        <row r="1016">
          <cell r="E1016" t="str">
            <v>Functional unit DXU-21 14/1 RBS2202/2102</v>
          </cell>
        </row>
        <row r="1017">
          <cell r="E1017" t="str">
            <v>Functional unit DXU-21 14/1 RBS2202/2102</v>
          </cell>
        </row>
        <row r="1018">
          <cell r="E1018" t="str">
            <v>Functional unit DXU-21 14/1 RBS2202/2102</v>
          </cell>
        </row>
        <row r="1019">
          <cell r="E1019" t="str">
            <v>Functional unit DXU-21 14/1 RBS2202/2102</v>
          </cell>
        </row>
        <row r="1020">
          <cell r="E1020" t="str">
            <v>Functional unit DXU-21 14/1 RBS2202/2102</v>
          </cell>
        </row>
        <row r="1021">
          <cell r="E1021" t="str">
            <v>TRU GSM 900 MHz, A5/2</v>
          </cell>
        </row>
        <row r="1022">
          <cell r="E1022" t="str">
            <v>TRU GSM 900 MHz, A5/2</v>
          </cell>
        </row>
        <row r="1023">
          <cell r="E1023" t="str">
            <v>TRU GSM 900 MHz, A5/2</v>
          </cell>
        </row>
        <row r="1024">
          <cell r="E1024" t="str">
            <v>TRU GSM 900 MHz, A5/2</v>
          </cell>
        </row>
        <row r="1025">
          <cell r="E1025" t="str">
            <v>TRU GSM 900 MHz, A5/2</v>
          </cell>
        </row>
        <row r="1026">
          <cell r="E1026" t="str">
            <v>TRU GSM 900 MHz, A5/2</v>
          </cell>
        </row>
        <row r="1027">
          <cell r="E1027" t="str">
            <v>TRU GSM 900 MHz, A5/2</v>
          </cell>
        </row>
        <row r="1028">
          <cell r="E1028" t="str">
            <v>TRU GSM 900 MHz, A5/2</v>
          </cell>
        </row>
        <row r="1029">
          <cell r="E1029" t="str">
            <v>TRU GSM 900 MHz, A5/2</v>
          </cell>
        </row>
        <row r="1030">
          <cell r="E1030" t="str">
            <v>TRU GSM 900 MHz, A5/2</v>
          </cell>
        </row>
        <row r="1031">
          <cell r="E1031" t="str">
            <v>TRU GSM 900 MHz, A5/2</v>
          </cell>
        </row>
        <row r="1032">
          <cell r="E1032" t="str">
            <v>TRU GSM 900 MHz, A5/2</v>
          </cell>
        </row>
        <row r="1033">
          <cell r="E1033" t="str">
            <v>TRU GSM 900 MHz, A5/2</v>
          </cell>
        </row>
        <row r="1034">
          <cell r="E1034" t="str">
            <v>TRU GSM 900 MHz, A5/2</v>
          </cell>
        </row>
        <row r="1035">
          <cell r="E1035" t="str">
            <v>TRU GSM 900 MHz, A5/2</v>
          </cell>
        </row>
        <row r="1036">
          <cell r="E1036" t="str">
            <v>TRU GSM 900 MHz, A5/2</v>
          </cell>
        </row>
        <row r="1037">
          <cell r="E1037" t="str">
            <v>TRU GSM 900 MHz, A5/2</v>
          </cell>
        </row>
        <row r="1038">
          <cell r="E1038" t="str">
            <v>TRU GSM 900 MHz, A5/2</v>
          </cell>
        </row>
        <row r="1039">
          <cell r="E1039" t="str">
            <v>TRU GSM 900 MHz, A5/2</v>
          </cell>
        </row>
        <row r="1040">
          <cell r="E1040" t="str">
            <v>TRU GSM 900 MHz, A5/2</v>
          </cell>
        </row>
        <row r="1041">
          <cell r="E1041" t="str">
            <v>TRU GSM 900 MHz, A5/2</v>
          </cell>
        </row>
        <row r="1042">
          <cell r="E1042" t="str">
            <v>TRU GSM 900 MHz, A5/2</v>
          </cell>
        </row>
        <row r="1043">
          <cell r="E1043" t="str">
            <v>TRU GSM 900 MHz, A5/2</v>
          </cell>
        </row>
        <row r="1044">
          <cell r="E1044" t="str">
            <v>TRU GSM 900 MHz, A5/2</v>
          </cell>
        </row>
        <row r="1045">
          <cell r="E1045" t="str">
            <v>TRU GSM 900 MHz, A5/2</v>
          </cell>
        </row>
        <row r="1046">
          <cell r="E1046" t="str">
            <v>TRU GSM 900 MHz, A5/2</v>
          </cell>
        </row>
        <row r="1047">
          <cell r="E1047" t="str">
            <v>TRU GSM 900 MHz, A5/2</v>
          </cell>
        </row>
        <row r="1048">
          <cell r="E1048" t="str">
            <v>TRU GSM 900 MHz, A5/2</v>
          </cell>
        </row>
        <row r="1049">
          <cell r="E1049" t="str">
            <v>TRU GSM 900 MHz, A5/2</v>
          </cell>
        </row>
        <row r="1050">
          <cell r="E1050" t="str">
            <v>TRU GSM 900 MHz, A5/2</v>
          </cell>
        </row>
        <row r="1051">
          <cell r="E1051" t="str">
            <v>TRU GSM 900 MHz, A5/2</v>
          </cell>
        </row>
        <row r="1052">
          <cell r="E1052" t="str">
            <v>TRU GSM 900 MHz, A5/2</v>
          </cell>
        </row>
        <row r="1053">
          <cell r="E1053" t="str">
            <v>TRU GSM 900 MHz, A5/2</v>
          </cell>
        </row>
        <row r="1054">
          <cell r="E1054" t="str">
            <v>TRU GSM 900 MHz, A5/2</v>
          </cell>
        </row>
        <row r="1055">
          <cell r="E1055" t="str">
            <v>TRU GSM 900 MHz, A5/2</v>
          </cell>
        </row>
        <row r="1056">
          <cell r="E1056" t="str">
            <v>TRU GSM 900 MHz, A5/2</v>
          </cell>
        </row>
        <row r="1057">
          <cell r="E1057" t="str">
            <v>TRU GSM 900 MHz, A5/2</v>
          </cell>
        </row>
        <row r="1058">
          <cell r="E1058" t="str">
            <v>TRU GSM 900 MHz, A5/2</v>
          </cell>
        </row>
        <row r="1059">
          <cell r="E1059" t="str">
            <v>TRU GSM 900 MHz, A5/2</v>
          </cell>
        </row>
        <row r="1060">
          <cell r="E1060" t="str">
            <v>TRU GSM 900 MHz, A5/2</v>
          </cell>
        </row>
        <row r="1061">
          <cell r="E1061" t="str">
            <v>TRU GSM 900 MHz, A5/2</v>
          </cell>
        </row>
        <row r="1062">
          <cell r="E1062" t="str">
            <v>TRU GSM 900 MHz, A5/2</v>
          </cell>
        </row>
        <row r="1063">
          <cell r="E1063" t="str">
            <v>TRU GSM 900 MHz, A5/2</v>
          </cell>
        </row>
        <row r="1064">
          <cell r="E1064" t="str">
            <v>TRU GSM 900 MHz, A5/2</v>
          </cell>
        </row>
        <row r="1065">
          <cell r="E1065" t="str">
            <v>TRU GSM 900 MHz, A5/2</v>
          </cell>
        </row>
        <row r="1066">
          <cell r="E1066" t="str">
            <v>TRU GSM 900 MHz, A5/2</v>
          </cell>
        </row>
        <row r="1067">
          <cell r="E1067" t="str">
            <v>TRU GSM 900 MHz, A5/2</v>
          </cell>
        </row>
        <row r="1068">
          <cell r="E1068" t="str">
            <v>TRU GSM 900 MHz, A5/2</v>
          </cell>
        </row>
        <row r="1069">
          <cell r="E1069" t="str">
            <v>TRU GSM 900 MHz, A5/2</v>
          </cell>
        </row>
        <row r="1070">
          <cell r="E1070" t="str">
            <v>TRU GSM 900 MHz, A5/2</v>
          </cell>
        </row>
        <row r="1071">
          <cell r="E1071" t="str">
            <v>TRU for  RBS 2202(1800 MHz), pcs</v>
          </cell>
        </row>
        <row r="1072">
          <cell r="E1072" t="str">
            <v>TMA Bias Inject Kit RBS2106/2206(2B Inj)</v>
          </cell>
        </row>
        <row r="1073">
          <cell r="E1073" t="str">
            <v>TMA Bias Inject Kit RBS2106/2206(2B Inj)</v>
          </cell>
        </row>
        <row r="1074">
          <cell r="E1074" t="str">
            <v>TMA Bias Inject Kit RBS2106/2206(2B Inj)</v>
          </cell>
        </row>
        <row r="1075">
          <cell r="E1075" t="str">
            <v>TMA Bias Inject Kit RBS2106/2206(2B Inj)</v>
          </cell>
        </row>
        <row r="1076">
          <cell r="E1076" t="str">
            <v>TMA Bias Inject Kit RBS2106/2206(2B Inj)</v>
          </cell>
        </row>
        <row r="1077">
          <cell r="E1077" t="str">
            <v>TMA Bias Inject Kit RBS2106/2206(2B Inj)</v>
          </cell>
        </row>
        <row r="1078">
          <cell r="E1078" t="str">
            <v>TMA Bias Inject Kit RBS2106/2206(2B Inj)</v>
          </cell>
        </row>
        <row r="1079">
          <cell r="E1079" t="str">
            <v>TMA Bias Inject Kit RBS2106/2206(2B Inj)</v>
          </cell>
        </row>
        <row r="1080">
          <cell r="E1080" t="str">
            <v>TMA Bias Inject Kit RBS2106/2206(2B Inj)</v>
          </cell>
        </row>
        <row r="1081">
          <cell r="E1081" t="str">
            <v>TMA Bias Inject Kit RBS2106/2206(2B Inj)</v>
          </cell>
        </row>
        <row r="1082">
          <cell r="E1082" t="str">
            <v>TMA Bias Inject Kit RBS2106/2206(2B Inj)</v>
          </cell>
        </row>
        <row r="1083">
          <cell r="E1083" t="str">
            <v>TMA Bias Inject Kit RBS2106/2206(2B Inj)</v>
          </cell>
        </row>
        <row r="1084">
          <cell r="E1084" t="str">
            <v>TMA Bias Inject Kit RBS2106/2206(2B Inj)</v>
          </cell>
        </row>
        <row r="1085">
          <cell r="E1085" t="str">
            <v>TMA Bias Inject Kit RBS2106/2206(2B Inj)</v>
          </cell>
        </row>
        <row r="1086">
          <cell r="E1086" t="str">
            <v>TMA Bias Inject Kit RBS2106/2206(2B Inj)</v>
          </cell>
        </row>
        <row r="1087">
          <cell r="E1087" t="str">
            <v>TMA Bias Inject Kit RBS2106/2206(2B Inj)</v>
          </cell>
        </row>
        <row r="1088">
          <cell r="E1088" t="str">
            <v>TMA Bias Inject Kit RBS2106/2206(2B Inj)</v>
          </cell>
        </row>
        <row r="1089">
          <cell r="E1089" t="str">
            <v>TMA Bias Inject Kit RBS2106/2206(2B Inj)</v>
          </cell>
        </row>
        <row r="1090">
          <cell r="E1090" t="str">
            <v>TMA Bias Inject Kit RBS2106/2206(2B Inj)</v>
          </cell>
        </row>
        <row r="1091">
          <cell r="E1091" t="str">
            <v>TMA Bias Inject Kit RBS2106/2206(2B Inj)</v>
          </cell>
        </row>
        <row r="1092">
          <cell r="E1092" t="str">
            <v>TMA Bias Inject Kit RBS2106/2206(2B Inj)</v>
          </cell>
        </row>
        <row r="1093">
          <cell r="E1093" t="str">
            <v>TMA Bias Inject Kit RBS2106/2206(2B Inj)</v>
          </cell>
        </row>
        <row r="1094">
          <cell r="E1094" t="str">
            <v>TMA Bias Inject Kit RBS2106/2206(2B Inj)</v>
          </cell>
        </row>
        <row r="1095">
          <cell r="E1095" t="str">
            <v>TMA Bias Inject Kit RBS2106/2206(2B Inj)</v>
          </cell>
        </row>
        <row r="1096">
          <cell r="E1096" t="str">
            <v>TMA Bias Inject Kit RBS2106/2206(2B Inj)</v>
          </cell>
        </row>
        <row r="1097">
          <cell r="E1097" t="str">
            <v>TMA Bias Inject Kit RBS2106/2206(2B Inj)</v>
          </cell>
        </row>
        <row r="1098">
          <cell r="E1098" t="str">
            <v>TMA Bias Inject Kit RBS2106/2206(2B Inj)</v>
          </cell>
        </row>
        <row r="1099">
          <cell r="E1099" t="str">
            <v>TMA Bias Inject Kit RBS2106/2206(2B Inj)</v>
          </cell>
        </row>
        <row r="1100">
          <cell r="E1100" t="str">
            <v>TMA Bias Inject Kit RBS2106/2206(2B Inj)</v>
          </cell>
        </row>
        <row r="1101">
          <cell r="E1101" t="str">
            <v>TMA Bias Inject Kit RBS2106/2206(2B Inj)</v>
          </cell>
        </row>
        <row r="1102">
          <cell r="E1102" t="str">
            <v>TMA Bias Inject Kit RBS2106/2206(2B Inj)</v>
          </cell>
        </row>
        <row r="1103">
          <cell r="E1103" t="str">
            <v>TMA Bias Inject Kit RBS2106/2206(2B Inj)</v>
          </cell>
        </row>
        <row r="1104">
          <cell r="E1104" t="str">
            <v>TMA Bias Inject Kit RBS2106/2206(2B Inj)</v>
          </cell>
        </row>
        <row r="1105">
          <cell r="E1105" t="str">
            <v>TMA Bias Inject Kit RBS2106/2206(2B Inj)</v>
          </cell>
        </row>
        <row r="1106">
          <cell r="E1106" t="str">
            <v>TMA Bias Inject Kit RBS2106/2206(2B Inj)</v>
          </cell>
        </row>
        <row r="1107">
          <cell r="E1107" t="str">
            <v>TMA Bias Inject Kit RBS2106/2206(2B Inj)</v>
          </cell>
        </row>
        <row r="1108">
          <cell r="E1108" t="str">
            <v>TMA Bias Inject Kit RBS2106/2206(2B Inj)</v>
          </cell>
        </row>
        <row r="1109">
          <cell r="E1109" t="str">
            <v>TMA Bias Inject Kit RBS2106/2206(2B Inj)</v>
          </cell>
        </row>
        <row r="1110">
          <cell r="E1110" t="str">
            <v>TMA Bias Inject Kit RBS2106/2206(2B Inj)</v>
          </cell>
        </row>
        <row r="1111">
          <cell r="E1111" t="str">
            <v>TMA Bias Inject Kit RBS2106/2206(2B Inj)</v>
          </cell>
        </row>
        <row r="1112">
          <cell r="E1112" t="str">
            <v>TMA Bias Inject Kit RBS2106/2206(2B Inj)</v>
          </cell>
        </row>
        <row r="1113">
          <cell r="E1113" t="str">
            <v>TMA Bias Inject Kit RBS2106/2206(2B Inj)</v>
          </cell>
        </row>
        <row r="1114">
          <cell r="E1114" t="str">
            <v>TMA Bias Inject Kit RBS2106/2206(2B Inj)</v>
          </cell>
        </row>
        <row r="1115">
          <cell r="E1115" t="str">
            <v>TMA Bias Inject Kit RBS2106/2206(2B Inj)</v>
          </cell>
        </row>
        <row r="1116">
          <cell r="E1116" t="str">
            <v>TMA Bias Inject Kit RBS2106/2206(2B Inj)</v>
          </cell>
        </row>
        <row r="1117">
          <cell r="E1117" t="str">
            <v>TMA Bias Inject Kit RBS2106/2206(2B Inj)</v>
          </cell>
        </row>
        <row r="1118">
          <cell r="E1118" t="str">
            <v>TMA Bias Inject Kit RBS2106/2206(2B Inj)</v>
          </cell>
        </row>
        <row r="1119">
          <cell r="E1119" t="str">
            <v>TMA Bias Inject Kit RBS2106/2206(2B Inj)</v>
          </cell>
        </row>
        <row r="1120">
          <cell r="E1120" t="str">
            <v>TMA Bias Inject Kit RBS2106/2206(2B Inj)</v>
          </cell>
        </row>
        <row r="1121">
          <cell r="E1121" t="str">
            <v>TMA Bias Inject Kit RBS2106/2206(2B Inj)</v>
          </cell>
        </row>
        <row r="1122">
          <cell r="E1122" t="str">
            <v>GSM900 Dual Dupl TMA Rx890-915MHz B/Pass</v>
          </cell>
        </row>
        <row r="1123">
          <cell r="E1123" t="str">
            <v>GSM900 Dual Dupl TMA Rx890-915MHz B/Pass</v>
          </cell>
        </row>
        <row r="1124">
          <cell r="E1124" t="str">
            <v>GSM900 Dual Dupl TMA Rx890-915MHz B/Pass</v>
          </cell>
        </row>
        <row r="1125">
          <cell r="E1125" t="str">
            <v>GSM900 Dual Dupl TMA Rx890-915MHz B/Pass</v>
          </cell>
        </row>
        <row r="1126">
          <cell r="E1126" t="str">
            <v>GSM900 Dual Dupl TMA Rx890-915MHz B/Pass</v>
          </cell>
        </row>
        <row r="1127">
          <cell r="E1127" t="str">
            <v>GSM900 Dual Dupl TMA Rx890-915MHz B/Pass</v>
          </cell>
        </row>
        <row r="1128">
          <cell r="E1128" t="str">
            <v>GSM900 Dual Dupl TMA Rx890-915MHz B/Pass</v>
          </cell>
        </row>
        <row r="1129">
          <cell r="E1129" t="str">
            <v>GSM900 Dual Dupl TMA Rx890-915MHz B/Pass</v>
          </cell>
        </row>
        <row r="1130">
          <cell r="E1130" t="str">
            <v>GSM900 Dual Dupl TMA Rx890-915MHz B/Pass</v>
          </cell>
        </row>
        <row r="1131">
          <cell r="E1131" t="str">
            <v>GSM900 Dual Dupl TMA Rx890-915MHz B/Pass</v>
          </cell>
        </row>
        <row r="1132">
          <cell r="E1132" t="str">
            <v>GSM900 Dual Dupl TMA Rx890-915MHz B/Pass</v>
          </cell>
        </row>
        <row r="1133">
          <cell r="E1133" t="str">
            <v>GSM900 Dual Dupl TMA Rx890-915MHz B/Pass</v>
          </cell>
        </row>
        <row r="1134">
          <cell r="E1134" t="str">
            <v>GSM900 Dual Dupl TMA Rx890-915MHz B/Pass</v>
          </cell>
        </row>
        <row r="1135">
          <cell r="E1135" t="str">
            <v>GSM900 Dual Dupl TMA Rx890-915MHz B/Pass</v>
          </cell>
        </row>
        <row r="1136">
          <cell r="E1136" t="str">
            <v>GSM900 Dual Dupl TMA Rx890-915MHz B/Pass</v>
          </cell>
        </row>
        <row r="1137">
          <cell r="E1137" t="str">
            <v>GSM900 Dual Dupl TMA Rx890-915MHz B/Pass</v>
          </cell>
        </row>
        <row r="1138">
          <cell r="E1138" t="str">
            <v>GSM900 Dual Dupl TMA Rx890-915MHz B/Pass</v>
          </cell>
        </row>
        <row r="1139">
          <cell r="E1139" t="str">
            <v>GSM900 Dual Dupl TMA Rx890-915MHz B/Pass</v>
          </cell>
        </row>
        <row r="1140">
          <cell r="E1140" t="str">
            <v>GSM900 Dual Dupl TMA Rx890-915MHz B/Pass</v>
          </cell>
        </row>
        <row r="1141">
          <cell r="E1141" t="str">
            <v>GSM900 Dual Dupl TMA Rx890-915MHz B/Pass</v>
          </cell>
        </row>
        <row r="1142">
          <cell r="E1142" t="str">
            <v>GSM900 Dual Dupl TMA Rx890-915MHz B/Pass</v>
          </cell>
        </row>
        <row r="1143">
          <cell r="E1143" t="str">
            <v>GSM900 Dual Dupl TMA Rx890-915MHz B/Pass</v>
          </cell>
        </row>
        <row r="1144">
          <cell r="E1144" t="str">
            <v>GSM900 Dual Dupl TMA Rx890-915MHz B/Pass</v>
          </cell>
        </row>
        <row r="1145">
          <cell r="E1145" t="str">
            <v>GSM900 Dual Dupl TMA Rx890-915MHz B/Pass</v>
          </cell>
        </row>
        <row r="1146">
          <cell r="E1146" t="str">
            <v>GSM900 Dual Dupl TMA Rx890-915MHz B/Pass</v>
          </cell>
        </row>
        <row r="1147">
          <cell r="E1147" t="str">
            <v>GSM900 Dual Dupl TMA Rx890-915MHz B/Pass</v>
          </cell>
        </row>
        <row r="1148">
          <cell r="E1148" t="str">
            <v>GSM900 Dual Dupl TMA Rx890-915MHz B/Pass</v>
          </cell>
        </row>
        <row r="1149">
          <cell r="E1149" t="str">
            <v>GSM900 Dual Dupl TMA Rx890-915MHz B/Pass</v>
          </cell>
        </row>
        <row r="1150">
          <cell r="E1150" t="str">
            <v>GSM900 Dual Dupl TMA Rx890-915MHz B/Pass</v>
          </cell>
        </row>
        <row r="1151">
          <cell r="E1151" t="str">
            <v>GSM900 Dual Dupl TMA Rx890-915MHz B/Pass</v>
          </cell>
        </row>
        <row r="1152">
          <cell r="E1152" t="str">
            <v>GSM900 Dual Dupl TMA Rx890-915MHz B/Pass</v>
          </cell>
        </row>
        <row r="1153">
          <cell r="E1153" t="str">
            <v>GSM900 Dual Dupl TMA Rx890-915MHz B/Pass</v>
          </cell>
        </row>
        <row r="1154">
          <cell r="E1154" t="str">
            <v>GSM900 Dual Dupl TMA Rx890-915MHz B/Pass</v>
          </cell>
        </row>
        <row r="1155">
          <cell r="E1155" t="str">
            <v>GSM900 Dual Dupl TMA Rx890-915MHz B/Pass</v>
          </cell>
        </row>
        <row r="1156">
          <cell r="E1156" t="str">
            <v>GSM900 Dual Dupl TMA Rx890-915MHz B/Pass</v>
          </cell>
        </row>
        <row r="1157">
          <cell r="E1157" t="str">
            <v>GSM900 Dual Dupl TMA Rx890-915MHz B/Pass</v>
          </cell>
        </row>
        <row r="1158">
          <cell r="E1158" t="str">
            <v>GSM900 Dual Dupl TMA Rx890-915MHz B/Pass</v>
          </cell>
        </row>
        <row r="1159">
          <cell r="E1159" t="str">
            <v>GSM900 Dual Dupl TMA Rx890-915MHz B/Pass</v>
          </cell>
        </row>
        <row r="1160">
          <cell r="E1160" t="str">
            <v>GSM900 Dual Dupl TMA Rx890-915MHz B/Pass</v>
          </cell>
        </row>
        <row r="1161">
          <cell r="E1161" t="str">
            <v>GSM900 Dual Dupl TMA Rx890-915MHz B/Pass</v>
          </cell>
        </row>
        <row r="1162">
          <cell r="E1162" t="str">
            <v>GSM900 Dual Dupl TMA Rx890-915MHz B/Pass</v>
          </cell>
        </row>
        <row r="1163">
          <cell r="E1163" t="str">
            <v>GSM900 Dual Dupl TMA Rx890-915MHz B/Pass</v>
          </cell>
        </row>
        <row r="1164">
          <cell r="E1164" t="str">
            <v>GSM900 Dual Dupl TMA Rx890-915MHz B/Pass</v>
          </cell>
        </row>
        <row r="1165">
          <cell r="E1165" t="str">
            <v>GSM900 Dual Dupl TMA Rx890-915MHz B/Pass</v>
          </cell>
        </row>
        <row r="1166">
          <cell r="E1166" t="str">
            <v>GSM900 Dual Dupl TMA Rx890-915MHz B/Pass</v>
          </cell>
        </row>
        <row r="1167">
          <cell r="E1167" t="str">
            <v>GSM900 Dual Dupl TMA Rx890-915MHz B/Pass</v>
          </cell>
        </row>
        <row r="1168">
          <cell r="E1168" t="str">
            <v>SP set(TRU BP Set) incl.RBS2202</v>
          </cell>
        </row>
        <row r="1169">
          <cell r="E1169" t="str">
            <v>SP set(TRU BP Set) incl.RBS2202</v>
          </cell>
        </row>
        <row r="1170">
          <cell r="E1170" t="str">
            <v>Filter10A  Mains Inlet Only usd 230V AC</v>
          </cell>
        </row>
        <row r="1171">
          <cell r="E1171" t="str">
            <v>Filter10A  Mains Inlet Only usd 230V AC</v>
          </cell>
        </row>
        <row r="1172">
          <cell r="E1172" t="str">
            <v>Coaxial Cable RPM5131782/00070</v>
          </cell>
        </row>
        <row r="1173">
          <cell r="E1173" t="str">
            <v>Coaxial Cable RPM5131782/00070</v>
          </cell>
        </row>
        <row r="1174">
          <cell r="E1174" t="str">
            <v>Coaxial Cable RPM5131782/00070</v>
          </cell>
        </row>
        <row r="1175">
          <cell r="E1175" t="str">
            <v>Coaxial Cable RPM5131782/00070</v>
          </cell>
        </row>
        <row r="1176">
          <cell r="E1176" t="str">
            <v>Coaxial Cable RPM5131782/00070</v>
          </cell>
        </row>
        <row r="1177">
          <cell r="E1177" t="str">
            <v>Coaxial Cable RPM5131782/00070</v>
          </cell>
        </row>
        <row r="1178">
          <cell r="E1178" t="str">
            <v>Coaxial Cable RPM5131782/00070</v>
          </cell>
        </row>
        <row r="1179">
          <cell r="E1179" t="str">
            <v>Coaxial Cable RPM5131782/00070</v>
          </cell>
        </row>
        <row r="1180">
          <cell r="E1180" t="str">
            <v>Coaxial Cable RPM5131782/00070</v>
          </cell>
        </row>
        <row r="1181">
          <cell r="E1181" t="str">
            <v>Coaxial Cable RPM5131782/00070</v>
          </cell>
        </row>
        <row r="1182">
          <cell r="E1182" t="str">
            <v>Coaxial Cable RPM5131782/00070</v>
          </cell>
        </row>
        <row r="1183">
          <cell r="E1183" t="str">
            <v>Coaxial Cable RPM5131782/00230</v>
          </cell>
        </row>
        <row r="1184">
          <cell r="E1184" t="str">
            <v>Coaxial Cable RPM5131782/00230</v>
          </cell>
        </row>
        <row r="1185">
          <cell r="E1185" t="str">
            <v>Coaxial Cable RPM5131782/00230</v>
          </cell>
        </row>
        <row r="1186">
          <cell r="E1186" t="str">
            <v>Coaxial Cable RPM5131782/00230</v>
          </cell>
        </row>
        <row r="1187">
          <cell r="E1187" t="str">
            <v>Coaxial Cable RPM5131782/00230</v>
          </cell>
        </row>
        <row r="1188">
          <cell r="E1188" t="str">
            <v>Coaxial Cable RPM5131782/00230</v>
          </cell>
        </row>
        <row r="1189">
          <cell r="E1189" t="str">
            <v>Coaxial Cable RPM5131782/00230</v>
          </cell>
        </row>
        <row r="1190">
          <cell r="E1190" t="str">
            <v>Coaxial Cable RPM5131782/00230</v>
          </cell>
        </row>
        <row r="1191">
          <cell r="E1191" t="str">
            <v>Coaxial Cable RPM5131782/00230</v>
          </cell>
        </row>
        <row r="1192">
          <cell r="E1192" t="str">
            <v>Coaxial Cable RPM5131782/00230</v>
          </cell>
        </row>
        <row r="1193">
          <cell r="E1193" t="str">
            <v>Coaxial Cable RPM5131782/00230</v>
          </cell>
        </row>
        <row r="1194">
          <cell r="E1194" t="str">
            <v>Coaxial Cable RPM5131782/00230</v>
          </cell>
        </row>
        <row r="1195">
          <cell r="E1195" t="str">
            <v>Coaxial Cable  RPM5131782/00310</v>
          </cell>
        </row>
        <row r="1196">
          <cell r="E1196" t="str">
            <v>Coaxial Cable  RPM5131782/00310</v>
          </cell>
        </row>
        <row r="1197">
          <cell r="E1197" t="str">
            <v>Coaxial Cable  RPM5131782/00310</v>
          </cell>
        </row>
        <row r="1198">
          <cell r="E1198" t="str">
            <v>Coaxial Cable  RPM5131782/00310</v>
          </cell>
        </row>
        <row r="1199">
          <cell r="E1199" t="str">
            <v>Coaxial Cable  RPM5131782/00310</v>
          </cell>
        </row>
        <row r="1200">
          <cell r="E1200" t="str">
            <v>Coaxial Cable  RPM5131782/00310</v>
          </cell>
        </row>
        <row r="1201">
          <cell r="E1201" t="str">
            <v>Coaxial Cable  RPM5131782/00310</v>
          </cell>
        </row>
        <row r="1202">
          <cell r="E1202" t="str">
            <v>Coaxial Cable  RPM5131782/00310</v>
          </cell>
        </row>
        <row r="1203">
          <cell r="E1203" t="str">
            <v>Coaxial Cable  RPM5131782/00310</v>
          </cell>
        </row>
        <row r="1204">
          <cell r="E1204" t="str">
            <v>Coaxial Cable  RPM5131782/00310</v>
          </cell>
        </row>
        <row r="1205">
          <cell r="E1205" t="str">
            <v>Coaxial Cable  RPM5131782/00310</v>
          </cell>
        </row>
        <row r="1206">
          <cell r="E1206" t="str">
            <v>Coaxial Cable  RPM5131782/00310</v>
          </cell>
        </row>
        <row r="1207">
          <cell r="E1207" t="str">
            <v>Coaxial Cable  RPM5131782/00310</v>
          </cell>
        </row>
        <row r="1208">
          <cell r="E1208" t="str">
            <v>Coaxial Cable  RPM5131782/00310</v>
          </cell>
        </row>
        <row r="1209">
          <cell r="E1209" t="str">
            <v>Coaxial Cable  RPM5131782/00310</v>
          </cell>
        </row>
        <row r="1210">
          <cell r="E1210" t="str">
            <v>Coaxial Cable  RPM5131782/00310</v>
          </cell>
        </row>
        <row r="1211">
          <cell r="E1211" t="str">
            <v>Coaxial Cable  RPM5131782/00310</v>
          </cell>
        </row>
        <row r="1212">
          <cell r="E1212" t="str">
            <v>Coaxial Cable  RPM5131782/00310</v>
          </cell>
        </row>
        <row r="1213">
          <cell r="E1213" t="str">
            <v>Coaxial Cable  RPM5131782/00310</v>
          </cell>
        </row>
        <row r="1214">
          <cell r="E1214" t="str">
            <v>Coaxial Cable  RPM5131782/00310</v>
          </cell>
        </row>
        <row r="1215">
          <cell r="E1215" t="str">
            <v>Coaxial Cable  RPM5131782/00310</v>
          </cell>
        </row>
        <row r="1216">
          <cell r="E1216" t="str">
            <v>Coaxial Cable  RPM5131782/00310</v>
          </cell>
        </row>
        <row r="1217">
          <cell r="E1217" t="str">
            <v>Coaxial Cable  RPM5131782/00310</v>
          </cell>
        </row>
        <row r="1218">
          <cell r="E1218" t="str">
            <v>Coaxial Cable  RPM5131782/00310</v>
          </cell>
        </row>
        <row r="1219">
          <cell r="E1219" t="str">
            <v>Coaxial Cable  RPM5131782/00310</v>
          </cell>
        </row>
        <row r="1220">
          <cell r="E1220" t="str">
            <v>Coaxial Cable  RPM5131782/00310</v>
          </cell>
        </row>
        <row r="1221">
          <cell r="E1221" t="str">
            <v>Coaxial Cable  RPM5131782/00310</v>
          </cell>
        </row>
        <row r="1222">
          <cell r="E1222" t="str">
            <v>Coaxial Cable  RPM5131782/00310</v>
          </cell>
        </row>
        <row r="1223">
          <cell r="E1223" t="str">
            <v>Coaxial Cable  RPM5131782/00410</v>
          </cell>
        </row>
        <row r="1224">
          <cell r="E1224" t="str">
            <v>Coaxial Cable  RPM5131782/00410</v>
          </cell>
        </row>
        <row r="1225">
          <cell r="E1225" t="str">
            <v>Coaxial Cable  RPM5131782/00410</v>
          </cell>
        </row>
        <row r="1226">
          <cell r="E1226" t="str">
            <v>Coaxial Cable  RPM5131782/00410</v>
          </cell>
        </row>
        <row r="1227">
          <cell r="E1227" t="str">
            <v>Coaxial Cable  RPM5131782/00410</v>
          </cell>
        </row>
        <row r="1228">
          <cell r="E1228" t="str">
            <v>Coaxial Cable  RPM5131782/00410</v>
          </cell>
        </row>
        <row r="1229">
          <cell r="E1229" t="str">
            <v>Coaxial Cable  RPM5131782/00410</v>
          </cell>
        </row>
        <row r="1230">
          <cell r="E1230" t="str">
            <v>Coaxial Cable  RPM5131782/00410</v>
          </cell>
        </row>
        <row r="1231">
          <cell r="E1231" t="str">
            <v>Coaxial Cable  RPM5131782/00410</v>
          </cell>
        </row>
        <row r="1232">
          <cell r="E1232" t="str">
            <v>Coaxial Cable  RPM5131782/00410</v>
          </cell>
        </row>
        <row r="1233">
          <cell r="E1233" t="str">
            <v>Coaxial Cable  RPM5131782/00410</v>
          </cell>
        </row>
        <row r="1234">
          <cell r="E1234" t="str">
            <v>Coaxial Cable  RPM5131782/00410</v>
          </cell>
        </row>
        <row r="1235">
          <cell r="E1235" t="str">
            <v>CDU-TRU/RXA  RPM5131893/00210</v>
          </cell>
        </row>
        <row r="1236">
          <cell r="E1236" t="str">
            <v>CDU-TRU/RXA  RPM5131893/00210</v>
          </cell>
        </row>
        <row r="1237">
          <cell r="E1237" t="str">
            <v>CDU-TRU/RXA  RPM5131893/00210</v>
          </cell>
        </row>
        <row r="1238">
          <cell r="E1238" t="str">
            <v>CDU-TRU/RXA  RPM5131893/00210</v>
          </cell>
        </row>
        <row r="1239">
          <cell r="E1239" t="str">
            <v>CDU-TRU/RXA  RPM5131893/00210</v>
          </cell>
        </row>
        <row r="1240">
          <cell r="E1240" t="str">
            <v>CDU-TRU/RXA  RPM5131893/00210</v>
          </cell>
        </row>
        <row r="1241">
          <cell r="E1241" t="str">
            <v>CDU-TRU/RXA  RPM5131893/00210</v>
          </cell>
        </row>
        <row r="1242">
          <cell r="E1242" t="str">
            <v>CDU-TRU/RXA  RPM5131893/00210</v>
          </cell>
        </row>
        <row r="1243">
          <cell r="E1243" t="str">
            <v>CDU-TRU/RXA  RPM5131893/00210</v>
          </cell>
        </row>
        <row r="1244">
          <cell r="E1244" t="str">
            <v>CDU-TRU/RXA  RPM5131893/00230</v>
          </cell>
        </row>
        <row r="1245">
          <cell r="E1245" t="str">
            <v>CDU-TRU/RXA  RPM5131893/00230</v>
          </cell>
        </row>
        <row r="1246">
          <cell r="E1246" t="str">
            <v>CDU-TRU/RXA  RPM5131893/00230</v>
          </cell>
        </row>
        <row r="1247">
          <cell r="E1247" t="str">
            <v>CDU-TRU/RXA  RPM5131893/00230</v>
          </cell>
        </row>
        <row r="1248">
          <cell r="E1248" t="str">
            <v>CDU-TRU/RXA  RPM5131893/00230</v>
          </cell>
        </row>
        <row r="1249">
          <cell r="E1249" t="str">
            <v>CDU-TRU/RXA  RPM5131893/00230</v>
          </cell>
        </row>
        <row r="1250">
          <cell r="E1250" t="str">
            <v>CDU-TRU/RXA  RPM5131893/00230</v>
          </cell>
        </row>
        <row r="1251">
          <cell r="E1251" t="str">
            <v>CDU-TRU/RXA  RPM5131893/00230</v>
          </cell>
        </row>
        <row r="1252">
          <cell r="E1252" t="str">
            <v>CDU-TRU/RXA  RPM5131893/00230</v>
          </cell>
        </row>
        <row r="1253">
          <cell r="E1253" t="str">
            <v>CDU-TRU/RXA  RPM5131893/00230</v>
          </cell>
        </row>
        <row r="1254">
          <cell r="E1254" t="str">
            <v>CDU-TRU/RXA  RPM5131893/00230</v>
          </cell>
        </row>
        <row r="1255">
          <cell r="E1255" t="str">
            <v>CDU-TRU/RXA  RPM5131893/00230</v>
          </cell>
        </row>
        <row r="1256">
          <cell r="E1256" t="str">
            <v>CDU-TRU/RXA  RPM5131893/00230</v>
          </cell>
        </row>
        <row r="1257">
          <cell r="E1257" t="str">
            <v>CDU-TRU/RXA  RPM5131893/00230</v>
          </cell>
        </row>
        <row r="1258">
          <cell r="E1258" t="str">
            <v>CDU-TRU/RXA  RPM5131893/00230</v>
          </cell>
        </row>
        <row r="1259">
          <cell r="E1259" t="str">
            <v>CDU-TRU/RXA  RPM5131893/00230</v>
          </cell>
        </row>
        <row r="1260">
          <cell r="E1260" t="str">
            <v>CDU-TRU/RXA  RPM5131893/00230</v>
          </cell>
        </row>
        <row r="1261">
          <cell r="E1261" t="str">
            <v>CDU-TRU/RXA  RPM5131893/00230</v>
          </cell>
        </row>
        <row r="1262">
          <cell r="E1262" t="str">
            <v>CDU-TRU/RXA  RPM5131893/00230</v>
          </cell>
        </row>
        <row r="1263">
          <cell r="E1263" t="str">
            <v>CDU-TRU/RXA  RPM5131893/00230</v>
          </cell>
        </row>
        <row r="1264">
          <cell r="E1264" t="str">
            <v>CDU-TRU/RXA  RPM5131893/00230</v>
          </cell>
        </row>
        <row r="1265">
          <cell r="E1265" t="str">
            <v>CDU-TRU/RXA  RPM5131893/00230</v>
          </cell>
        </row>
        <row r="1266">
          <cell r="E1266" t="str">
            <v>CDU-TRU/RXA  RPM5131893/00230</v>
          </cell>
        </row>
        <row r="1267">
          <cell r="E1267" t="str">
            <v>CDU-TRU/RXA  RPM5131893/00390</v>
          </cell>
        </row>
        <row r="1268">
          <cell r="E1268" t="str">
            <v>CDU-TRU/RXA  RPM5131893/00390</v>
          </cell>
        </row>
        <row r="1269">
          <cell r="E1269" t="str">
            <v>CDU-TRU/RXA  RPM5131893/00390</v>
          </cell>
        </row>
        <row r="1270">
          <cell r="E1270" t="str">
            <v>CDU-TRU/RXA  RPM5131893/00390</v>
          </cell>
        </row>
        <row r="1271">
          <cell r="E1271" t="str">
            <v>CDU-TRU/RXA  RPM5131893/00390</v>
          </cell>
        </row>
        <row r="1272">
          <cell r="E1272" t="str">
            <v>CDU-TRU/RXA  RPM5131893/00390</v>
          </cell>
        </row>
        <row r="1273">
          <cell r="E1273" t="str">
            <v>CDU-TRU/RXA  RPM5131893/00390</v>
          </cell>
        </row>
        <row r="1274">
          <cell r="E1274" t="str">
            <v>CDU-TRU/RXA  RPM5131893/00390</v>
          </cell>
        </row>
        <row r="1275">
          <cell r="E1275" t="str">
            <v>CDU-TRU/RXA  RPM5131893/00390</v>
          </cell>
        </row>
        <row r="1276">
          <cell r="E1276" t="str">
            <v>CDU-TRU/RXA  RPM5131893/00390</v>
          </cell>
        </row>
        <row r="1277">
          <cell r="E1277" t="str">
            <v>CDU-TRU/RXA  RPM5131893/00390</v>
          </cell>
        </row>
        <row r="1278">
          <cell r="E1278" t="str">
            <v>CDU-TRU/RXA  RPM5131893/00390</v>
          </cell>
        </row>
        <row r="1279">
          <cell r="E1279" t="str">
            <v>CDU-TRU/RXA  RPM5131893/00390</v>
          </cell>
        </row>
        <row r="1280">
          <cell r="E1280" t="str">
            <v>CDU-TRU/RXA  RPM5131893/00390</v>
          </cell>
        </row>
        <row r="1281">
          <cell r="E1281" t="str">
            <v>Fiber Optic &lt;- BFU to RBS (2pc)</v>
          </cell>
        </row>
        <row r="1282">
          <cell r="E1282" t="str">
            <v>Fiber Optic &lt;- BFU to RBS (2pc)</v>
          </cell>
        </row>
        <row r="1283">
          <cell r="E1283" t="str">
            <v>Fiber Optic &lt;- BFU to RBS (2pc)</v>
          </cell>
        </row>
        <row r="1284">
          <cell r="E1284" t="str">
            <v>RBS DOOR FILTER LOWER</v>
          </cell>
        </row>
        <row r="1285">
          <cell r="E1285" t="str">
            <v>RBS DOOR FILTER LOWER</v>
          </cell>
        </row>
        <row r="1286">
          <cell r="E1286" t="str">
            <v>RBS DOOR FILTER LOWER</v>
          </cell>
        </row>
        <row r="1287">
          <cell r="E1287" t="str">
            <v>RBS DOOR FILTER LOWER</v>
          </cell>
        </row>
        <row r="1288">
          <cell r="E1288" t="str">
            <v>RBS DOOR FILTER LOWER</v>
          </cell>
        </row>
        <row r="1289">
          <cell r="E1289" t="str">
            <v>RBS DOOR FILTER LOWER</v>
          </cell>
        </row>
        <row r="1290">
          <cell r="E1290" t="str">
            <v>RBS DOOR FILTER LOWER</v>
          </cell>
        </row>
        <row r="1291">
          <cell r="E1291" t="str">
            <v>RBS DOOR FILTER LOWER</v>
          </cell>
        </row>
        <row r="1292">
          <cell r="E1292" t="str">
            <v>RBS DOOR FILTER LOWER</v>
          </cell>
        </row>
        <row r="1293">
          <cell r="E1293" t="str">
            <v>RBS DOOR FILTER UP</v>
          </cell>
        </row>
        <row r="1294">
          <cell r="E1294" t="str">
            <v>RBS DOOR FILTER UP</v>
          </cell>
        </row>
        <row r="1295">
          <cell r="E1295" t="str">
            <v>RBS DOOR FILTER UP</v>
          </cell>
        </row>
        <row r="1296">
          <cell r="E1296" t="str">
            <v>RBS DOOR FILTER UP</v>
          </cell>
        </row>
        <row r="1297">
          <cell r="E1297" t="str">
            <v>RBS DOOR FILTER UP</v>
          </cell>
        </row>
        <row r="1298">
          <cell r="E1298" t="str">
            <v>RBS DOOR FILTER UP</v>
          </cell>
        </row>
        <row r="1299">
          <cell r="E1299" t="str">
            <v>RBS DOOR FILTER UP</v>
          </cell>
        </row>
        <row r="1300">
          <cell r="E1300" t="str">
            <v>RBS DOOR FILTER UP</v>
          </cell>
        </row>
        <row r="1301">
          <cell r="E1301" t="str">
            <v>Internal transmission cable</v>
          </cell>
        </row>
        <row r="1302">
          <cell r="E1302" t="str">
            <v>Earthing Cable Kit, 35 sqmm, 25 m</v>
          </cell>
        </row>
        <row r="1303">
          <cell r="E1303" t="str">
            <v>Earthing Cable Kit, 35 sqmm, 25 m</v>
          </cell>
        </row>
        <row r="1304">
          <cell r="E1304" t="str">
            <v>Earthing Cable Kit, 35 sqmm, 25 m</v>
          </cell>
        </row>
        <row r="1305">
          <cell r="E1305" t="str">
            <v>Earthing Cable Kit, 35 sqmm, 25 m</v>
          </cell>
        </row>
        <row r="1306">
          <cell r="E1306" t="str">
            <v>Earthing Cable Kit, 35 sqmm, 25 m</v>
          </cell>
        </row>
        <row r="1307">
          <cell r="E1307" t="str">
            <v>Earthing Cable Kit, 35 sqmm, 25 m</v>
          </cell>
        </row>
        <row r="1308">
          <cell r="E1308" t="str">
            <v>Earthing Cable Kit, 35 sqmm, 25 m</v>
          </cell>
        </row>
        <row r="1309">
          <cell r="E1309" t="str">
            <v>Earthing Cable Kit, 35 sqmm, 25 m</v>
          </cell>
        </row>
        <row r="1310">
          <cell r="E1310" t="str">
            <v>Earthing Cable Kit, 35 sqmm, 25 m</v>
          </cell>
        </row>
        <row r="1311">
          <cell r="E1311" t="str">
            <v>Earthing Cable Kit, 35 sqmm, 25 m</v>
          </cell>
        </row>
        <row r="1312">
          <cell r="E1312" t="str">
            <v>Earthing Cable Kit, 35 sqmm, 25 m</v>
          </cell>
        </row>
        <row r="1313">
          <cell r="E1313" t="str">
            <v>Earthing Cable Kit, 35 sqmm, 25 m</v>
          </cell>
        </row>
        <row r="1314">
          <cell r="E1314" t="str">
            <v>Earthing Cable Kit, 35 sqmm, 25 m</v>
          </cell>
        </row>
        <row r="1315">
          <cell r="E1315" t="str">
            <v>Earthing Cable Kit, 35 sqmm, 25 m</v>
          </cell>
        </row>
        <row r="1316">
          <cell r="E1316" t="str">
            <v>Earthing Cable Kit, 35 sqmm, 25 m</v>
          </cell>
        </row>
        <row r="1317">
          <cell r="E1317" t="str">
            <v>Earthing Cable Kit, 35 sqmm, 25 m</v>
          </cell>
        </row>
        <row r="1318">
          <cell r="E1318" t="str">
            <v>Earthing Cable Kit, 35 sqmm, 25 m</v>
          </cell>
        </row>
        <row r="1319">
          <cell r="E1319" t="str">
            <v>Earthing Cable Kit, 35 sqmm, 25 m</v>
          </cell>
        </row>
        <row r="1320">
          <cell r="E1320" t="str">
            <v>Earthing Cable Kit, 35 sqmm, 25 m</v>
          </cell>
        </row>
        <row r="1321">
          <cell r="E1321" t="str">
            <v>Earthing Cable Kit, 35 sqmm, 25 m</v>
          </cell>
        </row>
        <row r="1322">
          <cell r="E1322" t="str">
            <v>Earthing Cable Kit, 35 sqmm, 25 m</v>
          </cell>
        </row>
        <row r="1323">
          <cell r="E1323" t="str">
            <v>Earthing Cable Kit, 35 sqmm, 25 m</v>
          </cell>
        </row>
        <row r="1324">
          <cell r="E1324" t="str">
            <v>Earthing Cable Kit, 35 sqmm, 25 m</v>
          </cell>
        </row>
        <row r="1325">
          <cell r="E1325" t="str">
            <v>Earthing Cable Kit, 35 sqmm, 25 m</v>
          </cell>
        </row>
        <row r="1326">
          <cell r="E1326" t="str">
            <v>Earthing Cable Kit, 35 sqmm, 25 m</v>
          </cell>
        </row>
        <row r="1327">
          <cell r="E1327" t="str">
            <v>Earthing Cable Kit, 35 sqmm, 25 m</v>
          </cell>
        </row>
        <row r="1328">
          <cell r="E1328" t="str">
            <v>Earthing Cable Kit, 35 sqmm, 25 m</v>
          </cell>
        </row>
        <row r="1329">
          <cell r="E1329" t="str">
            <v>Earthing Cable Kit, 35 sqmm, 25 m</v>
          </cell>
        </row>
        <row r="1330">
          <cell r="E1330" t="str">
            <v>Earthing Cable Kit, 35 sqmm, 25 m</v>
          </cell>
        </row>
        <row r="1331">
          <cell r="E1331" t="str">
            <v>Earthing Cable Kit, 35 sqmm, 25 m</v>
          </cell>
        </row>
        <row r="1332">
          <cell r="E1332" t="str">
            <v>Earthing Cable Kit, 35 sqmm, 25 m</v>
          </cell>
        </row>
        <row r="1333">
          <cell r="E1333" t="str">
            <v>Earthing Cable Kit, 35 sqmm, 25 m</v>
          </cell>
        </row>
        <row r="1334">
          <cell r="E1334" t="str">
            <v>Earthing Cable Kit, 35 sqmm, 25 m</v>
          </cell>
        </row>
        <row r="1335">
          <cell r="E1335" t="str">
            <v>Earthing Cable Kit, 35 sqmm, 25 m</v>
          </cell>
        </row>
        <row r="1336">
          <cell r="E1336" t="str">
            <v>Earthing Cable Kit, 35 sqmm, 25 m</v>
          </cell>
        </row>
        <row r="1337">
          <cell r="E1337" t="str">
            <v>Earthing Cable Kit, 35 sqmm, 25 m</v>
          </cell>
        </row>
        <row r="1338">
          <cell r="E1338" t="str">
            <v>Earthing Cable Kit, 35 sqmm, 25 m</v>
          </cell>
        </row>
        <row r="1339">
          <cell r="E1339" t="str">
            <v>Earthing Cable Kit, 35 sqmm, 25 m</v>
          </cell>
        </row>
        <row r="1340">
          <cell r="E1340" t="str">
            <v>Earthing Cable Kit, 35 sqmm, 25 m</v>
          </cell>
        </row>
        <row r="1341">
          <cell r="E1341" t="str">
            <v>Earthing Cable Kit, 35 sqmm, 25 m</v>
          </cell>
        </row>
        <row r="1342">
          <cell r="E1342" t="str">
            <v>Earthing Cable Kit, 35 sqmm, 25 m</v>
          </cell>
        </row>
        <row r="1343">
          <cell r="E1343" t="str">
            <v>Earthing Cable Kit, 35 sqmm, 25 m</v>
          </cell>
        </row>
        <row r="1344">
          <cell r="E1344" t="str">
            <v>Earthing Cable Kit, 35 sqmm, 25 m</v>
          </cell>
        </row>
        <row r="1345">
          <cell r="E1345" t="str">
            <v>Earthing Cable Kit, 35 sqmm, 25 m</v>
          </cell>
        </row>
        <row r="1346">
          <cell r="E1346" t="str">
            <v>Earthing Cable Kit, 35 sqmm, 25 m</v>
          </cell>
        </row>
        <row r="1347">
          <cell r="E1347" t="str">
            <v>Earthing Cable Kit, 35 sqmm, 25 m</v>
          </cell>
        </row>
        <row r="1348">
          <cell r="E1348" t="str">
            <v>Earthing Cable Kit, 35 sqmm, 25 m</v>
          </cell>
        </row>
        <row r="1349">
          <cell r="E1349" t="str">
            <v>Earthing Cable Kit, 35 sqmm, 25 m</v>
          </cell>
        </row>
        <row r="1350">
          <cell r="E1350" t="str">
            <v>Earthing Cable Kit, 35 sqmm, 25 m</v>
          </cell>
        </row>
        <row r="1351">
          <cell r="E1351" t="str">
            <v>Earthing Cable Kit, 35 sqmm, 25 m</v>
          </cell>
        </row>
        <row r="1352">
          <cell r="E1352" t="str">
            <v>Earthing Cable Kit, 35 sqmm, 25 m</v>
          </cell>
        </row>
        <row r="1353">
          <cell r="E1353" t="str">
            <v>Earthing Cable Kit, 35 sqmm, 25 m</v>
          </cell>
        </row>
        <row r="1354">
          <cell r="E1354" t="str">
            <v>Earthing Cable Kit, 35 sqmm, 25 m</v>
          </cell>
        </row>
        <row r="1355">
          <cell r="E1355" t="str">
            <v>Earthing Cable Kit, 35 sqmm, 25 m</v>
          </cell>
        </row>
        <row r="1356">
          <cell r="E1356" t="str">
            <v>Earthing Cable Kit, 35 sqmm, 25 m</v>
          </cell>
        </row>
        <row r="1357">
          <cell r="E1357" t="str">
            <v>Earthing Cable Kit, 35 sqmm, 25 m</v>
          </cell>
        </row>
        <row r="1358">
          <cell r="E1358" t="str">
            <v>Earthing Cable Kit, 35 sqmm, 25 m</v>
          </cell>
        </row>
        <row r="1359">
          <cell r="E1359" t="str">
            <v>Earthing Cable Kit, 35 sqmm, 25 m</v>
          </cell>
        </row>
        <row r="1360">
          <cell r="E1360" t="str">
            <v>Earthing Cable Kit, 35 sqmm, 25 m</v>
          </cell>
        </row>
        <row r="1361">
          <cell r="E1361" t="str">
            <v>Earthing Cable Kit, 35 sqmm, 25 m</v>
          </cell>
        </row>
        <row r="1362">
          <cell r="E1362" t="str">
            <v>Earthing Cable Kit, 35 sqmm, 25 m</v>
          </cell>
        </row>
        <row r="1363">
          <cell r="E1363" t="str">
            <v>Earthing Cable Kit, 35 sqmm, 25 m</v>
          </cell>
        </row>
        <row r="1364">
          <cell r="E1364" t="str">
            <v>Earthing Cable Kit, 35 sqmm, 25 m</v>
          </cell>
        </row>
        <row r="1365">
          <cell r="E1365" t="str">
            <v>Earthing Cable Kit, 35 sqmm, 25 m</v>
          </cell>
        </row>
        <row r="1366">
          <cell r="E1366" t="str">
            <v>Earthing Cable Kit, 35 sqmm, 25 m</v>
          </cell>
        </row>
        <row r="1367">
          <cell r="E1367" t="str">
            <v>Earthing Cable Kit, 35 sqmm, 25 m</v>
          </cell>
        </row>
        <row r="1368">
          <cell r="E1368" t="str">
            <v>Earthing Cable Kit, 35 sqmm, 25 m</v>
          </cell>
        </row>
        <row r="1369">
          <cell r="E1369" t="str">
            <v>Earthing Cable Kit, 35 sqmm, 25 m</v>
          </cell>
        </row>
        <row r="1370">
          <cell r="E1370" t="str">
            <v>Earthing Cable Kit, 35 sqmm, 25 m</v>
          </cell>
        </row>
        <row r="1371">
          <cell r="E1371" t="str">
            <v>Earthing Cable Kit, 35 sqmm, 25 m</v>
          </cell>
        </row>
        <row r="1372">
          <cell r="E1372" t="str">
            <v>Earthing Cable Kit, 35 sqmm, 25 m</v>
          </cell>
        </row>
        <row r="1373">
          <cell r="E1373" t="str">
            <v>Earthing Cable Kit, 35 sqmm, 25 m</v>
          </cell>
        </row>
        <row r="1374">
          <cell r="E1374" t="str">
            <v>Earthing Cable Kit, 35 sqmm, 25 m</v>
          </cell>
        </row>
        <row r="1375">
          <cell r="E1375" t="str">
            <v>Earthing Cable Kit, 35 sqmm, 25 m</v>
          </cell>
        </row>
        <row r="1376">
          <cell r="E1376" t="str">
            <v>Earthing Cable Kit, 35 sqmm, 25 m</v>
          </cell>
        </row>
        <row r="1377">
          <cell r="E1377" t="str">
            <v>Earthing Cable Kit, 35 sqmm, 25 m</v>
          </cell>
        </row>
        <row r="1378">
          <cell r="E1378" t="str">
            <v>Earthing Cable Kit, 35 sqmm, 25 m</v>
          </cell>
        </row>
        <row r="1379">
          <cell r="E1379" t="str">
            <v>Earthing Cable Kit, 35 sqmm, 25 m</v>
          </cell>
        </row>
        <row r="1380">
          <cell r="E1380" t="str">
            <v>Earthing Cable Kit, 35 sqmm, 25 m</v>
          </cell>
        </row>
        <row r="1381">
          <cell r="E1381" t="str">
            <v>Earthing Cable Kit, 35 sqmm, 25 m</v>
          </cell>
        </row>
        <row r="1382">
          <cell r="E1382" t="str">
            <v>Earthing Cable Kit, 35 sqmm, 25 m</v>
          </cell>
        </row>
        <row r="1383">
          <cell r="E1383" t="str">
            <v>Earthing Cable Kit, 35 sqmm, 25 m</v>
          </cell>
        </row>
        <row r="1384">
          <cell r="E1384" t="str">
            <v>Earthing Cable Kit, 35 sqmm, 25 m</v>
          </cell>
        </row>
        <row r="1385">
          <cell r="E1385" t="str">
            <v>Earthing Cable Kit, 35 sqmm, 25 m</v>
          </cell>
        </row>
        <row r="1386">
          <cell r="E1386" t="str">
            <v>Earthing Cable Kit, 35 sqmm, 25 m</v>
          </cell>
        </row>
        <row r="1387">
          <cell r="E1387" t="str">
            <v>Earthing Cable Kit, 35 sqmm, 25 m</v>
          </cell>
        </row>
        <row r="1388">
          <cell r="E1388" t="str">
            <v>Earthing Cable Kit, 35 sqmm, 25 m</v>
          </cell>
        </row>
        <row r="1389">
          <cell r="E1389" t="str">
            <v>Earthing Cable Kit, 35 sqmm, 25 m</v>
          </cell>
        </row>
        <row r="1390">
          <cell r="E1390" t="str">
            <v>Earthing Cable Kit, 35 sqmm, 25 m</v>
          </cell>
        </row>
        <row r="1391">
          <cell r="E1391" t="str">
            <v>Earthing Cable Kit, 35 sqmm, 25 m</v>
          </cell>
        </row>
        <row r="1392">
          <cell r="E1392" t="str">
            <v>Earthing Cable Kit, 35 sqmm, 25 m</v>
          </cell>
        </row>
        <row r="1393">
          <cell r="E1393" t="str">
            <v>Earthing Cable Kit, 35 sqmm, 25 m</v>
          </cell>
        </row>
        <row r="1394">
          <cell r="E1394" t="str">
            <v>Earthing Cable Kit, 35 sqmm, 25 m</v>
          </cell>
        </row>
        <row r="1395">
          <cell r="E1395" t="str">
            <v>Earthing Cable Kit, 35 sqmm, 25 m</v>
          </cell>
        </row>
        <row r="1396">
          <cell r="E1396" t="str">
            <v>Earthing Cable Kit, 35 sqmm, 25 m</v>
          </cell>
        </row>
        <row r="1397">
          <cell r="E1397" t="str">
            <v>Earthing Cable Kit, 35 sqmm, 25 m</v>
          </cell>
        </row>
        <row r="1398">
          <cell r="E1398" t="str">
            <v>Earthing Cable Kit, 35 sqmm, 25 m</v>
          </cell>
        </row>
        <row r="1399">
          <cell r="E1399" t="str">
            <v>Earthing Cable Kit, 35 sqmm, 25 m</v>
          </cell>
        </row>
        <row r="1400">
          <cell r="E1400" t="str">
            <v>Earthing Cable Kit, 35 sqmm, 25 m</v>
          </cell>
        </row>
        <row r="1401">
          <cell r="E1401" t="str">
            <v>Earthing Cable Kit, 35 sqmm, 25 m</v>
          </cell>
        </row>
        <row r="1402">
          <cell r="E1402" t="str">
            <v>Earthing Cable Kit, 35 sqmm, 25 m</v>
          </cell>
        </row>
        <row r="1403">
          <cell r="E1403" t="str">
            <v>Earthing Cable Kit, 35 sqmm, 25 m</v>
          </cell>
        </row>
        <row r="1404">
          <cell r="E1404" t="str">
            <v>Earthing Cable Kit, 35 sqmm, 25 m</v>
          </cell>
        </row>
        <row r="1405">
          <cell r="E1405" t="str">
            <v>Earthing Cable Kit, 35 sqmm, 25 m</v>
          </cell>
        </row>
        <row r="1406">
          <cell r="E1406" t="str">
            <v>Earthing Cable Kit, 35 sqmm, 25 m</v>
          </cell>
        </row>
        <row r="1407">
          <cell r="E1407" t="str">
            <v>Earthing Cable Kit, 35 sqmm, 25 m</v>
          </cell>
        </row>
        <row r="1408">
          <cell r="E1408" t="str">
            <v>Earthing Cable Kit, 35 sqmm, 25 m</v>
          </cell>
        </row>
        <row r="1409">
          <cell r="E1409" t="str">
            <v>Earthing Cable Kit, 35 sqmm, 25 m</v>
          </cell>
        </row>
        <row r="1410">
          <cell r="E1410" t="str">
            <v>Earthing Cable Kit, 35 sqmm, 25 m</v>
          </cell>
        </row>
        <row r="1411">
          <cell r="E1411" t="str">
            <v>Earthing Cable Kit, 35 sqmm, 25 m</v>
          </cell>
        </row>
        <row r="1412">
          <cell r="E1412" t="str">
            <v>Earthing Cable Kit, 35 sqmm, 25 m</v>
          </cell>
        </row>
        <row r="1413">
          <cell r="E1413" t="str">
            <v>Earthing Cable Kit, 35 sqmm, 25 m</v>
          </cell>
        </row>
        <row r="1414">
          <cell r="E1414" t="str">
            <v>Earthing Cable Kit, 35 sqmm, 25 m</v>
          </cell>
        </row>
        <row r="1415">
          <cell r="E1415" t="str">
            <v>Earthing Cable Kit, 35 sqmm, 25 m</v>
          </cell>
        </row>
        <row r="1416">
          <cell r="E1416" t="str">
            <v>Earthing Cable Kit, 35 sqmm, 25 m</v>
          </cell>
        </row>
        <row r="1417">
          <cell r="E1417" t="str">
            <v>Earthing Cable Kit, 35 sqmm, 25 m</v>
          </cell>
        </row>
        <row r="1418">
          <cell r="E1418" t="str">
            <v>Earthing Cable Kit, 35 sqmm, 25 m</v>
          </cell>
        </row>
        <row r="1419">
          <cell r="E1419" t="str">
            <v>Earthing Cable Kit, 35 sqmm, 25 m</v>
          </cell>
        </row>
        <row r="1420">
          <cell r="E1420" t="str">
            <v>Earthing Cable Kit, 35 sqmm, 25 m</v>
          </cell>
        </row>
        <row r="1421">
          <cell r="E1421" t="str">
            <v>Earthing Cable Kit, 35 sqmm, 25 m</v>
          </cell>
        </row>
        <row r="1422">
          <cell r="E1422" t="str">
            <v>Earthing Cable Kit, 35 sqmm, 25 m</v>
          </cell>
        </row>
        <row r="1423">
          <cell r="E1423" t="str">
            <v>Earthing Cable Kit, 35 sqmm, 25 m</v>
          </cell>
        </row>
        <row r="1424">
          <cell r="E1424" t="str">
            <v>Earthing Cable Kit, 35 sqmm, 25 m</v>
          </cell>
        </row>
        <row r="1425">
          <cell r="E1425" t="str">
            <v>Earthing Cable Kit, 35 sqmm, 25 m</v>
          </cell>
        </row>
        <row r="1426">
          <cell r="E1426" t="str">
            <v>Earthing Cable Kit, 35 sqmm, 25 m</v>
          </cell>
        </row>
        <row r="1427">
          <cell r="E1427" t="str">
            <v>Earthing Cable Kit, 35 sqmm, 25 m</v>
          </cell>
        </row>
        <row r="1428">
          <cell r="E1428" t="str">
            <v>Earthing Cable Kit, 35 sqmm, 25 m</v>
          </cell>
        </row>
        <row r="1429">
          <cell r="E1429" t="str">
            <v>Earthing Cable Kit, 35 sqmm, 25 m</v>
          </cell>
        </row>
        <row r="1430">
          <cell r="E1430" t="str">
            <v>Earthing Cable Kit, 35 sqmm, 25 m</v>
          </cell>
        </row>
        <row r="1431">
          <cell r="E1431" t="str">
            <v>Earthing Cable Kit, 35 sqmm, 25 m</v>
          </cell>
        </row>
        <row r="1432">
          <cell r="E1432" t="str">
            <v>Earthing Cable Kit, 35 sqmm, 25 m</v>
          </cell>
        </row>
        <row r="1433">
          <cell r="E1433" t="str">
            <v>Earthing Cable Kit, 35 sqmm, 25 m</v>
          </cell>
        </row>
        <row r="1434">
          <cell r="E1434" t="str">
            <v>Earthing Cable Kit, 35 sqmm, 25 m</v>
          </cell>
        </row>
        <row r="1435">
          <cell r="E1435" t="str">
            <v>Earthing Cable Kit, 35 sqmm, 25 m</v>
          </cell>
        </row>
        <row r="1436">
          <cell r="E1436" t="str">
            <v>Earthing Cable Kit, 35 sqmm, 25 m</v>
          </cell>
        </row>
        <row r="1437">
          <cell r="E1437" t="str">
            <v>Earthing Cable Kit, 35 sqmm, 25 m</v>
          </cell>
        </row>
        <row r="1438">
          <cell r="E1438" t="str">
            <v>Earthing Cable Kit, 35 sqmm, 25 m</v>
          </cell>
        </row>
        <row r="1439">
          <cell r="E1439" t="str">
            <v>Earthing Cable Kit, 35 sqmm, 25 m</v>
          </cell>
        </row>
        <row r="1440">
          <cell r="E1440" t="str">
            <v>Earthing Cable Kit, 35 sqmm, 25 m</v>
          </cell>
        </row>
        <row r="1441">
          <cell r="E1441" t="str">
            <v>Earthing Cable Kit, 35 sqmm, 25 m</v>
          </cell>
        </row>
        <row r="1442">
          <cell r="E1442" t="str">
            <v>Earthing Cable Kit, 35 sqmm, 25 m</v>
          </cell>
        </row>
        <row r="1443">
          <cell r="E1443" t="str">
            <v>Earthing Cable Kit, 35 sqmm, 25 m</v>
          </cell>
        </row>
        <row r="1444">
          <cell r="E1444" t="str">
            <v>Earthing Cable Kit, 35 sqmm, 25 m</v>
          </cell>
        </row>
        <row r="1445">
          <cell r="E1445" t="str">
            <v>Earthing Cable Kit, 35 sqmm, 25 m</v>
          </cell>
        </row>
        <row r="1446">
          <cell r="E1446" t="str">
            <v>Earthing Cable Kit, 35 sqmm, 25 m</v>
          </cell>
        </row>
        <row r="1447">
          <cell r="E1447" t="str">
            <v>Earthing Cable Kit, 35 sqmm, 25 m</v>
          </cell>
        </row>
        <row r="1448">
          <cell r="E1448" t="str">
            <v>Earthing Cable Kit, 35 sqmm, 25 m</v>
          </cell>
        </row>
        <row r="1449">
          <cell r="E1449" t="str">
            <v>Earthing Cable Kit, 35 sqmm, 25 m</v>
          </cell>
        </row>
        <row r="1450">
          <cell r="E1450" t="str">
            <v>Earthing Cable Kit, 35 sqmm, 25 m</v>
          </cell>
        </row>
        <row r="1451">
          <cell r="E1451" t="str">
            <v>Earthing Cable Kit, 35 sqmm, 25 m</v>
          </cell>
        </row>
        <row r="1452">
          <cell r="E1452" t="str">
            <v>Earthing Cable Kit, 35 sqmm, 25 m</v>
          </cell>
        </row>
        <row r="1453">
          <cell r="E1453" t="str">
            <v>Earthing Cable Kit, 35 sqmm, 25 m</v>
          </cell>
        </row>
        <row r="1454">
          <cell r="E1454" t="str">
            <v>Earthing Cable Kit, 35 sqmm, 25 m</v>
          </cell>
        </row>
        <row r="1455">
          <cell r="E1455" t="str">
            <v>Earthing Cable Kit, 35 sqmm, 25 m</v>
          </cell>
        </row>
        <row r="1456">
          <cell r="E1456" t="str">
            <v>Earthing Cable Kit, 35 sqmm, 25 m</v>
          </cell>
        </row>
        <row r="1457">
          <cell r="E1457" t="str">
            <v>Earthing Cable Kit, 35 sqmm, 25 m</v>
          </cell>
        </row>
        <row r="1458">
          <cell r="E1458" t="str">
            <v>Earthing Cable Kit, 35 sqmm, 25 m</v>
          </cell>
        </row>
        <row r="1459">
          <cell r="E1459" t="str">
            <v>Earthing Cable Kit, 35 sqmm, 25 m</v>
          </cell>
        </row>
        <row r="1460">
          <cell r="E1460" t="str">
            <v>Earthing Cable Kit, 35 sqmm, 25 m</v>
          </cell>
        </row>
        <row r="1461">
          <cell r="E1461" t="str">
            <v>Earthing Cable Kit, 35 sqmm, 25 m</v>
          </cell>
        </row>
        <row r="1462">
          <cell r="E1462" t="str">
            <v>Earthing Cable Kit, 35 sqmm, 25 m</v>
          </cell>
        </row>
        <row r="1463">
          <cell r="E1463" t="str">
            <v>Earthing Cable Kit, 35 sqmm, 25 m</v>
          </cell>
        </row>
        <row r="1464">
          <cell r="E1464" t="str">
            <v>Earthing Cable Kit, 35 sqmm, 25 m</v>
          </cell>
        </row>
        <row r="1465">
          <cell r="E1465" t="str">
            <v>Earthing Cable Kit, 35 sqmm, 25 m</v>
          </cell>
        </row>
        <row r="1466">
          <cell r="E1466" t="str">
            <v>Earthing Cable Kit, 35 sqmm, 25 m</v>
          </cell>
        </row>
        <row r="1467">
          <cell r="E1467" t="str">
            <v>Earthing Cable Kit, 35 sqmm, 25 m</v>
          </cell>
        </row>
        <row r="1468">
          <cell r="E1468" t="str">
            <v>Earthing Kit 2m/25mm2, Black</v>
          </cell>
        </row>
        <row r="1469">
          <cell r="E1469" t="str">
            <v>Earthing Kit 2m/25mm2, Black</v>
          </cell>
        </row>
        <row r="1470">
          <cell r="E1470" t="str">
            <v>Earthing Kit 2m/25mm2, Black</v>
          </cell>
        </row>
        <row r="1471">
          <cell r="E1471" t="str">
            <v>Earthing Kit 2m/25mm2, Black</v>
          </cell>
        </row>
        <row r="1472">
          <cell r="E1472" t="str">
            <v>Earthing Kit 2m/25mm2, Black</v>
          </cell>
        </row>
        <row r="1473">
          <cell r="E1473" t="str">
            <v>Earthing Kit 2m/25mm2, Black</v>
          </cell>
        </row>
        <row r="1474">
          <cell r="E1474" t="str">
            <v>Earthing Kit 2m/25mm2, Black</v>
          </cell>
        </row>
        <row r="1475">
          <cell r="E1475" t="str">
            <v>Earthing Kit 2m/25mm2, Black</v>
          </cell>
        </row>
        <row r="1476">
          <cell r="E1476" t="str">
            <v>Earthing Kit 2m/25mm2, Black</v>
          </cell>
        </row>
        <row r="1477">
          <cell r="E1477" t="str">
            <v>Earthing Kit 2m/25mm2, Black</v>
          </cell>
        </row>
        <row r="1478">
          <cell r="E1478" t="str">
            <v>Earthing Kit 2m/25mm2, Black</v>
          </cell>
        </row>
        <row r="1479">
          <cell r="E1479" t="str">
            <v>Earthing Kit 2m/25mm2, Black</v>
          </cell>
        </row>
        <row r="1480">
          <cell r="E1480" t="str">
            <v>Earthing Kit 2m/25mm2, Black</v>
          </cell>
        </row>
        <row r="1481">
          <cell r="E1481" t="str">
            <v>Earthing Kit 2m/25mm2, Black</v>
          </cell>
        </row>
        <row r="1482">
          <cell r="E1482" t="str">
            <v>Cabl.Chute Kit,H60mm,W100mm,L2000mm,3pcs</v>
          </cell>
        </row>
        <row r="1483">
          <cell r="E1483" t="str">
            <v>Cabl.Chute Kit,H60mm,W100mm,L2000mm,3pcs</v>
          </cell>
        </row>
        <row r="1484">
          <cell r="E1484" t="str">
            <v>Cabl.Chute Kit,H60mm,W100mm,L2000mm,3pcs</v>
          </cell>
        </row>
        <row r="1485">
          <cell r="E1485" t="str">
            <v>Cabl.Chute Kit,H60mm,W100mm,L2000mm,3pcs</v>
          </cell>
        </row>
        <row r="1486">
          <cell r="E1486" t="str">
            <v>Cabl.Chute Kit,H60mm,W100mm,L2000mm,3pcs</v>
          </cell>
        </row>
        <row r="1487">
          <cell r="E1487" t="str">
            <v>Cabl.Chute Kit,H60mm,W100mm,L2000mm,3pcs</v>
          </cell>
        </row>
        <row r="1488">
          <cell r="E1488" t="str">
            <v>Cabl.Chute Kit,H60mm,W100mm,L2000mm,3pcs</v>
          </cell>
        </row>
        <row r="1489">
          <cell r="E1489" t="str">
            <v>Cabl.Chute Kit,H60mm,W100mm,L2000mm,3pcs</v>
          </cell>
        </row>
        <row r="1490">
          <cell r="E1490" t="str">
            <v>Cabl.Chute Kit,H60mm,W100mm,L2000mm,3pcs</v>
          </cell>
        </row>
        <row r="1491">
          <cell r="E1491" t="str">
            <v>Cabl.Chute Kit,H60mm,W100mm,L2000mm,3pcs</v>
          </cell>
        </row>
        <row r="1492">
          <cell r="E1492" t="str">
            <v>Cabl.Chute Kit,H60mm,W100mm,L2000mm,3pcs</v>
          </cell>
        </row>
        <row r="1493">
          <cell r="E1493" t="str">
            <v>Cabl.Chute Kit,H60mm,W100mm,L2000mm,3pcs</v>
          </cell>
        </row>
        <row r="1494">
          <cell r="E1494" t="str">
            <v>Cabl.Chute Kit,H60mm,W100mm,L2000mm,3pcs</v>
          </cell>
        </row>
        <row r="1495">
          <cell r="E1495" t="str">
            <v>Instal. Kit, Common Installation Materia</v>
          </cell>
        </row>
        <row r="1496">
          <cell r="E1496" t="str">
            <v>Instal. Kit, Common Installation Materia</v>
          </cell>
        </row>
        <row r="1497">
          <cell r="E1497" t="str">
            <v>Instal. Kit, Common Installation Materia</v>
          </cell>
        </row>
        <row r="1498">
          <cell r="E1498" t="str">
            <v>Instal. Kit, Common Installation Materia</v>
          </cell>
        </row>
        <row r="1499">
          <cell r="E1499" t="str">
            <v>Instal. Kit, Common Installation Materia</v>
          </cell>
        </row>
        <row r="1500">
          <cell r="E1500" t="str">
            <v>Instal. Kit, Common Installation Materia</v>
          </cell>
        </row>
        <row r="1501">
          <cell r="E1501" t="str">
            <v>Instal. Kit, Common Installation Materia</v>
          </cell>
        </row>
        <row r="1502">
          <cell r="E1502" t="str">
            <v>Instal. Kit, Common Installation Materia</v>
          </cell>
        </row>
        <row r="1503">
          <cell r="E1503" t="str">
            <v>Instal. Kit, Common Installation Materia</v>
          </cell>
        </row>
        <row r="1504">
          <cell r="E1504" t="str">
            <v>Instal. Kit, Common Installation Materia</v>
          </cell>
        </row>
        <row r="1505">
          <cell r="E1505" t="str">
            <v>Instal. Kit, Common Installation Materia</v>
          </cell>
        </row>
        <row r="1506">
          <cell r="E1506" t="str">
            <v>Instal. Kit, Common Installation Materia</v>
          </cell>
        </row>
        <row r="1507">
          <cell r="E1507" t="str">
            <v>Instal. Kit, Common Installation Materia</v>
          </cell>
        </row>
        <row r="1508">
          <cell r="E1508" t="str">
            <v>Instal. Kit, Common Installation Materia</v>
          </cell>
        </row>
        <row r="1509">
          <cell r="E1509" t="str">
            <v>Instal. Kit, Common Installation Materia</v>
          </cell>
        </row>
        <row r="1510">
          <cell r="E1510" t="str">
            <v>Instal. Kit, Common Installation Materia</v>
          </cell>
        </row>
        <row r="1511">
          <cell r="E1511" t="str">
            <v>Instal. Kit, Common Installation Materia</v>
          </cell>
        </row>
        <row r="1512">
          <cell r="E1512" t="str">
            <v>Instal. Kit, Common Installation Materia</v>
          </cell>
        </row>
        <row r="1513">
          <cell r="E1513" t="str">
            <v>Instal. Kit, Common Installation Materia</v>
          </cell>
        </row>
        <row r="1514">
          <cell r="E1514" t="str">
            <v>Instal. Kit, Common Installation Materia</v>
          </cell>
        </row>
        <row r="1515">
          <cell r="E1515" t="str">
            <v>Instal. Kit, Common Installation Materia</v>
          </cell>
        </row>
        <row r="1516">
          <cell r="E1516" t="str">
            <v>Instal. Kit, Common Installation Materia</v>
          </cell>
        </row>
        <row r="1517">
          <cell r="E1517" t="str">
            <v>Instal. Kit, Common Installation Materia</v>
          </cell>
        </row>
        <row r="1518">
          <cell r="E1518" t="str">
            <v>Instal. Kit, Common Installation Materia</v>
          </cell>
        </row>
        <row r="1519">
          <cell r="E1519" t="str">
            <v>Instal. Kit, Common Installation Materia</v>
          </cell>
        </row>
        <row r="1520">
          <cell r="E1520" t="str">
            <v>Instal. Kit, Common Installation Materia</v>
          </cell>
        </row>
        <row r="1521">
          <cell r="E1521" t="str">
            <v>Instal. Kit, Common Installation Materia</v>
          </cell>
        </row>
        <row r="1522">
          <cell r="E1522" t="str">
            <v>Instal. Kit, Common Installation Materia</v>
          </cell>
        </row>
        <row r="1523">
          <cell r="E1523" t="str">
            <v>Instal. Kit, Common Installation Materia</v>
          </cell>
        </row>
        <row r="1524">
          <cell r="E1524" t="str">
            <v>Instal. Kit, Common Installation Materia</v>
          </cell>
        </row>
        <row r="1525">
          <cell r="E1525" t="str">
            <v>Instal. Kit, Common Installation Materia</v>
          </cell>
        </row>
        <row r="1526">
          <cell r="E1526" t="str">
            <v>Instal. Kit, Common Installation Materia</v>
          </cell>
        </row>
        <row r="1527">
          <cell r="E1527" t="str">
            <v>Instal. Kit, Common Installation Materia</v>
          </cell>
        </row>
        <row r="1528">
          <cell r="E1528" t="str">
            <v>Instal. Kit, Common Installation Materia</v>
          </cell>
        </row>
        <row r="1529">
          <cell r="E1529" t="str">
            <v>Instal. Kit, Common Installation Materia</v>
          </cell>
        </row>
        <row r="1530">
          <cell r="E1530" t="str">
            <v>Instal. Kit, Common Installation Materia</v>
          </cell>
        </row>
        <row r="1531">
          <cell r="E1531" t="str">
            <v>Instal. Kit, Common Installation Materia</v>
          </cell>
        </row>
        <row r="1532">
          <cell r="E1532" t="str">
            <v>Instal. Kit, Common Installation Materia</v>
          </cell>
        </row>
        <row r="1533">
          <cell r="E1533" t="str">
            <v>Instal. Kit, Common Installation Materia</v>
          </cell>
        </row>
        <row r="1534">
          <cell r="E1534" t="str">
            <v>Instal. Kit, Common Installation Materia</v>
          </cell>
        </row>
        <row r="1535">
          <cell r="E1535" t="str">
            <v>Instal. Kit, Common Installation Materia</v>
          </cell>
        </row>
        <row r="1536">
          <cell r="E1536" t="str">
            <v>Instal. Kit, Common Installation Materia</v>
          </cell>
        </row>
        <row r="1537">
          <cell r="E1537" t="str">
            <v>Instal. Kit, Common Installation Materia</v>
          </cell>
        </row>
        <row r="1538">
          <cell r="E1538" t="str">
            <v>Instal. Kit, Common Installation Materia</v>
          </cell>
        </row>
        <row r="1539">
          <cell r="E1539" t="str">
            <v>Instal. Kit, Common Installation Materia</v>
          </cell>
        </row>
        <row r="1540">
          <cell r="E1540" t="str">
            <v>Instal. Kit, Common Installation Materia</v>
          </cell>
        </row>
        <row r="1541">
          <cell r="E1541" t="str">
            <v>Instal. Kit, Common Installation Materia</v>
          </cell>
        </row>
        <row r="1542">
          <cell r="E1542" t="str">
            <v>Instal. Kit, Common Installation Materia</v>
          </cell>
        </row>
        <row r="1543">
          <cell r="E1543" t="str">
            <v>Instal. Kit, Common Installation Materia</v>
          </cell>
        </row>
        <row r="1544">
          <cell r="E1544" t="str">
            <v>Instal. Kit, Common Installation Materia</v>
          </cell>
        </row>
        <row r="1545">
          <cell r="E1545" t="str">
            <v>Instal. Kit, Common Installation Materia</v>
          </cell>
        </row>
        <row r="1546">
          <cell r="E1546" t="str">
            <v>Instal. Kit, Common Installation Materia</v>
          </cell>
        </row>
        <row r="1547">
          <cell r="E1547" t="str">
            <v>Instal. Kit, Common Installation Materia</v>
          </cell>
        </row>
        <row r="1548">
          <cell r="E1548" t="str">
            <v>Instal. Kit, Common Installation Materia</v>
          </cell>
        </row>
        <row r="1549">
          <cell r="E1549" t="str">
            <v>Instal. Kit, Common Installation Materia</v>
          </cell>
        </row>
        <row r="1550">
          <cell r="E1550" t="str">
            <v>Instal. Kit, Common Installation Materia</v>
          </cell>
        </row>
        <row r="1551">
          <cell r="E1551" t="str">
            <v>Instal. Kit, Common Installation Materia</v>
          </cell>
        </row>
        <row r="1552">
          <cell r="E1552" t="str">
            <v>Instal. Kit, Common Installation Materia</v>
          </cell>
        </row>
        <row r="1553">
          <cell r="E1553" t="str">
            <v>Instal. Kit, Common Installation Materia</v>
          </cell>
        </row>
        <row r="1554">
          <cell r="E1554" t="str">
            <v>Instal. Kit, Common Installation Materia</v>
          </cell>
        </row>
        <row r="1555">
          <cell r="E1555" t="str">
            <v>Instal. Kit, Common Installation Materia</v>
          </cell>
        </row>
        <row r="1556">
          <cell r="E1556" t="str">
            <v>Instal. Kit, Common Installation Materia</v>
          </cell>
        </row>
        <row r="1557">
          <cell r="E1557" t="str">
            <v>Instal. Kit, Common Installation Materia</v>
          </cell>
        </row>
        <row r="1558">
          <cell r="E1558" t="str">
            <v>Instal. Kit, Common Installation Materia</v>
          </cell>
        </row>
        <row r="1559">
          <cell r="E1559" t="str">
            <v>Instal. Kit, Common Installation Materia</v>
          </cell>
        </row>
        <row r="1560">
          <cell r="E1560" t="str">
            <v>Instal. Kit, Common Installation Materia</v>
          </cell>
        </row>
        <row r="1561">
          <cell r="E1561" t="str">
            <v>Instal. Kit, Common Installation Materia</v>
          </cell>
        </row>
        <row r="1562">
          <cell r="E1562" t="str">
            <v>Instal. Kit, Common Installation Materia</v>
          </cell>
        </row>
        <row r="1563">
          <cell r="E1563" t="str">
            <v>Instal. Kit, Common Installation Materia</v>
          </cell>
        </row>
        <row r="1564">
          <cell r="E1564" t="str">
            <v>Instal. Kit, Common Installation Materia</v>
          </cell>
        </row>
        <row r="1565">
          <cell r="E1565" t="str">
            <v>Instal. Kit, Common Installation Materia</v>
          </cell>
        </row>
        <row r="1566">
          <cell r="E1566" t="str">
            <v>Instal. Kit, Common Installation Materia</v>
          </cell>
        </row>
        <row r="1567">
          <cell r="E1567" t="str">
            <v>Instal. Kit, Common Installation Materia</v>
          </cell>
        </row>
        <row r="1568">
          <cell r="E1568" t="str">
            <v>Instal. Kit, Common Installation Materia</v>
          </cell>
        </row>
        <row r="1569">
          <cell r="E1569" t="str">
            <v>Instal. Kit, Common Installation Materia</v>
          </cell>
        </row>
        <row r="1570">
          <cell r="E1570" t="str">
            <v>Instal. Kit, Common Installation Materia</v>
          </cell>
        </row>
        <row r="1571">
          <cell r="E1571" t="str">
            <v>Instal. Kit, Common Installation Materia</v>
          </cell>
        </row>
        <row r="1572">
          <cell r="E1572" t="str">
            <v>Instal. Kit, Common Installation Materia</v>
          </cell>
        </row>
        <row r="1573">
          <cell r="E1573" t="str">
            <v>Instal. Kit, Common Installation Materia</v>
          </cell>
        </row>
        <row r="1574">
          <cell r="E1574" t="str">
            <v>Instal. Kit, Common Installation Materia</v>
          </cell>
        </row>
        <row r="1575">
          <cell r="E1575" t="str">
            <v>Instal. Kit, Common Installation Materia</v>
          </cell>
        </row>
        <row r="1576">
          <cell r="E1576" t="str">
            <v>Instal. Kit, Common Installation Materia</v>
          </cell>
        </row>
        <row r="1577">
          <cell r="E1577" t="str">
            <v>Instal. Kit, Common Installation Materia</v>
          </cell>
        </row>
        <row r="1578">
          <cell r="E1578" t="str">
            <v>Instal. Kit, Common Installation Materia</v>
          </cell>
        </row>
        <row r="1579">
          <cell r="E1579" t="str">
            <v>Instal. Kit, Common Installation Materia</v>
          </cell>
        </row>
        <row r="1580">
          <cell r="E1580" t="str">
            <v>Instal. Kit, Common Installation Materia</v>
          </cell>
        </row>
        <row r="1581">
          <cell r="E1581" t="str">
            <v>Instal. Kit, Common Installation Materia</v>
          </cell>
        </row>
        <row r="1582">
          <cell r="E1582" t="str">
            <v>Instal. Kit, Common Installation Materia</v>
          </cell>
        </row>
        <row r="1583">
          <cell r="E1583" t="str">
            <v>Instal. Kit, Common Installation Materia</v>
          </cell>
        </row>
        <row r="1584">
          <cell r="E1584" t="str">
            <v>Instal. Kit, Common Installation Materia</v>
          </cell>
        </row>
        <row r="1585">
          <cell r="E1585" t="str">
            <v>Instal. Kit, Common Installation Materia</v>
          </cell>
        </row>
        <row r="1586">
          <cell r="E1586" t="str">
            <v>Instal. Kit, Common Installation Materia</v>
          </cell>
        </row>
        <row r="1587">
          <cell r="E1587" t="str">
            <v>Instal. Kit, Common Installation Materia</v>
          </cell>
        </row>
        <row r="1588">
          <cell r="E1588" t="str">
            <v>Instal. Kit, Common Installation Materia</v>
          </cell>
        </row>
        <row r="1589">
          <cell r="E1589" t="str">
            <v>Instal. Kit, Common Installation Materia</v>
          </cell>
        </row>
        <row r="1590">
          <cell r="E1590" t="str">
            <v>Instal. Kit, Common Installation Materia</v>
          </cell>
        </row>
        <row r="1591">
          <cell r="E1591" t="str">
            <v>Instal. Kit, Common Installation Materia</v>
          </cell>
        </row>
        <row r="1592">
          <cell r="E1592" t="str">
            <v>Instal. Kit, Common Installation Materia</v>
          </cell>
        </row>
        <row r="1593">
          <cell r="E1593" t="str">
            <v>Instal. Kit, Common Installation Materia</v>
          </cell>
        </row>
        <row r="1594">
          <cell r="E1594" t="str">
            <v>Instal. Kit, Common Installation Materia</v>
          </cell>
        </row>
        <row r="1595">
          <cell r="E1595" t="str">
            <v>Instal. Kit, Common Installation Materia</v>
          </cell>
        </row>
        <row r="1596">
          <cell r="E1596" t="str">
            <v>Instal. Kit, Common Installation Materia</v>
          </cell>
        </row>
        <row r="1597">
          <cell r="E1597" t="str">
            <v>Instal. Kit, Common Installation Materia</v>
          </cell>
        </row>
        <row r="1598">
          <cell r="E1598" t="str">
            <v>Instal. Kit, Common Installation Materia</v>
          </cell>
        </row>
        <row r="1599">
          <cell r="E1599" t="str">
            <v>Instal. Kit, Common Installation Materia</v>
          </cell>
        </row>
        <row r="1600">
          <cell r="E1600" t="str">
            <v>Instal. Kit, Common Installation Materia</v>
          </cell>
        </row>
        <row r="1601">
          <cell r="E1601" t="str">
            <v>Instal. Kit, Common Installation Materia</v>
          </cell>
        </row>
        <row r="1602">
          <cell r="E1602" t="str">
            <v>Instal. Kit, Common Installation Materia</v>
          </cell>
        </row>
        <row r="1603">
          <cell r="E1603" t="str">
            <v>Instal. Kit, Common Installation Materia</v>
          </cell>
        </row>
        <row r="1604">
          <cell r="E1604" t="str">
            <v>Instal. Kit, Common Installation Materia</v>
          </cell>
        </row>
        <row r="1605">
          <cell r="E1605" t="str">
            <v>Instal. Kit, Common Installation Materia</v>
          </cell>
        </row>
        <row r="1606">
          <cell r="E1606" t="str">
            <v>Instal. Kit, Common Installation Materia</v>
          </cell>
        </row>
        <row r="1607">
          <cell r="E1607" t="str">
            <v>Instal. Kit, Common Installation Materia</v>
          </cell>
        </row>
        <row r="1608">
          <cell r="E1608" t="str">
            <v>Instal. Kit, Common Installation Materia</v>
          </cell>
        </row>
        <row r="1609">
          <cell r="E1609" t="str">
            <v>Instal. Kit, Common Installation Materia</v>
          </cell>
        </row>
        <row r="1610">
          <cell r="E1610" t="str">
            <v>Instal. Kit, Common Installation Materia</v>
          </cell>
        </row>
        <row r="1611">
          <cell r="E1611" t="str">
            <v>Instal. Kit, Common Installation Materia</v>
          </cell>
        </row>
        <row r="1612">
          <cell r="E1612" t="str">
            <v>Instal. Kit, Common Installation Materia</v>
          </cell>
        </row>
        <row r="1613">
          <cell r="E1613" t="str">
            <v>Instal. Kit, Common Installation Materia</v>
          </cell>
        </row>
        <row r="1614">
          <cell r="E1614" t="str">
            <v>Instal. Kit, Common Installation Materia</v>
          </cell>
        </row>
        <row r="1615">
          <cell r="E1615" t="str">
            <v>Instal. Kit, Common Installation Materia</v>
          </cell>
        </row>
        <row r="1616">
          <cell r="E1616" t="str">
            <v>Instal. Kit, Common Installation Materia</v>
          </cell>
        </row>
        <row r="1617">
          <cell r="E1617" t="str">
            <v>Instal. Kit, Common Installation Materia</v>
          </cell>
        </row>
        <row r="1618">
          <cell r="E1618" t="str">
            <v>Instal. Kit, Common Installation Materia</v>
          </cell>
        </row>
        <row r="1619">
          <cell r="E1619" t="str">
            <v>Instal. Kit, Common Installation Materia</v>
          </cell>
        </row>
        <row r="1620">
          <cell r="E1620" t="str">
            <v>Instal. Kit, Common Installation Materia</v>
          </cell>
        </row>
        <row r="1621">
          <cell r="E1621" t="str">
            <v>Instal. Kit, Common Installation Materia</v>
          </cell>
        </row>
        <row r="1622">
          <cell r="E1622" t="str">
            <v>Instal. Kit, Common Installation Materia</v>
          </cell>
        </row>
        <row r="1623">
          <cell r="E1623" t="str">
            <v>Instal. Kit, Common Installation Materia</v>
          </cell>
        </row>
        <row r="1624">
          <cell r="E1624" t="str">
            <v>Instal. Kit, Common Installation Materia</v>
          </cell>
        </row>
        <row r="1625">
          <cell r="E1625" t="str">
            <v>Instal. Kit, Common Installation Materia</v>
          </cell>
        </row>
        <row r="1626">
          <cell r="E1626" t="str">
            <v>Instal. Kit, Common Installation Materia</v>
          </cell>
        </row>
        <row r="1627">
          <cell r="E1627" t="str">
            <v>Instal. Kit, Common Installation Materia</v>
          </cell>
        </row>
        <row r="1628">
          <cell r="E1628" t="str">
            <v>Instal. Kit, Common Installation Materia</v>
          </cell>
        </row>
        <row r="1629">
          <cell r="E1629" t="str">
            <v>Instal. Kit, Common Installation Materia</v>
          </cell>
        </row>
        <row r="1630">
          <cell r="E1630" t="str">
            <v>Instal. Kit, Common Installation Materia</v>
          </cell>
        </row>
        <row r="1631">
          <cell r="E1631" t="str">
            <v>Instal. Kit, Common Installation Materia</v>
          </cell>
        </row>
        <row r="1632">
          <cell r="E1632" t="str">
            <v>Instal. Kit, Common Installation Materia</v>
          </cell>
        </row>
        <row r="1633">
          <cell r="E1633" t="str">
            <v>Instal. Kit, Common Installation Materia</v>
          </cell>
        </row>
        <row r="1634">
          <cell r="E1634" t="str">
            <v>Instal. Kit, Common Installation Materia</v>
          </cell>
        </row>
        <row r="1635">
          <cell r="E1635" t="str">
            <v>Instal. Kit, Common Installation Materia</v>
          </cell>
        </row>
        <row r="1636">
          <cell r="E1636" t="str">
            <v>Instal. Kit, Common Installation Materia</v>
          </cell>
        </row>
        <row r="1637">
          <cell r="E1637" t="str">
            <v>Instal. Kit, Common Installation Materia</v>
          </cell>
        </row>
        <row r="1638">
          <cell r="E1638" t="str">
            <v>Instal. Kit, Common Installation Materia</v>
          </cell>
        </row>
        <row r="1639">
          <cell r="E1639" t="str">
            <v>Instal. Kit, Common Installation Materia</v>
          </cell>
        </row>
        <row r="1640">
          <cell r="E1640" t="str">
            <v>Instal. Kit, Common Installation Materia</v>
          </cell>
        </row>
        <row r="1641">
          <cell r="E1641" t="str">
            <v>Instal. Kit, Common Installation Materia</v>
          </cell>
        </row>
        <row r="1642">
          <cell r="E1642" t="str">
            <v>Instal. Kit, Common Installation Materia</v>
          </cell>
        </row>
        <row r="1643">
          <cell r="E1643" t="str">
            <v>Instal. Kit, Common Installation Materia</v>
          </cell>
        </row>
        <row r="1644">
          <cell r="E1644" t="str">
            <v>Instal. Kit, Common Installation Materia</v>
          </cell>
        </row>
        <row r="1645">
          <cell r="E1645" t="str">
            <v>Instal. Kit, Common Installation Materia</v>
          </cell>
        </row>
        <row r="1646">
          <cell r="E1646" t="str">
            <v>Instal. Kit, Common Installation Materia</v>
          </cell>
        </row>
        <row r="1647">
          <cell r="E1647" t="str">
            <v>Instal. Kit, Common Installation Materia</v>
          </cell>
        </row>
        <row r="1648">
          <cell r="E1648" t="str">
            <v>Instal. Kit, Common Installation Materia</v>
          </cell>
        </row>
        <row r="1649">
          <cell r="E1649" t="str">
            <v>Instal. Kit, Common Installation Materia</v>
          </cell>
        </row>
        <row r="1650">
          <cell r="E1650" t="str">
            <v>Instal. Kit, Common Installation Materia</v>
          </cell>
        </row>
        <row r="1651">
          <cell r="E1651" t="str">
            <v>Instal. Kit, Common Installation Materia</v>
          </cell>
        </row>
        <row r="1652">
          <cell r="E1652" t="str">
            <v>Instal. Kit, Common Installation Materia</v>
          </cell>
        </row>
        <row r="1653">
          <cell r="E1653" t="str">
            <v>Instal. Kit, Common Installation Materia</v>
          </cell>
        </row>
        <row r="1654">
          <cell r="E1654" t="str">
            <v>Instal. Kit, Common Installation Materia</v>
          </cell>
        </row>
        <row r="1655">
          <cell r="E1655" t="str">
            <v>Instal. Kit, Common Installation Materia</v>
          </cell>
        </row>
        <row r="1656">
          <cell r="E1656" t="str">
            <v>Instal. Kit, Common Installation Materia</v>
          </cell>
        </row>
        <row r="1657">
          <cell r="E1657" t="str">
            <v>Instal. Kit, Common Installation Materia</v>
          </cell>
        </row>
        <row r="1658">
          <cell r="E1658" t="str">
            <v>Instal. Kit, Common Installation Materia</v>
          </cell>
        </row>
        <row r="1659">
          <cell r="E1659" t="str">
            <v>Instal. Kit, Common Installation Materia</v>
          </cell>
        </row>
        <row r="1660">
          <cell r="E1660" t="str">
            <v>Instal. Kit, Common Installation Materia</v>
          </cell>
        </row>
        <row r="1661">
          <cell r="E1661" t="str">
            <v>Instal. Kit, Common Installation Materia</v>
          </cell>
        </row>
        <row r="1662">
          <cell r="E1662" t="str">
            <v>Instal. Kit, Common Installation Materia</v>
          </cell>
        </row>
        <row r="1663">
          <cell r="E1663" t="str">
            <v>Instal. Kit, Common Installation Materia</v>
          </cell>
        </row>
        <row r="1664">
          <cell r="E1664" t="str">
            <v>Instal. Kit, Common Installation Materia</v>
          </cell>
        </row>
        <row r="1665">
          <cell r="E1665" t="str">
            <v>Instal. Kit, Common Installation Materia</v>
          </cell>
        </row>
        <row r="1666">
          <cell r="E1666" t="str">
            <v>Instal. Kit, Common Installation Materia</v>
          </cell>
        </row>
        <row r="1667">
          <cell r="E1667" t="str">
            <v>Instal. Kit, Common Installation Materia</v>
          </cell>
        </row>
        <row r="1668">
          <cell r="E1668" t="str">
            <v>Instal. Kit, Common Installation Materia</v>
          </cell>
        </row>
        <row r="1669">
          <cell r="E1669" t="str">
            <v>Instal. Kit, Common Installation Materia</v>
          </cell>
        </row>
        <row r="1670">
          <cell r="E1670" t="str">
            <v>Instal. Kit, Common Installation Materia</v>
          </cell>
        </row>
        <row r="1671">
          <cell r="E1671" t="str">
            <v>Instal. Kit, Common Installation Materia</v>
          </cell>
        </row>
        <row r="1672">
          <cell r="E1672" t="str">
            <v>Instal. Kit, Common Installation Materia</v>
          </cell>
        </row>
        <row r="1673">
          <cell r="E1673" t="str">
            <v>Instal. Kit, Common Installation Materia</v>
          </cell>
        </row>
        <row r="1674">
          <cell r="E1674" t="str">
            <v>Instal. Kit, Common Installation Materia</v>
          </cell>
        </row>
        <row r="1675">
          <cell r="E1675" t="str">
            <v>Instal. Kit, Common Installation Materia</v>
          </cell>
        </row>
        <row r="1676">
          <cell r="E1676" t="str">
            <v>Instal. Kit, Common Installation Materia</v>
          </cell>
        </row>
        <row r="1677">
          <cell r="E1677" t="str">
            <v>Instal. Kit, Common Installation Materia</v>
          </cell>
        </row>
        <row r="1678">
          <cell r="E1678" t="str">
            <v>Instal. Kit, Common Installation Materia</v>
          </cell>
        </row>
        <row r="1679">
          <cell r="E1679" t="str">
            <v>Instal. Kit, Common Installation Materia</v>
          </cell>
        </row>
        <row r="1680">
          <cell r="E1680" t="str">
            <v>Instal. Kit, Common Installation Materia</v>
          </cell>
        </row>
        <row r="1681">
          <cell r="E1681" t="str">
            <v>Instal. Kit, Common Installation Materia</v>
          </cell>
        </row>
        <row r="1682">
          <cell r="E1682" t="str">
            <v>Instal. Kit, Common Installation Materia</v>
          </cell>
        </row>
        <row r="1683">
          <cell r="E1683" t="str">
            <v>Instal. Kit, Common Installation Materia</v>
          </cell>
        </row>
        <row r="1684">
          <cell r="E1684" t="str">
            <v>Instal. Kit, Common Installation Materia</v>
          </cell>
        </row>
        <row r="1685">
          <cell r="E1685" t="str">
            <v>Instal. Kit, Common Installation Materia</v>
          </cell>
        </row>
        <row r="1686">
          <cell r="E1686" t="str">
            <v>Instal. Kit, Common Installation Materia</v>
          </cell>
        </row>
        <row r="1687">
          <cell r="E1687" t="str">
            <v>Instal. Kit, Common Installation Materia</v>
          </cell>
        </row>
        <row r="1688">
          <cell r="E1688" t="str">
            <v>Instal. Kit, Common Installation Materia</v>
          </cell>
        </row>
        <row r="1689">
          <cell r="E1689" t="str">
            <v>Instal. Kit, Common Installation Materia</v>
          </cell>
        </row>
        <row r="1690">
          <cell r="E1690" t="str">
            <v>Instal. Kit, Common Installation Materia</v>
          </cell>
        </row>
        <row r="1691">
          <cell r="E1691" t="str">
            <v>Instal. Kit, Common Installation Materia</v>
          </cell>
        </row>
        <row r="1692">
          <cell r="E1692" t="str">
            <v>Instal. Kit, Common Installation Materia</v>
          </cell>
        </row>
        <row r="1693">
          <cell r="E1693" t="str">
            <v>Instal. Kit, Common Installation Materia</v>
          </cell>
        </row>
        <row r="1694">
          <cell r="E1694" t="str">
            <v>Instal. Kit, Common Installation Materia</v>
          </cell>
        </row>
        <row r="1695">
          <cell r="E1695" t="str">
            <v>Instal. Kit, Common Installation Materia</v>
          </cell>
        </row>
        <row r="1696">
          <cell r="E1696" t="str">
            <v>Instal. Kit, Common Installation Materia</v>
          </cell>
        </row>
        <row r="1697">
          <cell r="E1697" t="str">
            <v>Instal. Kit, Common Installation Materia</v>
          </cell>
        </row>
        <row r="1698">
          <cell r="E1698" t="str">
            <v>Instal. Kit, Common Installation Materia</v>
          </cell>
        </row>
        <row r="1699">
          <cell r="E1699" t="str">
            <v>Instal. Kit, Common Installation Materia</v>
          </cell>
        </row>
        <row r="1700">
          <cell r="E1700" t="str">
            <v>Instal. Kit, Common Installation Materia</v>
          </cell>
        </row>
        <row r="1701">
          <cell r="E1701" t="str">
            <v>Instal. Kit, Common Installation Materia</v>
          </cell>
        </row>
        <row r="1702">
          <cell r="E1702" t="str">
            <v>Instal. Kit, Common Installation Materia</v>
          </cell>
        </row>
        <row r="1703">
          <cell r="E1703" t="str">
            <v>Instal. Kit, Common Installation Materia</v>
          </cell>
        </row>
        <row r="1704">
          <cell r="E1704" t="str">
            <v>Instal. Kit, Common Installation Materia</v>
          </cell>
        </row>
        <row r="1705">
          <cell r="E1705" t="str">
            <v>Instal. Kit, Common Installation Materia</v>
          </cell>
        </row>
        <row r="1706">
          <cell r="E1706" t="str">
            <v>Instal. Kit, Common Installation Materia</v>
          </cell>
        </row>
        <row r="1707">
          <cell r="E1707" t="str">
            <v>Instal. Kit, Common Installation Materia</v>
          </cell>
        </row>
        <row r="1708">
          <cell r="E1708" t="str">
            <v>Instal. Kit, Common Installation Materia</v>
          </cell>
        </row>
        <row r="1709">
          <cell r="E1709" t="str">
            <v>Instal. Kit, Common Installation Materia</v>
          </cell>
        </row>
        <row r="1710">
          <cell r="E1710" t="str">
            <v>Instal. Kit, Common Installation Materia</v>
          </cell>
        </row>
        <row r="1711">
          <cell r="E1711" t="str">
            <v>Instal. Kit, Common Installation Materia</v>
          </cell>
        </row>
        <row r="1712">
          <cell r="E1712" t="str">
            <v>Instal. Kit, Common Installation Materia</v>
          </cell>
        </row>
        <row r="1713">
          <cell r="E1713" t="str">
            <v>Instal. Kit, Common Installation Materia</v>
          </cell>
        </row>
        <row r="1714">
          <cell r="E1714" t="str">
            <v>Instal. Kit, Common Installation Materia</v>
          </cell>
        </row>
        <row r="1715">
          <cell r="E1715" t="str">
            <v>Instal. Kit, Common Installation Materia</v>
          </cell>
        </row>
        <row r="1716">
          <cell r="E1716" t="str">
            <v>Instal. Kit, Common Installation Materia</v>
          </cell>
        </row>
        <row r="1717">
          <cell r="E1717" t="str">
            <v>Instal. Kit, Common Installation Materia</v>
          </cell>
        </row>
        <row r="1718">
          <cell r="E1718" t="str">
            <v>Instal. Kit, Common Installation Materia</v>
          </cell>
        </row>
        <row r="1719">
          <cell r="E1719" t="str">
            <v>Instal. Kit, Common Installation Materia</v>
          </cell>
        </row>
        <row r="1720">
          <cell r="E1720" t="str">
            <v>Instal. Kit, Common Installation Materia</v>
          </cell>
        </row>
        <row r="1721">
          <cell r="E1721" t="str">
            <v>Instal. Kit, Common Installation Materia</v>
          </cell>
        </row>
        <row r="1722">
          <cell r="E1722" t="str">
            <v>Instal. Kit, Common Installation Materia</v>
          </cell>
        </row>
        <row r="1723">
          <cell r="E1723" t="str">
            <v>Instal. Kit, Common Installation Materia</v>
          </cell>
        </row>
        <row r="1724">
          <cell r="E1724" t="str">
            <v>Instal. Kit, Common Installation Materia</v>
          </cell>
        </row>
        <row r="1725">
          <cell r="E1725" t="str">
            <v>Instal. Kit, Common Installation Materia</v>
          </cell>
        </row>
        <row r="1726">
          <cell r="E1726" t="str">
            <v>Instal. Kit, Common Installation Materia</v>
          </cell>
        </row>
        <row r="1727">
          <cell r="E1727" t="str">
            <v>Instal. Kit, Common Installation Materia</v>
          </cell>
        </row>
        <row r="1728">
          <cell r="E1728" t="str">
            <v>Instal. Kit, Common Installation Materia</v>
          </cell>
        </row>
        <row r="1729">
          <cell r="E1729" t="str">
            <v>Instal. Kit, Common Installation Materia</v>
          </cell>
        </row>
        <row r="1730">
          <cell r="E1730" t="str">
            <v>Instal. Kit, Common Installation Materia</v>
          </cell>
        </row>
        <row r="1731">
          <cell r="E1731" t="str">
            <v>Instal. Kit, Common Installation Materia</v>
          </cell>
        </row>
        <row r="1732">
          <cell r="E1732" t="str">
            <v>Instal. Kit, Common Installation Materia</v>
          </cell>
        </row>
        <row r="1733">
          <cell r="E1733" t="str">
            <v>Instal. Kit, Common Installation Materia</v>
          </cell>
        </row>
        <row r="1734">
          <cell r="E1734" t="str">
            <v>Instal. Kit, Common Installation Materia</v>
          </cell>
        </row>
        <row r="1735">
          <cell r="E1735" t="str">
            <v>Instal. Kit, Common Installation Materia</v>
          </cell>
        </row>
        <row r="1736">
          <cell r="E1736" t="str">
            <v>Instal. Kit, Common Installation Materia</v>
          </cell>
        </row>
        <row r="1737">
          <cell r="E1737" t="str">
            <v>Instal. Kit, Common Installation Materia</v>
          </cell>
        </row>
        <row r="1738">
          <cell r="E1738" t="str">
            <v>Instal. Kit, Common Installation Materia</v>
          </cell>
        </row>
        <row r="1739">
          <cell r="E1739" t="str">
            <v>Instal. Kit, Common Installation Materia</v>
          </cell>
        </row>
        <row r="1740">
          <cell r="E1740" t="str">
            <v>Instal. Kit, Common Installation Materia</v>
          </cell>
        </row>
        <row r="1741">
          <cell r="E1741" t="str">
            <v>Instal. Kit, Common Installation Materia</v>
          </cell>
        </row>
        <row r="1742">
          <cell r="E1742" t="str">
            <v>Instal. Kit, Common Installation Materia</v>
          </cell>
        </row>
        <row r="1743">
          <cell r="E1743" t="str">
            <v>Instal. Kit, Common Installation Materia</v>
          </cell>
        </row>
        <row r="1744">
          <cell r="E1744" t="str">
            <v>Instal. Kit, Common Installation Materia</v>
          </cell>
        </row>
        <row r="1745">
          <cell r="E1745" t="str">
            <v>Instal. Kit, Common Installation Materia</v>
          </cell>
        </row>
        <row r="1746">
          <cell r="E1746" t="str">
            <v>Instal. Kit, Common Installation Materia</v>
          </cell>
        </row>
        <row r="1747">
          <cell r="E1747" t="str">
            <v>Instal. Kit, Common Installation Materia</v>
          </cell>
        </row>
        <row r="1748">
          <cell r="E1748" t="str">
            <v>Instal. Kit, Common Installation Materia</v>
          </cell>
        </row>
        <row r="1749">
          <cell r="E1749" t="str">
            <v>Instal. Kit, Common Installation Materia</v>
          </cell>
        </row>
        <row r="1750">
          <cell r="E1750" t="str">
            <v>Instal. Kit, Common Installation Materia</v>
          </cell>
        </row>
        <row r="1751">
          <cell r="E1751" t="str">
            <v>Instal. Kit, Common Installation Materia</v>
          </cell>
        </row>
        <row r="1752">
          <cell r="E1752" t="str">
            <v>Instal. Kit, Common Installation Materia</v>
          </cell>
        </row>
        <row r="1753">
          <cell r="E1753" t="str">
            <v>Instal. Kit, Common Installation Materia</v>
          </cell>
        </row>
        <row r="1754">
          <cell r="E1754" t="str">
            <v>Instal. Kit, Common Installation Materia</v>
          </cell>
        </row>
        <row r="1755">
          <cell r="E1755" t="str">
            <v>Instal. Kit, Common Installation Materia</v>
          </cell>
        </row>
        <row r="1756">
          <cell r="E1756" t="str">
            <v>Instal. Kit, Common Installation Materia</v>
          </cell>
        </row>
        <row r="1757">
          <cell r="E1757" t="str">
            <v>Instal. Kit, Common Installation Materia</v>
          </cell>
        </row>
        <row r="1758">
          <cell r="E1758" t="str">
            <v>Instal. Kit, Common Installation Materia</v>
          </cell>
        </row>
        <row r="1759">
          <cell r="E1759" t="str">
            <v>Instal. Kit, Common Installation Materia</v>
          </cell>
        </row>
        <row r="1760">
          <cell r="E1760" t="str">
            <v>Instal. Kit, Common Installation Materia</v>
          </cell>
        </row>
        <row r="1761">
          <cell r="E1761" t="str">
            <v>Instal. Kit, Common Installation Materia</v>
          </cell>
        </row>
        <row r="1762">
          <cell r="E1762" t="str">
            <v>Instal. Kit, Common Installation Materia</v>
          </cell>
        </row>
        <row r="1763">
          <cell r="E1763" t="str">
            <v>Instal. Kit, Common Installation Materia</v>
          </cell>
        </row>
        <row r="1764">
          <cell r="E1764" t="str">
            <v>Instal. Kit, Common Installation Materia</v>
          </cell>
        </row>
        <row r="1765">
          <cell r="E1765" t="str">
            <v>Instal. Kit, Common Installation Materia</v>
          </cell>
        </row>
        <row r="1766">
          <cell r="E1766" t="str">
            <v>Instal. Kit, Common Installation Materia</v>
          </cell>
        </row>
        <row r="1767">
          <cell r="E1767" t="str">
            <v>Instal. Kit, Common Installation Materia</v>
          </cell>
        </row>
        <row r="1768">
          <cell r="E1768" t="str">
            <v>Instal. Kit, Common Installation Materia</v>
          </cell>
        </row>
        <row r="1769">
          <cell r="E1769" t="str">
            <v>Instal. Kit, Common Installation Materia</v>
          </cell>
        </row>
        <row r="1770">
          <cell r="E1770" t="str">
            <v>Instal. Kit, Common Installation Materia</v>
          </cell>
        </row>
        <row r="1771">
          <cell r="E1771" t="str">
            <v>Instal. Kit, Common Installation Materia</v>
          </cell>
        </row>
        <row r="1772">
          <cell r="E1772" t="str">
            <v>Instal. Kit, Common Installation Materia</v>
          </cell>
        </row>
        <row r="1773">
          <cell r="E1773" t="str">
            <v>Instal. Kit, Common Installation Materia</v>
          </cell>
        </row>
        <row r="1774">
          <cell r="E1774" t="str">
            <v>Instal. Kit, Common Installation Materia</v>
          </cell>
        </row>
        <row r="1775">
          <cell r="E1775" t="str">
            <v>Instal. Kit, Common Installation Materia</v>
          </cell>
        </row>
        <row r="1776">
          <cell r="E1776" t="str">
            <v>Instal. Kit, Common Installation Materia</v>
          </cell>
        </row>
        <row r="1777">
          <cell r="E1777" t="str">
            <v>Instal. Kit, Common Installation Materia</v>
          </cell>
        </row>
        <row r="1778">
          <cell r="E1778" t="str">
            <v>Instal. Kit, Common Installation Materia</v>
          </cell>
        </row>
        <row r="1779">
          <cell r="E1779" t="str">
            <v>Instal. Kit, Common Installation Materia</v>
          </cell>
        </row>
        <row r="1780">
          <cell r="E1780" t="str">
            <v>Instal. Kit, Common Installation Materia</v>
          </cell>
        </row>
        <row r="1781">
          <cell r="E1781" t="str">
            <v>Instal. Kit, Common Installation Materia</v>
          </cell>
        </row>
        <row r="1782">
          <cell r="E1782" t="str">
            <v>Instal. Kit, Common Installation Materia</v>
          </cell>
        </row>
        <row r="1783">
          <cell r="E1783" t="str">
            <v>Instal. Kit, Common Installation Materia</v>
          </cell>
        </row>
        <row r="1784">
          <cell r="E1784" t="str">
            <v>Instal. Kit, Common Installation Materia</v>
          </cell>
        </row>
        <row r="1785">
          <cell r="E1785" t="str">
            <v>Instal. Kit, Common Installation Materia</v>
          </cell>
        </row>
        <row r="1786">
          <cell r="E1786" t="str">
            <v>Instal. Kit, Common Installation Materia</v>
          </cell>
        </row>
        <row r="1787">
          <cell r="E1787" t="str">
            <v>Instal. Kit, Common Installation Materia</v>
          </cell>
        </row>
        <row r="1788">
          <cell r="E1788" t="str">
            <v>Instal. Kit, Common Installation Materia</v>
          </cell>
        </row>
        <row r="1789">
          <cell r="E1789" t="str">
            <v>Instal. Kit, Common Installation Materia</v>
          </cell>
        </row>
        <row r="1790">
          <cell r="E1790" t="str">
            <v>Instal. Kit, Common Installation Materia</v>
          </cell>
        </row>
        <row r="1791">
          <cell r="E1791" t="str">
            <v>Instal. Kit, Common Installation Materia</v>
          </cell>
        </row>
        <row r="1792">
          <cell r="E1792" t="str">
            <v>Instal. Kit, Common Installation Materia</v>
          </cell>
        </row>
        <row r="1793">
          <cell r="E1793" t="str">
            <v>Instal. Kit, Common Installation Materia</v>
          </cell>
        </row>
        <row r="1794">
          <cell r="E1794" t="str">
            <v>Instal. Kit, Common Installation Materia</v>
          </cell>
        </row>
        <row r="1795">
          <cell r="E1795" t="str">
            <v>Instal. Kit, Common Installation Materia</v>
          </cell>
        </row>
        <row r="1796">
          <cell r="E1796" t="str">
            <v>Instal. Kit, Common Installation Materia</v>
          </cell>
        </row>
        <row r="1797">
          <cell r="E1797" t="str">
            <v>Instal. Kit, Common Installation Materia</v>
          </cell>
        </row>
        <row r="1798">
          <cell r="E1798" t="str">
            <v>Instal. Kit, Common Installation Materia</v>
          </cell>
        </row>
        <row r="1799">
          <cell r="E1799" t="str">
            <v>Instal. Kit, Common Installation Materia</v>
          </cell>
        </row>
        <row r="1800">
          <cell r="E1800" t="str">
            <v>Instal. Kit, Common Installation Materia</v>
          </cell>
        </row>
        <row r="1801">
          <cell r="E1801" t="str">
            <v>Instal. Kit, Common Installation Materia</v>
          </cell>
        </row>
        <row r="1802">
          <cell r="E1802" t="str">
            <v>Instal. Kit, Common Installation Materia</v>
          </cell>
        </row>
        <row r="1803">
          <cell r="E1803" t="str">
            <v>Instal. Kit, Common Installation Materia</v>
          </cell>
        </row>
        <row r="1804">
          <cell r="E1804" t="str">
            <v>Instal. Kit, Common Installation Materia</v>
          </cell>
        </row>
        <row r="1805">
          <cell r="E1805" t="str">
            <v>Instal. Kit, Common Installation Materia</v>
          </cell>
        </row>
        <row r="1806">
          <cell r="E1806" t="str">
            <v>Instal. Kit, Common Installation Materia</v>
          </cell>
        </row>
        <row r="1807">
          <cell r="E1807" t="str">
            <v>Instal. Kit, Common Installation Materia</v>
          </cell>
        </row>
        <row r="1808">
          <cell r="E1808" t="str">
            <v>Instal. Kit, Common Installation Materia</v>
          </cell>
        </row>
        <row r="1809">
          <cell r="E1809" t="str">
            <v>Instal. Kit, Common Installation Materia</v>
          </cell>
        </row>
        <row r="1810">
          <cell r="E1810" t="str">
            <v>Instal. Kit, Common Installation Materia</v>
          </cell>
        </row>
        <row r="1811">
          <cell r="E1811" t="str">
            <v>Instal. Kit, Common Installation Materia</v>
          </cell>
        </row>
        <row r="1812">
          <cell r="E1812" t="str">
            <v>Instal. Kit, Common Installation Materia</v>
          </cell>
        </row>
        <row r="1813">
          <cell r="E1813" t="str">
            <v>Instal. Kit, Common Installation Materia</v>
          </cell>
        </row>
        <row r="1814">
          <cell r="E1814" t="str">
            <v>Instal. Kit, Common Installation Materia</v>
          </cell>
        </row>
        <row r="1815">
          <cell r="E1815" t="str">
            <v>Tube Kit, 2x3m/25mm</v>
          </cell>
        </row>
        <row r="1816">
          <cell r="E1816" t="str">
            <v>Tube Kit, 2x3m/25mm</v>
          </cell>
        </row>
        <row r="1817">
          <cell r="E1817" t="str">
            <v>Tube Kit, 2x3m/25mm</v>
          </cell>
        </row>
        <row r="1818">
          <cell r="E1818" t="str">
            <v>Tube Kit, 2x3m/25mm</v>
          </cell>
        </row>
        <row r="1819">
          <cell r="E1819" t="str">
            <v>Tube Kit, 2x3m/25mm</v>
          </cell>
        </row>
        <row r="1820">
          <cell r="E1820" t="str">
            <v>Tube Kit, 2x3m/25mm</v>
          </cell>
        </row>
        <row r="1821">
          <cell r="E1821" t="str">
            <v>Tube Kit, 2x3m/25mm</v>
          </cell>
        </row>
        <row r="1822">
          <cell r="E1822" t="str">
            <v>Tube Kit, 2x3m/25mm</v>
          </cell>
        </row>
        <row r="1823">
          <cell r="E1823" t="str">
            <v>Tube Kit, 2x3m/25mm</v>
          </cell>
        </row>
        <row r="1824">
          <cell r="E1824" t="str">
            <v>Tube Kit, 2x3m/25mm</v>
          </cell>
        </row>
        <row r="1825">
          <cell r="E1825" t="str">
            <v>Tube Kit, 2x3m/25mm</v>
          </cell>
        </row>
        <row r="1826">
          <cell r="E1826" t="str">
            <v>Tube Kit, 2x3m/25mm</v>
          </cell>
        </row>
        <row r="1827">
          <cell r="E1827" t="str">
            <v>Tube Kit, 2x3m/25mm</v>
          </cell>
        </row>
        <row r="1828">
          <cell r="E1828" t="str">
            <v>Tube Kit, 2x3m/25mm</v>
          </cell>
        </row>
        <row r="1829">
          <cell r="E1829" t="str">
            <v>Tube Kit, 2x3m/25mm</v>
          </cell>
        </row>
        <row r="1830">
          <cell r="E1830" t="str">
            <v>Tube Kit, 2x3m/25mm</v>
          </cell>
        </row>
        <row r="1831">
          <cell r="E1831" t="str">
            <v>Tube Kit, 2x3m/25mm</v>
          </cell>
        </row>
        <row r="1832">
          <cell r="E1832" t="str">
            <v>Tube Kit, 2x3m/25mm</v>
          </cell>
        </row>
        <row r="1833">
          <cell r="E1833" t="str">
            <v>Tube Kit, 2x3m/25mm</v>
          </cell>
        </row>
        <row r="1834">
          <cell r="E1834" t="str">
            <v>Tube Kit, 2x3m/25mm</v>
          </cell>
        </row>
        <row r="1835">
          <cell r="E1835" t="str">
            <v>Tube Kit, 2x3m/25mm</v>
          </cell>
        </row>
        <row r="1836">
          <cell r="E1836" t="str">
            <v>Tube Kit, 2x3m/25mm</v>
          </cell>
        </row>
        <row r="1837">
          <cell r="E1837" t="str">
            <v>Tube Kit, 2x3m/25mm</v>
          </cell>
        </row>
        <row r="1838">
          <cell r="E1838" t="str">
            <v>Tube Kit, 2x3m/25mm</v>
          </cell>
        </row>
        <row r="1839">
          <cell r="E1839" t="str">
            <v>Tube Kit, 2x3m/25mm</v>
          </cell>
        </row>
        <row r="1840">
          <cell r="E1840" t="str">
            <v>Tube Kit, 2x3m/25mm</v>
          </cell>
        </row>
        <row r="1841">
          <cell r="E1841" t="str">
            <v>Tube Kit, 2x3m/25mm</v>
          </cell>
        </row>
        <row r="1842">
          <cell r="E1842" t="str">
            <v>Tube Kit, 2x3m/25mm</v>
          </cell>
        </row>
        <row r="1843">
          <cell r="E1843" t="str">
            <v>Tube Kit, 2x3m/25mm</v>
          </cell>
        </row>
        <row r="1844">
          <cell r="E1844" t="str">
            <v>Tube Kit, 2x3m/25mm</v>
          </cell>
        </row>
        <row r="1845">
          <cell r="E1845" t="str">
            <v>Tube Kit, 2x3m/25mm</v>
          </cell>
        </row>
        <row r="1846">
          <cell r="E1846" t="str">
            <v>Tube Kit, 2x3m/25mm</v>
          </cell>
        </row>
        <row r="1847">
          <cell r="E1847" t="str">
            <v>Tube Kit, 2x3m/25mm</v>
          </cell>
        </row>
        <row r="1848">
          <cell r="E1848" t="str">
            <v>Tube Kit, 2x3m/25mm</v>
          </cell>
        </row>
        <row r="1849">
          <cell r="E1849" t="str">
            <v>Tube Kit, 2x3m/25mm</v>
          </cell>
        </row>
        <row r="1850">
          <cell r="E1850" t="str">
            <v>Tube Kit, 2x3m/25mm</v>
          </cell>
        </row>
        <row r="1851">
          <cell r="E1851" t="str">
            <v>Tube Kit, 2x3m/25mm</v>
          </cell>
        </row>
        <row r="1852">
          <cell r="E1852" t="str">
            <v>Tube Kit, 2x3m/25mm</v>
          </cell>
        </row>
        <row r="1853">
          <cell r="E1853" t="str">
            <v>Tube Kit, 2x3m/25mm</v>
          </cell>
        </row>
        <row r="1854">
          <cell r="E1854" t="str">
            <v>Tube Kit, 2x3m/25mm</v>
          </cell>
        </row>
        <row r="1855">
          <cell r="E1855" t="str">
            <v>Tube Kit, 2x3m/25mm</v>
          </cell>
        </row>
        <row r="1856">
          <cell r="E1856" t="str">
            <v>Tube Kit, 2x3m/25mm</v>
          </cell>
        </row>
        <row r="1857">
          <cell r="E1857" t="str">
            <v>Tube Kit, 2x3m/25mm</v>
          </cell>
        </row>
        <row r="1858">
          <cell r="E1858" t="str">
            <v>Tube Kit, 2x3m/25mm</v>
          </cell>
        </row>
        <row r="1859">
          <cell r="E1859" t="str">
            <v>Tube Kit, 2x3m/25mm</v>
          </cell>
        </row>
        <row r="1860">
          <cell r="E1860" t="str">
            <v>Tube Kit, 2x3m/25mm</v>
          </cell>
        </row>
        <row r="1861">
          <cell r="E1861" t="str">
            <v>Tube Kit, 2x3m/25mm</v>
          </cell>
        </row>
        <row r="1862">
          <cell r="E1862" t="str">
            <v>Tube Kit, 2x3m/25mm</v>
          </cell>
        </row>
        <row r="1863">
          <cell r="E1863" t="str">
            <v>Tube Kit, 2x3m/25mm</v>
          </cell>
        </row>
        <row r="1864">
          <cell r="E1864" t="str">
            <v>Tube Kit, 2x3m/25mm</v>
          </cell>
        </row>
        <row r="1865">
          <cell r="E1865" t="str">
            <v>Tube Kit, 2x3m/25mm</v>
          </cell>
        </row>
        <row r="1866">
          <cell r="E1866" t="str">
            <v>Tube Kit, 2x3m/25mm</v>
          </cell>
        </row>
        <row r="1867">
          <cell r="E1867" t="str">
            <v>Tube Kit, 2x3m/25mm</v>
          </cell>
        </row>
        <row r="1868">
          <cell r="E1868" t="str">
            <v>Tube Kit, 2x3m/25mm</v>
          </cell>
        </row>
        <row r="1869">
          <cell r="E1869" t="str">
            <v>Tube Kit, 2x3m/25mm</v>
          </cell>
        </row>
        <row r="1870">
          <cell r="E1870" t="str">
            <v>Tube Kit, 2x3m/25mm</v>
          </cell>
        </row>
        <row r="1871">
          <cell r="E1871" t="str">
            <v>Tube Kit, 2x3m/25mm</v>
          </cell>
        </row>
        <row r="1872">
          <cell r="E1872" t="str">
            <v>Tube Kit, 2x3m/25mm</v>
          </cell>
        </row>
        <row r="1873">
          <cell r="E1873" t="str">
            <v>Tube Kit, 2x3m/25mm</v>
          </cell>
        </row>
        <row r="1874">
          <cell r="E1874" t="str">
            <v>Tube Kit, 2x3m/25mm</v>
          </cell>
        </row>
        <row r="1875">
          <cell r="E1875" t="str">
            <v>Tube Kit, 2x3m/25mm</v>
          </cell>
        </row>
        <row r="1876">
          <cell r="E1876" t="str">
            <v>Tube Kit, 2x3m/25mm</v>
          </cell>
        </row>
        <row r="1877">
          <cell r="E1877" t="str">
            <v>Tube Kit, 2x3m/25mm</v>
          </cell>
        </row>
        <row r="1878">
          <cell r="E1878" t="str">
            <v>Tube Kit, 2x3m/25mm</v>
          </cell>
        </row>
        <row r="1879">
          <cell r="E1879" t="str">
            <v>Tube Kit, 2x3m/25mm</v>
          </cell>
        </row>
        <row r="1880">
          <cell r="E1880" t="str">
            <v>Tube Kit, 2x3m/25mm</v>
          </cell>
        </row>
        <row r="1881">
          <cell r="E1881" t="str">
            <v>Tube Kit, 2x3m/25mm</v>
          </cell>
        </row>
        <row r="1882">
          <cell r="E1882" t="str">
            <v>Tube Kit, 2x3m/25mm</v>
          </cell>
        </row>
        <row r="1883">
          <cell r="E1883" t="str">
            <v>Tube Kit, 2x3m/25mm</v>
          </cell>
        </row>
        <row r="1884">
          <cell r="E1884" t="str">
            <v>Tube Kit, 2x3m/25mm</v>
          </cell>
        </row>
        <row r="1885">
          <cell r="E1885" t="str">
            <v>Tube Kit, 2x3m/25mm</v>
          </cell>
        </row>
        <row r="1886">
          <cell r="E1886" t="str">
            <v>Tube Kit, 2x3m/25mm</v>
          </cell>
        </row>
        <row r="1887">
          <cell r="E1887" t="str">
            <v>Tube Kit, 2x3m/25mm</v>
          </cell>
        </row>
        <row r="1888">
          <cell r="E1888" t="str">
            <v>Tube Kit, 2x3m/25mm</v>
          </cell>
        </row>
        <row r="1889">
          <cell r="E1889" t="str">
            <v>Tube Kit, 2x3m/25mm</v>
          </cell>
        </row>
        <row r="1890">
          <cell r="E1890" t="str">
            <v>Tube Kit, 2x3m/25mm</v>
          </cell>
        </row>
        <row r="1891">
          <cell r="E1891" t="str">
            <v>Tube Kit, 2x3m/25mm</v>
          </cell>
        </row>
        <row r="1892">
          <cell r="E1892" t="str">
            <v>Tube Kit, 2x3m/25mm</v>
          </cell>
        </row>
        <row r="1893">
          <cell r="E1893" t="str">
            <v>Tube Kit, 2x3m/25mm</v>
          </cell>
        </row>
        <row r="1894">
          <cell r="E1894" t="str">
            <v>Tube Kit, 2x3m/25mm</v>
          </cell>
        </row>
        <row r="1895">
          <cell r="E1895" t="str">
            <v>Tube Kit, 2x3m/25mm</v>
          </cell>
        </row>
        <row r="1896">
          <cell r="E1896" t="str">
            <v>Tube Kit, 2x3m/25mm</v>
          </cell>
        </row>
        <row r="1897">
          <cell r="E1897" t="str">
            <v>Tube Kit, 2x3m/25mm</v>
          </cell>
        </row>
        <row r="1898">
          <cell r="E1898" t="str">
            <v>Tube Kit, 2x3m/25mm</v>
          </cell>
        </row>
        <row r="1899">
          <cell r="E1899" t="str">
            <v>Tube Kit, 2x3m/25mm</v>
          </cell>
        </row>
        <row r="1900">
          <cell r="E1900" t="str">
            <v>Tube Kit, 2x3m/25mm</v>
          </cell>
        </row>
        <row r="1901">
          <cell r="E1901" t="str">
            <v>Tube Kit, 2x3m/25mm</v>
          </cell>
        </row>
        <row r="1902">
          <cell r="E1902" t="str">
            <v>Tube Kit, 2x3m/25mm</v>
          </cell>
        </row>
        <row r="1903">
          <cell r="E1903" t="str">
            <v>Tube Kit, 2x3m/25mm</v>
          </cell>
        </row>
        <row r="1904">
          <cell r="E1904" t="str">
            <v>Tube Kit, 2x3m/25mm</v>
          </cell>
        </row>
        <row r="1905">
          <cell r="E1905" t="str">
            <v>Tube Kit, 2x3m/25mm</v>
          </cell>
        </row>
        <row r="1906">
          <cell r="E1906" t="str">
            <v>Tube Kit, 2x3m/25mm</v>
          </cell>
        </row>
        <row r="1907">
          <cell r="E1907" t="str">
            <v>Tube Kit, 2x3m/25mm</v>
          </cell>
        </row>
        <row r="1908">
          <cell r="E1908" t="str">
            <v>Tube Kit, 2x3m/25mm</v>
          </cell>
        </row>
        <row r="1909">
          <cell r="E1909" t="str">
            <v>Tube Kit, 2x3m/25mm</v>
          </cell>
        </row>
        <row r="1910">
          <cell r="E1910" t="str">
            <v>Tube Kit, 2x3m/25mm</v>
          </cell>
        </row>
        <row r="1911">
          <cell r="E1911" t="str">
            <v>Tube Kit, 2x3m/25mm</v>
          </cell>
        </row>
        <row r="1912">
          <cell r="E1912" t="str">
            <v>Tube Kit, 2x3m/25mm</v>
          </cell>
        </row>
        <row r="1913">
          <cell r="E1913" t="str">
            <v>Tube Kit, 2x3m/25mm</v>
          </cell>
        </row>
        <row r="1914">
          <cell r="E1914" t="str">
            <v>Tube Kit, 2x3m/25mm</v>
          </cell>
        </row>
        <row r="1915">
          <cell r="E1915" t="str">
            <v>Tube Kit, 2x3m/25mm</v>
          </cell>
        </row>
        <row r="1916">
          <cell r="E1916" t="str">
            <v>Tube Kit, 2x3m/25mm</v>
          </cell>
        </row>
        <row r="1917">
          <cell r="E1917" t="str">
            <v>Tube Kit, 2x3m/25mm</v>
          </cell>
        </row>
        <row r="1918">
          <cell r="E1918" t="str">
            <v>Tube Kit, 2x3m/25mm</v>
          </cell>
        </row>
        <row r="1919">
          <cell r="E1919" t="str">
            <v>Tube Kit, 2x3m/25mm</v>
          </cell>
        </row>
        <row r="1920">
          <cell r="E1920" t="str">
            <v>Tube Kit, 2x3m/25mm</v>
          </cell>
        </row>
        <row r="1921">
          <cell r="E1921" t="str">
            <v>Tube Kit, 2x3m/25mm</v>
          </cell>
        </row>
        <row r="1922">
          <cell r="E1922" t="str">
            <v>Tube Kit, 2x3m/25mm</v>
          </cell>
        </row>
        <row r="1923">
          <cell r="E1923" t="str">
            <v>Tube Kit, 2x3m/25mm</v>
          </cell>
        </row>
        <row r="1924">
          <cell r="E1924" t="str">
            <v>Tube Kit, 2x3m/25mm</v>
          </cell>
        </row>
        <row r="1925">
          <cell r="E1925" t="str">
            <v>Tube Kit, 2x3m/25mm</v>
          </cell>
        </row>
        <row r="1926">
          <cell r="E1926" t="str">
            <v>Tube Kit, 2x3m/25mm</v>
          </cell>
        </row>
        <row r="1927">
          <cell r="E1927" t="str">
            <v>Tube Kit, 2x3m/25mm</v>
          </cell>
        </row>
        <row r="1928">
          <cell r="E1928" t="str">
            <v>Tube Kit, 2x3m/25mm</v>
          </cell>
        </row>
        <row r="1929">
          <cell r="E1929" t="str">
            <v>Tube Kit, 2x3m/25mm</v>
          </cell>
        </row>
        <row r="1930">
          <cell r="E1930" t="str">
            <v>Tube Kit, 2x3m/25mm</v>
          </cell>
        </row>
        <row r="1931">
          <cell r="E1931" t="str">
            <v>Tube Kit, 2x3m/25mm</v>
          </cell>
        </row>
        <row r="1932">
          <cell r="E1932" t="str">
            <v>Tube Kit, 2x3m/25mm</v>
          </cell>
        </row>
        <row r="1933">
          <cell r="E1933" t="str">
            <v>Tube Kit, 2x3m/25mm</v>
          </cell>
        </row>
        <row r="1934">
          <cell r="E1934" t="str">
            <v>Tube Kit, 2x3m/25mm</v>
          </cell>
        </row>
        <row r="1935">
          <cell r="E1935" t="str">
            <v>Tube Kit, 2x3m/25mm</v>
          </cell>
        </row>
        <row r="1936">
          <cell r="E1936" t="str">
            <v>Tube Kit, 2x3m/25mm</v>
          </cell>
        </row>
        <row r="1937">
          <cell r="E1937" t="str">
            <v>Tube Kit, 2x3m/25mm</v>
          </cell>
        </row>
        <row r="1938">
          <cell r="E1938" t="str">
            <v>Tube Kit, 2x3m/25mm</v>
          </cell>
        </row>
        <row r="1939">
          <cell r="E1939" t="str">
            <v>Tube Kit, 2x3m/25mm</v>
          </cell>
        </row>
        <row r="1940">
          <cell r="E1940" t="str">
            <v>Tube Kit, 2x3m/25mm</v>
          </cell>
        </row>
        <row r="1941">
          <cell r="E1941" t="str">
            <v>Tube Kit, 2x3m/25mm</v>
          </cell>
        </row>
        <row r="1942">
          <cell r="E1942" t="str">
            <v>Tube Kit, 2x3m/25mm</v>
          </cell>
        </row>
        <row r="1943">
          <cell r="E1943" t="str">
            <v>Tube Kit, 2x3m/25mm</v>
          </cell>
        </row>
        <row r="1944">
          <cell r="E1944" t="str">
            <v>Tube Kit, 2x3m/25mm</v>
          </cell>
        </row>
        <row r="1945">
          <cell r="E1945" t="str">
            <v>Tube Kit, 2x3m/25mm</v>
          </cell>
        </row>
        <row r="1946">
          <cell r="E1946" t="str">
            <v>Tube Kit, 2x3m/25mm</v>
          </cell>
        </row>
        <row r="1947">
          <cell r="E1947" t="str">
            <v>Tube Kit, 2x3m/25mm</v>
          </cell>
        </row>
        <row r="1948">
          <cell r="E1948" t="str">
            <v>Tube Kit, 2x3m/25mm</v>
          </cell>
        </row>
        <row r="1949">
          <cell r="E1949" t="str">
            <v>Tube Kit, 2x3m/25mm</v>
          </cell>
        </row>
        <row r="1950">
          <cell r="E1950" t="str">
            <v>Tube Kit, 2x3m/25mm</v>
          </cell>
        </row>
        <row r="1951">
          <cell r="E1951" t="str">
            <v>Tube Kit, 2x3m/25mm</v>
          </cell>
        </row>
        <row r="1952">
          <cell r="E1952" t="str">
            <v>Indoor Ladder Kit, 4.5 m Ladder</v>
          </cell>
        </row>
        <row r="1953">
          <cell r="E1953" t="str">
            <v>Indoor Ladder Kit, 4.5 m Ladder</v>
          </cell>
        </row>
        <row r="1954">
          <cell r="E1954" t="str">
            <v>Indoor Ladder Kit, 4.5 m Ladder</v>
          </cell>
        </row>
        <row r="1955">
          <cell r="E1955" t="str">
            <v>Indoor Ladder Kit, 4.5 m Ladder</v>
          </cell>
        </row>
        <row r="1956">
          <cell r="E1956" t="str">
            <v>Indoor Ladder Kit, 4.5 m Ladder</v>
          </cell>
        </row>
        <row r="1957">
          <cell r="E1957" t="str">
            <v>Indoor Ladder Kit, 4.5 m Ladder</v>
          </cell>
        </row>
        <row r="1958">
          <cell r="E1958" t="str">
            <v>Indoor Ladder Kit, 4.5 m Ladder</v>
          </cell>
        </row>
        <row r="1959">
          <cell r="E1959" t="str">
            <v>Indoor Ladder Kit, 4.5 m Ladder</v>
          </cell>
        </row>
        <row r="1960">
          <cell r="E1960" t="str">
            <v>Indoor Ladder Kit, 4.5 m Ladder</v>
          </cell>
        </row>
        <row r="1961">
          <cell r="E1961" t="str">
            <v>Indoor Ladder Kit, 4.5 m Ladder</v>
          </cell>
        </row>
        <row r="1962">
          <cell r="E1962" t="str">
            <v>Indoor Ladder Kit, 4.5 m Ladder</v>
          </cell>
        </row>
        <row r="1963">
          <cell r="E1963" t="str">
            <v>Indoor Ladder Kit, 4.5 m Ladder</v>
          </cell>
        </row>
        <row r="1964">
          <cell r="E1964" t="str">
            <v>Indoor Ladder Kit, 4.5 m Ladder</v>
          </cell>
        </row>
        <row r="1965">
          <cell r="E1965" t="str">
            <v>Indoor Ladder Kit, 4.5 m Ladder</v>
          </cell>
        </row>
        <row r="1966">
          <cell r="E1966" t="str">
            <v>Indoor Ladder Kit, 4.5 m Ladder</v>
          </cell>
        </row>
        <row r="1967">
          <cell r="E1967" t="str">
            <v>Indoor Ladder Kit, 4.5 m Ladder</v>
          </cell>
        </row>
        <row r="1968">
          <cell r="E1968" t="str">
            <v>Indoor Ladder Kit, 4.5 m Ladder</v>
          </cell>
        </row>
        <row r="1969">
          <cell r="E1969" t="str">
            <v>Indoor Ladder Kit, 4.5 m Ladder</v>
          </cell>
        </row>
        <row r="1970">
          <cell r="E1970" t="str">
            <v>Indoor Ladder Kit, 4.5 m Ladder</v>
          </cell>
        </row>
        <row r="1971">
          <cell r="E1971" t="str">
            <v>Indoor Ladder Kit, 4.5 m Ladder</v>
          </cell>
        </row>
        <row r="1972">
          <cell r="E1972" t="str">
            <v>Indoor Ladder Kit, 4.5 m Ladder</v>
          </cell>
        </row>
        <row r="1973">
          <cell r="E1973" t="str">
            <v>Indoor Ladder Kit, 4.5 m Ladder</v>
          </cell>
        </row>
        <row r="1974">
          <cell r="E1974" t="str">
            <v>DF for Ind.Cabin.OVP16 Extern.Alarm Cabl</v>
          </cell>
        </row>
        <row r="1975">
          <cell r="E1975" t="str">
            <v>DF for Ind.Cabin.OVP16 Extern.Alarm Cabl</v>
          </cell>
        </row>
        <row r="1976">
          <cell r="E1976" t="str">
            <v>DF for Ind.Cabin.OVP16 Extern.Alarm Cabl</v>
          </cell>
        </row>
        <row r="1977">
          <cell r="E1977" t="str">
            <v>DF for Ind.Cabin.OVP16 Extern.Alarm Cabl</v>
          </cell>
        </row>
        <row r="1978">
          <cell r="E1978" t="str">
            <v>DF for Ind.Cabin.OVP16 Extern.Alarm Cabl</v>
          </cell>
        </row>
        <row r="1979">
          <cell r="E1979" t="str">
            <v>DF for Ind.Cabin.OVP16 Extern.Alarm Cabl</v>
          </cell>
        </row>
        <row r="1980">
          <cell r="E1980" t="str">
            <v>DF for Ind.Cabin.OVP16 Extern.Alarm Cabl</v>
          </cell>
        </row>
        <row r="1981">
          <cell r="E1981" t="str">
            <v>DF for Ind.Cabin.OVP16 Extern.Alarm Cabl</v>
          </cell>
        </row>
        <row r="1982">
          <cell r="E1982" t="str">
            <v>DF for Ind.Cabin.OVP16 Extern.Alarm Cabl</v>
          </cell>
        </row>
        <row r="1983">
          <cell r="E1983" t="str">
            <v>DF for Ind.Cabin.OVP16 Extern.Alarm Cabl</v>
          </cell>
        </row>
        <row r="1984">
          <cell r="E1984" t="str">
            <v>DF for Ind.Cabin.OVP16 Extern.Alarm Cabl</v>
          </cell>
        </row>
        <row r="1985">
          <cell r="E1985" t="str">
            <v>DF for Ind.Cabin.OVP16 Extern.Alarm Cabl</v>
          </cell>
        </row>
        <row r="1986">
          <cell r="E1986" t="str">
            <v>DISTRIBUTION FIELD WITH 7m CABLE</v>
          </cell>
        </row>
        <row r="1987">
          <cell r="E1987" t="str">
            <v>2Mb kablo(2x2x0.5) (Indoor type4tel)</v>
          </cell>
        </row>
        <row r="1988">
          <cell r="E1988" t="str">
            <v>2Mb kablo(2x2x0.5) (Indoor type4tel)</v>
          </cell>
        </row>
        <row r="1989">
          <cell r="E1989" t="str">
            <v>2Mb kablo(2x2x0.5) (Indoor type4tel)</v>
          </cell>
        </row>
        <row r="1990">
          <cell r="E1990" t="str">
            <v>2Mb kablo(2x2x0.5) (Indoor type4tel)</v>
          </cell>
        </row>
        <row r="1991">
          <cell r="E1991" t="str">
            <v>2Mb kablo(2x2x0.5) (Indoor type4tel)</v>
          </cell>
        </row>
        <row r="1992">
          <cell r="E1992" t="str">
            <v>2Mb kablo(2x2x0.5) (Indoor type4tel)</v>
          </cell>
        </row>
        <row r="1993">
          <cell r="E1993" t="str">
            <v>2Mb kablo(2x2x0.5) (Indoor type4tel)</v>
          </cell>
        </row>
        <row r="1994">
          <cell r="E1994" t="str">
            <v>2Mb kablo(2x2x0.5) (Indoor type4tel)</v>
          </cell>
        </row>
        <row r="1995">
          <cell r="E1995" t="str">
            <v>2Mb kablo(2x2x0.5) (Indoor type4tel)</v>
          </cell>
        </row>
        <row r="1996">
          <cell r="E1996" t="str">
            <v>2Mb kablo(2x2x0.5) (Indoor type4tel)</v>
          </cell>
        </row>
        <row r="1997">
          <cell r="E1997" t="str">
            <v>2Mb kablo(2x2x0.5) (Indoor type4tel)</v>
          </cell>
        </row>
        <row r="1998">
          <cell r="E1998" t="str">
            <v>2Mb kablo(2x2x0.5) (Indoor type4tel)</v>
          </cell>
        </row>
        <row r="1999">
          <cell r="E1999" t="str">
            <v>2Mb kablo(2x2x0.5) (Indoor type4tel)</v>
          </cell>
        </row>
        <row r="2000">
          <cell r="E2000" t="str">
            <v>2Mb kablo(2x2x0.5) (Indoor type4tel)</v>
          </cell>
        </row>
        <row r="2001">
          <cell r="E2001" t="str">
            <v>2Mb kablo(2x2x0.5) (Indoor type4tel)</v>
          </cell>
        </row>
        <row r="2002">
          <cell r="E2002" t="str">
            <v>2Mb kablo(2x2x0.5) (Indoor type4tel)</v>
          </cell>
        </row>
        <row r="2003">
          <cell r="E2003" t="str">
            <v>2Mb kablo(2x2x0.5) (Indoor type4tel)</v>
          </cell>
        </row>
        <row r="2004">
          <cell r="E2004" t="str">
            <v>2Mb kablo(2x2x0.5) (Indoor type4tel)</v>
          </cell>
        </row>
        <row r="2005">
          <cell r="E2005" t="str">
            <v>2Mb kablo(2x2x0.5) (Indoor type4tel)</v>
          </cell>
        </row>
        <row r="2006">
          <cell r="E2006" t="str">
            <v>2Mb kablo(2x2x0.5) (Indoor type4tel)</v>
          </cell>
        </row>
        <row r="2007">
          <cell r="E2007" t="str">
            <v>2Mb kablo(2x2x0.5) (Indoor type4tel)</v>
          </cell>
        </row>
        <row r="2008">
          <cell r="E2008" t="str">
            <v>2Mb kablo(2x2x0.5) (Indoor type4tel)</v>
          </cell>
        </row>
        <row r="2009">
          <cell r="E2009" t="str">
            <v>2Mb kablo(2x2x0.5) (Indoor type4tel)</v>
          </cell>
        </row>
        <row r="2010">
          <cell r="E2010" t="str">
            <v>2Mb kablo(2x2x0.5) (Indoor type4tel)</v>
          </cell>
        </row>
        <row r="2011">
          <cell r="E2011" t="str">
            <v>2Mb kablo(2x2x0.5) (Indoor type4tel)</v>
          </cell>
        </row>
        <row r="2012">
          <cell r="E2012" t="str">
            <v>2Mb kablo(2x2x0.5) (Indoor type4tel)</v>
          </cell>
        </row>
        <row r="2013">
          <cell r="E2013" t="str">
            <v>2Mb kablo(2x2x0.5) (Indoor type4tel)</v>
          </cell>
        </row>
        <row r="2014">
          <cell r="E2014" t="str">
            <v>2Mb kablo(2x2x0.5) (Indoor type4tel)</v>
          </cell>
        </row>
        <row r="2015">
          <cell r="E2015" t="str">
            <v>2Mb kablo(2x2x0.5) (Indoor type4tel)</v>
          </cell>
        </row>
        <row r="2016">
          <cell r="E2016" t="str">
            <v>2Mb kablo(2x2x0.5) (Indoor type4tel)</v>
          </cell>
        </row>
        <row r="2017">
          <cell r="E2017" t="str">
            <v>2Mb kablo(2x2x0.5) (Indoor type4tel)</v>
          </cell>
        </row>
        <row r="2018">
          <cell r="E2018" t="str">
            <v>2Mb kablo(2x2x0.5) (Indoor type4tel)</v>
          </cell>
        </row>
        <row r="2019">
          <cell r="E2019" t="str">
            <v>2Mb kablo(2x2x0.5) (Indoor type4tel)</v>
          </cell>
        </row>
        <row r="2020">
          <cell r="E2020" t="str">
            <v>2Mb kablo(2x2x0.5) (Indoor type4tel)</v>
          </cell>
        </row>
        <row r="2021">
          <cell r="E2021" t="str">
            <v>2Mb kablo(2x2x0.5) (Indoor type4tel)</v>
          </cell>
        </row>
        <row r="2022">
          <cell r="E2022" t="str">
            <v>2Mb kablo(2x2x0.5) (Indoor type4tel)</v>
          </cell>
        </row>
        <row r="2023">
          <cell r="E2023" t="str">
            <v>2Mb kablo(2x2x0.5) (Indoor type4tel)</v>
          </cell>
        </row>
        <row r="2024">
          <cell r="E2024" t="str">
            <v>2Mb kablo(2x2x0.5) (Indoor type4tel)</v>
          </cell>
        </row>
        <row r="2025">
          <cell r="E2025" t="str">
            <v>2Mb kablo(2x2x0.5) (Indoor type4tel)</v>
          </cell>
        </row>
        <row r="2026">
          <cell r="E2026" t="str">
            <v>2Mb kablo(2x2x0.5) (Indoor type4tel)</v>
          </cell>
        </row>
        <row r="2027">
          <cell r="E2027" t="str">
            <v>2Mb kablo(2x2x0.5) (Indoor type4tel)</v>
          </cell>
        </row>
        <row r="2028">
          <cell r="E2028" t="str">
            <v>2Mb kablo(2x2x0.5) (Indoor type4tel)</v>
          </cell>
        </row>
        <row r="2029">
          <cell r="E2029" t="str">
            <v>2Mb kablo(2x2x0.5) (Indoor type4tel)</v>
          </cell>
        </row>
        <row r="2030">
          <cell r="E2030" t="str">
            <v>2Mb kablo(2x2x0.5) (Indoor type4tel)</v>
          </cell>
        </row>
        <row r="2031">
          <cell r="E2031" t="str">
            <v>2Mb kablo(2x2x0.5) (Indoor type4tel)</v>
          </cell>
        </row>
        <row r="2032">
          <cell r="E2032" t="str">
            <v>2Mb kablo(2x2x0.5) (Indoor type4tel)</v>
          </cell>
        </row>
        <row r="2033">
          <cell r="E2033" t="str">
            <v>2Mb kablo(2x2x0.5) (Indoor type4tel)</v>
          </cell>
        </row>
        <row r="2034">
          <cell r="E2034" t="str">
            <v>2Mb kablo(2x2x0.5) (Indoor type4tel)</v>
          </cell>
        </row>
        <row r="2035">
          <cell r="E2035" t="str">
            <v>2Mb kablo(2x2x0.5) (Indoor type4tel)</v>
          </cell>
        </row>
        <row r="2036">
          <cell r="E2036" t="str">
            <v>2Mb kablo(2x2x0.5) (Indoor type4tel)</v>
          </cell>
        </row>
        <row r="2037">
          <cell r="E2037" t="str">
            <v>2Mb kablo(2x2x0.5) (Indoor type4tel)</v>
          </cell>
        </row>
        <row r="2038">
          <cell r="E2038" t="str">
            <v>2Mb kablo(2x2x0.5) (Indoor type4tel)</v>
          </cell>
        </row>
        <row r="2039">
          <cell r="E2039" t="str">
            <v>2Mb kablo(2x2x0.5) (Indoor type4tel)</v>
          </cell>
        </row>
        <row r="2040">
          <cell r="E2040" t="str">
            <v>2Mb kablo(2x2x0.5) (Indoor type4tel)</v>
          </cell>
        </row>
        <row r="2041">
          <cell r="E2041" t="str">
            <v>2Mb kablo(2x2x0.5) (Indoor type4tel)</v>
          </cell>
        </row>
        <row r="2042">
          <cell r="E2042" t="str">
            <v>2Mb kablo(2x2x0.5) (Indoor type4tel)</v>
          </cell>
        </row>
        <row r="2043">
          <cell r="E2043" t="str">
            <v>2Mb kablo(2x2x0.5) (Indoor type4tel)</v>
          </cell>
        </row>
        <row r="2044">
          <cell r="E2044" t="str">
            <v>2Mb kablo(2x2x0.5) (Indoor type4tel)</v>
          </cell>
        </row>
        <row r="2045">
          <cell r="E2045" t="str">
            <v>2Mb kablo(2x2x0.5) (Indoor type4tel)</v>
          </cell>
        </row>
        <row r="2046">
          <cell r="E2046" t="str">
            <v>2Mb kablo(2x2x0.5) (Indoor type4tel)</v>
          </cell>
        </row>
        <row r="2047">
          <cell r="E2047" t="str">
            <v>2Mb kablo(2x2x0.5) (Indoor type4tel)</v>
          </cell>
        </row>
        <row r="2048">
          <cell r="E2048" t="str">
            <v>2Mb kablo(2x2x0.5) (Indoor type4tel)</v>
          </cell>
        </row>
        <row r="2049">
          <cell r="E2049" t="str">
            <v>2Mb kablo(2x2x0.5) (Indoor type4tel)</v>
          </cell>
        </row>
        <row r="2050">
          <cell r="E2050" t="str">
            <v>2Mb kablo(2x2x0.5) (Indoor type4tel)</v>
          </cell>
        </row>
        <row r="2051">
          <cell r="E2051" t="str">
            <v>2Mb kablo(2x2x0.5) (Indoor type4tel)</v>
          </cell>
        </row>
        <row r="2052">
          <cell r="E2052" t="str">
            <v>2Mb kablo(2x2x0.5) (Indoor type4tel)</v>
          </cell>
        </row>
        <row r="2053">
          <cell r="E2053" t="str">
            <v>2Mb kablo(2x2x0.5) (Indoor type4tel)</v>
          </cell>
        </row>
        <row r="2054">
          <cell r="E2054" t="str">
            <v>2Mb kablo(2x2x0.5) (Indoor type4tel)</v>
          </cell>
        </row>
        <row r="2055">
          <cell r="E2055" t="str">
            <v>2Mb kablo(2x2x0.5) (Indoor type4tel)</v>
          </cell>
        </row>
        <row r="2056">
          <cell r="E2056" t="str">
            <v>2Mb kablo(2x2x0.5) (Indoor type4tel)</v>
          </cell>
        </row>
        <row r="2057">
          <cell r="E2057" t="str">
            <v>2Mb kablo(2x2x0.5) (Indoor type4tel)</v>
          </cell>
        </row>
        <row r="2058">
          <cell r="E2058" t="str">
            <v>2Mb kablo(2x2x0.5) (Indoor type4tel)</v>
          </cell>
        </row>
        <row r="2059">
          <cell r="E2059" t="str">
            <v>2Mb kablo(2x2x0.5) (Indoor type4tel)</v>
          </cell>
        </row>
        <row r="2060">
          <cell r="E2060" t="str">
            <v>2Mb kablo(2x2x0.5) (Indoor type4tel)</v>
          </cell>
        </row>
        <row r="2061">
          <cell r="E2061" t="str">
            <v>2Mb kablo(2x2x0.5) (Indoor type4tel)</v>
          </cell>
        </row>
        <row r="2062">
          <cell r="E2062" t="str">
            <v>2Mb kablo(2x2x0.5) (Indoor type4tel)</v>
          </cell>
        </row>
        <row r="2063">
          <cell r="E2063" t="str">
            <v>2Mb kablo(2x2x0.5) (Indoor type4tel)</v>
          </cell>
        </row>
        <row r="2064">
          <cell r="E2064" t="str">
            <v>2Mb kablo(2x2x0.5) (Indoor type4tel)</v>
          </cell>
        </row>
        <row r="2065">
          <cell r="E2065" t="str">
            <v>2Mb kablo(2x2x0.5) (Indoor type4tel)</v>
          </cell>
        </row>
        <row r="2066">
          <cell r="E2066" t="str">
            <v>2Mb kablo(2x2x0.5) (Indoor type4tel)</v>
          </cell>
        </row>
        <row r="2067">
          <cell r="E2067" t="str">
            <v>2Mb kablo(2x2x0.5) (Indoor type4tel)</v>
          </cell>
        </row>
        <row r="2068">
          <cell r="E2068" t="str">
            <v>2Mb kablo(2x2x0.5) (Indoor type4tel)</v>
          </cell>
        </row>
        <row r="2069">
          <cell r="E2069" t="str">
            <v>2Mb kablo(2x2x0.5) (Indoor type4tel)</v>
          </cell>
        </row>
        <row r="2070">
          <cell r="E2070" t="str">
            <v>2Mb kablo(2x2x0.5) (Indoor type4tel)</v>
          </cell>
        </row>
        <row r="2071">
          <cell r="E2071" t="str">
            <v>2Mb kablo(2x2x0.5) (Indoor type4tel)</v>
          </cell>
        </row>
        <row r="2072">
          <cell r="E2072" t="str">
            <v>2Mb kablo(2x2x0.5) (Indoor type4tel)</v>
          </cell>
        </row>
        <row r="2073">
          <cell r="E2073" t="str">
            <v>2Mb kablo(2x2x0.5) (Indoor type4tel)</v>
          </cell>
        </row>
        <row r="2074">
          <cell r="E2074" t="str">
            <v>2Mb kablo(2x2x0.5) (Indoor type4tel)</v>
          </cell>
        </row>
        <row r="2075">
          <cell r="E2075" t="str">
            <v>2Mb kablo(2x2x0.5) (Indoor type4tel)</v>
          </cell>
        </row>
        <row r="2076">
          <cell r="E2076" t="str">
            <v>2Mb kablo(2x2x0.5) (Indoor type4tel)</v>
          </cell>
        </row>
        <row r="2077">
          <cell r="E2077" t="str">
            <v>2Mb kablo(2x2x0.5) (Indoor type4tel)</v>
          </cell>
        </row>
        <row r="2078">
          <cell r="E2078" t="str">
            <v>2Mb kablo(2x2x0.5) (Indoor type4tel)</v>
          </cell>
        </row>
        <row r="2079">
          <cell r="E2079" t="str">
            <v>2Mb kablo(2x2x0.5) (Indoor type4tel)</v>
          </cell>
        </row>
        <row r="2080">
          <cell r="E2080" t="str">
            <v>2Mb kablo(2x2x0.5) (Indoor type4tel)</v>
          </cell>
        </row>
        <row r="2081">
          <cell r="E2081" t="str">
            <v>2Mb kablo(2x2x0.5) (Indoor type4tel)</v>
          </cell>
        </row>
        <row r="2082">
          <cell r="E2082" t="str">
            <v>2Mb kablo(2x2x0.5) (Indoor type4tel)</v>
          </cell>
        </row>
        <row r="2083">
          <cell r="E2083" t="str">
            <v>2Mb kablo(2x2x0.5) (Indoor type4tel)</v>
          </cell>
        </row>
        <row r="2084">
          <cell r="E2084" t="str">
            <v>2Mb kablo(2x2x0.5) (Indoor type4tel)</v>
          </cell>
        </row>
        <row r="2085">
          <cell r="E2085" t="str">
            <v>2Mb kablo(2x2x0.5) (Indoor type4tel)</v>
          </cell>
        </row>
        <row r="2086">
          <cell r="E2086" t="str">
            <v>2Mb kablo(2x2x0.5) (Indoor type4tel)</v>
          </cell>
        </row>
        <row r="2087">
          <cell r="E2087" t="str">
            <v>2Mb kablo(2x2x0.5) (Indoor type4tel)</v>
          </cell>
        </row>
        <row r="2088">
          <cell r="E2088" t="str">
            <v>2Mb kablo(2x2x0.5) (Indoor type4tel)</v>
          </cell>
        </row>
        <row r="2089">
          <cell r="E2089" t="str">
            <v>2Mb kablo(2x2x0.5) (Indoor type4tel)</v>
          </cell>
        </row>
        <row r="2090">
          <cell r="E2090" t="str">
            <v>2Mb kablo(2x2x0.5) (Indoor type4tel)</v>
          </cell>
        </row>
        <row r="2091">
          <cell r="E2091" t="str">
            <v>2Mb kablo(2x2x0.5) (Indoor type4tel)</v>
          </cell>
        </row>
        <row r="2092">
          <cell r="E2092" t="str">
            <v>2Mb kablo(2x2x0.5) (Indoor type4tel)</v>
          </cell>
        </row>
        <row r="2093">
          <cell r="E2093" t="str">
            <v>2Mb kablo(2x2x0.5) (Indoor type4tel)</v>
          </cell>
        </row>
        <row r="2094">
          <cell r="E2094" t="str">
            <v>2Mb kablo(2x2x0.5) (Indoor type4tel)</v>
          </cell>
        </row>
        <row r="2095">
          <cell r="E2095" t="str">
            <v>2Mb kablo(2x2x0.5) (Indoor type4tel)</v>
          </cell>
        </row>
        <row r="2096">
          <cell r="E2096" t="str">
            <v>2Mb kablo(2x2x0.5) (Indoor type4tel)</v>
          </cell>
        </row>
        <row r="2097">
          <cell r="E2097" t="str">
            <v>2Mb kablo(2x2x0.5) (Indoor type4tel)</v>
          </cell>
        </row>
        <row r="2098">
          <cell r="E2098" t="str">
            <v>2Mb kablo(2x2x0.5) (Indoor type4tel)</v>
          </cell>
        </row>
        <row r="2099">
          <cell r="E2099" t="str">
            <v>2Mb kablo(2x2x0.5) (Indoor type4tel)</v>
          </cell>
        </row>
        <row r="2100">
          <cell r="E2100" t="str">
            <v>2Mb kablo(2x2x0.5) (Indoor type4tel)</v>
          </cell>
        </row>
        <row r="2101">
          <cell r="E2101" t="str">
            <v>2Mb kablo(2x2x0.5) (Indoor type4tel)</v>
          </cell>
        </row>
        <row r="2102">
          <cell r="E2102" t="str">
            <v>2Mb kablo(2x2x0.5) (Indoor type4tel)</v>
          </cell>
        </row>
        <row r="2103">
          <cell r="E2103" t="str">
            <v>2Mb kablo(2x2x0.5) (Indoor type4tel)</v>
          </cell>
        </row>
        <row r="2104">
          <cell r="E2104" t="str">
            <v>2Mb kablo(2x2x0.5) (Indoor type4tel)</v>
          </cell>
        </row>
        <row r="2105">
          <cell r="E2105" t="str">
            <v>2Mb kablo(2x2x0.5) (Indoor type4tel)</v>
          </cell>
        </row>
        <row r="2106">
          <cell r="E2106" t="str">
            <v>2Mb kablo(2x2x0.5) (Indoor type4tel)</v>
          </cell>
        </row>
        <row r="2107">
          <cell r="E2107" t="str">
            <v>2Mb kablo(2x2x0.5) (Indoor type4tel)</v>
          </cell>
        </row>
        <row r="2108">
          <cell r="E2108" t="str">
            <v>2Mb kablo(2x2x0.5) (Indoor type4tel)</v>
          </cell>
        </row>
        <row r="2109">
          <cell r="E2109" t="str">
            <v>2Mb kablo(2x2x0.5) (Indoor type4tel)</v>
          </cell>
        </row>
        <row r="2110">
          <cell r="E2110" t="str">
            <v>2Mb kablo(2x2x0.5) (Indoor type4tel)</v>
          </cell>
        </row>
        <row r="2111">
          <cell r="E2111" t="str">
            <v>2Mb kablo(2x2x0.5) (Indoor type4tel)</v>
          </cell>
        </row>
        <row r="2112">
          <cell r="E2112" t="str">
            <v>2Mb kablo(2x2x0.5) (Indoor type4tel)</v>
          </cell>
        </row>
        <row r="2113">
          <cell r="E2113" t="str">
            <v>2Mb kablo(2x2x0.5) (Indoor type4tel)</v>
          </cell>
        </row>
        <row r="2114">
          <cell r="E2114" t="str">
            <v>2Mb kablo(2x2x0.5) (Indoor type4tel)</v>
          </cell>
        </row>
        <row r="2115">
          <cell r="E2115" t="str">
            <v>2Mb kablo(2x2x0.5) (Indoor type4tel)</v>
          </cell>
        </row>
        <row r="2116">
          <cell r="E2116" t="str">
            <v>2Mb kablo(2x2x0.5) (Indoor type4tel)</v>
          </cell>
        </row>
        <row r="2117">
          <cell r="E2117" t="str">
            <v>2Mb kablo(2x2x0.5) (Indoor type4tel)</v>
          </cell>
        </row>
        <row r="2118">
          <cell r="E2118" t="str">
            <v>2Mb kablo(2x2x0.5) (Indoor type4tel)</v>
          </cell>
        </row>
        <row r="2119">
          <cell r="E2119" t="str">
            <v>2Mb kablo(2x2x0.5) (Indoor type4tel)</v>
          </cell>
        </row>
        <row r="2120">
          <cell r="E2120" t="str">
            <v>2Mb kablo(2x2x0.5) (Indoor type4tel)</v>
          </cell>
        </row>
        <row r="2121">
          <cell r="E2121" t="str">
            <v>2Mb kablo(2x2x0.5) (Indoor type4tel)</v>
          </cell>
        </row>
        <row r="2122">
          <cell r="E2122" t="str">
            <v>2Mb kablo(2x2x0.5) (Indoor type4tel)</v>
          </cell>
        </row>
        <row r="2123">
          <cell r="E2123" t="str">
            <v>2Mb kablo(2x2x0.5) (Indoor type4tel)</v>
          </cell>
        </row>
        <row r="2124">
          <cell r="E2124" t="str">
            <v>2Mb kablo(2x2x0.5) (Indoor type4tel)</v>
          </cell>
        </row>
        <row r="2125">
          <cell r="E2125" t="str">
            <v>2Mb kablo(2x2x0.5) (Indoor type4tel)</v>
          </cell>
        </row>
        <row r="2126">
          <cell r="E2126" t="str">
            <v>2Mb kablo(2x2x0.5) (Indoor type4tel)</v>
          </cell>
        </row>
        <row r="2127">
          <cell r="E2127" t="str">
            <v>2Mb kablo(2x2x0.5) (Indoor type4tel)</v>
          </cell>
        </row>
        <row r="2128">
          <cell r="E2128" t="str">
            <v>2Mb kablo(2x2x0.5) (Indoor type4tel)</v>
          </cell>
        </row>
        <row r="2129">
          <cell r="E2129" t="str">
            <v>2Mb kablo(2x2x0.5) (Indoor type4tel)</v>
          </cell>
        </row>
        <row r="2130">
          <cell r="E2130" t="str">
            <v>2Mb kablo(2x2x0.5) (Indoor type4tel)</v>
          </cell>
        </row>
        <row r="2131">
          <cell r="E2131" t="str">
            <v>2Mb kablo(2x2x0.5) (Indoor type4tel)</v>
          </cell>
        </row>
        <row r="2132">
          <cell r="E2132" t="str">
            <v>2Mb kablo(2x2x0.5) (Indoor type4tel)</v>
          </cell>
        </row>
        <row r="2133">
          <cell r="E2133" t="str">
            <v>2Mb kablo(2x2x0.5) (Indoor type4tel)</v>
          </cell>
        </row>
        <row r="2134">
          <cell r="E2134" t="str">
            <v>2Mb kablo(2x2x0.5) (Indoor type4tel)</v>
          </cell>
        </row>
        <row r="2135">
          <cell r="E2135" t="str">
            <v>2Mb kablo(2x2x0.5) (Indoor type4tel)</v>
          </cell>
        </row>
        <row r="2136">
          <cell r="E2136" t="str">
            <v>2Mb kablo(2x2x0.5) (Indoor type4tel)</v>
          </cell>
        </row>
        <row r="2137">
          <cell r="E2137" t="str">
            <v>2Mb kablo(2x2x0.5) (Indoor type4tel)</v>
          </cell>
        </row>
        <row r="2138">
          <cell r="E2138" t="str">
            <v>2Mb kablo(2x2x0.5) (Indoor type4tel)</v>
          </cell>
        </row>
        <row r="2139">
          <cell r="E2139" t="str">
            <v>2Mb kablo(2x2x0.5) (Indoor type4tel)</v>
          </cell>
        </row>
        <row r="2140">
          <cell r="E2140" t="str">
            <v>2Mb kablo(2x2x0.5) (Indoor type4tel)</v>
          </cell>
        </row>
        <row r="2141">
          <cell r="E2141" t="str">
            <v>2Mb kablo(2x2x0.5) (Indoor type4tel)</v>
          </cell>
        </row>
        <row r="2142">
          <cell r="E2142" t="str">
            <v>2Mb kablo(2x2x0.5) (Indoor type4tel)</v>
          </cell>
        </row>
        <row r="2143">
          <cell r="E2143" t="str">
            <v>2Mb kablo(2x2x0.5) (Indoor type4tel)</v>
          </cell>
        </row>
        <row r="2144">
          <cell r="E2144" t="str">
            <v>2Mb kablo(2x2x0.5) (Indoor type4tel)</v>
          </cell>
        </row>
        <row r="2145">
          <cell r="E2145" t="str">
            <v>2Mb kablo(2x2x0.5) (Indoor type4tel)</v>
          </cell>
        </row>
        <row r="2146">
          <cell r="E2146" t="str">
            <v>2Mb kablo(2x2x0.5) (Indoor type4tel)</v>
          </cell>
        </row>
        <row r="2147">
          <cell r="E2147" t="str">
            <v>2Mb kablo(2x2x0.5) (Indoor type4tel)</v>
          </cell>
        </row>
        <row r="2148">
          <cell r="E2148" t="str">
            <v>2Mb kablo(2x2x0.5) (Indoor type4tel)</v>
          </cell>
        </row>
        <row r="2149">
          <cell r="E2149" t="str">
            <v>2Mb kablo(2x2x0.5) (Indoor type4tel)</v>
          </cell>
        </row>
        <row r="2150">
          <cell r="E2150" t="str">
            <v>2Mb kablo(2x2x0.5) (Indoor type4tel)</v>
          </cell>
        </row>
        <row r="2151">
          <cell r="E2151" t="str">
            <v>2Mb kablo(2x2x0.5) (Indoor type4tel)</v>
          </cell>
        </row>
        <row r="2152">
          <cell r="E2152" t="str">
            <v>2Mb kablo(2x2x0.5) (Indoor type4tel)</v>
          </cell>
        </row>
        <row r="2153">
          <cell r="E2153" t="str">
            <v>2Mb kablo(2x2x0.5) (Indoor type4tel)</v>
          </cell>
        </row>
        <row r="2154">
          <cell r="E2154" t="str">
            <v>2Mb kablo(2x2x0.5) (Indoor type4tel)</v>
          </cell>
        </row>
        <row r="2155">
          <cell r="E2155" t="str">
            <v>2Mb kablo(2x2x0.5) (Indoor type4tel)</v>
          </cell>
        </row>
        <row r="2156">
          <cell r="E2156" t="str">
            <v>2Mb kablo(2x2x0.5) (Indoor type4tel)</v>
          </cell>
        </row>
        <row r="2157">
          <cell r="E2157" t="str">
            <v>2Mb kablo(2x2x0.5) (Indoor type4tel)</v>
          </cell>
        </row>
        <row r="2158">
          <cell r="E2158" t="str">
            <v>2Mb kablo(2x2x0.5) (Indoor type4tel)</v>
          </cell>
        </row>
        <row r="2159">
          <cell r="E2159" t="str">
            <v>2Mb kablo(2x2x0.5) (Indoor type4tel)</v>
          </cell>
        </row>
        <row r="2160">
          <cell r="E2160" t="str">
            <v>2Mb kablo(2x2x0.5) (Indoor type4tel)</v>
          </cell>
        </row>
        <row r="2161">
          <cell r="E2161" t="str">
            <v>2Mb kablo(2x2x0.5) (Indoor type4tel)</v>
          </cell>
        </row>
        <row r="2162">
          <cell r="E2162" t="str">
            <v>2Mb kablo(2x2x0.5) (Indoor type4tel)</v>
          </cell>
        </row>
        <row r="2163">
          <cell r="E2163" t="str">
            <v>2Mb kablo(2x2x0.5) (Indoor type4tel)</v>
          </cell>
        </row>
        <row r="2164">
          <cell r="E2164" t="str">
            <v>2Mb kablo(2x2x0.5) (Indoor type4tel)</v>
          </cell>
        </row>
        <row r="2165">
          <cell r="E2165" t="str">
            <v>2Mb kablo(2x2x0.5) (Indoor type4tel)</v>
          </cell>
        </row>
        <row r="2166">
          <cell r="E2166" t="str">
            <v>2Mb kablo(2x2x0.5) (Indoor type4tel)</v>
          </cell>
        </row>
        <row r="2167">
          <cell r="E2167" t="str">
            <v>2Mb kablo(2x2x0.5) (Indoor type4tel)</v>
          </cell>
        </row>
        <row r="2168">
          <cell r="E2168" t="str">
            <v>2Mb kablo(2x2x0.5) (Indoor type4tel)</v>
          </cell>
        </row>
        <row r="2169">
          <cell r="E2169" t="str">
            <v>2Mb kablo(2x2x0.5) (Indoor type4tel)</v>
          </cell>
        </row>
        <row r="2170">
          <cell r="E2170" t="str">
            <v>2Mb kablo(2x2x0.5) (Indoor type4tel)</v>
          </cell>
        </row>
        <row r="2171">
          <cell r="E2171" t="str">
            <v>2Mb kablo(2x2x0.5) (Indoor type4tel)</v>
          </cell>
        </row>
        <row r="2172">
          <cell r="E2172" t="str">
            <v>2Mb kablo(2x2x0.5) (Indoor type4tel)</v>
          </cell>
        </row>
        <row r="2173">
          <cell r="E2173" t="str">
            <v>2Mb kablo(2x2x0.5) (Indoor type4tel)</v>
          </cell>
        </row>
        <row r="2174">
          <cell r="E2174" t="str">
            <v>2Mb kablo(2x2x0.5) (Indoor type4tel)</v>
          </cell>
        </row>
        <row r="2175">
          <cell r="E2175" t="str">
            <v>2Mb kablo(2x2x0.5) (Indoor type4tel)</v>
          </cell>
        </row>
        <row r="2176">
          <cell r="E2176" t="str">
            <v>2Mb kablo(8x2x0.5) (Indoor type16tel)</v>
          </cell>
        </row>
        <row r="2177">
          <cell r="E2177" t="str">
            <v>2Mb kablo(8x2x0.5) (Indoor type16tel)</v>
          </cell>
        </row>
        <row r="2178">
          <cell r="E2178" t="str">
            <v>2Mb kablo(8x2x0.5) (Indoor type16tel)</v>
          </cell>
        </row>
        <row r="2179">
          <cell r="E2179" t="str">
            <v>2Mb kablo(8x2x0.5) (Indoor type16tel)</v>
          </cell>
        </row>
        <row r="2180">
          <cell r="E2180" t="str">
            <v>2Mb kablo(8x2x0.5) (Indoor type16tel)</v>
          </cell>
        </row>
        <row r="2181">
          <cell r="E2181" t="str">
            <v>2Mb kablo(8x2x0.5) (Indoor type16tel)</v>
          </cell>
        </row>
        <row r="2182">
          <cell r="E2182" t="str">
            <v>2Mb kablo(8x2x0.5) (Indoor type16tel)</v>
          </cell>
        </row>
        <row r="2183">
          <cell r="E2183" t="str">
            <v>2Mb kablo(8x2x0.5) (Indoor type16tel)</v>
          </cell>
        </row>
        <row r="2184">
          <cell r="E2184" t="str">
            <v>2Mb kablo(8x2x0.5) (Indoor type16tel)</v>
          </cell>
        </row>
        <row r="2185">
          <cell r="E2185" t="str">
            <v>2Mb kablo(8x2x0.5) (Indoor type16tel)</v>
          </cell>
        </row>
        <row r="2186">
          <cell r="E2186" t="str">
            <v>2Mb kablo(8x2x0.5) (Indoor type16tel)</v>
          </cell>
        </row>
        <row r="2187">
          <cell r="E2187" t="str">
            <v>2Mb kablo(8x2x0.5) (Indoor type16tel)</v>
          </cell>
        </row>
        <row r="2188">
          <cell r="E2188" t="str">
            <v>2Mb kablo(8x2x0.5) (Indoor type16tel)</v>
          </cell>
        </row>
        <row r="2189">
          <cell r="E2189" t="str">
            <v>2Mb kablo(8x2x0.5) (Indoor type16tel)</v>
          </cell>
        </row>
        <row r="2190">
          <cell r="E2190" t="str">
            <v>2Mb kablo(8x2x0.5) (Indoor type16tel)</v>
          </cell>
        </row>
        <row r="2191">
          <cell r="E2191" t="str">
            <v>2Mb kablo(8x2x0.5) (Indoor type16tel)</v>
          </cell>
        </row>
        <row r="2192">
          <cell r="E2192" t="str">
            <v>2Mb kablo(8x2x0.5) (Indoor type16tel)</v>
          </cell>
        </row>
        <row r="2193">
          <cell r="E2193" t="str">
            <v>2Mb kablo(8x2x0.5) (Indoor type16tel)</v>
          </cell>
        </row>
        <row r="2194">
          <cell r="E2194" t="str">
            <v>2Mb kablo(8x2x0.5) (Indoor type16tel)</v>
          </cell>
        </row>
        <row r="2195">
          <cell r="E2195" t="str">
            <v>2Mb kablo(8x2x0.5) (Indoor type16tel)</v>
          </cell>
        </row>
        <row r="2196">
          <cell r="E2196" t="str">
            <v>2Mb kablo(8x2x0.5) (Indoor type16tel)</v>
          </cell>
        </row>
        <row r="2197">
          <cell r="E2197" t="str">
            <v>2Mb kablo(8x2x0.5) (Indoor type16tel)</v>
          </cell>
        </row>
        <row r="2198">
          <cell r="E2198" t="str">
            <v>2Mb kablo(8x2x0.5) (Indoor type16tel)</v>
          </cell>
        </row>
        <row r="2199">
          <cell r="E2199" t="str">
            <v>2Mb kablo(8x2x0.5) (Indoor type16tel)</v>
          </cell>
        </row>
        <row r="2200">
          <cell r="E2200" t="str">
            <v>2Mb kablo(8x2x0.5) (Indoor type16tel)</v>
          </cell>
        </row>
        <row r="2201">
          <cell r="E2201" t="str">
            <v>2Mb kablo(8x2x0.5) (Indoor type16tel)</v>
          </cell>
        </row>
        <row r="2202">
          <cell r="E2202" t="str">
            <v>2Mb kablo(8x2x0.5) (Indoor type16tel)</v>
          </cell>
        </row>
        <row r="2203">
          <cell r="E2203" t="str">
            <v>2Mb kablo(8x2x0.5) (Indoor type16tel)</v>
          </cell>
        </row>
        <row r="2204">
          <cell r="E2204" t="str">
            <v>2Mb kablo(8x2x0.5) (Indoor type16tel)</v>
          </cell>
        </row>
        <row r="2205">
          <cell r="E2205" t="str">
            <v>2Mb kablo(8x2x0.5) (Indoor type16tel)</v>
          </cell>
        </row>
        <row r="2206">
          <cell r="E2206" t="str">
            <v>2Mb kablo(8x2x0.5) (Indoor type16tel)</v>
          </cell>
        </row>
        <row r="2207">
          <cell r="E2207" t="str">
            <v>2Mb kablo(8x2x0.5) (Indoor type16tel)</v>
          </cell>
        </row>
        <row r="2208">
          <cell r="E2208" t="str">
            <v>2Mb kablo(8x2x0.5) (Indoor type16tel)</v>
          </cell>
        </row>
        <row r="2209">
          <cell r="E2209" t="str">
            <v>2Mb kablo(8x2x0.5) (Indoor type16tel)</v>
          </cell>
        </row>
        <row r="2210">
          <cell r="E2210" t="str">
            <v>2Mb kablo(8x2x0.5) (Indoor type16tel)</v>
          </cell>
        </row>
        <row r="2211">
          <cell r="E2211" t="str">
            <v>2Mb kablo(8x2x0.5) (Indoor type16tel)</v>
          </cell>
        </row>
        <row r="2212">
          <cell r="E2212" t="str">
            <v>2Mb kablo(8x2x0.5) (Indoor type16tel)</v>
          </cell>
        </row>
        <row r="2213">
          <cell r="E2213" t="str">
            <v>2Mb kablo(8x2x0.5) (Indoor type16tel)</v>
          </cell>
        </row>
        <row r="2214">
          <cell r="E2214" t="str">
            <v>2Mb kablo(8x2x0.5) (Indoor type16tel)</v>
          </cell>
        </row>
        <row r="2215">
          <cell r="E2215" t="str">
            <v>2Mb kablo(8x2x0.5) (Indoor type16tel)</v>
          </cell>
        </row>
        <row r="2216">
          <cell r="E2216" t="str">
            <v>2Mb kablo(8x2x0.5) (Indoor type16tel)</v>
          </cell>
        </row>
        <row r="2217">
          <cell r="E2217" t="str">
            <v>2Mb kablo(8x2x0.5) (Indoor type16tel)</v>
          </cell>
        </row>
        <row r="2218">
          <cell r="E2218" t="str">
            <v>2Mb kablo(8x2x0.5) (Indoor type16tel)</v>
          </cell>
        </row>
        <row r="2219">
          <cell r="E2219" t="str">
            <v>2Mb kablo(8x2x0.5) (Indoor type16tel)</v>
          </cell>
        </row>
        <row r="2220">
          <cell r="E2220" t="str">
            <v>2Mb kablo(8x2x0.5) (Indoor type16tel)</v>
          </cell>
        </row>
        <row r="2221">
          <cell r="E2221" t="str">
            <v>2Mb kablo(8x2x0.5) (Indoor type16tel)</v>
          </cell>
        </row>
        <row r="2222">
          <cell r="E2222" t="str">
            <v>2Mb kablo(8x2x0.5) (Indoor type16tel)</v>
          </cell>
        </row>
        <row r="2223">
          <cell r="E2223" t="str">
            <v>2Mb kablo(8x2x0.5) (Indoor type16tel)</v>
          </cell>
        </row>
        <row r="2224">
          <cell r="E2224" t="str">
            <v>2Mb kablo(8x2x0.5) (Indoor type16tel)</v>
          </cell>
        </row>
        <row r="2225">
          <cell r="E2225" t="str">
            <v>2Mb kablo(8x2x0.5) (Indoor type16tel)</v>
          </cell>
        </row>
        <row r="2226">
          <cell r="E2226" t="str">
            <v>2Mb kablo(8x2x0.5) (Indoor type16tel)</v>
          </cell>
        </row>
        <row r="2227">
          <cell r="E2227" t="str">
            <v>2Mb kablo(8x2x0.5) (Indoor type16tel)</v>
          </cell>
        </row>
        <row r="2228">
          <cell r="E2228" t="str">
            <v>2Mb kablo(8x2x0.5) (Indoor type16tel)</v>
          </cell>
        </row>
        <row r="2229">
          <cell r="E2229" t="str">
            <v>2Mb kablo(8x2x0.5) (Indoor type16tel)</v>
          </cell>
        </row>
        <row r="2230">
          <cell r="E2230" t="str">
            <v>2Mb kablo(8x2x0.5) (Indoor type16tel)</v>
          </cell>
        </row>
        <row r="2231">
          <cell r="E2231" t="str">
            <v>2Mb kablo(8x2x0.5) (Indoor type16tel)</v>
          </cell>
        </row>
        <row r="2232">
          <cell r="E2232" t="str">
            <v>2Mb kablo(8x2x0.5) (Indoor type16tel)</v>
          </cell>
        </row>
        <row r="2233">
          <cell r="E2233" t="str">
            <v>2Mb kablo(8x2x0.5) (Indoor type16tel)</v>
          </cell>
        </row>
        <row r="2234">
          <cell r="E2234" t="str">
            <v>2Mb kablo(8x2x0.5) (Indoor type16tel)</v>
          </cell>
        </row>
        <row r="2235">
          <cell r="E2235" t="str">
            <v>2Mb kablo(8x2x0.5) (Indoor type16tel)</v>
          </cell>
        </row>
        <row r="2236">
          <cell r="E2236" t="str">
            <v>2Mb kablo(8x2x0.5) (Indoor type16tel)</v>
          </cell>
        </row>
        <row r="2237">
          <cell r="E2237" t="str">
            <v>2Mb kablo(8x2x0.5) (Indoor type16tel)</v>
          </cell>
        </row>
        <row r="2238">
          <cell r="E2238" t="str">
            <v>2Mb kablo(8x2x0.5) (Indoor type16tel)</v>
          </cell>
        </row>
        <row r="2239">
          <cell r="E2239" t="str">
            <v>2Mb kablo(8x2x0.5) (Indoor type16tel)</v>
          </cell>
        </row>
        <row r="2240">
          <cell r="E2240" t="str">
            <v>2Mb kablo(8x2x0.5) (Indoor type16tel)</v>
          </cell>
        </row>
        <row r="2241">
          <cell r="E2241" t="str">
            <v>2Mb kablo(8x2x0.5) (Indoor type16tel)</v>
          </cell>
        </row>
        <row r="2242">
          <cell r="E2242" t="str">
            <v>2Mb kablo(8x2x0.5) (Indoor type16tel)</v>
          </cell>
        </row>
        <row r="2243">
          <cell r="E2243" t="str">
            <v>2Mb kablo(8x2x0.5) (Indoor type16tel)</v>
          </cell>
        </row>
        <row r="2244">
          <cell r="E2244" t="str">
            <v>2Mb kablo(8x2x0.5) (Indoor type16tel)</v>
          </cell>
        </row>
        <row r="2245">
          <cell r="E2245" t="str">
            <v>2Mb kablo(8x2x0.5) (Indoor type16tel)</v>
          </cell>
        </row>
        <row r="2246">
          <cell r="E2246" t="str">
            <v>2Mb kablo(8x2x0.5) (Indoor type16tel)</v>
          </cell>
        </row>
        <row r="2247">
          <cell r="E2247" t="str">
            <v>2Mb kablo(8x2x0.5) (Indoor type16tel)</v>
          </cell>
        </row>
        <row r="2248">
          <cell r="E2248" t="str">
            <v>2Mb kablo(8x2x0.5) (Indoor type16tel)</v>
          </cell>
        </row>
        <row r="2249">
          <cell r="E2249" t="str">
            <v>2Mb kablo(8x2x0.5) (Indoor type16tel)</v>
          </cell>
        </row>
        <row r="2250">
          <cell r="E2250" t="str">
            <v>2Mb kablo(8x2x0.5) (Indoor type16tel)</v>
          </cell>
        </row>
        <row r="2251">
          <cell r="E2251" t="str">
            <v>2Mb kablo(8x2x0.5) (Indoor type16tel)</v>
          </cell>
        </row>
        <row r="2252">
          <cell r="E2252" t="str">
            <v>2Mb kablo(8x2x0.5) (Indoor type16tel)</v>
          </cell>
        </row>
        <row r="2253">
          <cell r="E2253" t="str">
            <v>2Mb kablo(8x2x0.5) (Indoor type16tel)</v>
          </cell>
        </row>
        <row r="2254">
          <cell r="E2254" t="str">
            <v>2Mb kablo(8x2x0.5) (Indoor type16tel)</v>
          </cell>
        </row>
        <row r="2255">
          <cell r="E2255" t="str">
            <v>2Mb kablo(8x2x0.5) (Indoor type16tel)</v>
          </cell>
        </row>
        <row r="2256">
          <cell r="E2256" t="str">
            <v>2Mb kablo(8x2x0.5) (Indoor type16tel)</v>
          </cell>
        </row>
        <row r="2257">
          <cell r="E2257" t="str">
            <v>2Mb kablo(8x2x0.5) (Indoor type16tel)</v>
          </cell>
        </row>
        <row r="2258">
          <cell r="E2258" t="str">
            <v>2Mb kablo(8x2x0.5) (Indoor type16tel)</v>
          </cell>
        </row>
        <row r="2259">
          <cell r="E2259" t="str">
            <v>2Mb kablo(8x2x0.5) (Indoor type16tel)</v>
          </cell>
        </row>
        <row r="2260">
          <cell r="E2260" t="str">
            <v>2Mb kablo(8x2x0.5) (Indoor type16tel)</v>
          </cell>
        </row>
        <row r="2261">
          <cell r="E2261" t="str">
            <v>2Mb kablo(8x2x0.5) (Indoor type16tel)</v>
          </cell>
        </row>
        <row r="2262">
          <cell r="E2262" t="str">
            <v>2Mb kablo(8x2x0.5) (Indoor type16tel)</v>
          </cell>
        </row>
        <row r="2263">
          <cell r="E2263" t="str">
            <v>2Mb kablo(8x2x0.5) (Indoor type16tel)</v>
          </cell>
        </row>
        <row r="2264">
          <cell r="E2264" t="str">
            <v>2Mb kablo(8x2x0.5) (Indoor type16tel)</v>
          </cell>
        </row>
        <row r="2265">
          <cell r="E2265" t="str">
            <v>2Mb kablo(8x2x0.5) (Indoor type16tel)</v>
          </cell>
        </row>
        <row r="2266">
          <cell r="E2266" t="str">
            <v>2Mb kablo(8x2x0.5) (Indoor type16tel)</v>
          </cell>
        </row>
        <row r="2267">
          <cell r="E2267" t="str">
            <v>2Mb kablo(8x2x0.5) (Indoor type16tel)</v>
          </cell>
        </row>
        <row r="2268">
          <cell r="E2268" t="str">
            <v>2Mb kablo(8x2x0.5) (Indoor type16tel)</v>
          </cell>
        </row>
        <row r="2269">
          <cell r="E2269" t="str">
            <v>2Mb kablo(8x2x0.5) (Indoor type16tel)</v>
          </cell>
        </row>
        <row r="2270">
          <cell r="E2270" t="str">
            <v>2Mb kablo(8x2x0.5) (Indoor type16tel)</v>
          </cell>
        </row>
        <row r="2271">
          <cell r="E2271" t="str">
            <v>2Mb kablo(8x2x0.5) (Indoor type16tel)</v>
          </cell>
        </row>
        <row r="2272">
          <cell r="E2272" t="str">
            <v>2Mb kablo(8x2x0.5) (Indoor type16tel)</v>
          </cell>
        </row>
        <row r="2273">
          <cell r="E2273" t="str">
            <v>2Mb kablo(8x2x0.5) (Indoor type16tel)</v>
          </cell>
        </row>
        <row r="2274">
          <cell r="E2274" t="str">
            <v>2Mb kablo(8x2x0.5) (Indoor type16tel)</v>
          </cell>
        </row>
        <row r="2275">
          <cell r="E2275" t="str">
            <v>2Mb kablo(8x2x0.5) (Indoor type16tel)</v>
          </cell>
        </row>
        <row r="2276">
          <cell r="E2276" t="str">
            <v>2Mb kablo(8x2x0.5) (Indoor type16tel)</v>
          </cell>
        </row>
        <row r="2277">
          <cell r="E2277" t="str">
            <v>2Mb kablo(8x2x0.5) (Indoor type16tel)</v>
          </cell>
        </row>
        <row r="2278">
          <cell r="E2278" t="str">
            <v>2Mb kablo(8x2x0.5) (Indoor type16tel)</v>
          </cell>
        </row>
        <row r="2279">
          <cell r="E2279" t="str">
            <v>2Mb kablo(8x2x0.5) (Indoor type16tel)</v>
          </cell>
        </row>
        <row r="2280">
          <cell r="E2280" t="str">
            <v>2Mb kablo(8x2x0.5) (Indoor type16tel)</v>
          </cell>
        </row>
        <row r="2281">
          <cell r="E2281" t="str">
            <v>2Mb kablo(8x2x0.5) (Indoor type16tel)</v>
          </cell>
        </row>
        <row r="2282">
          <cell r="E2282" t="str">
            <v>2Mb kablo(8x2x0.5) (Indoor type16tel)</v>
          </cell>
        </row>
        <row r="2283">
          <cell r="E2283" t="str">
            <v>2Mb kablo(8x2x0.5) (Indoor type16tel)</v>
          </cell>
        </row>
        <row r="2284">
          <cell r="E2284" t="str">
            <v>2Mb kablo(8x2x0.5) (Indoor type16tel)</v>
          </cell>
        </row>
        <row r="2285">
          <cell r="E2285" t="str">
            <v>2Mb kablo(8x2x0.5) (Indoor type16tel)</v>
          </cell>
        </row>
        <row r="2286">
          <cell r="E2286" t="str">
            <v>2Mb kablo(8x2x0.5) (Indoor type16tel)</v>
          </cell>
        </row>
        <row r="2287">
          <cell r="E2287" t="str">
            <v>2Mb kablo(8x2x0.5) (Indoor type16tel)</v>
          </cell>
        </row>
        <row r="2288">
          <cell r="E2288" t="str">
            <v>2Mb kablo(8x2x0.5) (Indoor type16tel)</v>
          </cell>
        </row>
        <row r="2289">
          <cell r="E2289" t="str">
            <v>2Mb kablo(8x2x0.5) (Indoor type16tel)</v>
          </cell>
        </row>
        <row r="2290">
          <cell r="E2290" t="str">
            <v>2Mb kablo(8x2x0.5) (Indoor type16tel)</v>
          </cell>
        </row>
        <row r="2291">
          <cell r="E2291" t="str">
            <v>2Mb kablo(8x2x0.5) (Indoor type16tel)</v>
          </cell>
        </row>
        <row r="2292">
          <cell r="E2292" t="str">
            <v>2Mb kablo(8x2x0.5) (Indoor type16tel)</v>
          </cell>
        </row>
        <row r="2293">
          <cell r="E2293" t="str">
            <v>2Mb kablo(8x2x0.5) (Indoor type16tel)</v>
          </cell>
        </row>
        <row r="2294">
          <cell r="E2294" t="str">
            <v>2Mb kablo(8x2x0.5) (Indoor type16tel)</v>
          </cell>
        </row>
        <row r="2295">
          <cell r="E2295" t="str">
            <v>2Mb kablo(8x2x0.5) (Indoor type16tel)</v>
          </cell>
        </row>
        <row r="2296">
          <cell r="E2296" t="str">
            <v>2Mb kablo(8x2x0.5) (Indoor type16tel)</v>
          </cell>
        </row>
        <row r="2297">
          <cell r="E2297" t="str">
            <v>2Mb kablo(8x2x0.5) (Indoor type16tel)</v>
          </cell>
        </row>
        <row r="2298">
          <cell r="E2298" t="str">
            <v>2Mb kablo(8x2x0.5) (Indoor type16tel)</v>
          </cell>
        </row>
        <row r="2299">
          <cell r="E2299" t="str">
            <v>DDF Module (left) -sol</v>
          </cell>
        </row>
        <row r="2300">
          <cell r="E2300" t="str">
            <v>DDF Module (left) -sol</v>
          </cell>
        </row>
        <row r="2301">
          <cell r="E2301" t="str">
            <v>DDF Module (left) -sol</v>
          </cell>
        </row>
        <row r="2302">
          <cell r="E2302" t="str">
            <v>DDF Module (left) -sol</v>
          </cell>
        </row>
        <row r="2303">
          <cell r="E2303" t="str">
            <v>DDF Module (left) -sol</v>
          </cell>
        </row>
        <row r="2304">
          <cell r="E2304" t="str">
            <v>DDF Module (left) -sol</v>
          </cell>
        </row>
        <row r="2305">
          <cell r="E2305" t="str">
            <v>DDF Module (left) -sol</v>
          </cell>
        </row>
        <row r="2306">
          <cell r="E2306" t="str">
            <v>DDF Module (left) -sol</v>
          </cell>
        </row>
        <row r="2307">
          <cell r="E2307" t="str">
            <v>DDF Module (left) -sol</v>
          </cell>
        </row>
        <row r="2308">
          <cell r="E2308" t="str">
            <v>DDF Module (left) -sol</v>
          </cell>
        </row>
        <row r="2309">
          <cell r="E2309" t="str">
            <v>DDF Module (left) -sol</v>
          </cell>
        </row>
        <row r="2310">
          <cell r="E2310" t="str">
            <v>DDF Module (left) -sol</v>
          </cell>
        </row>
        <row r="2311">
          <cell r="E2311" t="str">
            <v>DDF Module (left) -sol</v>
          </cell>
        </row>
        <row r="2312">
          <cell r="E2312" t="str">
            <v>DDF Module (left) -sol</v>
          </cell>
        </row>
        <row r="2313">
          <cell r="E2313" t="str">
            <v>DDF Module (left) -sol</v>
          </cell>
        </row>
        <row r="2314">
          <cell r="E2314" t="str">
            <v>DDF Module (left) -sol</v>
          </cell>
        </row>
        <row r="2315">
          <cell r="E2315" t="str">
            <v>DDF Module (left) -sol</v>
          </cell>
        </row>
        <row r="2316">
          <cell r="E2316" t="str">
            <v>DDF Module (left) -sol</v>
          </cell>
        </row>
        <row r="2317">
          <cell r="E2317" t="str">
            <v>DDF Module (left) -sol</v>
          </cell>
        </row>
        <row r="2318">
          <cell r="E2318" t="str">
            <v>DDF Module (left) -sol</v>
          </cell>
        </row>
        <row r="2319">
          <cell r="E2319" t="str">
            <v>DDF Module (left) -sol</v>
          </cell>
        </row>
        <row r="2320">
          <cell r="E2320" t="str">
            <v>DDF Module (left) -sol</v>
          </cell>
        </row>
        <row r="2321">
          <cell r="E2321" t="str">
            <v>DDF Module (left) -sol</v>
          </cell>
        </row>
        <row r="2322">
          <cell r="E2322" t="str">
            <v>DDF Module (left) -sol</v>
          </cell>
        </row>
        <row r="2323">
          <cell r="E2323" t="str">
            <v>DDF Module (left) -sol</v>
          </cell>
        </row>
        <row r="2324">
          <cell r="E2324" t="str">
            <v>DDF Module (left) -sol</v>
          </cell>
        </row>
        <row r="2325">
          <cell r="E2325" t="str">
            <v>DDF Module (left) -sol</v>
          </cell>
        </row>
        <row r="2326">
          <cell r="E2326" t="str">
            <v>DDF Module (left) -sol</v>
          </cell>
        </row>
        <row r="2327">
          <cell r="E2327" t="str">
            <v>DDF Module (left) -sol</v>
          </cell>
        </row>
        <row r="2328">
          <cell r="E2328" t="str">
            <v>DDF Module (left) -sol</v>
          </cell>
        </row>
        <row r="2329">
          <cell r="E2329" t="str">
            <v>DDF Module (left) -sol</v>
          </cell>
        </row>
        <row r="2330">
          <cell r="E2330" t="str">
            <v>DDF Module (left) -sol</v>
          </cell>
        </row>
        <row r="2331">
          <cell r="E2331" t="str">
            <v>DDF Module (left) -sol</v>
          </cell>
        </row>
        <row r="2332">
          <cell r="E2332" t="str">
            <v>DDF Module (left) -sol</v>
          </cell>
        </row>
        <row r="2333">
          <cell r="E2333" t="str">
            <v>DDF Module (left) -sol</v>
          </cell>
        </row>
        <row r="2334">
          <cell r="E2334" t="str">
            <v>DDF Module (left) -sol</v>
          </cell>
        </row>
        <row r="2335">
          <cell r="E2335" t="str">
            <v>DDF Module (left) -sol</v>
          </cell>
        </row>
        <row r="2336">
          <cell r="E2336" t="str">
            <v>DDF Module (left) -sol</v>
          </cell>
        </row>
        <row r="2337">
          <cell r="E2337" t="str">
            <v>DDF Module (left) -sol</v>
          </cell>
        </row>
        <row r="2338">
          <cell r="E2338" t="str">
            <v>DDF Module (left) -sol</v>
          </cell>
        </row>
        <row r="2339">
          <cell r="E2339" t="str">
            <v>DDF Module (left) -sol</v>
          </cell>
        </row>
        <row r="2340">
          <cell r="E2340" t="str">
            <v>DDF Module (left) -sol</v>
          </cell>
        </row>
        <row r="2341">
          <cell r="E2341" t="str">
            <v>DDF Module (left) -sol</v>
          </cell>
        </row>
        <row r="2342">
          <cell r="E2342" t="str">
            <v>DDF Module (left) -sol</v>
          </cell>
        </row>
        <row r="2343">
          <cell r="E2343" t="str">
            <v>DDF Module (left) -sol</v>
          </cell>
        </row>
        <row r="2344">
          <cell r="E2344" t="str">
            <v>DDF Module (left) -sol</v>
          </cell>
        </row>
        <row r="2345">
          <cell r="E2345" t="str">
            <v>DDF Module (left) -sol</v>
          </cell>
        </row>
        <row r="2346">
          <cell r="E2346" t="str">
            <v>DDF Module (left) -sol</v>
          </cell>
        </row>
        <row r="2347">
          <cell r="E2347" t="str">
            <v>DDF Module (left) -sol</v>
          </cell>
        </row>
        <row r="2348">
          <cell r="E2348" t="str">
            <v>DDF Module (left) -sol</v>
          </cell>
        </row>
        <row r="2349">
          <cell r="E2349" t="str">
            <v>DDF Module (left) -sol</v>
          </cell>
        </row>
        <row r="2350">
          <cell r="E2350" t="str">
            <v>DDF Module (left) -sol</v>
          </cell>
        </row>
        <row r="2351">
          <cell r="E2351" t="str">
            <v>DDF Module (left) -sol</v>
          </cell>
        </row>
        <row r="2352">
          <cell r="E2352" t="str">
            <v>DDF Module (left) -sol</v>
          </cell>
        </row>
        <row r="2353">
          <cell r="E2353" t="str">
            <v>DDF Module (left) -sol</v>
          </cell>
        </row>
        <row r="2354">
          <cell r="E2354" t="str">
            <v>DDF Module (left) -sol</v>
          </cell>
        </row>
        <row r="2355">
          <cell r="E2355" t="str">
            <v>DDF Module (left) -sol</v>
          </cell>
        </row>
        <row r="2356">
          <cell r="E2356" t="str">
            <v>DDF Module (left) -sol</v>
          </cell>
        </row>
        <row r="2357">
          <cell r="E2357" t="str">
            <v>DDF Module (left) -sol</v>
          </cell>
        </row>
        <row r="2358">
          <cell r="E2358" t="str">
            <v>DDF Module (left) -sol</v>
          </cell>
        </row>
        <row r="2359">
          <cell r="E2359" t="str">
            <v>DDF Module (left) -sol</v>
          </cell>
        </row>
        <row r="2360">
          <cell r="E2360" t="str">
            <v>DDF Module (left) -sol</v>
          </cell>
        </row>
        <row r="2361">
          <cell r="E2361" t="str">
            <v>DDF Module (left) -sol</v>
          </cell>
        </row>
        <row r="2362">
          <cell r="E2362" t="str">
            <v>DDF Module (left) -sol</v>
          </cell>
        </row>
        <row r="2363">
          <cell r="E2363" t="str">
            <v>DDF Module (left) -sol</v>
          </cell>
        </row>
        <row r="2364">
          <cell r="E2364" t="str">
            <v>DDF Module (left) -sol</v>
          </cell>
        </row>
        <row r="2365">
          <cell r="E2365" t="str">
            <v>DDF Module (left) -sol</v>
          </cell>
        </row>
        <row r="2366">
          <cell r="E2366" t="str">
            <v>DDF Module (left) -sol</v>
          </cell>
        </row>
        <row r="2367">
          <cell r="E2367" t="str">
            <v>DDF Module (left) -sol</v>
          </cell>
        </row>
        <row r="2368">
          <cell r="E2368" t="str">
            <v>DDF Module (left) -sol</v>
          </cell>
        </row>
        <row r="2369">
          <cell r="E2369" t="str">
            <v>DDF Module (left) -sol</v>
          </cell>
        </row>
        <row r="2370">
          <cell r="E2370" t="str">
            <v>DDF Module (left) -sol</v>
          </cell>
        </row>
        <row r="2371">
          <cell r="E2371" t="str">
            <v>DDF Module (left) -sol</v>
          </cell>
        </row>
        <row r="2372">
          <cell r="E2372" t="str">
            <v>DDF Module (left) -sol</v>
          </cell>
        </row>
        <row r="2373">
          <cell r="E2373" t="str">
            <v>DDF Module (left) -sol</v>
          </cell>
        </row>
        <row r="2374">
          <cell r="E2374" t="str">
            <v>DDF Module (left) -sol</v>
          </cell>
        </row>
        <row r="2375">
          <cell r="E2375" t="str">
            <v>DDF Module (left) -sol</v>
          </cell>
        </row>
        <row r="2376">
          <cell r="E2376" t="str">
            <v>DDF Module (left) -sol</v>
          </cell>
        </row>
        <row r="2377">
          <cell r="E2377" t="str">
            <v>DDF Module (left) -sol</v>
          </cell>
        </row>
        <row r="2378">
          <cell r="E2378" t="str">
            <v>DDF Module (left) -sol</v>
          </cell>
        </row>
        <row r="2379">
          <cell r="E2379" t="str">
            <v>DDF Module (left) -sol</v>
          </cell>
        </row>
        <row r="2380">
          <cell r="E2380" t="str">
            <v>DDF Module (left) -sol</v>
          </cell>
        </row>
        <row r="2381">
          <cell r="E2381" t="str">
            <v>DDF Module (left) -sol</v>
          </cell>
        </row>
        <row r="2382">
          <cell r="E2382" t="str">
            <v>DDF Module (left) -sol</v>
          </cell>
        </row>
        <row r="2383">
          <cell r="E2383" t="str">
            <v>DDF Module (left) -sol</v>
          </cell>
        </row>
        <row r="2384">
          <cell r="E2384" t="str">
            <v>DDF Module (left) -sol</v>
          </cell>
        </row>
        <row r="2385">
          <cell r="E2385" t="str">
            <v>DDF Module (left) -sol</v>
          </cell>
        </row>
        <row r="2386">
          <cell r="E2386" t="str">
            <v>DDF Module (left) -sol</v>
          </cell>
        </row>
        <row r="2387">
          <cell r="E2387" t="str">
            <v>DDF Module (left) -sol</v>
          </cell>
        </row>
        <row r="2388">
          <cell r="E2388" t="str">
            <v>DDF Module (left) -sol</v>
          </cell>
        </row>
        <row r="2389">
          <cell r="E2389" t="str">
            <v>DDF Module (left) -sol</v>
          </cell>
        </row>
        <row r="2390">
          <cell r="E2390" t="str">
            <v>DDF Module (left) -sol</v>
          </cell>
        </row>
        <row r="2391">
          <cell r="E2391" t="str">
            <v>DDF Module (left) -sol</v>
          </cell>
        </row>
        <row r="2392">
          <cell r="E2392" t="str">
            <v>DDF Module (left) -sol</v>
          </cell>
        </row>
        <row r="2393">
          <cell r="E2393" t="str">
            <v>DDF Module (left) -sol</v>
          </cell>
        </row>
        <row r="2394">
          <cell r="E2394" t="str">
            <v>DDF Module (left) -sol</v>
          </cell>
        </row>
        <row r="2395">
          <cell r="E2395" t="str">
            <v>DDF Module (left) -sol</v>
          </cell>
        </row>
        <row r="2396">
          <cell r="E2396" t="str">
            <v>DDF Module (left) -sol</v>
          </cell>
        </row>
        <row r="2397">
          <cell r="E2397" t="str">
            <v>DDF Module (left) -sol</v>
          </cell>
        </row>
        <row r="2398">
          <cell r="E2398" t="str">
            <v>DDF Module (left) -sol</v>
          </cell>
        </row>
        <row r="2399">
          <cell r="E2399" t="str">
            <v>DDF Module (left) -sol</v>
          </cell>
        </row>
        <row r="2400">
          <cell r="E2400" t="str">
            <v>DDF Module (left) -sol</v>
          </cell>
        </row>
        <row r="2401">
          <cell r="E2401" t="str">
            <v>DDF Module (left) -sol</v>
          </cell>
        </row>
        <row r="2402">
          <cell r="E2402" t="str">
            <v>DDF Module (left) -sol</v>
          </cell>
        </row>
        <row r="2403">
          <cell r="E2403" t="str">
            <v>DDF Module (left) -sol</v>
          </cell>
        </row>
        <row r="2404">
          <cell r="E2404" t="str">
            <v>DDF Module (left) -sol</v>
          </cell>
        </row>
        <row r="2405">
          <cell r="E2405" t="str">
            <v>DDF Module (left) -sol</v>
          </cell>
        </row>
        <row r="2406">
          <cell r="E2406" t="str">
            <v>DDF Module (left) -sol</v>
          </cell>
        </row>
        <row r="2407">
          <cell r="E2407" t="str">
            <v>DDF Module (left) -sol</v>
          </cell>
        </row>
        <row r="2408">
          <cell r="E2408" t="str">
            <v>DDF Module (left) -sol</v>
          </cell>
        </row>
        <row r="2409">
          <cell r="E2409" t="str">
            <v>DDF Module (left) -sol</v>
          </cell>
        </row>
        <row r="2410">
          <cell r="E2410" t="str">
            <v>DDF Module (left) -sol</v>
          </cell>
        </row>
        <row r="2411">
          <cell r="E2411" t="str">
            <v>DDF Module (left) -sol</v>
          </cell>
        </row>
        <row r="2412">
          <cell r="E2412" t="str">
            <v>DDF Module (left) -sol</v>
          </cell>
        </row>
        <row r="2413">
          <cell r="E2413" t="str">
            <v>DDF Module (left) -sol</v>
          </cell>
        </row>
        <row r="2414">
          <cell r="E2414" t="str">
            <v>DDF Module (left) -sol</v>
          </cell>
        </row>
        <row r="2415">
          <cell r="E2415" t="str">
            <v>DDF Module (left) -sol</v>
          </cell>
        </row>
        <row r="2416">
          <cell r="E2416" t="str">
            <v>DDF Module (left) -sol</v>
          </cell>
        </row>
        <row r="2417">
          <cell r="E2417" t="str">
            <v>DDF Module (left) -sol</v>
          </cell>
        </row>
        <row r="2418">
          <cell r="E2418" t="str">
            <v>DDF Module (left) -sol</v>
          </cell>
        </row>
        <row r="2419">
          <cell r="E2419" t="str">
            <v>DDF Module (left) -sol</v>
          </cell>
        </row>
        <row r="2420">
          <cell r="E2420" t="str">
            <v>DDF Module (left) -sol</v>
          </cell>
        </row>
        <row r="2421">
          <cell r="E2421" t="str">
            <v>DDF Module (left) -sol</v>
          </cell>
        </row>
        <row r="2422">
          <cell r="E2422" t="str">
            <v>DDF Module (left) -sol</v>
          </cell>
        </row>
        <row r="2423">
          <cell r="E2423" t="str">
            <v>DDF Module (left) -sol</v>
          </cell>
        </row>
        <row r="2424">
          <cell r="E2424" t="str">
            <v>DDF Module (left) -sol</v>
          </cell>
        </row>
        <row r="2425">
          <cell r="E2425" t="str">
            <v>DDF Module (left) -sol</v>
          </cell>
        </row>
        <row r="2426">
          <cell r="E2426" t="str">
            <v>DDF Module (left) -sol</v>
          </cell>
        </row>
        <row r="2427">
          <cell r="E2427" t="str">
            <v>DDF Module (left) -sol</v>
          </cell>
        </row>
        <row r="2428">
          <cell r="E2428" t="str">
            <v>DDF Module (left) -sol</v>
          </cell>
        </row>
        <row r="2429">
          <cell r="E2429" t="str">
            <v>DDF Module (left) -sol</v>
          </cell>
        </row>
        <row r="2430">
          <cell r="E2430" t="str">
            <v>DDF Module (left) -sol</v>
          </cell>
        </row>
        <row r="2431">
          <cell r="E2431" t="str">
            <v>DDF Module (left) -sol</v>
          </cell>
        </row>
        <row r="2432">
          <cell r="E2432" t="str">
            <v>DDF Module (left) -sol</v>
          </cell>
        </row>
        <row r="2433">
          <cell r="E2433" t="str">
            <v>DDF Module (left) -sol</v>
          </cell>
        </row>
        <row r="2434">
          <cell r="E2434" t="str">
            <v>DDF Module (left) -sol</v>
          </cell>
        </row>
        <row r="2435">
          <cell r="E2435" t="str">
            <v>DDF Module (left) -sol</v>
          </cell>
        </row>
        <row r="2436">
          <cell r="E2436" t="str">
            <v>DDF Module (left) -sol</v>
          </cell>
        </row>
        <row r="2437">
          <cell r="E2437" t="str">
            <v>DDF Module (left) -sol</v>
          </cell>
        </row>
        <row r="2438">
          <cell r="E2438" t="str">
            <v>DDF Module (left) -sol</v>
          </cell>
        </row>
        <row r="2439">
          <cell r="E2439" t="str">
            <v>DDF Module (left) -sol</v>
          </cell>
        </row>
        <row r="2440">
          <cell r="E2440" t="str">
            <v>DDF Module (left) -sol</v>
          </cell>
        </row>
        <row r="2441">
          <cell r="E2441" t="str">
            <v>DDF Module (left) -sol</v>
          </cell>
        </row>
        <row r="2442">
          <cell r="E2442" t="str">
            <v>DDF Module (left) -sol</v>
          </cell>
        </row>
        <row r="2443">
          <cell r="E2443" t="str">
            <v>DDF Module (left) -sol</v>
          </cell>
        </row>
        <row r="2444">
          <cell r="E2444" t="str">
            <v>DDF Module (left) -sol</v>
          </cell>
        </row>
        <row r="2445">
          <cell r="E2445" t="str">
            <v>DDF Module (left) -sol</v>
          </cell>
        </row>
        <row r="2446">
          <cell r="E2446" t="str">
            <v>DDF Module (left) -sol</v>
          </cell>
        </row>
        <row r="2447">
          <cell r="E2447" t="str">
            <v>DDF Module (left) -sol</v>
          </cell>
        </row>
        <row r="2448">
          <cell r="E2448" t="str">
            <v>DDF Module (left) -sol</v>
          </cell>
        </row>
        <row r="2449">
          <cell r="E2449" t="str">
            <v>DDF Module (left) -sol</v>
          </cell>
        </row>
        <row r="2450">
          <cell r="E2450" t="str">
            <v>DDF Module (left) -sol</v>
          </cell>
        </row>
        <row r="2451">
          <cell r="E2451" t="str">
            <v>DDF Module (left) -sol</v>
          </cell>
        </row>
        <row r="2452">
          <cell r="E2452" t="str">
            <v>DDF Module (left) -sol</v>
          </cell>
        </row>
        <row r="2453">
          <cell r="E2453" t="str">
            <v>DDF Module (left) -sol</v>
          </cell>
        </row>
        <row r="2454">
          <cell r="E2454" t="str">
            <v>DDF Module (left) -sol</v>
          </cell>
        </row>
        <row r="2455">
          <cell r="E2455" t="str">
            <v>DDF Module (left) -sol</v>
          </cell>
        </row>
        <row r="2456">
          <cell r="E2456" t="str">
            <v>DDF Module (left) -sol</v>
          </cell>
        </row>
        <row r="2457">
          <cell r="E2457" t="str">
            <v>DDF Module (left) -sol</v>
          </cell>
        </row>
        <row r="2458">
          <cell r="E2458" t="str">
            <v>DDF Module (left) -sol</v>
          </cell>
        </row>
        <row r="2459">
          <cell r="E2459" t="str">
            <v>DDF Module (left) -sol</v>
          </cell>
        </row>
        <row r="2460">
          <cell r="E2460" t="str">
            <v>DDF Module (left) -sol</v>
          </cell>
        </row>
        <row r="2461">
          <cell r="E2461" t="str">
            <v>DDF Module (left) -sol</v>
          </cell>
        </row>
        <row r="2462">
          <cell r="E2462" t="str">
            <v>DDF Module (left) -sol</v>
          </cell>
        </row>
        <row r="2463">
          <cell r="E2463" t="str">
            <v>DDF Module (left) -sol</v>
          </cell>
        </row>
        <row r="2464">
          <cell r="E2464" t="str">
            <v>DDF Module (left) -sol</v>
          </cell>
        </row>
        <row r="2465">
          <cell r="E2465" t="str">
            <v>DDF Module (left) -sol</v>
          </cell>
        </row>
        <row r="2466">
          <cell r="E2466" t="str">
            <v>DDF Module (left) -sol</v>
          </cell>
        </row>
        <row r="2467">
          <cell r="E2467" t="str">
            <v>DDF Module (left) -sol</v>
          </cell>
        </row>
        <row r="2468">
          <cell r="E2468" t="str">
            <v>DDF Module (left) -sol</v>
          </cell>
        </row>
        <row r="2469">
          <cell r="E2469" t="str">
            <v>DDF Module (left) -sol</v>
          </cell>
        </row>
        <row r="2470">
          <cell r="E2470" t="str">
            <v>DDF Module (left) -sol</v>
          </cell>
        </row>
        <row r="2471">
          <cell r="E2471" t="str">
            <v>DDF Module (left) -sol</v>
          </cell>
        </row>
        <row r="2472">
          <cell r="E2472" t="str">
            <v>DDF Module (left) -sol</v>
          </cell>
        </row>
        <row r="2473">
          <cell r="E2473" t="str">
            <v>DDF Module (left) -sol</v>
          </cell>
        </row>
        <row r="2474">
          <cell r="E2474" t="str">
            <v>DDF Module (left) -sol</v>
          </cell>
        </row>
        <row r="2475">
          <cell r="E2475" t="str">
            <v>DDF Module (left) -sol</v>
          </cell>
        </row>
        <row r="2476">
          <cell r="E2476" t="str">
            <v>DDF Module (left) -sol</v>
          </cell>
        </row>
        <row r="2477">
          <cell r="E2477" t="str">
            <v>DDF Module (left) -sol</v>
          </cell>
        </row>
        <row r="2478">
          <cell r="E2478" t="str">
            <v>DDF Module (left) -sol</v>
          </cell>
        </row>
        <row r="2479">
          <cell r="E2479" t="str">
            <v>DDF Module (left) -sol</v>
          </cell>
        </row>
        <row r="2480">
          <cell r="E2480" t="str">
            <v>DDF Module (left) -sol</v>
          </cell>
        </row>
        <row r="2481">
          <cell r="E2481" t="str">
            <v>DDF Module (left) -sol</v>
          </cell>
        </row>
        <row r="2482">
          <cell r="E2482" t="str">
            <v>DDF Module (left) -sol</v>
          </cell>
        </row>
        <row r="2483">
          <cell r="E2483" t="str">
            <v>DDF Module (left) -sol</v>
          </cell>
        </row>
        <row r="2484">
          <cell r="E2484" t="str">
            <v>DDF Module (left) -sol</v>
          </cell>
        </row>
        <row r="2485">
          <cell r="E2485" t="str">
            <v>DDF Module (left) -sol</v>
          </cell>
        </row>
        <row r="2486">
          <cell r="E2486" t="str">
            <v>DDF Module (left) -sol</v>
          </cell>
        </row>
        <row r="2487">
          <cell r="E2487" t="str">
            <v>DDF Module (left) -sol</v>
          </cell>
        </row>
        <row r="2488">
          <cell r="E2488" t="str">
            <v>DDF Module (left) -sol</v>
          </cell>
        </row>
        <row r="2489">
          <cell r="E2489" t="str">
            <v>DDF Module (left) -sol</v>
          </cell>
        </row>
        <row r="2490">
          <cell r="E2490" t="str">
            <v>DDF Module (left) -sol</v>
          </cell>
        </row>
        <row r="2491">
          <cell r="E2491" t="str">
            <v>DDF Module (left) -sol</v>
          </cell>
        </row>
        <row r="2492">
          <cell r="E2492" t="str">
            <v>DDF Module (left) -sol</v>
          </cell>
        </row>
        <row r="2493">
          <cell r="E2493" t="str">
            <v>DDF Module (left) -sol</v>
          </cell>
        </row>
        <row r="2494">
          <cell r="E2494" t="str">
            <v>DDF Module (left) -sol</v>
          </cell>
        </row>
        <row r="2495">
          <cell r="E2495" t="str">
            <v>DDF Module (left) -sol</v>
          </cell>
        </row>
        <row r="2496">
          <cell r="E2496" t="str">
            <v>DDF Module (left) -sol</v>
          </cell>
        </row>
        <row r="2497">
          <cell r="E2497" t="str">
            <v>DDF Module (left) -sol</v>
          </cell>
        </row>
        <row r="2498">
          <cell r="E2498" t="str">
            <v>DDF Module (left) -sol</v>
          </cell>
        </row>
        <row r="2499">
          <cell r="E2499" t="str">
            <v>DDF Module (left) -sol</v>
          </cell>
        </row>
        <row r="2500">
          <cell r="E2500" t="str">
            <v>DDF Module (left) -sol</v>
          </cell>
        </row>
        <row r="2501">
          <cell r="E2501" t="str">
            <v>DDF Module (left) -sol</v>
          </cell>
        </row>
        <row r="2502">
          <cell r="E2502" t="str">
            <v>DDF Module (left) -sol</v>
          </cell>
        </row>
        <row r="2503">
          <cell r="E2503" t="str">
            <v>DDF Module (left) -sol</v>
          </cell>
        </row>
        <row r="2504">
          <cell r="E2504" t="str">
            <v>DDF Module (left) -sol</v>
          </cell>
        </row>
        <row r="2505">
          <cell r="E2505" t="str">
            <v>DDF Module (left) -sol</v>
          </cell>
        </row>
        <row r="2506">
          <cell r="E2506" t="str">
            <v>DDF Module (left) -sol</v>
          </cell>
        </row>
        <row r="2507">
          <cell r="E2507" t="str">
            <v>DDF Module (left) -sol</v>
          </cell>
        </row>
        <row r="2508">
          <cell r="E2508" t="str">
            <v>DDF Module (left) -sol</v>
          </cell>
        </row>
        <row r="2509">
          <cell r="E2509" t="str">
            <v>DDF Module (left) -sol</v>
          </cell>
        </row>
        <row r="2510">
          <cell r="E2510" t="str">
            <v>DDF Module (left) -sol</v>
          </cell>
        </row>
        <row r="2511">
          <cell r="E2511" t="str">
            <v>DDF Module (left) -sol</v>
          </cell>
        </row>
        <row r="2512">
          <cell r="E2512" t="str">
            <v>DDF Module (left) -sol</v>
          </cell>
        </row>
        <row r="2513">
          <cell r="E2513" t="str">
            <v>DDF Module (left) -sol</v>
          </cell>
        </row>
        <row r="2514">
          <cell r="E2514" t="str">
            <v>DDF Module (left) -sol</v>
          </cell>
        </row>
        <row r="2515">
          <cell r="E2515" t="str">
            <v>DDF Module (left) -sol</v>
          </cell>
        </row>
        <row r="2516">
          <cell r="E2516" t="str">
            <v>DDF Module (left) -sol</v>
          </cell>
        </row>
        <row r="2517">
          <cell r="E2517" t="str">
            <v>DDF Module (left) -sol</v>
          </cell>
        </row>
        <row r="2518">
          <cell r="E2518" t="str">
            <v>DDF Module (left) -sol</v>
          </cell>
        </row>
        <row r="2519">
          <cell r="E2519" t="str">
            <v>DDF Module (left) -sol</v>
          </cell>
        </row>
        <row r="2520">
          <cell r="E2520" t="str">
            <v>DDF Module (left) -sol</v>
          </cell>
        </row>
        <row r="2521">
          <cell r="E2521" t="str">
            <v>DDF Module (left) -sol</v>
          </cell>
        </row>
        <row r="2522">
          <cell r="E2522" t="str">
            <v>DDF Module (left) -sol</v>
          </cell>
        </row>
        <row r="2523">
          <cell r="E2523" t="str">
            <v>DDF Module (left) -sol</v>
          </cell>
        </row>
        <row r="2524">
          <cell r="E2524" t="str">
            <v>DDF Module (left) -sol</v>
          </cell>
        </row>
        <row r="2525">
          <cell r="E2525" t="str">
            <v>DDF Module (left) -sol</v>
          </cell>
        </row>
        <row r="2526">
          <cell r="E2526" t="str">
            <v>DDF Module (left) -sol</v>
          </cell>
        </row>
        <row r="2527">
          <cell r="E2527" t="str">
            <v>DDF Module (left) -sol</v>
          </cell>
        </row>
        <row r="2528">
          <cell r="E2528" t="str">
            <v>DDF Module (left) -sol</v>
          </cell>
        </row>
        <row r="2529">
          <cell r="E2529" t="str">
            <v>DDF Module (right) -sag</v>
          </cell>
        </row>
        <row r="2530">
          <cell r="E2530" t="str">
            <v>DDF Module (right) -sag</v>
          </cell>
        </row>
        <row r="2531">
          <cell r="E2531" t="str">
            <v>DDF Module (right) -sag</v>
          </cell>
        </row>
        <row r="2532">
          <cell r="E2532" t="str">
            <v>DDF Module (right) -sag</v>
          </cell>
        </row>
        <row r="2533">
          <cell r="E2533" t="str">
            <v>DDF Module (right) -sag</v>
          </cell>
        </row>
        <row r="2534">
          <cell r="E2534" t="str">
            <v>DDF Module (right) -sag</v>
          </cell>
        </row>
        <row r="2535">
          <cell r="E2535" t="str">
            <v>DDF Module (right) -sag</v>
          </cell>
        </row>
        <row r="2536">
          <cell r="E2536" t="str">
            <v>DDF Module (right) -sag</v>
          </cell>
        </row>
        <row r="2537">
          <cell r="E2537" t="str">
            <v>DDF Module (right) -sag</v>
          </cell>
        </row>
        <row r="2538">
          <cell r="E2538" t="str">
            <v>DDF Module (right) -sag</v>
          </cell>
        </row>
        <row r="2539">
          <cell r="E2539" t="str">
            <v>DDF Module (right) -sag</v>
          </cell>
        </row>
        <row r="2540">
          <cell r="E2540" t="str">
            <v>DDF Module (right) -sag</v>
          </cell>
        </row>
        <row r="2541">
          <cell r="E2541" t="str">
            <v>DDF Module (right) -sag</v>
          </cell>
        </row>
        <row r="2542">
          <cell r="E2542" t="str">
            <v>DDF Module (right) -sag</v>
          </cell>
        </row>
        <row r="2543">
          <cell r="E2543" t="str">
            <v>DDF Module (right) -sag</v>
          </cell>
        </row>
        <row r="2544">
          <cell r="E2544" t="str">
            <v>DDF Module (right) -sag</v>
          </cell>
        </row>
        <row r="2545">
          <cell r="E2545" t="str">
            <v>DDF Module (right) -sag</v>
          </cell>
        </row>
        <row r="2546">
          <cell r="E2546" t="str">
            <v>DDF Module (right) -sag</v>
          </cell>
        </row>
        <row r="2547">
          <cell r="E2547" t="str">
            <v>DDF Module (right) -sag</v>
          </cell>
        </row>
        <row r="2548">
          <cell r="E2548" t="str">
            <v>DDF Module (right) -sag</v>
          </cell>
        </row>
        <row r="2549">
          <cell r="E2549" t="str">
            <v>DDF Module (right) -sag</v>
          </cell>
        </row>
        <row r="2550">
          <cell r="E2550" t="str">
            <v>DDF Module (right) -sag</v>
          </cell>
        </row>
        <row r="2551">
          <cell r="E2551" t="str">
            <v>DDF Module (right) -sag</v>
          </cell>
        </row>
        <row r="2552">
          <cell r="E2552" t="str">
            <v>DDF Module (right) -sag</v>
          </cell>
        </row>
        <row r="2553">
          <cell r="E2553" t="str">
            <v>DDF Module (right) -sag</v>
          </cell>
        </row>
        <row r="2554">
          <cell r="E2554" t="str">
            <v>DDF Module (right) -sag</v>
          </cell>
        </row>
        <row r="2555">
          <cell r="E2555" t="str">
            <v>DDF Module (right) -sag</v>
          </cell>
        </row>
        <row r="2556">
          <cell r="E2556" t="str">
            <v>DDF Module (right) -sag</v>
          </cell>
        </row>
        <row r="2557">
          <cell r="E2557" t="str">
            <v>DDF Module (right) -sag</v>
          </cell>
        </row>
        <row r="2558">
          <cell r="E2558" t="str">
            <v>DDF Module (right) -sag</v>
          </cell>
        </row>
        <row r="2559">
          <cell r="E2559" t="str">
            <v>DDF Module (right) -sag</v>
          </cell>
        </row>
        <row r="2560">
          <cell r="E2560" t="str">
            <v>DDF Module (right) -sag</v>
          </cell>
        </row>
        <row r="2561">
          <cell r="E2561" t="str">
            <v>DDF Module (right) -sag</v>
          </cell>
        </row>
        <row r="2562">
          <cell r="E2562" t="str">
            <v>DDF Module (right) -sag</v>
          </cell>
        </row>
        <row r="2563">
          <cell r="E2563" t="str">
            <v>DDF Module (right) -sag</v>
          </cell>
        </row>
        <row r="2564">
          <cell r="E2564" t="str">
            <v>DDF Module (right) -sag</v>
          </cell>
        </row>
        <row r="2565">
          <cell r="E2565" t="str">
            <v>DDF Module (right) -sag</v>
          </cell>
        </row>
        <row r="2566">
          <cell r="E2566" t="str">
            <v>DDF Module (right) -sag</v>
          </cell>
        </row>
        <row r="2567">
          <cell r="E2567" t="str">
            <v>DDF Module (right) -sag</v>
          </cell>
        </row>
        <row r="2568">
          <cell r="E2568" t="str">
            <v>DDF Module (right) -sag</v>
          </cell>
        </row>
        <row r="2569">
          <cell r="E2569" t="str">
            <v>DDF Module (right) -sag</v>
          </cell>
        </row>
        <row r="2570">
          <cell r="E2570" t="str">
            <v>DDF Module (right) -sag</v>
          </cell>
        </row>
        <row r="2571">
          <cell r="E2571" t="str">
            <v>DDF Module (right) -sag</v>
          </cell>
        </row>
        <row r="2572">
          <cell r="E2572" t="str">
            <v>DDF Module (right) -sag</v>
          </cell>
        </row>
        <row r="2573">
          <cell r="E2573" t="str">
            <v>DDF Module (right) -sag</v>
          </cell>
        </row>
        <row r="2574">
          <cell r="E2574" t="str">
            <v>DDF Module (right) -sag</v>
          </cell>
        </row>
        <row r="2575">
          <cell r="E2575" t="str">
            <v>DDF Module (right) -sag</v>
          </cell>
        </row>
        <row r="2576">
          <cell r="E2576" t="str">
            <v>DDF Module (right) -sag</v>
          </cell>
        </row>
        <row r="2577">
          <cell r="E2577" t="str">
            <v>DDF Module (right) -sag</v>
          </cell>
        </row>
        <row r="2578">
          <cell r="E2578" t="str">
            <v>DDF Module (right) -sag</v>
          </cell>
        </row>
        <row r="2579">
          <cell r="E2579" t="str">
            <v>DDF Module (right) -sag</v>
          </cell>
        </row>
        <row r="2580">
          <cell r="E2580" t="str">
            <v>DDF Module (right) -sag</v>
          </cell>
        </row>
        <row r="2581">
          <cell r="E2581" t="str">
            <v>DDF Module (right) -sag</v>
          </cell>
        </row>
        <row r="2582">
          <cell r="E2582" t="str">
            <v>DDF Module (right) -sag</v>
          </cell>
        </row>
        <row r="2583">
          <cell r="E2583" t="str">
            <v>DDF Module (right) -sag</v>
          </cell>
        </row>
        <row r="2584">
          <cell r="E2584" t="str">
            <v>DDF Module (right) -sag</v>
          </cell>
        </row>
        <row r="2585">
          <cell r="E2585" t="str">
            <v>DDF Module (right) -sag</v>
          </cell>
        </row>
        <row r="2586">
          <cell r="E2586" t="str">
            <v>DDF Module (right) -sag</v>
          </cell>
        </row>
        <row r="2587">
          <cell r="E2587" t="str">
            <v>DDF Module (right) -sag</v>
          </cell>
        </row>
        <row r="2588">
          <cell r="E2588" t="str">
            <v>DDF Module (right) -sag</v>
          </cell>
        </row>
        <row r="2589">
          <cell r="E2589" t="str">
            <v>DDF Module (right) -sag</v>
          </cell>
        </row>
        <row r="2590">
          <cell r="E2590" t="str">
            <v>DDF Module (right) -sag</v>
          </cell>
        </row>
        <row r="2591">
          <cell r="E2591" t="str">
            <v>DDF Module (right) -sag</v>
          </cell>
        </row>
        <row r="2592">
          <cell r="E2592" t="str">
            <v>DDF Module (right) -sag</v>
          </cell>
        </row>
        <row r="2593">
          <cell r="E2593" t="str">
            <v>DDF Module (right) -sag</v>
          </cell>
        </row>
        <row r="2594">
          <cell r="E2594" t="str">
            <v>DDF Module (right) -sag</v>
          </cell>
        </row>
        <row r="2595">
          <cell r="E2595" t="str">
            <v>DDF Module (right) -sag</v>
          </cell>
        </row>
        <row r="2596">
          <cell r="E2596" t="str">
            <v>DDF Module (right) -sag</v>
          </cell>
        </row>
        <row r="2597">
          <cell r="E2597" t="str">
            <v>DDF Module (right) -sag</v>
          </cell>
        </row>
        <row r="2598">
          <cell r="E2598" t="str">
            <v>DDF Module (right) -sag</v>
          </cell>
        </row>
        <row r="2599">
          <cell r="E2599" t="str">
            <v>DDF Module (right) -sag</v>
          </cell>
        </row>
        <row r="2600">
          <cell r="E2600" t="str">
            <v>DDF Module (right) -sag</v>
          </cell>
        </row>
        <row r="2601">
          <cell r="E2601" t="str">
            <v>DDF Module (right) -sag</v>
          </cell>
        </row>
        <row r="2602">
          <cell r="E2602" t="str">
            <v>DDF Module (right) -sag</v>
          </cell>
        </row>
        <row r="2603">
          <cell r="E2603" t="str">
            <v>DDF Module (right) -sag</v>
          </cell>
        </row>
        <row r="2604">
          <cell r="E2604" t="str">
            <v>DDF Module (right) -sag</v>
          </cell>
        </row>
        <row r="2605">
          <cell r="E2605" t="str">
            <v>DDF Module (right) -sag</v>
          </cell>
        </row>
        <row r="2606">
          <cell r="E2606" t="str">
            <v>DDF Module (right) -sag</v>
          </cell>
        </row>
        <row r="2607">
          <cell r="E2607" t="str">
            <v>DDF Module (right) -sag</v>
          </cell>
        </row>
        <row r="2608">
          <cell r="E2608" t="str">
            <v>DDF Module (right) -sag</v>
          </cell>
        </row>
        <row r="2609">
          <cell r="E2609" t="str">
            <v>DDF Module (right) -sag</v>
          </cell>
        </row>
        <row r="2610">
          <cell r="E2610" t="str">
            <v>DDF Module (right) -sag</v>
          </cell>
        </row>
        <row r="2611">
          <cell r="E2611" t="str">
            <v>DDF Module (right) -sag</v>
          </cell>
        </row>
        <row r="2612">
          <cell r="E2612" t="str">
            <v>DDF Module (right) -sag</v>
          </cell>
        </row>
        <row r="2613">
          <cell r="E2613" t="str">
            <v>DDF Module (right) -sag</v>
          </cell>
        </row>
        <row r="2614">
          <cell r="E2614" t="str">
            <v>DDF Module (right) -sag</v>
          </cell>
        </row>
        <row r="2615">
          <cell r="E2615" t="str">
            <v>DDF Module (right) -sag</v>
          </cell>
        </row>
        <row r="2616">
          <cell r="E2616" t="str">
            <v>DDF Module (right) -sag</v>
          </cell>
        </row>
        <row r="2617">
          <cell r="E2617" t="str">
            <v>DDF Module (right) -sag</v>
          </cell>
        </row>
        <row r="2618">
          <cell r="E2618" t="str">
            <v>DDF Module (right) -sag</v>
          </cell>
        </row>
        <row r="2619">
          <cell r="E2619" t="str">
            <v>DDF Module (right) -sag</v>
          </cell>
        </row>
        <row r="2620">
          <cell r="E2620" t="str">
            <v>DDF Module (right) -sag</v>
          </cell>
        </row>
        <row r="2621">
          <cell r="E2621" t="str">
            <v>DDF Module (right) -sag</v>
          </cell>
        </row>
        <row r="2622">
          <cell r="E2622" t="str">
            <v>DDF Module (right) -sag</v>
          </cell>
        </row>
        <row r="2623">
          <cell r="E2623" t="str">
            <v>DDF Module (right) -sag</v>
          </cell>
        </row>
        <row r="2624">
          <cell r="E2624" t="str">
            <v>DDF Module (right) -sag</v>
          </cell>
        </row>
        <row r="2625">
          <cell r="E2625" t="str">
            <v>DDF Module (right) -sag</v>
          </cell>
        </row>
        <row r="2626">
          <cell r="E2626" t="str">
            <v>DDF Module (right) -sag</v>
          </cell>
        </row>
        <row r="2627">
          <cell r="E2627" t="str">
            <v>DDF Module (right) -sag</v>
          </cell>
        </row>
        <row r="2628">
          <cell r="E2628" t="str">
            <v>DDF Module (right) -sag</v>
          </cell>
        </row>
        <row r="2629">
          <cell r="E2629" t="str">
            <v>DDF Module (right) -sag</v>
          </cell>
        </row>
        <row r="2630">
          <cell r="E2630" t="str">
            <v>DDF Module (right) -sag</v>
          </cell>
        </row>
        <row r="2631">
          <cell r="E2631" t="str">
            <v>DDF Module (right) -sag</v>
          </cell>
        </row>
        <row r="2632">
          <cell r="E2632" t="str">
            <v>DDF Module (right) -sag</v>
          </cell>
        </row>
        <row r="2633">
          <cell r="E2633" t="str">
            <v>DDF Module (right) -sag</v>
          </cell>
        </row>
        <row r="2634">
          <cell r="E2634" t="str">
            <v>DDF Module (right) -sag</v>
          </cell>
        </row>
        <row r="2635">
          <cell r="E2635" t="str">
            <v>DDF Module (right) -sag</v>
          </cell>
        </row>
        <row r="2636">
          <cell r="E2636" t="str">
            <v>DDF Module (right) -sag</v>
          </cell>
        </row>
        <row r="2637">
          <cell r="E2637" t="str">
            <v>DDF Module (right) -sag</v>
          </cell>
        </row>
        <row r="2638">
          <cell r="E2638" t="str">
            <v>DDF Module (right) -sag</v>
          </cell>
        </row>
        <row r="2639">
          <cell r="E2639" t="str">
            <v>DDF Module (right) -sag</v>
          </cell>
        </row>
        <row r="2640">
          <cell r="E2640" t="str">
            <v>DDF Module (right) -sag</v>
          </cell>
        </row>
        <row r="2641">
          <cell r="E2641" t="str">
            <v>DDF Module (right) -sag</v>
          </cell>
        </row>
        <row r="2642">
          <cell r="E2642" t="str">
            <v>DDF Module (right) -sag</v>
          </cell>
        </row>
        <row r="2643">
          <cell r="E2643" t="str">
            <v>DDF Module (right) -sag</v>
          </cell>
        </row>
        <row r="2644">
          <cell r="E2644" t="str">
            <v>DDF Module (right) -sag</v>
          </cell>
        </row>
        <row r="2645">
          <cell r="E2645" t="str">
            <v>DDF Module (right) -sag</v>
          </cell>
        </row>
        <row r="2646">
          <cell r="E2646" t="str">
            <v>DDF Module (right) -sag</v>
          </cell>
        </row>
        <row r="2647">
          <cell r="E2647" t="str">
            <v>DDF Module (right) -sag</v>
          </cell>
        </row>
        <row r="2648">
          <cell r="E2648" t="str">
            <v>DDF Module (right) -sag</v>
          </cell>
        </row>
        <row r="2649">
          <cell r="E2649" t="str">
            <v>DDF Module (right) -sag</v>
          </cell>
        </row>
        <row r="2650">
          <cell r="E2650" t="str">
            <v>DDF Module (right) -sag</v>
          </cell>
        </row>
        <row r="2651">
          <cell r="E2651" t="str">
            <v>DDF Module (right) -sag</v>
          </cell>
        </row>
        <row r="2652">
          <cell r="E2652" t="str">
            <v>DDF Module (right) -sag</v>
          </cell>
        </row>
        <row r="2653">
          <cell r="E2653" t="str">
            <v>DDF Module (right) -sag</v>
          </cell>
        </row>
        <row r="2654">
          <cell r="E2654" t="str">
            <v>DDF Module (right) -sag</v>
          </cell>
        </row>
        <row r="2655">
          <cell r="E2655" t="str">
            <v>DDF Module (right) -sag</v>
          </cell>
        </row>
        <row r="2656">
          <cell r="E2656" t="str">
            <v>DDF Module (right) -sag</v>
          </cell>
        </row>
        <row r="2657">
          <cell r="E2657" t="str">
            <v>DDF Module (right) -sag</v>
          </cell>
        </row>
        <row r="2658">
          <cell r="E2658" t="str">
            <v>DDF Module (right) -sag</v>
          </cell>
        </row>
        <row r="2659">
          <cell r="E2659" t="str">
            <v>DDF Module (right) -sag</v>
          </cell>
        </row>
        <row r="2660">
          <cell r="E2660" t="str">
            <v>DDF Module (right) -sag</v>
          </cell>
        </row>
        <row r="2661">
          <cell r="E2661" t="str">
            <v>DDF Module (right) -sag</v>
          </cell>
        </row>
        <row r="2662">
          <cell r="E2662" t="str">
            <v>DDF Module (right) -sag</v>
          </cell>
        </row>
        <row r="2663">
          <cell r="E2663" t="str">
            <v>DDF Module (right) -sag</v>
          </cell>
        </row>
        <row r="2664">
          <cell r="E2664" t="str">
            <v>DDF Module (right) -sag</v>
          </cell>
        </row>
        <row r="2665">
          <cell r="E2665" t="str">
            <v>DDF Module (right) -sag</v>
          </cell>
        </row>
        <row r="2666">
          <cell r="E2666" t="str">
            <v>DDF Module (right) -sag</v>
          </cell>
        </row>
        <row r="2667">
          <cell r="E2667" t="str">
            <v>DDF Module (right) -sag</v>
          </cell>
        </row>
        <row r="2668">
          <cell r="E2668" t="str">
            <v>DDF Module (right) -sag</v>
          </cell>
        </row>
        <row r="2669">
          <cell r="E2669" t="str">
            <v>DDF Module (right) -sag</v>
          </cell>
        </row>
        <row r="2670">
          <cell r="E2670" t="str">
            <v>DDF Module (right) -sag</v>
          </cell>
        </row>
        <row r="2671">
          <cell r="E2671" t="str">
            <v>DDF Module (right) -sag</v>
          </cell>
        </row>
        <row r="2672">
          <cell r="E2672" t="str">
            <v>DDF Module (right) -sag</v>
          </cell>
        </row>
        <row r="2673">
          <cell r="E2673" t="str">
            <v>DDF Module (right) -sag</v>
          </cell>
        </row>
        <row r="2674">
          <cell r="E2674" t="str">
            <v>DDF Module (right) -sag</v>
          </cell>
        </row>
        <row r="2675">
          <cell r="E2675" t="str">
            <v>DDF Module (right) -sag</v>
          </cell>
        </row>
        <row r="2676">
          <cell r="E2676" t="str">
            <v>DDF Module (right) -sag</v>
          </cell>
        </row>
        <row r="2677">
          <cell r="E2677" t="str">
            <v>DDF Module (right) -sag</v>
          </cell>
        </row>
        <row r="2678">
          <cell r="E2678" t="str">
            <v>DDF Module (right) -sag</v>
          </cell>
        </row>
        <row r="2679">
          <cell r="E2679" t="str">
            <v>DDF Module (right) -sag</v>
          </cell>
        </row>
        <row r="2680">
          <cell r="E2680" t="str">
            <v>DDF Module (right) -sag</v>
          </cell>
        </row>
        <row r="2681">
          <cell r="E2681" t="str">
            <v>DDF Module (right) -sag</v>
          </cell>
        </row>
        <row r="2682">
          <cell r="E2682" t="str">
            <v>DDF Module (right) -sag</v>
          </cell>
        </row>
        <row r="2683">
          <cell r="E2683" t="str">
            <v>DDF Module (right) -sag</v>
          </cell>
        </row>
        <row r="2684">
          <cell r="E2684" t="str">
            <v>DDF Module (right) -sag</v>
          </cell>
        </row>
        <row r="2685">
          <cell r="E2685" t="str">
            <v>DDF Module (right) -sag</v>
          </cell>
        </row>
        <row r="2686">
          <cell r="E2686" t="str">
            <v>DDF Module (right) -sag</v>
          </cell>
        </row>
        <row r="2687">
          <cell r="E2687" t="str">
            <v>DDF Module (right) -sag</v>
          </cell>
        </row>
        <row r="2688">
          <cell r="E2688" t="str">
            <v>DDF Module (right) -sag</v>
          </cell>
        </row>
        <row r="2689">
          <cell r="E2689" t="str">
            <v>DDF Module (right) -sag</v>
          </cell>
        </row>
        <row r="2690">
          <cell r="E2690" t="str">
            <v>DDF Module (right) -sag</v>
          </cell>
        </row>
        <row r="2691">
          <cell r="E2691" t="str">
            <v>DDF Module (right) -sag</v>
          </cell>
        </row>
        <row r="2692">
          <cell r="E2692" t="str">
            <v>DDF Module (right) -sag</v>
          </cell>
        </row>
        <row r="2693">
          <cell r="E2693" t="str">
            <v>DDF Module (right) -sag</v>
          </cell>
        </row>
        <row r="2694">
          <cell r="E2694" t="str">
            <v>DDF Module (right) -sag</v>
          </cell>
        </row>
        <row r="2695">
          <cell r="E2695" t="str">
            <v>DDF Module (right) -sag</v>
          </cell>
        </row>
        <row r="2696">
          <cell r="E2696" t="str">
            <v>DDF Module (right) -sag</v>
          </cell>
        </row>
        <row r="2697">
          <cell r="E2697" t="str">
            <v>DDF Module (right) -sag</v>
          </cell>
        </row>
        <row r="2698">
          <cell r="E2698" t="str">
            <v>DDF Module (right) -sag</v>
          </cell>
        </row>
        <row r="2699">
          <cell r="E2699" t="str">
            <v>DDF Module (right) -sag</v>
          </cell>
        </row>
        <row r="2700">
          <cell r="E2700" t="str">
            <v>DDF Module (right) -sag</v>
          </cell>
        </row>
        <row r="2701">
          <cell r="E2701" t="str">
            <v>DDF Module (right) -sag</v>
          </cell>
        </row>
        <row r="2702">
          <cell r="E2702" t="str">
            <v>DDF Module (right) -sag</v>
          </cell>
        </row>
        <row r="2703">
          <cell r="E2703" t="str">
            <v>DDF Module (right) -sag</v>
          </cell>
        </row>
        <row r="2704">
          <cell r="E2704" t="str">
            <v>DDF Module (right) -sag</v>
          </cell>
        </row>
        <row r="2705">
          <cell r="E2705" t="str">
            <v>DDF Module (right) -sag</v>
          </cell>
        </row>
        <row r="2706">
          <cell r="E2706" t="str">
            <v>DDF Module (right) -sag</v>
          </cell>
        </row>
        <row r="2707">
          <cell r="E2707" t="str">
            <v>DDF Module (right) -sag</v>
          </cell>
        </row>
        <row r="2708">
          <cell r="E2708" t="str">
            <v>DDF Module (right) -sag</v>
          </cell>
        </row>
        <row r="2709">
          <cell r="E2709" t="str">
            <v>DDF Module (right) -sag</v>
          </cell>
        </row>
        <row r="2710">
          <cell r="E2710" t="str">
            <v>DDF Module (right) -sag</v>
          </cell>
        </row>
        <row r="2711">
          <cell r="E2711" t="str">
            <v>DDF Module (right) -sag</v>
          </cell>
        </row>
        <row r="2712">
          <cell r="E2712" t="str">
            <v>DDF Module (right) -sag</v>
          </cell>
        </row>
        <row r="2713">
          <cell r="E2713" t="str">
            <v>DDF Module (right) -sag</v>
          </cell>
        </row>
        <row r="2714">
          <cell r="E2714" t="str">
            <v>DDF Module (right) -sag</v>
          </cell>
        </row>
        <row r="2715">
          <cell r="E2715" t="str">
            <v>DDF Module (right) -sag</v>
          </cell>
        </row>
        <row r="2716">
          <cell r="E2716" t="str">
            <v>DDF Module (right) -sag</v>
          </cell>
        </row>
        <row r="2717">
          <cell r="E2717" t="str">
            <v>DDF Module (right) -sag</v>
          </cell>
        </row>
        <row r="2718">
          <cell r="E2718" t="str">
            <v>DDF Module (right) -sag</v>
          </cell>
        </row>
        <row r="2719">
          <cell r="E2719" t="str">
            <v>DDF Module (right) -sag</v>
          </cell>
        </row>
        <row r="2720">
          <cell r="E2720" t="str">
            <v>DDF Module (right) -sag</v>
          </cell>
        </row>
        <row r="2721">
          <cell r="E2721" t="str">
            <v>DDF Module (right) -sag</v>
          </cell>
        </row>
        <row r="2722">
          <cell r="E2722" t="str">
            <v>DDF Module (right) -sag</v>
          </cell>
        </row>
        <row r="2723">
          <cell r="E2723" t="str">
            <v>DDF Module (right) -sag</v>
          </cell>
        </row>
        <row r="2724">
          <cell r="E2724" t="str">
            <v>DDF Module (right) -sag</v>
          </cell>
        </row>
        <row r="2725">
          <cell r="E2725" t="str">
            <v>DDF Module (right) -sag</v>
          </cell>
        </row>
        <row r="2726">
          <cell r="E2726" t="str">
            <v>DDF Module (right) -sag</v>
          </cell>
        </row>
        <row r="2727">
          <cell r="E2727" t="str">
            <v>DDF Module (right) -sag</v>
          </cell>
        </row>
        <row r="2728">
          <cell r="E2728" t="str">
            <v>DDF Module (right) -sag</v>
          </cell>
        </row>
        <row r="2729">
          <cell r="E2729" t="str">
            <v>DDF Module (right) -sag</v>
          </cell>
        </row>
        <row r="2730">
          <cell r="E2730" t="str">
            <v>DDF Module (right) -sag</v>
          </cell>
        </row>
        <row r="2731">
          <cell r="E2731" t="str">
            <v>DDF Module (right) -sag</v>
          </cell>
        </row>
        <row r="2732">
          <cell r="E2732" t="str">
            <v>DDF Module (right) -sag</v>
          </cell>
        </row>
        <row r="2733">
          <cell r="E2733" t="str">
            <v>DDF Module (right) -sag</v>
          </cell>
        </row>
        <row r="2734">
          <cell r="E2734" t="str">
            <v>DDF Module (right) -sag</v>
          </cell>
        </row>
        <row r="2735">
          <cell r="E2735" t="str">
            <v>DDF Module (right) -sag</v>
          </cell>
        </row>
        <row r="2736">
          <cell r="E2736" t="str">
            <v>DDF Module (right) -sag</v>
          </cell>
        </row>
        <row r="2737">
          <cell r="E2737" t="str">
            <v>DDF Module (right) -sag</v>
          </cell>
        </row>
        <row r="2738">
          <cell r="E2738" t="str">
            <v>DDF Module (right) -sag</v>
          </cell>
        </row>
        <row r="2739">
          <cell r="E2739" t="str">
            <v>DDF Module (right) -sag</v>
          </cell>
        </row>
        <row r="2740">
          <cell r="E2740" t="str">
            <v>DDF Module (right) -sag</v>
          </cell>
        </row>
        <row r="2741">
          <cell r="E2741" t="str">
            <v>DDF Module (right) -sag</v>
          </cell>
        </row>
        <row r="2742">
          <cell r="E2742" t="str">
            <v>DDF Module (right) -sag</v>
          </cell>
        </row>
        <row r="2743">
          <cell r="E2743" t="str">
            <v>DDF Module (right) -sag</v>
          </cell>
        </row>
        <row r="2744">
          <cell r="E2744" t="str">
            <v>DDF Module (right) -sag</v>
          </cell>
        </row>
        <row r="2745">
          <cell r="E2745" t="str">
            <v>DDF Module (right) -sag</v>
          </cell>
        </row>
        <row r="2746">
          <cell r="E2746" t="str">
            <v>DDF Module (right) -sag</v>
          </cell>
        </row>
        <row r="2747">
          <cell r="E2747" t="str">
            <v>DDF Module (right) -sag</v>
          </cell>
        </row>
        <row r="2748">
          <cell r="E2748" t="str">
            <v>DDF Module (right) -sag</v>
          </cell>
        </row>
        <row r="2749">
          <cell r="E2749" t="str">
            <v>Sensors(Door,air condtin,high tempr)</v>
          </cell>
        </row>
        <row r="2750">
          <cell r="E2750" t="str">
            <v>Sensors(Door,air condtin,high tempr)</v>
          </cell>
        </row>
        <row r="2751">
          <cell r="E2751" t="str">
            <v>Sensors(Door,air condtin,high tempr)</v>
          </cell>
        </row>
        <row r="2752">
          <cell r="E2752" t="str">
            <v>Sensors(Door,air condtin,high tempr)</v>
          </cell>
        </row>
        <row r="2753">
          <cell r="E2753" t="str">
            <v>Sensors(Door,air condtin,high tempr)</v>
          </cell>
        </row>
        <row r="2754">
          <cell r="E2754" t="str">
            <v>Sensors(Door,air condtin,high tempr)</v>
          </cell>
        </row>
        <row r="2755">
          <cell r="E2755" t="str">
            <v>Sensors(Door,air condtin,high tempr)</v>
          </cell>
        </row>
        <row r="2756">
          <cell r="E2756" t="str">
            <v>Sensors(Door,air condtin,high tempr)</v>
          </cell>
        </row>
        <row r="2757">
          <cell r="E2757" t="str">
            <v>Sensors(Door,air condtin,high tempr)</v>
          </cell>
        </row>
        <row r="2758">
          <cell r="E2758" t="str">
            <v>Sensors(Door,air condtin,high tempr)</v>
          </cell>
        </row>
        <row r="2759">
          <cell r="E2759" t="str">
            <v>Sensors(Door,air condtin,high tempr)</v>
          </cell>
        </row>
        <row r="2760">
          <cell r="E2760" t="str">
            <v>Sensors(Door,air condtin,high tempr)</v>
          </cell>
        </row>
        <row r="2761">
          <cell r="E2761" t="str">
            <v>Sensors(Door,air condtin,high tempr)</v>
          </cell>
        </row>
        <row r="2762">
          <cell r="E2762" t="str">
            <v>Sensors(Door,air condtin,high tempr)</v>
          </cell>
        </row>
        <row r="2763">
          <cell r="E2763" t="str">
            <v>Sensors(Door,air condtin,high tempr)</v>
          </cell>
        </row>
        <row r="2764">
          <cell r="E2764" t="str">
            <v>Sensors(Door,air condtin,high tempr)</v>
          </cell>
        </row>
        <row r="2765">
          <cell r="E2765" t="str">
            <v>Sensors(Door,air condtin,high tempr)</v>
          </cell>
        </row>
        <row r="2766">
          <cell r="E2766" t="str">
            <v>Sensors(Door,air condtin,high tempr)</v>
          </cell>
        </row>
        <row r="2767">
          <cell r="E2767" t="str">
            <v>Sensors(Door,air condtin,high tempr)</v>
          </cell>
        </row>
        <row r="2768">
          <cell r="E2768" t="str">
            <v>Sensors(Door,air condtin,high tempr)</v>
          </cell>
        </row>
        <row r="2769">
          <cell r="E2769" t="str">
            <v>Sensors(Door,air condtin,high tempr)</v>
          </cell>
        </row>
        <row r="2770">
          <cell r="E2770" t="str">
            <v>Sensors(Door,air condtin,high tempr)</v>
          </cell>
        </row>
        <row r="2771">
          <cell r="E2771" t="str">
            <v>Sensors(Door,air condtin,high tempr)</v>
          </cell>
        </row>
        <row r="2772">
          <cell r="E2772" t="str">
            <v>Sensors(Door,air condtin,high tempr)</v>
          </cell>
        </row>
        <row r="2773">
          <cell r="E2773" t="str">
            <v>Sensors(Door,air condtin,high tempr)</v>
          </cell>
        </row>
        <row r="2774">
          <cell r="E2774" t="str">
            <v>Sensors(Door,air condtin,high tempr)</v>
          </cell>
        </row>
        <row r="2775">
          <cell r="E2775" t="str">
            <v>Sensors(Door,air condtin,high tempr)</v>
          </cell>
        </row>
        <row r="2776">
          <cell r="E2776" t="str">
            <v>Sensors(Door,air condtin,high tempr)</v>
          </cell>
        </row>
        <row r="2777">
          <cell r="E2777" t="str">
            <v>Sensors(Door,air condtin,high tempr)</v>
          </cell>
        </row>
        <row r="2778">
          <cell r="E2778" t="str">
            <v>Sensors(Door,air condtin,high tempr)</v>
          </cell>
        </row>
        <row r="2779">
          <cell r="E2779" t="str">
            <v>Sensors(Door,air condtin,high tempr)</v>
          </cell>
        </row>
        <row r="2780">
          <cell r="E2780" t="str">
            <v>Sensors(Door,air condtin,high tempr)</v>
          </cell>
        </row>
        <row r="2781">
          <cell r="E2781" t="str">
            <v>Sensors(Door,air condtin,high tempr)</v>
          </cell>
        </row>
        <row r="2782">
          <cell r="E2782" t="str">
            <v>Sensors(Door,air condtin,high tempr)</v>
          </cell>
        </row>
        <row r="2783">
          <cell r="E2783" t="str">
            <v>Sensors(Door,air condtin,high tempr)</v>
          </cell>
        </row>
        <row r="2784">
          <cell r="E2784" t="str">
            <v>Sensors(Door,air condtin,high tempr)</v>
          </cell>
        </row>
        <row r="2785">
          <cell r="E2785" t="str">
            <v>Sensors(Door,air condtin,high tempr)</v>
          </cell>
        </row>
        <row r="2786">
          <cell r="E2786" t="str">
            <v>Sensors(Door,air condtin,high tempr)</v>
          </cell>
        </row>
        <row r="2787">
          <cell r="E2787" t="str">
            <v>Sensors(Door,air condtin,high tempr)</v>
          </cell>
        </row>
        <row r="2788">
          <cell r="E2788" t="str">
            <v>Sensors(Door,air condtin,high tempr)</v>
          </cell>
        </row>
        <row r="2789">
          <cell r="E2789" t="str">
            <v>Sensors(Door,air condtin,high tempr)</v>
          </cell>
        </row>
        <row r="2790">
          <cell r="E2790" t="str">
            <v>Sensors(Door,air condtin,high tempr)</v>
          </cell>
        </row>
        <row r="2791">
          <cell r="E2791" t="str">
            <v>Sensors(Door,air condtin,high tempr)</v>
          </cell>
        </row>
        <row r="2792">
          <cell r="E2792" t="str">
            <v>Sensors(Door,air condtin,high tempr)</v>
          </cell>
        </row>
        <row r="2793">
          <cell r="E2793" t="str">
            <v>Sensors(Door,air condtin,high tempr)</v>
          </cell>
        </row>
        <row r="2794">
          <cell r="E2794" t="str">
            <v>Sensors(Door,air condtin,high tempr)</v>
          </cell>
        </row>
        <row r="2795">
          <cell r="E2795" t="str">
            <v>Sensors(Door,air condtin,high tempr)</v>
          </cell>
        </row>
        <row r="2796">
          <cell r="E2796" t="str">
            <v>Sensors(Door,air condtin,high tempr)</v>
          </cell>
        </row>
        <row r="2797">
          <cell r="E2797" t="str">
            <v>Sensors(Door,air condtin,high tempr)</v>
          </cell>
        </row>
        <row r="2798">
          <cell r="E2798" t="str">
            <v>Sensors(Door,air condtin,high tempr)</v>
          </cell>
        </row>
        <row r="2799">
          <cell r="E2799" t="str">
            <v>Sensors(Door,air condtin,high tempr)</v>
          </cell>
        </row>
        <row r="2800">
          <cell r="E2800" t="str">
            <v>Sensors(Door,air condtin,high tempr)</v>
          </cell>
        </row>
        <row r="2801">
          <cell r="E2801" t="str">
            <v>Sensors(Door,air condtin,high tempr)</v>
          </cell>
        </row>
        <row r="2802">
          <cell r="E2802" t="str">
            <v>Sensors(Door,air condtin,high tempr)</v>
          </cell>
        </row>
        <row r="2803">
          <cell r="E2803" t="str">
            <v>Sensors(Door,air condtin,high tempr)</v>
          </cell>
        </row>
        <row r="2804">
          <cell r="E2804" t="str">
            <v>Sensors(Door,air condtin,high tempr)</v>
          </cell>
        </row>
        <row r="2805">
          <cell r="E2805" t="str">
            <v>Sensors(Door,air condtin,high tempr)</v>
          </cell>
        </row>
        <row r="2806">
          <cell r="E2806" t="str">
            <v>Sensors(Door,air condtin,high tempr)</v>
          </cell>
        </row>
        <row r="2807">
          <cell r="E2807" t="str">
            <v>Sensors(Door,air condtin,high tempr)</v>
          </cell>
        </row>
        <row r="2808">
          <cell r="E2808" t="str">
            <v>Sensors(Door,air condtin,high tempr)</v>
          </cell>
        </row>
        <row r="2809">
          <cell r="E2809" t="str">
            <v>Sensors(Door,air condtin,high tempr)</v>
          </cell>
        </row>
        <row r="2810">
          <cell r="E2810" t="str">
            <v>Sensors(Door,air condtin,high tempr)</v>
          </cell>
        </row>
        <row r="2811">
          <cell r="E2811" t="str">
            <v>Sensors(Door,air condtin,high tempr)</v>
          </cell>
        </row>
        <row r="2812">
          <cell r="E2812" t="str">
            <v>Sensors(Door,air condtin,high tempr)</v>
          </cell>
        </row>
        <row r="2813">
          <cell r="E2813" t="str">
            <v>Sensors(Door,air condtin,high tempr)</v>
          </cell>
        </row>
        <row r="2814">
          <cell r="E2814" t="str">
            <v>Sensors(Door,air condtin,high tempr)</v>
          </cell>
        </row>
        <row r="2815">
          <cell r="E2815" t="str">
            <v>Sensors(Door,air condtin,high tempr)</v>
          </cell>
        </row>
        <row r="2816">
          <cell r="E2816" t="str">
            <v>Sensors(Door,air condtin,high tempr)</v>
          </cell>
        </row>
        <row r="2817">
          <cell r="E2817" t="str">
            <v>Sensors(Door,air condtin,high tempr)</v>
          </cell>
        </row>
        <row r="2818">
          <cell r="E2818" t="str">
            <v>Sensors(Door,air condtin,high tempr)</v>
          </cell>
        </row>
        <row r="2819">
          <cell r="E2819" t="str">
            <v>Sensors(Door,air condtin,high tempr)</v>
          </cell>
        </row>
        <row r="2820">
          <cell r="E2820" t="str">
            <v>Sensors(Door,air condtin,high tempr)</v>
          </cell>
        </row>
        <row r="2821">
          <cell r="E2821" t="str">
            <v>Sensors(Door,air condtin,high tempr)</v>
          </cell>
        </row>
        <row r="2822">
          <cell r="E2822" t="str">
            <v>Sensors(Door,air condtin,high tempr)</v>
          </cell>
        </row>
        <row r="2823">
          <cell r="E2823" t="str">
            <v>Sensors(Door,air condtin,high tempr)</v>
          </cell>
        </row>
        <row r="2824">
          <cell r="E2824" t="str">
            <v>Sensors(Door,air condtin,high tempr)</v>
          </cell>
        </row>
        <row r="2825">
          <cell r="E2825" t="str">
            <v>Sensors(Door,air condtin,high tempr)</v>
          </cell>
        </row>
        <row r="2826">
          <cell r="E2826" t="str">
            <v>Sensors(Door,air condtin,high tempr)</v>
          </cell>
        </row>
        <row r="2827">
          <cell r="E2827" t="str">
            <v>Sensors(Door,air condtin,high tempr)</v>
          </cell>
        </row>
        <row r="2828">
          <cell r="E2828" t="str">
            <v>Sensors(Door,air condtin,high tempr)</v>
          </cell>
        </row>
        <row r="2829">
          <cell r="E2829" t="str">
            <v>Sensors(Door,air condtin,high tempr)</v>
          </cell>
        </row>
        <row r="2830">
          <cell r="E2830" t="str">
            <v>Sensors(Door,air condtin,high tempr)</v>
          </cell>
        </row>
        <row r="2831">
          <cell r="E2831" t="str">
            <v>Sensors(Door,air condtin,high tempr)</v>
          </cell>
        </row>
        <row r="2832">
          <cell r="E2832" t="str">
            <v>Sensors(Door,air condtin,high tempr)</v>
          </cell>
        </row>
        <row r="2833">
          <cell r="E2833" t="str">
            <v>Sensors(Door,air condtin,high tempr)</v>
          </cell>
        </row>
        <row r="2834">
          <cell r="E2834" t="str">
            <v>Sensors(Door,air condtin,high tempr)</v>
          </cell>
        </row>
        <row r="2835">
          <cell r="E2835" t="str">
            <v>Sensors(Door,air condtin,high tempr)</v>
          </cell>
        </row>
        <row r="2836">
          <cell r="E2836" t="str">
            <v>Sensors(Door,air condtin,high tempr)</v>
          </cell>
        </row>
        <row r="2837">
          <cell r="E2837" t="str">
            <v>Sensors(Door,air condtin,high tempr)</v>
          </cell>
        </row>
        <row r="2838">
          <cell r="E2838" t="str">
            <v>Sensors(Door,air condtin,high tempr)</v>
          </cell>
        </row>
        <row r="2839">
          <cell r="E2839" t="str">
            <v>Sensors(Door,air condtin,high tempr)</v>
          </cell>
        </row>
        <row r="2840">
          <cell r="E2840" t="str">
            <v>Sensors(Door,air condtin,high tempr)</v>
          </cell>
        </row>
        <row r="2841">
          <cell r="E2841" t="str">
            <v>Sensors(Door,air condtin,high tempr)</v>
          </cell>
        </row>
        <row r="2842">
          <cell r="E2842" t="str">
            <v>Sensors(Door,air condtin,high tempr)</v>
          </cell>
        </row>
        <row r="2843">
          <cell r="E2843" t="str">
            <v>Sensors(Door,air condtin,high tempr)</v>
          </cell>
        </row>
        <row r="2844">
          <cell r="E2844" t="str">
            <v>Sensors(Door,air condtin,high tempr)</v>
          </cell>
        </row>
        <row r="2845">
          <cell r="E2845" t="str">
            <v>Sensors(Door,air condtin,high tempr)</v>
          </cell>
        </row>
        <row r="2846">
          <cell r="E2846" t="str">
            <v>Sensors(Door,air condtin,high tempr)</v>
          </cell>
        </row>
        <row r="2847">
          <cell r="E2847" t="str">
            <v>Sensors(Door,air condtin,high tempr)</v>
          </cell>
        </row>
        <row r="2848">
          <cell r="E2848" t="str">
            <v>Sensors(Door,air condtin,high tempr)</v>
          </cell>
        </row>
        <row r="2849">
          <cell r="E2849" t="str">
            <v>Sensors(Door,air condtin,high tempr)</v>
          </cell>
        </row>
        <row r="2850">
          <cell r="E2850" t="str">
            <v>Sensors(Door,air condtin,high tempr)</v>
          </cell>
        </row>
        <row r="2851">
          <cell r="E2851" t="str">
            <v>Sensors(Door,air condtin,high tempr)</v>
          </cell>
        </row>
        <row r="2852">
          <cell r="E2852" t="str">
            <v>Sensors(Door,air condtin,high tempr)</v>
          </cell>
        </row>
        <row r="2853">
          <cell r="E2853" t="str">
            <v>Sensors(Door,air condtin,high tempr)</v>
          </cell>
        </row>
        <row r="2854">
          <cell r="E2854" t="str">
            <v>Sensors(Door,air condtin,high tempr)</v>
          </cell>
        </row>
        <row r="2855">
          <cell r="E2855" t="str">
            <v>Sensors(Door,air condtin,high tempr)</v>
          </cell>
        </row>
        <row r="2856">
          <cell r="E2856" t="str">
            <v>Sensors(Door,air condtin,high tempr)</v>
          </cell>
        </row>
        <row r="2857">
          <cell r="E2857" t="str">
            <v>Sensors(Door,air condtin,high tempr)</v>
          </cell>
        </row>
        <row r="2858">
          <cell r="E2858" t="str">
            <v>Sensors(Door,air condtin,high tempr)</v>
          </cell>
        </row>
        <row r="2859">
          <cell r="E2859" t="str">
            <v>Sensors(Door,air condtin,high tempr)</v>
          </cell>
        </row>
        <row r="2860">
          <cell r="E2860" t="str">
            <v>BBS2000,Battery24V(4x6V),155Ah(OERLICON)</v>
          </cell>
        </row>
        <row r="2861">
          <cell r="E2861" t="str">
            <v>BBS2000,Battery24V(4x6V),155Ah(OERLICON)</v>
          </cell>
        </row>
        <row r="2862">
          <cell r="E2862" t="str">
            <v>BBS2000,Battery24V(4x6V),155Ah(OERLICON)</v>
          </cell>
        </row>
        <row r="2863">
          <cell r="E2863" t="str">
            <v>BBS2000,Battery24V(4x6V),155Ah(OERLICON)</v>
          </cell>
        </row>
        <row r="2864">
          <cell r="E2864" t="str">
            <v>BBS2000,Battery24V(4x6V),155Ah(OERLICON)</v>
          </cell>
        </row>
        <row r="2865">
          <cell r="E2865" t="str">
            <v>BBS2000,Battery24V(4x6V),155Ah(OERLICON)</v>
          </cell>
        </row>
        <row r="2866">
          <cell r="E2866" t="str">
            <v>BBS2000,Battery24V(4x6V),155Ah(OERLICON)</v>
          </cell>
        </row>
        <row r="2867">
          <cell r="E2867" t="str">
            <v>BBS2000,Battery24V(4x6V),155Ah(OERLICON)</v>
          </cell>
        </row>
        <row r="2868">
          <cell r="E2868" t="str">
            <v>BBS2000,Battery24V(4x6V),155Ah(OERLICON)</v>
          </cell>
        </row>
        <row r="2869">
          <cell r="E2869" t="str">
            <v>BBS2000,Battery24V(4x6V),155Ah(OERLICON)</v>
          </cell>
        </row>
        <row r="2870">
          <cell r="E2870" t="str">
            <v>BBS2000,Battery24V(4x6V),155Ah(OERLICON)</v>
          </cell>
        </row>
        <row r="2871">
          <cell r="E2871" t="str">
            <v>BBS2000,Battery24V(4x6V),155Ah(OERLICON)</v>
          </cell>
        </row>
        <row r="2872">
          <cell r="E2872" t="str">
            <v>BBS2000,Battery24V(4x6V),155Ah(OERLICON)</v>
          </cell>
        </row>
        <row r="2873">
          <cell r="E2873" t="str">
            <v>BBS2000,Battery24V(4x6V),155Ah(OERLICON)</v>
          </cell>
        </row>
        <row r="2874">
          <cell r="E2874" t="str">
            <v>BBS2000,Battery24V(4x6V),155Ah(OERLICON)</v>
          </cell>
        </row>
        <row r="2875">
          <cell r="E2875" t="str">
            <v>BBS2000,Battery24V(4x6V),155Ah(OERLICON)</v>
          </cell>
        </row>
        <row r="2876">
          <cell r="E2876" t="str">
            <v>BBS2000,Battery24V(4x6V),155Ah(OERLICON)</v>
          </cell>
        </row>
        <row r="2877">
          <cell r="E2877" t="str">
            <v>BBS2000,Battery24V(4x6V),155Ah(OERLICON)</v>
          </cell>
        </row>
        <row r="2878">
          <cell r="E2878" t="str">
            <v>BBS2000,Battery24V(4x6V),155Ah(OERLICON)</v>
          </cell>
        </row>
        <row r="2879">
          <cell r="E2879" t="str">
            <v>BBS2000,Battery24V(4x6V),155Ah(OERLICON)</v>
          </cell>
        </row>
        <row r="2880">
          <cell r="E2880" t="str">
            <v>BBS2000,Battery24V(4x6V),155Ah(OERLICON)</v>
          </cell>
        </row>
        <row r="2881">
          <cell r="E2881" t="str">
            <v>BBS2000,Battery24V(4x6V),155Ah(OERLICON)</v>
          </cell>
        </row>
        <row r="2882">
          <cell r="E2882" t="str">
            <v>BBS2000,Battery24V(4x6V),155Ah(OERLICON)</v>
          </cell>
        </row>
        <row r="2883">
          <cell r="E2883" t="str">
            <v>BBS2000,Mount.Rack without magaz.No BFU</v>
          </cell>
        </row>
        <row r="2884">
          <cell r="E2884" t="str">
            <v>BBS2000,Mount.Rack without magaz.No BFU</v>
          </cell>
        </row>
        <row r="2885">
          <cell r="E2885" t="str">
            <v>BBS2000,Mount.Rack without magaz.No BFU</v>
          </cell>
        </row>
        <row r="2886">
          <cell r="E2886" t="str">
            <v>BBS2000,Mount.Rack without magaz.No BFU</v>
          </cell>
        </row>
        <row r="2887">
          <cell r="E2887" t="str">
            <v>BBS2000,Mount.Rack without magaz.No BFU</v>
          </cell>
        </row>
        <row r="2888">
          <cell r="E2888" t="str">
            <v>BBS2000,Mount.Rack without magaz.No BFU</v>
          </cell>
        </row>
        <row r="2889">
          <cell r="E2889" t="str">
            <v>BBS2000,Mount.Rack without magaz.No BFU</v>
          </cell>
        </row>
        <row r="2890">
          <cell r="E2890" t="str">
            <v>BBS2000,Mount.Rack without magaz.No BFU</v>
          </cell>
        </row>
        <row r="2891">
          <cell r="E2891" t="str">
            <v>BBS2000,Mount.Rack without magaz.No BFU</v>
          </cell>
        </row>
        <row r="2892">
          <cell r="E2892" t="str">
            <v>BBS2000,Mount.Rack without magaz.No BFU</v>
          </cell>
        </row>
        <row r="2893">
          <cell r="E2893" t="str">
            <v>BBS2000,Mount.Rack without magaz.No BFU</v>
          </cell>
        </row>
        <row r="2894">
          <cell r="E2894" t="str">
            <v>BBS2000,Mount.Rack without magaz.No BFU</v>
          </cell>
        </row>
        <row r="2895">
          <cell r="E2895" t="str">
            <v>BBS2000,Mount.Rack without magaz.No BFU</v>
          </cell>
        </row>
        <row r="2896">
          <cell r="E2896" t="str">
            <v>BBS2000,Mount.Rack without magaz.No BFU</v>
          </cell>
        </row>
        <row r="2897">
          <cell r="E2897" t="str">
            <v>BBS2000,Mount.Rack without magaz.No BFU</v>
          </cell>
        </row>
        <row r="2898">
          <cell r="E2898" t="str">
            <v>BBS2000,Mount.Rack without magaz.No BFU</v>
          </cell>
        </row>
        <row r="2899">
          <cell r="E2899" t="str">
            <v>BBS2000,Mount.Rack without magaz.No BFU</v>
          </cell>
        </row>
        <row r="2900">
          <cell r="E2900" t="str">
            <v>BBS2000,Mount.Rack without magaz.No BFU</v>
          </cell>
        </row>
        <row r="2901">
          <cell r="E2901" t="str">
            <v>BBS2000,Mount.Rack without magaz.No BFU</v>
          </cell>
        </row>
        <row r="2902">
          <cell r="E2902" t="str">
            <v>BBS2000,Mount.Rack without magaz.No BFU</v>
          </cell>
        </row>
        <row r="2903">
          <cell r="E2903" t="str">
            <v>BBS2000,Mount.Rack without magaz.No BFU</v>
          </cell>
        </row>
        <row r="2904">
          <cell r="E2904" t="str">
            <v>BBS2000,Mount.Rack without magaz.No BFU</v>
          </cell>
        </row>
        <row r="2905">
          <cell r="E2905" t="str">
            <v>BBS2000,Mount.Rack without magaz.No BFU</v>
          </cell>
        </row>
        <row r="2906">
          <cell r="E2906" t="str">
            <v>BBS2000,Mount.Rack without magaz.No BFU</v>
          </cell>
        </row>
        <row r="2907">
          <cell r="E2907" t="str">
            <v>BBS2000,Mount.Rack without magaz.No BFU</v>
          </cell>
        </row>
        <row r="2908">
          <cell r="E2908" t="str">
            <v>BBS2000,Mount.Rack without magaz.No BFU</v>
          </cell>
        </row>
        <row r="2909">
          <cell r="E2909" t="str">
            <v>BBS2000,Mount.Rack without magaz.No BFU</v>
          </cell>
        </row>
        <row r="2910">
          <cell r="E2910" t="str">
            <v>BBS2000,Mount.Rack without magaz.No BFU</v>
          </cell>
        </row>
        <row r="2911">
          <cell r="E2911" t="str">
            <v>BBS2000,Mount.Rack without magaz.No BFU</v>
          </cell>
        </row>
        <row r="2912">
          <cell r="E2912" t="str">
            <v>RBS2206 Mount.Rack+equip.magaz.1*BFU400W</v>
          </cell>
        </row>
        <row r="2913">
          <cell r="E2913" t="str">
            <v>RBS2206 Mount.Rack+equip.magaz.1*BFU400W</v>
          </cell>
        </row>
        <row r="2914">
          <cell r="E2914" t="str">
            <v>RBS2206 Mount.Rack+equip.magaz.1*BFU400W</v>
          </cell>
        </row>
        <row r="2915">
          <cell r="E2915" t="str">
            <v>RBS2206 Mount.Rack+equip.magaz.1*BFU400W</v>
          </cell>
        </row>
        <row r="2916">
          <cell r="E2916" t="str">
            <v>RBS2206 Mount.Rack+equip.magaz.1*BFU400W</v>
          </cell>
        </row>
        <row r="2917">
          <cell r="E2917" t="str">
            <v>RBS2206 Mount.Rack+equip.magaz.1*BFU400W</v>
          </cell>
        </row>
        <row r="2918">
          <cell r="E2918" t="str">
            <v>RBS2206 Mount.Rack+equip.magaz.1*BFU400W</v>
          </cell>
        </row>
        <row r="2919">
          <cell r="E2919" t="str">
            <v>RBS2206 Mount.Rack+equip.magaz.1*BFU400W</v>
          </cell>
        </row>
        <row r="2920">
          <cell r="E2920" t="str">
            <v>RBS2206 Mount.Rack+equip.magaz.1*BFU400W</v>
          </cell>
        </row>
        <row r="2921">
          <cell r="E2921" t="str">
            <v>RBS2206 Mount.Rack+equip.magaz.1*BFU400W</v>
          </cell>
        </row>
        <row r="2922">
          <cell r="E2922" t="str">
            <v>RBS2206 Mount.Rack+equip.magaz.1*BFU400W</v>
          </cell>
        </row>
        <row r="2923">
          <cell r="E2923" t="str">
            <v>RBS2206 Mount.Rack+equip.magaz.1*BFU400W</v>
          </cell>
        </row>
        <row r="2924">
          <cell r="E2924" t="str">
            <v>RBS2206 Mount.Rack+equip.magaz.1*BFU400W</v>
          </cell>
        </row>
        <row r="2925">
          <cell r="E2925" t="str">
            <v>RBS2206 Mount.Rack+equip.magaz.1*BFU400W</v>
          </cell>
        </row>
        <row r="2926">
          <cell r="E2926" t="str">
            <v>RBS2206 Mount.Rack+equip.magaz.1*BFU400W</v>
          </cell>
        </row>
        <row r="2927">
          <cell r="E2927" t="str">
            <v>RBS2206 Mount.Rack+equip.magaz.1*BFU400W</v>
          </cell>
        </row>
        <row r="2928">
          <cell r="E2928" t="str">
            <v>RBS2206 Mount.Rack+equip.magaz.1*BFU400W</v>
          </cell>
        </row>
        <row r="2929">
          <cell r="E2929" t="str">
            <v>ECU Board (RBS2202)</v>
          </cell>
        </row>
        <row r="2930">
          <cell r="E2930" t="str">
            <v>ECU Board (RBS2202)</v>
          </cell>
        </row>
        <row r="2931">
          <cell r="E2931" t="str">
            <v>ECU Board (RBS2202)</v>
          </cell>
        </row>
        <row r="2932">
          <cell r="E2932" t="str">
            <v>ECU Board (RBS2202)</v>
          </cell>
        </row>
        <row r="2933">
          <cell r="E2933" t="str">
            <v>ECU Board (RBS2202)</v>
          </cell>
        </row>
        <row r="2934">
          <cell r="E2934" t="str">
            <v>ECU Board (RBS2202)</v>
          </cell>
        </row>
        <row r="2935">
          <cell r="E2935" t="str">
            <v>ECU Board (RBS2202)</v>
          </cell>
        </row>
        <row r="2936">
          <cell r="E2936" t="str">
            <v>ECU Board (RBS2202)</v>
          </cell>
        </row>
        <row r="2937">
          <cell r="E2937" t="str">
            <v>ECU Board (RBS2202)</v>
          </cell>
        </row>
        <row r="2938">
          <cell r="E2938" t="str">
            <v>ECU Board (RBS2202)</v>
          </cell>
        </row>
        <row r="2939">
          <cell r="E2939" t="str">
            <v>ECU Board (RBS2202)</v>
          </cell>
        </row>
        <row r="2940">
          <cell r="E2940" t="str">
            <v>ECU Board (RBS2202)</v>
          </cell>
        </row>
        <row r="2941">
          <cell r="E2941" t="str">
            <v>ECU Board (RBS2202)</v>
          </cell>
        </row>
        <row r="2942">
          <cell r="E2942" t="str">
            <v>ECU Board (RBS2202)</v>
          </cell>
        </row>
        <row r="2943">
          <cell r="E2943" t="str">
            <v>ECU Board (RBS2202)</v>
          </cell>
        </row>
        <row r="2944">
          <cell r="E2944" t="str">
            <v>ECU Board (RBS2202)</v>
          </cell>
        </row>
        <row r="2945">
          <cell r="E2945" t="str">
            <v>ECU Board (RBS2202)</v>
          </cell>
        </row>
        <row r="2946">
          <cell r="E2946" t="str">
            <v>ECU Board (RBS2202)</v>
          </cell>
        </row>
        <row r="2947">
          <cell r="E2947" t="str">
            <v>ECU Board (RBS2202)</v>
          </cell>
        </row>
        <row r="2948">
          <cell r="E2948" t="str">
            <v>ECU Board (RBS2202)</v>
          </cell>
        </row>
        <row r="2949">
          <cell r="E2949" t="str">
            <v>ECU Board (RBS2202)</v>
          </cell>
        </row>
        <row r="2950">
          <cell r="E2950" t="str">
            <v>ECU Board (RBS2202)</v>
          </cell>
        </row>
        <row r="2951">
          <cell r="E2951" t="str">
            <v>ECU Board (RBS2202)</v>
          </cell>
        </row>
        <row r="2952">
          <cell r="E2952" t="str">
            <v>ECU Board (RBS2202)</v>
          </cell>
        </row>
        <row r="2953">
          <cell r="E2953" t="str">
            <v>ECU Board (RBS2202)</v>
          </cell>
        </row>
        <row r="2954">
          <cell r="E2954" t="str">
            <v>DFU Board for 2206 Battery Rack</v>
          </cell>
        </row>
        <row r="2955">
          <cell r="E2955" t="str">
            <v>DFU Board for 2206 Battery Rack</v>
          </cell>
        </row>
        <row r="2956">
          <cell r="E2956" t="str">
            <v>DFU Board for 2206 Battery Rack</v>
          </cell>
        </row>
        <row r="2957">
          <cell r="E2957" t="str">
            <v>Transient Filtr.Unt(TPU)400/230V(380/220</v>
          </cell>
        </row>
        <row r="2958">
          <cell r="E2958" t="str">
            <v>Transient Filtr.Unt(TPU)400/230V(380/220</v>
          </cell>
        </row>
        <row r="2959">
          <cell r="E2959" t="str">
            <v>Transient Filtr.Unt(TPU)400/230V(380/220</v>
          </cell>
        </row>
        <row r="2960">
          <cell r="E2960" t="str">
            <v>Transient Filtr.Unt(TPU)400/230V(380/220</v>
          </cell>
        </row>
        <row r="2961">
          <cell r="E2961" t="str">
            <v>AC-Interfac,1 per radi cab.YPM62262/0004</v>
          </cell>
        </row>
        <row r="2962">
          <cell r="E2962" t="str">
            <v>AC-Interfac,1 per radi cab.YPM62262/0004</v>
          </cell>
        </row>
        <row r="2963">
          <cell r="E2963" t="str">
            <v>AC-Interfac,1 per radi cab.YPM62262/0004</v>
          </cell>
        </row>
        <row r="2964">
          <cell r="E2964" t="str">
            <v>AC-Interfac,1 per radi cab.YPM62262/0004</v>
          </cell>
        </row>
        <row r="2965">
          <cell r="E2965" t="str">
            <v>AC-Interfac,1 per radi cab.YPM62262/0004</v>
          </cell>
        </row>
        <row r="2966">
          <cell r="E2966" t="str">
            <v>AC-Interfac,1 per radi cab.YPM62262/0004</v>
          </cell>
        </row>
        <row r="2967">
          <cell r="E2967" t="str">
            <v>AC-Interfac,1 per radi cab.YPM62262/0004</v>
          </cell>
        </row>
        <row r="2968">
          <cell r="E2968" t="str">
            <v>AC-Interfac,1 per radi cab.YPM62262/0004</v>
          </cell>
        </row>
        <row r="2969">
          <cell r="E2969" t="str">
            <v>AC-Interfac,1 per radi cab.YPM62262/0004</v>
          </cell>
        </row>
        <row r="2970">
          <cell r="E2970" t="str">
            <v>AC-Interfac,1 per radi cab.YPM62262/0004</v>
          </cell>
        </row>
        <row r="2971">
          <cell r="E2971" t="str">
            <v>AC-Interfac,1 per radi cab.YPM62262/0004</v>
          </cell>
        </row>
        <row r="2972">
          <cell r="E2972" t="str">
            <v>AC-Interfac,1 per radi cab.YPM62262/0004</v>
          </cell>
        </row>
        <row r="2973">
          <cell r="E2973" t="str">
            <v>AC-Interfac,1 per radi cab.YPM62262/0004</v>
          </cell>
        </row>
        <row r="2974">
          <cell r="E2974" t="str">
            <v>AC-Interfac,1 per radi cab.YPM62262/0004</v>
          </cell>
        </row>
        <row r="2975">
          <cell r="E2975" t="str">
            <v>AC-Interfac,1 per radi cab.YPM62262/0004</v>
          </cell>
        </row>
        <row r="2976">
          <cell r="E2976" t="str">
            <v>AC-Interfac,1 per radi cab.YPM62262/0004</v>
          </cell>
        </row>
        <row r="2977">
          <cell r="E2977" t="str">
            <v>AC-Interfac,1 per radi cab.YPM62262/0004</v>
          </cell>
        </row>
        <row r="2978">
          <cell r="E2978" t="str">
            <v>AC-Interfac,1 per radi cab.YPM62262/0004</v>
          </cell>
        </row>
        <row r="2979">
          <cell r="E2979" t="str">
            <v>AC-Interfac,1 per radi cab.YPM62262/0004</v>
          </cell>
        </row>
        <row r="2980">
          <cell r="E2980" t="str">
            <v>AC-Interfac,1 per radi cab.YPM62262/0004</v>
          </cell>
        </row>
        <row r="2981">
          <cell r="E2981" t="str">
            <v>AC-Interfac,1 per radi cab.YPM62262/0004</v>
          </cell>
        </row>
        <row r="2982">
          <cell r="E2982" t="str">
            <v>AC-Interfac,1 per radi cab.YPM62262/0004</v>
          </cell>
        </row>
        <row r="2983">
          <cell r="E2983" t="str">
            <v>AC-Interfac,1 per radi cab.YPM62262/0004</v>
          </cell>
        </row>
        <row r="2984">
          <cell r="E2984" t="str">
            <v>AC-Interfac,1 per radi cab.YPM62262/0004</v>
          </cell>
        </row>
        <row r="2985">
          <cell r="E2985" t="str">
            <v>AC-Interfac,1 per radi cab.YPM62262/0004</v>
          </cell>
        </row>
        <row r="2986">
          <cell r="E2986" t="str">
            <v>AC-Interfac,1 per radi cab.YPM62262/0004</v>
          </cell>
        </row>
        <row r="2987">
          <cell r="E2987" t="str">
            <v>AC-Interfac,1 per radi cab.YPM62262/0004</v>
          </cell>
        </row>
        <row r="2988">
          <cell r="E2988" t="str">
            <v>AC-Interfac,1 per radi cab.YPM62262/0004</v>
          </cell>
        </row>
        <row r="2989">
          <cell r="E2989" t="str">
            <v>AC-Interfac,1 per radi cab.YPM62262/0004</v>
          </cell>
        </row>
        <row r="2990">
          <cell r="E2990" t="str">
            <v>25 KVA Self-starting Generator</v>
          </cell>
        </row>
        <row r="2991">
          <cell r="E2991" t="str">
            <v>25 KVA Self-starting Generator</v>
          </cell>
        </row>
        <row r="2992">
          <cell r="E2992" t="str">
            <v>25 KVA Self-starting Generator</v>
          </cell>
        </row>
        <row r="2993">
          <cell r="E2993" t="str">
            <v>25 KVA Self-starting Generator</v>
          </cell>
        </row>
        <row r="2994">
          <cell r="E2994" t="str">
            <v>25 KVA Self-starting Generator</v>
          </cell>
        </row>
        <row r="2995">
          <cell r="E2995" t="str">
            <v>25 KVA Self-starting Generator</v>
          </cell>
        </row>
        <row r="2996">
          <cell r="E2996" t="str">
            <v>Counter Box Sayacli Pano</v>
          </cell>
        </row>
        <row r="2997">
          <cell r="E2997" t="str">
            <v>Power Box without relay (Rolesiz)</v>
          </cell>
        </row>
        <row r="2998">
          <cell r="E2998" t="str">
            <v>Power Box without relay (Rolesiz)</v>
          </cell>
        </row>
        <row r="2999">
          <cell r="E2999" t="str">
            <v>Power Box without relay (Rolesiz)</v>
          </cell>
        </row>
        <row r="3000">
          <cell r="E3000" t="str">
            <v>Power Box without relay (Rolesiz)</v>
          </cell>
        </row>
        <row r="3001">
          <cell r="E3001" t="str">
            <v>Power Box without relay (Rolesiz)</v>
          </cell>
        </row>
        <row r="3002">
          <cell r="E3002" t="str">
            <v>Power Box without relay (Rolesiz)</v>
          </cell>
        </row>
        <row r="3003">
          <cell r="E3003" t="str">
            <v>Power Box without relay (Rolesiz)</v>
          </cell>
        </row>
        <row r="3004">
          <cell r="E3004" t="str">
            <v>Power Box without relay (Rolesiz)</v>
          </cell>
        </row>
        <row r="3005">
          <cell r="E3005" t="str">
            <v>Power Box without relay (Rolesiz)</v>
          </cell>
        </row>
        <row r="3006">
          <cell r="E3006" t="str">
            <v>Power Box without relay (Rolesiz)</v>
          </cell>
        </row>
        <row r="3007">
          <cell r="E3007" t="str">
            <v>Power Box without relay (Rolesiz)</v>
          </cell>
        </row>
        <row r="3008">
          <cell r="E3008" t="str">
            <v>Power Box without relay (Rolesiz)</v>
          </cell>
        </row>
        <row r="3009">
          <cell r="E3009" t="str">
            <v>Power Box without relay (Rolesiz)</v>
          </cell>
        </row>
        <row r="3010">
          <cell r="E3010" t="str">
            <v>Power Box without relay (Rolesiz)</v>
          </cell>
        </row>
        <row r="3011">
          <cell r="E3011" t="str">
            <v>Power Box without relay (Rolesiz)</v>
          </cell>
        </row>
        <row r="3012">
          <cell r="E3012" t="str">
            <v>Power Box without relay (Rolesiz)</v>
          </cell>
        </row>
        <row r="3013">
          <cell r="E3013" t="str">
            <v>Power Box without relay (Rolesiz)</v>
          </cell>
        </row>
        <row r="3014">
          <cell r="E3014" t="str">
            <v>Power Box without relay (Rolesiz)</v>
          </cell>
        </row>
        <row r="3015">
          <cell r="E3015" t="str">
            <v>Power Box without relay (Rolesiz)</v>
          </cell>
        </row>
        <row r="3016">
          <cell r="E3016" t="str">
            <v>Power Box without relay (Rolesiz)</v>
          </cell>
        </row>
        <row r="3017">
          <cell r="E3017" t="str">
            <v>Power Box without relay (Rolesiz)</v>
          </cell>
        </row>
        <row r="3018">
          <cell r="E3018" t="str">
            <v>Power Box without relay (Rolesiz)</v>
          </cell>
        </row>
        <row r="3019">
          <cell r="E3019" t="str">
            <v>Power Box without relay (Rolesiz)</v>
          </cell>
        </row>
        <row r="3020">
          <cell r="E3020" t="str">
            <v>Power Box without relay (Rolesiz)</v>
          </cell>
        </row>
        <row r="3021">
          <cell r="E3021" t="str">
            <v>Power Box without relay (Rolesiz)</v>
          </cell>
        </row>
        <row r="3022">
          <cell r="E3022" t="str">
            <v>Power Box without relay (Rolesiz)</v>
          </cell>
        </row>
        <row r="3023">
          <cell r="E3023" t="str">
            <v>Power Box without relay (Rolesiz)</v>
          </cell>
        </row>
        <row r="3024">
          <cell r="E3024" t="str">
            <v>Power Box without relay (Rolesiz)</v>
          </cell>
        </row>
        <row r="3025">
          <cell r="E3025" t="str">
            <v>Power Box without relay (Rolesiz)</v>
          </cell>
        </row>
        <row r="3026">
          <cell r="E3026" t="str">
            <v>Power Box without relay (Rolesiz)</v>
          </cell>
        </row>
        <row r="3027">
          <cell r="E3027" t="str">
            <v>Power Box without relay (Rolesiz)</v>
          </cell>
        </row>
        <row r="3028">
          <cell r="E3028" t="str">
            <v>Power Box without relay (Rolesiz)</v>
          </cell>
        </row>
        <row r="3029">
          <cell r="E3029" t="str">
            <v>Power Box without relay (Rolesiz)</v>
          </cell>
        </row>
        <row r="3030">
          <cell r="E3030" t="str">
            <v>Power Box without relay (Rolesiz)</v>
          </cell>
        </row>
        <row r="3031">
          <cell r="E3031" t="str">
            <v>Power Box without relay (Rolesiz)</v>
          </cell>
        </row>
        <row r="3032">
          <cell r="E3032" t="str">
            <v>Power Box without relay (Rolesiz)</v>
          </cell>
        </row>
        <row r="3033">
          <cell r="E3033" t="str">
            <v>Power Box without relay (Rolesiz)</v>
          </cell>
        </row>
        <row r="3034">
          <cell r="E3034" t="str">
            <v>Power Box without relay (Rolesiz)</v>
          </cell>
        </row>
        <row r="3035">
          <cell r="E3035" t="str">
            <v>Power Box without relay (Rolesiz)</v>
          </cell>
        </row>
        <row r="3036">
          <cell r="E3036" t="str">
            <v>Power Box without relay (Rolesiz)</v>
          </cell>
        </row>
        <row r="3037">
          <cell r="E3037" t="str">
            <v>Power Box without relay (Rolesiz)</v>
          </cell>
        </row>
        <row r="3038">
          <cell r="E3038" t="str">
            <v>Power Box without relay (Rolesiz)</v>
          </cell>
        </row>
        <row r="3039">
          <cell r="E3039" t="str">
            <v>Power Box without relay (Rolesiz)</v>
          </cell>
        </row>
        <row r="3040">
          <cell r="E3040" t="str">
            <v>Power Box without relay (Rolesiz)</v>
          </cell>
        </row>
        <row r="3041">
          <cell r="E3041" t="str">
            <v>Power Box without relay (Rolesiz)</v>
          </cell>
        </row>
        <row r="3042">
          <cell r="E3042" t="str">
            <v>Power Box without relay (Rolesiz)</v>
          </cell>
        </row>
        <row r="3043">
          <cell r="E3043" t="str">
            <v>Power Box without relay (Rolesiz)</v>
          </cell>
        </row>
        <row r="3044">
          <cell r="E3044" t="str">
            <v>Power Box without relay (Rolesiz)</v>
          </cell>
        </row>
        <row r="3045">
          <cell r="E3045" t="str">
            <v>Power Box without relay (Rolesiz)</v>
          </cell>
        </row>
        <row r="3046">
          <cell r="E3046" t="str">
            <v>Power Box without relay (Rolesiz)</v>
          </cell>
        </row>
        <row r="3047">
          <cell r="E3047" t="str">
            <v>Power Box without relay (Rolesiz)</v>
          </cell>
        </row>
        <row r="3048">
          <cell r="E3048" t="str">
            <v>Power Box without relay (Rolesiz)</v>
          </cell>
        </row>
        <row r="3049">
          <cell r="E3049" t="str">
            <v>Power Box without relay (Rolesiz)</v>
          </cell>
        </row>
        <row r="3050">
          <cell r="E3050" t="str">
            <v>Power Box without relay (Rolesiz)</v>
          </cell>
        </row>
        <row r="3051">
          <cell r="E3051" t="str">
            <v>Power Box without relay (Rolesiz)</v>
          </cell>
        </row>
        <row r="3052">
          <cell r="E3052" t="str">
            <v>Power Box without relay (Rolesiz)</v>
          </cell>
        </row>
        <row r="3053">
          <cell r="E3053" t="str">
            <v>Power Box without relay (Rolesiz)</v>
          </cell>
        </row>
        <row r="3054">
          <cell r="E3054" t="str">
            <v>Power Box without relay (Rolesiz)</v>
          </cell>
        </row>
        <row r="3055">
          <cell r="E3055" t="str">
            <v>Power Box without relay (Rolesiz)</v>
          </cell>
        </row>
        <row r="3056">
          <cell r="E3056" t="str">
            <v>Power Box without relay (Rolesiz)</v>
          </cell>
        </row>
        <row r="3057">
          <cell r="E3057" t="str">
            <v>Power Box without relay (Rolesiz)</v>
          </cell>
        </row>
        <row r="3058">
          <cell r="E3058" t="str">
            <v>Power Box without relay (Rolesiz)</v>
          </cell>
        </row>
        <row r="3059">
          <cell r="E3059" t="str">
            <v>Power Box without relay (Rolesiz)</v>
          </cell>
        </row>
        <row r="3060">
          <cell r="E3060" t="str">
            <v>Power Box without relay (Rolesiz)</v>
          </cell>
        </row>
        <row r="3061">
          <cell r="E3061" t="str">
            <v>Power Box without relay (Rolesiz)</v>
          </cell>
        </row>
        <row r="3062">
          <cell r="E3062" t="str">
            <v>Power Box without relay (Rolesiz)</v>
          </cell>
        </row>
        <row r="3063">
          <cell r="E3063" t="str">
            <v>Power Box without relay (Rolesiz)</v>
          </cell>
        </row>
        <row r="3064">
          <cell r="E3064" t="str">
            <v>Power Box without relay (Rolesiz)</v>
          </cell>
        </row>
        <row r="3065">
          <cell r="E3065" t="str">
            <v>Power Box without relay (Rolesiz)</v>
          </cell>
        </row>
        <row r="3066">
          <cell r="E3066" t="str">
            <v>Power Box without relay (Rolesiz)</v>
          </cell>
        </row>
        <row r="3067">
          <cell r="E3067" t="str">
            <v>Power Box without relay (Rolesiz)</v>
          </cell>
        </row>
        <row r="3068">
          <cell r="E3068" t="str">
            <v>Power Box without relay (Rolesiz)</v>
          </cell>
        </row>
        <row r="3069">
          <cell r="E3069" t="str">
            <v>Power Box without relay (Rolesiz)</v>
          </cell>
        </row>
        <row r="3070">
          <cell r="E3070" t="str">
            <v>Power Box without relay (Rolesiz)</v>
          </cell>
        </row>
        <row r="3071">
          <cell r="E3071" t="str">
            <v>Power Box without relay (Rolesiz)</v>
          </cell>
        </row>
        <row r="3072">
          <cell r="E3072" t="str">
            <v>Power Box without relay (Rolesiz)</v>
          </cell>
        </row>
        <row r="3073">
          <cell r="E3073" t="str">
            <v>Power Box without relay (Rolesiz)</v>
          </cell>
        </row>
        <row r="3074">
          <cell r="E3074" t="str">
            <v>Power Box without relay (Rolesiz)</v>
          </cell>
        </row>
        <row r="3075">
          <cell r="E3075" t="str">
            <v>Power Box without relay (Rolesiz)</v>
          </cell>
        </row>
        <row r="3076">
          <cell r="E3076" t="str">
            <v>Power Box without relay (Rolesiz)</v>
          </cell>
        </row>
        <row r="3077">
          <cell r="E3077" t="str">
            <v>Power Box without relay (Rolesiz)</v>
          </cell>
        </row>
        <row r="3078">
          <cell r="E3078" t="str">
            <v>Power Box without relay (Rolesiz)</v>
          </cell>
        </row>
        <row r="3079">
          <cell r="E3079" t="str">
            <v>Power Box without relay (Rolesiz)</v>
          </cell>
        </row>
        <row r="3080">
          <cell r="E3080" t="str">
            <v>Power Box without relay (Rolesiz)</v>
          </cell>
        </row>
        <row r="3081">
          <cell r="E3081" t="str">
            <v>Power Box without relay (Rolesiz)</v>
          </cell>
        </row>
        <row r="3082">
          <cell r="E3082" t="str">
            <v>Power Box without relay (Rolesiz)</v>
          </cell>
        </row>
        <row r="3083">
          <cell r="E3083" t="str">
            <v>Power Box without relay (Rolesiz)</v>
          </cell>
        </row>
        <row r="3084">
          <cell r="E3084" t="str">
            <v>Power Box without relay (Rolesiz)</v>
          </cell>
        </row>
        <row r="3085">
          <cell r="E3085" t="str">
            <v>Power Box without relay (Rolesiz)</v>
          </cell>
        </row>
        <row r="3086">
          <cell r="E3086" t="str">
            <v>Power Box without relay (Rolesiz)</v>
          </cell>
        </row>
        <row r="3087">
          <cell r="E3087" t="str">
            <v>Power Box without relay (Rolesiz)</v>
          </cell>
        </row>
        <row r="3088">
          <cell r="E3088" t="str">
            <v>Power Box without relay (Rolesiz)</v>
          </cell>
        </row>
        <row r="3089">
          <cell r="E3089" t="str">
            <v>Power Box without relay (Rolesiz)</v>
          </cell>
        </row>
        <row r="3090">
          <cell r="E3090" t="str">
            <v>Power Box without relay (Rolesiz)</v>
          </cell>
        </row>
        <row r="3091">
          <cell r="E3091" t="str">
            <v>Power Box without relay (Rolesiz)</v>
          </cell>
        </row>
        <row r="3092">
          <cell r="E3092" t="str">
            <v>Power Box without relay (Rolesiz)</v>
          </cell>
        </row>
        <row r="3093">
          <cell r="E3093" t="str">
            <v>Power Box without relay (Rolesiz)</v>
          </cell>
        </row>
        <row r="3094">
          <cell r="E3094" t="str">
            <v>Power Box without relay (Rolesiz)</v>
          </cell>
        </row>
        <row r="3095">
          <cell r="E3095" t="str">
            <v>Power Box without relay (Rolesiz)</v>
          </cell>
        </row>
        <row r="3096">
          <cell r="E3096" t="str">
            <v>Power Box without relay (Rolesiz)</v>
          </cell>
        </row>
        <row r="3097">
          <cell r="E3097" t="str">
            <v>Power Box without relay (Rolesiz)</v>
          </cell>
        </row>
        <row r="3098">
          <cell r="E3098" t="str">
            <v>Power Box without relay (Rolesiz)</v>
          </cell>
        </row>
        <row r="3099">
          <cell r="E3099" t="str">
            <v>Power Box without relay (Rolesiz)</v>
          </cell>
        </row>
        <row r="3100">
          <cell r="E3100" t="str">
            <v>Power Box without relay (Rolesiz)</v>
          </cell>
        </row>
        <row r="3101">
          <cell r="E3101" t="str">
            <v>Power Box without relay (Rolesiz)</v>
          </cell>
        </row>
        <row r="3102">
          <cell r="E3102" t="str">
            <v>Power Box without relay (Rolesiz)</v>
          </cell>
        </row>
        <row r="3103">
          <cell r="E3103" t="str">
            <v>Power Box without relay (Rolesiz)</v>
          </cell>
        </row>
        <row r="3104">
          <cell r="E3104" t="str">
            <v>Power Box without relay (Rolesiz)</v>
          </cell>
        </row>
        <row r="3105">
          <cell r="E3105" t="str">
            <v>Power Box without relay (Rolesiz)</v>
          </cell>
        </row>
        <row r="3106">
          <cell r="E3106" t="str">
            <v>Power Box without relay (Rolesiz)</v>
          </cell>
        </row>
        <row r="3107">
          <cell r="E3107" t="str">
            <v>Power Box without relay (Rolesiz)</v>
          </cell>
        </row>
        <row r="3108">
          <cell r="E3108" t="str">
            <v>Power Box without relay (Rolesiz)</v>
          </cell>
        </row>
        <row r="3109">
          <cell r="E3109" t="str">
            <v>Power Box without relay (Rolesiz)</v>
          </cell>
        </row>
        <row r="3110">
          <cell r="E3110" t="str">
            <v>Power Box without relay (Rolesiz)</v>
          </cell>
        </row>
        <row r="3111">
          <cell r="E3111" t="str">
            <v>Power Box without relay (Rolesiz)</v>
          </cell>
        </row>
        <row r="3112">
          <cell r="E3112" t="str">
            <v>Power Box without relay (Rolesiz)</v>
          </cell>
        </row>
        <row r="3113">
          <cell r="E3113" t="str">
            <v>Power Box without relay (Rolesiz)</v>
          </cell>
        </row>
        <row r="3114">
          <cell r="E3114" t="str">
            <v>Power Box without relay (Rolesiz)</v>
          </cell>
        </row>
        <row r="3115">
          <cell r="E3115" t="str">
            <v>Power Box without relay (Rolesiz)</v>
          </cell>
        </row>
        <row r="3116">
          <cell r="E3116" t="str">
            <v>Power Box without relay (Rolesiz)</v>
          </cell>
        </row>
        <row r="3117">
          <cell r="E3117" t="str">
            <v>Power Box without relay (Rolesiz)</v>
          </cell>
        </row>
        <row r="3118">
          <cell r="E3118" t="str">
            <v>Power Box without relay (Rolesiz)</v>
          </cell>
        </row>
        <row r="3119">
          <cell r="E3119" t="str">
            <v>Power Box without relay (Rolesiz)</v>
          </cell>
        </row>
        <row r="3120">
          <cell r="E3120" t="str">
            <v>Power Box without relay (Rolesiz)</v>
          </cell>
        </row>
        <row r="3121">
          <cell r="E3121" t="str">
            <v>Power Box without relay (Rolesiz)</v>
          </cell>
        </row>
        <row r="3122">
          <cell r="E3122" t="str">
            <v>Power Box without relay (Rolesiz)</v>
          </cell>
        </row>
        <row r="3123">
          <cell r="E3123" t="str">
            <v>Power Box without relay (Rolesiz)</v>
          </cell>
        </row>
        <row r="3124">
          <cell r="E3124" t="str">
            <v>Power Box without relay (Rolesiz)</v>
          </cell>
        </row>
        <row r="3125">
          <cell r="E3125" t="str">
            <v>Power Box without relay (Rolesiz)</v>
          </cell>
        </row>
        <row r="3126">
          <cell r="E3126" t="str">
            <v>Power Box without relay (Rolesiz)</v>
          </cell>
        </row>
        <row r="3127">
          <cell r="E3127" t="str">
            <v>Power Box without relay (Rolesiz)</v>
          </cell>
        </row>
        <row r="3128">
          <cell r="E3128" t="str">
            <v>Power Box without relay (Rolesiz)</v>
          </cell>
        </row>
        <row r="3129">
          <cell r="E3129" t="str">
            <v>Power Box without relay (Rolesiz)</v>
          </cell>
        </row>
        <row r="3130">
          <cell r="E3130" t="str">
            <v>Power Box without relay (Rolesiz)</v>
          </cell>
        </row>
        <row r="3131">
          <cell r="E3131" t="str">
            <v>Power Box without relay (Rolesiz)</v>
          </cell>
        </row>
        <row r="3132">
          <cell r="E3132" t="str">
            <v>Power Box without relay (Rolesiz)</v>
          </cell>
        </row>
        <row r="3133">
          <cell r="E3133" t="str">
            <v>Power Box without relay (Rolesiz)</v>
          </cell>
        </row>
        <row r="3134">
          <cell r="E3134" t="str">
            <v>Power Box without relay (Rolesiz)</v>
          </cell>
        </row>
        <row r="3135">
          <cell r="E3135" t="str">
            <v>Power Box without relay (Rolesiz)</v>
          </cell>
        </row>
        <row r="3136">
          <cell r="E3136" t="str">
            <v>Power Box without relay (Rolesiz)</v>
          </cell>
        </row>
        <row r="3137">
          <cell r="E3137" t="str">
            <v>Power Box without relay (Rolesiz)</v>
          </cell>
        </row>
        <row r="3138">
          <cell r="E3138" t="str">
            <v>Power Box without relay (Rolesiz)</v>
          </cell>
        </row>
        <row r="3139">
          <cell r="E3139" t="str">
            <v>Power Box without relay (Rolesiz)</v>
          </cell>
        </row>
        <row r="3140">
          <cell r="E3140" t="str">
            <v>Power Box without relay (Rolesiz)</v>
          </cell>
        </row>
        <row r="3141">
          <cell r="E3141" t="str">
            <v>Power Box without relay (Rolesiz)</v>
          </cell>
        </row>
        <row r="3142">
          <cell r="E3142" t="str">
            <v>Power Box without relay (Rolesiz)</v>
          </cell>
        </row>
        <row r="3143">
          <cell r="E3143" t="str">
            <v>Power Box without relay (Rolesiz)</v>
          </cell>
        </row>
        <row r="3144">
          <cell r="E3144" t="str">
            <v>Power Box without relay (Rolesiz)</v>
          </cell>
        </row>
        <row r="3145">
          <cell r="E3145" t="str">
            <v>Power Box without relay (Rolesiz)</v>
          </cell>
        </row>
        <row r="3146">
          <cell r="E3146" t="str">
            <v>Power Box without relay (Rolesiz)</v>
          </cell>
        </row>
        <row r="3147">
          <cell r="E3147" t="str">
            <v>Power Box without relay (Rolesiz)</v>
          </cell>
        </row>
        <row r="3148">
          <cell r="E3148" t="str">
            <v>Power Box without relay (Rolesiz)</v>
          </cell>
        </row>
        <row r="3149">
          <cell r="E3149" t="str">
            <v>Power Box without relay (Rolesiz)</v>
          </cell>
        </row>
        <row r="3150">
          <cell r="E3150" t="str">
            <v>Power Box without relay (Rolesiz)</v>
          </cell>
        </row>
        <row r="3151">
          <cell r="E3151" t="str">
            <v>Power Box without relay (Rolesiz)</v>
          </cell>
        </row>
        <row r="3152">
          <cell r="E3152" t="str">
            <v>Power Box without relay (Rolesiz)</v>
          </cell>
        </row>
        <row r="3153">
          <cell r="E3153" t="str">
            <v>Power Box without relay (Rolesiz)</v>
          </cell>
        </row>
        <row r="3154">
          <cell r="E3154" t="str">
            <v>Power Box without relay (Rolesiz)</v>
          </cell>
        </row>
        <row r="3155">
          <cell r="E3155" t="str">
            <v>Power Box without relay (Rolesiz)</v>
          </cell>
        </row>
        <row r="3156">
          <cell r="E3156" t="str">
            <v>Power Box without relay (Rolesiz)</v>
          </cell>
        </row>
        <row r="3157">
          <cell r="E3157" t="str">
            <v>Power Box without relay (Rolesiz)</v>
          </cell>
        </row>
        <row r="3158">
          <cell r="E3158" t="str">
            <v>Power Box without relay (Rolesiz)</v>
          </cell>
        </row>
        <row r="3159">
          <cell r="E3159" t="str">
            <v>Power Box without relay (Rolesiz)</v>
          </cell>
        </row>
        <row r="3160">
          <cell r="E3160" t="str">
            <v>Power Box without relay (Rolesiz)</v>
          </cell>
        </row>
        <row r="3161">
          <cell r="E3161" t="str">
            <v>Power Box without relay (Rolesiz)</v>
          </cell>
        </row>
        <row r="3162">
          <cell r="E3162" t="str">
            <v>Power Box without relay (Rolesiz)</v>
          </cell>
        </row>
        <row r="3163">
          <cell r="E3163" t="str">
            <v>Power Box without relay (Rolesiz)</v>
          </cell>
        </row>
        <row r="3164">
          <cell r="E3164" t="str">
            <v>Power Box without relay (Rolesiz)</v>
          </cell>
        </row>
        <row r="3165">
          <cell r="E3165" t="str">
            <v>Power Box without relay (Rolesiz)</v>
          </cell>
        </row>
        <row r="3166">
          <cell r="E3166" t="str">
            <v>Power Box without relay (Rolesiz)</v>
          </cell>
        </row>
        <row r="3167">
          <cell r="E3167" t="str">
            <v>Power Box without relay (Rolesiz)</v>
          </cell>
        </row>
        <row r="3168">
          <cell r="E3168" t="str">
            <v>Power Box without relay (Rolesiz)</v>
          </cell>
        </row>
        <row r="3169">
          <cell r="E3169" t="str">
            <v>ECU DXU BP,PR Board Ass.for RBS2202</v>
          </cell>
        </row>
        <row r="3170">
          <cell r="E3170" t="str">
            <v>PR Board TRU BACKPLANE ERCBPAE100011-0</v>
          </cell>
        </row>
        <row r="3171">
          <cell r="E3171" t="str">
            <v>PR Board TRU BACKPLANE ERCBPAE100011-0</v>
          </cell>
        </row>
        <row r="3172">
          <cell r="E3172" t="str">
            <v>PR Board TRU BACKPLANE ERCBPAE100011-0</v>
          </cell>
        </row>
        <row r="3173">
          <cell r="E3173" t="str">
            <v>PR Board TRU BACKPLANE ERCBPAE100011-0</v>
          </cell>
        </row>
        <row r="3174">
          <cell r="E3174" t="str">
            <v>PR Board TRU BACKPLANE ERCBPAE100011-0</v>
          </cell>
        </row>
        <row r="3175">
          <cell r="E3175" t="str">
            <v>PR Board TRU BACKPLANE ERCBPAE100011-0</v>
          </cell>
        </row>
        <row r="3176">
          <cell r="E3176" t="str">
            <v>PR Board TRU BACKPLANE ERCBPAE100011-0</v>
          </cell>
        </row>
        <row r="3177">
          <cell r="E3177" t="str">
            <v>PR Board TRU BACKPLANE ERCBPAE100011-0</v>
          </cell>
        </row>
        <row r="3178">
          <cell r="E3178" t="str">
            <v>PR Board assemb DXU BACKPLANE 5314/2</v>
          </cell>
        </row>
        <row r="3179">
          <cell r="E3179" t="str">
            <v>PR Board assemb DXU BACKPLANE 5314/2</v>
          </cell>
        </row>
        <row r="3180">
          <cell r="E3180" t="str">
            <v>PR Board assemb DXU BACKPLANE 5314/2</v>
          </cell>
        </row>
        <row r="3181">
          <cell r="E3181" t="str">
            <v>PR Board assemb DXU BACKPLANE 5314/2</v>
          </cell>
        </row>
        <row r="3182">
          <cell r="E3182" t="str">
            <v>50 0HM 50 W TERMINATOR</v>
          </cell>
        </row>
        <row r="3183">
          <cell r="E3183" t="str">
            <v>50 0HM 50 W TERMINATOR</v>
          </cell>
        </row>
        <row r="3184">
          <cell r="E3184" t="str">
            <v>50 0HM 50 W TERMINATOR</v>
          </cell>
        </row>
        <row r="3185">
          <cell r="E3185" t="str">
            <v>50 0HM 50 W TERMINATOR</v>
          </cell>
        </row>
        <row r="3186">
          <cell r="E3186" t="str">
            <v>50 0HM 50 W TERMINATOR</v>
          </cell>
        </row>
        <row r="3187">
          <cell r="E3187" t="str">
            <v>50 0HM 50 W TERMINATOR</v>
          </cell>
        </row>
        <row r="3188">
          <cell r="E3188" t="str">
            <v>50 0HM 50 W TERMINATOR</v>
          </cell>
        </row>
        <row r="3189">
          <cell r="E3189" t="str">
            <v>50 0HM 50 W TERMINATOR</v>
          </cell>
        </row>
        <row r="3190">
          <cell r="E3190" t="str">
            <v>50 0HM 50 W TERMINATOR</v>
          </cell>
        </row>
        <row r="3191">
          <cell r="E3191" t="str">
            <v>50 0HM 50 W TERMINATOR</v>
          </cell>
        </row>
        <row r="3192">
          <cell r="E3192" t="str">
            <v>50 0HM 50 W TERMINATOR</v>
          </cell>
        </row>
        <row r="3193">
          <cell r="E3193" t="str">
            <v>50 0HM 50 W TERMINATOR</v>
          </cell>
        </row>
        <row r="3194">
          <cell r="E3194" t="str">
            <v>50 0HM 50 W TERMINATOR</v>
          </cell>
        </row>
        <row r="3195">
          <cell r="E3195" t="str">
            <v>50 0HM 50 W TERMINATOR</v>
          </cell>
        </row>
        <row r="3196">
          <cell r="E3196" t="str">
            <v>50 0HM 50 W TERMINATOR</v>
          </cell>
        </row>
        <row r="3197">
          <cell r="E3197" t="str">
            <v>50 0HM 50 W TERMINATOR</v>
          </cell>
        </row>
        <row r="3198">
          <cell r="E3198" t="str">
            <v>50 0HM 50 W TERMINATOR</v>
          </cell>
        </row>
        <row r="3199">
          <cell r="E3199" t="str">
            <v>50 0HM 50 W TERMINATOR</v>
          </cell>
        </row>
        <row r="3200">
          <cell r="E3200" t="str">
            <v>50 0HM 50 W TERMINATOR</v>
          </cell>
        </row>
        <row r="3201">
          <cell r="E3201" t="str">
            <v>50 0HM 50 W TERMINATOR</v>
          </cell>
        </row>
        <row r="3202">
          <cell r="E3202" t="str">
            <v>50 0HM 50 W TERMINATOR</v>
          </cell>
        </row>
        <row r="3203">
          <cell r="E3203" t="str">
            <v>50 0HM 50 W TERMINATOR</v>
          </cell>
        </row>
        <row r="3204">
          <cell r="E3204" t="str">
            <v>50 0HM 50 W TERMINATOR</v>
          </cell>
        </row>
        <row r="3205">
          <cell r="E3205" t="str">
            <v>50 0HM 50 W TERMINATOR</v>
          </cell>
        </row>
        <row r="3206">
          <cell r="E3206" t="str">
            <v>50 0HM 50 W TERMINATOR</v>
          </cell>
        </row>
        <row r="3207">
          <cell r="E3207" t="str">
            <v>50 0HM 50 W TERMINATOR</v>
          </cell>
        </row>
        <row r="3208">
          <cell r="E3208" t="str">
            <v>50 0HM 50 W TERMINATOR</v>
          </cell>
        </row>
        <row r="3209">
          <cell r="E3209" t="str">
            <v>50 0HM 50 W TERMINATOR</v>
          </cell>
        </row>
        <row r="3210">
          <cell r="E3210" t="str">
            <v>50 0HM 50 W TERMINATOR</v>
          </cell>
        </row>
        <row r="3211">
          <cell r="E3211" t="str">
            <v>50 0HM 50 W TERMINATOR</v>
          </cell>
        </row>
        <row r="3212">
          <cell r="E3212" t="str">
            <v>50 0HM 50 W TERMINATOR</v>
          </cell>
        </row>
        <row r="3213">
          <cell r="E3213" t="str">
            <v>50 0HM 50 W TERMINATOR</v>
          </cell>
        </row>
        <row r="3214">
          <cell r="E3214" t="str">
            <v>50 0HM 50 W TERMINATOR</v>
          </cell>
        </row>
        <row r="3215">
          <cell r="E3215" t="str">
            <v>K741326 18dBi  Vpol</v>
          </cell>
        </row>
        <row r="3216">
          <cell r="E3216" t="str">
            <v>K741326 18dBi  Vpol</v>
          </cell>
        </row>
        <row r="3217">
          <cell r="E3217" t="str">
            <v>K741322 17/18dB 65/60dg.EDT0 Dualbnd Ant</v>
          </cell>
        </row>
        <row r="3218">
          <cell r="E3218" t="str">
            <v>K741322 17/18dB 65/60dg.EDT0 Dualbnd Ant</v>
          </cell>
        </row>
        <row r="3219">
          <cell r="E3219" t="str">
            <v>K741322 17/18dB 65/60dg.EDT0 Dualbnd Ant</v>
          </cell>
        </row>
        <row r="3220">
          <cell r="E3220" t="str">
            <v>K741322 17/18dB 65/60dg.EDT0 Dualbnd Ant</v>
          </cell>
        </row>
        <row r="3221">
          <cell r="E3221" t="str">
            <v>K741316 12.5/13dBi 65deg.Dualbnd Ant</v>
          </cell>
        </row>
        <row r="3222">
          <cell r="E3222" t="str">
            <v>K741316 12.5/13dBi 65deg.Dualbnd Ant</v>
          </cell>
        </row>
        <row r="3223">
          <cell r="E3223" t="str">
            <v>K741316 12.5/13dBi 65deg.Dualbnd Ant</v>
          </cell>
        </row>
        <row r="3224">
          <cell r="E3224" t="str">
            <v>K741316 12.5/13dBi 65deg.Dualbnd Ant</v>
          </cell>
        </row>
        <row r="3225">
          <cell r="E3225" t="str">
            <v>K741316 12.5/13dBi 65deg.Dualbnd Ant</v>
          </cell>
        </row>
        <row r="3226">
          <cell r="E3226" t="str">
            <v>K741316 12.5/13dBi 65deg.Dualbnd Ant</v>
          </cell>
        </row>
        <row r="3227">
          <cell r="E3227" t="str">
            <v>K741316 12.5/13dBi 65deg.Dualbnd Ant</v>
          </cell>
        </row>
        <row r="3228">
          <cell r="E3228" t="str">
            <v>K741316 12.5/13dBi 65deg.Dualbnd Ant</v>
          </cell>
        </row>
        <row r="3229">
          <cell r="E3229" t="str">
            <v>K741316 12.5/13dBi 65deg.Dualbnd Ant</v>
          </cell>
        </row>
        <row r="3230">
          <cell r="E3230" t="str">
            <v>In-build omni ant,2dB,876-960+1710-2500M</v>
          </cell>
        </row>
        <row r="3231">
          <cell r="E3231" t="str">
            <v>In-build omni ant,2dB,876-960+1710-2500M</v>
          </cell>
        </row>
        <row r="3232">
          <cell r="E3232" t="str">
            <v>In-build omni ant,2dB,876-960+1710-2500M</v>
          </cell>
        </row>
        <row r="3233">
          <cell r="E3233" t="str">
            <v>In-build omni ant,2dB,876-960+1710-2500M</v>
          </cell>
        </row>
        <row r="3234">
          <cell r="E3234" t="str">
            <v>In-build omni ant,2dB,876-960+1710-2500M</v>
          </cell>
        </row>
        <row r="3235">
          <cell r="E3235" t="str">
            <v>In-build omni ant,2dB,876-960+1710-2500M</v>
          </cell>
        </row>
        <row r="3236">
          <cell r="E3236" t="str">
            <v>In-build omni ant,2dB,876-960+1710-2500M</v>
          </cell>
        </row>
        <row r="3237">
          <cell r="E3237" t="str">
            <v>In-build omni ant,2dB,876-960+1710-2500M</v>
          </cell>
        </row>
        <row r="3238">
          <cell r="E3238" t="str">
            <v>In-build omni ant,2dB,876-960+1710-2500M</v>
          </cell>
        </row>
        <row r="3239">
          <cell r="E3239" t="str">
            <v>In-build omni ant,2dB,876-960+1710-2500M</v>
          </cell>
        </row>
        <row r="3240">
          <cell r="E3240" t="str">
            <v>In-build omni ant,2dB,876-960+1710-2500M</v>
          </cell>
        </row>
        <row r="3241">
          <cell r="E3241" t="str">
            <v>In-build omni ant,2dB,876-960+1710-2500M</v>
          </cell>
        </row>
        <row r="3242">
          <cell r="E3242" t="str">
            <v>In-build omni ant,2dB,876-960+1710-2500M</v>
          </cell>
        </row>
        <row r="3243">
          <cell r="E3243" t="str">
            <v>In-build omni ant,2dB,876-960+1710-2500M</v>
          </cell>
        </row>
        <row r="3244">
          <cell r="E3244" t="str">
            <v>In-build omni ant,2dB,876-960+1710-2500M</v>
          </cell>
        </row>
        <row r="3245">
          <cell r="E3245" t="str">
            <v>In-build omni ant,2dB,876-960+1710-2500M</v>
          </cell>
        </row>
        <row r="3246">
          <cell r="E3246" t="str">
            <v>In-build omni ant,2dB,876-960+1710-2500M</v>
          </cell>
        </row>
        <row r="3247">
          <cell r="E3247" t="str">
            <v>In-build omni ant,2dB,876-960+1710-2500M</v>
          </cell>
        </row>
        <row r="3248">
          <cell r="E3248" t="str">
            <v>In-build omni ant,2dB,876-960+1710-2500M</v>
          </cell>
        </row>
        <row r="3249">
          <cell r="E3249" t="str">
            <v>In-build omni ant,2dB,876-960+1710-2500M</v>
          </cell>
        </row>
        <row r="3250">
          <cell r="E3250" t="str">
            <v>In-build omni ant,2dB,876-960+1710-2500M</v>
          </cell>
        </row>
        <row r="3251">
          <cell r="E3251" t="str">
            <v>In-build omni ant,2dB,876-960+1710-2500M</v>
          </cell>
        </row>
        <row r="3252">
          <cell r="E3252" t="str">
            <v>In-build omni ant,2dB,876-960+1710-2500M</v>
          </cell>
        </row>
        <row r="3253">
          <cell r="E3253" t="str">
            <v>In-build omni ant,2dB,876-960+1710-2500M</v>
          </cell>
        </row>
        <row r="3254">
          <cell r="E3254" t="str">
            <v>In-build omni ant,2dB,876-960+1710-2500M</v>
          </cell>
        </row>
        <row r="3255">
          <cell r="E3255" t="str">
            <v>In-build omni ant,2dB,876-960+1710-2500M</v>
          </cell>
        </row>
        <row r="3256">
          <cell r="E3256" t="str">
            <v>In-build omni ant,2dB,876-960+1710-2500M</v>
          </cell>
        </row>
        <row r="3257">
          <cell r="E3257" t="str">
            <v>In-build omni ant,2dB,876-960+1710-2500M</v>
          </cell>
        </row>
        <row r="3258">
          <cell r="E3258" t="str">
            <v>In-build omni ant,2dB,876-960+1710-2500M</v>
          </cell>
        </row>
        <row r="3259">
          <cell r="E3259" t="str">
            <v>In-build omni ant,2dB,876-960+1710-2500M</v>
          </cell>
        </row>
        <row r="3260">
          <cell r="E3260" t="str">
            <v>In-build omni ant,2dB,876-960+1710-2500M</v>
          </cell>
        </row>
        <row r="3261">
          <cell r="E3261" t="str">
            <v>In-build omni ant,2dB,876-960+1710-2500M</v>
          </cell>
        </row>
        <row r="3262">
          <cell r="E3262" t="str">
            <v>In-build omni ant,2dB,876-960+1710-2500M</v>
          </cell>
        </row>
        <row r="3263">
          <cell r="E3263" t="str">
            <v>In-build omni ant,2dB,876-960+1710-2500M</v>
          </cell>
        </row>
        <row r="3264">
          <cell r="E3264" t="str">
            <v>In-build omni ant,2dB,876-960+1710-2500M</v>
          </cell>
        </row>
        <row r="3265">
          <cell r="E3265" t="str">
            <v>In-build omni ant,2dB,876-960+1710-2500M</v>
          </cell>
        </row>
        <row r="3266">
          <cell r="E3266" t="str">
            <v>In-build omni ant,2dB,876-960+1710-2500M</v>
          </cell>
        </row>
        <row r="3267">
          <cell r="E3267" t="str">
            <v>In-build omni ant,2dB,876-960+1710-2500M</v>
          </cell>
        </row>
        <row r="3268">
          <cell r="E3268" t="str">
            <v>In-build omni ant,2dB,876-960+1710-2500M</v>
          </cell>
        </row>
        <row r="3269">
          <cell r="E3269" t="str">
            <v>In-build omni ant,2dB,876-960+1710-2500M</v>
          </cell>
        </row>
        <row r="3270">
          <cell r="E3270" t="str">
            <v>In-build omni ant,2dB,876-960+1710-2500M</v>
          </cell>
        </row>
        <row r="3271">
          <cell r="E3271" t="str">
            <v>In-build omni ant,2dB,876-960+1710-2500M</v>
          </cell>
        </row>
        <row r="3272">
          <cell r="E3272" t="str">
            <v>In-build omni ant,2dB,876-960+1710-2500M</v>
          </cell>
        </row>
        <row r="3273">
          <cell r="E3273" t="str">
            <v>In-build omni ant,2dB,876-960+1710-2500M</v>
          </cell>
        </row>
        <row r="3274">
          <cell r="E3274" t="str">
            <v>In-build omni ant,2dB,876-960+1710-2500M</v>
          </cell>
        </row>
        <row r="3275">
          <cell r="E3275" t="str">
            <v>In-build omni ant,2dB,876-960+1710-2500M</v>
          </cell>
        </row>
        <row r="3276">
          <cell r="E3276" t="str">
            <v>In-build omni ant,2dB,876-960+1710-2500M</v>
          </cell>
        </row>
        <row r="3277">
          <cell r="E3277" t="str">
            <v>In-build omni ant,2dB,876-960+1710-2500M</v>
          </cell>
        </row>
        <row r="3278">
          <cell r="E3278" t="str">
            <v>In-build omni ant,2dB,876-960+1710-2500M</v>
          </cell>
        </row>
        <row r="3279">
          <cell r="E3279" t="str">
            <v>In-build omni ant,2dB,876-960+1710-2500M</v>
          </cell>
        </row>
        <row r="3280">
          <cell r="E3280" t="str">
            <v>In-build omni ant,2dB,876-960+1710-2500M</v>
          </cell>
        </row>
        <row r="3281">
          <cell r="E3281" t="str">
            <v>K742149Sing.ant.V-p,90dg,Ind824-2170 7dB</v>
          </cell>
        </row>
        <row r="3282">
          <cell r="E3282" t="str">
            <v>K742149Sing.ant.V-p,90dg,Ind824-2170 7dB</v>
          </cell>
        </row>
        <row r="3283">
          <cell r="E3283" t="str">
            <v>K742149Sing.ant.V-p,90dg,Ind824-2170 7dB</v>
          </cell>
        </row>
        <row r="3284">
          <cell r="E3284" t="str">
            <v>K742149Sing.ant.V-p,90dg,Ind824-2170 7dB</v>
          </cell>
        </row>
        <row r="3285">
          <cell r="E3285" t="str">
            <v>K742149Sing.ant.V-p,90dg,Ind824-2170 7dB</v>
          </cell>
        </row>
        <row r="3286">
          <cell r="E3286" t="str">
            <v>K742149Sing.ant.V-p,90dg,Ind824-2170 7dB</v>
          </cell>
        </row>
        <row r="3287">
          <cell r="E3287" t="str">
            <v>K742149Sing.ant.V-p,90dg,Ind824-2170 7dB</v>
          </cell>
        </row>
        <row r="3288">
          <cell r="E3288" t="str">
            <v>K742149Sing.ant.V-p,90dg,Ind824-2170 7dB</v>
          </cell>
        </row>
        <row r="3289">
          <cell r="E3289" t="str">
            <v>K742149Sing.ant.V-p,90dg,Ind824-2170 7dB</v>
          </cell>
        </row>
        <row r="3290">
          <cell r="E3290" t="str">
            <v>K742149Sing.ant.V-p,90dg,Ind824-2170 7dB</v>
          </cell>
        </row>
        <row r="3291">
          <cell r="E3291" t="str">
            <v>K742149Sing.ant.V-p,90dg,Ind824-2170 7dB</v>
          </cell>
        </row>
        <row r="3292">
          <cell r="E3292" t="str">
            <v>K742149Sing.ant.V-p,90dg,Ind824-2170 7dB</v>
          </cell>
        </row>
        <row r="3293">
          <cell r="E3293" t="str">
            <v>K742149Sing.ant.V-p,90dg,Ind824-2170 7dB</v>
          </cell>
        </row>
        <row r="3294">
          <cell r="E3294" t="str">
            <v>K742149Sing.ant.V-p,90dg,Ind824-2170 7dB</v>
          </cell>
        </row>
        <row r="3295">
          <cell r="E3295" t="str">
            <v>K742149Sing.ant.V-p,90dg,Ind824-2170 7dB</v>
          </cell>
        </row>
        <row r="3296">
          <cell r="E3296" t="str">
            <v>K742149Sing.ant.V-p,90dg,Ind824-2170 7dB</v>
          </cell>
        </row>
        <row r="3297">
          <cell r="E3297" t="str">
            <v>K742149Sing.ant.V-p,90dg,Ind824-2170 7dB</v>
          </cell>
        </row>
        <row r="3298">
          <cell r="E3298" t="str">
            <v>Kath 741785, X-pol 21dBi, 30deg. 870-960</v>
          </cell>
        </row>
        <row r="3299">
          <cell r="E3299" t="str">
            <v>Kath 741785, X-pol 21dBi, 30deg. 870-960</v>
          </cell>
        </row>
        <row r="3300">
          <cell r="E3300" t="str">
            <v>Kath 741785, X-pol 21dBi, 30deg. 870-960</v>
          </cell>
        </row>
        <row r="3301">
          <cell r="E3301" t="str">
            <v>Kath 741785, X-pol 21dBi, 30deg. 870-960</v>
          </cell>
        </row>
        <row r="3302">
          <cell r="E3302" t="str">
            <v>Kath 741785, X-pol 21dBi, 30deg. 870-960</v>
          </cell>
        </row>
        <row r="3303">
          <cell r="E3303" t="str">
            <v>Kath 741785, X-pol 21dBi, 30deg. 870-960</v>
          </cell>
        </row>
        <row r="3304">
          <cell r="E3304" t="str">
            <v>Kath 741785, X-pol 21dBi, 30deg. 870-960</v>
          </cell>
        </row>
        <row r="3305">
          <cell r="E3305" t="str">
            <v>Kath 741785, X-pol 21dBi, 30deg. 870-960</v>
          </cell>
        </row>
        <row r="3306">
          <cell r="E3306" t="str">
            <v>Kath 741785, X-pol 21dBi, 30deg. 870-960</v>
          </cell>
        </row>
        <row r="3307">
          <cell r="E3307" t="str">
            <v>Kath 741785, X-pol 21dBi, 30deg. 870-960</v>
          </cell>
        </row>
        <row r="3308">
          <cell r="E3308" t="str">
            <v>Kath 741785, X-pol 21dBi, 30deg. 870-960</v>
          </cell>
        </row>
        <row r="3309">
          <cell r="E3309" t="str">
            <v>Kath 741785, X-pol 21dBi, 30deg. 870-960</v>
          </cell>
        </row>
        <row r="3310">
          <cell r="E3310" t="str">
            <v>Kath 741785, X-pol 21dBi, 30deg. 870-960</v>
          </cell>
        </row>
        <row r="3311">
          <cell r="E3311" t="str">
            <v>Kath 741785, X-pol 21dBi, 30deg. 870-960</v>
          </cell>
        </row>
        <row r="3312">
          <cell r="E3312" t="str">
            <v>Kath 741785, X-pol 21dBi, 30deg. 870-960</v>
          </cell>
        </row>
        <row r="3313">
          <cell r="E3313" t="str">
            <v>Kath 741785, X-pol 21dBi, 30deg. 870-960</v>
          </cell>
        </row>
        <row r="3314">
          <cell r="E3314" t="str">
            <v>Kath 741785, X-pol 21dBi, 30deg. 870-960</v>
          </cell>
        </row>
        <row r="3315">
          <cell r="E3315" t="str">
            <v>Kath 741785, X-pol 21dBi, 30deg. 870-960</v>
          </cell>
        </row>
        <row r="3316">
          <cell r="E3316" t="str">
            <v>Kath 741785, X-pol 21dBi, 30deg. 870-960</v>
          </cell>
        </row>
        <row r="3317">
          <cell r="E3317" t="str">
            <v>Kath 741785, X-pol 21dBi, 30deg. 870-960</v>
          </cell>
        </row>
        <row r="3318">
          <cell r="E3318" t="str">
            <v>Kath 741785, X-pol 21dBi, 30deg. 870-960</v>
          </cell>
        </row>
        <row r="3319">
          <cell r="E3319" t="str">
            <v>Kath 741785, X-pol 21dBi, 30deg. 870-960</v>
          </cell>
        </row>
        <row r="3320">
          <cell r="E3320" t="str">
            <v>Kath 741785, X-pol 21dBi, 30deg. 870-960</v>
          </cell>
        </row>
        <row r="3321">
          <cell r="E3321" t="str">
            <v>Kath 741785, X-pol 21dBi, 30deg. 870-960</v>
          </cell>
        </row>
        <row r="3322">
          <cell r="E3322" t="str">
            <v>Kath 741785, X-pol 21dBi, 30deg. 870-960</v>
          </cell>
        </row>
        <row r="3323">
          <cell r="E3323" t="str">
            <v>Kath 741785, X-pol 21dBi, 30deg. 870-960</v>
          </cell>
        </row>
        <row r="3324">
          <cell r="E3324" t="str">
            <v>Kath 741785, X-pol 21dBi, 30deg. 870-960</v>
          </cell>
        </row>
        <row r="3325">
          <cell r="E3325" t="str">
            <v>Multicasting Matrix,MCM Low(806-960 MHz)</v>
          </cell>
        </row>
        <row r="3326">
          <cell r="E3326" t="str">
            <v>Multicasting Matrix,MCM Low(806-960 MHz)</v>
          </cell>
        </row>
        <row r="3327">
          <cell r="E3327" t="str">
            <v>Multicasting Matrix,MCM Low(806-960 MHz)</v>
          </cell>
        </row>
        <row r="3328">
          <cell r="E3328" t="str">
            <v>Multicasting Matrix,MCM Low(806-960 MHz)</v>
          </cell>
        </row>
        <row r="3329">
          <cell r="E3329" t="str">
            <v>Multicasting Matrix,MCM Low(806-960 MHz)</v>
          </cell>
        </row>
        <row r="3330">
          <cell r="E3330" t="str">
            <v>Multicasting Matrix,MCM Low(806-960 MHz)</v>
          </cell>
        </row>
        <row r="3331">
          <cell r="E3331" t="str">
            <v>Multicasting Matrix,MCM Low(806-960 MHz)</v>
          </cell>
        </row>
        <row r="3332">
          <cell r="E3332" t="str">
            <v>Multicasting Matrix,MCM Low(806-960 MHz)</v>
          </cell>
        </row>
        <row r="3333">
          <cell r="E3333" t="str">
            <v>Multicasting Matrix,MCM Low(806-960 MHz)</v>
          </cell>
        </row>
        <row r="3334">
          <cell r="E3334" t="str">
            <v>Multicasting Matrix,MCM Low(806-960 MHz)</v>
          </cell>
        </row>
        <row r="3335">
          <cell r="E3335" t="str">
            <v>Multicasting Matrix,MCM Low(806-960 MHz)</v>
          </cell>
        </row>
        <row r="3336">
          <cell r="E3336" t="str">
            <v>Multicasting Matrix,MCM Low(806-960 MHz)</v>
          </cell>
        </row>
        <row r="3337">
          <cell r="E3337" t="str">
            <v>Multicasting Matrix,MCM Low(806-960 MHz)</v>
          </cell>
        </row>
        <row r="3338">
          <cell r="E3338" t="str">
            <v>Multicasting Matrix,MCM Low(806-960 MHz)</v>
          </cell>
        </row>
        <row r="3339">
          <cell r="E3339" t="str">
            <v>Multicasting Matrix,MCM Low(806-960 MHz)</v>
          </cell>
        </row>
        <row r="3340">
          <cell r="E3340" t="str">
            <v>Multicasting Matrix,MCM Low(806-960 MHz)</v>
          </cell>
        </row>
        <row r="3341">
          <cell r="E3341" t="str">
            <v>Multicasting Matrix,MCM Low(806-960 MHz)</v>
          </cell>
        </row>
        <row r="3342">
          <cell r="E3342" t="str">
            <v>Multicasting Matrix,MCM Low(806-960 MHz)</v>
          </cell>
        </row>
        <row r="3343">
          <cell r="E3343" t="str">
            <v>Multicasting Matrix,MCM Low(806-960 MHz)</v>
          </cell>
        </row>
        <row r="3344">
          <cell r="E3344" t="str">
            <v>Multicasting Matrix,MCM Low(806-960 MHz)</v>
          </cell>
        </row>
        <row r="3345">
          <cell r="E3345" t="str">
            <v>Multicasting Matrix,MCM Low(806-960 MHz)</v>
          </cell>
        </row>
        <row r="3346">
          <cell r="E3346" t="str">
            <v>Multicasting Matrix,MCM Low(806-960 MHz)</v>
          </cell>
        </row>
        <row r="3347">
          <cell r="E3347" t="str">
            <v>K735727,Pan90016.5D KRE1011778/1 LO25727</v>
          </cell>
        </row>
        <row r="3348">
          <cell r="E3348" t="str">
            <v>K735727,Pan90016.5D KRE1011778/1 LO25727</v>
          </cell>
        </row>
        <row r="3349">
          <cell r="E3349" t="str">
            <v>Katre730368,Pan900 65o15.5dBi LO27002</v>
          </cell>
        </row>
        <row r="3350">
          <cell r="E3350" t="str">
            <v>K728685 Anten.</v>
          </cell>
        </row>
        <row r="3351">
          <cell r="E3351" t="str">
            <v>K739619 9 dBbi 65 deg</v>
          </cell>
        </row>
        <row r="3352">
          <cell r="E3352" t="str">
            <v>K739619 9 dBbi 65 deg</v>
          </cell>
        </row>
        <row r="3353">
          <cell r="E3353" t="str">
            <v>K739619 9 dBbi 65 deg</v>
          </cell>
        </row>
        <row r="3354">
          <cell r="E3354" t="str">
            <v>K739619 9 dBbi 65 deg</v>
          </cell>
        </row>
        <row r="3355">
          <cell r="E3355" t="str">
            <v>K739619 9 dBbi 65 deg</v>
          </cell>
        </row>
        <row r="3356">
          <cell r="E3356" t="str">
            <v>K739619 9 dBbi 65 deg</v>
          </cell>
        </row>
        <row r="3357">
          <cell r="E3357" t="str">
            <v>K739619 9 dBbi 65 deg</v>
          </cell>
        </row>
        <row r="3358">
          <cell r="E3358" t="str">
            <v>K739619 9 dBbi 65 deg</v>
          </cell>
        </row>
        <row r="3359">
          <cell r="E3359" t="str">
            <v>K739619 9 dBbi 65 deg</v>
          </cell>
        </row>
        <row r="3360">
          <cell r="E3360" t="str">
            <v>K739619 9 dBbi 65 deg</v>
          </cell>
        </row>
        <row r="3361">
          <cell r="E3361" t="str">
            <v>K739619 9 dBbi 65 deg</v>
          </cell>
        </row>
        <row r="3362">
          <cell r="E3362" t="str">
            <v>K739619 9 dBbi 65 deg</v>
          </cell>
        </row>
        <row r="3363">
          <cell r="E3363" t="str">
            <v>K739619 9 dBbi 65 deg</v>
          </cell>
        </row>
        <row r="3364">
          <cell r="E3364" t="str">
            <v>K739622 15,5 dBi 65 deg</v>
          </cell>
        </row>
        <row r="3365">
          <cell r="E3365" t="str">
            <v>K739622 15,5 dBi 65 deg</v>
          </cell>
        </row>
        <row r="3366">
          <cell r="E3366" t="str">
            <v>K739622 15,5 dBi 65 deg</v>
          </cell>
        </row>
        <row r="3367">
          <cell r="E3367" t="str">
            <v>K739622 15,5 dBi 65 deg</v>
          </cell>
        </row>
        <row r="3368">
          <cell r="E3368" t="str">
            <v>K739622 15,5 dBi 65 deg</v>
          </cell>
        </row>
        <row r="3369">
          <cell r="E3369" t="str">
            <v>K739622 15,5 dBi 65 deg</v>
          </cell>
        </row>
        <row r="3370">
          <cell r="E3370" t="str">
            <v>K739622 15,5 dBi 65 deg</v>
          </cell>
        </row>
        <row r="3371">
          <cell r="E3371" t="str">
            <v>K739622 15,5 dBi 65 deg</v>
          </cell>
        </row>
        <row r="3372">
          <cell r="E3372" t="str">
            <v>K739622 15,5 dBi 65 deg</v>
          </cell>
        </row>
        <row r="3373">
          <cell r="E3373" t="str">
            <v>K739622 15,5 dBi 65 deg</v>
          </cell>
        </row>
        <row r="3374">
          <cell r="E3374" t="str">
            <v>K739622 15,5 dBi 65 deg</v>
          </cell>
        </row>
        <row r="3375">
          <cell r="E3375" t="str">
            <v>K739622 15,5 dBi 65 deg</v>
          </cell>
        </row>
        <row r="3376">
          <cell r="E3376" t="str">
            <v>K739684 15 dBbi 65 deg</v>
          </cell>
        </row>
        <row r="3377">
          <cell r="E3377" t="str">
            <v>K739684 15 dBbi 65 deg</v>
          </cell>
        </row>
        <row r="3378">
          <cell r="E3378" t="str">
            <v>K739684 15 dBbi 65 deg</v>
          </cell>
        </row>
        <row r="3379">
          <cell r="E3379" t="str">
            <v>K739684 15 dBbi 65 deg</v>
          </cell>
        </row>
        <row r="3380">
          <cell r="E3380" t="str">
            <v>Feed.Clamp,f/3Feed,7/8inch,Profile Mount</v>
          </cell>
        </row>
        <row r="3381">
          <cell r="E3381" t="str">
            <v>Feed.Clamp,f/3Feed,7/8inch,Profile Mount</v>
          </cell>
        </row>
        <row r="3382">
          <cell r="E3382" t="str">
            <v>Feed.Clamp,f/3Feed,7/8inch,Profile Mount</v>
          </cell>
        </row>
        <row r="3383">
          <cell r="E3383" t="str">
            <v>Feed.Clamp,f/3Feed,7/8inch,Profile Mount</v>
          </cell>
        </row>
        <row r="3384">
          <cell r="E3384" t="str">
            <v>Feed.Clamp,f/3Feed,7/8inch,Profile Mount</v>
          </cell>
        </row>
        <row r="3385">
          <cell r="E3385" t="str">
            <v>Feed.Clamp,f/3Feed,7/8inch,Profile Mount</v>
          </cell>
        </row>
        <row r="3386">
          <cell r="E3386" t="str">
            <v>Feed.Clamp,f/3Feed,7/8inch,Profile Mount</v>
          </cell>
        </row>
        <row r="3387">
          <cell r="E3387" t="str">
            <v>Feed.Clamp,f/3Feed,7/8inch,Profile Mount</v>
          </cell>
        </row>
        <row r="3388">
          <cell r="E3388" t="str">
            <v>Feed.Clamp,f/3Feed,7/8inch,Profile Mount</v>
          </cell>
        </row>
        <row r="3389">
          <cell r="E3389" t="str">
            <v>Feed.Clamp,f/3Feed,7/8inch,Profile Mount</v>
          </cell>
        </row>
        <row r="3390">
          <cell r="E3390" t="str">
            <v>Feed.Clamp,f/3Feed,7/8inch,Profile Mount</v>
          </cell>
        </row>
        <row r="3391">
          <cell r="E3391" t="str">
            <v>Feed.Clamp,f/3Feed,7/8inch,Profile Mount</v>
          </cell>
        </row>
        <row r="3392">
          <cell r="E3392" t="str">
            <v>Feed.Clamp,f/3Feed,7/8inch,Profile Mount</v>
          </cell>
        </row>
        <row r="3393">
          <cell r="E3393" t="str">
            <v>Feed.Clamp,f/3Feed,7/8inch,Profile Mount</v>
          </cell>
        </row>
        <row r="3394">
          <cell r="E3394" t="str">
            <v>Feed.Clamp,f/3Feed,7/8inch,Profile Mount</v>
          </cell>
        </row>
        <row r="3395">
          <cell r="E3395" t="str">
            <v>Feed.Clamp,f/3Feed,7/8inch,Profile Mount</v>
          </cell>
        </row>
        <row r="3396">
          <cell r="E3396" t="str">
            <v>Feed.Clamp,f/3Feed,7/8inch,Profile Mount</v>
          </cell>
        </row>
        <row r="3397">
          <cell r="E3397" t="str">
            <v>Feed.Clamp,f/3Feed,7/8inch,Profile Mount</v>
          </cell>
        </row>
        <row r="3398">
          <cell r="E3398" t="str">
            <v>Feed.Clamp,f/3Feed,7/8inch,Profile Mount</v>
          </cell>
        </row>
        <row r="3399">
          <cell r="E3399" t="str">
            <v>Feed.Clamp,f/3Feed,7/8inch,Profile Mount</v>
          </cell>
        </row>
        <row r="3400">
          <cell r="E3400" t="str">
            <v>Feed.Clamp,f/3Feed,7/8inch,Profile Mount</v>
          </cell>
        </row>
        <row r="3401">
          <cell r="E3401" t="str">
            <v>Feed.Clamp,f/3Feed,7/8inch,Profile Mount</v>
          </cell>
        </row>
        <row r="3402">
          <cell r="E3402" t="str">
            <v>Feed.Clamp,f/3Feed,7/8inch,Profile Mount</v>
          </cell>
        </row>
        <row r="3403">
          <cell r="E3403" t="str">
            <v>Feed.Clamp,f/3Feed,7/8inch,Profile Mount</v>
          </cell>
        </row>
        <row r="3404">
          <cell r="E3404" t="str">
            <v>Feed.Clamp,f/3Feed,7/8inch,Profile Mount</v>
          </cell>
        </row>
        <row r="3405">
          <cell r="E3405" t="str">
            <v>Feed.Clamp,f/3Feed,7/8inch,Profile Mount</v>
          </cell>
        </row>
        <row r="3406">
          <cell r="E3406" t="str">
            <v>Feed.Clamp,f/3Feed,7/8inch,Profile Mount</v>
          </cell>
        </row>
        <row r="3407">
          <cell r="E3407" t="str">
            <v>Feed.Clamp,f/3Feed,7/8inch,Profile Mount</v>
          </cell>
        </row>
        <row r="3408">
          <cell r="E3408" t="str">
            <v>Feed.Clamp,f/3Feed,7/8inch,Profile Mount</v>
          </cell>
        </row>
        <row r="3409">
          <cell r="E3409" t="str">
            <v>Feed.Clamp,f/3Feed,7/8inch,Profile Mount</v>
          </cell>
        </row>
        <row r="3410">
          <cell r="E3410" t="str">
            <v>Feed.Clamp,f/3Feed,7/8inch,Profile Mount</v>
          </cell>
        </row>
        <row r="3411">
          <cell r="E3411" t="str">
            <v>Feed.Clamp,f/3Feed,7/8inch,Profile Mount</v>
          </cell>
        </row>
        <row r="3412">
          <cell r="E3412" t="str">
            <v>Feed.Clamp,f/3Feed,7/8inch,Profile Mount</v>
          </cell>
        </row>
        <row r="3413">
          <cell r="E3413" t="str">
            <v>Feed.Clamp,f/3Feed,7/8inch,Profile Mount</v>
          </cell>
        </row>
        <row r="3414">
          <cell r="E3414" t="str">
            <v>Feed.Clamp,f/3Feed,7/8inch,Profile Mount</v>
          </cell>
        </row>
        <row r="3415">
          <cell r="E3415" t="str">
            <v>Feed.Clamp,f/3Feed,7/8inch,Profile Mount</v>
          </cell>
        </row>
        <row r="3416">
          <cell r="E3416" t="str">
            <v>Feed.Clamp,f/3Feed,7/8inch,Profile Mount</v>
          </cell>
        </row>
        <row r="3417">
          <cell r="E3417" t="str">
            <v>Feed.Clamp,f/3Feed,7/8inch,Profile Mount</v>
          </cell>
        </row>
        <row r="3418">
          <cell r="E3418" t="str">
            <v>Feed.Clamp,f/3Feed,7/8inch,Profile Mount</v>
          </cell>
        </row>
        <row r="3419">
          <cell r="E3419" t="str">
            <v>Feed.Clamp,f/3Feed,7/8inch,Profile Mount</v>
          </cell>
        </row>
        <row r="3420">
          <cell r="E3420" t="str">
            <v>Feed.Clamp,f/3Feed,7/8inch,Profile Mount</v>
          </cell>
        </row>
        <row r="3421">
          <cell r="E3421" t="str">
            <v>Feed.Clamp,f/3Feed,7/8inch,Profile Mount</v>
          </cell>
        </row>
        <row r="3422">
          <cell r="E3422" t="str">
            <v>Feed.Clamp,f/3Feed,7/8inch,Profile Mount</v>
          </cell>
        </row>
        <row r="3423">
          <cell r="E3423" t="str">
            <v>Feed.Clamp,f/3Feed,7/8inch,Profile Mount</v>
          </cell>
        </row>
        <row r="3424">
          <cell r="E3424" t="str">
            <v>Feed.Clamp,f/3Feed,7/8inch,Profile Mount</v>
          </cell>
        </row>
        <row r="3425">
          <cell r="E3425" t="str">
            <v>Feed.Clamp,f/3Feed,7/8inch,Profile Mount</v>
          </cell>
        </row>
        <row r="3426">
          <cell r="E3426" t="str">
            <v>Feed.Clamp,f/3Feed,7/8inch,Profile Mount</v>
          </cell>
        </row>
        <row r="3427">
          <cell r="E3427" t="str">
            <v>Feed.Clamp,f/3Feed,7/8inch,Profile Mount</v>
          </cell>
        </row>
        <row r="3428">
          <cell r="E3428" t="str">
            <v>Feed.Clamp,f/3Feed,7/8inch,Profile Mount</v>
          </cell>
        </row>
        <row r="3429">
          <cell r="E3429" t="str">
            <v>Feed.Clamp,f/3Feed,7/8inch,Profile Mount</v>
          </cell>
        </row>
        <row r="3430">
          <cell r="E3430" t="str">
            <v>Feed.Clamp,f/3Feed,7/8inch,Profile Mount</v>
          </cell>
        </row>
        <row r="3431">
          <cell r="E3431" t="str">
            <v>Feed.Clamp,f/3Feed,7/8inch,Profile Mount</v>
          </cell>
        </row>
        <row r="3432">
          <cell r="E3432" t="str">
            <v>Feed.Clamp,f/3Feed,7/8inch,Profile Mount</v>
          </cell>
        </row>
        <row r="3433">
          <cell r="E3433" t="str">
            <v>Feed.Clamp,f/3Feed,7/8inch,Profile Mount</v>
          </cell>
        </row>
        <row r="3434">
          <cell r="E3434" t="str">
            <v>Feed.Clamp,f/3Feed,7/8inch,Profile Mount</v>
          </cell>
        </row>
        <row r="3435">
          <cell r="E3435" t="str">
            <v>Feed.Clamp,f/3Feed,7/8inch,Profile Mount</v>
          </cell>
        </row>
        <row r="3436">
          <cell r="E3436" t="str">
            <v>Feed.Clamp,f/3Feed,7/8inch,Profile Mount</v>
          </cell>
        </row>
        <row r="3437">
          <cell r="E3437" t="str">
            <v>Feed.Clamp,f/3Feed,7/8inch,Profile Mount</v>
          </cell>
        </row>
        <row r="3438">
          <cell r="E3438" t="str">
            <v>Feed.Clamp,f/3Feed,7/8inch,Profile Mount</v>
          </cell>
        </row>
        <row r="3439">
          <cell r="E3439" t="str">
            <v>Feed.Clamp,f/3Feed,7/8inch,Profile Mount</v>
          </cell>
        </row>
        <row r="3440">
          <cell r="E3440" t="str">
            <v>Feed.Clamp,f/3Feed,7/8inch,Profile Mount</v>
          </cell>
        </row>
        <row r="3441">
          <cell r="E3441" t="str">
            <v>Feed.Clamp,f/3Feed,7/8inch,Profile Mount</v>
          </cell>
        </row>
        <row r="3442">
          <cell r="E3442" t="str">
            <v>Feed.Clamp,f/3Feed,7/8inch,Profile Mount</v>
          </cell>
        </row>
        <row r="3443">
          <cell r="E3443" t="str">
            <v>Feed.Clamp,f/3Feed,7/8inch,Profile Mount</v>
          </cell>
        </row>
        <row r="3444">
          <cell r="E3444" t="str">
            <v>Feed.Clamp,f/3Feed,7/8inch,Profile Mount</v>
          </cell>
        </row>
        <row r="3445">
          <cell r="E3445" t="str">
            <v>Feed.Clamp,f/3Feed,7/8inch,Profile Mount</v>
          </cell>
        </row>
        <row r="3446">
          <cell r="E3446" t="str">
            <v>Feed.Clamp,f/3Feed,7/8inch,Profile Mount</v>
          </cell>
        </row>
        <row r="3447">
          <cell r="E3447" t="str">
            <v>Feed.Clamp,f/3Feed,7/8inch,Profile Mount</v>
          </cell>
        </row>
        <row r="3448">
          <cell r="E3448" t="str">
            <v>Feed.Clamp,f/3Feed,7/8inch,Profile Mount</v>
          </cell>
        </row>
        <row r="3449">
          <cell r="E3449" t="str">
            <v>Feed.Clamp,f/3Feed,7/8inch,Profile Mount</v>
          </cell>
        </row>
        <row r="3450">
          <cell r="E3450" t="str">
            <v>Feed.Clamp,f/3Feed,7/8inch,Profile Mount</v>
          </cell>
        </row>
        <row r="3451">
          <cell r="E3451" t="str">
            <v>Feed.Clamp,f/3Feed,7/8inch,Profile Mount</v>
          </cell>
        </row>
        <row r="3452">
          <cell r="E3452" t="str">
            <v>Feed.Clamp,f/3Feed,7/8inch,Profile Mount</v>
          </cell>
        </row>
        <row r="3453">
          <cell r="E3453" t="str">
            <v>Feed.Clamp,f/3Feed,7/8inch,Profile Mount</v>
          </cell>
        </row>
        <row r="3454">
          <cell r="E3454" t="str">
            <v>Feed.Clamp,f/3Feed,7/8inch,Profile Mount</v>
          </cell>
        </row>
        <row r="3455">
          <cell r="E3455" t="str">
            <v>Feed.Clamp,f/3Feed,7/8inch,Profile Mount</v>
          </cell>
        </row>
        <row r="3456">
          <cell r="E3456" t="str">
            <v>Feed.Clamp,f/3Feed,7/8inch,Profile Mount</v>
          </cell>
        </row>
        <row r="3457">
          <cell r="E3457" t="str">
            <v>Feed.Clamp,f/3Feed,7/8inch,Profile Mount</v>
          </cell>
        </row>
        <row r="3458">
          <cell r="E3458" t="str">
            <v>Feed.Clamp,f/3Feed,7/8inch,Profile Mount</v>
          </cell>
        </row>
        <row r="3459">
          <cell r="E3459" t="str">
            <v>Feed.Clamp,f/3Feed,7/8inch,Profile Mount</v>
          </cell>
        </row>
        <row r="3460">
          <cell r="E3460" t="str">
            <v>Feed.Clamp,f/3Feed,7/8inch,Profile Mount</v>
          </cell>
        </row>
        <row r="3461">
          <cell r="E3461" t="str">
            <v>Feed.Clamp,f/3Feed,7/8inch,Profile Mount</v>
          </cell>
        </row>
        <row r="3462">
          <cell r="E3462" t="str">
            <v>Feed.Clamp,f/3Feed,7/8inch,Profile Mount</v>
          </cell>
        </row>
        <row r="3463">
          <cell r="E3463" t="str">
            <v>Feed.Clamp,f/3Feed,7/8inch,Profile Mount</v>
          </cell>
        </row>
        <row r="3464">
          <cell r="E3464" t="str">
            <v>Feed.Clamp,f/3Feed,7/8inch,Profile Mount</v>
          </cell>
        </row>
        <row r="3465">
          <cell r="E3465" t="str">
            <v>Feed.Clamp,f/3Feed,7/8inch,Profile Mount</v>
          </cell>
        </row>
        <row r="3466">
          <cell r="E3466" t="str">
            <v>Feed.Clamp,f/3Feed,7/8inch,Profile Mount</v>
          </cell>
        </row>
        <row r="3467">
          <cell r="E3467" t="str">
            <v>Feed.Clamp,f/3Feed,7/8inch,Profile Mount</v>
          </cell>
        </row>
        <row r="3468">
          <cell r="E3468" t="str">
            <v>Feed.Clamp,f/3Feed,7/8inch,Profile Mount</v>
          </cell>
        </row>
        <row r="3469">
          <cell r="E3469" t="str">
            <v>Feed.Clamp,f/3Feed,7/8inch,Profile Mount</v>
          </cell>
        </row>
        <row r="3470">
          <cell r="E3470" t="str">
            <v>Feed.Clamp,f/3Feed,7/8inch,Profile Mount</v>
          </cell>
        </row>
        <row r="3471">
          <cell r="E3471" t="str">
            <v>Feed.Clamp,f/3Feed,7/8inch,Profile Mount</v>
          </cell>
        </row>
        <row r="3472">
          <cell r="E3472" t="str">
            <v>Feed.Clamp,f/3Feed,7/8inch,Profile Mount</v>
          </cell>
        </row>
        <row r="3473">
          <cell r="E3473" t="str">
            <v>Feed.Clamp,f/3Feed,7/8inch,Profile Mount</v>
          </cell>
        </row>
        <row r="3474">
          <cell r="E3474" t="str">
            <v>Feed.Clamp,f/3Feed,7/8inch,Profile Mount</v>
          </cell>
        </row>
        <row r="3475">
          <cell r="E3475" t="str">
            <v>Feed.Clamp,f/3Feed,7/8inch,Profile Mount</v>
          </cell>
        </row>
        <row r="3476">
          <cell r="E3476" t="str">
            <v>Feed.Clamp,f/3Feed,7/8inch,Profile Mount</v>
          </cell>
        </row>
        <row r="3477">
          <cell r="E3477" t="str">
            <v>Feed.Clamp,f/3Feed,7/8inch,Profile Mount</v>
          </cell>
        </row>
        <row r="3478">
          <cell r="E3478" t="str">
            <v>Feed.Clamp,f/3Feed,7/8inch,Profile Mount</v>
          </cell>
        </row>
        <row r="3479">
          <cell r="E3479" t="str">
            <v>Feed.Clamp,f/3Feed,7/8inch,Profile Mount</v>
          </cell>
        </row>
        <row r="3480">
          <cell r="E3480" t="str">
            <v>Feed.Clamp,f/3Feed,7/8inch,Profile Mount</v>
          </cell>
        </row>
        <row r="3481">
          <cell r="E3481" t="str">
            <v>Feed.Clamp,f/3Feed,7/8inch,Profile Mount</v>
          </cell>
        </row>
        <row r="3482">
          <cell r="E3482" t="str">
            <v>Feed.Clamp,f/3Feed,7/8inch,Profile Mount</v>
          </cell>
        </row>
        <row r="3483">
          <cell r="E3483" t="str">
            <v>Feed.Clamp,f/3Feed,7/8inch,Profile Mount</v>
          </cell>
        </row>
        <row r="3484">
          <cell r="E3484" t="str">
            <v>Feed.Clamp,f/3Feed,7/8inch,Profile Mount</v>
          </cell>
        </row>
        <row r="3485">
          <cell r="E3485" t="str">
            <v>Feed.Clamp,f/3Feed,7/8inch,Profile Mount</v>
          </cell>
        </row>
        <row r="3486">
          <cell r="E3486" t="str">
            <v>Feed.Clamp,f/3Feed,7/8inch,Profile Mount</v>
          </cell>
        </row>
        <row r="3487">
          <cell r="E3487" t="str">
            <v>Feed.Clamp,f/3Feed,7/8inch,Profile Mount</v>
          </cell>
        </row>
        <row r="3488">
          <cell r="E3488" t="str">
            <v>Feed.Clamp,f/3Feed,7/8inch,Profile Mount</v>
          </cell>
        </row>
        <row r="3489">
          <cell r="E3489" t="str">
            <v>Feed.Clamp,f/3Feed,7/8inch,Profile Mount</v>
          </cell>
        </row>
        <row r="3490">
          <cell r="E3490" t="str">
            <v>Feed.Clamp,f/3Feed,7/8inch,Profile Mount</v>
          </cell>
        </row>
        <row r="3491">
          <cell r="E3491" t="str">
            <v>Feed.Clamp,f/3Feed,7/8inch,Profile Mount</v>
          </cell>
        </row>
        <row r="3492">
          <cell r="E3492" t="str">
            <v>Feed.Clamp,f/3Feed,7/8inch,Profile Mount</v>
          </cell>
        </row>
        <row r="3493">
          <cell r="E3493" t="str">
            <v>Feed.Clamp,f/3Feed,7/8inch,Profile Mount</v>
          </cell>
        </row>
        <row r="3494">
          <cell r="E3494" t="str">
            <v>Feed.Clamp,f/3Feed,7/8inch,Profile Mount</v>
          </cell>
        </row>
        <row r="3495">
          <cell r="E3495" t="str">
            <v>Feed.Clamp,f/3Feed,7/8inch,Profile Mount</v>
          </cell>
        </row>
        <row r="3496">
          <cell r="E3496" t="str">
            <v>Feed.Clamp,f/3Feed,7/8inch,Profile Mount</v>
          </cell>
        </row>
        <row r="3497">
          <cell r="E3497" t="str">
            <v>Feed.Clamp,f/3Feed,7/8inch,Profile Mount</v>
          </cell>
        </row>
        <row r="3498">
          <cell r="E3498" t="str">
            <v>Feed.Clamp,f/3Feed,7/8inch,Profile Mount</v>
          </cell>
        </row>
        <row r="3499">
          <cell r="E3499" t="str">
            <v>Feed.Clamp,f/3Feed,7/8inch,Profile Mount</v>
          </cell>
        </row>
        <row r="3500">
          <cell r="E3500" t="str">
            <v>Feed.Clamp,f/3Feed,7/8inch,Profile Mount</v>
          </cell>
        </row>
        <row r="3501">
          <cell r="E3501" t="str">
            <v>Feed.Clamp,f/3Feed,7/8inch,Profile Mount</v>
          </cell>
        </row>
        <row r="3502">
          <cell r="E3502" t="str">
            <v>Feed.Clamp,f/3Feed,7/8inch,Profile Mount</v>
          </cell>
        </row>
        <row r="3503">
          <cell r="E3503" t="str">
            <v>Feed.Clamp,f/3Feed,7/8inch,Profile Mount</v>
          </cell>
        </row>
        <row r="3504">
          <cell r="E3504" t="str">
            <v>Feed.Clamp,f/3Feed,7/8inch,Profile Mount</v>
          </cell>
        </row>
        <row r="3505">
          <cell r="E3505" t="str">
            <v>Feed.Clamp,f/3Feed,7/8inch,Profile Mount</v>
          </cell>
        </row>
        <row r="3506">
          <cell r="E3506" t="str">
            <v>Feed.Clamp,f/3Feed,7/8inch,Profile Mount</v>
          </cell>
        </row>
        <row r="3507">
          <cell r="E3507" t="str">
            <v>Feed.Clamp,f/3Feed,7/8inch,Profile Mount</v>
          </cell>
        </row>
        <row r="3508">
          <cell r="E3508" t="str">
            <v>Feed.Clamp,f/3Feed,7/8inch,Profile Mount</v>
          </cell>
        </row>
        <row r="3509">
          <cell r="E3509" t="str">
            <v>Feed.Clamp,f/3Feed,7/8inch,Profile Mount</v>
          </cell>
        </row>
        <row r="3510">
          <cell r="E3510" t="str">
            <v>Feed.Clamp,f/3Feed,7/8inch,Profile Mount</v>
          </cell>
        </row>
        <row r="3511">
          <cell r="E3511" t="str">
            <v>Feed.Clamp,f/3Feed,7/8inch,Profile Mount</v>
          </cell>
        </row>
        <row r="3512">
          <cell r="E3512" t="str">
            <v>Feed.Clamp,f/3Feed,7/8inch,Profile Mount</v>
          </cell>
        </row>
        <row r="3513">
          <cell r="E3513" t="str">
            <v>Feed.Clamp,f/3Feed,7/8inch,Profile Mount</v>
          </cell>
        </row>
        <row r="3514">
          <cell r="E3514" t="str">
            <v>Feed.Clamp,f/3Feed,7/8inch,Profile Mount</v>
          </cell>
        </row>
        <row r="3515">
          <cell r="E3515" t="str">
            <v>Feed.Clamp,f/3Feed,7/8inch,Profile Mount</v>
          </cell>
        </row>
        <row r="3516">
          <cell r="E3516" t="str">
            <v>Feed.Clamp,f/3Feed,7/8inch,Profile Mount</v>
          </cell>
        </row>
        <row r="3517">
          <cell r="E3517" t="str">
            <v>Feed.Clamp,f/3Feed,7/8inch,Profile Mount</v>
          </cell>
        </row>
        <row r="3518">
          <cell r="E3518" t="str">
            <v>Feed.Clamp,f/3Feed,7/8inch,Profile Mount</v>
          </cell>
        </row>
        <row r="3519">
          <cell r="E3519" t="str">
            <v>Feed.Clamp,f/3Feed,7/8inch,Profile Mount</v>
          </cell>
        </row>
        <row r="3520">
          <cell r="E3520" t="str">
            <v>Feed.Clamp,f/3Feed,7/8inch,Profile Mount</v>
          </cell>
        </row>
        <row r="3521">
          <cell r="E3521" t="str">
            <v>Feed.Clamp,f/3Feed,7/8inch,Profile Mount</v>
          </cell>
        </row>
        <row r="3522">
          <cell r="E3522" t="str">
            <v>Feed.Clamp,f/3Feed,7/8inch,Profile Mount</v>
          </cell>
        </row>
        <row r="3523">
          <cell r="E3523" t="str">
            <v>Feed.Clamp,f/3Feed,7/8inch,Profile Mount</v>
          </cell>
        </row>
        <row r="3524">
          <cell r="E3524" t="str">
            <v>Feed.Clamp,f/3Feed,7/8inch,Profile Mount</v>
          </cell>
        </row>
        <row r="3525">
          <cell r="E3525" t="str">
            <v>Feed.Clamp,f/3Feed,7/8inch,Profile Mount</v>
          </cell>
        </row>
        <row r="3526">
          <cell r="E3526" t="str">
            <v>Feed.Clamp,f/3Feed,7/8inch,Profile Mount</v>
          </cell>
        </row>
        <row r="3527">
          <cell r="E3527" t="str">
            <v>Feed.Clamp,f/3Feed,7/8inch,Profile Mount</v>
          </cell>
        </row>
        <row r="3528">
          <cell r="E3528" t="str">
            <v>Feed.Clamp,f/3Feed,7/8inch,Profile Mount</v>
          </cell>
        </row>
        <row r="3529">
          <cell r="E3529" t="str">
            <v>Feed.Clamp,f/3Feed,7/8inch,Profile Mount</v>
          </cell>
        </row>
        <row r="3530">
          <cell r="E3530" t="str">
            <v>Feed.Clamp,f/3Feed,7/8inch,Profile Mount</v>
          </cell>
        </row>
        <row r="3531">
          <cell r="E3531" t="str">
            <v>Feed.Clamp,f/3Feed,7/8inch,Profile Mount</v>
          </cell>
        </row>
        <row r="3532">
          <cell r="E3532" t="str">
            <v>Feed.Clamp,f/3Feed,7/8inch,Profile Mount</v>
          </cell>
        </row>
        <row r="3533">
          <cell r="E3533" t="str">
            <v>Feed.Clamp,f/3Feed,7/8inch,Profile Mount</v>
          </cell>
        </row>
        <row r="3534">
          <cell r="E3534" t="str">
            <v>Feed.Clamp,f/3Feed,7/8inch,Profile Mount</v>
          </cell>
        </row>
        <row r="3535">
          <cell r="E3535" t="str">
            <v>Feed.Clamp,f/3Feed,7/8inch,Profile Mount</v>
          </cell>
        </row>
        <row r="3536">
          <cell r="E3536" t="str">
            <v>Feed.Clamp,f/3Feed,7/8inch,Profile Mount</v>
          </cell>
        </row>
        <row r="3537">
          <cell r="E3537" t="str">
            <v>Feed.Clamp,f/3Feed,7/8inch,Profile Mount</v>
          </cell>
        </row>
        <row r="3538">
          <cell r="E3538" t="str">
            <v>Feed.Clamp,f/3Feed,7/8inch,Profile Mount</v>
          </cell>
        </row>
        <row r="3539">
          <cell r="E3539" t="str">
            <v>Feed.Clamp,f/3Feed,7/8inch,Profile Mount</v>
          </cell>
        </row>
        <row r="3540">
          <cell r="E3540" t="str">
            <v>Feed.Clamp,f/3Feed,7/8inch,Profile Mount</v>
          </cell>
        </row>
        <row r="3541">
          <cell r="E3541" t="str">
            <v>Feed.Clamp,f/3Feed,7/8inch,Profile Mount</v>
          </cell>
        </row>
        <row r="3542">
          <cell r="E3542" t="str">
            <v>Feed.Clamp,f/3Feed,7/8inch,Profile Mount</v>
          </cell>
        </row>
        <row r="3543">
          <cell r="E3543" t="str">
            <v>Feed.Clamp,f/3Feed,7/8inch,Profile Mount</v>
          </cell>
        </row>
        <row r="3544">
          <cell r="E3544" t="str">
            <v>Feed.Clamp,f/3Feed,7/8inch,Profile Mount</v>
          </cell>
        </row>
        <row r="3545">
          <cell r="E3545" t="str">
            <v>Feed.Clamp,f/3Feed,7/8inch,Profile Mount</v>
          </cell>
        </row>
        <row r="3546">
          <cell r="E3546" t="str">
            <v>Feed.Clamp,f/3Feed,7/8inch,Profile Mount</v>
          </cell>
        </row>
        <row r="3547">
          <cell r="E3547" t="str">
            <v>Feed.Clamp,f/3Feed,7/8inch,Profile Mount</v>
          </cell>
        </row>
        <row r="3548">
          <cell r="E3548" t="str">
            <v>Feed.Clamp,f/3Feed,7/8inch,Profile Mount</v>
          </cell>
        </row>
        <row r="3549">
          <cell r="E3549" t="str">
            <v>Feed.Clamp,f/3Feed,7/8inch,Profile Mount</v>
          </cell>
        </row>
        <row r="3550">
          <cell r="E3550" t="str">
            <v>Feed.Clamp,f/3Feed,7/8inch,Profile Mount</v>
          </cell>
        </row>
        <row r="3551">
          <cell r="E3551" t="str">
            <v>Feed.Clamp,f/3Feed,7/8inch,Profile Mount</v>
          </cell>
        </row>
        <row r="3552">
          <cell r="E3552" t="str">
            <v>Feed.Clamp,f/3Feed,7/8inch,Profile Mount</v>
          </cell>
        </row>
        <row r="3553">
          <cell r="E3553" t="str">
            <v>Feed.Clamp,f/3Feed,7/8inch,Profile Mount</v>
          </cell>
        </row>
        <row r="3554">
          <cell r="E3554" t="str">
            <v>Feed.Clamp,f/3Feed,7/8inch,Profile Mount</v>
          </cell>
        </row>
        <row r="3555">
          <cell r="E3555" t="str">
            <v>Feed.Clamp,f/3Feed,7/8inch,Profile Mount</v>
          </cell>
        </row>
        <row r="3556">
          <cell r="E3556" t="str">
            <v>Feed.Clamp,f/3Feed,7/8inch,Profile Mount</v>
          </cell>
        </row>
        <row r="3557">
          <cell r="E3557" t="str">
            <v>Feed.Clamp,f/3Feed,7/8inch,Profile Mount</v>
          </cell>
        </row>
        <row r="3558">
          <cell r="E3558" t="str">
            <v>Feed.Clamp,f/3Feed,7/8inch,Profile Mount</v>
          </cell>
        </row>
        <row r="3559">
          <cell r="E3559" t="str">
            <v>Feed.Clamp,f/3Feed,7/8inch,Profile Mount</v>
          </cell>
        </row>
        <row r="3560">
          <cell r="E3560" t="str">
            <v>Feed.Clamp,f/3Feed,7/8inch,Profile Mount</v>
          </cell>
        </row>
        <row r="3561">
          <cell r="E3561" t="str">
            <v>Feed.Clamp,f/3Feed,7/8inch,Profile Mount</v>
          </cell>
        </row>
        <row r="3562">
          <cell r="E3562" t="str">
            <v>Feed.Clamp,f/3Feed,7/8inch,Profile Mount</v>
          </cell>
        </row>
        <row r="3563">
          <cell r="E3563" t="str">
            <v>Feed.Clamp,f/3Feed,7/8inch,Profile Mount</v>
          </cell>
        </row>
        <row r="3564">
          <cell r="E3564" t="str">
            <v>Feed.Clamp,f/3Feed,7/8inch,Profile Mount</v>
          </cell>
        </row>
        <row r="3565">
          <cell r="E3565" t="str">
            <v>Feed.Clamp,f/3Feed,7/8inch,Profile Mount</v>
          </cell>
        </row>
        <row r="3566">
          <cell r="E3566" t="str">
            <v>Feed.Clamp,f/3Feed,7/8inch,Profile Mount</v>
          </cell>
        </row>
        <row r="3567">
          <cell r="E3567" t="str">
            <v>Feed.Clamp,f/3Feed,7/8inch,Profile Mount</v>
          </cell>
        </row>
        <row r="3568">
          <cell r="E3568" t="str">
            <v>Feed.Clamp,f/3Feed,7/8inch,Profile Mount</v>
          </cell>
        </row>
        <row r="3569">
          <cell r="E3569" t="str">
            <v>Feed.Clamp,f/3Feed,7/8inch,Profile Mount</v>
          </cell>
        </row>
        <row r="3570">
          <cell r="E3570" t="str">
            <v>Feed.Clamp,f/3Feed,7/8inch,Profile Mount</v>
          </cell>
        </row>
        <row r="3571">
          <cell r="E3571" t="str">
            <v>Feed.Clamp,f/3Feed,7/8inch,Profile Mount</v>
          </cell>
        </row>
        <row r="3572">
          <cell r="E3572" t="str">
            <v>Feed.Clamp,f/3Feed,7/8inch,Profile Mount</v>
          </cell>
        </row>
        <row r="3573">
          <cell r="E3573" t="str">
            <v>Feed.Clamp,f/3Feed,7/8inch,Profile Mount</v>
          </cell>
        </row>
        <row r="3574">
          <cell r="E3574" t="str">
            <v>Feed.Clamp,f/3Feed,7/8inch,Profile Mount</v>
          </cell>
        </row>
        <row r="3575">
          <cell r="E3575" t="str">
            <v>Feed.Clamp,f/3Feed,7/8inch,Profile Mount</v>
          </cell>
        </row>
        <row r="3576">
          <cell r="E3576" t="str">
            <v>Feed.Clamp,f/3Feed,7/8inch,Profile Mount</v>
          </cell>
        </row>
        <row r="3577">
          <cell r="E3577" t="str">
            <v>Feed.Clamp,f/3Feed,7/8inch,Profile Mount</v>
          </cell>
        </row>
        <row r="3578">
          <cell r="E3578" t="str">
            <v>Feed.Clamp,f/3Feed,7/8inch,Profile Mount</v>
          </cell>
        </row>
        <row r="3579">
          <cell r="E3579" t="str">
            <v>Feed.Clamp,f/3Feed,7/8inch,Profile Mount</v>
          </cell>
        </row>
        <row r="3580">
          <cell r="E3580" t="str">
            <v>Feed.Clamp,f/3Feed,7/8inch,Profile Mount</v>
          </cell>
        </row>
        <row r="3581">
          <cell r="E3581" t="str">
            <v>Feed.Clamp,f/3Feed,7/8inch,Profile Mount</v>
          </cell>
        </row>
        <row r="3582">
          <cell r="E3582" t="str">
            <v>Feed.Clamp,f/3Feed,7/8inch,Profile Mount</v>
          </cell>
        </row>
        <row r="3583">
          <cell r="E3583" t="str">
            <v>Feed.Clamp,f/3Feed,7/8inch,Profile Mount</v>
          </cell>
        </row>
        <row r="3584">
          <cell r="E3584" t="str">
            <v>Feed.Clamp,f/3Feed,7/8inch,Profile Mount</v>
          </cell>
        </row>
        <row r="3585">
          <cell r="E3585" t="str">
            <v>Feed.Clamp,f/3Feed,7/8inch,Profile Mount</v>
          </cell>
        </row>
        <row r="3586">
          <cell r="E3586" t="str">
            <v>Feed.Clamp,f/3Feed,7/8inch,Profile Mount</v>
          </cell>
        </row>
        <row r="3587">
          <cell r="E3587" t="str">
            <v>Feed.Clamp,f/3Feed,7/8inch,Profile Mount</v>
          </cell>
        </row>
        <row r="3588">
          <cell r="E3588" t="str">
            <v>Feed.Clamp,f/3Feed,7/8inch,Profile Mount</v>
          </cell>
        </row>
        <row r="3589">
          <cell r="E3589" t="str">
            <v>Feed.Clamp,f/3Feed,7/8inch,Profile Mount</v>
          </cell>
        </row>
        <row r="3590">
          <cell r="E3590" t="str">
            <v>Feed.Clamp,f/3Feed,7/8inch,Profile Mount</v>
          </cell>
        </row>
        <row r="3591">
          <cell r="E3591" t="str">
            <v>Feed.Clamp,f/3Feed,7/8inch,Profile Mount</v>
          </cell>
        </row>
        <row r="3592">
          <cell r="E3592" t="str">
            <v>Feed.Clamp,f/3Feed,7/8inch,Profile Mount</v>
          </cell>
        </row>
        <row r="3593">
          <cell r="E3593" t="str">
            <v>Feed.Clamp,f/3Feed,7/8inch,Profile Mount</v>
          </cell>
        </row>
        <row r="3594">
          <cell r="E3594" t="str">
            <v>Feed.Clamp,f/3Feed,7/8inch,Profile Mount</v>
          </cell>
        </row>
        <row r="3595">
          <cell r="E3595" t="str">
            <v>Feed.Clamp,f/3Feed,7/8inch,Profile Mount</v>
          </cell>
        </row>
        <row r="3596">
          <cell r="E3596" t="str">
            <v>Feed.Clamp,f/3Feed,7/8inch,Profile Mount</v>
          </cell>
        </row>
        <row r="3597">
          <cell r="E3597" t="str">
            <v>Feed.Clamp,f/3Feed,7/8inch,Profile Mount</v>
          </cell>
        </row>
        <row r="3598">
          <cell r="E3598" t="str">
            <v>Feed.Clamp,f/3Feed,7/8inch,Profile Mount</v>
          </cell>
        </row>
        <row r="3599">
          <cell r="E3599" t="str">
            <v>Feed.Clamp,f/3Feed,7/8inch,Profile Mount</v>
          </cell>
        </row>
        <row r="3600">
          <cell r="E3600" t="str">
            <v>Feed.Clamp,f/3Feed,7/8inch,Profile Mount</v>
          </cell>
        </row>
        <row r="3601">
          <cell r="E3601" t="str">
            <v>Feed.Clamp,f/3Feed,7/8inch,Profile Mount</v>
          </cell>
        </row>
        <row r="3602">
          <cell r="E3602" t="str">
            <v>Feed.Clamp,f/3Feed,7/8inch,Profile Mount</v>
          </cell>
        </row>
        <row r="3603">
          <cell r="E3603" t="str">
            <v>Feed.Clamp,f/3Feed,7/8inch,Profile Mount</v>
          </cell>
        </row>
        <row r="3604">
          <cell r="E3604" t="str">
            <v>Feed.Clamp,f/3Feed,7/8inch,Profile Mount</v>
          </cell>
        </row>
        <row r="3605">
          <cell r="E3605" t="str">
            <v>Feed.Clamp,f/3Feed,7/8inch,Profile Mount</v>
          </cell>
        </row>
        <row r="3606">
          <cell r="E3606" t="str">
            <v>Feed.Clamp,f/3Feed,7/8inch,Profile Mount</v>
          </cell>
        </row>
        <row r="3607">
          <cell r="E3607" t="str">
            <v>Feed.Clamp,f/3Feed,7/8inch,Profile Mount</v>
          </cell>
        </row>
        <row r="3608">
          <cell r="E3608" t="str">
            <v>Feed.Clamp,f/3Feed,7/8inch,Profile Mount</v>
          </cell>
        </row>
        <row r="3609">
          <cell r="E3609" t="str">
            <v>Feed.Clamp,f/3Feed,7/8inch,Profile Mount</v>
          </cell>
        </row>
        <row r="3610">
          <cell r="E3610" t="str">
            <v>Feed.Clamp,f/3Feed,7/8inch,Profile Mount</v>
          </cell>
        </row>
        <row r="3611">
          <cell r="E3611" t="str">
            <v>Feed.Clamp,f/3Feed,7/8inch,Profile Mount</v>
          </cell>
        </row>
        <row r="3612">
          <cell r="E3612" t="str">
            <v>Feed.Clamp,f/3Feed,7/8inch,Profile Mount</v>
          </cell>
        </row>
        <row r="3613">
          <cell r="E3613" t="str">
            <v>Feed.Clamp,f/3Feed,7/8inch,Profile Mount</v>
          </cell>
        </row>
        <row r="3614">
          <cell r="E3614" t="str">
            <v>Feed.Clamp,f/3Feed,7/8inch,Profile Mount</v>
          </cell>
        </row>
        <row r="3615">
          <cell r="E3615" t="str">
            <v>Feed.Clamp,f/3Feed,7/8inch,Profile Mount</v>
          </cell>
        </row>
        <row r="3616">
          <cell r="E3616" t="str">
            <v>Feed.Clamp,f/3Feed,7/8inch,Profile Mount</v>
          </cell>
        </row>
        <row r="3617">
          <cell r="E3617" t="str">
            <v>Feed.Clamp,f/3Feed,7/8inch,Profile Mount</v>
          </cell>
        </row>
        <row r="3618">
          <cell r="E3618" t="str">
            <v>Feed.Clamp,f/3Feed,7/8inch,Profile Mount</v>
          </cell>
        </row>
        <row r="3619">
          <cell r="E3619" t="str">
            <v>Feed.Clamp,f/3Feed,7/8inch,Profile Mount</v>
          </cell>
        </row>
        <row r="3620">
          <cell r="E3620" t="str">
            <v>Feed.Clamp,f/3Feed,7/8inch,Profile Mount</v>
          </cell>
        </row>
        <row r="3621">
          <cell r="E3621" t="str">
            <v>Feed.Clamp,f/3Feed,7/8inch,Profile Mount</v>
          </cell>
        </row>
        <row r="3622">
          <cell r="E3622" t="str">
            <v>Feed.Clamp,f/3Feed,7/8inch,Profile Mount</v>
          </cell>
        </row>
        <row r="3623">
          <cell r="E3623" t="str">
            <v>Feed.Clamp,f/3Feed,7/8inch,Profile Mount</v>
          </cell>
        </row>
        <row r="3624">
          <cell r="E3624" t="str">
            <v>Feed.Clamp,f/3Feed,7/8inch,Profile Mount</v>
          </cell>
        </row>
        <row r="3625">
          <cell r="E3625" t="str">
            <v>Feed.Clamp,f/3Feed,7/8inch,Profile Mount</v>
          </cell>
        </row>
        <row r="3626">
          <cell r="E3626" t="str">
            <v>Feed.Clamp,f/3Feed,7/8inch,Profile Mount</v>
          </cell>
        </row>
        <row r="3627">
          <cell r="E3627" t="str">
            <v>Feed.Clamp,f/3Feed,7/8inch,Profile Mount</v>
          </cell>
        </row>
        <row r="3628">
          <cell r="E3628" t="str">
            <v>Feed.Clamp,f/3Feed,7/8inch,Profile Mount</v>
          </cell>
        </row>
        <row r="3629">
          <cell r="E3629" t="str">
            <v>Feed.Clamp,f/3Feed,7/8inch,Profile Mount</v>
          </cell>
        </row>
        <row r="3630">
          <cell r="E3630" t="str">
            <v>Feed.Clamp,f/3Feed,7/8inch,Profile Mount</v>
          </cell>
        </row>
        <row r="3631">
          <cell r="E3631" t="str">
            <v>Feed.Clamp,f/3Feed,7/8inch,Profile Mount</v>
          </cell>
        </row>
        <row r="3632">
          <cell r="E3632" t="str">
            <v>Feed.Clamp,f/3Feed,7/8inch,Profile Mount</v>
          </cell>
        </row>
        <row r="3633">
          <cell r="E3633" t="str">
            <v>Feed.Clamp,f/3Feed,7/8inch,Profile Mount</v>
          </cell>
        </row>
        <row r="3634">
          <cell r="E3634" t="str">
            <v>Feed.Clamp,f/3Feed,7/8inch,Profile Mount</v>
          </cell>
        </row>
        <row r="3635">
          <cell r="E3635" t="str">
            <v>Feed.Clamp,f/3Feed,7/8inch,Profile Mount</v>
          </cell>
        </row>
        <row r="3636">
          <cell r="E3636" t="str">
            <v>Feed.Clamp,f/3Feed,7/8inch,Profile Mount</v>
          </cell>
        </row>
        <row r="3637">
          <cell r="E3637" t="str">
            <v>Feed.Clamp,f/3Feed,7/8inch,Profile Mount</v>
          </cell>
        </row>
        <row r="3638">
          <cell r="E3638" t="str">
            <v>Feed.Clamp,f/3Feed,7/8inch,Profile Mount</v>
          </cell>
        </row>
        <row r="3639">
          <cell r="E3639" t="str">
            <v>Feed.Clamp,f/3Feed,7/8inch,Profile Mount</v>
          </cell>
        </row>
        <row r="3640">
          <cell r="E3640" t="str">
            <v>Feed.Clamp,f/3Feed,7/8inch,Profile Mount</v>
          </cell>
        </row>
        <row r="3641">
          <cell r="E3641" t="str">
            <v>Feed.Clamp,f/3Feed,7/8inch,Profile Mount</v>
          </cell>
        </row>
        <row r="3642">
          <cell r="E3642" t="str">
            <v>Feed.Clamp,f/3Feed,7/8inch,Profile Mount</v>
          </cell>
        </row>
        <row r="3643">
          <cell r="E3643" t="str">
            <v>Feed.Clamp,f/3Feed,7/8inch,Profile Mount</v>
          </cell>
        </row>
        <row r="3644">
          <cell r="E3644" t="str">
            <v>Feed.Clamp,f/3Feed,7/8inch,Profile Mount</v>
          </cell>
        </row>
        <row r="3645">
          <cell r="E3645" t="str">
            <v>Feed.Clamp,f/3Feed,7/8inch,Profile Mount</v>
          </cell>
        </row>
        <row r="3646">
          <cell r="E3646" t="str">
            <v>Feed.Clamp,f/3Feed,7/8inch,Profile Mount</v>
          </cell>
        </row>
        <row r="3647">
          <cell r="E3647" t="str">
            <v>Feed.Clamp,f/3Feed,7/8inch,Profile Mount</v>
          </cell>
        </row>
        <row r="3648">
          <cell r="E3648" t="str">
            <v>Feed.Clamp,f/3Feed,7/8inch,Profile Mount</v>
          </cell>
        </row>
        <row r="3649">
          <cell r="E3649" t="str">
            <v>Feed.Clamp,f/3Feed,7/8inch,Profile Mount</v>
          </cell>
        </row>
        <row r="3650">
          <cell r="E3650" t="str">
            <v>Feed.Clamp,f/3Feed,7/8inch,Profile Mount</v>
          </cell>
        </row>
        <row r="3651">
          <cell r="E3651" t="str">
            <v>Feed.Clamp,f/3Feed,7/8inch,Profile Mount</v>
          </cell>
        </row>
        <row r="3652">
          <cell r="E3652" t="str">
            <v>Feed.Clamp,f/3Feed,7/8inch,Profile Mount</v>
          </cell>
        </row>
        <row r="3653">
          <cell r="E3653" t="str">
            <v>Feed.Clamp,f/3Feed,7/8inch,Profile Mount</v>
          </cell>
        </row>
        <row r="3654">
          <cell r="E3654" t="str">
            <v>Feed.Clamp,f/3Feed,7/8inch,Profile Mount</v>
          </cell>
        </row>
        <row r="3655">
          <cell r="E3655" t="str">
            <v>Feed.Clamp,f/3Feed,7/8inch,Profile Mount</v>
          </cell>
        </row>
        <row r="3656">
          <cell r="E3656" t="str">
            <v>Feed.Clamp,f/3Feed,7/8inch,Profile Mount</v>
          </cell>
        </row>
        <row r="3657">
          <cell r="E3657" t="str">
            <v>Feed.Clamp,f/3Feed,7/8inch,Profile Mount</v>
          </cell>
        </row>
        <row r="3658">
          <cell r="E3658" t="str">
            <v>Feed.Clamp,f/3Feed,7/8inch,Profile Mount</v>
          </cell>
        </row>
        <row r="3659">
          <cell r="E3659" t="str">
            <v>Feed.Clamp,f/3Feed,7/8inch,Profile Mount</v>
          </cell>
        </row>
        <row r="3660">
          <cell r="E3660" t="str">
            <v>Feed.Clamp,f/3Feed,7/8inch,Profile Mount</v>
          </cell>
        </row>
        <row r="3661">
          <cell r="E3661" t="str">
            <v>Feed.Clamp,f/3Feed,7/8inch,Profile Mount</v>
          </cell>
        </row>
        <row r="3662">
          <cell r="E3662" t="str">
            <v>Feed.Clamp,f/3Feed,7/8inch,Profile Mount</v>
          </cell>
        </row>
        <row r="3663">
          <cell r="E3663" t="str">
            <v>Feed.Clamp,f/3Feed,7/8inch,Profile Mount</v>
          </cell>
        </row>
        <row r="3664">
          <cell r="E3664" t="str">
            <v>Feed.Clamp,f/3Feed,7/8inch,Profile Mount</v>
          </cell>
        </row>
        <row r="3665">
          <cell r="E3665" t="str">
            <v>Feed.Clamp,f/3Feed,7/8inch,Profile Mount</v>
          </cell>
        </row>
        <row r="3666">
          <cell r="E3666" t="str">
            <v>Feed.Clamp,f/3Feed,7/8inch,Profile Mount</v>
          </cell>
        </row>
        <row r="3667">
          <cell r="E3667" t="str">
            <v>Feed.Clamp,f/3Feed,7/8inch,Profile Mount</v>
          </cell>
        </row>
        <row r="3668">
          <cell r="E3668" t="str">
            <v>Feed.Clamp,f/3Feed,7/8inch,Profile Mount</v>
          </cell>
        </row>
        <row r="3669">
          <cell r="E3669" t="str">
            <v>Feed.Clamp,f/3Feed,7/8inch,Profile Mount</v>
          </cell>
        </row>
        <row r="3670">
          <cell r="E3670" t="str">
            <v>Feed.Clamp,f/3Feed,7/8inch,Profile Mount</v>
          </cell>
        </row>
        <row r="3671">
          <cell r="E3671" t="str">
            <v>Feed.Clamp,f/3Feed,7/8inch,Profile Mount</v>
          </cell>
        </row>
        <row r="3672">
          <cell r="E3672" t="str">
            <v>Feed.Clamp,f/3Feed,7/8inch,Profile Mount</v>
          </cell>
        </row>
        <row r="3673">
          <cell r="E3673" t="str">
            <v>Feed.Clamp,f/3Feed,7/8inch,Profile Mount</v>
          </cell>
        </row>
        <row r="3674">
          <cell r="E3674" t="str">
            <v>Feed.Clamp,f/3Feed,7/8inch,Profile Mount</v>
          </cell>
        </row>
        <row r="3675">
          <cell r="E3675" t="str">
            <v>Feed.Clamp,f/3Feed,7/8inch,Profile Mount</v>
          </cell>
        </row>
        <row r="3676">
          <cell r="E3676" t="str">
            <v>Feed.Clamp,f/3Feed,7/8inch,Profile Mount</v>
          </cell>
        </row>
        <row r="3677">
          <cell r="E3677" t="str">
            <v>7/16 FEMALE FOR LCF 7/8inch</v>
          </cell>
        </row>
        <row r="3678">
          <cell r="E3678" t="str">
            <v>7/16 FEMALE FOR LCF 7/8inch</v>
          </cell>
        </row>
        <row r="3679">
          <cell r="E3679" t="str">
            <v>7/16 FEMALE FOR LCF 7/8inch</v>
          </cell>
        </row>
        <row r="3680">
          <cell r="E3680" t="str">
            <v>7/16 FEMALE FOR LCF 7/8inch</v>
          </cell>
        </row>
        <row r="3681">
          <cell r="E3681" t="str">
            <v>7/16 FEMALE FOR LCF 7/8inch</v>
          </cell>
        </row>
        <row r="3682">
          <cell r="E3682" t="str">
            <v>7/16 FEMALE FOR LCF 7/8inch</v>
          </cell>
        </row>
        <row r="3683">
          <cell r="E3683" t="str">
            <v>7/16 FEMALE FOR LCF 7/8inch</v>
          </cell>
        </row>
        <row r="3684">
          <cell r="E3684" t="str">
            <v>7/16 FEMALE FOR LCF 7/8inch</v>
          </cell>
        </row>
        <row r="3685">
          <cell r="E3685" t="str">
            <v>7/16 FEMALE FOR LCF 7/8inch</v>
          </cell>
        </row>
        <row r="3686">
          <cell r="E3686" t="str">
            <v>7/16 FEMALE FOR LCF 7/8inch</v>
          </cell>
        </row>
        <row r="3687">
          <cell r="E3687" t="str">
            <v>7/16 FEMALE FOR LCF 7/8inch</v>
          </cell>
        </row>
        <row r="3688">
          <cell r="E3688" t="str">
            <v>7/16 FEMALE FOR LCF 7/8inch</v>
          </cell>
        </row>
        <row r="3689">
          <cell r="E3689" t="str">
            <v>7/16 FEMALE FOR LCF 7/8inch</v>
          </cell>
        </row>
        <row r="3690">
          <cell r="E3690" t="str">
            <v>7/16 FEMALE FOR LCF 7/8inch</v>
          </cell>
        </row>
        <row r="3691">
          <cell r="E3691" t="str">
            <v>N MALE FOR  LCF 7/8inch</v>
          </cell>
        </row>
        <row r="3692">
          <cell r="E3692" t="str">
            <v>N MALE FOR  LCF 7/8inch</v>
          </cell>
        </row>
        <row r="3693">
          <cell r="E3693" t="str">
            <v>N MALE FOR  LCF 7/8inch</v>
          </cell>
        </row>
        <row r="3694">
          <cell r="E3694" t="str">
            <v>N MALE FOR  LCF 7/8inch</v>
          </cell>
        </row>
        <row r="3695">
          <cell r="E3695" t="str">
            <v>N MALE FOR  LCF 7/8inch</v>
          </cell>
        </row>
        <row r="3696">
          <cell r="E3696" t="str">
            <v>N MALE FOR  LCF 7/8inch</v>
          </cell>
        </row>
        <row r="3697">
          <cell r="E3697" t="str">
            <v>N MALE FOR  LCF 7/8inch</v>
          </cell>
        </row>
        <row r="3698">
          <cell r="E3698" t="str">
            <v>N MALE FOR  LCF 7/8inch</v>
          </cell>
        </row>
        <row r="3699">
          <cell r="E3699" t="str">
            <v>N MALE FOR  LCF 7/8inch</v>
          </cell>
        </row>
        <row r="3700">
          <cell r="E3700" t="str">
            <v>N MALE FOR  LCF 7/8inch</v>
          </cell>
        </row>
        <row r="3701">
          <cell r="E3701" t="str">
            <v>N MALE FOR  LCF 7/8inch</v>
          </cell>
        </row>
        <row r="3702">
          <cell r="E3702" t="str">
            <v>N MALE FOR  LCF 7/8inch</v>
          </cell>
        </row>
        <row r="3703">
          <cell r="E3703" t="str">
            <v>N MALE FOR  LCF 7/8inch</v>
          </cell>
        </row>
        <row r="3704">
          <cell r="E3704" t="str">
            <v>N MALE FOR  LCF 7/8inch</v>
          </cell>
        </row>
        <row r="3705">
          <cell r="E3705" t="str">
            <v>N FEMALE FOR  LCF 1/2inch</v>
          </cell>
        </row>
        <row r="3706">
          <cell r="E3706" t="str">
            <v>N FEMALE FOR  LCF 1/2inch</v>
          </cell>
        </row>
        <row r="3707">
          <cell r="E3707" t="str">
            <v>N FEMALE FOR  LCF 1/2inch</v>
          </cell>
        </row>
        <row r="3708">
          <cell r="E3708" t="str">
            <v>N FEMALE FOR  LCF 1/2inch</v>
          </cell>
        </row>
        <row r="3709">
          <cell r="E3709" t="str">
            <v>N FEMALE FOR  LCF 1/2inch</v>
          </cell>
        </row>
        <row r="3710">
          <cell r="E3710" t="str">
            <v>N FEMALE FOR  LCF 1/2inch</v>
          </cell>
        </row>
        <row r="3711">
          <cell r="E3711" t="str">
            <v>N FEMALE FOR  LCF 1/2inch</v>
          </cell>
        </row>
        <row r="3712">
          <cell r="E3712" t="str">
            <v>N FEMALE FOR  LCF 1/2inch</v>
          </cell>
        </row>
        <row r="3713">
          <cell r="E3713" t="str">
            <v>N FEMALE FOR  LCF 1/2inch</v>
          </cell>
        </row>
        <row r="3714">
          <cell r="E3714" t="str">
            <v>N FEMALE FOR  LCF 1/2inch</v>
          </cell>
        </row>
        <row r="3715">
          <cell r="E3715" t="str">
            <v>N FEMALE FOR  LCF 1/2inch</v>
          </cell>
        </row>
        <row r="3716">
          <cell r="E3716" t="str">
            <v>N FEMALE FOR  LCF 1/2inch</v>
          </cell>
        </row>
        <row r="3717">
          <cell r="E3717" t="str">
            <v>N FEMALE FOR  LCF 1/2inch</v>
          </cell>
        </row>
        <row r="3718">
          <cell r="E3718" t="str">
            <v>N FEMALE FOR  LCF 1/2inch</v>
          </cell>
        </row>
        <row r="3719">
          <cell r="E3719" t="str">
            <v>N FEMALE FOR  LCF 1/2inch</v>
          </cell>
        </row>
        <row r="3720">
          <cell r="E3720" t="str">
            <v>N FEMALE FOR  LCF 7/8inch</v>
          </cell>
        </row>
        <row r="3721">
          <cell r="E3721" t="str">
            <v>N FEMALE FOR  LCF 7/8inch</v>
          </cell>
        </row>
        <row r="3722">
          <cell r="E3722" t="str">
            <v>N FEMALE FOR  LCF 7/8inch</v>
          </cell>
        </row>
        <row r="3723">
          <cell r="E3723" t="str">
            <v>N FEMALE FOR  LCF 7/8inch</v>
          </cell>
        </row>
        <row r="3724">
          <cell r="E3724" t="str">
            <v>N FEMALE FOR  LCF 7/8inch</v>
          </cell>
        </row>
        <row r="3725">
          <cell r="E3725" t="str">
            <v>N FEMALE FOR  LCF 7/8inch</v>
          </cell>
        </row>
        <row r="3726">
          <cell r="E3726" t="str">
            <v>N FEMALE FOR  LCF 7/8inch</v>
          </cell>
        </row>
        <row r="3727">
          <cell r="E3727" t="str">
            <v>N FEMALE FOR  LCF 7/8inch</v>
          </cell>
        </row>
        <row r="3728">
          <cell r="E3728" t="str">
            <v>N MALE FOR  LCF 1/2inch</v>
          </cell>
        </row>
        <row r="3729">
          <cell r="E3729" t="str">
            <v>N MALE FOR  LCF 1/2inch</v>
          </cell>
        </row>
        <row r="3730">
          <cell r="E3730" t="str">
            <v>N MALE FOR  LCF 1/2inch</v>
          </cell>
        </row>
        <row r="3731">
          <cell r="E3731" t="str">
            <v>N MALE FOR  LCF 1/2inch</v>
          </cell>
        </row>
        <row r="3732">
          <cell r="E3732" t="str">
            <v>N MALE FOR  LCF 1/2inch</v>
          </cell>
        </row>
        <row r="3733">
          <cell r="E3733" t="str">
            <v>N MALE FOR  LCF 1/2inch</v>
          </cell>
        </row>
        <row r="3734">
          <cell r="E3734" t="str">
            <v>N MALE FOR  LCF 1/2inch</v>
          </cell>
        </row>
        <row r="3735">
          <cell r="E3735" t="str">
            <v>N MALE FOR  LCF 1/2inch</v>
          </cell>
        </row>
        <row r="3736">
          <cell r="E3736" t="str">
            <v>N MALE FOR  LCF 1/2inch</v>
          </cell>
        </row>
        <row r="3737">
          <cell r="E3737" t="str">
            <v>N MALE FOR  LCF 1/2inch</v>
          </cell>
        </row>
        <row r="3738">
          <cell r="E3738" t="str">
            <v>N MALE FOR  LCF 1/2inch</v>
          </cell>
        </row>
        <row r="3739">
          <cell r="E3739" t="str">
            <v>N MALE FOR  LCF 1/2inch</v>
          </cell>
        </row>
        <row r="3740">
          <cell r="E3740" t="str">
            <v>N MALE FOR  LCF 1/2inch</v>
          </cell>
        </row>
        <row r="3741">
          <cell r="E3741" t="str">
            <v>N MALE FOR  LCF 1/2inch</v>
          </cell>
        </row>
        <row r="3742">
          <cell r="E3742" t="str">
            <v>N MALE FOR  LCF 1/2inch</v>
          </cell>
        </row>
        <row r="3743">
          <cell r="E3743" t="str">
            <v>N MALE FOR  LCF 1/2inch</v>
          </cell>
        </row>
        <row r="3744">
          <cell r="E3744" t="str">
            <v>N MALE FOR  LCF 1/2inch</v>
          </cell>
        </row>
        <row r="3745">
          <cell r="E3745" t="str">
            <v>N MALE FOR  LCF 1/2inch</v>
          </cell>
        </row>
        <row r="3746">
          <cell r="E3746" t="str">
            <v>N MALE FOR  LCF 1/2inch</v>
          </cell>
        </row>
        <row r="3747">
          <cell r="E3747" t="str">
            <v>N MALE FOR  LCF 1/2inch</v>
          </cell>
        </row>
        <row r="3748">
          <cell r="E3748" t="str">
            <v>N MALE FOR  LCF 1/2inch</v>
          </cell>
        </row>
        <row r="3749">
          <cell r="E3749" t="str">
            <v>N MALE FOR  LCF 1/2inch</v>
          </cell>
        </row>
        <row r="3750">
          <cell r="E3750" t="str">
            <v>N MALE FOR  LCF 1/2inch</v>
          </cell>
        </row>
        <row r="3751">
          <cell r="E3751" t="str">
            <v>N MALE FOR  LCF 1/2inch</v>
          </cell>
        </row>
        <row r="3752">
          <cell r="E3752" t="str">
            <v>N MALE FOR  LCF 1/2inch</v>
          </cell>
        </row>
        <row r="3753">
          <cell r="E3753" t="str">
            <v>N MALE FOR  LCF 1/2inch</v>
          </cell>
        </row>
        <row r="3754">
          <cell r="E3754" t="str">
            <v>N MALE FOR  LCF 1/2inch</v>
          </cell>
        </row>
        <row r="3755">
          <cell r="E3755" t="str">
            <v>N MALE FOR  LCF 1/2inch</v>
          </cell>
        </row>
        <row r="3756">
          <cell r="E3756" t="str">
            <v>N MALE FOR  LCF 1/2inch</v>
          </cell>
        </row>
        <row r="3757">
          <cell r="E3757" t="str">
            <v>N MALE FOR  LCF 1/2inch</v>
          </cell>
        </row>
        <row r="3758">
          <cell r="E3758" t="str">
            <v>N MALE FOR  LCF 1/2inch</v>
          </cell>
        </row>
        <row r="3759">
          <cell r="E3759" t="str">
            <v>N MALE FOR  LCF 1/2inch</v>
          </cell>
        </row>
        <row r="3760">
          <cell r="E3760" t="str">
            <v>N MALE FOR  LCF 1/2inch</v>
          </cell>
        </row>
        <row r="3761">
          <cell r="E3761" t="str">
            <v>N MALE FOR  LCF 1/2inch</v>
          </cell>
        </row>
        <row r="3762">
          <cell r="E3762" t="str">
            <v>N MALE FOR  LCF 1/2inch</v>
          </cell>
        </row>
        <row r="3763">
          <cell r="E3763" t="str">
            <v>N MALE FOR  LCF 1/2inch</v>
          </cell>
        </row>
        <row r="3764">
          <cell r="E3764" t="str">
            <v>N MALE FOR  LCF 1/2inch</v>
          </cell>
        </row>
        <row r="3765">
          <cell r="E3765" t="str">
            <v>N MALE FOR  LCF 1/2inch</v>
          </cell>
        </row>
        <row r="3766">
          <cell r="E3766" t="str">
            <v>N MALE FOR  LCF 1/2inch</v>
          </cell>
        </row>
        <row r="3767">
          <cell r="E3767" t="str">
            <v>N MALE FOR  LCF 1/2inch</v>
          </cell>
        </row>
        <row r="3768">
          <cell r="E3768" t="str">
            <v>N MALE FOR  LCF 1/2inch</v>
          </cell>
        </row>
        <row r="3769">
          <cell r="E3769" t="str">
            <v>N MALE FOR  LCF 1/2inch</v>
          </cell>
        </row>
        <row r="3770">
          <cell r="E3770" t="str">
            <v>N MALE FOR  LCF 1/2inch</v>
          </cell>
        </row>
        <row r="3771">
          <cell r="E3771" t="str">
            <v>N MALE FOR  LCF 1/2inch</v>
          </cell>
        </row>
        <row r="3772">
          <cell r="E3772" t="str">
            <v>N MALE FOR  LCF 1/2inch</v>
          </cell>
        </row>
        <row r="3773">
          <cell r="E3773" t="str">
            <v>N MALE FOR  LCF 1/2inch</v>
          </cell>
        </row>
        <row r="3774">
          <cell r="E3774" t="str">
            <v>N MALE FOR  LCF 1/2inch</v>
          </cell>
        </row>
        <row r="3775">
          <cell r="E3775" t="str">
            <v>N MALE FOR  LCF 1/2inch</v>
          </cell>
        </row>
        <row r="3776">
          <cell r="E3776" t="str">
            <v>N MALE FOR  LCF 1/2inch</v>
          </cell>
        </row>
        <row r="3777">
          <cell r="E3777" t="str">
            <v>N MALE FOR  LCF 1/2inch</v>
          </cell>
        </row>
        <row r="3778">
          <cell r="E3778" t="str">
            <v>N MALE FOR  LCF 1/2inch</v>
          </cell>
        </row>
        <row r="3779">
          <cell r="E3779" t="str">
            <v>N MALE FOR  LCF 1/2inch</v>
          </cell>
        </row>
        <row r="3780">
          <cell r="E3780" t="str">
            <v>N MALE FOR  LCF 1/2inch</v>
          </cell>
        </row>
        <row r="3781">
          <cell r="E3781" t="str">
            <v>N MALE FOR  LCF 1/2inch</v>
          </cell>
        </row>
        <row r="3782">
          <cell r="E3782" t="str">
            <v>N MALE FOR  LCF 1/2inch</v>
          </cell>
        </row>
        <row r="3783">
          <cell r="E3783" t="str">
            <v>N MALE FOR  LCF 1/2inch</v>
          </cell>
        </row>
        <row r="3784">
          <cell r="E3784" t="str">
            <v>N MALE FOR  LCF 1/2inch</v>
          </cell>
        </row>
        <row r="3785">
          <cell r="E3785" t="str">
            <v>N MALE FOR  LCF 1/2inch</v>
          </cell>
        </row>
        <row r="3786">
          <cell r="E3786" t="str">
            <v>N MALE FOR  LCF 1/2inch</v>
          </cell>
        </row>
        <row r="3787">
          <cell r="E3787" t="str">
            <v>N MALE FOR  LCF 1/2inch</v>
          </cell>
        </row>
        <row r="3788">
          <cell r="E3788" t="str">
            <v>N MALE FOR  LCF 1/2inch</v>
          </cell>
        </row>
        <row r="3789">
          <cell r="E3789" t="str">
            <v>N MALE FOR  LCF 1/2inch</v>
          </cell>
        </row>
        <row r="3790">
          <cell r="E3790" t="str">
            <v>N MALE FOR  LCF 1/2inch</v>
          </cell>
        </row>
        <row r="3791">
          <cell r="E3791" t="str">
            <v>N MALE FOR  LCF 1/2inch</v>
          </cell>
        </row>
        <row r="3792">
          <cell r="E3792" t="str">
            <v>N MALE FOR  LCF 1/2inch</v>
          </cell>
        </row>
        <row r="3793">
          <cell r="E3793" t="str">
            <v>N MALE FOR  LCF 1/2inch</v>
          </cell>
        </row>
        <row r="3794">
          <cell r="E3794" t="str">
            <v>N MALE FOR  LCF 1/2inch</v>
          </cell>
        </row>
        <row r="3795">
          <cell r="E3795" t="str">
            <v>N MALE FOR  LCF 1/2inch</v>
          </cell>
        </row>
        <row r="3796">
          <cell r="E3796" t="str">
            <v>N MALE FOR  LCF 1/2inch</v>
          </cell>
        </row>
        <row r="3797">
          <cell r="E3797" t="str">
            <v>PRICE FEEDER CAB ,1/2inch (coaxial 500m)</v>
          </cell>
        </row>
        <row r="3798">
          <cell r="E3798" t="str">
            <v>PRICE FEEDER CAB ,1/2inch (coaxial 500m)</v>
          </cell>
        </row>
        <row r="3799">
          <cell r="E3799" t="str">
            <v>PRICE FEEDER CAB ,1/2inch (coaxial 500m)</v>
          </cell>
        </row>
        <row r="3800">
          <cell r="E3800" t="str">
            <v>PRICE FEEDER CAB ,1/2inch (coaxial 500m)</v>
          </cell>
        </row>
        <row r="3801">
          <cell r="E3801" t="str">
            <v>PRICE FEEDER CAB ,1/2inch (coaxial 500m)</v>
          </cell>
        </row>
        <row r="3802">
          <cell r="E3802" t="str">
            <v>PRICE FEEDER CAB ,1/2inch (coaxial 500m)</v>
          </cell>
        </row>
        <row r="3803">
          <cell r="E3803" t="str">
            <v>PRICE FEEDER CAB ,1/2inch (coaxial 500m)</v>
          </cell>
        </row>
        <row r="3804">
          <cell r="E3804" t="str">
            <v>PRICE FEEDER CAB ,1/2inch (coaxial 500m)</v>
          </cell>
        </row>
        <row r="3805">
          <cell r="E3805" t="str">
            <v>PRICE FEEDER CAB ,1/2inch (coaxial 500m)</v>
          </cell>
        </row>
        <row r="3806">
          <cell r="E3806" t="str">
            <v>PRICE FEEDER CAB ,1/2inch (coaxial 500m)</v>
          </cell>
        </row>
        <row r="3807">
          <cell r="E3807" t="str">
            <v>PRICE FEEDER CAB ,1/2inch (coaxial 500m)</v>
          </cell>
        </row>
        <row r="3808">
          <cell r="E3808" t="str">
            <v>PRICE FEEDER CAB ,1/2inch (coaxial 500m)</v>
          </cell>
        </row>
        <row r="3809">
          <cell r="E3809" t="str">
            <v>PRICE FEEDER CAB ,1/2inch (coaxial 500m)</v>
          </cell>
        </row>
        <row r="3810">
          <cell r="E3810" t="str">
            <v>PRICE FEEDER CAB ,1/2inch (coaxial 500m)</v>
          </cell>
        </row>
        <row r="3811">
          <cell r="E3811" t="str">
            <v>PRICE FEEDER CAB ,1/2inch (coaxial 500m)</v>
          </cell>
        </row>
        <row r="3812">
          <cell r="E3812" t="str">
            <v>PRICE FEEDER CAB ,1/2inch (coaxial 500m)</v>
          </cell>
        </row>
        <row r="3813">
          <cell r="E3813" t="str">
            <v>PRICE FEEDER CAB ,1/2inch (coaxial 500m)</v>
          </cell>
        </row>
        <row r="3814">
          <cell r="E3814" t="str">
            <v>PRICE FEEDER CAB ,1/2inch (coaxial 500m)</v>
          </cell>
        </row>
        <row r="3815">
          <cell r="E3815" t="str">
            <v>PRICE FEEDER CAB ,1/2inch (coaxial 500m)</v>
          </cell>
        </row>
        <row r="3816">
          <cell r="E3816" t="str">
            <v>PRICE FEEDER CAB ,1/2inch (coaxial 500m)</v>
          </cell>
        </row>
        <row r="3817">
          <cell r="E3817" t="str">
            <v>PRICE FEEDER CAB ,1/2inch (coaxial 500m)</v>
          </cell>
        </row>
        <row r="3818">
          <cell r="E3818" t="str">
            <v>PRICE FEEDER CAB ,1/2inch (coaxial 500m)</v>
          </cell>
        </row>
        <row r="3819">
          <cell r="E3819" t="str">
            <v>PRICE FEEDER CAB ,1/2inch (coaxial 500m)</v>
          </cell>
        </row>
        <row r="3820">
          <cell r="E3820" t="str">
            <v>PRICE FEEDER CAB ,1/2inch (coaxial 500m)</v>
          </cell>
        </row>
        <row r="3821">
          <cell r="E3821" t="str">
            <v>PRICE FEEDER CAB ,1/2inch (coaxial 500m)</v>
          </cell>
        </row>
        <row r="3822">
          <cell r="E3822" t="str">
            <v>PRICE FEEDER CAB ,1/2inch (coaxial 500m)</v>
          </cell>
        </row>
        <row r="3823">
          <cell r="E3823" t="str">
            <v>PRICE FEEDER CAB ,1/2inch (coaxial 500m)</v>
          </cell>
        </row>
        <row r="3824">
          <cell r="E3824" t="str">
            <v>PRICE FEEDER CAB ,1/2inch (coaxial 500m)</v>
          </cell>
        </row>
        <row r="3825">
          <cell r="E3825" t="str">
            <v>PRICE FEEDER CAB ,1/2inch (coaxial 500m)</v>
          </cell>
        </row>
        <row r="3826">
          <cell r="E3826" t="str">
            <v>PRICE FEEDER CAB ,1/2inch (coaxial 500m)</v>
          </cell>
        </row>
        <row r="3827">
          <cell r="E3827" t="str">
            <v>PRICE FEEDER CAB ,1/2inch (coaxial 500m)</v>
          </cell>
        </row>
        <row r="3828">
          <cell r="E3828" t="str">
            <v>PRICE FEEDER CAB ,1/2inch (coaxial 500m)</v>
          </cell>
        </row>
        <row r="3829">
          <cell r="E3829" t="str">
            <v>PRICE FEEDER CAB ,1/2inch (coaxial 500m)</v>
          </cell>
        </row>
        <row r="3830">
          <cell r="E3830" t="str">
            <v>PRICE FEEDER CAB ,1/2inch (coaxial 500m)</v>
          </cell>
        </row>
        <row r="3831">
          <cell r="E3831" t="str">
            <v>PRICE FEEDER CAB ,1/2inch (coaxial 500m)</v>
          </cell>
        </row>
        <row r="3832">
          <cell r="E3832" t="str">
            <v>PRICE FEEDER CAB ,1/2inch (coaxial 500m)</v>
          </cell>
        </row>
        <row r="3833">
          <cell r="E3833" t="str">
            <v>PRICE FEEDER CAB ,1/2inch (coaxial 500m)</v>
          </cell>
        </row>
        <row r="3834">
          <cell r="E3834" t="str">
            <v>PRICE FEEDER CAB ,1/2inch (coaxial 500m)</v>
          </cell>
        </row>
        <row r="3835">
          <cell r="E3835" t="str">
            <v>PRICE FEEDER CAB ,1/2inch (coaxial 500m)</v>
          </cell>
        </row>
        <row r="3836">
          <cell r="E3836" t="str">
            <v>PRICE FEEDER CAB ,1/2inch (coaxial 500m)</v>
          </cell>
        </row>
        <row r="3837">
          <cell r="E3837" t="str">
            <v>PRICE FEEDER CAB ,1/2inch (coaxial 500m)</v>
          </cell>
        </row>
        <row r="3838">
          <cell r="E3838" t="str">
            <v>PRICE FEEDER CAB ,1/2inch (coaxial 500m)</v>
          </cell>
        </row>
        <row r="3839">
          <cell r="E3839" t="str">
            <v>PRICE FEEDER CAB ,1/2inch (coaxial 500m)</v>
          </cell>
        </row>
        <row r="3840">
          <cell r="E3840" t="str">
            <v>PRICE FEEDER CAB ,1/2inch (coaxial 500m)</v>
          </cell>
        </row>
        <row r="3841">
          <cell r="E3841" t="str">
            <v>PRICE FEEDER CAB ,1/2inch (coaxial 500m)</v>
          </cell>
        </row>
        <row r="3842">
          <cell r="E3842" t="str">
            <v>PRICE FEEDER CAB ,1/2inch (coaxial 500m)</v>
          </cell>
        </row>
        <row r="3843">
          <cell r="E3843" t="str">
            <v>PRICE FEEDER CAB ,1/2inch (coaxial 500m)</v>
          </cell>
        </row>
        <row r="3844">
          <cell r="E3844" t="str">
            <v>PRICE FEEDER CAB ,1/2inch (coaxial 500m)</v>
          </cell>
        </row>
        <row r="3845">
          <cell r="E3845" t="str">
            <v>PRICE FEEDER CAB ,1/2inch (coaxial 500m)</v>
          </cell>
        </row>
        <row r="3846">
          <cell r="E3846" t="str">
            <v>PRICE FEEDER CAB ,1/2inch (coaxial 500m)</v>
          </cell>
        </row>
        <row r="3847">
          <cell r="E3847" t="str">
            <v>PRICE FEEDER CAB ,1/2inch (coaxial 500m)</v>
          </cell>
        </row>
        <row r="3848">
          <cell r="E3848" t="str">
            <v>PRICE FEEDER CAB ,1/2inch (coaxial 500m)</v>
          </cell>
        </row>
        <row r="3849">
          <cell r="E3849" t="str">
            <v>PRICE FEEDER CAB ,1/2inch (coaxial 500m)</v>
          </cell>
        </row>
        <row r="3850">
          <cell r="E3850" t="str">
            <v>PRICE FEEDER CAB ,1/2inch (coaxial 500m)</v>
          </cell>
        </row>
        <row r="3851">
          <cell r="E3851" t="str">
            <v>PRICE FEEDER CAB ,1/2inch (coaxial 500m)</v>
          </cell>
        </row>
        <row r="3852">
          <cell r="E3852" t="str">
            <v>PRICE FEEDER CAB ,1/2inch (coaxial 500m)</v>
          </cell>
        </row>
        <row r="3853">
          <cell r="E3853" t="str">
            <v>PRICE FEEDER CAB ,1/2inch (coaxial 500m)</v>
          </cell>
        </row>
        <row r="3854">
          <cell r="E3854" t="str">
            <v>PRICE FEEDER CAB ,1/2inch (coaxial 500m)</v>
          </cell>
        </row>
        <row r="3855">
          <cell r="E3855" t="str">
            <v>PRICE FEEDER CAB ,1/2inch (coaxial 500m)</v>
          </cell>
        </row>
        <row r="3856">
          <cell r="E3856" t="str">
            <v>PRICE FEEDER CAB ,1/2inch (coaxial 500m)</v>
          </cell>
        </row>
        <row r="3857">
          <cell r="E3857" t="str">
            <v>PRICE FEEDER CAB ,1/2inch (coaxial 500m)</v>
          </cell>
        </row>
        <row r="3858">
          <cell r="E3858" t="str">
            <v>PRICE FEEDER CAB ,1/2inch (coaxial 500m)</v>
          </cell>
        </row>
        <row r="3859">
          <cell r="E3859" t="str">
            <v>PRICE FEEDER CAB ,1/2inch (coaxial 500m)</v>
          </cell>
        </row>
        <row r="3860">
          <cell r="E3860" t="str">
            <v>PRICE FEEDER CAB ,1/2inch (coaxial 500m)</v>
          </cell>
        </row>
        <row r="3861">
          <cell r="E3861" t="str">
            <v>PRICE FEEDER CAB ,1/2inch (coaxial 500m)</v>
          </cell>
        </row>
        <row r="3862">
          <cell r="E3862" t="str">
            <v>PRICE FEEDER CAB ,1/2inch (coaxial 500m)</v>
          </cell>
        </row>
        <row r="3863">
          <cell r="E3863" t="str">
            <v>PRICE FEEDER CAB ,1/2inch (coaxial 500m)</v>
          </cell>
        </row>
        <row r="3864">
          <cell r="E3864" t="str">
            <v>PRICE FEEDER CAB ,1/2inch (coaxial 500m)</v>
          </cell>
        </row>
        <row r="3865">
          <cell r="E3865" t="str">
            <v>PRICE FEEDER CAB ,1/2inch (coaxial 500m)</v>
          </cell>
        </row>
        <row r="3866">
          <cell r="E3866" t="str">
            <v>PRICE FEEDER CAB ,1/2inch (coaxial 500m)</v>
          </cell>
        </row>
        <row r="3867">
          <cell r="E3867" t="str">
            <v>PRICE FEEDER CAB ,1/2inch (coaxial 500m)</v>
          </cell>
        </row>
        <row r="3868">
          <cell r="E3868" t="str">
            <v>PRICE FEEDER CAB ,1/2inch (coaxial 500m)</v>
          </cell>
        </row>
        <row r="3869">
          <cell r="E3869" t="str">
            <v>PRICE FEEDER CAB ,1/2inch (coaxial 500m)</v>
          </cell>
        </row>
        <row r="3870">
          <cell r="E3870" t="str">
            <v>PRICE FEEDER CAB ,1/2inch (coaxial 500m)</v>
          </cell>
        </row>
        <row r="3871">
          <cell r="E3871" t="str">
            <v>PRICE FEEDER CAB ,1/2inch (coaxial 500m)</v>
          </cell>
        </row>
        <row r="3872">
          <cell r="E3872" t="str">
            <v>PRICE FEEDER CAB ,1/2inch (coaxial 500m)</v>
          </cell>
        </row>
        <row r="3873">
          <cell r="E3873" t="str">
            <v>PRICE FEEDER CAB ,1/2inch (coaxial 500m)</v>
          </cell>
        </row>
        <row r="3874">
          <cell r="E3874" t="str">
            <v>PRICE FEEDER CAB ,1/2inch (coaxial 500m)</v>
          </cell>
        </row>
        <row r="3875">
          <cell r="E3875" t="str">
            <v>PRICE FEEDER CAB ,1/2inch (coaxial 500m)</v>
          </cell>
        </row>
        <row r="3876">
          <cell r="E3876" t="str">
            <v>PRICE FEEDER CAB ,1/2inch (coaxial 500m)</v>
          </cell>
        </row>
        <row r="3877">
          <cell r="E3877" t="str">
            <v>PRICE FEEDER CAB ,1/2inch (coaxial 500m)</v>
          </cell>
        </row>
        <row r="3878">
          <cell r="E3878" t="str">
            <v>PRICE FEEDER CAB ,1/2inch (coaxial 500m)</v>
          </cell>
        </row>
        <row r="3879">
          <cell r="E3879" t="str">
            <v>PRICE FEEDER CAB ,1/2inch (coaxial 500m)</v>
          </cell>
        </row>
        <row r="3880">
          <cell r="E3880" t="str">
            <v>PRICE FEEDER CAB ,1/2inch (coaxial 500m)</v>
          </cell>
        </row>
        <row r="3881">
          <cell r="E3881" t="str">
            <v>PRICE FEEDER CAB ,1/2inch (coaxial 500m)</v>
          </cell>
        </row>
        <row r="3882">
          <cell r="E3882" t="str">
            <v>PRICE FEEDER CAB ,1/2inch (coaxial 500m)</v>
          </cell>
        </row>
        <row r="3883">
          <cell r="E3883" t="str">
            <v>PRICE FEEDER CAB ,1/2inch (coaxial 500m)</v>
          </cell>
        </row>
        <row r="3884">
          <cell r="E3884" t="str">
            <v>PRICE FEEDER CAB ,1/2inch (coaxial 500m)</v>
          </cell>
        </row>
        <row r="3885">
          <cell r="E3885" t="str">
            <v>PRICE FEEDER CAB ,1/2inch (coaxial 500m)</v>
          </cell>
        </row>
        <row r="3886">
          <cell r="E3886" t="str">
            <v>PRICE FEEDER CAB ,1/2inch (coaxial 500m)</v>
          </cell>
        </row>
        <row r="3887">
          <cell r="E3887" t="str">
            <v>PRICE FEEDER CAB ,1/2inch (coaxial 500m)</v>
          </cell>
        </row>
        <row r="3888">
          <cell r="E3888" t="str">
            <v>PRICE FEEDER CAB ,1/2inch (coaxial 500m)</v>
          </cell>
        </row>
        <row r="3889">
          <cell r="E3889" t="str">
            <v>PRICE FEEDER CAB ,1/2inch (coaxial 500m)</v>
          </cell>
        </row>
        <row r="3890">
          <cell r="E3890" t="str">
            <v>PRICE FEEDER CAB ,1/2inch (coaxial 500m)</v>
          </cell>
        </row>
        <row r="3891">
          <cell r="E3891" t="str">
            <v>PRICE FEEDER CAB ,1/2inch (coaxial 500m)</v>
          </cell>
        </row>
        <row r="3892">
          <cell r="E3892" t="str">
            <v>PRICE FEEDER CAB ,1/2inch (coaxial 500m)</v>
          </cell>
        </row>
        <row r="3893">
          <cell r="E3893" t="str">
            <v>PRICE FEEDER CAB ,1/2inch (coaxial 500m)</v>
          </cell>
        </row>
        <row r="3894">
          <cell r="E3894" t="str">
            <v>PRICE FEEDER CAB ,1/2inch (coaxial 500m)</v>
          </cell>
        </row>
        <row r="3895">
          <cell r="E3895" t="str">
            <v>PRICE FEEDER CAB ,1/2inch (coaxial 500m)</v>
          </cell>
        </row>
        <row r="3896">
          <cell r="E3896" t="str">
            <v>PRICE FEEDER CAB ,1/2inch (coaxial 500m)</v>
          </cell>
        </row>
        <row r="3897">
          <cell r="E3897" t="str">
            <v>PRICE FEEDER CAB ,1/2inch (coaxial 500m)</v>
          </cell>
        </row>
        <row r="3898">
          <cell r="E3898" t="str">
            <v>PRICE FEEDER CAB ,1/2inch (coaxial 500m)</v>
          </cell>
        </row>
        <row r="3899">
          <cell r="E3899" t="str">
            <v>PRICE FEEDER CAB ,1/2inch (coaxial 500m)</v>
          </cell>
        </row>
        <row r="3900">
          <cell r="E3900" t="str">
            <v>PRICE FEEDER CAB ,1/2inch (coaxial 500m)</v>
          </cell>
        </row>
        <row r="3901">
          <cell r="E3901" t="str">
            <v>Jumper cable 3 meters, 7/16 connectors</v>
          </cell>
        </row>
        <row r="3902">
          <cell r="E3902" t="str">
            <v>GRND SET FOR1/2inch FEEDR parall exit</v>
          </cell>
        </row>
        <row r="3903">
          <cell r="E3903" t="str">
            <v>GRND SET FOR1/2inch FEEDR parall exit</v>
          </cell>
        </row>
        <row r="3904">
          <cell r="E3904" t="str">
            <v>GRND SET FOR1/2inch FEEDR parall exit</v>
          </cell>
        </row>
        <row r="3905">
          <cell r="E3905" t="str">
            <v>GRND SET FOR1/2inch FEEDR parall exit</v>
          </cell>
        </row>
        <row r="3906">
          <cell r="E3906" t="str">
            <v>GRND SET FOR1/2inch FEEDR parall exit</v>
          </cell>
        </row>
        <row r="3907">
          <cell r="E3907" t="str">
            <v>GRND SET FOR1/2inch FEEDR parall exit</v>
          </cell>
        </row>
        <row r="3908">
          <cell r="E3908" t="str">
            <v>GRND SET FOR1/2inch FEEDR parall exit</v>
          </cell>
        </row>
        <row r="3909">
          <cell r="E3909" t="str">
            <v>GRND SET FOR1/2inch FEEDR parall exit</v>
          </cell>
        </row>
        <row r="3910">
          <cell r="E3910" t="str">
            <v>GRND SET FOR1/2inch FEEDR parall exit</v>
          </cell>
        </row>
        <row r="3911">
          <cell r="E3911" t="str">
            <v>GRND SET FOR1/2inch FEEDR parall exit</v>
          </cell>
        </row>
        <row r="3912">
          <cell r="E3912" t="str">
            <v>GRND SET FOR1/2inch FEEDR parall exit</v>
          </cell>
        </row>
        <row r="3913">
          <cell r="E3913" t="str">
            <v>GRND SET FOR1/2inch FEEDR parall exit</v>
          </cell>
        </row>
        <row r="3914">
          <cell r="E3914" t="str">
            <v>GRND SET FOR1/2inch FEEDR parall exit</v>
          </cell>
        </row>
        <row r="3915">
          <cell r="E3915" t="str">
            <v>GRND SET FOR1/2inch FEEDR parall exit</v>
          </cell>
        </row>
        <row r="3916">
          <cell r="E3916" t="str">
            <v>GRND SET FOR1/2inch FEEDR parall exit</v>
          </cell>
        </row>
        <row r="3917">
          <cell r="E3917" t="str">
            <v>GRND SET FOR1/2inch FEEDR parall exit</v>
          </cell>
        </row>
        <row r="3918">
          <cell r="E3918" t="str">
            <v>GRND SET FOR1/2inch FEEDR parall exit</v>
          </cell>
        </row>
        <row r="3919">
          <cell r="E3919" t="str">
            <v>GRND SET FOR1/2inch FEEDR parall exit</v>
          </cell>
        </row>
        <row r="3920">
          <cell r="E3920" t="str">
            <v>GRND SET FOR1/2inch FEEDR parall exit</v>
          </cell>
        </row>
        <row r="3921">
          <cell r="E3921" t="str">
            <v>GRND SET FOR1/2inch FEEDR parall exit</v>
          </cell>
        </row>
        <row r="3922">
          <cell r="E3922" t="str">
            <v>GRND SET FOR1/2inch FEEDR parall exit</v>
          </cell>
        </row>
        <row r="3923">
          <cell r="E3923" t="str">
            <v>GRND SET FOR1/2inch FEEDR parall exit</v>
          </cell>
        </row>
        <row r="3924">
          <cell r="E3924" t="str">
            <v>GRND SET FOR1/2inch FEEDR parall exit</v>
          </cell>
        </row>
        <row r="3925">
          <cell r="E3925" t="str">
            <v>GRND SET FOR1/2inch FEEDR parall exit</v>
          </cell>
        </row>
        <row r="3926">
          <cell r="E3926" t="str">
            <v>GRND SET FOR1/2inch FEEDR parall exit</v>
          </cell>
        </row>
        <row r="3927">
          <cell r="E3927" t="str">
            <v>GRND SET FOR1/2inch FEEDR parall exit</v>
          </cell>
        </row>
        <row r="3928">
          <cell r="E3928" t="str">
            <v>GRND SET FOR1/2inch FEEDR parall exit</v>
          </cell>
        </row>
        <row r="3929">
          <cell r="E3929" t="str">
            <v>GROUND.SET FOR 7/8inch FEEDR(0.6M CABLE)</v>
          </cell>
        </row>
        <row r="3930">
          <cell r="E3930" t="str">
            <v>GROUND.SET FOR 7/8inch FEEDR(0.6M CABLE)</v>
          </cell>
        </row>
        <row r="3931">
          <cell r="E3931" t="str">
            <v>GROUND.SET FOR 7/8inch FEEDR(0.6M CABLE)</v>
          </cell>
        </row>
        <row r="3932">
          <cell r="E3932" t="str">
            <v>GROUND.SET FOR 7/8inch FEEDR(0.6M CABLE)</v>
          </cell>
        </row>
        <row r="3933">
          <cell r="E3933" t="str">
            <v>GROUND.SET FOR 7/8inch FEEDR(0.6M CABLE)</v>
          </cell>
        </row>
        <row r="3934">
          <cell r="E3934" t="str">
            <v>GROUND.SET FOR 7/8inch FEEDR(0.6M CABLE)</v>
          </cell>
        </row>
        <row r="3935">
          <cell r="E3935" t="str">
            <v>GROUND.SET FOR 7/8inch FEEDR(0.6M CABLE)</v>
          </cell>
        </row>
        <row r="3936">
          <cell r="E3936" t="str">
            <v>GROUND.SET FOR 7/8inch FEEDR(0.6M CABLE)</v>
          </cell>
        </row>
        <row r="3937">
          <cell r="E3937" t="str">
            <v>GROUND.SET FOR 7/8inch FEEDR(0.6M CABLE)</v>
          </cell>
        </row>
        <row r="3938">
          <cell r="E3938" t="str">
            <v>GROUND.SET FOR 7/8inch FEEDR(0.6M CABLE)</v>
          </cell>
        </row>
        <row r="3939">
          <cell r="E3939" t="str">
            <v>GROUND.SET FOR 7/8inch FEEDR(0.6M CABLE)</v>
          </cell>
        </row>
        <row r="3940">
          <cell r="E3940" t="str">
            <v>GROUND.SET FOR 7/8inch FEEDR(0.6M CABLE)</v>
          </cell>
        </row>
        <row r="3941">
          <cell r="E3941" t="str">
            <v>GROUND.SET FOR 7/8inch FEEDR(0.6M CABLE)</v>
          </cell>
        </row>
        <row r="3942">
          <cell r="E3942" t="str">
            <v>GROUND.SET FOR 7/8inch FEEDR(0.6M CABLE)</v>
          </cell>
        </row>
        <row r="3943">
          <cell r="E3943" t="str">
            <v>GROUND.SET FOR 7/8inch FEEDR(0.6M CABLE)</v>
          </cell>
        </row>
        <row r="3944">
          <cell r="E3944" t="str">
            <v>GROUND.SET FOR 7/8inch FEEDR(0.6M CABLE)</v>
          </cell>
        </row>
        <row r="3945">
          <cell r="E3945" t="str">
            <v>GROUND.SET FOR 7/8inch FEEDR(0.6M CABLE)</v>
          </cell>
        </row>
        <row r="3946">
          <cell r="E3946" t="str">
            <v>GROUND.SET FOR 7/8inch FEEDR(0.6M CABLE)</v>
          </cell>
        </row>
        <row r="3947">
          <cell r="E3947" t="str">
            <v>GROUND.SET FOR 7/8inch FEEDR(0.6M CABLE)</v>
          </cell>
        </row>
        <row r="3948">
          <cell r="E3948" t="str">
            <v>GROUND.SET FOR 7/8inch FEEDR(0.6M CABLE)</v>
          </cell>
        </row>
        <row r="3949">
          <cell r="E3949" t="str">
            <v>GROUND.SET FOR 7/8inch FEEDR(0.6M CABLE)</v>
          </cell>
        </row>
        <row r="3950">
          <cell r="E3950" t="str">
            <v>GROUND.SET FOR 7/8inch FEEDR(0.6M CABLE)</v>
          </cell>
        </row>
        <row r="3951">
          <cell r="E3951" t="str">
            <v>GROUND.SET FOR 7/8inch FEEDR(0.6M CABLE)</v>
          </cell>
        </row>
        <row r="3952">
          <cell r="E3952" t="str">
            <v>GROUND.SET FOR 7/8inch FEEDR(0.6M CABLE)</v>
          </cell>
        </row>
        <row r="3953">
          <cell r="E3953" t="str">
            <v>GROUND.SET FOR 7/8inch FEEDR(0.6M CABLE)</v>
          </cell>
        </row>
        <row r="3954">
          <cell r="E3954" t="str">
            <v>GROUND.SET FOR 7/8inch FEEDR(0.6M CABLE)</v>
          </cell>
        </row>
        <row r="3955">
          <cell r="E3955" t="str">
            <v>GROUND.SET FOR 7/8inch FEEDR(0.6M CABLE)</v>
          </cell>
        </row>
        <row r="3956">
          <cell r="E3956" t="str">
            <v>GROUND.SET FOR 7/8inch FEEDR(0.6M CABLE)</v>
          </cell>
        </row>
        <row r="3957">
          <cell r="E3957" t="str">
            <v>GROUND.SET FOR 7/8inch FEEDR(0.6M CABLE)</v>
          </cell>
        </row>
        <row r="3958">
          <cell r="E3958" t="str">
            <v>GROUND.SET FOR 7/8inch FEEDR(0.6M CABLE)</v>
          </cell>
        </row>
        <row r="3959">
          <cell r="E3959" t="str">
            <v>GROUND.SET FOR 7/8inch FEEDR(0.6M CABLE)</v>
          </cell>
        </row>
        <row r="3960">
          <cell r="E3960" t="str">
            <v>GROUND.SET FOR 7/8inch FEEDR(0.6M CABLE)</v>
          </cell>
        </row>
        <row r="3961">
          <cell r="E3961" t="str">
            <v>GROUND.SET FOR 7/8inch FEEDR(0.6M CABLE)</v>
          </cell>
        </row>
        <row r="3962">
          <cell r="E3962" t="str">
            <v>GROUND.SET FOR 7/8inch FEEDR(0.6M CABLE)</v>
          </cell>
        </row>
        <row r="3963">
          <cell r="E3963" t="str">
            <v>GROUND.SET FOR 7/8inch FEEDR(0.6M CABLE)</v>
          </cell>
        </row>
        <row r="3964">
          <cell r="E3964" t="str">
            <v>GROUND.SET FOR 7/8inch FEEDR(0.6M CABLE)</v>
          </cell>
        </row>
        <row r="3965">
          <cell r="E3965" t="str">
            <v>GROUND.SET FOR 7/8inch FEEDR(0.6M CABLE)</v>
          </cell>
        </row>
        <row r="3966">
          <cell r="E3966" t="str">
            <v>GROUND.SET FOR 7/8inch FEEDR(0.6M CABLE)</v>
          </cell>
        </row>
        <row r="3967">
          <cell r="E3967" t="str">
            <v>GROUND.SET FOR 7/8inch FEEDR(0.6M CABLE)</v>
          </cell>
        </row>
        <row r="3968">
          <cell r="E3968" t="str">
            <v>GROUND.SET FOR 7/8inch FEEDR(0.6M CABLE)</v>
          </cell>
        </row>
        <row r="3969">
          <cell r="E3969" t="str">
            <v>GROUND.SET FOR 7/8inch FEEDR(0.6M CABLE)</v>
          </cell>
        </row>
        <row r="3970">
          <cell r="E3970" t="str">
            <v>GROUND.SET FOR 7/8inch FEEDR(0.6M CABLE)</v>
          </cell>
        </row>
        <row r="3971">
          <cell r="E3971" t="str">
            <v>GROUND.SET FOR 7/8inch FEEDR(0.6M CABLE)</v>
          </cell>
        </row>
        <row r="3972">
          <cell r="E3972" t="str">
            <v>GROUND.SET FOR 7/8inch FEEDR(0.6M CABLE)</v>
          </cell>
        </row>
        <row r="3973">
          <cell r="E3973" t="str">
            <v>GROUND.SET FOR 7/8inch FEEDR(0.6M CABLE)</v>
          </cell>
        </row>
        <row r="3974">
          <cell r="E3974" t="str">
            <v>GROUND.SET FOR 7/8inch FEEDR(0.6M CABLE)</v>
          </cell>
        </row>
        <row r="3975">
          <cell r="E3975" t="str">
            <v>GROUND.SET FOR 7/8inch FEEDR(0.6M CABLE)</v>
          </cell>
        </row>
        <row r="3976">
          <cell r="E3976" t="str">
            <v>GROUND.SET FOR 7/8inch FEEDR(0.6M CABLE)</v>
          </cell>
        </row>
        <row r="3977">
          <cell r="E3977" t="str">
            <v>GROUND.SET FOR 7/8inch FEEDR(0.6M CABLE)</v>
          </cell>
        </row>
        <row r="3978">
          <cell r="E3978" t="str">
            <v>GROUND.SET FOR 7/8inch FEEDR(0.6M CABLE)</v>
          </cell>
        </row>
        <row r="3979">
          <cell r="E3979" t="str">
            <v>GROUND.SET FOR 7/8inch FEEDR(0.6M CABLE)</v>
          </cell>
        </row>
        <row r="3980">
          <cell r="E3980" t="str">
            <v>GROUND.SET FOR 7/8inch FEEDR(0.6M CABLE)</v>
          </cell>
        </row>
        <row r="3981">
          <cell r="E3981" t="str">
            <v>GROUND.SET FOR 7/8inch FEEDR(0.6M CABLE)</v>
          </cell>
        </row>
        <row r="3982">
          <cell r="E3982" t="str">
            <v>GROUND.SET FOR 7/8inch FEEDR(0.6M CABLE)</v>
          </cell>
        </row>
        <row r="3983">
          <cell r="E3983" t="str">
            <v>GROUND.SET FOR 7/8inch FEEDR(0.6M CABLE)</v>
          </cell>
        </row>
        <row r="3984">
          <cell r="E3984" t="str">
            <v>GROUND.SET FOR 7/8inch FEEDR(0.6M CABLE)</v>
          </cell>
        </row>
        <row r="3985">
          <cell r="E3985" t="str">
            <v>GROUND.SET FOR 7/8inch FEEDR(0.6M CABLE)</v>
          </cell>
        </row>
        <row r="3986">
          <cell r="E3986" t="str">
            <v>GROUND.SET FOR 7/8inch FEEDR(0.6M CABLE)</v>
          </cell>
        </row>
        <row r="3987">
          <cell r="E3987" t="str">
            <v>GROUND.SET FOR 7/8inch FEEDR(0.6M CABLE)</v>
          </cell>
        </row>
        <row r="3988">
          <cell r="E3988" t="str">
            <v>GROUND.SET FOR 7/8inch FEEDR(0.6M CABLE)</v>
          </cell>
        </row>
        <row r="3989">
          <cell r="E3989" t="str">
            <v>GROUND.SET FOR 7/8inch FEEDR(0.6M CABLE)</v>
          </cell>
        </row>
        <row r="3990">
          <cell r="E3990" t="str">
            <v>GROUND.SET FOR 7/8inch FEEDR(0.6M CABLE)</v>
          </cell>
        </row>
        <row r="3991">
          <cell r="E3991" t="str">
            <v>GROUND.SET FOR 7/8inch FEEDR(0.6M CABLE)</v>
          </cell>
        </row>
        <row r="3992">
          <cell r="E3992" t="str">
            <v>GROUND.SET FOR 7/8inch FEEDR(0.6M CABLE)</v>
          </cell>
        </row>
        <row r="3993">
          <cell r="E3993" t="str">
            <v>GROUND.SET FOR 7/8inch FEEDR(0.6M CABLE)</v>
          </cell>
        </row>
        <row r="3994">
          <cell r="E3994" t="str">
            <v>GROUND.SET FOR 7/8inch FEEDR(0.6M CABLE)</v>
          </cell>
        </row>
        <row r="3995">
          <cell r="E3995" t="str">
            <v>GROUND.SET FOR 7/8inch FEEDR(0.6M CABLE)</v>
          </cell>
        </row>
        <row r="3996">
          <cell r="E3996" t="str">
            <v>GROUND.SET FOR 7/8inch FEEDR(0.6M CABLE)</v>
          </cell>
        </row>
        <row r="3997">
          <cell r="E3997" t="str">
            <v>GROUND.SET FOR 7/8inch FEEDR(0.6M CABLE)</v>
          </cell>
        </row>
        <row r="3998">
          <cell r="E3998" t="str">
            <v>GROUND.SET FOR 7/8inch FEEDR(0.6M CABLE)</v>
          </cell>
        </row>
        <row r="3999">
          <cell r="E3999" t="str">
            <v>GROUND.SET FOR 7/8inch FEEDR(0.6M CABLE)</v>
          </cell>
        </row>
        <row r="4000">
          <cell r="E4000" t="str">
            <v>GROUND.SET FOR 7/8inch FEEDR(0.6M CABLE)</v>
          </cell>
        </row>
        <row r="4001">
          <cell r="E4001" t="str">
            <v>GROUND.SET FOR 7/8inch FEEDR(0.6M CABLE)</v>
          </cell>
        </row>
        <row r="4002">
          <cell r="E4002" t="str">
            <v>Feeder Marking Set</v>
          </cell>
        </row>
        <row r="4003">
          <cell r="E4003" t="str">
            <v>Feeder Marking Set</v>
          </cell>
        </row>
        <row r="4004">
          <cell r="E4004" t="str">
            <v>Feeder Marking Set</v>
          </cell>
        </row>
        <row r="4005">
          <cell r="E4005" t="str">
            <v>Feeder Marking Set</v>
          </cell>
        </row>
        <row r="4006">
          <cell r="E4006" t="str">
            <v>Feeder Marking Set</v>
          </cell>
        </row>
        <row r="4007">
          <cell r="E4007" t="str">
            <v>Feeder Marking Set</v>
          </cell>
        </row>
        <row r="4008">
          <cell r="E4008" t="str">
            <v>Feeder Marking Set</v>
          </cell>
        </row>
        <row r="4009">
          <cell r="E4009" t="str">
            <v>Feeder Marking Set</v>
          </cell>
        </row>
        <row r="4010">
          <cell r="E4010" t="str">
            <v>Feeder Marking Set</v>
          </cell>
        </row>
        <row r="4011">
          <cell r="E4011" t="str">
            <v>Feeder Marking Set</v>
          </cell>
        </row>
        <row r="4012">
          <cell r="E4012" t="str">
            <v>Feeder Marking Set</v>
          </cell>
        </row>
        <row r="4013">
          <cell r="E4013" t="str">
            <v>Feeder Marking Set</v>
          </cell>
        </row>
        <row r="4014">
          <cell r="E4014" t="str">
            <v>Feeder Marking Set</v>
          </cell>
        </row>
        <row r="4015">
          <cell r="E4015" t="str">
            <v>Feeder Marking Set</v>
          </cell>
        </row>
        <row r="4016">
          <cell r="E4016" t="str">
            <v>Feeder Marking Set</v>
          </cell>
        </row>
        <row r="4017">
          <cell r="E4017" t="str">
            <v>Feeder Marking Set</v>
          </cell>
        </row>
        <row r="4018">
          <cell r="E4018" t="str">
            <v>Feeder Marking Set</v>
          </cell>
        </row>
        <row r="4019">
          <cell r="E4019" t="str">
            <v>Feeder Marking Set</v>
          </cell>
        </row>
        <row r="4020">
          <cell r="E4020" t="str">
            <v>Feeder Marking Set</v>
          </cell>
        </row>
        <row r="4021">
          <cell r="E4021" t="str">
            <v>Feeder Marking Set</v>
          </cell>
        </row>
        <row r="4022">
          <cell r="E4022" t="str">
            <v>Feeder Marking Set</v>
          </cell>
        </row>
        <row r="4023">
          <cell r="E4023" t="str">
            <v>Feeder Marking Set</v>
          </cell>
        </row>
        <row r="4024">
          <cell r="E4024" t="str">
            <v>Feeder Marking Set</v>
          </cell>
        </row>
        <row r="4025">
          <cell r="E4025" t="str">
            <v>Feeder Marking Set</v>
          </cell>
        </row>
        <row r="4026">
          <cell r="E4026" t="str">
            <v>Feeder Marking Set</v>
          </cell>
        </row>
        <row r="4027">
          <cell r="E4027" t="str">
            <v>Feeder Marking Set</v>
          </cell>
        </row>
        <row r="4028">
          <cell r="E4028" t="str">
            <v>Feeder Marking Set</v>
          </cell>
        </row>
        <row r="4029">
          <cell r="E4029" t="str">
            <v>Feeder Marking Set</v>
          </cell>
        </row>
        <row r="4030">
          <cell r="E4030" t="str">
            <v>Feeder Marking Set</v>
          </cell>
        </row>
        <row r="4031">
          <cell r="E4031" t="str">
            <v>Feeder Marking Set</v>
          </cell>
        </row>
        <row r="4032">
          <cell r="E4032" t="str">
            <v>Feeder Marking Set</v>
          </cell>
        </row>
        <row r="4033">
          <cell r="E4033" t="str">
            <v>Feeder Marking Set</v>
          </cell>
        </row>
        <row r="4034">
          <cell r="E4034" t="str">
            <v>Feeder Marking Set</v>
          </cell>
        </row>
        <row r="4035">
          <cell r="E4035" t="str">
            <v>Feeder Marking Set</v>
          </cell>
        </row>
        <row r="4036">
          <cell r="E4036" t="str">
            <v>Feeder Marking Set</v>
          </cell>
        </row>
        <row r="4037">
          <cell r="E4037" t="str">
            <v>Feeder Marking Set</v>
          </cell>
        </row>
        <row r="4038">
          <cell r="E4038" t="str">
            <v>Feeder Marking Set</v>
          </cell>
        </row>
        <row r="4039">
          <cell r="E4039" t="str">
            <v>Feeder Marking Set</v>
          </cell>
        </row>
        <row r="4040">
          <cell r="E4040" t="str">
            <v>Feeder Marking Set</v>
          </cell>
        </row>
        <row r="4041">
          <cell r="E4041" t="str">
            <v>Feeder Marking Set</v>
          </cell>
        </row>
        <row r="4042">
          <cell r="E4042" t="str">
            <v>Feeder Marking Set</v>
          </cell>
        </row>
        <row r="4043">
          <cell r="E4043" t="str">
            <v>Feeder Marking Set</v>
          </cell>
        </row>
        <row r="4044">
          <cell r="E4044" t="str">
            <v>Feeder Marking Set</v>
          </cell>
        </row>
        <row r="4045">
          <cell r="E4045" t="str">
            <v>Feeder Marking Set</v>
          </cell>
        </row>
        <row r="4046">
          <cell r="E4046" t="str">
            <v>Feeder Marking Set</v>
          </cell>
        </row>
        <row r="4047">
          <cell r="E4047" t="str">
            <v>Feeder Marking Set</v>
          </cell>
        </row>
        <row r="4048">
          <cell r="E4048" t="str">
            <v>Feeder Marking Set</v>
          </cell>
        </row>
        <row r="4049">
          <cell r="E4049" t="str">
            <v>Feeder Marking Set</v>
          </cell>
        </row>
        <row r="4050">
          <cell r="E4050" t="str">
            <v>Feeder Marking Set</v>
          </cell>
        </row>
        <row r="4051">
          <cell r="E4051" t="str">
            <v>Feeder Marking Set</v>
          </cell>
        </row>
        <row r="4052">
          <cell r="E4052" t="str">
            <v>Feeder Marking Set</v>
          </cell>
        </row>
        <row r="4053">
          <cell r="E4053" t="str">
            <v>Feeder Marking Set</v>
          </cell>
        </row>
        <row r="4054">
          <cell r="E4054" t="str">
            <v>Feeder Marking Set</v>
          </cell>
        </row>
        <row r="4055">
          <cell r="E4055" t="str">
            <v>Feeder Marking Set</v>
          </cell>
        </row>
        <row r="4056">
          <cell r="E4056" t="str">
            <v>Feeder Marking Set</v>
          </cell>
        </row>
        <row r="4057">
          <cell r="E4057" t="str">
            <v>Feeder Marking Set</v>
          </cell>
        </row>
        <row r="4058">
          <cell r="E4058" t="str">
            <v>Feeder Marking Set</v>
          </cell>
        </row>
        <row r="4059">
          <cell r="E4059" t="str">
            <v>Feeder Marking Set</v>
          </cell>
        </row>
        <row r="4060">
          <cell r="E4060" t="str">
            <v>Feeder Marking Set</v>
          </cell>
        </row>
        <row r="4061">
          <cell r="E4061" t="str">
            <v>Feeder Marking Set</v>
          </cell>
        </row>
        <row r="4062">
          <cell r="E4062" t="str">
            <v>Feeder Marking Set</v>
          </cell>
        </row>
        <row r="4063">
          <cell r="E4063" t="str">
            <v>Feeder Marking Set</v>
          </cell>
        </row>
        <row r="4064">
          <cell r="E4064" t="str">
            <v>Feeder Marking Set</v>
          </cell>
        </row>
        <row r="4065">
          <cell r="E4065" t="str">
            <v>Feeder Marking Set</v>
          </cell>
        </row>
        <row r="4066">
          <cell r="E4066" t="str">
            <v>Feeder Marking Set</v>
          </cell>
        </row>
        <row r="4067">
          <cell r="E4067" t="str">
            <v>Feeder Marking Set</v>
          </cell>
        </row>
        <row r="4068">
          <cell r="E4068" t="str">
            <v>Feeder Marking Set</v>
          </cell>
        </row>
        <row r="4069">
          <cell r="E4069" t="str">
            <v>Feeder Marking Set</v>
          </cell>
        </row>
        <row r="4070">
          <cell r="E4070" t="str">
            <v>Feeder Marking Set</v>
          </cell>
        </row>
        <row r="4071">
          <cell r="E4071" t="str">
            <v>Feeder Marking Set</v>
          </cell>
        </row>
        <row r="4072">
          <cell r="E4072" t="str">
            <v>Feeder Marking Set</v>
          </cell>
        </row>
        <row r="4073">
          <cell r="E4073" t="str">
            <v>Feeder Marking Set</v>
          </cell>
        </row>
        <row r="4074">
          <cell r="E4074" t="str">
            <v>Feeder Marking Set</v>
          </cell>
        </row>
        <row r="4075">
          <cell r="E4075" t="str">
            <v>Feeder Marking Set</v>
          </cell>
        </row>
        <row r="4076">
          <cell r="E4076" t="str">
            <v>Feeder Marking Set</v>
          </cell>
        </row>
        <row r="4077">
          <cell r="E4077" t="str">
            <v>Feeder Marking Set</v>
          </cell>
        </row>
        <row r="4078">
          <cell r="E4078" t="str">
            <v>Feeder Marking Set</v>
          </cell>
        </row>
        <row r="4079">
          <cell r="E4079" t="str">
            <v>Feeder Marking Set</v>
          </cell>
        </row>
        <row r="4080">
          <cell r="E4080" t="str">
            <v>Feeder Marking Set</v>
          </cell>
        </row>
        <row r="4081">
          <cell r="E4081" t="str">
            <v>Feeder Marking Set</v>
          </cell>
        </row>
        <row r="4082">
          <cell r="E4082" t="str">
            <v>Feeder Marking Set</v>
          </cell>
        </row>
        <row r="4083">
          <cell r="E4083" t="str">
            <v>Feeder Marking Set</v>
          </cell>
        </row>
        <row r="4084">
          <cell r="E4084" t="str">
            <v>Feeder Marking Set</v>
          </cell>
        </row>
        <row r="4085">
          <cell r="E4085" t="str">
            <v>Feeder Marking Set</v>
          </cell>
        </row>
        <row r="4086">
          <cell r="E4086" t="str">
            <v>Feeder Marking Set</v>
          </cell>
        </row>
        <row r="4087">
          <cell r="E4087" t="str">
            <v>Feeder Marking Set</v>
          </cell>
        </row>
        <row r="4088">
          <cell r="E4088" t="str">
            <v>Feeder Marking Set</v>
          </cell>
        </row>
        <row r="4089">
          <cell r="E4089" t="str">
            <v>Feeder Marking Set</v>
          </cell>
        </row>
        <row r="4090">
          <cell r="E4090" t="str">
            <v>Feeder Marking Set</v>
          </cell>
        </row>
        <row r="4091">
          <cell r="E4091" t="str">
            <v>Feeder Marking Set</v>
          </cell>
        </row>
        <row r="4092">
          <cell r="E4092" t="str">
            <v>Feeder Marking Set</v>
          </cell>
        </row>
        <row r="4093">
          <cell r="E4093" t="str">
            <v>Feeder Marking Set</v>
          </cell>
        </row>
        <row r="4094">
          <cell r="E4094" t="str">
            <v>Feeder Marking Set</v>
          </cell>
        </row>
        <row r="4095">
          <cell r="E4095" t="str">
            <v>Feeder Marking Set</v>
          </cell>
        </row>
        <row r="4096">
          <cell r="E4096" t="str">
            <v>Feeder Marking Set</v>
          </cell>
        </row>
        <row r="4097">
          <cell r="E4097" t="str">
            <v>Feeder Marking Set</v>
          </cell>
        </row>
        <row r="4098">
          <cell r="E4098" t="str">
            <v>Feeder Marking Set</v>
          </cell>
        </row>
        <row r="4099">
          <cell r="E4099" t="str">
            <v>Feeder Marking Set</v>
          </cell>
        </row>
        <row r="4100">
          <cell r="E4100" t="str">
            <v>Feeder Marking Set</v>
          </cell>
        </row>
        <row r="4101">
          <cell r="E4101" t="str">
            <v>Feeder Marking Set</v>
          </cell>
        </row>
        <row r="4102">
          <cell r="E4102" t="str">
            <v>Feeder Marking Set</v>
          </cell>
        </row>
        <row r="4103">
          <cell r="E4103" t="str">
            <v>Feeder Marking Set</v>
          </cell>
        </row>
        <row r="4104">
          <cell r="E4104" t="str">
            <v>Feeder Marking Set</v>
          </cell>
        </row>
        <row r="4105">
          <cell r="E4105" t="str">
            <v>Feeder Marking Set</v>
          </cell>
        </row>
        <row r="4106">
          <cell r="E4106" t="str">
            <v>Feeder Marking Set</v>
          </cell>
        </row>
        <row r="4107">
          <cell r="E4107" t="str">
            <v>Feeder Marking Set</v>
          </cell>
        </row>
        <row r="4108">
          <cell r="E4108" t="str">
            <v>Feeder Marking Set</v>
          </cell>
        </row>
        <row r="4109">
          <cell r="E4109" t="str">
            <v>Feeder Marking Set</v>
          </cell>
        </row>
        <row r="4110">
          <cell r="E4110" t="str">
            <v>Feeder Marking Set</v>
          </cell>
        </row>
        <row r="4111">
          <cell r="E4111" t="str">
            <v>Feeder Marking Set</v>
          </cell>
        </row>
        <row r="4112">
          <cell r="E4112" t="str">
            <v>Feeder Marking Set</v>
          </cell>
        </row>
        <row r="4113">
          <cell r="E4113" t="str">
            <v>Feeder Marking Set</v>
          </cell>
        </row>
        <row r="4114">
          <cell r="E4114" t="str">
            <v>Feeder Marking Set</v>
          </cell>
        </row>
        <row r="4115">
          <cell r="E4115" t="str">
            <v>Feeder Marking Set</v>
          </cell>
        </row>
        <row r="4116">
          <cell r="E4116" t="str">
            <v>Feeder Marking Set</v>
          </cell>
        </row>
        <row r="4117">
          <cell r="E4117" t="str">
            <v>Feeder Marking Set</v>
          </cell>
        </row>
        <row r="4118">
          <cell r="E4118" t="str">
            <v>Feeder Marking Set</v>
          </cell>
        </row>
        <row r="4119">
          <cell r="E4119" t="str">
            <v>Feeder Marking Set</v>
          </cell>
        </row>
        <row r="4120">
          <cell r="E4120" t="str">
            <v>Feeder Marking Set</v>
          </cell>
        </row>
        <row r="4121">
          <cell r="E4121" t="str">
            <v>Feeder Marking Set</v>
          </cell>
        </row>
        <row r="4122">
          <cell r="E4122" t="str">
            <v>Feeder Marking Set</v>
          </cell>
        </row>
        <row r="4123">
          <cell r="E4123" t="str">
            <v>Feeder Marking Set</v>
          </cell>
        </row>
        <row r="4124">
          <cell r="E4124" t="str">
            <v>Feeder Marking Set</v>
          </cell>
        </row>
        <row r="4125">
          <cell r="E4125" t="str">
            <v>Feeder Marking Set</v>
          </cell>
        </row>
        <row r="4126">
          <cell r="E4126" t="str">
            <v>Feeder Marking Set</v>
          </cell>
        </row>
        <row r="4127">
          <cell r="E4127" t="str">
            <v>Feeder Marking Set</v>
          </cell>
        </row>
        <row r="4128">
          <cell r="E4128" t="str">
            <v>Feeder Marking Set</v>
          </cell>
        </row>
        <row r="4129">
          <cell r="E4129" t="str">
            <v>Feeder Marking Set</v>
          </cell>
        </row>
        <row r="4130">
          <cell r="E4130" t="str">
            <v>Feeder Marking Set</v>
          </cell>
        </row>
        <row r="4131">
          <cell r="E4131" t="str">
            <v>Feeder Marking Set</v>
          </cell>
        </row>
        <row r="4132">
          <cell r="E4132" t="str">
            <v>Feeder Marking Set</v>
          </cell>
        </row>
        <row r="4133">
          <cell r="E4133" t="str">
            <v>Feeder Marking Set</v>
          </cell>
        </row>
        <row r="4134">
          <cell r="E4134" t="str">
            <v>Feeder Marking Set</v>
          </cell>
        </row>
        <row r="4135">
          <cell r="E4135" t="str">
            <v>Feeder Marking Set</v>
          </cell>
        </row>
        <row r="4136">
          <cell r="E4136" t="str">
            <v>Feeder Marking Set</v>
          </cell>
        </row>
        <row r="4137">
          <cell r="E4137" t="str">
            <v>Feeder Marking Set</v>
          </cell>
        </row>
        <row r="4138">
          <cell r="E4138" t="str">
            <v>Feeder Marking Set</v>
          </cell>
        </row>
        <row r="4139">
          <cell r="E4139" t="str">
            <v>Feeder Marking Set</v>
          </cell>
        </row>
        <row r="4140">
          <cell r="E4140" t="str">
            <v>Feeder Marking Set</v>
          </cell>
        </row>
        <row r="4141">
          <cell r="E4141" t="str">
            <v>Feeder Marking Set</v>
          </cell>
        </row>
        <row r="4142">
          <cell r="E4142" t="str">
            <v>Feeder Marking Set</v>
          </cell>
        </row>
        <row r="4143">
          <cell r="E4143" t="str">
            <v>Feeder Marking Set</v>
          </cell>
        </row>
        <row r="4144">
          <cell r="E4144" t="str">
            <v>Feeder Marking Set</v>
          </cell>
        </row>
        <row r="4145">
          <cell r="E4145" t="str">
            <v>Feeder Marking Set</v>
          </cell>
        </row>
        <row r="4146">
          <cell r="E4146" t="str">
            <v>Feeder Marking Set</v>
          </cell>
        </row>
        <row r="4147">
          <cell r="E4147" t="str">
            <v>Feeder Marking Set</v>
          </cell>
        </row>
        <row r="4148">
          <cell r="E4148" t="str">
            <v>Feeder Marking Set</v>
          </cell>
        </row>
        <row r="4149">
          <cell r="E4149" t="str">
            <v>Feeder Marking Set</v>
          </cell>
        </row>
        <row r="4150">
          <cell r="E4150" t="str">
            <v>Feeder Marking Set</v>
          </cell>
        </row>
        <row r="4151">
          <cell r="E4151" t="str">
            <v>Feeder Marking Set</v>
          </cell>
        </row>
        <row r="4152">
          <cell r="E4152" t="str">
            <v>Feeder Marking Set</v>
          </cell>
        </row>
        <row r="4153">
          <cell r="E4153" t="str">
            <v>Feeder Marking Set</v>
          </cell>
        </row>
        <row r="4154">
          <cell r="E4154" t="str">
            <v>Feeder Marking Set</v>
          </cell>
        </row>
        <row r="4155">
          <cell r="E4155" t="str">
            <v>Feeder Marking Set</v>
          </cell>
        </row>
        <row r="4156">
          <cell r="E4156" t="str">
            <v>Feeder Marking Set</v>
          </cell>
        </row>
        <row r="4157">
          <cell r="E4157" t="str">
            <v>Feeder Marking Set</v>
          </cell>
        </row>
        <row r="4158">
          <cell r="E4158" t="str">
            <v>Feeder Marking Set</v>
          </cell>
        </row>
        <row r="4159">
          <cell r="E4159" t="str">
            <v>Feeder Marking Set</v>
          </cell>
        </row>
        <row r="4160">
          <cell r="E4160" t="str">
            <v>Feeder Marking Set</v>
          </cell>
        </row>
        <row r="4161">
          <cell r="E4161" t="str">
            <v>Feeder Marking Set</v>
          </cell>
        </row>
        <row r="4162">
          <cell r="E4162" t="str">
            <v>Feeder Marking Set</v>
          </cell>
        </row>
        <row r="4163">
          <cell r="E4163" t="str">
            <v>Feeder Marking Set</v>
          </cell>
        </row>
        <row r="4164">
          <cell r="E4164" t="str">
            <v>Feeder Marking Set</v>
          </cell>
        </row>
        <row r="4165">
          <cell r="E4165" t="str">
            <v>Feeder Marking Set</v>
          </cell>
        </row>
        <row r="4166">
          <cell r="E4166" t="str">
            <v>Feeder Marking Set</v>
          </cell>
        </row>
        <row r="4167">
          <cell r="E4167" t="str">
            <v>Feeder Marking Set</v>
          </cell>
        </row>
        <row r="4168">
          <cell r="E4168" t="str">
            <v>Feeder Marking Set</v>
          </cell>
        </row>
        <row r="4169">
          <cell r="E4169" t="str">
            <v>Feeder Marking Set</v>
          </cell>
        </row>
        <row r="4170">
          <cell r="E4170" t="str">
            <v>Feeder Marking Set</v>
          </cell>
        </row>
        <row r="4171">
          <cell r="E4171" t="str">
            <v>Feeder Marking Set</v>
          </cell>
        </row>
        <row r="4172">
          <cell r="E4172" t="str">
            <v>Feeder Marking Set</v>
          </cell>
        </row>
        <row r="4173">
          <cell r="E4173" t="str">
            <v>Feeder Marking Set</v>
          </cell>
        </row>
        <row r="4174">
          <cell r="E4174" t="str">
            <v>Feeder Marking Set</v>
          </cell>
        </row>
        <row r="4175">
          <cell r="E4175" t="str">
            <v>Feeder Marking Set</v>
          </cell>
        </row>
        <row r="4176">
          <cell r="E4176" t="str">
            <v>Feeder Marking Set</v>
          </cell>
        </row>
        <row r="4177">
          <cell r="E4177" t="str">
            <v>Feeder Marking Set</v>
          </cell>
        </row>
        <row r="4178">
          <cell r="E4178" t="str">
            <v>Feeder Marking Set</v>
          </cell>
        </row>
        <row r="4179">
          <cell r="E4179" t="str">
            <v>Feeder Marking Set</v>
          </cell>
        </row>
        <row r="4180">
          <cell r="E4180" t="str">
            <v>Feeder Marking Set</v>
          </cell>
        </row>
        <row r="4181">
          <cell r="E4181" t="str">
            <v>Feeder Marking Set</v>
          </cell>
        </row>
        <row r="4182">
          <cell r="E4182" t="str">
            <v>Feeder Marking Set</v>
          </cell>
        </row>
        <row r="4183">
          <cell r="E4183" t="str">
            <v>Feeder Marking Set</v>
          </cell>
        </row>
        <row r="4184">
          <cell r="E4184" t="str">
            <v>Feeder Marking Set</v>
          </cell>
        </row>
        <row r="4185">
          <cell r="E4185" t="str">
            <v>Feeder Marking Set</v>
          </cell>
        </row>
        <row r="4186">
          <cell r="E4186" t="str">
            <v>Feeder Marking Set</v>
          </cell>
        </row>
        <row r="4187">
          <cell r="E4187" t="str">
            <v>Feeder Marking Set</v>
          </cell>
        </row>
        <row r="4188">
          <cell r="E4188" t="str">
            <v>Feeder Marking Set</v>
          </cell>
        </row>
        <row r="4189">
          <cell r="E4189" t="str">
            <v>Feeder Marking Set</v>
          </cell>
        </row>
        <row r="4190">
          <cell r="E4190" t="str">
            <v>Feeder Marking Set</v>
          </cell>
        </row>
        <row r="4191">
          <cell r="E4191" t="str">
            <v>Feeder Marking Set</v>
          </cell>
        </row>
        <row r="4192">
          <cell r="E4192" t="str">
            <v>Feeder Marking Set</v>
          </cell>
        </row>
        <row r="4193">
          <cell r="E4193" t="str">
            <v>Feeder Marking Set</v>
          </cell>
        </row>
        <row r="4194">
          <cell r="E4194" t="str">
            <v>Feeder Marking Set</v>
          </cell>
        </row>
        <row r="4195">
          <cell r="E4195" t="str">
            <v>Feeder Marking Set</v>
          </cell>
        </row>
        <row r="4196">
          <cell r="E4196" t="str">
            <v>Feeder Marking Set</v>
          </cell>
        </row>
        <row r="4197">
          <cell r="E4197" t="str">
            <v>Feeder Marking Set</v>
          </cell>
        </row>
        <row r="4198">
          <cell r="E4198" t="str">
            <v>Feeder Marking Set</v>
          </cell>
        </row>
        <row r="4199">
          <cell r="E4199" t="str">
            <v>Feeder Marking Set</v>
          </cell>
        </row>
        <row r="4200">
          <cell r="E4200" t="str">
            <v>Feeder Marking Set</v>
          </cell>
        </row>
        <row r="4201">
          <cell r="E4201" t="str">
            <v>Feeder Marking Set</v>
          </cell>
        </row>
        <row r="4202">
          <cell r="E4202" t="str">
            <v>Feeder Marking Set</v>
          </cell>
        </row>
        <row r="4203">
          <cell r="E4203" t="str">
            <v>Feeder Marking Set</v>
          </cell>
        </row>
        <row r="4204">
          <cell r="E4204" t="str">
            <v>Feeder Marking Set</v>
          </cell>
        </row>
        <row r="4205">
          <cell r="E4205" t="str">
            <v>Feeder Marking Set</v>
          </cell>
        </row>
        <row r="4206">
          <cell r="E4206" t="str">
            <v>Feeder Marking Set</v>
          </cell>
        </row>
        <row r="4207">
          <cell r="E4207" t="str">
            <v>Feeder Marking Set</v>
          </cell>
        </row>
        <row r="4208">
          <cell r="E4208" t="str">
            <v>Feeder Marking Set</v>
          </cell>
        </row>
        <row r="4209">
          <cell r="E4209" t="str">
            <v>Feeder Marking Set</v>
          </cell>
        </row>
        <row r="4210">
          <cell r="E4210" t="str">
            <v>Feeder Marking Set</v>
          </cell>
        </row>
        <row r="4211">
          <cell r="E4211" t="str">
            <v>Feeder Marking Set</v>
          </cell>
        </row>
        <row r="4212">
          <cell r="E4212" t="str">
            <v>Feeder Marking Set</v>
          </cell>
        </row>
        <row r="4213">
          <cell r="E4213" t="str">
            <v>Feeder Marking Set</v>
          </cell>
        </row>
        <row r="4214">
          <cell r="E4214" t="str">
            <v>Feeder Marking Set</v>
          </cell>
        </row>
        <row r="4215">
          <cell r="E4215" t="str">
            <v>Feeder Marking Set</v>
          </cell>
        </row>
        <row r="4216">
          <cell r="E4216" t="str">
            <v>Feeder Marking Set</v>
          </cell>
        </row>
        <row r="4217">
          <cell r="E4217" t="str">
            <v>Feeder Marking Set</v>
          </cell>
        </row>
        <row r="4218">
          <cell r="E4218" t="str">
            <v>Feeder Marking Set</v>
          </cell>
        </row>
        <row r="4219">
          <cell r="E4219" t="str">
            <v>Feeder Marking Set</v>
          </cell>
        </row>
        <row r="4220">
          <cell r="E4220" t="str">
            <v>Feeder Marking Set</v>
          </cell>
        </row>
        <row r="4221">
          <cell r="E4221" t="str">
            <v>Feeder Marking Set</v>
          </cell>
        </row>
        <row r="4222">
          <cell r="E4222" t="str">
            <v>Feeder Marking Set</v>
          </cell>
        </row>
        <row r="4223">
          <cell r="E4223" t="str">
            <v>Feeder Marking Set</v>
          </cell>
        </row>
        <row r="4224">
          <cell r="E4224" t="str">
            <v>Feeder Marking Set</v>
          </cell>
        </row>
        <row r="4225">
          <cell r="E4225" t="str">
            <v>Feeder Marking Set</v>
          </cell>
        </row>
        <row r="4226">
          <cell r="E4226" t="str">
            <v>Feeder Marking Set</v>
          </cell>
        </row>
        <row r="4227">
          <cell r="E4227" t="str">
            <v>Feeder Marking Set</v>
          </cell>
        </row>
        <row r="4228">
          <cell r="E4228" t="str">
            <v>Feeder Marking Set</v>
          </cell>
        </row>
        <row r="4229">
          <cell r="E4229" t="str">
            <v>Feeder Marking Set</v>
          </cell>
        </row>
        <row r="4230">
          <cell r="E4230" t="str">
            <v>Feeder Marking Set</v>
          </cell>
        </row>
        <row r="4231">
          <cell r="E4231" t="str">
            <v>Feeder Marking Set</v>
          </cell>
        </row>
        <row r="4232">
          <cell r="E4232" t="str">
            <v>Feeder Marking Set</v>
          </cell>
        </row>
        <row r="4233">
          <cell r="E4233" t="str">
            <v>Feeder Marking Set</v>
          </cell>
        </row>
        <row r="4234">
          <cell r="E4234" t="str">
            <v>Feeder Marking Set</v>
          </cell>
        </row>
        <row r="4235">
          <cell r="E4235" t="str">
            <v>Feeder Marking Set</v>
          </cell>
        </row>
        <row r="4236">
          <cell r="E4236" t="str">
            <v>Feeder Marking Set</v>
          </cell>
        </row>
        <row r="4237">
          <cell r="E4237" t="str">
            <v>Feeder Marking Set</v>
          </cell>
        </row>
        <row r="4238">
          <cell r="E4238" t="str">
            <v>Feeder Marking Set</v>
          </cell>
        </row>
        <row r="4239">
          <cell r="E4239" t="str">
            <v>Feeder Marking Set</v>
          </cell>
        </row>
        <row r="4240">
          <cell r="E4240" t="str">
            <v>Feeder Marking Set</v>
          </cell>
        </row>
        <row r="4241">
          <cell r="E4241" t="str">
            <v>Feeder Marking Set</v>
          </cell>
        </row>
        <row r="4242">
          <cell r="E4242" t="str">
            <v>Feeder Marking Set</v>
          </cell>
        </row>
        <row r="4243">
          <cell r="E4243" t="str">
            <v>Feeder Marking Set</v>
          </cell>
        </row>
        <row r="4244">
          <cell r="E4244" t="str">
            <v>Feeder Marking Set</v>
          </cell>
        </row>
        <row r="4245">
          <cell r="E4245" t="str">
            <v>Feeder Marking Set</v>
          </cell>
        </row>
        <row r="4246">
          <cell r="E4246" t="str">
            <v>Feeder Marking Set</v>
          </cell>
        </row>
        <row r="4247">
          <cell r="E4247" t="str">
            <v>Feeder Marking Set</v>
          </cell>
        </row>
        <row r="4248">
          <cell r="E4248" t="str">
            <v>Feeder Marking Set</v>
          </cell>
        </row>
        <row r="4249">
          <cell r="E4249" t="str">
            <v>Feeder Marking Set</v>
          </cell>
        </row>
        <row r="4250">
          <cell r="E4250" t="str">
            <v>Feeder Marking Set</v>
          </cell>
        </row>
        <row r="4251">
          <cell r="E4251" t="str">
            <v>Feeder Marking Set</v>
          </cell>
        </row>
        <row r="4252">
          <cell r="E4252" t="str">
            <v>Feeder Marking Set</v>
          </cell>
        </row>
        <row r="4253">
          <cell r="E4253" t="str">
            <v>Feeder Marking Set</v>
          </cell>
        </row>
        <row r="4254">
          <cell r="E4254" t="str">
            <v>Feeder Marking Set</v>
          </cell>
        </row>
        <row r="4255">
          <cell r="E4255" t="str">
            <v>Feeder Marking Set</v>
          </cell>
        </row>
        <row r="4256">
          <cell r="E4256" t="str">
            <v>Feeder Marking Set</v>
          </cell>
        </row>
        <row r="4257">
          <cell r="E4257" t="str">
            <v>Feeder Marking Set</v>
          </cell>
        </row>
        <row r="4258">
          <cell r="E4258" t="str">
            <v>Feeder Marking Set</v>
          </cell>
        </row>
        <row r="4259">
          <cell r="E4259" t="str">
            <v>Feeder Marking Set</v>
          </cell>
        </row>
        <row r="4260">
          <cell r="E4260" t="str">
            <v>Feeder Marking Set</v>
          </cell>
        </row>
        <row r="4261">
          <cell r="E4261" t="str">
            <v>Feeder Marking Set</v>
          </cell>
        </row>
        <row r="4262">
          <cell r="E4262" t="str">
            <v>Feeder Marking Set</v>
          </cell>
        </row>
        <row r="4263">
          <cell r="E4263" t="str">
            <v>Feeder Marking Set</v>
          </cell>
        </row>
        <row r="4264">
          <cell r="E4264" t="str">
            <v>Feeder Marking Set</v>
          </cell>
        </row>
        <row r="4265">
          <cell r="E4265" t="str">
            <v>Feeder Marking Set</v>
          </cell>
        </row>
        <row r="4266">
          <cell r="E4266" t="str">
            <v>Feeder Marking Set</v>
          </cell>
        </row>
        <row r="4267">
          <cell r="E4267" t="str">
            <v>Feeder Marking Set</v>
          </cell>
        </row>
        <row r="4268">
          <cell r="E4268" t="str">
            <v>Feeder Marking Set</v>
          </cell>
        </row>
        <row r="4269">
          <cell r="E4269" t="str">
            <v>Feeder Marking Set</v>
          </cell>
        </row>
        <row r="4270">
          <cell r="E4270" t="str">
            <v>Feeder Marking Set</v>
          </cell>
        </row>
        <row r="4271">
          <cell r="E4271" t="str">
            <v>Feeder Marking Set</v>
          </cell>
        </row>
        <row r="4272">
          <cell r="E4272" t="str">
            <v>Feeder Marking Set</v>
          </cell>
        </row>
        <row r="4273">
          <cell r="E4273" t="str">
            <v>Feeder Marking Set</v>
          </cell>
        </row>
        <row r="4274">
          <cell r="E4274" t="str">
            <v>Feeder Marking Set</v>
          </cell>
        </row>
        <row r="4275">
          <cell r="E4275" t="str">
            <v>Feeder Marking Set</v>
          </cell>
        </row>
        <row r="4276">
          <cell r="E4276" t="str">
            <v>Feeder Marking Set</v>
          </cell>
        </row>
        <row r="4277">
          <cell r="E4277" t="str">
            <v>Feeder Marking Set</v>
          </cell>
        </row>
        <row r="4278">
          <cell r="E4278" t="str">
            <v>Feeder Marking Set</v>
          </cell>
        </row>
        <row r="4279">
          <cell r="E4279" t="str">
            <v>Feeder Marking Set</v>
          </cell>
        </row>
        <row r="4280">
          <cell r="E4280" t="str">
            <v>Feeder Marking Set</v>
          </cell>
        </row>
        <row r="4281">
          <cell r="E4281" t="str">
            <v>Feeder Marking Set</v>
          </cell>
        </row>
        <row r="4282">
          <cell r="E4282" t="str">
            <v>Feeder Marking Set</v>
          </cell>
        </row>
        <row r="4283">
          <cell r="E4283" t="str">
            <v>Feeder Marking Set</v>
          </cell>
        </row>
        <row r="4284">
          <cell r="E4284" t="str">
            <v>Feeder Marking Set</v>
          </cell>
        </row>
        <row r="4285">
          <cell r="E4285" t="str">
            <v>Feeder Marking Set</v>
          </cell>
        </row>
        <row r="4286">
          <cell r="E4286" t="str">
            <v>Feeder Marking Set</v>
          </cell>
        </row>
        <row r="4287">
          <cell r="E4287" t="str">
            <v>Feeder Marking Set</v>
          </cell>
        </row>
        <row r="4288">
          <cell r="E4288" t="str">
            <v>Feeder Marking Set</v>
          </cell>
        </row>
        <row r="4289">
          <cell r="E4289" t="str">
            <v>Feeder Marking Set</v>
          </cell>
        </row>
        <row r="4290">
          <cell r="E4290" t="str">
            <v>Feeder Marking Set</v>
          </cell>
        </row>
        <row r="4291">
          <cell r="E4291" t="str">
            <v>Feeder Marking Set</v>
          </cell>
        </row>
        <row r="4292">
          <cell r="E4292" t="str">
            <v>Feeder Marking Set</v>
          </cell>
        </row>
        <row r="4293">
          <cell r="E4293" t="str">
            <v>Feeder Marking Set</v>
          </cell>
        </row>
        <row r="4294">
          <cell r="E4294" t="str">
            <v>Feeder Marking Set</v>
          </cell>
        </row>
        <row r="4295">
          <cell r="E4295" t="str">
            <v>Feeder Marking Set</v>
          </cell>
        </row>
        <row r="4296">
          <cell r="E4296" t="str">
            <v>Feeder Marking Set</v>
          </cell>
        </row>
        <row r="4297">
          <cell r="E4297" t="str">
            <v>Feeder Marking Set</v>
          </cell>
        </row>
        <row r="4298">
          <cell r="E4298" t="str">
            <v>Feeder Marking Set</v>
          </cell>
        </row>
        <row r="4299">
          <cell r="E4299" t="str">
            <v>Feeder Marking Set</v>
          </cell>
        </row>
        <row r="4300">
          <cell r="E4300" t="str">
            <v>Feeder Marking Set</v>
          </cell>
        </row>
        <row r="4301">
          <cell r="E4301" t="str">
            <v>Feeder Marking Set</v>
          </cell>
        </row>
        <row r="4302">
          <cell r="E4302" t="str">
            <v>Feeder Marking Set</v>
          </cell>
        </row>
        <row r="4303">
          <cell r="E4303" t="str">
            <v>Feeder Marking Set</v>
          </cell>
        </row>
        <row r="4304">
          <cell r="E4304" t="str">
            <v>Feeder Marking Set</v>
          </cell>
        </row>
        <row r="4305">
          <cell r="E4305" t="str">
            <v>Feeder Marking Set</v>
          </cell>
        </row>
        <row r="4306">
          <cell r="E4306" t="str">
            <v>Feeder Marking Set</v>
          </cell>
        </row>
        <row r="4307">
          <cell r="E4307" t="str">
            <v>Feeder Marking Set</v>
          </cell>
        </row>
        <row r="4308">
          <cell r="E4308" t="str">
            <v>Feeder Marking Set</v>
          </cell>
        </row>
        <row r="4309">
          <cell r="E4309" t="str">
            <v>Feeder Marking Set</v>
          </cell>
        </row>
        <row r="4310">
          <cell r="E4310" t="str">
            <v>Feeder Marking Set</v>
          </cell>
        </row>
        <row r="4311">
          <cell r="E4311" t="str">
            <v>Feeder Marking Set</v>
          </cell>
        </row>
        <row r="4312">
          <cell r="E4312" t="str">
            <v>Feeder Marking Set</v>
          </cell>
        </row>
        <row r="4313">
          <cell r="E4313" t="str">
            <v>Feeder Marking Set</v>
          </cell>
        </row>
        <row r="4314">
          <cell r="E4314" t="str">
            <v>Feeder Marking Set</v>
          </cell>
        </row>
        <row r="4315">
          <cell r="E4315" t="str">
            <v>Feeder Marking Set</v>
          </cell>
        </row>
        <row r="4316">
          <cell r="E4316" t="str">
            <v>Feeder Marking Set</v>
          </cell>
        </row>
        <row r="4317">
          <cell r="E4317" t="str">
            <v>Feeder Marking Set</v>
          </cell>
        </row>
        <row r="4318">
          <cell r="E4318" t="str">
            <v>Feeder Marking Set</v>
          </cell>
        </row>
        <row r="4319">
          <cell r="E4319" t="str">
            <v>Feeder Marking Set</v>
          </cell>
        </row>
        <row r="4320">
          <cell r="E4320" t="str">
            <v>Feeder Marking Set</v>
          </cell>
        </row>
        <row r="4321">
          <cell r="E4321" t="str">
            <v>Feeder Marking Set</v>
          </cell>
        </row>
        <row r="4322">
          <cell r="E4322" t="str">
            <v>Feeder Marking Set</v>
          </cell>
        </row>
        <row r="4323">
          <cell r="E4323" t="str">
            <v>Feeder Marking Set</v>
          </cell>
        </row>
        <row r="4324">
          <cell r="E4324" t="str">
            <v>Feeder Marking Set</v>
          </cell>
        </row>
        <row r="4325">
          <cell r="E4325" t="str">
            <v>Feeder Marking Set</v>
          </cell>
        </row>
        <row r="4326">
          <cell r="E4326" t="str">
            <v>Feeder Marking Set</v>
          </cell>
        </row>
        <row r="4327">
          <cell r="E4327" t="str">
            <v>Feeder Marking Set</v>
          </cell>
        </row>
        <row r="4328">
          <cell r="E4328" t="str">
            <v>Feeder Marking Set</v>
          </cell>
        </row>
        <row r="4329">
          <cell r="E4329" t="str">
            <v>Feeder Marking Set</v>
          </cell>
        </row>
        <row r="4330">
          <cell r="E4330" t="str">
            <v>Feeder Marking Set</v>
          </cell>
        </row>
        <row r="4331">
          <cell r="E4331" t="str">
            <v>Feeder Marking Set</v>
          </cell>
        </row>
        <row r="4332">
          <cell r="E4332" t="str">
            <v>Feeder Marking Set</v>
          </cell>
        </row>
        <row r="4333">
          <cell r="E4333" t="str">
            <v>Feeder Marking Set</v>
          </cell>
        </row>
        <row r="4334">
          <cell r="E4334" t="str">
            <v>Feeder Marking Set</v>
          </cell>
        </row>
        <row r="4335">
          <cell r="E4335" t="str">
            <v>Feeder Marking Set</v>
          </cell>
        </row>
        <row r="4336">
          <cell r="E4336" t="str">
            <v>Feeder Marking Set</v>
          </cell>
        </row>
        <row r="4337">
          <cell r="E4337" t="str">
            <v>Feeder Marking Set</v>
          </cell>
        </row>
        <row r="4338">
          <cell r="E4338" t="str">
            <v>Feeder Marking Set</v>
          </cell>
        </row>
        <row r="4339">
          <cell r="E4339" t="str">
            <v>Feeder Marking Set</v>
          </cell>
        </row>
        <row r="4340">
          <cell r="E4340" t="str">
            <v>Feeder Marking Set</v>
          </cell>
        </row>
        <row r="4341">
          <cell r="E4341" t="str">
            <v>Feeder Marking Set</v>
          </cell>
        </row>
        <row r="4342">
          <cell r="E4342" t="str">
            <v>Feeder Marking Set</v>
          </cell>
        </row>
        <row r="4343">
          <cell r="E4343" t="str">
            <v>Feeder Marking Set</v>
          </cell>
        </row>
        <row r="4344">
          <cell r="E4344" t="str">
            <v>Feeder Marking Set</v>
          </cell>
        </row>
        <row r="4345">
          <cell r="E4345" t="str">
            <v>Feeder Marking Set</v>
          </cell>
        </row>
        <row r="4346">
          <cell r="E4346" t="str">
            <v>Feeder Marking Set</v>
          </cell>
        </row>
        <row r="4347">
          <cell r="E4347" t="str">
            <v>Feeder Marking Set</v>
          </cell>
        </row>
        <row r="4348">
          <cell r="E4348" t="str">
            <v>Feeder Marking Set</v>
          </cell>
        </row>
        <row r="4349">
          <cell r="E4349" t="str">
            <v>Feeder Marking Set</v>
          </cell>
        </row>
        <row r="4350">
          <cell r="E4350" t="str">
            <v>Feeder Marking Set</v>
          </cell>
        </row>
        <row r="4351">
          <cell r="E4351" t="str">
            <v>Feeder Marking Set</v>
          </cell>
        </row>
        <row r="4352">
          <cell r="E4352" t="str">
            <v>Feeder Marking Set</v>
          </cell>
        </row>
        <row r="4353">
          <cell r="E4353" t="str">
            <v>Feeder Marking Set</v>
          </cell>
        </row>
        <row r="4354">
          <cell r="E4354" t="str">
            <v>Feeder Marking Set</v>
          </cell>
        </row>
        <row r="4355">
          <cell r="E4355" t="str">
            <v>Feeder Marking Set</v>
          </cell>
        </row>
        <row r="4356">
          <cell r="E4356" t="str">
            <v>Feeder Marking Set</v>
          </cell>
        </row>
        <row r="4357">
          <cell r="E4357" t="str">
            <v>Feeder Marking Set</v>
          </cell>
        </row>
        <row r="4358">
          <cell r="E4358" t="str">
            <v>Feeder Marking Set</v>
          </cell>
        </row>
        <row r="4359">
          <cell r="E4359" t="str">
            <v>Feeder Marking Set</v>
          </cell>
        </row>
        <row r="4360">
          <cell r="E4360" t="str">
            <v>Feeder Marking Set</v>
          </cell>
        </row>
        <row r="4361">
          <cell r="E4361" t="str">
            <v>Feeder Marking Set</v>
          </cell>
        </row>
        <row r="4362">
          <cell r="E4362" t="str">
            <v>Feeder Marking Set</v>
          </cell>
        </row>
        <row r="4363">
          <cell r="E4363" t="str">
            <v>Feeder Marking Set</v>
          </cell>
        </row>
        <row r="4364">
          <cell r="E4364" t="str">
            <v>Feeder Marking Set</v>
          </cell>
        </row>
        <row r="4365">
          <cell r="E4365" t="str">
            <v>Feeder Marking Set</v>
          </cell>
        </row>
        <row r="4366">
          <cell r="E4366" t="str">
            <v>Feeder Marking Set</v>
          </cell>
        </row>
        <row r="4367">
          <cell r="E4367" t="str">
            <v>Feeder Marking Set</v>
          </cell>
        </row>
        <row r="4368">
          <cell r="E4368" t="str">
            <v>Feeder Marking Set</v>
          </cell>
        </row>
        <row r="4369">
          <cell r="E4369" t="str">
            <v>Feeder Marking Set</v>
          </cell>
        </row>
        <row r="4370">
          <cell r="E4370" t="str">
            <v>Feeder Marking Set</v>
          </cell>
        </row>
        <row r="4371">
          <cell r="E4371" t="str">
            <v>Feeder Marking Set</v>
          </cell>
        </row>
        <row r="4372">
          <cell r="E4372" t="str">
            <v>Feeder Marking Set</v>
          </cell>
        </row>
        <row r="4373">
          <cell r="E4373" t="str">
            <v>Feeder Marking Set</v>
          </cell>
        </row>
        <row r="4374">
          <cell r="E4374" t="str">
            <v>Feeder Marking Set</v>
          </cell>
        </row>
        <row r="4375">
          <cell r="E4375" t="str">
            <v>Feeder Marking Set</v>
          </cell>
        </row>
        <row r="4376">
          <cell r="E4376" t="str">
            <v>Feeder Marking Set</v>
          </cell>
        </row>
        <row r="4377">
          <cell r="E4377" t="str">
            <v>Feeder Marking Set</v>
          </cell>
        </row>
        <row r="4378">
          <cell r="E4378" t="str">
            <v>Feeder Marking Set</v>
          </cell>
        </row>
        <row r="4379">
          <cell r="E4379" t="str">
            <v>Feeder Marking Set</v>
          </cell>
        </row>
        <row r="4380">
          <cell r="E4380" t="str">
            <v>Feeder Marking Set</v>
          </cell>
        </row>
        <row r="4381">
          <cell r="E4381" t="str">
            <v>Feeder Marking Set</v>
          </cell>
        </row>
        <row r="4382">
          <cell r="E4382" t="str">
            <v>Feeder Marking Set</v>
          </cell>
        </row>
        <row r="4383">
          <cell r="E4383" t="str">
            <v>Feeder Marking Set</v>
          </cell>
        </row>
        <row r="4384">
          <cell r="E4384" t="str">
            <v>Feeder Marking Set</v>
          </cell>
        </row>
        <row r="4385">
          <cell r="E4385" t="str">
            <v>Feeder Marking Set</v>
          </cell>
        </row>
        <row r="4386">
          <cell r="E4386" t="str">
            <v>Feeder Marking Set</v>
          </cell>
        </row>
        <row r="4387">
          <cell r="E4387" t="str">
            <v>Feeder Marking Set</v>
          </cell>
        </row>
        <row r="4388">
          <cell r="E4388" t="str">
            <v>Feeder Marking Set</v>
          </cell>
        </row>
        <row r="4389">
          <cell r="E4389" t="str">
            <v>Feeder Marking Set</v>
          </cell>
        </row>
        <row r="4390">
          <cell r="E4390" t="str">
            <v>Feeder Marking Set</v>
          </cell>
        </row>
        <row r="4391">
          <cell r="E4391" t="str">
            <v>Feeder Marking Set</v>
          </cell>
        </row>
        <row r="4392">
          <cell r="E4392" t="str">
            <v>Feeder Marking Set</v>
          </cell>
        </row>
        <row r="4393">
          <cell r="E4393" t="str">
            <v>Feeder Marking Set</v>
          </cell>
        </row>
        <row r="4394">
          <cell r="E4394" t="str">
            <v>Feeder Marking Set</v>
          </cell>
        </row>
        <row r="4395">
          <cell r="E4395" t="str">
            <v>Feeder Marking Set</v>
          </cell>
        </row>
        <row r="4396">
          <cell r="E4396" t="str">
            <v>Feeder Marking Set</v>
          </cell>
        </row>
        <row r="4397">
          <cell r="E4397" t="str">
            <v>Feeder Marking Set</v>
          </cell>
        </row>
        <row r="4398">
          <cell r="E4398" t="str">
            <v>Feeder Marking Set</v>
          </cell>
        </row>
        <row r="4399">
          <cell r="E4399" t="str">
            <v>Feeder Marking Set</v>
          </cell>
        </row>
        <row r="4400">
          <cell r="E4400" t="str">
            <v>Feeder Marking Set</v>
          </cell>
        </row>
        <row r="4401">
          <cell r="E4401" t="str">
            <v>Feeder Marking Set</v>
          </cell>
        </row>
        <row r="4402">
          <cell r="E4402" t="str">
            <v>Feeder Marking Set</v>
          </cell>
        </row>
        <row r="4403">
          <cell r="E4403" t="str">
            <v>Feeder Marking Set</v>
          </cell>
        </row>
        <row r="4404">
          <cell r="E4404" t="str">
            <v>Feeder Marking Set</v>
          </cell>
        </row>
        <row r="4405">
          <cell r="E4405" t="str">
            <v>Feeder Marking Set</v>
          </cell>
        </row>
        <row r="4406">
          <cell r="E4406" t="str">
            <v>Feeder Marking Set</v>
          </cell>
        </row>
        <row r="4407">
          <cell r="E4407" t="str">
            <v>Feeder Marking Set</v>
          </cell>
        </row>
        <row r="4408">
          <cell r="E4408" t="str">
            <v>Feeder Marking Set</v>
          </cell>
        </row>
        <row r="4409">
          <cell r="E4409" t="str">
            <v>Feeder Marking Set</v>
          </cell>
        </row>
        <row r="4410">
          <cell r="E4410" t="str">
            <v>Feeder Marking Set</v>
          </cell>
        </row>
        <row r="4411">
          <cell r="E4411" t="str">
            <v>Feeder Marking Set</v>
          </cell>
        </row>
        <row r="4412">
          <cell r="E4412" t="str">
            <v>Feeder Marking Set</v>
          </cell>
        </row>
        <row r="4413">
          <cell r="E4413" t="str">
            <v>Feeder Marking Set</v>
          </cell>
        </row>
        <row r="4414">
          <cell r="E4414" t="str">
            <v>Feeder Marking Set</v>
          </cell>
        </row>
        <row r="4415">
          <cell r="E4415" t="str">
            <v>Feeder Marking Set</v>
          </cell>
        </row>
        <row r="4416">
          <cell r="E4416" t="str">
            <v>Feeder Marking Set</v>
          </cell>
        </row>
        <row r="4417">
          <cell r="E4417" t="str">
            <v>Feeder Marking Set</v>
          </cell>
        </row>
        <row r="4418">
          <cell r="E4418" t="str">
            <v>Feeder Marking Set</v>
          </cell>
        </row>
        <row r="4419">
          <cell r="E4419" t="str">
            <v>Feeder Marking Set</v>
          </cell>
        </row>
        <row r="4420">
          <cell r="E4420" t="str">
            <v>Feeder Marking Set</v>
          </cell>
        </row>
        <row r="4421">
          <cell r="E4421" t="str">
            <v>Feeder Marking Set</v>
          </cell>
        </row>
        <row r="4422">
          <cell r="E4422" t="str">
            <v>Feeder Marking Set</v>
          </cell>
        </row>
        <row r="4423">
          <cell r="E4423" t="str">
            <v>Feeder Marking Set</v>
          </cell>
        </row>
        <row r="4424">
          <cell r="E4424" t="str">
            <v>Feeder Marking Set</v>
          </cell>
        </row>
        <row r="4425">
          <cell r="E4425" t="str">
            <v>Feeder Marking Set</v>
          </cell>
        </row>
        <row r="4426">
          <cell r="E4426" t="str">
            <v>Feeder Marking Set</v>
          </cell>
        </row>
        <row r="4427">
          <cell r="E4427" t="str">
            <v>Feeder Marking Set</v>
          </cell>
        </row>
        <row r="4428">
          <cell r="E4428" t="str">
            <v>Feeder Marking Set</v>
          </cell>
        </row>
        <row r="4429">
          <cell r="E4429" t="str">
            <v>Feeder Marking Set</v>
          </cell>
        </row>
        <row r="4430">
          <cell r="E4430" t="str">
            <v>Feeder Marking Set</v>
          </cell>
        </row>
        <row r="4431">
          <cell r="E4431" t="str">
            <v>Feeder Marking Set</v>
          </cell>
        </row>
        <row r="4432">
          <cell r="E4432" t="str">
            <v>Feeder Marking Set</v>
          </cell>
        </row>
        <row r="4433">
          <cell r="E4433" t="str">
            <v>Feeder Marking Set</v>
          </cell>
        </row>
        <row r="4434">
          <cell r="E4434" t="str">
            <v>Feeder Marking Set</v>
          </cell>
        </row>
        <row r="4435">
          <cell r="E4435" t="str">
            <v>Feeder Marking Set</v>
          </cell>
        </row>
        <row r="4436">
          <cell r="E4436" t="str">
            <v>Feeder Marking Set</v>
          </cell>
        </row>
        <row r="4437">
          <cell r="E4437" t="str">
            <v>Feeder Marking Set</v>
          </cell>
        </row>
        <row r="4438">
          <cell r="E4438" t="str">
            <v>Feeder Marking Set</v>
          </cell>
        </row>
        <row r="4439">
          <cell r="E4439" t="str">
            <v>Feeder Marking Set</v>
          </cell>
        </row>
        <row r="4440">
          <cell r="E4440" t="str">
            <v>Feeder Marking Set</v>
          </cell>
        </row>
        <row r="4441">
          <cell r="E4441" t="str">
            <v>Feeder Marking Set</v>
          </cell>
        </row>
        <row r="4442">
          <cell r="E4442" t="str">
            <v>Feeder Marking Set</v>
          </cell>
        </row>
        <row r="4443">
          <cell r="E4443" t="str">
            <v>Feed.Clamp,f/2Feed,1/2inch,Profile Mount</v>
          </cell>
        </row>
        <row r="4444">
          <cell r="E4444" t="str">
            <v>Feed.Clamp,f/2Feed,1/2inch,Profile Mount</v>
          </cell>
        </row>
        <row r="4445">
          <cell r="E4445" t="str">
            <v>Feed.Clamp,f/2Feed,1/2inch,Profile Mount</v>
          </cell>
        </row>
        <row r="4446">
          <cell r="E4446" t="str">
            <v>Feed.Clamp,f/2Feed,1/2inch,Profile Mount</v>
          </cell>
        </row>
        <row r="4447">
          <cell r="E4447" t="str">
            <v>Feed.Clamp,f/2Feed,1/2inch,Profile Mount</v>
          </cell>
        </row>
        <row r="4448">
          <cell r="E4448" t="str">
            <v>Feed.Clamp,f/2Feed,1/2inch,Profile Mount</v>
          </cell>
        </row>
        <row r="4449">
          <cell r="E4449" t="str">
            <v>Feed.Clamp,f/2Feed,1/2inch,Profile Mount</v>
          </cell>
        </row>
        <row r="4450">
          <cell r="E4450" t="str">
            <v>Feed.Clamp,f/2Feed,1/2inch,Profile Mount</v>
          </cell>
        </row>
        <row r="4451">
          <cell r="E4451" t="str">
            <v>Feed.Clamp,f/2Feed,1/2inch,Profile Mount</v>
          </cell>
        </row>
        <row r="4452">
          <cell r="E4452" t="str">
            <v>Feed.Clamp,f/2Feed,1/2inch,Profile Mount</v>
          </cell>
        </row>
        <row r="4453">
          <cell r="E4453" t="str">
            <v>Feed.Clamp,f/2Feed,1/2inch,Profile Mount</v>
          </cell>
        </row>
        <row r="4454">
          <cell r="E4454" t="str">
            <v>Feed.Clamp,f/2Feed,1/2inch,Profile Mount</v>
          </cell>
        </row>
        <row r="4455">
          <cell r="E4455" t="str">
            <v>Feed.Clamp,f/2Feed,1/2inch,Profile Mount</v>
          </cell>
        </row>
        <row r="4456">
          <cell r="E4456" t="str">
            <v>Feed.Clamp,f/2Feed,1/2inch,Profile Mount</v>
          </cell>
        </row>
        <row r="4457">
          <cell r="E4457" t="str">
            <v>Feed.Clamp,f/2Feed,1/2inch,Profile Mount</v>
          </cell>
        </row>
        <row r="4458">
          <cell r="E4458" t="str">
            <v>Feed.Clamp,f/2Feed,1/2inch,Profile Mount</v>
          </cell>
        </row>
        <row r="4459">
          <cell r="E4459" t="str">
            <v>Feed.Clamp,f/2Feed,1/2inch,Profile Mount</v>
          </cell>
        </row>
        <row r="4460">
          <cell r="E4460" t="str">
            <v>Feed.Clamp,f/2Feed,1/2inch,Profile Mount</v>
          </cell>
        </row>
        <row r="4461">
          <cell r="E4461" t="str">
            <v>Feed.Clamp,f/2Feed,1/2inch,Profile Mount</v>
          </cell>
        </row>
        <row r="4462">
          <cell r="E4462" t="str">
            <v>Feed.Clamp,f/2Feed,1/2inch,Profile Mount</v>
          </cell>
        </row>
        <row r="4463">
          <cell r="E4463" t="str">
            <v>Feed.Clamp,f/2Feed,1/2inch,Profile Mount</v>
          </cell>
        </row>
        <row r="4464">
          <cell r="E4464" t="str">
            <v>Feed.Clamp,f/2Feed,1/2inch,Profile Mount</v>
          </cell>
        </row>
        <row r="4465">
          <cell r="E4465" t="str">
            <v>Feed.Clamp,f/2Feed,1/2inch,Profile Mount</v>
          </cell>
        </row>
        <row r="4466">
          <cell r="E4466" t="str">
            <v>Feed.Clamp,f/4Feed,1/2inch,Prof. Mount</v>
          </cell>
        </row>
        <row r="4467">
          <cell r="E4467" t="str">
            <v>Feed.Clamp,f/4Feed,1/2inch,Prof. Mount</v>
          </cell>
        </row>
        <row r="4468">
          <cell r="E4468" t="str">
            <v>Feed.Clamp,f/4Feed,1/2inch,Prof. Mount</v>
          </cell>
        </row>
        <row r="4469">
          <cell r="E4469" t="str">
            <v>Cab. Lead-in with Compos.Fr.1/2-7/8inch</v>
          </cell>
        </row>
        <row r="4470">
          <cell r="E4470" t="str">
            <v>Cab. Lead-in with Compos.Fr.1/2-7/8inch</v>
          </cell>
        </row>
        <row r="4471">
          <cell r="E4471" t="str">
            <v>Cab. Lead-in with Compos.Fr.1/2-7/8inch</v>
          </cell>
        </row>
        <row r="4472">
          <cell r="E4472" t="str">
            <v>Cab. Lead-in with Compos.Fr.1/2-7/8inch</v>
          </cell>
        </row>
        <row r="4473">
          <cell r="E4473" t="str">
            <v>Cab. Lead-in with Compos.Fr.1/2-7/8inch</v>
          </cell>
        </row>
        <row r="4474">
          <cell r="E4474" t="str">
            <v>Cab. Lead-in with Compos.Fr.1/2-7/8inch</v>
          </cell>
        </row>
        <row r="4475">
          <cell r="E4475" t="str">
            <v>Cab. Lead-in with Compos.Fr.1/2-7/8inch</v>
          </cell>
        </row>
        <row r="4476">
          <cell r="E4476" t="str">
            <v>Cab. Lead-in with Compos.Fr.1/2-7/8inch</v>
          </cell>
        </row>
        <row r="4477">
          <cell r="E4477" t="str">
            <v>Cab. Lead-in with Compos.Fr.1/2-7/8inch</v>
          </cell>
        </row>
        <row r="4478">
          <cell r="E4478" t="str">
            <v>Cab. Lead-in with Compos.Fr.1/2-7/8inch</v>
          </cell>
        </row>
        <row r="4479">
          <cell r="E4479" t="str">
            <v>Cab. Lead-in with Compos.Fr.1/2-7/8inch</v>
          </cell>
        </row>
        <row r="4480">
          <cell r="E4480" t="str">
            <v>Cab. Lead-in with Compos.Fr.1/2-7/8inch</v>
          </cell>
        </row>
        <row r="4481">
          <cell r="E4481" t="str">
            <v>Cab. Lead-in with Compos.Fr.1/2-7/8inch</v>
          </cell>
        </row>
        <row r="4482">
          <cell r="E4482" t="str">
            <v>Cab. Lead-in with Compos.Fr.1/2-7/8inch</v>
          </cell>
        </row>
        <row r="4483">
          <cell r="E4483" t="str">
            <v>Cab. Lead-in with Compos.Fr.1/2-7/8inch</v>
          </cell>
        </row>
        <row r="4484">
          <cell r="E4484" t="str">
            <v>Cab. Lead-in with Compos.Fr.1/2-7/8inch</v>
          </cell>
        </row>
        <row r="4485">
          <cell r="E4485" t="str">
            <v>Cab. Lead-in with Compos.Fr.1/2-7/8inch</v>
          </cell>
        </row>
        <row r="4486">
          <cell r="E4486" t="str">
            <v>Cab. Lead-in with Compos.Fr.1/2-7/8inch</v>
          </cell>
        </row>
        <row r="4487">
          <cell r="E4487" t="str">
            <v>Cab. Lead-in with Compos.Fr.1/2-7/8inch</v>
          </cell>
        </row>
        <row r="4488">
          <cell r="E4488" t="str">
            <v>Cab. Lead-in with Compos.Fr.1/2-7/8inch</v>
          </cell>
        </row>
        <row r="4489">
          <cell r="E4489" t="str">
            <v>Cab. Lead-in with Compos.Fr.1/2-7/8inch</v>
          </cell>
        </row>
        <row r="4490">
          <cell r="E4490" t="str">
            <v>Cab. Lead-in with Compos.Fr.1/2-7/8inch</v>
          </cell>
        </row>
        <row r="4491">
          <cell r="E4491" t="str">
            <v>Cab. Lead-in with Compos.Fr.1/2-7/8inch</v>
          </cell>
        </row>
        <row r="4492">
          <cell r="E4492" t="str">
            <v>Cab. Lead-in with Compos.Fr.1/2-7/8inch</v>
          </cell>
        </row>
        <row r="4493">
          <cell r="E4493" t="str">
            <v>Cab. Lead-in with Compos.Fr.1/2-7/8inch</v>
          </cell>
        </row>
        <row r="4494">
          <cell r="E4494" t="str">
            <v>Cab. Lead-in with Compos.Fr.1/2-7/8inch</v>
          </cell>
        </row>
        <row r="4495">
          <cell r="E4495" t="str">
            <v>Cab. Lead-in with Compos.Fr.1/2-7/8inch</v>
          </cell>
        </row>
        <row r="4496">
          <cell r="E4496" t="str">
            <v>Cab. Lead-in with Compos.Fr.1/2-7/8inch</v>
          </cell>
        </row>
        <row r="4497">
          <cell r="E4497" t="str">
            <v>Cab. Lead-in with Compos.Fr.1/2-7/8inch</v>
          </cell>
        </row>
        <row r="4498">
          <cell r="E4498" t="str">
            <v>Cab. Lead-in with Compos.Fr.1/2-7/8inch</v>
          </cell>
        </row>
        <row r="4499">
          <cell r="E4499" t="str">
            <v>Cab. Lead-in with Compos.Fr.1/2-7/8inch</v>
          </cell>
        </row>
        <row r="4500">
          <cell r="E4500" t="str">
            <v>Cab. Lead-in with Compos.Fr.1/2-7/8inch</v>
          </cell>
        </row>
        <row r="4501">
          <cell r="E4501" t="str">
            <v>Cab. Lead-in with Compos.Fr.1/2-7/8inch</v>
          </cell>
        </row>
        <row r="4502">
          <cell r="E4502" t="str">
            <v>Cab. Lead-in with Compos.Fr.1/2-7/8inch</v>
          </cell>
        </row>
        <row r="4503">
          <cell r="E4503" t="str">
            <v>Cab. Lead-in with Compos.Fr.1/2-7/8inch</v>
          </cell>
        </row>
        <row r="4504">
          <cell r="E4504" t="str">
            <v>Cab. Lead-in with Compos.Fr.1/2-7/8inch</v>
          </cell>
        </row>
        <row r="4505">
          <cell r="E4505" t="str">
            <v>Cab. Lead-in with Compos.Fr.1/2-7/8inch</v>
          </cell>
        </row>
        <row r="4506">
          <cell r="E4506" t="str">
            <v>Cab. Lead-in with Compos.Fr.1/2-7/8inch</v>
          </cell>
        </row>
        <row r="4507">
          <cell r="E4507" t="str">
            <v>Cab. Lead-in with Compos.Fr.1/2-7/8inch</v>
          </cell>
        </row>
        <row r="4508">
          <cell r="E4508" t="str">
            <v>Cab. Lead-in with Compos.Fr.1/2-7/8inch</v>
          </cell>
        </row>
        <row r="4509">
          <cell r="E4509" t="str">
            <v>Cab. Lead-in with Compos.Fr.1/2-7/8inch</v>
          </cell>
        </row>
        <row r="4510">
          <cell r="E4510" t="str">
            <v>Cab. Lead-in with Compos.Fr.1/2-7/8inch</v>
          </cell>
        </row>
        <row r="4511">
          <cell r="E4511" t="str">
            <v>Cab. Lead-in with Compos.Fr.1/2-7/8inch</v>
          </cell>
        </row>
        <row r="4512">
          <cell r="E4512" t="str">
            <v>Cab. Lead-in with Compos.Fr.1/2-7/8inch</v>
          </cell>
        </row>
        <row r="4513">
          <cell r="E4513" t="str">
            <v>Cab. Lead-in with Compos.Fr.1/2-7/8inch</v>
          </cell>
        </row>
        <row r="4514">
          <cell r="E4514" t="str">
            <v>Cab. Lead-in with Compos.Fr.1/2-7/8inch</v>
          </cell>
        </row>
        <row r="4515">
          <cell r="E4515" t="str">
            <v>Cab. Lead-in with Compos.Fr.1/2-7/8inch</v>
          </cell>
        </row>
        <row r="4516">
          <cell r="E4516" t="str">
            <v>Cab. Lead-in with Compos.Fr.1/2-7/8inch</v>
          </cell>
        </row>
        <row r="4517">
          <cell r="E4517" t="str">
            <v>Cab. Lead-in with Compos.Fr.1/2-7/8inch</v>
          </cell>
        </row>
        <row r="4518">
          <cell r="E4518" t="str">
            <v>Cab. Lead-in with Compos.Fr.1/2-7/8inch</v>
          </cell>
        </row>
        <row r="4519">
          <cell r="E4519" t="str">
            <v>Cab. Lead-in with Compos.Fr.1/2-7/8inch</v>
          </cell>
        </row>
        <row r="4520">
          <cell r="E4520" t="str">
            <v>Cab. Lead-in with Compos.Fr.1/2-7/8inch</v>
          </cell>
        </row>
        <row r="4521">
          <cell r="E4521" t="str">
            <v>Cab. Lead-in with Compos.Fr.1/2-7/8inch</v>
          </cell>
        </row>
        <row r="4522">
          <cell r="E4522" t="str">
            <v>Cab. Lead-in with Compos.Fr.1/2-7/8inch</v>
          </cell>
        </row>
        <row r="4523">
          <cell r="E4523" t="str">
            <v>Cab. Lead-in with Compos.Fr.1/2-7/8inch</v>
          </cell>
        </row>
        <row r="4524">
          <cell r="E4524" t="str">
            <v>Cab. Lead-in with Compos.Fr.1/2-7/8inch</v>
          </cell>
        </row>
        <row r="4525">
          <cell r="E4525" t="str">
            <v>Cab. Lead-in with Compos.Fr.1/2-7/8inch</v>
          </cell>
        </row>
        <row r="4526">
          <cell r="E4526" t="str">
            <v>Cab. Lead-in with Compos.Fr.1/2-7/8inch</v>
          </cell>
        </row>
        <row r="4527">
          <cell r="E4527" t="str">
            <v>Cab. Lead-in with Compos.Fr.1/2-7/8inch</v>
          </cell>
        </row>
        <row r="4528">
          <cell r="E4528" t="str">
            <v>Cab. Lead-in with Compos.Fr.1/2-7/8inch</v>
          </cell>
        </row>
        <row r="4529">
          <cell r="E4529" t="str">
            <v>Cab. Lead-in with Compos.Fr.1/2-7/8inch</v>
          </cell>
        </row>
        <row r="4530">
          <cell r="E4530" t="str">
            <v>Cab. Lead-in with Compos.Fr.1/2-7/8inch</v>
          </cell>
        </row>
        <row r="4531">
          <cell r="E4531" t="str">
            <v>Cab. Lead-in with Compos.Fr.1/2-7/8inch</v>
          </cell>
        </row>
        <row r="4532">
          <cell r="E4532" t="str">
            <v>Cab. Lead-in with Compos.Fr.1/2-7/8inch</v>
          </cell>
        </row>
        <row r="4533">
          <cell r="E4533" t="str">
            <v>Cab. Lead-in with Compos.Fr.1/2-7/8inch</v>
          </cell>
        </row>
        <row r="4534">
          <cell r="E4534" t="str">
            <v>Cab. Lead-in with Compos.Fr.1/2-7/8inch</v>
          </cell>
        </row>
        <row r="4535">
          <cell r="E4535" t="str">
            <v>Cab. Lead-in with Compos.Fr.1/2-7/8inch</v>
          </cell>
        </row>
        <row r="4536">
          <cell r="E4536" t="str">
            <v>Cab. Lead-in with Compos.Fr.1/2-7/8inch</v>
          </cell>
        </row>
        <row r="4537">
          <cell r="E4537" t="str">
            <v>Cab. Lead-in with Compos.Fr.1/2-7/8inch</v>
          </cell>
        </row>
        <row r="4538">
          <cell r="E4538" t="str">
            <v>Cab. Lead-in with Compos.Fr.1/2-7/8inch</v>
          </cell>
        </row>
        <row r="4539">
          <cell r="E4539" t="str">
            <v>Sealing Set, Feeder Connectors</v>
          </cell>
        </row>
        <row r="4540">
          <cell r="E4540" t="str">
            <v>Sealing Set, Feeder Connectors</v>
          </cell>
        </row>
        <row r="4541">
          <cell r="E4541" t="str">
            <v>Sealing Set, Feeder Connectors</v>
          </cell>
        </row>
        <row r="4542">
          <cell r="E4542" t="str">
            <v>Sealing Set, Feeder Connectors</v>
          </cell>
        </row>
        <row r="4543">
          <cell r="E4543" t="str">
            <v>Sealing Set, Feeder Connectors</v>
          </cell>
        </row>
        <row r="4544">
          <cell r="E4544" t="str">
            <v>Sealing Set, Feeder Connectors</v>
          </cell>
        </row>
        <row r="4545">
          <cell r="E4545" t="str">
            <v>Sealing Set, Feeder Connectors</v>
          </cell>
        </row>
        <row r="4546">
          <cell r="E4546" t="str">
            <v>Sealing Set, Feeder Connectors</v>
          </cell>
        </row>
        <row r="4547">
          <cell r="E4547" t="str">
            <v>Sealing Set, Feeder Connectors</v>
          </cell>
        </row>
        <row r="4548">
          <cell r="E4548" t="str">
            <v>Sealing Set, Feeder Connectors</v>
          </cell>
        </row>
        <row r="4549">
          <cell r="E4549" t="str">
            <v>Sealing Set, Feeder Connectors</v>
          </cell>
        </row>
        <row r="4550">
          <cell r="E4550" t="str">
            <v>Sealing Set, Feeder Connectors</v>
          </cell>
        </row>
        <row r="4551">
          <cell r="E4551" t="str">
            <v>Sealing Set, Feeder Connectors</v>
          </cell>
        </row>
        <row r="4552">
          <cell r="E4552" t="str">
            <v>Sealing Set, Feeder Connectors</v>
          </cell>
        </row>
        <row r="4553">
          <cell r="E4553" t="str">
            <v>Sealing Set, Feeder Connectors</v>
          </cell>
        </row>
        <row r="4554">
          <cell r="E4554" t="str">
            <v>Sealing Set, Feeder Connectors</v>
          </cell>
        </row>
        <row r="4555">
          <cell r="E4555" t="str">
            <v>Sealing Set, Feeder Connectors</v>
          </cell>
        </row>
        <row r="4556">
          <cell r="E4556" t="str">
            <v>Sealing Set, Feeder Connectors</v>
          </cell>
        </row>
        <row r="4557">
          <cell r="E4557" t="str">
            <v>Sealing Set, Feeder Connectors</v>
          </cell>
        </row>
        <row r="4558">
          <cell r="E4558" t="str">
            <v>Sealing Set, Feeder Connectors</v>
          </cell>
        </row>
        <row r="4559">
          <cell r="E4559" t="str">
            <v>Sealing Set, Feeder Connectors</v>
          </cell>
        </row>
        <row r="4560">
          <cell r="E4560" t="str">
            <v>Sealing Set, Feeder Connectors</v>
          </cell>
        </row>
        <row r="4561">
          <cell r="E4561" t="str">
            <v>Sealing Set, Feeder Connectors</v>
          </cell>
        </row>
        <row r="4562">
          <cell r="E4562" t="str">
            <v>Sealing Set, Feeder Connectors</v>
          </cell>
        </row>
        <row r="4563">
          <cell r="E4563" t="str">
            <v>Sealing Set, Feeder Connectors</v>
          </cell>
        </row>
        <row r="4564">
          <cell r="E4564" t="str">
            <v>Sealing Set, Feeder Connectors</v>
          </cell>
        </row>
        <row r="4565">
          <cell r="E4565" t="str">
            <v>Sealing Set, Feeder Connectors</v>
          </cell>
        </row>
        <row r="4566">
          <cell r="E4566" t="str">
            <v>Sealing Set, Feeder Connectors</v>
          </cell>
        </row>
        <row r="4567">
          <cell r="E4567" t="str">
            <v>Sealing Set, Feeder Connectors</v>
          </cell>
        </row>
        <row r="4568">
          <cell r="E4568" t="str">
            <v>Sealing Set, Feeder Connectors</v>
          </cell>
        </row>
        <row r="4569">
          <cell r="E4569" t="str">
            <v>Sealing Set, Feeder Connectors</v>
          </cell>
        </row>
        <row r="4570">
          <cell r="E4570" t="str">
            <v>Sealing Set, Feeder Connectors</v>
          </cell>
        </row>
        <row r="4571">
          <cell r="E4571" t="str">
            <v>Sealing Set, Feeder Connectors</v>
          </cell>
        </row>
        <row r="4572">
          <cell r="E4572" t="str">
            <v>Sealing Set, Feeder Connectors</v>
          </cell>
        </row>
        <row r="4573">
          <cell r="E4573" t="str">
            <v>Sealing Set, Feeder Connectors</v>
          </cell>
        </row>
        <row r="4574">
          <cell r="E4574" t="str">
            <v>Sealing Set, Feeder Connectors</v>
          </cell>
        </row>
        <row r="4575">
          <cell r="E4575" t="str">
            <v>Sealing Set, Feeder Connectors</v>
          </cell>
        </row>
        <row r="4576">
          <cell r="E4576" t="str">
            <v>Sealing Set, Feeder Connectors</v>
          </cell>
        </row>
        <row r="4577">
          <cell r="E4577" t="str">
            <v>Sealing Set, Feeder Connectors</v>
          </cell>
        </row>
        <row r="4578">
          <cell r="E4578" t="str">
            <v>Sealing Set, Feeder Connectors</v>
          </cell>
        </row>
        <row r="4579">
          <cell r="E4579" t="str">
            <v>Sealing Set, Feeder Connectors</v>
          </cell>
        </row>
        <row r="4580">
          <cell r="E4580" t="str">
            <v>Sealing Set, Feeder Connectors</v>
          </cell>
        </row>
        <row r="4581">
          <cell r="E4581" t="str">
            <v>Sealing Set, Feeder Connectors</v>
          </cell>
        </row>
        <row r="4582">
          <cell r="E4582" t="str">
            <v>Sealing Set, Feeder Connectors</v>
          </cell>
        </row>
        <row r="4583">
          <cell r="E4583" t="str">
            <v>Sealing Set, Feeder Connectors</v>
          </cell>
        </row>
        <row r="4584">
          <cell r="E4584" t="str">
            <v>Sealing Set, Feeder Connectors</v>
          </cell>
        </row>
        <row r="4585">
          <cell r="E4585" t="str">
            <v>Sealing Set, Feeder Connectors</v>
          </cell>
        </row>
        <row r="4586">
          <cell r="E4586" t="str">
            <v>Sealing Set, Feeder Connectors</v>
          </cell>
        </row>
        <row r="4587">
          <cell r="E4587" t="str">
            <v>Sealing Set, Feeder Connectors</v>
          </cell>
        </row>
        <row r="4588">
          <cell r="E4588" t="str">
            <v>Sealing Set, Feeder Connectors</v>
          </cell>
        </row>
        <row r="4589">
          <cell r="E4589" t="str">
            <v>Sealing Set, Feeder Connectors</v>
          </cell>
        </row>
        <row r="4590">
          <cell r="E4590" t="str">
            <v>Sealing Set, Feeder Connectors</v>
          </cell>
        </row>
        <row r="4591">
          <cell r="E4591" t="str">
            <v>Sealing Set, Feeder Connectors</v>
          </cell>
        </row>
        <row r="4592">
          <cell r="E4592" t="str">
            <v>Sealing Set, Feeder Connectors</v>
          </cell>
        </row>
        <row r="4593">
          <cell r="E4593" t="str">
            <v>Sealing Set, Feeder Connectors</v>
          </cell>
        </row>
        <row r="4594">
          <cell r="E4594" t="str">
            <v>Sealing Set, Feeder Connectors</v>
          </cell>
        </row>
        <row r="4595">
          <cell r="E4595" t="str">
            <v>Sealing Set, Feeder Connectors</v>
          </cell>
        </row>
        <row r="4596">
          <cell r="E4596" t="str">
            <v>Sealing Set, Feeder Connectors</v>
          </cell>
        </row>
        <row r="4597">
          <cell r="E4597" t="str">
            <v>Sealing Set, Feeder Connectors</v>
          </cell>
        </row>
        <row r="4598">
          <cell r="E4598" t="str">
            <v>Sealing Set, Feeder Connectors</v>
          </cell>
        </row>
        <row r="4599">
          <cell r="E4599" t="str">
            <v>Sealing Set, Feeder Connectors</v>
          </cell>
        </row>
        <row r="4600">
          <cell r="E4600" t="str">
            <v>Sealing Set, Feeder Connectors</v>
          </cell>
        </row>
        <row r="4601">
          <cell r="E4601" t="str">
            <v>Sealing Set, Feeder Connectors</v>
          </cell>
        </row>
        <row r="4602">
          <cell r="E4602" t="str">
            <v>Sealing Set, Feeder Connectors</v>
          </cell>
        </row>
        <row r="4603">
          <cell r="E4603" t="str">
            <v>Sealing Set, Feeder Connectors</v>
          </cell>
        </row>
        <row r="4604">
          <cell r="E4604" t="str">
            <v>Sealing Set, Feeder Connectors</v>
          </cell>
        </row>
        <row r="4605">
          <cell r="E4605" t="str">
            <v>Sealing Set, Feeder Connectors</v>
          </cell>
        </row>
        <row r="4606">
          <cell r="E4606" t="str">
            <v>Sealing Set, Feeder Connectors</v>
          </cell>
        </row>
        <row r="4607">
          <cell r="E4607" t="str">
            <v>Sealing Set, Feeder Connectors</v>
          </cell>
        </row>
        <row r="4608">
          <cell r="E4608" t="str">
            <v>Sealing Set, Feeder Connectors</v>
          </cell>
        </row>
        <row r="4609">
          <cell r="E4609" t="str">
            <v>Sealing Set, Feeder Connectors</v>
          </cell>
        </row>
        <row r="4610">
          <cell r="E4610" t="str">
            <v>Sealing Set, Feeder Connectors</v>
          </cell>
        </row>
        <row r="4611">
          <cell r="E4611" t="str">
            <v>Sealing Set, Feeder Connectors</v>
          </cell>
        </row>
        <row r="4612">
          <cell r="E4612" t="str">
            <v>Sealing Set, Feeder Connectors</v>
          </cell>
        </row>
        <row r="4613">
          <cell r="E4613" t="str">
            <v>Sealing Set, Feeder Connectors</v>
          </cell>
        </row>
        <row r="4614">
          <cell r="E4614" t="str">
            <v>Sealing Set, Feeder Connectors</v>
          </cell>
        </row>
        <row r="4615">
          <cell r="E4615" t="str">
            <v>Sealing Set, Feeder Connectors</v>
          </cell>
        </row>
        <row r="4616">
          <cell r="E4616" t="str">
            <v>Sealing Set, Feeder Connectors</v>
          </cell>
        </row>
        <row r="4617">
          <cell r="E4617" t="str">
            <v>Sealing Set, Feeder Connectors</v>
          </cell>
        </row>
        <row r="4618">
          <cell r="E4618" t="str">
            <v>Sealing Set, Feeder Connectors</v>
          </cell>
        </row>
        <row r="4619">
          <cell r="E4619" t="str">
            <v>Sealing Set, Feeder Connectors</v>
          </cell>
        </row>
        <row r="4620">
          <cell r="E4620" t="str">
            <v>Sealing Set, Feeder Connectors</v>
          </cell>
        </row>
        <row r="4621">
          <cell r="E4621" t="str">
            <v>Sealing Set, Feeder Connectors</v>
          </cell>
        </row>
        <row r="4622">
          <cell r="E4622" t="str">
            <v>Sealing Set, Feeder Connectors</v>
          </cell>
        </row>
        <row r="4623">
          <cell r="E4623" t="str">
            <v>Sealing Set, Feeder Connectors</v>
          </cell>
        </row>
        <row r="4624">
          <cell r="E4624" t="str">
            <v>Sealing Set, Feeder Connectors</v>
          </cell>
        </row>
        <row r="4625">
          <cell r="E4625" t="str">
            <v>Sealing Set, Feeder Connectors</v>
          </cell>
        </row>
        <row r="4626">
          <cell r="E4626" t="str">
            <v>Sealing Set, Feeder Connectors</v>
          </cell>
        </row>
        <row r="4627">
          <cell r="E4627" t="str">
            <v>Sealing Set, Feeder Connectors</v>
          </cell>
        </row>
        <row r="4628">
          <cell r="E4628" t="str">
            <v>Sealing Set, Feeder Connectors</v>
          </cell>
        </row>
        <row r="4629">
          <cell r="E4629" t="str">
            <v>Sealing Set, Feeder Connectors</v>
          </cell>
        </row>
        <row r="4630">
          <cell r="E4630" t="str">
            <v>Sealing Set, Feeder Connectors</v>
          </cell>
        </row>
        <row r="4631">
          <cell r="E4631" t="str">
            <v>Sealing Set, Feeder Connectors</v>
          </cell>
        </row>
        <row r="4632">
          <cell r="E4632" t="str">
            <v>Sealing Set, Feeder Connectors</v>
          </cell>
        </row>
        <row r="4633">
          <cell r="E4633" t="str">
            <v>Sealing Set, Feeder Connectors</v>
          </cell>
        </row>
        <row r="4634">
          <cell r="E4634" t="str">
            <v>Sealing Set, Feeder Connectors</v>
          </cell>
        </row>
        <row r="4635">
          <cell r="E4635" t="str">
            <v>Sealing Set, Feeder Connectors</v>
          </cell>
        </row>
        <row r="4636">
          <cell r="E4636" t="str">
            <v>Sealing Set, Feeder Connectors</v>
          </cell>
        </row>
        <row r="4637">
          <cell r="E4637" t="str">
            <v>Sealing Set, Feeder Connectors</v>
          </cell>
        </row>
        <row r="4638">
          <cell r="E4638" t="str">
            <v>Sealing Set, Feeder Connectors</v>
          </cell>
        </row>
        <row r="4639">
          <cell r="E4639" t="str">
            <v>Sealing Set, Feeder Connectors</v>
          </cell>
        </row>
        <row r="4640">
          <cell r="E4640" t="str">
            <v>Sealing Set, Feeder Connectors</v>
          </cell>
        </row>
        <row r="4641">
          <cell r="E4641" t="str">
            <v>Sealing Set, Feeder Connectors</v>
          </cell>
        </row>
        <row r="4642">
          <cell r="E4642" t="str">
            <v>Sealing Set, Feeder Connectors</v>
          </cell>
        </row>
        <row r="4643">
          <cell r="E4643" t="str">
            <v>Sealing Set, Feeder Connectors</v>
          </cell>
        </row>
        <row r="4644">
          <cell r="E4644" t="str">
            <v>Sealing Set, Feeder Connectors</v>
          </cell>
        </row>
        <row r="4645">
          <cell r="E4645" t="str">
            <v>Sealing Set, Feeder Connectors</v>
          </cell>
        </row>
        <row r="4646">
          <cell r="E4646" t="str">
            <v>Sealing Set, Feeder Connectors</v>
          </cell>
        </row>
        <row r="4647">
          <cell r="E4647" t="str">
            <v>Sealing Set, Feeder Connectors</v>
          </cell>
        </row>
        <row r="4648">
          <cell r="E4648" t="str">
            <v>Sealing Set, Feeder Connectors</v>
          </cell>
        </row>
        <row r="4649">
          <cell r="E4649" t="str">
            <v>Sealing Set, Feeder Connectors</v>
          </cell>
        </row>
        <row r="4650">
          <cell r="E4650" t="str">
            <v>Sealing Set, Feeder Connectors</v>
          </cell>
        </row>
        <row r="4651">
          <cell r="E4651" t="str">
            <v>Sealing Set, Feeder Connectors</v>
          </cell>
        </row>
        <row r="4652">
          <cell r="E4652" t="str">
            <v>Sealing Set, Feeder Connectors</v>
          </cell>
        </row>
        <row r="4653">
          <cell r="E4653" t="str">
            <v>Sealing Set, Feeder Connectors</v>
          </cell>
        </row>
        <row r="4654">
          <cell r="E4654" t="str">
            <v>Sealing Set, Feeder Connectors</v>
          </cell>
        </row>
        <row r="4655">
          <cell r="E4655" t="str">
            <v>Sealing Set, Feeder Connectors</v>
          </cell>
        </row>
        <row r="4656">
          <cell r="E4656" t="str">
            <v>Sealing Set, Feeder Connectors</v>
          </cell>
        </row>
        <row r="4657">
          <cell r="E4657" t="str">
            <v>Sealing Set, Feeder Connectors</v>
          </cell>
        </row>
        <row r="4658">
          <cell r="E4658" t="str">
            <v>Sealing Set, Feeder Connectors</v>
          </cell>
        </row>
        <row r="4659">
          <cell r="E4659" t="str">
            <v>Sealing Set, Feeder Connectors</v>
          </cell>
        </row>
        <row r="4660">
          <cell r="E4660" t="str">
            <v>Sealing Set, Feeder Connectors</v>
          </cell>
        </row>
        <row r="4661">
          <cell r="E4661" t="str">
            <v>Sealing Set, Feeder Connectors</v>
          </cell>
        </row>
        <row r="4662">
          <cell r="E4662" t="str">
            <v>Sealing Set, Feeder Connectors</v>
          </cell>
        </row>
        <row r="4663">
          <cell r="E4663" t="str">
            <v>Sealing Set, Feeder Connectors</v>
          </cell>
        </row>
        <row r="4664">
          <cell r="E4664" t="str">
            <v>Sealing Set, Feeder Connectors</v>
          </cell>
        </row>
        <row r="4665">
          <cell r="E4665" t="str">
            <v>Sealing Set, Feeder Connectors</v>
          </cell>
        </row>
        <row r="4666">
          <cell r="E4666" t="str">
            <v>Sealing Set, Feeder Connectors</v>
          </cell>
        </row>
        <row r="4667">
          <cell r="E4667" t="str">
            <v>Sealing Set, Feeder Connectors</v>
          </cell>
        </row>
        <row r="4668">
          <cell r="E4668" t="str">
            <v>Sealing Set, Feeder Connectors</v>
          </cell>
        </row>
        <row r="4669">
          <cell r="E4669" t="str">
            <v>Sealing Set, Feeder Connectors</v>
          </cell>
        </row>
        <row r="4670">
          <cell r="E4670" t="str">
            <v>Sealing Set, Feeder Connectors</v>
          </cell>
        </row>
        <row r="4671">
          <cell r="E4671" t="str">
            <v>Sealing Set, Feeder Connectors</v>
          </cell>
        </row>
        <row r="4672">
          <cell r="E4672" t="str">
            <v>Sealing Set, Feeder Connectors</v>
          </cell>
        </row>
        <row r="4673">
          <cell r="E4673" t="str">
            <v>Sealing Set, Feeder Connectors</v>
          </cell>
        </row>
        <row r="4674">
          <cell r="E4674" t="str">
            <v>Sealing Set, Feeder Connectors</v>
          </cell>
        </row>
        <row r="4675">
          <cell r="E4675" t="str">
            <v>Sealing Set, Feeder Connectors</v>
          </cell>
        </row>
        <row r="4676">
          <cell r="E4676" t="str">
            <v>Sealing Set, Feeder Connectors</v>
          </cell>
        </row>
        <row r="4677">
          <cell r="E4677" t="str">
            <v>Sealing Set, Feeder Connectors</v>
          </cell>
        </row>
        <row r="4678">
          <cell r="E4678" t="str">
            <v>Sealing Set, Feeder Connectors</v>
          </cell>
        </row>
        <row r="4679">
          <cell r="E4679" t="str">
            <v>Sealing Set, Feeder Connectors</v>
          </cell>
        </row>
        <row r="4680">
          <cell r="E4680" t="str">
            <v>Sealing Set, Feeder Connectors</v>
          </cell>
        </row>
        <row r="4681">
          <cell r="E4681" t="str">
            <v>Sealing Set, Feeder Connectors</v>
          </cell>
        </row>
        <row r="4682">
          <cell r="E4682" t="str">
            <v>Sealing Set, Feeder Connectors</v>
          </cell>
        </row>
        <row r="4683">
          <cell r="E4683" t="str">
            <v>Sealing Set, Feeder Connectors</v>
          </cell>
        </row>
        <row r="4684">
          <cell r="E4684" t="str">
            <v>Sealing Set, Feeder Connectors</v>
          </cell>
        </row>
        <row r="4685">
          <cell r="E4685" t="str">
            <v>Sealing Set, Feeder Connectors</v>
          </cell>
        </row>
        <row r="4686">
          <cell r="E4686" t="str">
            <v>Sealing Set, Feeder Connectors</v>
          </cell>
        </row>
        <row r="4687">
          <cell r="E4687" t="str">
            <v>Sealing Set, Feeder Connectors</v>
          </cell>
        </row>
        <row r="4688">
          <cell r="E4688" t="str">
            <v>Sealing Set, Feeder Connectors</v>
          </cell>
        </row>
        <row r="4689">
          <cell r="E4689" t="str">
            <v>Sealing Set, Feeder Connectors</v>
          </cell>
        </row>
        <row r="4690">
          <cell r="E4690" t="str">
            <v>Sealing Set, Feeder Connectors</v>
          </cell>
        </row>
        <row r="4691">
          <cell r="E4691" t="str">
            <v>Sealing Set, Feeder Connectors</v>
          </cell>
        </row>
        <row r="4692">
          <cell r="E4692" t="str">
            <v>Sealing Set, Feeder Connectors</v>
          </cell>
        </row>
        <row r="4693">
          <cell r="E4693" t="str">
            <v>Sealing Set, Feeder Connectors</v>
          </cell>
        </row>
        <row r="4694">
          <cell r="E4694" t="str">
            <v>Sealing Set, Feeder Connectors</v>
          </cell>
        </row>
        <row r="4695">
          <cell r="E4695" t="str">
            <v>Sealing Set, Feeder Connectors</v>
          </cell>
        </row>
        <row r="4696">
          <cell r="E4696" t="str">
            <v>Sealing Set, Feeder Connectors</v>
          </cell>
        </row>
        <row r="4697">
          <cell r="E4697" t="str">
            <v>Sealing Set, Feeder Connectors</v>
          </cell>
        </row>
        <row r="4698">
          <cell r="E4698" t="str">
            <v>Sealing Set, Feeder Connectors</v>
          </cell>
        </row>
        <row r="4699">
          <cell r="E4699" t="str">
            <v>Sealing Set, Feeder Connectors</v>
          </cell>
        </row>
        <row r="4700">
          <cell r="E4700" t="str">
            <v>Sealing Set, Feeder Connectors</v>
          </cell>
        </row>
        <row r="4701">
          <cell r="E4701" t="str">
            <v>Sealing Set, Feeder Connectors</v>
          </cell>
        </row>
        <row r="4702">
          <cell r="E4702" t="str">
            <v>Sealing Set, Feeder Connectors</v>
          </cell>
        </row>
        <row r="4703">
          <cell r="E4703" t="str">
            <v>Sealing Set, Feeder Connectors</v>
          </cell>
        </row>
        <row r="4704">
          <cell r="E4704" t="str">
            <v>Sealing Set, Feeder Connectors</v>
          </cell>
        </row>
        <row r="4705">
          <cell r="E4705" t="str">
            <v>Sealing Set, Feeder Connectors</v>
          </cell>
        </row>
        <row r="4706">
          <cell r="E4706" t="str">
            <v>Sealing Set, Feeder Connectors</v>
          </cell>
        </row>
        <row r="4707">
          <cell r="E4707" t="str">
            <v>Sealing Set, Feeder Connectors</v>
          </cell>
        </row>
        <row r="4708">
          <cell r="E4708" t="str">
            <v>Sealing Set, Feeder Connectors</v>
          </cell>
        </row>
        <row r="4709">
          <cell r="E4709" t="str">
            <v>Sealing Set, Feeder Connectors</v>
          </cell>
        </row>
        <row r="4710">
          <cell r="E4710" t="str">
            <v>Sealing Set, Feeder Connectors</v>
          </cell>
        </row>
        <row r="4711">
          <cell r="E4711" t="str">
            <v>Sealing Set, Feeder Connectors</v>
          </cell>
        </row>
        <row r="4712">
          <cell r="E4712" t="str">
            <v>Sealing Set, Feeder Connectors</v>
          </cell>
        </row>
        <row r="4713">
          <cell r="E4713" t="str">
            <v>Sealing Set, Feeder Connectors</v>
          </cell>
        </row>
        <row r="4714">
          <cell r="E4714" t="str">
            <v>Sealing Set, Feeder Connectors</v>
          </cell>
        </row>
        <row r="4715">
          <cell r="E4715" t="str">
            <v>Sealing Set, Feeder Connectors</v>
          </cell>
        </row>
        <row r="4716">
          <cell r="E4716" t="str">
            <v>Sealing Set, Feeder Connectors</v>
          </cell>
        </row>
        <row r="4717">
          <cell r="E4717" t="str">
            <v>Sealing Set, Feeder Connectors</v>
          </cell>
        </row>
        <row r="4718">
          <cell r="E4718" t="str">
            <v>Sealing Set, Feeder Connectors</v>
          </cell>
        </row>
        <row r="4719">
          <cell r="E4719" t="str">
            <v>Sealing Set, Feeder Connectors</v>
          </cell>
        </row>
        <row r="4720">
          <cell r="E4720" t="str">
            <v>Sealing Set, Feeder Connectors</v>
          </cell>
        </row>
        <row r="4721">
          <cell r="E4721" t="str">
            <v>Sealing Set, Feeder Connectors</v>
          </cell>
        </row>
        <row r="4722">
          <cell r="E4722" t="str">
            <v>Sealing Set, Feeder Connectors</v>
          </cell>
        </row>
        <row r="4723">
          <cell r="E4723" t="str">
            <v>Sealing Set, Feeder Connectors</v>
          </cell>
        </row>
        <row r="4724">
          <cell r="E4724" t="str">
            <v>Sealing Set, Feeder Connectors</v>
          </cell>
        </row>
        <row r="4725">
          <cell r="E4725" t="str">
            <v>Sealing Set, Feeder Connectors</v>
          </cell>
        </row>
        <row r="4726">
          <cell r="E4726" t="str">
            <v>Sealing Set, Feeder Connectors</v>
          </cell>
        </row>
        <row r="4727">
          <cell r="E4727" t="str">
            <v>Sealing Set, Feeder Connectors</v>
          </cell>
        </row>
        <row r="4728">
          <cell r="E4728" t="str">
            <v>Sealing Set, Feeder Connectors</v>
          </cell>
        </row>
        <row r="4729">
          <cell r="E4729" t="str">
            <v>Sealing Set, Feeder Connectors</v>
          </cell>
        </row>
        <row r="4730">
          <cell r="E4730" t="str">
            <v>Sealing Set, Feeder Connectors</v>
          </cell>
        </row>
        <row r="4731">
          <cell r="E4731" t="str">
            <v>Sealing Set, Feeder Connectors</v>
          </cell>
        </row>
        <row r="4732">
          <cell r="E4732" t="str">
            <v>Sealing Set, Feeder Connectors</v>
          </cell>
        </row>
        <row r="4733">
          <cell r="E4733" t="str">
            <v>Sealing Set, Feeder Connectors</v>
          </cell>
        </row>
        <row r="4734">
          <cell r="E4734" t="str">
            <v>Sealing Set, Feeder Connectors</v>
          </cell>
        </row>
        <row r="4735">
          <cell r="E4735" t="str">
            <v>Sealing Set, Feeder Connectors</v>
          </cell>
        </row>
        <row r="4736">
          <cell r="E4736" t="str">
            <v>Sealing Set, Feeder Connectors</v>
          </cell>
        </row>
        <row r="4737">
          <cell r="E4737" t="str">
            <v>Sealing Set, Feeder Connectors</v>
          </cell>
        </row>
        <row r="4738">
          <cell r="E4738" t="str">
            <v>Sealing Set, Feeder Connectors</v>
          </cell>
        </row>
        <row r="4739">
          <cell r="E4739" t="str">
            <v>Sealing Set, Feeder Connectors</v>
          </cell>
        </row>
        <row r="4740">
          <cell r="E4740" t="str">
            <v>Sealing Set, Feeder Connectors</v>
          </cell>
        </row>
        <row r="4741">
          <cell r="E4741" t="str">
            <v>Sealing Set, Feeder Connectors</v>
          </cell>
        </row>
        <row r="4742">
          <cell r="E4742" t="str">
            <v>Sealing Set, Feeder Connectors</v>
          </cell>
        </row>
        <row r="4743">
          <cell r="E4743" t="str">
            <v>Sealing Set, Feeder Connectors</v>
          </cell>
        </row>
        <row r="4744">
          <cell r="E4744" t="str">
            <v>Sealing Set, Feeder Connectors</v>
          </cell>
        </row>
        <row r="4745">
          <cell r="E4745" t="str">
            <v>Sealing Set, Feeder Connectors</v>
          </cell>
        </row>
        <row r="4746">
          <cell r="E4746" t="str">
            <v>Sealing Set, Feeder Connectors</v>
          </cell>
        </row>
        <row r="4747">
          <cell r="E4747" t="str">
            <v>Sealing Set, Feeder Connectors</v>
          </cell>
        </row>
        <row r="4748">
          <cell r="E4748" t="str">
            <v>Sealing Set, Feeder Connectors</v>
          </cell>
        </row>
        <row r="4749">
          <cell r="E4749" t="str">
            <v>Sealing Set, Feeder Connectors</v>
          </cell>
        </row>
        <row r="4750">
          <cell r="E4750" t="str">
            <v>Sealing Set, Feeder Connectors</v>
          </cell>
        </row>
        <row r="4751">
          <cell r="E4751" t="str">
            <v>Sealing Set, Feeder Connectors</v>
          </cell>
        </row>
        <row r="4752">
          <cell r="E4752" t="str">
            <v>Sealing Set, Feeder Connectors</v>
          </cell>
        </row>
        <row r="4753">
          <cell r="E4753" t="str">
            <v>Sealing Set, Feeder Connectors</v>
          </cell>
        </row>
        <row r="4754">
          <cell r="E4754" t="str">
            <v>Sealing Set, Feeder Connectors</v>
          </cell>
        </row>
        <row r="4755">
          <cell r="E4755" t="str">
            <v>Sealing Set, Feeder Connectors</v>
          </cell>
        </row>
        <row r="4756">
          <cell r="E4756" t="str">
            <v>Sealing Set, Feeder Connectors</v>
          </cell>
        </row>
        <row r="4757">
          <cell r="E4757" t="str">
            <v>Sealing Set, Feeder Connectors</v>
          </cell>
        </row>
        <row r="4758">
          <cell r="E4758" t="str">
            <v>Sealing Set, Feeder Connectors</v>
          </cell>
        </row>
        <row r="4759">
          <cell r="E4759" t="str">
            <v>Sealing Set, Feeder Connectors</v>
          </cell>
        </row>
        <row r="4760">
          <cell r="E4760" t="str">
            <v>Sealing Set, Feeder Connectors</v>
          </cell>
        </row>
        <row r="4761">
          <cell r="E4761" t="str">
            <v>Sealing Set, Feeder Connectors</v>
          </cell>
        </row>
        <row r="4762">
          <cell r="E4762" t="str">
            <v>Sealing Set, Feeder Connectors</v>
          </cell>
        </row>
        <row r="4763">
          <cell r="E4763" t="str">
            <v>Sealing Set, Feeder Connectors</v>
          </cell>
        </row>
        <row r="4764">
          <cell r="E4764" t="str">
            <v>Sealing Set, Feeder Connectors</v>
          </cell>
        </row>
        <row r="4765">
          <cell r="E4765" t="str">
            <v>Sealing Set, Feeder Connectors</v>
          </cell>
        </row>
        <row r="4766">
          <cell r="E4766" t="str">
            <v>Sealing Set, Feeder Connectors</v>
          </cell>
        </row>
        <row r="4767">
          <cell r="E4767" t="str">
            <v>Sealing Set, Feeder Connectors</v>
          </cell>
        </row>
        <row r="4768">
          <cell r="E4768" t="str">
            <v>Sealing Set, Feeder Connectors</v>
          </cell>
        </row>
        <row r="4769">
          <cell r="E4769" t="str">
            <v>Sealing Set, Feeder Connectors</v>
          </cell>
        </row>
        <row r="4770">
          <cell r="E4770" t="str">
            <v>Sealing Set, Feeder Connectors</v>
          </cell>
        </row>
        <row r="4771">
          <cell r="E4771" t="str">
            <v>Sealing Set, Feeder Connectors</v>
          </cell>
        </row>
        <row r="4772">
          <cell r="E4772" t="str">
            <v>Sealing Set, Feeder Connectors</v>
          </cell>
        </row>
        <row r="4773">
          <cell r="E4773" t="str">
            <v>Sealing Set, Feeder Connectors</v>
          </cell>
        </row>
        <row r="4774">
          <cell r="E4774" t="str">
            <v>Sealing Set, Feeder Connectors</v>
          </cell>
        </row>
        <row r="4775">
          <cell r="E4775" t="str">
            <v>Sealing Set, Feeder Connectors</v>
          </cell>
        </row>
        <row r="4776">
          <cell r="E4776" t="str">
            <v>Sealing Set, Feeder Connectors</v>
          </cell>
        </row>
        <row r="4777">
          <cell r="E4777" t="str">
            <v>Sealing Set, Feeder Connectors</v>
          </cell>
        </row>
        <row r="4778">
          <cell r="E4778" t="str">
            <v>Sealing Set, Feeder Connectors</v>
          </cell>
        </row>
        <row r="4779">
          <cell r="E4779" t="str">
            <v>Sealing Set, Feeder Connectors</v>
          </cell>
        </row>
        <row r="4780">
          <cell r="E4780" t="str">
            <v>Sealing Set, Feeder Connectors</v>
          </cell>
        </row>
        <row r="4781">
          <cell r="E4781" t="str">
            <v>Sealing Set, Feeder Connectors</v>
          </cell>
        </row>
        <row r="4782">
          <cell r="E4782" t="str">
            <v>Sealing Set, Feeder Connectors</v>
          </cell>
        </row>
        <row r="4783">
          <cell r="E4783" t="str">
            <v>Sealing Set, Feeder Connectors</v>
          </cell>
        </row>
        <row r="4784">
          <cell r="E4784" t="str">
            <v>Sealing Set, Feeder Connectors</v>
          </cell>
        </row>
        <row r="4785">
          <cell r="E4785" t="str">
            <v>Sealing Set, Feeder Connectors</v>
          </cell>
        </row>
        <row r="4786">
          <cell r="E4786" t="str">
            <v>Sealing Set, Feeder Connectors</v>
          </cell>
        </row>
        <row r="4787">
          <cell r="E4787" t="str">
            <v>Sealing Set, Feeder Connectors</v>
          </cell>
        </row>
        <row r="4788">
          <cell r="E4788" t="str">
            <v>Sealing Set, Feeder Connectors</v>
          </cell>
        </row>
        <row r="4789">
          <cell r="E4789" t="str">
            <v>Sealing Set, Feeder Connectors</v>
          </cell>
        </row>
        <row r="4790">
          <cell r="E4790" t="str">
            <v>Sealing Set, Feeder Connectors</v>
          </cell>
        </row>
        <row r="4791">
          <cell r="E4791" t="str">
            <v>Sealing Set, Feeder Connectors</v>
          </cell>
        </row>
        <row r="4792">
          <cell r="E4792" t="str">
            <v>Sealing Set, Feeder Connectors</v>
          </cell>
        </row>
        <row r="4793">
          <cell r="E4793" t="str">
            <v>Sealing Set, Feeder Connectors</v>
          </cell>
        </row>
        <row r="4794">
          <cell r="E4794" t="str">
            <v>Sealing Set, Feeder Connectors</v>
          </cell>
        </row>
        <row r="4795">
          <cell r="E4795" t="str">
            <v>Sealing Set, Feeder Connectors</v>
          </cell>
        </row>
        <row r="4796">
          <cell r="E4796" t="str">
            <v>Sealing Set, Feeder Connectors</v>
          </cell>
        </row>
        <row r="4797">
          <cell r="E4797" t="str">
            <v>Sealing Set, Feeder Connectors</v>
          </cell>
        </row>
        <row r="4798">
          <cell r="E4798" t="str">
            <v>Sealing Set, Feeder Connectors</v>
          </cell>
        </row>
        <row r="4799">
          <cell r="E4799" t="str">
            <v>Sealing Set, Feeder Connectors</v>
          </cell>
        </row>
        <row r="4800">
          <cell r="E4800" t="str">
            <v>Sealing Set, Feeder Connectors</v>
          </cell>
        </row>
        <row r="4801">
          <cell r="E4801" t="str">
            <v>Sealing Set, Feeder Connectors</v>
          </cell>
        </row>
        <row r="4802">
          <cell r="E4802" t="str">
            <v>Sealing Set, Feeder Connectors</v>
          </cell>
        </row>
        <row r="4803">
          <cell r="E4803" t="str">
            <v>Sealing Set, Feeder Connectors</v>
          </cell>
        </row>
        <row r="4804">
          <cell r="E4804" t="str">
            <v>Sealing Set, Feeder Connectors</v>
          </cell>
        </row>
        <row r="4805">
          <cell r="E4805" t="str">
            <v>Sealing Set, Feeder Connectors</v>
          </cell>
        </row>
        <row r="4806">
          <cell r="E4806" t="str">
            <v>Sealing Set, Feeder Connectors</v>
          </cell>
        </row>
        <row r="4807">
          <cell r="E4807" t="str">
            <v>Sealing Set, Feeder Connectors</v>
          </cell>
        </row>
        <row r="4808">
          <cell r="E4808" t="str">
            <v>Sealing Set, Feeder Connectors</v>
          </cell>
        </row>
        <row r="4809">
          <cell r="E4809" t="str">
            <v>Sealing Set, Feeder Connectors</v>
          </cell>
        </row>
        <row r="4810">
          <cell r="E4810" t="str">
            <v>Sealing Set, Feeder Connectors</v>
          </cell>
        </row>
        <row r="4811">
          <cell r="E4811" t="str">
            <v>Sealing Set, Feeder Connectors</v>
          </cell>
        </row>
        <row r="4812">
          <cell r="E4812" t="str">
            <v>Sealing Set, Feeder Connectors</v>
          </cell>
        </row>
        <row r="4813">
          <cell r="E4813" t="str">
            <v>Sealing Set, Feeder Connectors</v>
          </cell>
        </row>
        <row r="4814">
          <cell r="E4814" t="str">
            <v>Sealing Set, Feeder Connectors</v>
          </cell>
        </row>
        <row r="4815">
          <cell r="E4815" t="str">
            <v>Sealing Set, Feeder Connectors</v>
          </cell>
        </row>
        <row r="4816">
          <cell r="E4816" t="str">
            <v>Sealing Set, Feeder Connectors</v>
          </cell>
        </row>
        <row r="4817">
          <cell r="E4817" t="str">
            <v>Sealing Set, Feeder Connectors</v>
          </cell>
        </row>
        <row r="4818">
          <cell r="E4818" t="str">
            <v>Sealing Set, Feeder Connectors</v>
          </cell>
        </row>
        <row r="4819">
          <cell r="E4819" t="str">
            <v>Sealing Set, Feeder Connectors</v>
          </cell>
        </row>
        <row r="4820">
          <cell r="E4820" t="str">
            <v>Sealing Set, Feeder Connectors</v>
          </cell>
        </row>
        <row r="4821">
          <cell r="E4821" t="str">
            <v>Sealing Set, Feeder Connectors</v>
          </cell>
        </row>
        <row r="4822">
          <cell r="E4822" t="str">
            <v>Sealing Set, Feeder Connectors</v>
          </cell>
        </row>
        <row r="4823">
          <cell r="E4823" t="str">
            <v>Sealing Set, Feeder Connectors</v>
          </cell>
        </row>
        <row r="4824">
          <cell r="E4824" t="str">
            <v>Sealing Set, Feeder Connectors</v>
          </cell>
        </row>
        <row r="4825">
          <cell r="E4825" t="str">
            <v>Sealing Set, Feeder Connectors</v>
          </cell>
        </row>
        <row r="4826">
          <cell r="E4826" t="str">
            <v>Sealing Set, Feeder Connectors</v>
          </cell>
        </row>
        <row r="4827">
          <cell r="E4827" t="str">
            <v>Sealing Set, Feeder Connectors</v>
          </cell>
        </row>
        <row r="4828">
          <cell r="E4828" t="str">
            <v>Sealing Set, Feeder Connectors</v>
          </cell>
        </row>
        <row r="4829">
          <cell r="E4829" t="str">
            <v>Sealing Set, Feeder Connectors</v>
          </cell>
        </row>
        <row r="4830">
          <cell r="E4830" t="str">
            <v>Sealing Set, Feeder Connectors</v>
          </cell>
        </row>
        <row r="4831">
          <cell r="E4831" t="str">
            <v>Sealing Set, Feeder Connectors</v>
          </cell>
        </row>
        <row r="4832">
          <cell r="E4832" t="str">
            <v>Sealing Set, Feeder Connectors</v>
          </cell>
        </row>
        <row r="4833">
          <cell r="E4833" t="str">
            <v>Sealing Set, Feeder Connectors</v>
          </cell>
        </row>
        <row r="4834">
          <cell r="E4834" t="str">
            <v>Sealing Set, Feeder Connectors</v>
          </cell>
        </row>
        <row r="4835">
          <cell r="E4835" t="str">
            <v>Sealing Set, Feeder Connectors</v>
          </cell>
        </row>
        <row r="4836">
          <cell r="E4836" t="str">
            <v>Sealing Set, Feeder Connectors</v>
          </cell>
        </row>
        <row r="4837">
          <cell r="E4837" t="str">
            <v>Sealing Set, Feeder Connectors</v>
          </cell>
        </row>
        <row r="4838">
          <cell r="E4838" t="str">
            <v>Sealing Set, Feeder Connectors</v>
          </cell>
        </row>
        <row r="4839">
          <cell r="E4839" t="str">
            <v>Sealing Set, Feeder Connectors</v>
          </cell>
        </row>
        <row r="4840">
          <cell r="E4840" t="str">
            <v>Sealing Set, Feeder Connectors</v>
          </cell>
        </row>
        <row r="4841">
          <cell r="E4841" t="str">
            <v>Sealing Set, Feeder Connectors</v>
          </cell>
        </row>
        <row r="4842">
          <cell r="E4842" t="str">
            <v>Sealing Set, Feeder Connectors</v>
          </cell>
        </row>
        <row r="4843">
          <cell r="E4843" t="str">
            <v>Sealing Set, Feeder Connectors</v>
          </cell>
        </row>
        <row r="4844">
          <cell r="E4844" t="str">
            <v>Sealing Set, Feeder Connectors</v>
          </cell>
        </row>
        <row r="4845">
          <cell r="E4845" t="str">
            <v>Sealing Set, Feeder Connectors</v>
          </cell>
        </row>
        <row r="4846">
          <cell r="E4846" t="str">
            <v>Sealing Set, Feeder Connectors</v>
          </cell>
        </row>
        <row r="4847">
          <cell r="E4847" t="str">
            <v>Sealing Set, Feeder Connectors</v>
          </cell>
        </row>
        <row r="4848">
          <cell r="E4848" t="str">
            <v>Sealing Set, Feeder Connectors</v>
          </cell>
        </row>
        <row r="4849">
          <cell r="E4849" t="str">
            <v>Sealing Set, Feeder Connectors</v>
          </cell>
        </row>
        <row r="4850">
          <cell r="E4850" t="str">
            <v>Sealing Set, Feeder Connectors</v>
          </cell>
        </row>
        <row r="4851">
          <cell r="E4851" t="str">
            <v>Sealing Set, Feeder Connectors</v>
          </cell>
        </row>
        <row r="4852">
          <cell r="E4852" t="str">
            <v>Sealing Set, Feeder Connectors</v>
          </cell>
        </row>
        <row r="4853">
          <cell r="E4853" t="str">
            <v>Sealing Set, Feeder Connectors</v>
          </cell>
        </row>
        <row r="4854">
          <cell r="E4854" t="str">
            <v>Sealing Set, Feeder Connectors</v>
          </cell>
        </row>
        <row r="4855">
          <cell r="E4855" t="str">
            <v>Sealing Set, Feeder Connectors</v>
          </cell>
        </row>
        <row r="4856">
          <cell r="E4856" t="str">
            <v>Sealing Set, Feeder Connectors</v>
          </cell>
        </row>
        <row r="4857">
          <cell r="E4857" t="str">
            <v>Sealing Set, Feeder Connectors</v>
          </cell>
        </row>
        <row r="4858">
          <cell r="E4858" t="str">
            <v>Sealing Set, Feeder Connectors</v>
          </cell>
        </row>
        <row r="4859">
          <cell r="E4859" t="str">
            <v>Sealing Set, Feeder Connectors</v>
          </cell>
        </row>
        <row r="4860">
          <cell r="E4860" t="str">
            <v>Sealing Set, Feeder Connectors</v>
          </cell>
        </row>
        <row r="4861">
          <cell r="E4861" t="str">
            <v>Sealing Set, Feeder Connectors</v>
          </cell>
        </row>
        <row r="4862">
          <cell r="E4862" t="str">
            <v>Sealing Set, Feeder Connectors</v>
          </cell>
        </row>
        <row r="4863">
          <cell r="E4863" t="str">
            <v>Sealing Set, Feeder Connectors</v>
          </cell>
        </row>
        <row r="4864">
          <cell r="E4864" t="str">
            <v>Sealing Set, Feeder Connectors</v>
          </cell>
        </row>
        <row r="4865">
          <cell r="E4865" t="str">
            <v>Sealing Set, Feeder Connectors</v>
          </cell>
        </row>
        <row r="4866">
          <cell r="E4866" t="str">
            <v>Sealing Set, Feeder Connectors</v>
          </cell>
        </row>
        <row r="4867">
          <cell r="E4867" t="str">
            <v>Sealing Set, Feeder Connectors</v>
          </cell>
        </row>
        <row r="4868">
          <cell r="E4868" t="str">
            <v>Sealing Set, Feeder Connectors</v>
          </cell>
        </row>
        <row r="4869">
          <cell r="E4869" t="str">
            <v>Sealing Set, Feeder Connectors</v>
          </cell>
        </row>
        <row r="4870">
          <cell r="E4870" t="str">
            <v>Sealing Set, Feeder Connectors</v>
          </cell>
        </row>
        <row r="4871">
          <cell r="E4871" t="str">
            <v>Sealing Set, Feeder Connectors</v>
          </cell>
        </row>
        <row r="4872">
          <cell r="E4872" t="str">
            <v>Sealing Set, Feeder Connectors</v>
          </cell>
        </row>
        <row r="4873">
          <cell r="E4873" t="str">
            <v>Sealing Set, Feeder Connectors</v>
          </cell>
        </row>
        <row r="4874">
          <cell r="E4874" t="str">
            <v>Sealing Set, Feeder Connectors</v>
          </cell>
        </row>
        <row r="4875">
          <cell r="E4875" t="str">
            <v>Sealing Set, Feeder Connectors</v>
          </cell>
        </row>
        <row r="4876">
          <cell r="E4876" t="str">
            <v>Sealing Set, Feeder Connectors</v>
          </cell>
        </row>
        <row r="4877">
          <cell r="E4877" t="str">
            <v>Sealing Set, Feeder Connectors</v>
          </cell>
        </row>
        <row r="4878">
          <cell r="E4878" t="str">
            <v>Sealing Set, Feeder Connectors</v>
          </cell>
        </row>
        <row r="4879">
          <cell r="E4879" t="str">
            <v>Sealing Set, Feeder Connectors</v>
          </cell>
        </row>
        <row r="4880">
          <cell r="E4880" t="str">
            <v>Sealing Set, Feeder Connectors</v>
          </cell>
        </row>
        <row r="4881">
          <cell r="E4881" t="str">
            <v>Sealing Set, Feeder Connectors</v>
          </cell>
        </row>
        <row r="4882">
          <cell r="E4882" t="str">
            <v>Sealing Set, Feeder Connectors</v>
          </cell>
        </row>
        <row r="4883">
          <cell r="E4883" t="str">
            <v>Sealing Set, Feeder Connectors</v>
          </cell>
        </row>
        <row r="4884">
          <cell r="E4884" t="str">
            <v>Sealing Set, Feeder Connectors</v>
          </cell>
        </row>
        <row r="4885">
          <cell r="E4885" t="str">
            <v>Sealing Set, Feeder Connectors</v>
          </cell>
        </row>
        <row r="4886">
          <cell r="E4886" t="str">
            <v>Sealing Set, Feeder Connectors</v>
          </cell>
        </row>
        <row r="4887">
          <cell r="E4887" t="str">
            <v>Sealing Set, Feeder Connectors</v>
          </cell>
        </row>
        <row r="4888">
          <cell r="E4888" t="str">
            <v>Sealing Set, Feeder Connectors</v>
          </cell>
        </row>
        <row r="4889">
          <cell r="E4889" t="str">
            <v>Sealing Set, Feeder Connectors</v>
          </cell>
        </row>
        <row r="4890">
          <cell r="E4890" t="str">
            <v>Sealing Set, Feeder Connectors</v>
          </cell>
        </row>
        <row r="4891">
          <cell r="E4891" t="str">
            <v>Sealing Set, Feeder Connectors</v>
          </cell>
        </row>
        <row r="4892">
          <cell r="E4892" t="str">
            <v>Sealing Set, Feeder Connectors</v>
          </cell>
        </row>
        <row r="4893">
          <cell r="E4893" t="str">
            <v>Sealing Set, Feeder Connectors</v>
          </cell>
        </row>
        <row r="4894">
          <cell r="E4894" t="str">
            <v>Sealing Set, Feeder Connectors</v>
          </cell>
        </row>
        <row r="4895">
          <cell r="E4895" t="str">
            <v>Sealing Set, Feeder Connectors</v>
          </cell>
        </row>
        <row r="4896">
          <cell r="E4896" t="str">
            <v>Sealing Set, Feeder Connectors</v>
          </cell>
        </row>
        <row r="4897">
          <cell r="E4897" t="str">
            <v>Sealing Set, Feeder Connectors</v>
          </cell>
        </row>
        <row r="4898">
          <cell r="E4898" t="str">
            <v>Sealing Set, Feeder Connectors</v>
          </cell>
        </row>
        <row r="4899">
          <cell r="E4899" t="str">
            <v>Sealing Set, Feeder Connectors</v>
          </cell>
        </row>
        <row r="4900">
          <cell r="E4900" t="str">
            <v>Sealing Set, Feeder Connectors</v>
          </cell>
        </row>
        <row r="4901">
          <cell r="E4901" t="str">
            <v>Sealing Set, Feeder Connectors</v>
          </cell>
        </row>
        <row r="4902">
          <cell r="E4902" t="str">
            <v>Sealing Set, Feeder Connectors</v>
          </cell>
        </row>
        <row r="4903">
          <cell r="E4903" t="str">
            <v>Sealing Set, Feeder Connectors</v>
          </cell>
        </row>
        <row r="4904">
          <cell r="E4904" t="str">
            <v>Sealing Set, Feeder Connectors</v>
          </cell>
        </row>
        <row r="4905">
          <cell r="E4905" t="str">
            <v>Sealing Set, Feeder Connectors</v>
          </cell>
        </row>
        <row r="4906">
          <cell r="E4906" t="str">
            <v>Sealing Set, Feeder Connectors</v>
          </cell>
        </row>
        <row r="4907">
          <cell r="E4907" t="str">
            <v>Sealing Set, Feeder Connectors</v>
          </cell>
        </row>
        <row r="4908">
          <cell r="E4908" t="str">
            <v>Sealing Set, Feeder Connectors</v>
          </cell>
        </row>
        <row r="4909">
          <cell r="E4909" t="str">
            <v>Sealing Set, Feeder Connectors</v>
          </cell>
        </row>
        <row r="4910">
          <cell r="E4910" t="str">
            <v>Sealing Set, Feeder Connectors</v>
          </cell>
        </row>
        <row r="4911">
          <cell r="E4911" t="str">
            <v>Sealing Set, Feeder Connectors</v>
          </cell>
        </row>
        <row r="4912">
          <cell r="E4912" t="str">
            <v>Sealing Set, Feeder Connectors</v>
          </cell>
        </row>
        <row r="4913">
          <cell r="E4913" t="str">
            <v>Sealing Set, Feeder Connectors</v>
          </cell>
        </row>
        <row r="4914">
          <cell r="E4914" t="str">
            <v>Sealing Set, Feeder Connectors</v>
          </cell>
        </row>
        <row r="4915">
          <cell r="E4915" t="str">
            <v>Sealing Set, Feeder Connectors</v>
          </cell>
        </row>
        <row r="4916">
          <cell r="E4916" t="str">
            <v>Sealing Set, Feeder Connectors</v>
          </cell>
        </row>
        <row r="4917">
          <cell r="E4917" t="str">
            <v>Sealing Set, Feeder Connectors</v>
          </cell>
        </row>
        <row r="4918">
          <cell r="E4918" t="str">
            <v>Sealing Set, Feeder Connectors</v>
          </cell>
        </row>
        <row r="4919">
          <cell r="E4919" t="str">
            <v>Sealing Set, Feeder Connectors</v>
          </cell>
        </row>
        <row r="4920">
          <cell r="E4920" t="str">
            <v>Sealing Set, Feeder Connectors</v>
          </cell>
        </row>
        <row r="4921">
          <cell r="E4921" t="str">
            <v>Sealing Set, Feeder Connectors</v>
          </cell>
        </row>
        <row r="4922">
          <cell r="E4922" t="str">
            <v>Sealing Set, Feeder Connectors</v>
          </cell>
        </row>
        <row r="4923">
          <cell r="E4923" t="str">
            <v>Sealing Set, Feeder Connectors</v>
          </cell>
        </row>
        <row r="4924">
          <cell r="E4924" t="str">
            <v>Sealing Set, Feeder Connectors</v>
          </cell>
        </row>
        <row r="4925">
          <cell r="E4925" t="str">
            <v>Sealing Set, Feeder Connectors</v>
          </cell>
        </row>
        <row r="4926">
          <cell r="E4926" t="str">
            <v>Sealing Set, Feeder Connectors</v>
          </cell>
        </row>
        <row r="4927">
          <cell r="E4927" t="str">
            <v>Sealing Set, Feeder Connectors</v>
          </cell>
        </row>
        <row r="4928">
          <cell r="E4928" t="str">
            <v>Sealing Set, Feeder Connectors</v>
          </cell>
        </row>
        <row r="4929">
          <cell r="E4929" t="str">
            <v>Sealing Set, Feeder Connectors</v>
          </cell>
        </row>
        <row r="4930">
          <cell r="E4930" t="str">
            <v>Sealing Set, Feeder Connectors</v>
          </cell>
        </row>
        <row r="4931">
          <cell r="E4931" t="str">
            <v>Sealing Set, Feeder Connectors</v>
          </cell>
        </row>
        <row r="4932">
          <cell r="E4932" t="str">
            <v>Sealing Set, Feeder Connectors</v>
          </cell>
        </row>
        <row r="4933">
          <cell r="E4933" t="str">
            <v>Sealing Set, Feeder Connectors</v>
          </cell>
        </row>
        <row r="4934">
          <cell r="E4934" t="str">
            <v>Sealing Set, Feeder Connectors</v>
          </cell>
        </row>
        <row r="4935">
          <cell r="E4935" t="str">
            <v>Sealing Set, Feeder Connectors</v>
          </cell>
        </row>
        <row r="4936">
          <cell r="E4936" t="str">
            <v>Sealing Set, Feeder Connectors</v>
          </cell>
        </row>
        <row r="4937">
          <cell r="E4937" t="str">
            <v>Sealing Set, Feeder Connectors</v>
          </cell>
        </row>
        <row r="4938">
          <cell r="E4938" t="str">
            <v>Sealing Set, Feeder Connectors</v>
          </cell>
        </row>
        <row r="4939">
          <cell r="E4939" t="str">
            <v>Sealing Set, Feeder Connectors</v>
          </cell>
        </row>
        <row r="4940">
          <cell r="E4940" t="str">
            <v>Sealing Set, Feeder Connectors</v>
          </cell>
        </row>
        <row r="4941">
          <cell r="E4941" t="str">
            <v>Sealing Set, Feeder Connectors</v>
          </cell>
        </row>
        <row r="4942">
          <cell r="E4942" t="str">
            <v>Sealing Set, Feeder Connectors</v>
          </cell>
        </row>
        <row r="4943">
          <cell r="E4943" t="str">
            <v>Sealing Set, Feeder Connectors</v>
          </cell>
        </row>
        <row r="4944">
          <cell r="E4944" t="str">
            <v>Sealing Set, Feeder Connectors</v>
          </cell>
        </row>
        <row r="4945">
          <cell r="E4945" t="str">
            <v>Sealing Set, Feeder Connectors</v>
          </cell>
        </row>
        <row r="4946">
          <cell r="E4946" t="str">
            <v>Sealing Set, Feeder Connectors</v>
          </cell>
        </row>
        <row r="4947">
          <cell r="E4947" t="str">
            <v>Sealing Set, Feeder Connectors</v>
          </cell>
        </row>
        <row r="4948">
          <cell r="E4948" t="str">
            <v>Sealing Set, Feeder Connectors</v>
          </cell>
        </row>
        <row r="4949">
          <cell r="E4949" t="str">
            <v>Sealing Set, Feeder Connectors</v>
          </cell>
        </row>
        <row r="4950">
          <cell r="E4950" t="str">
            <v>Sealing Set, Feeder Connectors</v>
          </cell>
        </row>
        <row r="4951">
          <cell r="E4951" t="str">
            <v>Sealing Set, Feeder Connectors</v>
          </cell>
        </row>
        <row r="4952">
          <cell r="E4952" t="str">
            <v>Sealing Set, Feeder Connectors</v>
          </cell>
        </row>
        <row r="4953">
          <cell r="E4953" t="str">
            <v>Sealing Set, Feeder Connectors</v>
          </cell>
        </row>
        <row r="4954">
          <cell r="E4954" t="str">
            <v>Sealing Set, Feeder Connectors</v>
          </cell>
        </row>
        <row r="4955">
          <cell r="E4955" t="str">
            <v>Sealing Set, Feeder Connectors</v>
          </cell>
        </row>
        <row r="4956">
          <cell r="E4956" t="str">
            <v>Sealing Set, Feeder Connectors</v>
          </cell>
        </row>
        <row r="4957">
          <cell r="E4957" t="str">
            <v>Sealing Set, Feeder Connectors</v>
          </cell>
        </row>
        <row r="4958">
          <cell r="E4958" t="str">
            <v>Sealing Set, Feeder Connectors</v>
          </cell>
        </row>
        <row r="4959">
          <cell r="E4959" t="str">
            <v>Sealing Set, Feeder Connectors</v>
          </cell>
        </row>
        <row r="4960">
          <cell r="E4960" t="str">
            <v>Sealing Set, Feeder Connectors</v>
          </cell>
        </row>
        <row r="4961">
          <cell r="E4961" t="str">
            <v>Sealing Set, Feeder Connectors</v>
          </cell>
        </row>
        <row r="4962">
          <cell r="E4962" t="str">
            <v>Sealing Set, Feeder Connectors</v>
          </cell>
        </row>
        <row r="4963">
          <cell r="E4963" t="str">
            <v>Sealing Set, Feeder Connectors</v>
          </cell>
        </row>
        <row r="4964">
          <cell r="E4964" t="str">
            <v>Sealing Set, Feeder Connectors</v>
          </cell>
        </row>
        <row r="4965">
          <cell r="E4965" t="str">
            <v>Sealing Set, Feeder Connectors</v>
          </cell>
        </row>
        <row r="4966">
          <cell r="E4966" t="str">
            <v>Sealing Set, Feeder Connectors</v>
          </cell>
        </row>
        <row r="4967">
          <cell r="E4967" t="str">
            <v>Sealing Set, Feeder Connectors</v>
          </cell>
        </row>
        <row r="4968">
          <cell r="E4968" t="str">
            <v>Sealing Set, Feeder Connectors</v>
          </cell>
        </row>
        <row r="4969">
          <cell r="E4969" t="str">
            <v>Sealing Set, Feeder Connectors</v>
          </cell>
        </row>
        <row r="4970">
          <cell r="E4970" t="str">
            <v>Sealing Set, Feeder Connectors</v>
          </cell>
        </row>
        <row r="4971">
          <cell r="E4971" t="str">
            <v>Sealing Set, Feeder Connectors</v>
          </cell>
        </row>
        <row r="4972">
          <cell r="E4972" t="str">
            <v>Sealing Set, Feeder Connectors</v>
          </cell>
        </row>
        <row r="4973">
          <cell r="E4973" t="str">
            <v>Sealing Set, Feeder Connectors</v>
          </cell>
        </row>
        <row r="4974">
          <cell r="E4974" t="str">
            <v>Sealing Set, Feeder Connectors</v>
          </cell>
        </row>
        <row r="4975">
          <cell r="E4975" t="str">
            <v>Sealing Set, Feeder Connectors</v>
          </cell>
        </row>
        <row r="4976">
          <cell r="E4976" t="str">
            <v>Sealing Set, Feeder Connectors</v>
          </cell>
        </row>
        <row r="4977">
          <cell r="E4977" t="str">
            <v>Sealing Set, Feeder Connectors</v>
          </cell>
        </row>
        <row r="4978">
          <cell r="E4978" t="str">
            <v>Sealing Set, Feeder Connectors</v>
          </cell>
        </row>
        <row r="4979">
          <cell r="E4979" t="str">
            <v>Sealing Set, Feeder Connectors</v>
          </cell>
        </row>
        <row r="4980">
          <cell r="E4980" t="str">
            <v>Sealing Set, Feeder Connectors</v>
          </cell>
        </row>
        <row r="4981">
          <cell r="E4981" t="str">
            <v>Sealing Set, Feeder Connectors</v>
          </cell>
        </row>
        <row r="4982">
          <cell r="E4982" t="str">
            <v>Sealing Set, Feeder Connectors</v>
          </cell>
        </row>
        <row r="4983">
          <cell r="E4983" t="str">
            <v>Sealing Set, Feeder Connectors</v>
          </cell>
        </row>
        <row r="4984">
          <cell r="E4984" t="str">
            <v>Sealing Set, Feeder Connectors</v>
          </cell>
        </row>
        <row r="4985">
          <cell r="E4985" t="str">
            <v>Sealing Set, Feeder Connectors</v>
          </cell>
        </row>
        <row r="4986">
          <cell r="E4986" t="str">
            <v>Sealing Set, Feeder Connectors</v>
          </cell>
        </row>
        <row r="4987">
          <cell r="E4987" t="str">
            <v>Sealing Set, Feeder Connectors</v>
          </cell>
        </row>
        <row r="4988">
          <cell r="E4988" t="str">
            <v>Sealing Set, Feeder Connectors</v>
          </cell>
        </row>
        <row r="4989">
          <cell r="E4989" t="str">
            <v>Sealing Set, Feeder Connectors</v>
          </cell>
        </row>
        <row r="4990">
          <cell r="E4990" t="str">
            <v>Sealing Set, Feeder Connectors</v>
          </cell>
        </row>
        <row r="4991">
          <cell r="E4991" t="str">
            <v>Sealing Set, Feeder Connectors</v>
          </cell>
        </row>
        <row r="4992">
          <cell r="E4992" t="str">
            <v>Sealing Set, Feeder Connectors</v>
          </cell>
        </row>
        <row r="4993">
          <cell r="E4993" t="str">
            <v>Sealing Set, Feeder Connectors</v>
          </cell>
        </row>
        <row r="4994">
          <cell r="E4994" t="str">
            <v>Sealing Set, Feeder Connectors</v>
          </cell>
        </row>
        <row r="4995">
          <cell r="E4995" t="str">
            <v>Sealing Set, Feeder Connectors</v>
          </cell>
        </row>
        <row r="4996">
          <cell r="E4996" t="str">
            <v>Sealing Set, Feeder Connectors</v>
          </cell>
        </row>
        <row r="4997">
          <cell r="E4997" t="str">
            <v>Sealing Set, Feeder Connectors</v>
          </cell>
        </row>
        <row r="4998">
          <cell r="E4998" t="str">
            <v>Sealing Set, Feeder Connectors</v>
          </cell>
        </row>
        <row r="4999">
          <cell r="E4999" t="str">
            <v>Sealing Set, Feeder Connectors</v>
          </cell>
        </row>
        <row r="5000">
          <cell r="E5000" t="str">
            <v>Sealing Set, Feeder Connectors</v>
          </cell>
        </row>
        <row r="5001">
          <cell r="E5001" t="str">
            <v>Sealing Set, Feeder Connectors</v>
          </cell>
        </row>
        <row r="5002">
          <cell r="E5002" t="str">
            <v>Sealing Set, Feeder Connectors</v>
          </cell>
        </row>
        <row r="5003">
          <cell r="E5003" t="str">
            <v>Sealing Set, Feeder Connectors</v>
          </cell>
        </row>
        <row r="5004">
          <cell r="E5004" t="str">
            <v>Sealing Set, Feeder Connectors</v>
          </cell>
        </row>
        <row r="5005">
          <cell r="E5005" t="str">
            <v>Sealing Set, Feeder Connectors</v>
          </cell>
        </row>
        <row r="5006">
          <cell r="E5006" t="str">
            <v>Sealing Set, Feeder Connectors</v>
          </cell>
        </row>
        <row r="5007">
          <cell r="E5007" t="str">
            <v>Sealing Set, Feeder Connectors</v>
          </cell>
        </row>
        <row r="5008">
          <cell r="E5008" t="str">
            <v>Sealing Set, Feeder Connectors</v>
          </cell>
        </row>
        <row r="5009">
          <cell r="E5009" t="str">
            <v>Sealing Set, Feeder Connectors</v>
          </cell>
        </row>
        <row r="5010">
          <cell r="E5010" t="str">
            <v>Sealing Set, Feeder Connectors</v>
          </cell>
        </row>
        <row r="5011">
          <cell r="E5011" t="str">
            <v>Sealing Set, Feeder Connectors</v>
          </cell>
        </row>
        <row r="5012">
          <cell r="E5012" t="str">
            <v>Sealing Set, Feeder Connectors</v>
          </cell>
        </row>
        <row r="5013">
          <cell r="E5013" t="str">
            <v>Sealing Set, Feeder Connectors</v>
          </cell>
        </row>
        <row r="5014">
          <cell r="E5014" t="str">
            <v>Sealing Set, Feeder Connectors</v>
          </cell>
        </row>
        <row r="5015">
          <cell r="E5015" t="str">
            <v>Sealing Set, Feeder Connectors</v>
          </cell>
        </row>
        <row r="5016">
          <cell r="E5016" t="str">
            <v>Sealing Set, Feeder Connectors</v>
          </cell>
        </row>
        <row r="5017">
          <cell r="E5017" t="str">
            <v>Sealing Set, Feeder Connectors</v>
          </cell>
        </row>
        <row r="5018">
          <cell r="E5018" t="str">
            <v>Sealing Set, Feeder Connectors</v>
          </cell>
        </row>
        <row r="5019">
          <cell r="E5019" t="str">
            <v>Sealing Set, Feeder Connectors</v>
          </cell>
        </row>
        <row r="5020">
          <cell r="E5020" t="str">
            <v>Sealing Set, Feeder Connectors</v>
          </cell>
        </row>
        <row r="5021">
          <cell r="E5021" t="str">
            <v>Sealing Set, Feeder Connectors</v>
          </cell>
        </row>
        <row r="5022">
          <cell r="E5022" t="str">
            <v>Sealing Set, Feeder Connectors</v>
          </cell>
        </row>
        <row r="5023">
          <cell r="E5023" t="str">
            <v>Sealing Set, Feeder Connectors</v>
          </cell>
        </row>
        <row r="5024">
          <cell r="E5024" t="str">
            <v>Sealing Set, Feeder Connectors</v>
          </cell>
        </row>
        <row r="5025">
          <cell r="E5025" t="str">
            <v>Sealing Set, Feeder Connectors</v>
          </cell>
        </row>
        <row r="5026">
          <cell r="E5026" t="str">
            <v>Sealing Set, Feeder Connectors</v>
          </cell>
        </row>
        <row r="5027">
          <cell r="E5027" t="str">
            <v>Sealing Set, Feeder Connectors</v>
          </cell>
        </row>
        <row r="5028">
          <cell r="E5028" t="str">
            <v>Sealing Set, Feeder Connectors</v>
          </cell>
        </row>
        <row r="5029">
          <cell r="E5029" t="str">
            <v>Sealing Set, Feeder Connectors</v>
          </cell>
        </row>
        <row r="5030">
          <cell r="E5030" t="str">
            <v>Sealing Set, Feeder Connectors</v>
          </cell>
        </row>
        <row r="5031">
          <cell r="E5031" t="str">
            <v>Sealing Set, Feeder Connectors</v>
          </cell>
        </row>
        <row r="5032">
          <cell r="E5032" t="str">
            <v>Sealing Set, Feeder Connectors</v>
          </cell>
        </row>
        <row r="5033">
          <cell r="E5033" t="str">
            <v>Sealing Set, Feeder Connectors</v>
          </cell>
        </row>
        <row r="5034">
          <cell r="E5034" t="str">
            <v>Sealing Set, Feeder Connectors</v>
          </cell>
        </row>
        <row r="5035">
          <cell r="E5035" t="str">
            <v>Sealing Set, Feeder Connectors</v>
          </cell>
        </row>
        <row r="5036">
          <cell r="E5036" t="str">
            <v>Sealing Set, Feeder Connectors</v>
          </cell>
        </row>
        <row r="5037">
          <cell r="E5037" t="str">
            <v>Sealing Set, Feeder Connectors</v>
          </cell>
        </row>
        <row r="5038">
          <cell r="E5038" t="str">
            <v>Sealing Set, Feeder Connectors</v>
          </cell>
        </row>
        <row r="5039">
          <cell r="E5039" t="str">
            <v>Sealing Set, Feeder Connectors</v>
          </cell>
        </row>
        <row r="5040">
          <cell r="E5040" t="str">
            <v>Sealing Set, Feeder Connectors</v>
          </cell>
        </row>
        <row r="5041">
          <cell r="E5041" t="str">
            <v>Sealing Set, Feeder Connectors</v>
          </cell>
        </row>
        <row r="5042">
          <cell r="E5042" t="str">
            <v>Sealing Set, Feeder Connectors</v>
          </cell>
        </row>
        <row r="5043">
          <cell r="E5043" t="str">
            <v>Sealing Set, Feeder Connectors</v>
          </cell>
        </row>
        <row r="5044">
          <cell r="E5044" t="str">
            <v>Sealing Set, Feeder Connectors</v>
          </cell>
        </row>
        <row r="5045">
          <cell r="E5045" t="str">
            <v>Sealing Set, Feeder Connectors</v>
          </cell>
        </row>
        <row r="5046">
          <cell r="E5046" t="str">
            <v>Sealing Set, Feeder Connectors</v>
          </cell>
        </row>
        <row r="5047">
          <cell r="E5047" t="str">
            <v>Sealing Set, Feeder Connectors</v>
          </cell>
        </row>
        <row r="5048">
          <cell r="E5048" t="str">
            <v>Sealing Set, Feeder Connectors</v>
          </cell>
        </row>
        <row r="5049">
          <cell r="E5049" t="str">
            <v>Sealing Set, Feeder Connectors</v>
          </cell>
        </row>
        <row r="5050">
          <cell r="E5050" t="str">
            <v>Sealing Set, Feeder Connectors</v>
          </cell>
        </row>
        <row r="5051">
          <cell r="E5051" t="str">
            <v>Sealing Set, Feeder Connectors</v>
          </cell>
        </row>
        <row r="5052">
          <cell r="E5052" t="str">
            <v>Sealing Set, Feeder Connectors</v>
          </cell>
        </row>
        <row r="5053">
          <cell r="E5053" t="str">
            <v>Sealing Set, Feeder Connectors</v>
          </cell>
        </row>
        <row r="5054">
          <cell r="E5054" t="str">
            <v>Sealing Set, Feeder Connectors</v>
          </cell>
        </row>
        <row r="5055">
          <cell r="E5055" t="str">
            <v>Sealing Set, Feeder Connectors</v>
          </cell>
        </row>
        <row r="5056">
          <cell r="E5056" t="str">
            <v>Sealing Set, Feeder Connectors</v>
          </cell>
        </row>
        <row r="5057">
          <cell r="E5057" t="str">
            <v>Sealing Set, Feeder Connectors</v>
          </cell>
        </row>
        <row r="5058">
          <cell r="E5058" t="str">
            <v>Sealing Set, Feeder Connectors</v>
          </cell>
        </row>
        <row r="5059">
          <cell r="E5059" t="str">
            <v>Sealing Set, Feeder Connectors</v>
          </cell>
        </row>
        <row r="5060">
          <cell r="E5060" t="str">
            <v>Sealing Set, Feeder Connectors</v>
          </cell>
        </row>
        <row r="5061">
          <cell r="E5061" t="str">
            <v>Sealing Set, Feeder Connectors</v>
          </cell>
        </row>
        <row r="5062">
          <cell r="E5062" t="str">
            <v>Sealing Set, Feeder Connectors</v>
          </cell>
        </row>
        <row r="5063">
          <cell r="E5063" t="str">
            <v>Sealing Set, Feeder Connectors</v>
          </cell>
        </row>
        <row r="5064">
          <cell r="E5064" t="str">
            <v>Sealing Set, Feeder Connectors</v>
          </cell>
        </row>
        <row r="5065">
          <cell r="E5065" t="str">
            <v>Sealing Set, Feeder Connectors</v>
          </cell>
        </row>
        <row r="5066">
          <cell r="E5066" t="str">
            <v>Sealing Set, Feeder Connectors</v>
          </cell>
        </row>
        <row r="5067">
          <cell r="E5067" t="str">
            <v>Sealing Set, Feeder Connectors</v>
          </cell>
        </row>
        <row r="5068">
          <cell r="E5068" t="str">
            <v>Sealing Set, Feeder Connectors</v>
          </cell>
        </row>
        <row r="5069">
          <cell r="E5069" t="str">
            <v>Sealing Set, Feeder Connectors</v>
          </cell>
        </row>
        <row r="5070">
          <cell r="E5070" t="str">
            <v>Sealing Set, Feeder Connectors</v>
          </cell>
        </row>
        <row r="5071">
          <cell r="E5071" t="str">
            <v>Sealing Set, Feeder Connectors</v>
          </cell>
        </row>
        <row r="5072">
          <cell r="E5072" t="str">
            <v>Sealing Set, Feeder Connectors</v>
          </cell>
        </row>
        <row r="5073">
          <cell r="E5073" t="str">
            <v>Sealing Set, Feeder Connectors</v>
          </cell>
        </row>
        <row r="5074">
          <cell r="E5074" t="str">
            <v>Sealing Set, Feeder Connectors</v>
          </cell>
        </row>
        <row r="5075">
          <cell r="E5075" t="str">
            <v>Sealing Set, Feeder Connectors</v>
          </cell>
        </row>
        <row r="5076">
          <cell r="E5076" t="str">
            <v>Sealing Set, Feeder Connectors</v>
          </cell>
        </row>
        <row r="5077">
          <cell r="E5077" t="str">
            <v>Sealing Set, Feeder Connectors</v>
          </cell>
        </row>
        <row r="5078">
          <cell r="E5078" t="str">
            <v>Sealing Set, Feeder Connectors</v>
          </cell>
        </row>
        <row r="5079">
          <cell r="E5079" t="str">
            <v>Sealing Set, Feeder Connectors</v>
          </cell>
        </row>
        <row r="5080">
          <cell r="E5080" t="str">
            <v>Sealing Set, Feeder Connectors</v>
          </cell>
        </row>
        <row r="5081">
          <cell r="E5081" t="str">
            <v>Sealing Set, Feeder Connectors</v>
          </cell>
        </row>
        <row r="5082">
          <cell r="E5082" t="str">
            <v>Sealing Set, Feeder Connectors</v>
          </cell>
        </row>
        <row r="5083">
          <cell r="E5083" t="str">
            <v>Sealing Set, Feeder Connectors</v>
          </cell>
        </row>
        <row r="5084">
          <cell r="E5084" t="str">
            <v>Sealing Set, Feeder Connectors</v>
          </cell>
        </row>
        <row r="5085">
          <cell r="E5085" t="str">
            <v>Sealing Set, Feeder Connectors</v>
          </cell>
        </row>
        <row r="5086">
          <cell r="E5086" t="str">
            <v>Sealing Set, Feeder Connectors</v>
          </cell>
        </row>
        <row r="5087">
          <cell r="E5087" t="str">
            <v>Sealing Set, Feeder Connectors</v>
          </cell>
        </row>
        <row r="5088">
          <cell r="E5088" t="str">
            <v>Sealing Set, Feeder Connectors</v>
          </cell>
        </row>
        <row r="5089">
          <cell r="E5089" t="str">
            <v>Sealing Set, Feeder Connectors</v>
          </cell>
        </row>
        <row r="5090">
          <cell r="E5090" t="str">
            <v>Sealing Set, Feeder Connectors</v>
          </cell>
        </row>
        <row r="5091">
          <cell r="E5091" t="str">
            <v>Sealing Set, Feeder Connectors</v>
          </cell>
        </row>
        <row r="5092">
          <cell r="E5092" t="str">
            <v>Sealing Set, Feeder Connectors</v>
          </cell>
        </row>
        <row r="5093">
          <cell r="E5093" t="str">
            <v>Sealing Set, Feeder Connectors</v>
          </cell>
        </row>
        <row r="5094">
          <cell r="E5094" t="str">
            <v>Sealing Set, Feeder Connectors</v>
          </cell>
        </row>
        <row r="5095">
          <cell r="E5095" t="str">
            <v>Sealing Set, Feeder Connectors</v>
          </cell>
        </row>
        <row r="5096">
          <cell r="E5096" t="str">
            <v>Sealing Set, Feeder Connectors</v>
          </cell>
        </row>
        <row r="5097">
          <cell r="E5097" t="str">
            <v>Sealing Set, Feeder Connectors</v>
          </cell>
        </row>
        <row r="5098">
          <cell r="E5098" t="str">
            <v>Sealing Set, Feeder Connectors</v>
          </cell>
        </row>
        <row r="5099">
          <cell r="E5099" t="str">
            <v>Sealing Set, Feeder Connectors</v>
          </cell>
        </row>
        <row r="5100">
          <cell r="E5100" t="str">
            <v>Sealing Set, Feeder Connectors</v>
          </cell>
        </row>
        <row r="5101">
          <cell r="E5101" t="str">
            <v>Sealing Set, Feeder Connectors</v>
          </cell>
        </row>
        <row r="5102">
          <cell r="E5102" t="str">
            <v>Sealing Set, Feeder Connectors</v>
          </cell>
        </row>
        <row r="5103">
          <cell r="E5103" t="str">
            <v>Sealing Set, Feeder Connectors</v>
          </cell>
        </row>
        <row r="5104">
          <cell r="E5104" t="str">
            <v>Sealing Set, Feeder Connectors</v>
          </cell>
        </row>
        <row r="5105">
          <cell r="E5105" t="str">
            <v>Sealing Set, Feeder Connectors</v>
          </cell>
        </row>
        <row r="5106">
          <cell r="E5106" t="str">
            <v>Sealing Set, Feeder Connectors</v>
          </cell>
        </row>
        <row r="5107">
          <cell r="E5107" t="str">
            <v>Sealing Set, Feeder Connectors</v>
          </cell>
        </row>
        <row r="5108">
          <cell r="E5108" t="str">
            <v>Sealing Set, Feeder Connectors</v>
          </cell>
        </row>
        <row r="5109">
          <cell r="E5109" t="str">
            <v>Sealing Set, Feeder Connectors</v>
          </cell>
        </row>
        <row r="5110">
          <cell r="E5110" t="str">
            <v>Sealing Set, Feeder Connectors</v>
          </cell>
        </row>
        <row r="5111">
          <cell r="E5111" t="str">
            <v>Sealing Set, Feeder Connectors</v>
          </cell>
        </row>
        <row r="5112">
          <cell r="E5112" t="str">
            <v>Sealing Set, Feeder Connectors</v>
          </cell>
        </row>
        <row r="5113">
          <cell r="E5113" t="str">
            <v>Sealing Set, Feeder Connectors</v>
          </cell>
        </row>
        <row r="5114">
          <cell r="E5114" t="str">
            <v>Sealing Set, Feeder Connectors</v>
          </cell>
        </row>
        <row r="5115">
          <cell r="E5115" t="str">
            <v>Sealing Set, Feeder Connectors</v>
          </cell>
        </row>
        <row r="5116">
          <cell r="E5116" t="str">
            <v>Sealing Set, Feeder Connectors</v>
          </cell>
        </row>
        <row r="5117">
          <cell r="E5117" t="str">
            <v>Sealing Set, Feeder Connectors</v>
          </cell>
        </row>
        <row r="5118">
          <cell r="E5118" t="str">
            <v>Sealing Set, Feeder Connectors</v>
          </cell>
        </row>
        <row r="5119">
          <cell r="E5119" t="str">
            <v>Sealing Set, Feeder Connectors</v>
          </cell>
        </row>
        <row r="5120">
          <cell r="E5120" t="str">
            <v>Sealing Set, Feeder Connectors</v>
          </cell>
        </row>
        <row r="5121">
          <cell r="E5121" t="str">
            <v>Sealing Set, Feeder Connectors</v>
          </cell>
        </row>
        <row r="5122">
          <cell r="E5122" t="str">
            <v>Sealing Set, Feeder Connectors</v>
          </cell>
        </row>
        <row r="5123">
          <cell r="E5123" t="str">
            <v>Sealing Set, Feeder Connectors</v>
          </cell>
        </row>
        <row r="5124">
          <cell r="E5124" t="str">
            <v>Sealing Set, Feeder Connectors</v>
          </cell>
        </row>
        <row r="5125">
          <cell r="E5125" t="str">
            <v>Sealing Set, Feeder Connectors</v>
          </cell>
        </row>
        <row r="5126">
          <cell r="E5126" t="str">
            <v>Sealing Set, Feeder Connectors</v>
          </cell>
        </row>
        <row r="5127">
          <cell r="E5127" t="str">
            <v>Sealing Set, Feeder Connectors</v>
          </cell>
        </row>
        <row r="5128">
          <cell r="E5128" t="str">
            <v>Sealing Set, Feeder Connectors</v>
          </cell>
        </row>
        <row r="5129">
          <cell r="E5129" t="str">
            <v>Sealing Set, Feeder Connectors</v>
          </cell>
        </row>
        <row r="5130">
          <cell r="E5130" t="str">
            <v>Sealing Set, Feeder Connectors</v>
          </cell>
        </row>
        <row r="5131">
          <cell r="E5131" t="str">
            <v>Sealing Set, Feeder Connectors</v>
          </cell>
        </row>
        <row r="5132">
          <cell r="E5132" t="str">
            <v>Sealing Set, Feeder Connectors</v>
          </cell>
        </row>
        <row r="5133">
          <cell r="E5133" t="str">
            <v>Sealing Set, Feeder Connectors</v>
          </cell>
        </row>
        <row r="5134">
          <cell r="E5134" t="str">
            <v>Sealing Set, Feeder Connectors</v>
          </cell>
        </row>
        <row r="5135">
          <cell r="E5135" t="str">
            <v>Sealing Set, Feeder Connectors</v>
          </cell>
        </row>
        <row r="5136">
          <cell r="E5136" t="str">
            <v>Sealing Set, Feeder Connectors</v>
          </cell>
        </row>
        <row r="5137">
          <cell r="E5137" t="str">
            <v>Sealing Set, Feeder Connectors</v>
          </cell>
        </row>
        <row r="5138">
          <cell r="E5138" t="str">
            <v>Sealing Set, Feeder Connectors</v>
          </cell>
        </row>
        <row r="5139">
          <cell r="E5139" t="str">
            <v>Sealing Set, Feeder Connectors</v>
          </cell>
        </row>
        <row r="5140">
          <cell r="E5140" t="str">
            <v>Sealing Set, Feeder Connectors</v>
          </cell>
        </row>
        <row r="5141">
          <cell r="E5141" t="str">
            <v>Sealing Set, Feeder Connectors</v>
          </cell>
        </row>
        <row r="5142">
          <cell r="E5142" t="str">
            <v>Sealing Set, Feeder Connectors</v>
          </cell>
        </row>
        <row r="5143">
          <cell r="E5143" t="str">
            <v>Sealing Set, Feeder Connectors</v>
          </cell>
        </row>
        <row r="5144">
          <cell r="E5144" t="str">
            <v>Sealing Set, Feeder Connectors</v>
          </cell>
        </row>
        <row r="5145">
          <cell r="E5145" t="str">
            <v>Sealing Set, Feeder Connectors</v>
          </cell>
        </row>
        <row r="5146">
          <cell r="E5146" t="str">
            <v>Sealing Set, Feeder Connectors</v>
          </cell>
        </row>
        <row r="5147">
          <cell r="E5147" t="str">
            <v>Sealing Set, Feeder Connectors</v>
          </cell>
        </row>
        <row r="5148">
          <cell r="E5148" t="str">
            <v>Sealing Set, Feeder Connectors</v>
          </cell>
        </row>
        <row r="5149">
          <cell r="E5149" t="str">
            <v>Sealing Set, Feeder Connectors</v>
          </cell>
        </row>
        <row r="5150">
          <cell r="E5150" t="str">
            <v>Sealing Set, Feeder Connectors</v>
          </cell>
        </row>
        <row r="5151">
          <cell r="E5151" t="str">
            <v>Sealing Set, Feeder Connectors</v>
          </cell>
        </row>
        <row r="5152">
          <cell r="E5152" t="str">
            <v>Sealing Set, Feeder Connectors</v>
          </cell>
        </row>
        <row r="5153">
          <cell r="E5153" t="str">
            <v>Sealing Set, Feeder Connectors</v>
          </cell>
        </row>
        <row r="5154">
          <cell r="E5154" t="str">
            <v>Sealing Set, Feeder Connectors</v>
          </cell>
        </row>
        <row r="5155">
          <cell r="E5155" t="str">
            <v>Sealing Set, Feeder Connectors</v>
          </cell>
        </row>
        <row r="5156">
          <cell r="E5156" t="str">
            <v>Sealing Set, Feeder Connectors</v>
          </cell>
        </row>
        <row r="5157">
          <cell r="E5157" t="str">
            <v>Sealing Set, Feeder Connectors</v>
          </cell>
        </row>
        <row r="5158">
          <cell r="E5158" t="str">
            <v>Sealing Set, Feeder Connectors</v>
          </cell>
        </row>
        <row r="5159">
          <cell r="E5159" t="str">
            <v>Sealing Set, Feeder Connectors</v>
          </cell>
        </row>
        <row r="5160">
          <cell r="E5160" t="str">
            <v>Sealing Set, Feeder Connectors</v>
          </cell>
        </row>
        <row r="5161">
          <cell r="E5161" t="str">
            <v>Sealing Set, Feeder Connectors</v>
          </cell>
        </row>
        <row r="5162">
          <cell r="E5162" t="str">
            <v>Sealing Set, Feeder Connectors</v>
          </cell>
        </row>
        <row r="5163">
          <cell r="E5163" t="str">
            <v>Sealing Set, Feeder Connectors</v>
          </cell>
        </row>
        <row r="5164">
          <cell r="E5164" t="str">
            <v>Sealing Set, Feeder Connectors</v>
          </cell>
        </row>
        <row r="5165">
          <cell r="E5165" t="str">
            <v>Sealing Set, Feeder Connectors</v>
          </cell>
        </row>
        <row r="5166">
          <cell r="E5166" t="str">
            <v>Sealing Set, Feeder Connectors</v>
          </cell>
        </row>
        <row r="5167">
          <cell r="E5167" t="str">
            <v>Sealing Set, Feeder Connectors</v>
          </cell>
        </row>
        <row r="5168">
          <cell r="E5168" t="str">
            <v>Sealing Set, Feeder Connectors</v>
          </cell>
        </row>
        <row r="5169">
          <cell r="E5169" t="str">
            <v>Sealing Set, Feeder Connectors</v>
          </cell>
        </row>
        <row r="5170">
          <cell r="E5170" t="str">
            <v>Sealing Set, Feeder Connectors</v>
          </cell>
        </row>
        <row r="5171">
          <cell r="E5171" t="str">
            <v>Sealing Set, Feeder Connectors</v>
          </cell>
        </row>
        <row r="5172">
          <cell r="E5172" t="str">
            <v>Sealing Set, Feeder Connectors</v>
          </cell>
        </row>
        <row r="5173">
          <cell r="E5173" t="str">
            <v>Sealing Set, Feeder Connectors</v>
          </cell>
        </row>
        <row r="5174">
          <cell r="E5174" t="str">
            <v>Sealing Set, Feeder Connectors</v>
          </cell>
        </row>
        <row r="5175">
          <cell r="E5175" t="str">
            <v>Sealing Set, Feeder Connectors</v>
          </cell>
        </row>
        <row r="5176">
          <cell r="E5176" t="str">
            <v>Sealing Set, Feeder Connectors</v>
          </cell>
        </row>
        <row r="5177">
          <cell r="E5177" t="str">
            <v>Sealing Set, Feeder Connectors</v>
          </cell>
        </row>
        <row r="5178">
          <cell r="E5178" t="str">
            <v>Sealing Set, Feeder Connectors</v>
          </cell>
        </row>
        <row r="5179">
          <cell r="E5179" t="str">
            <v>Sealing Set, Feeder Connectors</v>
          </cell>
        </row>
        <row r="5180">
          <cell r="E5180" t="str">
            <v>Sealing Set, Feeder Connectors</v>
          </cell>
        </row>
        <row r="5181">
          <cell r="E5181" t="str">
            <v>Sealing Set, Feeder Connectors</v>
          </cell>
        </row>
        <row r="5182">
          <cell r="E5182" t="str">
            <v>Sealing Set, Feeder Connectors</v>
          </cell>
        </row>
        <row r="5183">
          <cell r="E5183" t="str">
            <v>Sealing Set, Feeder Connectors</v>
          </cell>
        </row>
        <row r="5184">
          <cell r="E5184" t="str">
            <v>Sealing Set, Feeder Connectors</v>
          </cell>
        </row>
        <row r="5185">
          <cell r="E5185" t="str">
            <v>Sealing Set, Feeder Connectors</v>
          </cell>
        </row>
        <row r="5186">
          <cell r="E5186" t="str">
            <v>Sealing Set, Feeder Connectors</v>
          </cell>
        </row>
        <row r="5187">
          <cell r="E5187" t="str">
            <v>Sealing Set, Feeder Connectors</v>
          </cell>
        </row>
        <row r="5188">
          <cell r="E5188" t="str">
            <v>Sealing Set, Feeder Connectors</v>
          </cell>
        </row>
        <row r="5189">
          <cell r="E5189" t="str">
            <v>Sealing Set, Feeder Connectors</v>
          </cell>
        </row>
        <row r="5190">
          <cell r="E5190" t="str">
            <v>Sealing Set, Feeder Connectors</v>
          </cell>
        </row>
        <row r="5191">
          <cell r="E5191" t="str">
            <v>Sealing Set, Feeder Connectors</v>
          </cell>
        </row>
        <row r="5192">
          <cell r="E5192" t="str">
            <v>Sealing Set, Feeder Connectors</v>
          </cell>
        </row>
        <row r="5193">
          <cell r="E5193" t="str">
            <v>Sealing Set, Feeder Connectors</v>
          </cell>
        </row>
        <row r="5194">
          <cell r="E5194" t="str">
            <v>Sealing Set, Feeder Connectors</v>
          </cell>
        </row>
        <row r="5195">
          <cell r="E5195" t="str">
            <v>Sealing Set, Feeder Connectors</v>
          </cell>
        </row>
        <row r="5196">
          <cell r="E5196" t="str">
            <v>Sealing Set, Feeder Connectors</v>
          </cell>
        </row>
        <row r="5197">
          <cell r="E5197" t="str">
            <v>Sealing Set, Feeder Connectors</v>
          </cell>
        </row>
        <row r="5198">
          <cell r="E5198" t="str">
            <v>Sealing Set, Feeder Connectors</v>
          </cell>
        </row>
        <row r="5199">
          <cell r="E5199" t="str">
            <v>Sealing Set, Feeder Connectors</v>
          </cell>
        </row>
        <row r="5200">
          <cell r="E5200" t="str">
            <v>Sealing Set, Feeder Connectors</v>
          </cell>
        </row>
        <row r="5201">
          <cell r="E5201" t="str">
            <v>Sealing Set, Feeder Connectors</v>
          </cell>
        </row>
        <row r="5202">
          <cell r="E5202" t="str">
            <v>Sealing Set, Feeder Connectors</v>
          </cell>
        </row>
        <row r="5203">
          <cell r="E5203" t="str">
            <v>Sealing Set, Feeder Connectors</v>
          </cell>
        </row>
        <row r="5204">
          <cell r="E5204" t="str">
            <v>Sealing Set, Feeder Connectors</v>
          </cell>
        </row>
        <row r="5205">
          <cell r="E5205" t="str">
            <v>Sealing Set, Feeder Connectors</v>
          </cell>
        </row>
        <row r="5206">
          <cell r="E5206" t="str">
            <v>Sealing Set, Feeder Connectors</v>
          </cell>
        </row>
        <row r="5207">
          <cell r="E5207" t="str">
            <v>Sealing Set, Feeder Connectors</v>
          </cell>
        </row>
        <row r="5208">
          <cell r="E5208" t="str">
            <v>Sealing Set, Feeder Connectors</v>
          </cell>
        </row>
        <row r="5209">
          <cell r="E5209" t="str">
            <v>Sealing Set, Feeder Connectors</v>
          </cell>
        </row>
        <row r="5210">
          <cell r="E5210" t="str">
            <v>Sealing Set, Feeder Connectors</v>
          </cell>
        </row>
        <row r="5211">
          <cell r="E5211" t="str">
            <v>Sealing Set, Feeder Connectors</v>
          </cell>
        </row>
        <row r="5212">
          <cell r="E5212" t="str">
            <v>Sealing Set, Feeder Connectors</v>
          </cell>
        </row>
        <row r="5213">
          <cell r="E5213" t="str">
            <v>Sealing Set, Feeder Connectors</v>
          </cell>
        </row>
        <row r="5214">
          <cell r="E5214" t="str">
            <v>Sealing Set, Feeder Connectors</v>
          </cell>
        </row>
        <row r="5215">
          <cell r="E5215" t="str">
            <v>Sealing Set, Feeder Connectors</v>
          </cell>
        </row>
        <row r="5216">
          <cell r="E5216" t="str">
            <v>Sealing Set, Feeder Connectors</v>
          </cell>
        </row>
        <row r="5217">
          <cell r="E5217" t="str">
            <v>Sealing Set, Feeder Connectors</v>
          </cell>
        </row>
        <row r="5218">
          <cell r="E5218" t="str">
            <v>Sealing Set, Feeder Connectors</v>
          </cell>
        </row>
        <row r="5219">
          <cell r="E5219" t="str">
            <v>Sealing Set, Feeder Connectors</v>
          </cell>
        </row>
        <row r="5220">
          <cell r="E5220" t="str">
            <v>Sealing Set, Feeder Connectors</v>
          </cell>
        </row>
        <row r="5221">
          <cell r="E5221" t="str">
            <v>Sealing Set, Feeder Connectors</v>
          </cell>
        </row>
        <row r="5222">
          <cell r="E5222" t="str">
            <v>Sealing Set, Feeder Connectors</v>
          </cell>
        </row>
        <row r="5223">
          <cell r="E5223" t="str">
            <v>Sealing Set, Feeder Connectors</v>
          </cell>
        </row>
        <row r="5224">
          <cell r="E5224" t="str">
            <v>Sealing Set, Feeder Connectors</v>
          </cell>
        </row>
        <row r="5225">
          <cell r="E5225" t="str">
            <v>Sealing Set, Feeder Connectors</v>
          </cell>
        </row>
        <row r="5226">
          <cell r="E5226" t="str">
            <v>Sealing Set, Feeder Connectors</v>
          </cell>
        </row>
        <row r="5227">
          <cell r="E5227" t="str">
            <v>Sealing Set, Feeder Connectors</v>
          </cell>
        </row>
        <row r="5228">
          <cell r="E5228" t="str">
            <v>Sealing Set, Feeder Connectors</v>
          </cell>
        </row>
        <row r="5229">
          <cell r="E5229" t="str">
            <v>Sealing Set, Feeder Connectors</v>
          </cell>
        </row>
        <row r="5230">
          <cell r="E5230" t="str">
            <v>Sealing Set, Feeder Connectors</v>
          </cell>
        </row>
        <row r="5231">
          <cell r="E5231" t="str">
            <v>Sealing Set, Feeder Connectors</v>
          </cell>
        </row>
        <row r="5232">
          <cell r="E5232" t="str">
            <v>Sealing Set, Feeder Connectors</v>
          </cell>
        </row>
        <row r="5233">
          <cell r="E5233" t="str">
            <v>Sealing Set, Feeder Connectors</v>
          </cell>
        </row>
        <row r="5234">
          <cell r="E5234" t="str">
            <v>Sealing Set, Feeder Connectors</v>
          </cell>
        </row>
        <row r="5235">
          <cell r="E5235" t="str">
            <v>Sealing Set, Feeder Connectors</v>
          </cell>
        </row>
        <row r="5236">
          <cell r="E5236" t="str">
            <v>Sealing Set, Feeder Connectors</v>
          </cell>
        </row>
        <row r="5237">
          <cell r="E5237" t="str">
            <v>Sealing Set, Feeder Connectors</v>
          </cell>
        </row>
        <row r="5238">
          <cell r="E5238" t="str">
            <v>Sealing Set, Feeder Connectors</v>
          </cell>
        </row>
        <row r="5239">
          <cell r="E5239" t="str">
            <v>Sealing Set, Feeder Connectors</v>
          </cell>
        </row>
        <row r="5240">
          <cell r="E5240" t="str">
            <v>Sealing Set, Feeder Connectors</v>
          </cell>
        </row>
        <row r="5241">
          <cell r="E5241" t="str">
            <v>Sealing Set, Feeder Connectors</v>
          </cell>
        </row>
        <row r="5242">
          <cell r="E5242" t="str">
            <v>Sealing Set, Feeder Connectors</v>
          </cell>
        </row>
        <row r="5243">
          <cell r="E5243" t="str">
            <v>Sealing Set, Feeder Connectors</v>
          </cell>
        </row>
        <row r="5244">
          <cell r="E5244" t="str">
            <v>Sealing Set, Feeder Connectors</v>
          </cell>
        </row>
        <row r="5245">
          <cell r="E5245" t="str">
            <v>Sealing Set, Feeder Connectors</v>
          </cell>
        </row>
        <row r="5246">
          <cell r="E5246" t="str">
            <v>Sealing Set, Feeder Connectors</v>
          </cell>
        </row>
        <row r="5247">
          <cell r="E5247" t="str">
            <v>Sealing Set, Feeder Connectors</v>
          </cell>
        </row>
        <row r="5248">
          <cell r="E5248" t="str">
            <v>Sealing Set, Feeder Connectors</v>
          </cell>
        </row>
        <row r="5249">
          <cell r="E5249" t="str">
            <v>Sealing Set, Feeder Connectors</v>
          </cell>
        </row>
        <row r="5250">
          <cell r="E5250" t="str">
            <v>Sealing Set, Feeder Connectors</v>
          </cell>
        </row>
        <row r="5251">
          <cell r="E5251" t="str">
            <v>Sealing Set, Feeder Connectors</v>
          </cell>
        </row>
        <row r="5252">
          <cell r="E5252" t="str">
            <v>Sealing Set, Feeder Connectors</v>
          </cell>
        </row>
        <row r="5253">
          <cell r="E5253" t="str">
            <v>Sealing Set, Feeder Connectors</v>
          </cell>
        </row>
        <row r="5254">
          <cell r="E5254" t="str">
            <v>Sealing Set, Feeder Connectors</v>
          </cell>
        </row>
        <row r="5255">
          <cell r="E5255" t="str">
            <v>Sealing Set, Feeder Connectors</v>
          </cell>
        </row>
        <row r="5256">
          <cell r="E5256" t="str">
            <v>Sealing Set, Feeder Connectors</v>
          </cell>
        </row>
        <row r="5257">
          <cell r="E5257" t="str">
            <v>Sealing Set, Feeder Connectors</v>
          </cell>
        </row>
        <row r="5258">
          <cell r="E5258" t="str">
            <v>Sealing Set, Feeder Connectors</v>
          </cell>
        </row>
        <row r="5259">
          <cell r="E5259" t="str">
            <v>Sealing Set, Feeder Connectors</v>
          </cell>
        </row>
        <row r="5260">
          <cell r="E5260" t="str">
            <v>Sealing Set, Feeder Connectors</v>
          </cell>
        </row>
        <row r="5261">
          <cell r="E5261" t="str">
            <v>Sealing Set, Feeder Connectors</v>
          </cell>
        </row>
        <row r="5262">
          <cell r="E5262" t="str">
            <v>Sealing Set, Feeder Connectors</v>
          </cell>
        </row>
        <row r="5263">
          <cell r="E5263" t="str">
            <v>Sealing Set, Feeder Connectors</v>
          </cell>
        </row>
        <row r="5264">
          <cell r="E5264" t="str">
            <v>Sealing Set, Feeder Connectors</v>
          </cell>
        </row>
        <row r="5265">
          <cell r="E5265" t="str">
            <v>Sealing Set, Feeder Connectors</v>
          </cell>
        </row>
        <row r="5266">
          <cell r="E5266" t="str">
            <v>Sealing Set, Feeder Connectors</v>
          </cell>
        </row>
        <row r="5267">
          <cell r="E5267" t="str">
            <v>Sealing Set, Feeder Connectors</v>
          </cell>
        </row>
        <row r="5268">
          <cell r="E5268" t="str">
            <v>Sealing Set, Feeder Connectors</v>
          </cell>
        </row>
        <row r="5269">
          <cell r="E5269" t="str">
            <v>Sealing Set, Feeder Connectors</v>
          </cell>
        </row>
        <row r="5270">
          <cell r="E5270" t="str">
            <v>Sealing Set, Feeder Connectors</v>
          </cell>
        </row>
        <row r="5271">
          <cell r="E5271" t="str">
            <v>Sealing Set, Feeder Connectors</v>
          </cell>
        </row>
        <row r="5272">
          <cell r="E5272" t="str">
            <v>Sealing Set, Feeder Connectors</v>
          </cell>
        </row>
        <row r="5273">
          <cell r="E5273" t="str">
            <v>Sealing Set, Feeder Connectors</v>
          </cell>
        </row>
        <row r="5274">
          <cell r="E5274" t="str">
            <v>Sealing Set, Feeder Connectors</v>
          </cell>
        </row>
        <row r="5275">
          <cell r="E5275" t="str">
            <v>Sealing Set, Feeder Connectors</v>
          </cell>
        </row>
        <row r="5276">
          <cell r="E5276" t="str">
            <v>Sealing Set, Feeder Connectors</v>
          </cell>
        </row>
        <row r="5277">
          <cell r="E5277" t="str">
            <v>Sealing Set, Feeder Connectors</v>
          </cell>
        </row>
        <row r="5278">
          <cell r="E5278" t="str">
            <v>Sealing Set, Feeder Connectors</v>
          </cell>
        </row>
        <row r="5279">
          <cell r="E5279" t="str">
            <v>Sealing Set, Feeder Connectors</v>
          </cell>
        </row>
        <row r="5280">
          <cell r="E5280" t="str">
            <v>Sealing Set, Feeder Connectors</v>
          </cell>
        </row>
        <row r="5281">
          <cell r="E5281" t="str">
            <v>Sealing Set, Feeder Connectors</v>
          </cell>
        </row>
        <row r="5282">
          <cell r="E5282" t="str">
            <v>Sealing Set, Feeder Connectors</v>
          </cell>
        </row>
        <row r="5283">
          <cell r="E5283" t="str">
            <v>Sealing Set, Feeder Connectors</v>
          </cell>
        </row>
        <row r="5284">
          <cell r="E5284" t="str">
            <v>Sealing Set, Feeder Connectors</v>
          </cell>
        </row>
        <row r="5285">
          <cell r="E5285" t="str">
            <v>Sealing Set, Feeder Connectors</v>
          </cell>
        </row>
        <row r="5286">
          <cell r="E5286" t="str">
            <v>Sealing Set, Feeder Connectors</v>
          </cell>
        </row>
        <row r="5287">
          <cell r="E5287" t="str">
            <v>Sealing Set, Feeder Connectors</v>
          </cell>
        </row>
        <row r="5288">
          <cell r="E5288" t="str">
            <v>Sealing Set, Feeder Connectors</v>
          </cell>
        </row>
        <row r="5289">
          <cell r="E5289" t="str">
            <v>Sealing Set, Feeder Connectors</v>
          </cell>
        </row>
        <row r="5290">
          <cell r="E5290" t="str">
            <v>Sealing Set, Feeder Connectors</v>
          </cell>
        </row>
        <row r="5291">
          <cell r="E5291" t="str">
            <v>Sealing Set, Feeder Connectors</v>
          </cell>
        </row>
        <row r="5292">
          <cell r="E5292" t="str">
            <v>Sealing Set, Feeder Connectors</v>
          </cell>
        </row>
        <row r="5293">
          <cell r="E5293" t="str">
            <v>Sealing Set, Feeder Connectors</v>
          </cell>
        </row>
        <row r="5294">
          <cell r="E5294" t="str">
            <v>Sealing Set, Feeder Connectors</v>
          </cell>
        </row>
        <row r="5295">
          <cell r="E5295" t="str">
            <v>Sealing Set, Feeder Connectors</v>
          </cell>
        </row>
        <row r="5296">
          <cell r="E5296" t="str">
            <v>Sealing Set, Feeder Connectors</v>
          </cell>
        </row>
        <row r="5297">
          <cell r="E5297" t="str">
            <v>Sealing Set, Feeder Connectors</v>
          </cell>
        </row>
        <row r="5298">
          <cell r="E5298" t="str">
            <v>Sealing Set, Feeder Connectors</v>
          </cell>
        </row>
        <row r="5299">
          <cell r="E5299" t="str">
            <v>Sealing Set, Feeder Connectors</v>
          </cell>
        </row>
        <row r="5300">
          <cell r="E5300" t="str">
            <v>Sealing Set, Feeder Connectors</v>
          </cell>
        </row>
        <row r="5301">
          <cell r="E5301" t="str">
            <v>Sealing Set, Feeder Connectors</v>
          </cell>
        </row>
        <row r="5302">
          <cell r="E5302" t="str">
            <v>Sealing Set, Feeder Connectors</v>
          </cell>
        </row>
        <row r="5303">
          <cell r="E5303" t="str">
            <v>Sealing Set, Feeder Connectors</v>
          </cell>
        </row>
        <row r="5304">
          <cell r="E5304" t="str">
            <v>Sealing Set, Feeder Connectors</v>
          </cell>
        </row>
        <row r="5305">
          <cell r="E5305" t="str">
            <v>Sealing Set, Feeder Connectors</v>
          </cell>
        </row>
        <row r="5306">
          <cell r="E5306" t="str">
            <v>Sealing Set, Feeder Connectors</v>
          </cell>
        </row>
        <row r="5307">
          <cell r="E5307" t="str">
            <v>Sealing Set, Feeder Connectors</v>
          </cell>
        </row>
        <row r="5308">
          <cell r="E5308" t="str">
            <v>Sealing Set, Feeder Connectors</v>
          </cell>
        </row>
        <row r="5309">
          <cell r="E5309" t="str">
            <v>Sealing Set, Feeder Connectors</v>
          </cell>
        </row>
        <row r="5310">
          <cell r="E5310" t="str">
            <v>Sealing Set, Feeder Connectors</v>
          </cell>
        </row>
        <row r="5311">
          <cell r="E5311" t="str">
            <v>Sealing Set, Feeder Connectors</v>
          </cell>
        </row>
        <row r="5312">
          <cell r="E5312" t="str">
            <v>Sealing Set, Feeder Connectors</v>
          </cell>
        </row>
        <row r="5313">
          <cell r="E5313" t="str">
            <v>Sealing Set, Feeder Connectors</v>
          </cell>
        </row>
        <row r="5314">
          <cell r="E5314" t="str">
            <v>Sealing Set, Feeder Connectors</v>
          </cell>
        </row>
        <row r="5315">
          <cell r="E5315" t="str">
            <v>Sealing Set, Feeder Connectors</v>
          </cell>
        </row>
        <row r="5316">
          <cell r="E5316" t="str">
            <v>Sealing Set, Feeder Connectors</v>
          </cell>
        </row>
        <row r="5317">
          <cell r="E5317" t="str">
            <v>Sealing Set, Feeder Connectors</v>
          </cell>
        </row>
        <row r="5318">
          <cell r="E5318" t="str">
            <v>Sealing Set, Feeder Connectors</v>
          </cell>
        </row>
        <row r="5319">
          <cell r="E5319" t="str">
            <v>Sealing Set, Feeder Connectors</v>
          </cell>
        </row>
        <row r="5320">
          <cell r="E5320" t="str">
            <v>Sealing Set, Feeder Connectors</v>
          </cell>
        </row>
        <row r="5321">
          <cell r="E5321" t="str">
            <v>Sealing Set, Feeder Connectors</v>
          </cell>
        </row>
        <row r="5322">
          <cell r="E5322" t="str">
            <v>Sealing Set, Feeder Connectors</v>
          </cell>
        </row>
        <row r="5323">
          <cell r="E5323" t="str">
            <v>Sealing Set, Feeder Connectors</v>
          </cell>
        </row>
        <row r="5324">
          <cell r="E5324" t="str">
            <v>Sealing Set, Feeder Connectors</v>
          </cell>
        </row>
        <row r="5325">
          <cell r="E5325" t="str">
            <v>Sealing Set, Feeder Connectors</v>
          </cell>
        </row>
        <row r="5326">
          <cell r="E5326" t="str">
            <v>Sealing Set, Feeder Connectors</v>
          </cell>
        </row>
        <row r="5327">
          <cell r="E5327" t="str">
            <v>Sealing Set, Feeder Connectors</v>
          </cell>
        </row>
        <row r="5328">
          <cell r="E5328" t="str">
            <v>Sealing Set, Feeder Connectors</v>
          </cell>
        </row>
        <row r="5329">
          <cell r="E5329" t="str">
            <v>Sealing Set, Feeder Connectors</v>
          </cell>
        </row>
        <row r="5330">
          <cell r="E5330" t="str">
            <v>Sealing Set, Feeder Connectors</v>
          </cell>
        </row>
        <row r="5331">
          <cell r="E5331" t="str">
            <v>Sealing Set, Feeder Connectors</v>
          </cell>
        </row>
        <row r="5332">
          <cell r="E5332" t="str">
            <v>Sealing Set, Feeder Connectors</v>
          </cell>
        </row>
        <row r="5333">
          <cell r="E5333" t="str">
            <v>Sealing Set, Feeder Connectors</v>
          </cell>
        </row>
        <row r="5334">
          <cell r="E5334" t="str">
            <v>Sealing Set, Feeder Connectors</v>
          </cell>
        </row>
        <row r="5335">
          <cell r="E5335" t="str">
            <v>Sealing Set, Feeder Connectors</v>
          </cell>
        </row>
        <row r="5336">
          <cell r="E5336" t="str">
            <v>Sealing Set, Feeder Connectors</v>
          </cell>
        </row>
        <row r="5337">
          <cell r="E5337" t="str">
            <v>Sealing Set, Feeder Connectors</v>
          </cell>
        </row>
        <row r="5338">
          <cell r="E5338" t="str">
            <v>Sealing Set, Feeder Connectors</v>
          </cell>
        </row>
        <row r="5339">
          <cell r="E5339" t="str">
            <v>Sealing Set, Feeder Connectors</v>
          </cell>
        </row>
        <row r="5340">
          <cell r="E5340" t="str">
            <v>Sealing Set, Feeder Connectors</v>
          </cell>
        </row>
        <row r="5341">
          <cell r="E5341" t="str">
            <v>Sealing Set, Feeder Connectors</v>
          </cell>
        </row>
        <row r="5342">
          <cell r="E5342" t="str">
            <v>Sealing Set, Feeder Connectors</v>
          </cell>
        </row>
        <row r="5343">
          <cell r="E5343" t="str">
            <v>Sealing Set, Feeder Connectors</v>
          </cell>
        </row>
        <row r="5344">
          <cell r="E5344" t="str">
            <v>Sealing Set, Feeder Connectors</v>
          </cell>
        </row>
        <row r="5345">
          <cell r="E5345" t="str">
            <v>Sealing Set, Feeder Connectors</v>
          </cell>
        </row>
        <row r="5346">
          <cell r="E5346" t="str">
            <v>Sealing Set, Feeder Connectors</v>
          </cell>
        </row>
        <row r="5347">
          <cell r="E5347" t="str">
            <v>Sealing Set, Feeder Connectors</v>
          </cell>
        </row>
        <row r="5348">
          <cell r="E5348" t="str">
            <v>Sealing Set, Feeder Connectors</v>
          </cell>
        </row>
        <row r="5349">
          <cell r="E5349" t="str">
            <v>Sealing Set, Feeder Connectors</v>
          </cell>
        </row>
        <row r="5350">
          <cell r="E5350" t="str">
            <v>Sealing Set, Feeder Connectors</v>
          </cell>
        </row>
        <row r="5351">
          <cell r="E5351" t="str">
            <v>Sealing Set, Feeder Connectors</v>
          </cell>
        </row>
        <row r="5352">
          <cell r="E5352" t="str">
            <v>Sealing Set, Feeder Connectors</v>
          </cell>
        </row>
        <row r="5353">
          <cell r="E5353" t="str">
            <v>Sealing Set, Feeder Connectors</v>
          </cell>
        </row>
        <row r="5354">
          <cell r="E5354" t="str">
            <v>Sealing Set, Feeder Connectors</v>
          </cell>
        </row>
        <row r="5355">
          <cell r="E5355" t="str">
            <v>Sealing Set, Feeder Connectors</v>
          </cell>
        </row>
        <row r="5356">
          <cell r="E5356" t="str">
            <v>Sealing Set, Feeder Connectors</v>
          </cell>
        </row>
        <row r="5357">
          <cell r="E5357" t="str">
            <v>Sealing Set, Feeder Connectors</v>
          </cell>
        </row>
        <row r="5358">
          <cell r="E5358" t="str">
            <v>Sealing Set, Feeder Connectors</v>
          </cell>
        </row>
        <row r="5359">
          <cell r="E5359" t="str">
            <v>Sealing Set, Feeder Connectors</v>
          </cell>
        </row>
        <row r="5360">
          <cell r="E5360" t="str">
            <v>Sealing Set, Feeder Connectors</v>
          </cell>
        </row>
        <row r="5361">
          <cell r="E5361" t="str">
            <v>Sealing Set, Feeder Connectors</v>
          </cell>
        </row>
        <row r="5362">
          <cell r="E5362" t="str">
            <v>Sealing Set, Feeder Connectors</v>
          </cell>
        </row>
        <row r="5363">
          <cell r="E5363" t="str">
            <v>Sealing Set, Feeder Connectors</v>
          </cell>
        </row>
        <row r="5364">
          <cell r="E5364" t="str">
            <v>Sealing Set, Feeder Connectors</v>
          </cell>
        </row>
        <row r="5365">
          <cell r="E5365" t="str">
            <v>Sealing Set, Feeder Connectors</v>
          </cell>
        </row>
        <row r="5366">
          <cell r="E5366" t="str">
            <v>Sealing Set, Feeder Connectors</v>
          </cell>
        </row>
        <row r="5367">
          <cell r="E5367" t="str">
            <v>Sealing Set, Feeder Connectors</v>
          </cell>
        </row>
        <row r="5368">
          <cell r="E5368" t="str">
            <v>Sealing Set, Feeder Connectors</v>
          </cell>
        </row>
        <row r="5369">
          <cell r="E5369" t="str">
            <v>Sealing Set, Feeder Connectors</v>
          </cell>
        </row>
        <row r="5370">
          <cell r="E5370" t="str">
            <v>Sealing Set, Feeder Connectors</v>
          </cell>
        </row>
        <row r="5371">
          <cell r="E5371" t="str">
            <v>Sealing Set, Feeder Connectors</v>
          </cell>
        </row>
        <row r="5372">
          <cell r="E5372" t="str">
            <v>Sealing Set, Feeder Connectors</v>
          </cell>
        </row>
        <row r="5373">
          <cell r="E5373" t="str">
            <v>Sealing Set, Feeder Connectors</v>
          </cell>
        </row>
        <row r="5374">
          <cell r="E5374" t="str">
            <v>Sealing Set, Feeder Connectors</v>
          </cell>
        </row>
        <row r="5375">
          <cell r="E5375" t="str">
            <v>Sealing Set, Feeder Connectors</v>
          </cell>
        </row>
        <row r="5376">
          <cell r="E5376" t="str">
            <v>Sealing Set, Feeder Connectors</v>
          </cell>
        </row>
        <row r="5377">
          <cell r="E5377" t="str">
            <v>Sealing Set, Feeder Connectors</v>
          </cell>
        </row>
        <row r="5378">
          <cell r="E5378" t="str">
            <v>Sealing Set, Feeder Connectors</v>
          </cell>
        </row>
        <row r="5379">
          <cell r="E5379" t="str">
            <v>Sealing Set, Feeder Connectors</v>
          </cell>
        </row>
        <row r="5380">
          <cell r="E5380" t="str">
            <v>Sealing Set, Feeder Connectors</v>
          </cell>
        </row>
        <row r="5381">
          <cell r="E5381" t="str">
            <v>Sealing Set, Feeder Connectors</v>
          </cell>
        </row>
        <row r="5382">
          <cell r="E5382" t="str">
            <v>Sealing Set, Feeder Connectors</v>
          </cell>
        </row>
        <row r="5383">
          <cell r="E5383" t="str">
            <v>Sealing Set, Feeder Connectors</v>
          </cell>
        </row>
        <row r="5384">
          <cell r="E5384" t="str">
            <v>Sealing Set, Feeder Connectors</v>
          </cell>
        </row>
        <row r="5385">
          <cell r="E5385" t="str">
            <v>Sealing Set, Feeder Connectors</v>
          </cell>
        </row>
        <row r="5386">
          <cell r="E5386" t="str">
            <v>Sealing Set, Feeder Connectors</v>
          </cell>
        </row>
        <row r="5387">
          <cell r="E5387" t="str">
            <v>Sealing Set, Feeder Connectors</v>
          </cell>
        </row>
        <row r="5388">
          <cell r="E5388" t="str">
            <v>Sealing Set, Feeder Connectors</v>
          </cell>
        </row>
        <row r="5389">
          <cell r="E5389" t="str">
            <v>Sealing Set, Feeder Connectors</v>
          </cell>
        </row>
        <row r="5390">
          <cell r="E5390" t="str">
            <v>Sealing Set, Feeder Connectors</v>
          </cell>
        </row>
        <row r="5391">
          <cell r="E5391" t="str">
            <v>Sealing Set, Feeder Connectors</v>
          </cell>
        </row>
        <row r="5392">
          <cell r="E5392" t="str">
            <v>Sealing Set, Feeder Connectors</v>
          </cell>
        </row>
        <row r="5393">
          <cell r="E5393" t="str">
            <v>Sealing Set, Feeder Connectors</v>
          </cell>
        </row>
        <row r="5394">
          <cell r="E5394" t="str">
            <v>Sealing Set, Feeder Connectors</v>
          </cell>
        </row>
        <row r="5395">
          <cell r="E5395" t="str">
            <v>Sealing Set, Feeder Connectors</v>
          </cell>
        </row>
        <row r="5396">
          <cell r="E5396" t="str">
            <v>Sealing Set, Feeder Connectors</v>
          </cell>
        </row>
        <row r="5397">
          <cell r="E5397" t="str">
            <v>Sealing Set, Feeder Connectors</v>
          </cell>
        </row>
        <row r="5398">
          <cell r="E5398" t="str">
            <v>Sealing Set, Feeder Connectors</v>
          </cell>
        </row>
        <row r="5399">
          <cell r="E5399" t="str">
            <v>Sealing Set, Feeder Connectors</v>
          </cell>
        </row>
        <row r="5400">
          <cell r="E5400" t="str">
            <v>Sealing Set, Feeder Connectors</v>
          </cell>
        </row>
        <row r="5401">
          <cell r="E5401" t="str">
            <v>Sealing Set, Feeder Connectors</v>
          </cell>
        </row>
        <row r="5402">
          <cell r="E5402" t="str">
            <v>Sealing Set, Feeder Connectors</v>
          </cell>
        </row>
        <row r="5403">
          <cell r="E5403" t="str">
            <v>Sealing Set, Feeder Connectors</v>
          </cell>
        </row>
        <row r="5404">
          <cell r="E5404" t="str">
            <v>Sealing Set, Feeder Connectors</v>
          </cell>
        </row>
        <row r="5405">
          <cell r="E5405" t="str">
            <v>Sealing Set, Feeder Connectors</v>
          </cell>
        </row>
        <row r="5406">
          <cell r="E5406" t="str">
            <v>Sealing Set, Feeder Connectors</v>
          </cell>
        </row>
        <row r="5407">
          <cell r="E5407" t="str">
            <v>Sealing Set, Feeder Connectors</v>
          </cell>
        </row>
        <row r="5408">
          <cell r="E5408" t="str">
            <v>Sealing Set, Feeder Connectors</v>
          </cell>
        </row>
        <row r="5409">
          <cell r="E5409" t="str">
            <v>Sealing Set, Feeder Connectors</v>
          </cell>
        </row>
        <row r="5410">
          <cell r="E5410" t="str">
            <v>Sealing Set, Feeder Connectors</v>
          </cell>
        </row>
        <row r="5411">
          <cell r="E5411" t="str">
            <v>Sealing Set, Feeder Connectors</v>
          </cell>
        </row>
        <row r="5412">
          <cell r="E5412" t="str">
            <v>Sealing Set, Feeder Connectors</v>
          </cell>
        </row>
        <row r="5413">
          <cell r="E5413" t="str">
            <v>Sealing Set, Feeder Connectors</v>
          </cell>
        </row>
        <row r="5414">
          <cell r="E5414" t="str">
            <v>Sealing Set, Feeder Connectors</v>
          </cell>
        </row>
        <row r="5415">
          <cell r="E5415" t="str">
            <v>Sealing Set, Feeder Connectors</v>
          </cell>
        </row>
        <row r="5416">
          <cell r="E5416" t="str">
            <v>Sealing Set, Feeder Connectors</v>
          </cell>
        </row>
        <row r="5417">
          <cell r="E5417" t="str">
            <v>Sealing Set, Feeder Connectors</v>
          </cell>
        </row>
        <row r="5418">
          <cell r="E5418" t="str">
            <v>Sealing Set, Feeder Connectors</v>
          </cell>
        </row>
        <row r="5419">
          <cell r="E5419" t="str">
            <v>Sealing Set, Feeder Connectors</v>
          </cell>
        </row>
        <row r="5420">
          <cell r="E5420" t="str">
            <v>Sealing Set, Feeder Connectors</v>
          </cell>
        </row>
        <row r="5421">
          <cell r="E5421" t="str">
            <v>Sealing Set, Feeder Connectors</v>
          </cell>
        </row>
        <row r="5422">
          <cell r="E5422" t="str">
            <v>Sealing Set, Feeder Connectors</v>
          </cell>
        </row>
        <row r="5423">
          <cell r="E5423" t="str">
            <v>Sealing Set, Feeder Connectors</v>
          </cell>
        </row>
        <row r="5424">
          <cell r="E5424" t="str">
            <v>Sealing Set, Feeder Connectors</v>
          </cell>
        </row>
        <row r="5425">
          <cell r="E5425" t="str">
            <v>Sealing Set, Feeder Connectors</v>
          </cell>
        </row>
        <row r="5426">
          <cell r="E5426" t="str">
            <v>Sealing Set, Feeder Connectors</v>
          </cell>
        </row>
        <row r="5427">
          <cell r="E5427" t="str">
            <v>Sealing Set, Feeder Connectors</v>
          </cell>
        </row>
        <row r="5428">
          <cell r="E5428" t="str">
            <v>Sealing Set, Feeder Connectors</v>
          </cell>
        </row>
        <row r="5429">
          <cell r="E5429" t="str">
            <v>Sealing Set, Feeder Connectors</v>
          </cell>
        </row>
        <row r="5430">
          <cell r="E5430" t="str">
            <v>Sealing Set, Feeder Connectors</v>
          </cell>
        </row>
        <row r="5431">
          <cell r="E5431" t="str">
            <v>Sealing Set, Feeder Connectors</v>
          </cell>
        </row>
        <row r="5432">
          <cell r="E5432" t="str">
            <v>Sealing Set, Feeder Connectors</v>
          </cell>
        </row>
        <row r="5433">
          <cell r="E5433" t="str">
            <v>Sealing Set, Feeder Connectors</v>
          </cell>
        </row>
        <row r="5434">
          <cell r="E5434" t="str">
            <v>Sealing Set, Feeder Connectors</v>
          </cell>
        </row>
        <row r="5435">
          <cell r="E5435" t="str">
            <v>Sealing Set, Feeder Connectors</v>
          </cell>
        </row>
        <row r="5436">
          <cell r="E5436" t="str">
            <v>Sealing Set, Feeder Connectors</v>
          </cell>
        </row>
        <row r="5437">
          <cell r="E5437" t="str">
            <v>Sealing Set, Feeder Connectors</v>
          </cell>
        </row>
        <row r="5438">
          <cell r="E5438" t="str">
            <v>Sealing Set, Feeder Connectors</v>
          </cell>
        </row>
        <row r="5439">
          <cell r="E5439" t="str">
            <v>Sealing Set, Feeder Connectors</v>
          </cell>
        </row>
        <row r="5440">
          <cell r="E5440" t="str">
            <v>Sealing Set, Feeder Connectors</v>
          </cell>
        </row>
        <row r="5441">
          <cell r="E5441" t="str">
            <v>Sealing Set, Feeder Connectors</v>
          </cell>
        </row>
        <row r="5442">
          <cell r="E5442" t="str">
            <v>Sealing Set, Feeder Connectors</v>
          </cell>
        </row>
        <row r="5443">
          <cell r="E5443" t="str">
            <v>Sealing Set, Feeder Connectors</v>
          </cell>
        </row>
        <row r="5444">
          <cell r="E5444" t="str">
            <v>Sealing Set, Feeder Connectors</v>
          </cell>
        </row>
        <row r="5445">
          <cell r="E5445" t="str">
            <v>Sealing Set, Feeder Connectors</v>
          </cell>
        </row>
        <row r="5446">
          <cell r="E5446" t="str">
            <v>Sealing Set, Feeder Connectors</v>
          </cell>
        </row>
        <row r="5447">
          <cell r="E5447" t="str">
            <v>Sealing Set, Feeder Connectors</v>
          </cell>
        </row>
        <row r="5448">
          <cell r="E5448" t="str">
            <v>Sealing Set, Feeder Connectors</v>
          </cell>
        </row>
        <row r="5449">
          <cell r="E5449" t="str">
            <v>Sealing Set, Feeder Connectors</v>
          </cell>
        </row>
        <row r="5450">
          <cell r="E5450" t="str">
            <v>Sealing Set, Feeder Connectors</v>
          </cell>
        </row>
        <row r="5451">
          <cell r="E5451" t="str">
            <v>Sealing Set, Feeder Connectors</v>
          </cell>
        </row>
        <row r="5452">
          <cell r="E5452" t="str">
            <v>Sealing Set, Feeder Connectors</v>
          </cell>
        </row>
        <row r="5453">
          <cell r="E5453" t="str">
            <v>Sealing Set, Feeder Connectors</v>
          </cell>
        </row>
        <row r="5454">
          <cell r="E5454" t="str">
            <v>Sealing Set, Feeder Connectors</v>
          </cell>
        </row>
        <row r="5455">
          <cell r="E5455" t="str">
            <v>Sealing Set, Feeder Connectors</v>
          </cell>
        </row>
        <row r="5456">
          <cell r="E5456" t="str">
            <v>Sealing Set, Feeder Connectors</v>
          </cell>
        </row>
        <row r="5457">
          <cell r="E5457" t="str">
            <v>Sealing Set, Feeder Connectors</v>
          </cell>
        </row>
        <row r="5458">
          <cell r="E5458" t="str">
            <v>Sealing Set, Feeder Connectors</v>
          </cell>
        </row>
        <row r="5459">
          <cell r="E5459" t="str">
            <v>Sealing Set, Feeder Connectors</v>
          </cell>
        </row>
        <row r="5460">
          <cell r="E5460" t="str">
            <v>Sealing Set, Feeder Connectors</v>
          </cell>
        </row>
        <row r="5461">
          <cell r="E5461" t="str">
            <v>Sealing Set, Feeder Connectors</v>
          </cell>
        </row>
        <row r="5462">
          <cell r="E5462" t="str">
            <v>Sealing Set, Feeder Connectors</v>
          </cell>
        </row>
        <row r="5463">
          <cell r="E5463" t="str">
            <v>Sealing Set, Feeder Connectors</v>
          </cell>
        </row>
        <row r="5464">
          <cell r="E5464" t="str">
            <v>Sealing Set, Feeder Connectors</v>
          </cell>
        </row>
        <row r="5465">
          <cell r="E5465" t="str">
            <v>Sealing Set, Feeder Connectors</v>
          </cell>
        </row>
        <row r="5466">
          <cell r="E5466" t="str">
            <v>Sealing Set, Feeder Connectors</v>
          </cell>
        </row>
        <row r="5467">
          <cell r="E5467" t="str">
            <v>Sealing Set, Feeder Connectors</v>
          </cell>
        </row>
        <row r="5468">
          <cell r="E5468" t="str">
            <v>Sealing Set, Feeder Connectors</v>
          </cell>
        </row>
        <row r="5469">
          <cell r="E5469" t="str">
            <v>Sealing Set, Feeder Connectors</v>
          </cell>
        </row>
        <row r="5470">
          <cell r="E5470" t="str">
            <v>Sealing Set, Feeder Connectors</v>
          </cell>
        </row>
        <row r="5471">
          <cell r="E5471" t="str">
            <v>Sealing Set, Feeder Connectors</v>
          </cell>
        </row>
        <row r="5472">
          <cell r="E5472" t="str">
            <v>Sealing Set, Feeder Connectors</v>
          </cell>
        </row>
        <row r="5473">
          <cell r="E5473" t="str">
            <v>Sealing Set, Feeder Connectors</v>
          </cell>
        </row>
        <row r="5474">
          <cell r="E5474" t="str">
            <v>Sealing Set, Feeder Connectors</v>
          </cell>
        </row>
        <row r="5475">
          <cell r="E5475" t="str">
            <v>Sealing Set, Feeder Connectors</v>
          </cell>
        </row>
        <row r="5476">
          <cell r="E5476" t="str">
            <v>Sealing Set, Feeder Connectors</v>
          </cell>
        </row>
        <row r="5477">
          <cell r="E5477" t="str">
            <v>Sealing Set, Feeder Connectors</v>
          </cell>
        </row>
        <row r="5478">
          <cell r="E5478" t="str">
            <v>Sealing Set, Feeder Connectors</v>
          </cell>
        </row>
        <row r="5479">
          <cell r="E5479" t="str">
            <v>Sealing Set, Feeder Connectors</v>
          </cell>
        </row>
        <row r="5480">
          <cell r="E5480" t="str">
            <v>Sealing Set, Feeder Connectors</v>
          </cell>
        </row>
        <row r="5481">
          <cell r="E5481" t="str">
            <v>Sealing Set, Feeder Connectors</v>
          </cell>
        </row>
        <row r="5482">
          <cell r="E5482" t="str">
            <v>Sealing Set, Feeder Connectors</v>
          </cell>
        </row>
        <row r="5483">
          <cell r="E5483" t="str">
            <v>Sealing Set, Feeder Connectors</v>
          </cell>
        </row>
        <row r="5484">
          <cell r="E5484" t="str">
            <v>Sealing Set, Feeder Connectors</v>
          </cell>
        </row>
        <row r="5485">
          <cell r="E5485" t="str">
            <v>Sealing Set, Feeder Connectors</v>
          </cell>
        </row>
        <row r="5486">
          <cell r="E5486" t="str">
            <v>Sealing Set, Feeder Connectors</v>
          </cell>
        </row>
        <row r="5487">
          <cell r="E5487" t="str">
            <v>Sealing Set, Feeder Connectors</v>
          </cell>
        </row>
        <row r="5488">
          <cell r="E5488" t="str">
            <v>Sealing Set, Feeder Connectors</v>
          </cell>
        </row>
        <row r="5489">
          <cell r="E5489" t="str">
            <v>Sealing Set, Feeder Connectors</v>
          </cell>
        </row>
        <row r="5490">
          <cell r="E5490" t="str">
            <v>Sealing Set, Feeder Connectors</v>
          </cell>
        </row>
        <row r="5491">
          <cell r="E5491" t="str">
            <v>Sealing Set, Feeder Connectors</v>
          </cell>
        </row>
        <row r="5492">
          <cell r="E5492" t="str">
            <v>Sealing Set, Feeder Connectors</v>
          </cell>
        </row>
        <row r="5493">
          <cell r="E5493" t="str">
            <v>Sealing Set, Feeder Connectors</v>
          </cell>
        </row>
        <row r="5494">
          <cell r="E5494" t="str">
            <v>Sealing Set, Feeder Connectors</v>
          </cell>
        </row>
        <row r="5495">
          <cell r="E5495" t="str">
            <v>Sealing Set, Feeder Connectors</v>
          </cell>
        </row>
        <row r="5496">
          <cell r="E5496" t="str">
            <v>Sealing Set, Feeder Connectors</v>
          </cell>
        </row>
        <row r="5497">
          <cell r="E5497" t="str">
            <v>Sealing Set, Feeder Connectors</v>
          </cell>
        </row>
        <row r="5498">
          <cell r="E5498" t="str">
            <v>Sealing Set, Feeder Connectors</v>
          </cell>
        </row>
        <row r="5499">
          <cell r="E5499" t="str">
            <v>Sealing Set, Feeder Connectors</v>
          </cell>
        </row>
        <row r="5500">
          <cell r="E5500" t="str">
            <v>Connector set for1/2 feed.cable7-16Male</v>
          </cell>
        </row>
        <row r="5501">
          <cell r="E5501" t="str">
            <v>Connector set for1/2 feed.cable7-16Male</v>
          </cell>
        </row>
        <row r="5502">
          <cell r="E5502" t="str">
            <v>Coax.Con.t,7/16Female f/7/8incFeedr Cabl</v>
          </cell>
        </row>
        <row r="5503">
          <cell r="E5503" t="str">
            <v>Coax.Con.t,7/16Female f/7/8incFeedr Cabl</v>
          </cell>
        </row>
        <row r="5504">
          <cell r="E5504" t="str">
            <v>Coax.Con.t,7/16Female f/7/8incFeedr Cabl</v>
          </cell>
        </row>
        <row r="5505">
          <cell r="E5505" t="str">
            <v>Coax.Con.t,7/16Female f/7/8incFeedr Cabl</v>
          </cell>
        </row>
        <row r="5506">
          <cell r="E5506" t="str">
            <v>Coax.Con.t,7/16Female f/7/8incFeedr Cabl</v>
          </cell>
        </row>
        <row r="5507">
          <cell r="E5507" t="str">
            <v>Coax.Con.t,7/16Female f/7/8incFeedr Cabl</v>
          </cell>
        </row>
        <row r="5508">
          <cell r="E5508" t="str">
            <v>Coax.Con.t,7/16Female f/7/8incFeedr Cabl</v>
          </cell>
        </row>
        <row r="5509">
          <cell r="E5509" t="str">
            <v>Coax.Con.t,7/16Female f/7/8incFeedr Cabl</v>
          </cell>
        </row>
        <row r="5510">
          <cell r="E5510" t="str">
            <v>Coax.Con.t,7/16Female f/7/8incFeedr Cabl</v>
          </cell>
        </row>
        <row r="5511">
          <cell r="E5511" t="str">
            <v>Coax.Con.t,7/16Female f/7/8incFeedr Cabl</v>
          </cell>
        </row>
        <row r="5512">
          <cell r="E5512" t="str">
            <v>Coax.Con.t,7/16Female f/7/8incFeedr Cabl</v>
          </cell>
        </row>
        <row r="5513">
          <cell r="E5513" t="str">
            <v>Coax.Con.t,7/16Female f/7/8incFeedr Cabl</v>
          </cell>
        </row>
        <row r="5514">
          <cell r="E5514" t="str">
            <v>Coax.Con.t,7/16Female f/7/8incFeedr Cabl</v>
          </cell>
        </row>
        <row r="5515">
          <cell r="E5515" t="str">
            <v>Coax.Con.t,7/16Female f/7/8incFeedr Cabl</v>
          </cell>
        </row>
        <row r="5516">
          <cell r="E5516" t="str">
            <v>Coax.Con.t,7/16Female f/7/8incFeedr Cabl</v>
          </cell>
        </row>
        <row r="5517">
          <cell r="E5517" t="str">
            <v>Coax.Con.t,7/16Female f/7/8incFeedr Cabl</v>
          </cell>
        </row>
        <row r="5518">
          <cell r="E5518" t="str">
            <v>Coax.Con.t,7/16Female f/7/8incFeedr Cabl</v>
          </cell>
        </row>
        <row r="5519">
          <cell r="E5519" t="str">
            <v>Coax.Con.t,7/16Female f/7/8incFeedr Cabl</v>
          </cell>
        </row>
        <row r="5520">
          <cell r="E5520" t="str">
            <v>Coax.Con.t,7/16Female f/7/8incFeedr Cabl</v>
          </cell>
        </row>
        <row r="5521">
          <cell r="E5521" t="str">
            <v>Coax.Con.t,7/16Female f/7/8incFeedr Cabl</v>
          </cell>
        </row>
        <row r="5522">
          <cell r="E5522" t="str">
            <v>Coax.Con.t,7/16Female f/7/8incFeedr Cabl</v>
          </cell>
        </row>
        <row r="5523">
          <cell r="E5523" t="str">
            <v>Coax.Con.t,7/16Female f/7/8incFeedr Cabl</v>
          </cell>
        </row>
        <row r="5524">
          <cell r="E5524" t="str">
            <v>Coax.Con.t,7/16Female f/7/8incFeedr Cabl</v>
          </cell>
        </row>
        <row r="5525">
          <cell r="E5525" t="str">
            <v>Coax.Con.t,7/16Female f/7/8incFeedr Cabl</v>
          </cell>
        </row>
        <row r="5526">
          <cell r="E5526" t="str">
            <v>Coax.Con.t,7/16Female f/7/8incFeedr Cabl</v>
          </cell>
        </row>
        <row r="5527">
          <cell r="E5527" t="str">
            <v>Coax.Con.t,7/16Female f/7/8incFeedr Cabl</v>
          </cell>
        </row>
        <row r="5528">
          <cell r="E5528" t="str">
            <v>Coax.Con.t,7/16Female f/7/8incFeedr Cabl</v>
          </cell>
        </row>
        <row r="5529">
          <cell r="E5529" t="str">
            <v>Coax.Con.t,7/16Female f/7/8incFeedr Cabl</v>
          </cell>
        </row>
        <row r="5530">
          <cell r="E5530" t="str">
            <v>Coax.Con.t,7/16Female f/7/8incFeedr Cabl</v>
          </cell>
        </row>
        <row r="5531">
          <cell r="E5531" t="str">
            <v>Con.,7/16 Male for 1/2inch Feeder Cable</v>
          </cell>
        </row>
        <row r="5532">
          <cell r="E5532" t="str">
            <v>Con.,7/16 Male for 1/2inch Feeder Cable</v>
          </cell>
        </row>
        <row r="5533">
          <cell r="E5533" t="str">
            <v>Con.,7/16 Male for 1/2inch Feeder Cable</v>
          </cell>
        </row>
        <row r="5534">
          <cell r="E5534" t="str">
            <v>Con.,7/16 Male for 1/2inch Feeder Cable</v>
          </cell>
        </row>
        <row r="5535">
          <cell r="E5535" t="str">
            <v>Con.,7/16 Male for 1/2inch Feeder Cable</v>
          </cell>
        </row>
        <row r="5536">
          <cell r="E5536" t="str">
            <v>Con.,7/16 Male for 1/2inch Feeder Cable</v>
          </cell>
        </row>
        <row r="5537">
          <cell r="E5537" t="str">
            <v>Con.,7/16 Male for 1/2inch Feeder Cable</v>
          </cell>
        </row>
        <row r="5538">
          <cell r="E5538" t="str">
            <v>Con.,7/16 Male for 1/2inch Feeder Cable</v>
          </cell>
        </row>
        <row r="5539">
          <cell r="E5539" t="str">
            <v>Con.,7/16 Male for 1/2inch Feeder Cable</v>
          </cell>
        </row>
        <row r="5540">
          <cell r="E5540" t="str">
            <v>Con.,7/16 Male for 1/2inch Feeder Cable</v>
          </cell>
        </row>
        <row r="5541">
          <cell r="E5541" t="str">
            <v>Con.,7/16 Male for 1/2inch Feeder Cable</v>
          </cell>
        </row>
        <row r="5542">
          <cell r="E5542" t="str">
            <v>Jointing Sleeve C8-6, for 35mm2</v>
          </cell>
        </row>
        <row r="5543">
          <cell r="E5543" t="str">
            <v>Jointing Sleeve C8-6, for 35mm2</v>
          </cell>
        </row>
        <row r="5544">
          <cell r="E5544" t="str">
            <v>Jointing Sleeve C8-6, for 35mm2</v>
          </cell>
        </row>
        <row r="5545">
          <cell r="E5545" t="str">
            <v>Jointing Sleeve C8-6, for 35mm2</v>
          </cell>
        </row>
        <row r="5546">
          <cell r="E5546" t="str">
            <v>Jointing Sleeve C8-6, for 35mm2</v>
          </cell>
        </row>
        <row r="5547">
          <cell r="E5547" t="str">
            <v>Jointing Sleeve C8-6, for 35mm2</v>
          </cell>
        </row>
        <row r="5548">
          <cell r="E5548" t="str">
            <v>Jointing Sleeve C8-6, for 35mm2</v>
          </cell>
        </row>
        <row r="5549">
          <cell r="E5549" t="str">
            <v>Jointing Sleeve C9-8, for 50mm2</v>
          </cell>
        </row>
        <row r="5550">
          <cell r="E5550" t="str">
            <v>Jointing Sleeve C9-8, for 50mm2</v>
          </cell>
        </row>
        <row r="5551">
          <cell r="E5551" t="str">
            <v>Jointing Sleeve C9-8, for 50mm2</v>
          </cell>
        </row>
        <row r="5552">
          <cell r="E5552" t="str">
            <v>Jointing Sleeve C9-8, for 50mm2</v>
          </cell>
        </row>
        <row r="5553">
          <cell r="E5553" t="str">
            <v>Jointing Sleeve C9-8, for 50mm2</v>
          </cell>
        </row>
        <row r="5554">
          <cell r="E5554" t="str">
            <v>Jointing Sleeve C9-8, for 50mm2</v>
          </cell>
        </row>
        <row r="5555">
          <cell r="E5555" t="str">
            <v>7/8inch LCF COAXIAL FEEDER CABLE</v>
          </cell>
        </row>
        <row r="5556">
          <cell r="E5556" t="str">
            <v>7/8inch LCF COAXIAL FEEDER CABLE</v>
          </cell>
        </row>
        <row r="5557">
          <cell r="E5557" t="str">
            <v>7/8inch LCF COAXIAL FEEDER CABLE</v>
          </cell>
        </row>
        <row r="5558">
          <cell r="E5558" t="str">
            <v>7/8inch LCF COAXIAL FEEDER CABLE</v>
          </cell>
        </row>
        <row r="5559">
          <cell r="E5559" t="str">
            <v>7/8inch LCF COAXIAL FEEDER CABLE</v>
          </cell>
        </row>
        <row r="5560">
          <cell r="E5560" t="str">
            <v>7/8inch LCF COAXIAL FEEDER CABLE</v>
          </cell>
        </row>
        <row r="5561">
          <cell r="E5561" t="str">
            <v>7/8inch LCF COAXIAL FEEDER CABLE</v>
          </cell>
        </row>
        <row r="5562">
          <cell r="E5562" t="str">
            <v>7/8inch LCF COAXIAL FEEDER CABLE</v>
          </cell>
        </row>
        <row r="5563">
          <cell r="E5563" t="str">
            <v>7/8inch LCF COAXIAL FEEDER CABLE</v>
          </cell>
        </row>
        <row r="5564">
          <cell r="E5564" t="str">
            <v>7/8inch LCF COAXIAL FEEDER CABLE</v>
          </cell>
        </row>
        <row r="5565">
          <cell r="E5565" t="str">
            <v>7/8inch LCF COAXIAL FEEDER CABLE</v>
          </cell>
        </row>
        <row r="5566">
          <cell r="E5566" t="str">
            <v>7/8inch LCF COAXIAL FEEDER CABLE</v>
          </cell>
        </row>
        <row r="5567">
          <cell r="E5567" t="str">
            <v>7/8inch LCF COAXIAL FEEDER CABLE</v>
          </cell>
        </row>
        <row r="5568">
          <cell r="E5568" t="str">
            <v>7/8inch LCF COAXIAL FEEDER CABLE</v>
          </cell>
        </row>
        <row r="5569">
          <cell r="E5569" t="str">
            <v>7/8inch LCF COAXIAL FEEDER CABLE</v>
          </cell>
        </row>
        <row r="5570">
          <cell r="E5570" t="str">
            <v>7/8inch LCF COAXIAL FEEDER CABLE</v>
          </cell>
        </row>
        <row r="5571">
          <cell r="E5571" t="str">
            <v>Jump.Cab1/2inch,2m,7/16Male Ind/Outd</v>
          </cell>
        </row>
        <row r="5572">
          <cell r="E5572" t="str">
            <v>Jump.Cab1/2inch,2m,7/16Male Ind/Outd</v>
          </cell>
        </row>
        <row r="5573">
          <cell r="E5573" t="str">
            <v>Jump.Cab1/2inch,2m,7/16Male Ind/Outd</v>
          </cell>
        </row>
        <row r="5574">
          <cell r="E5574" t="str">
            <v>Jump.Cab1/2inch,2m,7/16Male Ind/Outd</v>
          </cell>
        </row>
        <row r="5575">
          <cell r="E5575" t="str">
            <v>Jump.Cab1/2inch,2m,7/16Male Ind/Outd</v>
          </cell>
        </row>
        <row r="5576">
          <cell r="E5576" t="str">
            <v>Jump.Cab1/2inch,2m,7/16Male Ind/Outd</v>
          </cell>
        </row>
        <row r="5577">
          <cell r="E5577" t="str">
            <v>Jump.Cab1/2inch,2m,7/16Male Ind/Outd</v>
          </cell>
        </row>
        <row r="5578">
          <cell r="E5578" t="str">
            <v>Jump.Cab1/2inch,2m,7/16Male Ind/Outd</v>
          </cell>
        </row>
        <row r="5579">
          <cell r="E5579" t="str">
            <v>Jump.Cab1/2inch,2m,7/16Male Ind/Outd</v>
          </cell>
        </row>
        <row r="5580">
          <cell r="E5580" t="str">
            <v>Jump.Cab1/2inch,2m,7/16Male Ind/Outd</v>
          </cell>
        </row>
        <row r="5581">
          <cell r="E5581" t="str">
            <v>Jump.Cab1/2inch,2m,7/16Male Ind/Outd</v>
          </cell>
        </row>
        <row r="5582">
          <cell r="E5582" t="str">
            <v>Jump.Cab1/2inch,2m,7/16Male Ind/Outd</v>
          </cell>
        </row>
        <row r="5583">
          <cell r="E5583" t="str">
            <v>Jump.Cab1/2inch,2m,7/16Male Ind/Outd</v>
          </cell>
        </row>
        <row r="5584">
          <cell r="E5584" t="str">
            <v>Jump.Cab1/2inch,2m,7/16Male Ind/Outd</v>
          </cell>
        </row>
        <row r="5585">
          <cell r="E5585" t="str">
            <v>Jump.Cab1/2inch,2m,7/16Male Ind/Outd</v>
          </cell>
        </row>
        <row r="5586">
          <cell r="E5586" t="str">
            <v>Jump.Cab1/2inch,2m,7/16Male Ind/Outd</v>
          </cell>
        </row>
        <row r="5587">
          <cell r="E5587" t="str">
            <v>Jump.Cab1/2inch,2m,7/16Male Ind/Outd</v>
          </cell>
        </row>
        <row r="5588">
          <cell r="E5588" t="str">
            <v>Jump.Cab1/2inch,2m,7/16Male Ind/Outd</v>
          </cell>
        </row>
        <row r="5589">
          <cell r="E5589" t="str">
            <v>Jump.Cab1/2inch,2m,7/16Male Ind/Outd</v>
          </cell>
        </row>
        <row r="5590">
          <cell r="E5590" t="str">
            <v>Jump.Cab1/2inch,2m,7/16Male Ind/Outd</v>
          </cell>
        </row>
        <row r="5591">
          <cell r="E5591" t="str">
            <v>Jump.Cab1/2inch,2m,7/16Male Ind/Outd</v>
          </cell>
        </row>
        <row r="5592">
          <cell r="E5592" t="str">
            <v>Jump.Cab1/2inch,2m,7/16Male Ind/Outd</v>
          </cell>
        </row>
        <row r="5593">
          <cell r="E5593" t="str">
            <v>Jump.Cab1/2inch,2m,7/16Male Ind/Outd</v>
          </cell>
        </row>
        <row r="5594">
          <cell r="E5594" t="str">
            <v>Jump.Cab1/2inch,2m,7/16Male Ind/Outd</v>
          </cell>
        </row>
        <row r="5595">
          <cell r="E5595" t="str">
            <v>Jump.Cab1/2inch,2m,7/16Male Ind/Outd</v>
          </cell>
        </row>
        <row r="5596">
          <cell r="E5596" t="str">
            <v>Jump.Cab1/2inch,2m,7/16Male Ind/Outd</v>
          </cell>
        </row>
        <row r="5597">
          <cell r="E5597" t="str">
            <v>Jump.Cab1/2inch,2m,7/16Male Ind/Outd</v>
          </cell>
        </row>
        <row r="5598">
          <cell r="E5598" t="str">
            <v>Jump.Cab1/2inch,2m,7/16Male Ind/Outd</v>
          </cell>
        </row>
        <row r="5599">
          <cell r="E5599" t="str">
            <v>Jump.Cab1/2inch,2m,7/16Male Ind/Outd</v>
          </cell>
        </row>
        <row r="5600">
          <cell r="E5600" t="str">
            <v>Jump.Cab1/2inch,2m,7/16Male Ind/Outd</v>
          </cell>
        </row>
        <row r="5601">
          <cell r="E5601" t="str">
            <v>Jump.Cab1/2inch,2m,7/16Male Ind/Outd</v>
          </cell>
        </row>
        <row r="5602">
          <cell r="E5602" t="str">
            <v>Jump.Cab1/2inch,2m,7/16Male Ind/Outd</v>
          </cell>
        </row>
        <row r="5603">
          <cell r="E5603" t="str">
            <v>Jump.Cab1/2inch,2m,7/16Male Ind/Outd</v>
          </cell>
        </row>
        <row r="5604">
          <cell r="E5604" t="str">
            <v>Jump.Cab1/2inch,2m,7/16Male Ind/Outd</v>
          </cell>
        </row>
        <row r="5605">
          <cell r="E5605" t="str">
            <v>Jump.Cab1/2inch,2m,7/16Male Ind/Outd</v>
          </cell>
        </row>
        <row r="5606">
          <cell r="E5606" t="str">
            <v>Jump.Cab1/2inch,2m,7/16Male Ind/Outd</v>
          </cell>
        </row>
        <row r="5607">
          <cell r="E5607" t="str">
            <v>Jump.Cab1/2inch,2m,7/16Male Ind/Outd</v>
          </cell>
        </row>
        <row r="5608">
          <cell r="E5608" t="str">
            <v>Jump.Cab1/2inch,2m,7/16Male Ind/Outd</v>
          </cell>
        </row>
        <row r="5609">
          <cell r="E5609" t="str">
            <v>Jump.Cab1/2inch,2m,7/16Male Ind/Outd</v>
          </cell>
        </row>
        <row r="5610">
          <cell r="E5610" t="str">
            <v>Jump.Cab1/2inch,2m,7/16Male Ind/Outd</v>
          </cell>
        </row>
        <row r="5611">
          <cell r="E5611" t="str">
            <v>Jump.Cab1/2inch,2m,7/16Male Ind/Outd</v>
          </cell>
        </row>
        <row r="5612">
          <cell r="E5612" t="str">
            <v>Jump.Cab1/2inch,2m,7/16Male Ind/Outd</v>
          </cell>
        </row>
        <row r="5613">
          <cell r="E5613" t="str">
            <v>Jump.Cab1/2inch,2m,7/16Male Ind/Outd</v>
          </cell>
        </row>
        <row r="5614">
          <cell r="E5614" t="str">
            <v>Jump.Cab1/2inch,2m,7/16Male Ind/Outd</v>
          </cell>
        </row>
        <row r="5615">
          <cell r="E5615" t="str">
            <v>Jump.Cab1/2inch,2m,7/16Male Ind/Outd</v>
          </cell>
        </row>
        <row r="5616">
          <cell r="E5616" t="str">
            <v>Jump.Cab1/2inch,2m,7/16Male Ind/Outd</v>
          </cell>
        </row>
        <row r="5617">
          <cell r="E5617" t="str">
            <v>Jump.Cab1/2inch,2m,7/16Male Ind/Outd</v>
          </cell>
        </row>
        <row r="5618">
          <cell r="E5618" t="str">
            <v>Jump.Cab1/2inch,2m,7/16Male Ind/Outd</v>
          </cell>
        </row>
        <row r="5619">
          <cell r="E5619" t="str">
            <v>Jump.Cab1/2inch,2m,7/16Male Ind/Outd</v>
          </cell>
        </row>
        <row r="5620">
          <cell r="E5620" t="str">
            <v>Jump.Cab1/2inch,2m,7/16Male Ind/Outd</v>
          </cell>
        </row>
        <row r="5621">
          <cell r="E5621" t="str">
            <v>Jump.Cab1/2inch,2m,7/16Male Ind/Outd</v>
          </cell>
        </row>
        <row r="5622">
          <cell r="E5622" t="str">
            <v>Jump.Cab1/2inch,2m,7/16Male Ind/Outd</v>
          </cell>
        </row>
        <row r="5623">
          <cell r="E5623" t="str">
            <v>Jump.Cab1/2inch,2m,7/16Male Ind/Outd</v>
          </cell>
        </row>
        <row r="5624">
          <cell r="E5624" t="str">
            <v>Jump.Cab1/2inch,2m,7/16Male Ind/Outd</v>
          </cell>
        </row>
        <row r="5625">
          <cell r="E5625" t="str">
            <v>Jump.Cab1/2inch,2m,7/16Male Ind/Outd</v>
          </cell>
        </row>
        <row r="5626">
          <cell r="E5626" t="str">
            <v>Jump.Cab1/2inch,2m,7/16Male Ind/Outd</v>
          </cell>
        </row>
        <row r="5627">
          <cell r="E5627" t="str">
            <v>Jump.Cab1/2inch,2m,7/16Male Ind/Outd</v>
          </cell>
        </row>
        <row r="5628">
          <cell r="E5628" t="str">
            <v>Jump.Cab1/2inch,2m,7/16Male Ind/Outd</v>
          </cell>
        </row>
        <row r="5629">
          <cell r="E5629" t="str">
            <v>Jump.Cab1/2inch,2m,7/16Male Ind/Outd</v>
          </cell>
        </row>
        <row r="5630">
          <cell r="E5630" t="str">
            <v>Jump.Cab1/2inch,2m,7/16Male Ind/Outd</v>
          </cell>
        </row>
        <row r="5631">
          <cell r="E5631" t="str">
            <v>Jump.Cab1/2inch,2m,7/16Male Ind/Outd</v>
          </cell>
        </row>
        <row r="5632">
          <cell r="E5632" t="str">
            <v>Jump.Cab1/2inch,2m,7/16Male Ind/Outd</v>
          </cell>
        </row>
        <row r="5633">
          <cell r="E5633" t="str">
            <v>Jump.Cab1/2inch,2m,7/16Male Ind/Outd</v>
          </cell>
        </row>
        <row r="5634">
          <cell r="E5634" t="str">
            <v>Jump.Cab1/2inch,2m,7/16Male Ind/Outd</v>
          </cell>
        </row>
        <row r="5635">
          <cell r="E5635" t="str">
            <v>Jump.Cab1/2inch,2m,7/16Male Ind/Outd</v>
          </cell>
        </row>
        <row r="5636">
          <cell r="E5636" t="str">
            <v>Jump.Cab1/2inch,2m,7/16Male Ind/Outd</v>
          </cell>
        </row>
        <row r="5637">
          <cell r="E5637" t="str">
            <v>Jump.Cab1/2inch,2m,7/16Male Ind/Outd</v>
          </cell>
        </row>
        <row r="5638">
          <cell r="E5638" t="str">
            <v>Jump.Cab1/2inch,2m,7/16Male Ind/Outd</v>
          </cell>
        </row>
        <row r="5639">
          <cell r="E5639" t="str">
            <v>Jump.Cab1/2inch,2m,7/16Male Ind/Outd</v>
          </cell>
        </row>
        <row r="5640">
          <cell r="E5640" t="str">
            <v>Jump.Cab1/2inch,2m,7/16Male Ind/Outd</v>
          </cell>
        </row>
        <row r="5641">
          <cell r="E5641" t="str">
            <v>Jump.Cab1/2inch,2m,7/16Male Ind/Outd</v>
          </cell>
        </row>
        <row r="5642">
          <cell r="E5642" t="str">
            <v>Jump.Cab1/2inch,2m,7/16Male Ind/Outd</v>
          </cell>
        </row>
        <row r="5643">
          <cell r="E5643" t="str">
            <v>Jump.Cab1/2inch,2m,7/16Male Ind/Outd</v>
          </cell>
        </row>
        <row r="5644">
          <cell r="E5644" t="str">
            <v>Jump.Cab1/2inch,2m,7/16Male Ind/Outd</v>
          </cell>
        </row>
        <row r="5645">
          <cell r="E5645" t="str">
            <v>Jump.Cab1/2inch,2m,7/16Male Ind/Outd</v>
          </cell>
        </row>
        <row r="5646">
          <cell r="E5646" t="str">
            <v>Jump.Cab1/2inch,2m,7/16Male Ind/Outd</v>
          </cell>
        </row>
        <row r="5647">
          <cell r="E5647" t="str">
            <v>Jump.Cab1/2inch,2m,7/16Male Ind/Outd</v>
          </cell>
        </row>
        <row r="5648">
          <cell r="E5648" t="str">
            <v>Jump.Cab1/2inch,2m,7/16Male Ind/Outd</v>
          </cell>
        </row>
        <row r="5649">
          <cell r="E5649" t="str">
            <v>Jump.Cab1/2inch,2m,7/16Male Ind/Outd</v>
          </cell>
        </row>
        <row r="5650">
          <cell r="E5650" t="str">
            <v>Jump.Cab1/2inch,2m,7/16Male Ind/Outd</v>
          </cell>
        </row>
        <row r="5651">
          <cell r="E5651" t="str">
            <v>Jump.Cab1/2inch,2m,7/16Male Ind/Outd</v>
          </cell>
        </row>
        <row r="5652">
          <cell r="E5652" t="str">
            <v>Jump.Cab1/2inch,2m,7/16Male Ind/Outd</v>
          </cell>
        </row>
        <row r="5653">
          <cell r="E5653" t="str">
            <v>Jump.Cab1/2inch,2m,7/16Male Ind/Outd</v>
          </cell>
        </row>
        <row r="5654">
          <cell r="E5654" t="str">
            <v>Jump.Cab1/2inch,2m,7/16Male Ind/Outd</v>
          </cell>
        </row>
        <row r="5655">
          <cell r="E5655" t="str">
            <v>Jump.Cab1/2inch,2m,7/16Male Ind/Outd</v>
          </cell>
        </row>
        <row r="5656">
          <cell r="E5656" t="str">
            <v>Jump.Cab1/2inch,2m,7/16Male Ind/Outd</v>
          </cell>
        </row>
        <row r="5657">
          <cell r="E5657" t="str">
            <v>Jump.Cab1/2inch,2m,7/16Male Ind/Outd</v>
          </cell>
        </row>
        <row r="5658">
          <cell r="E5658" t="str">
            <v>Jump.Cab1/2inch,2m,7/16Male Ind/Outd</v>
          </cell>
        </row>
        <row r="5659">
          <cell r="E5659" t="str">
            <v>Jump.Cab1/2inch,2m,7/16Male Ind/Outd</v>
          </cell>
        </row>
        <row r="5660">
          <cell r="E5660" t="str">
            <v>Jump.Cab1/2inch,2m,7/16Male Ind/Outd</v>
          </cell>
        </row>
        <row r="5661">
          <cell r="E5661" t="str">
            <v>Jump.Cab1/2inch,2m,7/16Male Ind/Outd</v>
          </cell>
        </row>
        <row r="5662">
          <cell r="E5662" t="str">
            <v>Jump.Cab1/2inch,2m,7/16Male Ind/Outd</v>
          </cell>
        </row>
        <row r="5663">
          <cell r="E5663" t="str">
            <v>Jump.Cab1/2inch,2m,7/16Male Ind/Outd</v>
          </cell>
        </row>
        <row r="5664">
          <cell r="E5664" t="str">
            <v>Jump.Cab1/2inch,2m,7/16Male Ind/Outd</v>
          </cell>
        </row>
        <row r="5665">
          <cell r="E5665" t="str">
            <v>Jump.Cab1/2inch,2m,7/16Male Ind/Outd</v>
          </cell>
        </row>
        <row r="5666">
          <cell r="E5666" t="str">
            <v>Jump.Cab1/2inch,2m,7/16Male Ind/Outd</v>
          </cell>
        </row>
        <row r="5667">
          <cell r="E5667" t="str">
            <v>Jump.Cab1/2inch,2m,7/16Male Ind/Outd</v>
          </cell>
        </row>
        <row r="5668">
          <cell r="E5668" t="str">
            <v>Jump.Cab1/2inch,2m,7/16Male Ind/Outd</v>
          </cell>
        </row>
        <row r="5669">
          <cell r="E5669" t="str">
            <v>Jump.Cab1/2inch,2m,7/16Male Ind/Outd</v>
          </cell>
        </row>
        <row r="5670">
          <cell r="E5670" t="str">
            <v>Jump.Cab1/2inch,2m,7/16Male Ind/Outd</v>
          </cell>
        </row>
        <row r="5671">
          <cell r="E5671" t="str">
            <v>Jump.Cab1/2inch,2m,7/16Male Ind/Outd</v>
          </cell>
        </row>
        <row r="5672">
          <cell r="E5672" t="str">
            <v>Jump.Cab1/2inch,2m,7/16Male Ind/Outd</v>
          </cell>
        </row>
        <row r="5673">
          <cell r="E5673" t="str">
            <v>Jump.Cab1/2inch,2m,7/16Male Ind/Outd</v>
          </cell>
        </row>
        <row r="5674">
          <cell r="E5674" t="str">
            <v>Jump.Cab1/2inch,2m,7/16Male Ind/Outd</v>
          </cell>
        </row>
        <row r="5675">
          <cell r="E5675" t="str">
            <v>Jump.Cab1/2inch,2m,7/16Male Ind/Outd</v>
          </cell>
        </row>
        <row r="5676">
          <cell r="E5676" t="str">
            <v>Jump.Cab1/2inch,2m,7/16Male Ind/Outd</v>
          </cell>
        </row>
        <row r="5677">
          <cell r="E5677" t="str">
            <v>Jump.Cab1/2inch,2m,7/16Male Ind/Outd</v>
          </cell>
        </row>
        <row r="5678">
          <cell r="E5678" t="str">
            <v>Jump.Cab1/2inch,2m,7/16Male Ind/Outd</v>
          </cell>
        </row>
        <row r="5679">
          <cell r="E5679" t="str">
            <v>Jump.Cab1/2inch,2m,7/16Male Ind/Outd</v>
          </cell>
        </row>
        <row r="5680">
          <cell r="E5680" t="str">
            <v>Jump.Cab1/2inch,2m,7/16Male Ind/Outd</v>
          </cell>
        </row>
        <row r="5681">
          <cell r="E5681" t="str">
            <v>Jump.Cab1/2inch,2m,7/16Male Ind/Outd</v>
          </cell>
        </row>
        <row r="5682">
          <cell r="E5682" t="str">
            <v>Jump.Cab1/2inch,2m,7/16Male Ind/Outd</v>
          </cell>
        </row>
        <row r="5683">
          <cell r="E5683" t="str">
            <v>Jump.Cab1/2inch,2m,7/16Male Ind/Outd</v>
          </cell>
        </row>
        <row r="5684">
          <cell r="E5684" t="str">
            <v>Jump.Cab1/2inch,2m,7/16Male Ind/Outd</v>
          </cell>
        </row>
        <row r="5685">
          <cell r="E5685" t="str">
            <v>Jump.Cab1/2inch,2m,7/16Male Ind/Outd</v>
          </cell>
        </row>
        <row r="5686">
          <cell r="E5686" t="str">
            <v>Jump.Cab1/2inch,2m,7/16Male Ind/Outd</v>
          </cell>
        </row>
        <row r="5687">
          <cell r="E5687" t="str">
            <v>Jump.Cab1/2inch,2m,7/16Male Ind/Outd</v>
          </cell>
        </row>
        <row r="5688">
          <cell r="E5688" t="str">
            <v>Jump.Cab1/2inch,2m,7/16Male Ind/Outd</v>
          </cell>
        </row>
        <row r="5689">
          <cell r="E5689" t="str">
            <v>Jump.Cab1/2inch,2m,7/16Male Ind/Outd</v>
          </cell>
        </row>
        <row r="5690">
          <cell r="E5690" t="str">
            <v>Jump.Cab1/2inch,2m,7/16Male Ind/Outd</v>
          </cell>
        </row>
        <row r="5691">
          <cell r="E5691" t="str">
            <v>Jump.Cab1/2inch,2m,7/16Male Ind/Outd</v>
          </cell>
        </row>
        <row r="5692">
          <cell r="E5692" t="str">
            <v>Jump.Cab1/2inch,2m,7/16Male Ind/Outd</v>
          </cell>
        </row>
        <row r="5693">
          <cell r="E5693" t="str">
            <v>Jump.Cab1/2inch,2m,7/16Male Ind/Outd</v>
          </cell>
        </row>
        <row r="5694">
          <cell r="E5694" t="str">
            <v>Jump.Cab1/2inch,2m,7/16Male Ind/Outd</v>
          </cell>
        </row>
        <row r="5695">
          <cell r="E5695" t="str">
            <v>Jump.Cab1/2inch,2m,7/16Male Ind/Outd</v>
          </cell>
        </row>
        <row r="5696">
          <cell r="E5696" t="str">
            <v>Jump.Cab1/2inch,2m,7/16Male Ind/Outd</v>
          </cell>
        </row>
        <row r="5697">
          <cell r="E5697" t="str">
            <v>Jump.Cab1/2inch,2m,7/16Male Ind/Outd</v>
          </cell>
        </row>
        <row r="5698">
          <cell r="E5698" t="str">
            <v>Jump.Cab1/2inch,2m,7/16Male Ind/Outd</v>
          </cell>
        </row>
        <row r="5699">
          <cell r="E5699" t="str">
            <v>Jump.Cab1/2inch,2m,7/16Male Ind/Outd</v>
          </cell>
        </row>
        <row r="5700">
          <cell r="E5700" t="str">
            <v>Jump.Cab1/2inch,2m,7/16Male Ind/Outd</v>
          </cell>
        </row>
        <row r="5701">
          <cell r="E5701" t="str">
            <v>Jump.Cab1/2inch,2m,7/16Male Ind/Outd</v>
          </cell>
        </row>
        <row r="5702">
          <cell r="E5702" t="str">
            <v>Jump.Cab1/2inch,2m,7/16Male Ind/Outd</v>
          </cell>
        </row>
        <row r="5703">
          <cell r="E5703" t="str">
            <v>Jump.Cab1/2inch,2m,7/16Male Ind/Outd</v>
          </cell>
        </row>
        <row r="5704">
          <cell r="E5704" t="str">
            <v>Jump.Cab1/2inch,3m,7/16Male Ind/Outd</v>
          </cell>
        </row>
        <row r="5705">
          <cell r="E5705" t="str">
            <v>Jump.Cab1/2inch,3m,7/16Male Ind/Outd</v>
          </cell>
        </row>
        <row r="5706">
          <cell r="E5706" t="str">
            <v>Jump.Cab1/2inch,3m,7/16Male Ind/Outd</v>
          </cell>
        </row>
        <row r="5707">
          <cell r="E5707" t="str">
            <v>Jump.Cab1/2inch,3m,7/16Male Ind/Outd</v>
          </cell>
        </row>
        <row r="5708">
          <cell r="E5708" t="str">
            <v>Jump.Cab1/2inch,3m,7/16Male Ind/Outd</v>
          </cell>
        </row>
        <row r="5709">
          <cell r="E5709" t="str">
            <v>Jump.Cab1/2inch,3m,7/16Male Ind/Outd</v>
          </cell>
        </row>
        <row r="5710">
          <cell r="E5710" t="str">
            <v>Jump.Cab1/2inch,3m,7/16Male Ind/Outd</v>
          </cell>
        </row>
        <row r="5711">
          <cell r="E5711" t="str">
            <v>Jump.Cab1/2inch,3m,7/16Male Ind/Outd</v>
          </cell>
        </row>
        <row r="5712">
          <cell r="E5712" t="str">
            <v>Jump.Cab1/2inch,3m,7/16Male Ind/Outd</v>
          </cell>
        </row>
        <row r="5713">
          <cell r="E5713" t="str">
            <v>Jump.Cab1/2inch,3m,7/16Male Ind/Outd</v>
          </cell>
        </row>
        <row r="5714">
          <cell r="E5714" t="str">
            <v>Jump.Cab1/2inch,3m,7/16Male Ind/Outd</v>
          </cell>
        </row>
        <row r="5715">
          <cell r="E5715" t="str">
            <v>Jump.Cab1/2inch,3m,7/16Male Ind/Outd</v>
          </cell>
        </row>
        <row r="5716">
          <cell r="E5716" t="str">
            <v>Jump.Cab1/2inch,3m,7/16Male Ind/Outd</v>
          </cell>
        </row>
        <row r="5717">
          <cell r="E5717" t="str">
            <v>Jump.Cab1/2inch,3m,7/16Male Ind/Outd</v>
          </cell>
        </row>
        <row r="5718">
          <cell r="E5718" t="str">
            <v>Jump.Cab1/2inch,3m,7/16Male Ind/Outd</v>
          </cell>
        </row>
        <row r="5719">
          <cell r="E5719" t="str">
            <v>Jump.Cab1/2inch,3m,7/16Male Ind/Outd</v>
          </cell>
        </row>
        <row r="5720">
          <cell r="E5720" t="str">
            <v>Jump.Cab1/2inch,3m,7/16Male Ind/Outd</v>
          </cell>
        </row>
        <row r="5721">
          <cell r="E5721" t="str">
            <v>Jump.Cab1/2inch,3m,7/16Male Ind/Outd</v>
          </cell>
        </row>
        <row r="5722">
          <cell r="E5722" t="str">
            <v>Jump.Cab1/2inch,3m,7/16Male Ind/Outd</v>
          </cell>
        </row>
        <row r="5723">
          <cell r="E5723" t="str">
            <v>Jump.Cab1/2inch,3m,7/16Male Ind/Outd</v>
          </cell>
        </row>
        <row r="5724">
          <cell r="E5724" t="str">
            <v>Jump.Cab1/2inch,3m,7/16Male Ind/Outd</v>
          </cell>
        </row>
        <row r="5725">
          <cell r="E5725" t="str">
            <v>Jump.Cab1/2inch,3m,7/16Male Ind/Outd</v>
          </cell>
        </row>
        <row r="5726">
          <cell r="E5726" t="str">
            <v>Jump.Cab1/2inch,3m,7/16Male Ind/Outd</v>
          </cell>
        </row>
        <row r="5727">
          <cell r="E5727" t="str">
            <v>Jump.Cab1/2inch,3m,7/16Male Ind/Outd</v>
          </cell>
        </row>
        <row r="5728">
          <cell r="E5728" t="str">
            <v>Jump.Cab1/2inch,3m,7/16Male Ind/Outd</v>
          </cell>
        </row>
        <row r="5729">
          <cell r="E5729" t="str">
            <v>Jump.Cab1/2inch,3m,7/16Male Ind/Outd</v>
          </cell>
        </row>
        <row r="5730">
          <cell r="E5730" t="str">
            <v>Jump.Cab1/2inch,3m,7/16Male Ind/Outd</v>
          </cell>
        </row>
        <row r="5731">
          <cell r="E5731" t="str">
            <v>Jump.Cab1/2inch,3m,7/16Male Ind/Outd</v>
          </cell>
        </row>
        <row r="5732">
          <cell r="E5732" t="str">
            <v>Jump.Cab1/2inch,3m,7/16Male Ind/Outd</v>
          </cell>
        </row>
        <row r="5733">
          <cell r="E5733" t="str">
            <v>Jump.Cab1/2inch,3m,7/16Male Ind/Outd</v>
          </cell>
        </row>
        <row r="5734">
          <cell r="E5734" t="str">
            <v>Jump.Cab1/2inch,3m,7/16Male Ind/Outd</v>
          </cell>
        </row>
        <row r="5735">
          <cell r="E5735" t="str">
            <v>Jump.Cab1/2inch,3m,7/16Male Ind/Outd</v>
          </cell>
        </row>
        <row r="5736">
          <cell r="E5736" t="str">
            <v>Jump.Cab1/2inch,3m,7/16Male Ind/Outd</v>
          </cell>
        </row>
        <row r="5737">
          <cell r="E5737" t="str">
            <v>Jump.Cab1/2inch,3m,7/16Male Ind/Outd</v>
          </cell>
        </row>
        <row r="5738">
          <cell r="E5738" t="str">
            <v>Jump.Cab1/2inch,3m,7/16Male Ind/Outd</v>
          </cell>
        </row>
        <row r="5739">
          <cell r="E5739" t="str">
            <v>Jump.Cab1/2inch,3m,7/16Male Ind/Outd</v>
          </cell>
        </row>
        <row r="5740">
          <cell r="E5740" t="str">
            <v>Jump.Cab1/2inch,3m,7/16Male Ind/Outd</v>
          </cell>
        </row>
        <row r="5741">
          <cell r="E5741" t="str">
            <v>Jump.Cab1/2inch,3m,7/16Male Ind/Outd</v>
          </cell>
        </row>
        <row r="5742">
          <cell r="E5742" t="str">
            <v>Jump.Cab1/2inch,3m,7/16Male Ind/Outd</v>
          </cell>
        </row>
        <row r="5743">
          <cell r="E5743" t="str">
            <v>Jump.Cab1/2inch,3m,7/16Male Ind/Outd</v>
          </cell>
        </row>
        <row r="5744">
          <cell r="E5744" t="str">
            <v>Jump.Cab1/2inch,3m,7/16Male Ind/Outd</v>
          </cell>
        </row>
        <row r="5745">
          <cell r="E5745" t="str">
            <v>Jump.Cab1/2inch,3m,7/16Male Ind/Outd</v>
          </cell>
        </row>
        <row r="5746">
          <cell r="E5746" t="str">
            <v>Jump.Cab1/2inch,3m,7/16Male Ind/Outd</v>
          </cell>
        </row>
        <row r="5747">
          <cell r="E5747" t="str">
            <v>Jump.Cab1/2inch,3m,7/16Male Ind/Outd</v>
          </cell>
        </row>
        <row r="5748">
          <cell r="E5748" t="str">
            <v>Jump.Cab1/2inch,3m,7/16Male Ind/Outd</v>
          </cell>
        </row>
        <row r="5749">
          <cell r="E5749" t="str">
            <v>Jump.Cab1/2inch,3m,7/16Male Ind/Outd</v>
          </cell>
        </row>
        <row r="5750">
          <cell r="E5750" t="str">
            <v>Jump.Cab1/2inch,3m,7/16Male Ind/Outd</v>
          </cell>
        </row>
        <row r="5751">
          <cell r="E5751" t="str">
            <v>Jump.Cab1/2inch,3m,7/16Male Ind/Outd</v>
          </cell>
        </row>
        <row r="5752">
          <cell r="E5752" t="str">
            <v>Jump.Cab1/2inch,3m,7/16Male Ind/Outd</v>
          </cell>
        </row>
        <row r="5753">
          <cell r="E5753" t="str">
            <v>Jump.Cab1/2inch,3m,7/16Male Ind/Outd</v>
          </cell>
        </row>
        <row r="5754">
          <cell r="E5754" t="str">
            <v>Jump.Cab1/2inch,3m,7/16Male Ind/Outd</v>
          </cell>
        </row>
        <row r="5755">
          <cell r="E5755" t="str">
            <v>Jump.Cab1/2inch,3m,7/16Male Ind/Outd</v>
          </cell>
        </row>
        <row r="5756">
          <cell r="E5756" t="str">
            <v>Jump.Cab1/2inch,3m,7/16Male Ind/Outd</v>
          </cell>
        </row>
        <row r="5757">
          <cell r="E5757" t="str">
            <v>Jump.Cab1/2inch,3m,7/16Male Ind/Outd</v>
          </cell>
        </row>
        <row r="5758">
          <cell r="E5758" t="str">
            <v>Jump.Cab1/2inch,3m,7/16Male Ind/Outd</v>
          </cell>
        </row>
        <row r="5759">
          <cell r="E5759" t="str">
            <v>Jump.Cab1/2inch,3m,7/16Male Ind/Outd</v>
          </cell>
        </row>
        <row r="5760">
          <cell r="E5760" t="str">
            <v>Jump.Cab1/2inch,3m,7/16Male Ind/Outd</v>
          </cell>
        </row>
        <row r="5761">
          <cell r="E5761" t="str">
            <v>Jump.Cab1/2inch,3m,7/16Male Ind/Outd</v>
          </cell>
        </row>
        <row r="5762">
          <cell r="E5762" t="str">
            <v>Jump.Cab1/2inch,3m,7/16Male Ind/Outd</v>
          </cell>
        </row>
        <row r="5763">
          <cell r="E5763" t="str">
            <v>Jump.Cab1/2inch,3m,7/16Male Ind/Outd</v>
          </cell>
        </row>
        <row r="5764">
          <cell r="E5764" t="str">
            <v>Jump.Cab1/2inch,3m,7/16Male Ind/Outd</v>
          </cell>
        </row>
        <row r="5765">
          <cell r="E5765" t="str">
            <v>Jump.Cab1/2inch,3m,7/16Male Ind/Outd</v>
          </cell>
        </row>
        <row r="5766">
          <cell r="E5766" t="str">
            <v>Jump.Cab1/2inch,3m,7/16Male Ind/Outd</v>
          </cell>
        </row>
        <row r="5767">
          <cell r="E5767" t="str">
            <v>Jump.Cab1/2inch,3m,7/16Male Ind/Outd</v>
          </cell>
        </row>
        <row r="5768">
          <cell r="E5768" t="str">
            <v>Jump.Cab1/2inch,3m,7/16Male Ind/Outd</v>
          </cell>
        </row>
        <row r="5769">
          <cell r="E5769" t="str">
            <v>Jump.Cab1/2inch,3m,7/16Male Ind/Outd</v>
          </cell>
        </row>
        <row r="5770">
          <cell r="E5770" t="str">
            <v>Jump.Cab1/2inch,3m,7/16Male Ind/Outd</v>
          </cell>
        </row>
        <row r="5771">
          <cell r="E5771" t="str">
            <v>Jump.Cab1/2inch,3m,7/16Male Ind/Outd</v>
          </cell>
        </row>
        <row r="5772">
          <cell r="E5772" t="str">
            <v>Jump.Cab1/2inch,3m,7/16Male Ind/Outd</v>
          </cell>
        </row>
        <row r="5773">
          <cell r="E5773" t="str">
            <v>Jump.Cab1/2inch,3m,7/16Male Ind/Outd</v>
          </cell>
        </row>
        <row r="5774">
          <cell r="E5774" t="str">
            <v>Jump.Cab1/2inch,3m,7/16Male Ind/Outd</v>
          </cell>
        </row>
        <row r="5775">
          <cell r="E5775" t="str">
            <v>Jump.Cab1/2inch,3m,7/16Male Ind/Outd</v>
          </cell>
        </row>
        <row r="5776">
          <cell r="E5776" t="str">
            <v>Jump.Cab1/2inch,3m,7/16Male Ind/Outd</v>
          </cell>
        </row>
        <row r="5777">
          <cell r="E5777" t="str">
            <v>Jump.Cab1/2inch,3m,7/16Male Ind/Outd</v>
          </cell>
        </row>
        <row r="5778">
          <cell r="E5778" t="str">
            <v>Jump.Cab1/2inch,3m,7/16Male Ind/Outd</v>
          </cell>
        </row>
        <row r="5779">
          <cell r="E5779" t="str">
            <v>Jump.Cab1/2inch,3m,7/16Male Ind/Outd</v>
          </cell>
        </row>
        <row r="5780">
          <cell r="E5780" t="str">
            <v>Jump.Cab1/2inch,3m,7/16Male Ind/Outd</v>
          </cell>
        </row>
        <row r="5781">
          <cell r="E5781" t="str">
            <v>Jump.Cab1/2inch,3m,7/16Male Ind/Outd</v>
          </cell>
        </row>
        <row r="5782">
          <cell r="E5782" t="str">
            <v>Jump.Cab1/2inch,3m,7/16Male Ind/Outd</v>
          </cell>
        </row>
        <row r="5783">
          <cell r="E5783" t="str">
            <v>Jump.Cab1/2inch,3m,7/16Male Ind/Outd</v>
          </cell>
        </row>
        <row r="5784">
          <cell r="E5784" t="str">
            <v>Jump.Cab1/2inch,3m,7/16Male Ind/Outd</v>
          </cell>
        </row>
        <row r="5785">
          <cell r="E5785" t="str">
            <v>Jump.Cab1/2inch,3m,7/16Male Ind/Outd</v>
          </cell>
        </row>
        <row r="5786">
          <cell r="E5786" t="str">
            <v>Jump.Cab1/2inch,3m,7/16Male Ind/Outd</v>
          </cell>
        </row>
        <row r="5787">
          <cell r="E5787" t="str">
            <v>Jump.Cab1/2inch,3m,7/16Male Ind/Outd</v>
          </cell>
        </row>
        <row r="5788">
          <cell r="E5788" t="str">
            <v>Jump.Cab1/2inch,3m,7/16Male Ind/Outd</v>
          </cell>
        </row>
        <row r="5789">
          <cell r="E5789" t="str">
            <v>Jump.Cab1/2inch,3m,7/16Male Ind/Outd</v>
          </cell>
        </row>
        <row r="5790">
          <cell r="E5790" t="str">
            <v>Jump.Cab1/2inch,3m,7/16Male Ind/Outd</v>
          </cell>
        </row>
        <row r="5791">
          <cell r="E5791" t="str">
            <v>Jump.Cab1/2inch,3m,7/16Male Ind/Outd</v>
          </cell>
        </row>
        <row r="5792">
          <cell r="E5792" t="str">
            <v>Jump.Cab1/2inch,3m,7/16Male Ind/Outd</v>
          </cell>
        </row>
        <row r="5793">
          <cell r="E5793" t="str">
            <v>Jump.Cab1/2inch,3m,7/16Male Ind/Outd</v>
          </cell>
        </row>
        <row r="5794">
          <cell r="E5794" t="str">
            <v>Jump.Cab1/2inch,3m,7/16Male Ind/Outd</v>
          </cell>
        </row>
        <row r="5795">
          <cell r="E5795" t="str">
            <v>Jump.Cab1/2inch,3m,7/16Male Ind/Outd</v>
          </cell>
        </row>
        <row r="5796">
          <cell r="E5796" t="str">
            <v>Jump.Cab1/2inch,3m,7/16Male Ind/Outd</v>
          </cell>
        </row>
        <row r="5797">
          <cell r="E5797" t="str">
            <v>Jump.Cab1/2inch,3m,7/16Male Ind/Outd</v>
          </cell>
        </row>
        <row r="5798">
          <cell r="E5798" t="str">
            <v>Jump.Cab1/2inch,3m,7/16Male Ind/Outd</v>
          </cell>
        </row>
        <row r="5799">
          <cell r="E5799" t="str">
            <v>Jump.Cab1/2inch,3m,7/16Male Ind/Outd</v>
          </cell>
        </row>
        <row r="5800">
          <cell r="E5800" t="str">
            <v>Jump.Cab1/2inch,3m,7/16Male Ind/Outd</v>
          </cell>
        </row>
        <row r="5801">
          <cell r="E5801" t="str">
            <v>Jump.Cab1/2inch,3m,7/16Male Ind/Outd</v>
          </cell>
        </row>
        <row r="5802">
          <cell r="E5802" t="str">
            <v>Jump.Cab1/2inch,3m,7/16Male Ind/Outd</v>
          </cell>
        </row>
        <row r="5803">
          <cell r="E5803" t="str">
            <v>Jump.Cab1/2inch,3m,7/16Male Ind/Outd</v>
          </cell>
        </row>
        <row r="5804">
          <cell r="E5804" t="str">
            <v>Jump.Cab1/2inch,3m,7/16Male Ind/Outd</v>
          </cell>
        </row>
        <row r="5805">
          <cell r="E5805" t="str">
            <v>Jump.Cab1/2inch,3m,7/16Male Ind/Outd</v>
          </cell>
        </row>
        <row r="5806">
          <cell r="E5806" t="str">
            <v>Jump.Cab1/2inch,3m,7/16Male Ind/Outd</v>
          </cell>
        </row>
        <row r="5807">
          <cell r="E5807" t="str">
            <v>Jump.Cab1/2inch,3m,7/16Male Ind/Outd</v>
          </cell>
        </row>
        <row r="5808">
          <cell r="E5808" t="str">
            <v>Jump.Cab1/2inch,3m,7/16Male Ind/Outd</v>
          </cell>
        </row>
        <row r="5809">
          <cell r="E5809" t="str">
            <v>Jump.Cab1/2inch,3m,7/16Male Ind/Outd</v>
          </cell>
        </row>
        <row r="5810">
          <cell r="E5810" t="str">
            <v>Jump.Cab1/2inch,3m,7/16Male Ind/Outd</v>
          </cell>
        </row>
        <row r="5811">
          <cell r="E5811" t="str">
            <v>Jump.Cab1/2inch,3m,7/16Male Ind/Outd</v>
          </cell>
        </row>
        <row r="5812">
          <cell r="E5812" t="str">
            <v>Jump.Cab1/2inch,3m,7/16Male Ind/Outd</v>
          </cell>
        </row>
        <row r="5813">
          <cell r="E5813" t="str">
            <v>Jump.Cab1/2inch,3m,7/16Male Ind/Outd</v>
          </cell>
        </row>
        <row r="5814">
          <cell r="E5814" t="str">
            <v>Jump.Cab1/2inch,3m,7/16Male Ind/Outd</v>
          </cell>
        </row>
        <row r="5815">
          <cell r="E5815" t="str">
            <v>Jump.Cab1/2inch,3m,7/16Male Ind/Outd</v>
          </cell>
        </row>
        <row r="5816">
          <cell r="E5816" t="str">
            <v>Jump.Cab1/2inch,3m,7/16Male Ind/Outd</v>
          </cell>
        </row>
        <row r="5817">
          <cell r="E5817" t="str">
            <v>Jump.Cab1/2inch,3m,7/16Male Ind/Outd</v>
          </cell>
        </row>
        <row r="5818">
          <cell r="E5818" t="str">
            <v>Jump.Cab1/2inch,3m,7/16Male Ind/Outd</v>
          </cell>
        </row>
        <row r="5819">
          <cell r="E5819" t="str">
            <v>Jump.Cab1/2inch,3m,7/16Male Ind/Outd</v>
          </cell>
        </row>
        <row r="5820">
          <cell r="E5820" t="str">
            <v>Jump.Cab1/2inch,3m,7/16Male Ind/Outd</v>
          </cell>
        </row>
        <row r="5821">
          <cell r="E5821" t="str">
            <v>Jump.Cab1/2inch,3m,7/16Male Ind/Outd</v>
          </cell>
        </row>
        <row r="5822">
          <cell r="E5822" t="str">
            <v>Jump.Cab1/2inch,3m,7/16Male Ind/Outd</v>
          </cell>
        </row>
        <row r="5823">
          <cell r="E5823" t="str">
            <v>Jump.Cab1/2inch,3m,7/16Male Ind/Outd</v>
          </cell>
        </row>
        <row r="5824">
          <cell r="E5824" t="str">
            <v>Jump.Cab1/2inch,3m,7/16Male Ind/Outd</v>
          </cell>
        </row>
        <row r="5825">
          <cell r="E5825" t="str">
            <v>Jump.Cab1/2inch,3m,7/16Male Ind/Outd</v>
          </cell>
        </row>
        <row r="5826">
          <cell r="E5826" t="str">
            <v>Jump.Cab1/2inch,3m,7/16Male Ind/Outd</v>
          </cell>
        </row>
        <row r="5827">
          <cell r="E5827" t="str">
            <v>Jump.Cab1/2inch,3m,7/16Male Ind/Outd</v>
          </cell>
        </row>
        <row r="5828">
          <cell r="E5828" t="str">
            <v>Jump.Cab1/2inch,3m,7/16Male Ind/Outd</v>
          </cell>
        </row>
        <row r="5829">
          <cell r="E5829" t="str">
            <v>Jump.Cab1/2inch,3m,7/16Male Ind/Outd</v>
          </cell>
        </row>
        <row r="5830">
          <cell r="E5830" t="str">
            <v>Jump.Cab1/2inch,3m,7/16Male Ind/Outd</v>
          </cell>
        </row>
        <row r="5831">
          <cell r="E5831" t="str">
            <v>Jump.Cab1/2inch,3m,7/16Male Ind/Outd</v>
          </cell>
        </row>
        <row r="5832">
          <cell r="E5832" t="str">
            <v>Jump.Cab1/2inch,3m,7/16Male Ind/Outd</v>
          </cell>
        </row>
        <row r="5833">
          <cell r="E5833" t="str">
            <v>Jump.Cab1/2inch,3m,7/16Male Ind/Outd</v>
          </cell>
        </row>
        <row r="5834">
          <cell r="E5834" t="str">
            <v>Jump.Cab1/2inch,3m,7/16Male Ind/Outd</v>
          </cell>
        </row>
        <row r="5835">
          <cell r="E5835" t="str">
            <v>Jump.Cab1/2inch,3m,7/16Male Ind/Outd</v>
          </cell>
        </row>
        <row r="5836">
          <cell r="E5836" t="str">
            <v>Jump.Cab1/2inch,3m,7/16Male Ind/Outd</v>
          </cell>
        </row>
        <row r="5837">
          <cell r="E5837" t="str">
            <v>Jump.Cab1/2inch,3m,7/16Male Ind/Outd</v>
          </cell>
        </row>
        <row r="5838">
          <cell r="E5838" t="str">
            <v>Jump.Cab1/2inch,3m,7/16Male Ind/Outd</v>
          </cell>
        </row>
        <row r="5839">
          <cell r="E5839" t="str">
            <v>Jump.Cab1/2inch,3m,7/16Male Ind/Outd</v>
          </cell>
        </row>
        <row r="5840">
          <cell r="E5840" t="str">
            <v>Jump.Cab1/2inch,3m,7/16Male Ind/Outd</v>
          </cell>
        </row>
        <row r="5841">
          <cell r="E5841" t="str">
            <v>Jump.Cab1/2inch,3m,7/16Male Ind/Outd</v>
          </cell>
        </row>
        <row r="5842">
          <cell r="E5842" t="str">
            <v>Jump.Cab1/2inch,3m,7/16Male Ind/Outd</v>
          </cell>
        </row>
        <row r="5843">
          <cell r="E5843" t="str">
            <v>Jump.Cab1/2inch,3m,7/16Male Ind/Outd</v>
          </cell>
        </row>
        <row r="5844">
          <cell r="E5844" t="str">
            <v>Jump.Cab1/2inch,3m,7/16Male Ind/Outd</v>
          </cell>
        </row>
        <row r="5845">
          <cell r="E5845" t="str">
            <v>Jump.Cab1/2inch,3m,7/16Male Ind/Outd</v>
          </cell>
        </row>
        <row r="5846">
          <cell r="E5846" t="str">
            <v>Jump.Cab1/2inch,3m,7/16Male Ind/Outd</v>
          </cell>
        </row>
        <row r="5847">
          <cell r="E5847" t="str">
            <v>Jump.Cab1/2inch,3m,7/16Male Ind/Outd</v>
          </cell>
        </row>
        <row r="5848">
          <cell r="E5848" t="str">
            <v>Jump.Cab1/2inch,3m,7/16Male Ind/Outd</v>
          </cell>
        </row>
        <row r="5849">
          <cell r="E5849" t="str">
            <v>Jump.Cab1/2inch,3m,7/16Male Ind/Outd</v>
          </cell>
        </row>
        <row r="5850">
          <cell r="E5850" t="str">
            <v>Jump.Cab1/2inch,3m,7/16Male Ind/Outd</v>
          </cell>
        </row>
        <row r="5851">
          <cell r="E5851" t="str">
            <v>Jump.Cab1/2inch,3m,7/16Male Ind/Outd</v>
          </cell>
        </row>
        <row r="5852">
          <cell r="E5852" t="str">
            <v>Jump.Cab1/2inch,3m,7/16Male Ind/Outd</v>
          </cell>
        </row>
        <row r="5853">
          <cell r="E5853" t="str">
            <v>Jump.Cab1/2inch,3m,7/16Male Ind/Outd</v>
          </cell>
        </row>
        <row r="5854">
          <cell r="E5854" t="str">
            <v>Jump.Cab1/2inch,3m,7/16Male Ind/Outd</v>
          </cell>
        </row>
        <row r="5855">
          <cell r="E5855" t="str">
            <v>Jump.Cab1/2inch,3m,7/16Male Ind/Outd</v>
          </cell>
        </row>
        <row r="5856">
          <cell r="E5856" t="str">
            <v>Jump.Cab1/2inch,3m,7/16Male Ind/Outd</v>
          </cell>
        </row>
        <row r="5857">
          <cell r="E5857" t="str">
            <v>Jump.Cab1/2inch,3m,7/16Male Ind/Outd</v>
          </cell>
        </row>
        <row r="5858">
          <cell r="E5858" t="str">
            <v>Jump.Cab1/2inch,3m,7/16Male Ind/Outd</v>
          </cell>
        </row>
        <row r="5859">
          <cell r="E5859" t="str">
            <v>Jump.Cab1/2inch,3m,7/16Male Ind/Outd</v>
          </cell>
        </row>
        <row r="5860">
          <cell r="E5860" t="str">
            <v>Jump.Cab1/2inch,3m,7/16Male Ind/Outd</v>
          </cell>
        </row>
        <row r="5861">
          <cell r="E5861" t="str">
            <v>Jump.Cab1/2inch,3m,7/16Male Ind/Outd</v>
          </cell>
        </row>
        <row r="5862">
          <cell r="E5862" t="str">
            <v>Jump.Cab1/2inch,3m,7/16Male Ind/Outd</v>
          </cell>
        </row>
        <row r="5863">
          <cell r="E5863" t="str">
            <v>Jump.Cab1/2inch,3m,7/16Male Ind/Outd</v>
          </cell>
        </row>
        <row r="5864">
          <cell r="E5864" t="str">
            <v>Jump.Cab1/2inch,3m,7/16Male Ind/Outd</v>
          </cell>
        </row>
        <row r="5865">
          <cell r="E5865" t="str">
            <v>Jump.Cab1/2inch,3m,7/16Male Ind/Outd</v>
          </cell>
        </row>
        <row r="5866">
          <cell r="E5866" t="str">
            <v>Jump.Cab1/2inch,3m,7/16Male Ind/Outd</v>
          </cell>
        </row>
        <row r="5867">
          <cell r="E5867" t="str">
            <v>Jump.Cab1/2inch,3m,7/16Male Ind/Outd</v>
          </cell>
        </row>
        <row r="5868">
          <cell r="E5868" t="str">
            <v>Jump.Cab1/2inch,3m,7/16Male Ind/Outd</v>
          </cell>
        </row>
        <row r="5869">
          <cell r="E5869" t="str">
            <v>Jump.Cab1/2inch,3m,7/16Male Ind/Outd</v>
          </cell>
        </row>
        <row r="5870">
          <cell r="E5870" t="str">
            <v>Jump.Cab1/2inch,3m,7/16Male Ind/Outd</v>
          </cell>
        </row>
        <row r="5871">
          <cell r="E5871" t="str">
            <v>Jump.Cab1/2inch,3m,7/16Male Ind/Outd</v>
          </cell>
        </row>
        <row r="5872">
          <cell r="E5872" t="str">
            <v>Jump.Cab1/2inch,3m,7/16Male Ind/Outd</v>
          </cell>
        </row>
        <row r="5873">
          <cell r="E5873" t="str">
            <v>Jump.Cab1/2inch,3m,7/16Male Ind/Outd</v>
          </cell>
        </row>
        <row r="5874">
          <cell r="E5874" t="str">
            <v>Jump.Cab1/2inch,3m,7/16Male Ind/Outd</v>
          </cell>
        </row>
        <row r="5875">
          <cell r="E5875" t="str">
            <v>Jump.Cab1/2inch,3m,7/16Male Ind/Outd</v>
          </cell>
        </row>
        <row r="5876">
          <cell r="E5876" t="str">
            <v>Jump.Cab1/2inch,3m,7/16Male Ind/Outd</v>
          </cell>
        </row>
        <row r="5877">
          <cell r="E5877" t="str">
            <v>Jump.Cab1/2inch,3m,7/16Male Ind/Outd</v>
          </cell>
        </row>
        <row r="5878">
          <cell r="E5878" t="str">
            <v>Jump.Cab1/2inch,3m,7/16Male Ind/Outd</v>
          </cell>
        </row>
        <row r="5879">
          <cell r="E5879" t="str">
            <v>Jump.Cab1/2inch,3m,7/16Male Ind/Outd</v>
          </cell>
        </row>
        <row r="5880">
          <cell r="E5880" t="str">
            <v>Jump.Cab1/2inch,3m,7/16Male Ind/Outd</v>
          </cell>
        </row>
        <row r="5881">
          <cell r="E5881" t="str">
            <v>Jump.Cab1/2inch,3m,7/16Male Ind/Outd</v>
          </cell>
        </row>
        <row r="5882">
          <cell r="E5882" t="str">
            <v>Jump.Cab1/2inch,3m,7/16Male Ind/Outd</v>
          </cell>
        </row>
        <row r="5883">
          <cell r="E5883" t="str">
            <v>Jump.Cab1/2inch,3m,7/16Male Ind/Outd</v>
          </cell>
        </row>
        <row r="5884">
          <cell r="E5884" t="str">
            <v>Jump.Cab1/2inch,3m,7/16Male Ind/Outd</v>
          </cell>
        </row>
        <row r="5885">
          <cell r="E5885" t="str">
            <v>Jump.Cab1/2inch,3m,7/16Male Ind/Outd</v>
          </cell>
        </row>
        <row r="5886">
          <cell r="E5886" t="str">
            <v>Jump.Cab1/2inch,3m,7/16Male Ind/Outd</v>
          </cell>
        </row>
        <row r="5887">
          <cell r="E5887" t="str">
            <v>Jump.Cab1/2inch,3m,7/16Male Ind/Outd</v>
          </cell>
        </row>
        <row r="5888">
          <cell r="E5888" t="str">
            <v>Jump.Cab1/2inch,3m,7/16Male Ind/Outd</v>
          </cell>
        </row>
        <row r="5889">
          <cell r="E5889" t="str">
            <v>Jump.Cab1/2inch,3m,7/16Male Ind/Outd</v>
          </cell>
        </row>
        <row r="5890">
          <cell r="E5890" t="str">
            <v>Jump.Cab1/2inch,3m,7/16Male Ind/Outd</v>
          </cell>
        </row>
        <row r="5891">
          <cell r="E5891" t="str">
            <v>Jump.Cab1/2inch,3m,7/16Male Ind/Outd</v>
          </cell>
        </row>
        <row r="5892">
          <cell r="E5892" t="str">
            <v>Jump.Cab1/2inch,3m,7/16Male Ind/Outd</v>
          </cell>
        </row>
        <row r="5893">
          <cell r="E5893" t="str">
            <v>Jump.Cab1/2inch,3m,7/16Male Ind/Outd</v>
          </cell>
        </row>
        <row r="5894">
          <cell r="E5894" t="str">
            <v>Jump.Cab1/2inch,3m,7/16Male Ind/Outd</v>
          </cell>
        </row>
        <row r="5895">
          <cell r="E5895" t="str">
            <v>Jump.Cab1/2inch,3m,7/16Male Ind/Outd</v>
          </cell>
        </row>
        <row r="5896">
          <cell r="E5896" t="str">
            <v>Jump.Cab1/2inch,3m,7/16Male Ind/Outd</v>
          </cell>
        </row>
        <row r="5897">
          <cell r="E5897" t="str">
            <v>Jump.Cab1/2inch,3m,7/16Male Ind/Outd</v>
          </cell>
        </row>
        <row r="5898">
          <cell r="E5898" t="str">
            <v>Jump.Cab1/2inch,3m,7/16Male Ind/Outd</v>
          </cell>
        </row>
        <row r="5899">
          <cell r="E5899" t="str">
            <v>Jump.Cab1/2inch,3m,7/16Male Ind/Outd</v>
          </cell>
        </row>
        <row r="5900">
          <cell r="E5900" t="str">
            <v>Jump.Cab1/2inch,3m,7/16Male Ind/Outd</v>
          </cell>
        </row>
        <row r="5901">
          <cell r="E5901" t="str">
            <v>Jump.Cab1/2inch,3m,7/16Male Ind/Outd</v>
          </cell>
        </row>
        <row r="5902">
          <cell r="E5902" t="str">
            <v>Jump.Cab1/2inch,3m,7/16Male Ind/Outd</v>
          </cell>
        </row>
        <row r="5903">
          <cell r="E5903" t="str">
            <v>Jump.Cab1/2inch,3m,7/16Male Ind/Outd</v>
          </cell>
        </row>
        <row r="5904">
          <cell r="E5904" t="str">
            <v>Jump.Cab1/2inch,3m,7/16Male Ind/Outd</v>
          </cell>
        </row>
        <row r="5905">
          <cell r="E5905" t="str">
            <v>Jump.Cab1/2inch,3m,7/16Male Ind/Outd</v>
          </cell>
        </row>
        <row r="5906">
          <cell r="E5906" t="str">
            <v>Jump.Cab1/2inch,3m,7/16Male Ind/Outd</v>
          </cell>
        </row>
        <row r="5907">
          <cell r="E5907" t="str">
            <v>Jump.Cab1/2inch,3m,7/16Male Ind/Outd</v>
          </cell>
        </row>
        <row r="5908">
          <cell r="E5908" t="str">
            <v>Jump.Cab1/2inch,3m,7/16Male Ind/Outd</v>
          </cell>
        </row>
        <row r="5909">
          <cell r="E5909" t="str">
            <v>Jump.Cab1/2inch,3m,7/16Male Ind/Outd</v>
          </cell>
        </row>
        <row r="5910">
          <cell r="E5910" t="str">
            <v>Jump.Cab1/2inch,3m,7/16Male Ind/Outd</v>
          </cell>
        </row>
        <row r="5911">
          <cell r="E5911" t="str">
            <v>Jump.Cab1/2inch,3m,7/16Male Ind/Outd</v>
          </cell>
        </row>
        <row r="5912">
          <cell r="E5912" t="str">
            <v>Jump.Cab1/2inch,3m,7/16Male Ind/Outd</v>
          </cell>
        </row>
        <row r="5913">
          <cell r="E5913" t="str">
            <v>Jump.Cab1/2inch,3m,7/16Male Ind/Outd</v>
          </cell>
        </row>
        <row r="5914">
          <cell r="E5914" t="str">
            <v>Jump.Cab1/2inch,3m,7/16Male Ind/Outd</v>
          </cell>
        </row>
        <row r="5915">
          <cell r="E5915" t="str">
            <v>Jump.Cab1/2inch,3m,7/16Male Ind/Outd</v>
          </cell>
        </row>
        <row r="5916">
          <cell r="E5916" t="str">
            <v>Jump.Cab1/2inch,3m,7/16Male Ind/Outd</v>
          </cell>
        </row>
        <row r="5917">
          <cell r="E5917" t="str">
            <v>Jump.Cab1/2inch,3m,7/16Male Ind/Outd</v>
          </cell>
        </row>
        <row r="5918">
          <cell r="E5918" t="str">
            <v>Jump.Cab1/2inch,3m,7/16Male Ind/Outd</v>
          </cell>
        </row>
        <row r="5919">
          <cell r="E5919" t="str">
            <v>Jump.Cab1/2inch,3m,7/16Male Ind/Outd</v>
          </cell>
        </row>
        <row r="5920">
          <cell r="E5920" t="str">
            <v>Jump.Cab1/2inch,3m,7/16Male Ind/Outd</v>
          </cell>
        </row>
        <row r="5921">
          <cell r="E5921" t="str">
            <v>Jump.Cab1/2inch,3m,7/16Male Ind/Outd</v>
          </cell>
        </row>
        <row r="5922">
          <cell r="E5922" t="str">
            <v>Jump.Cab1/2inch,3m,7/16Male Ind/Outd</v>
          </cell>
        </row>
        <row r="5923">
          <cell r="E5923" t="str">
            <v>Jump.Cab1/2inch,3m,7/16Male Ind/Outd</v>
          </cell>
        </row>
        <row r="5924">
          <cell r="E5924" t="str">
            <v>Jump.Cab1/2inch,3m,7/16Male Ind/Outd</v>
          </cell>
        </row>
        <row r="5925">
          <cell r="E5925" t="str">
            <v>Jump.Cab1/2inch,3m,7/16Male Ind/Outd</v>
          </cell>
        </row>
        <row r="5926">
          <cell r="E5926" t="str">
            <v>Jump.Cab1/2inch,3m,7/16Male Ind/Outd</v>
          </cell>
        </row>
        <row r="5927">
          <cell r="E5927" t="str">
            <v>Jump.Cab1/2inch,3m,7/16Male Ind/Outd</v>
          </cell>
        </row>
        <row r="5928">
          <cell r="E5928" t="str">
            <v>Jump.Cab1/2inch,3m,7/16Male Ind/Outd</v>
          </cell>
        </row>
        <row r="5929">
          <cell r="E5929" t="str">
            <v>Jump.Cab1/2inch,3m,7/16Male Ind/Outd</v>
          </cell>
        </row>
        <row r="5930">
          <cell r="E5930" t="str">
            <v>Jump.Cab1/2inch,3m,7/16Male Ind/Outd</v>
          </cell>
        </row>
        <row r="5931">
          <cell r="E5931" t="str">
            <v>Jump.Cab1/2inch,3m,7/16Male Ind/Outd</v>
          </cell>
        </row>
        <row r="5932">
          <cell r="E5932" t="str">
            <v>Jump.Cab1/2inch,3m,7/16Male Ind/Outd</v>
          </cell>
        </row>
        <row r="5933">
          <cell r="E5933" t="str">
            <v>Jump.Cab1/2inch,3m,7/16Male Ind/Outd</v>
          </cell>
        </row>
        <row r="5934">
          <cell r="E5934" t="str">
            <v>Jump.Cab1/2inch,3m,7/16Male Ind/Outd</v>
          </cell>
        </row>
        <row r="5935">
          <cell r="E5935" t="str">
            <v>Jump.Cab1/2inch,3m,7/16Male Ind/Outd</v>
          </cell>
        </row>
        <row r="5936">
          <cell r="E5936" t="str">
            <v>Jump.Cab1/2inch,3m,7/16Male Ind/Outd</v>
          </cell>
        </row>
        <row r="5937">
          <cell r="E5937" t="str">
            <v>Jump.Cab1/2inch,3m,7/16Male Ind/Outd</v>
          </cell>
        </row>
        <row r="5938">
          <cell r="E5938" t="str">
            <v>Jump.Cab1/2inch,3m,7/16Male Ind/Outd</v>
          </cell>
        </row>
        <row r="5939">
          <cell r="E5939" t="str">
            <v>Jump.Cab1/2inch,3m,7/16Male Ind/Outd</v>
          </cell>
        </row>
        <row r="5940">
          <cell r="E5940" t="str">
            <v>Jump.Cab1/2inch,3m,7/16Male Ind/Outd</v>
          </cell>
        </row>
        <row r="5941">
          <cell r="E5941" t="str">
            <v>Jump.Cab1/2inch,3m,7/16Male Ind/Outd</v>
          </cell>
        </row>
        <row r="5942">
          <cell r="E5942" t="str">
            <v>Jump.Cab1/2inch,3m,7/16Male Ind/Outd</v>
          </cell>
        </row>
        <row r="5943">
          <cell r="E5943" t="str">
            <v>Jump.Cab1/2inch,3m,7/16Male Ind/Outd</v>
          </cell>
        </row>
        <row r="5944">
          <cell r="E5944" t="str">
            <v>Jump.Cab1/2inch,3m,7/16Male Ind/Outd</v>
          </cell>
        </row>
        <row r="5945">
          <cell r="E5945" t="str">
            <v>Jump.Cab1/2inch,3m,7/16Male Ind/Outd</v>
          </cell>
        </row>
        <row r="5946">
          <cell r="E5946" t="str">
            <v>Jump.Cab1/2inch,3m,7/16Male Ind/Outd</v>
          </cell>
        </row>
        <row r="5947">
          <cell r="E5947" t="str">
            <v>Jump.Cab1/2inch,3m,7/16Male Ind/Outd</v>
          </cell>
        </row>
        <row r="5948">
          <cell r="E5948" t="str">
            <v>Jump.Cab1/2inch,3m,7/16Male Ind/Outd</v>
          </cell>
        </row>
        <row r="5949">
          <cell r="E5949" t="str">
            <v>Jump.Cab1/2inch,3m,7/16Male Ind/Outd</v>
          </cell>
        </row>
        <row r="5950">
          <cell r="E5950" t="str">
            <v>Jump.Cab1/2inch,3m,7/16Male Ind/Outd</v>
          </cell>
        </row>
        <row r="5951">
          <cell r="E5951" t="str">
            <v>Jump.Cab1/2inch,3m,7/16Male Ind/Outd</v>
          </cell>
        </row>
        <row r="5952">
          <cell r="E5952" t="str">
            <v>Jump.Cab1/2inch,3m,7/16Male Ind/Outd</v>
          </cell>
        </row>
        <row r="5953">
          <cell r="E5953" t="str">
            <v>Jump.Cab1/2inch,3m,7/16Male Ind/Outd</v>
          </cell>
        </row>
        <row r="5954">
          <cell r="E5954" t="str">
            <v>Jump.Cab1/2inch,3m,7/16Male Ind/Outd</v>
          </cell>
        </row>
        <row r="5955">
          <cell r="E5955" t="str">
            <v>Jump.Cab1/2inch,3m,7/16Male Ind/Outd</v>
          </cell>
        </row>
        <row r="5956">
          <cell r="E5956" t="str">
            <v>Jump.Cab1/2inch,3m,7/16Male Ind/Outd</v>
          </cell>
        </row>
        <row r="5957">
          <cell r="E5957" t="str">
            <v>Jump.Cab1/2inch,3m,7/16Male Ind/Outd</v>
          </cell>
        </row>
        <row r="5958">
          <cell r="E5958" t="str">
            <v>Jump.Cab1/2inch,3m,7/16Male Ind/Outd</v>
          </cell>
        </row>
        <row r="5959">
          <cell r="E5959" t="str">
            <v>Jump.Cab1/2inch,3m,7/16Male Ind/Outd</v>
          </cell>
        </row>
        <row r="5960">
          <cell r="E5960" t="str">
            <v>Jump.Cab1/2inch,3m,7/16Male Ind/Outd</v>
          </cell>
        </row>
        <row r="5961">
          <cell r="E5961" t="str">
            <v>Jump.Cab1/2inch,3m,7/16Male Ind/Outd</v>
          </cell>
        </row>
        <row r="5962">
          <cell r="E5962" t="str">
            <v>Jump.Cab1/2inch,3m,7/16Male Ind/Outd</v>
          </cell>
        </row>
        <row r="5963">
          <cell r="E5963" t="str">
            <v>Jump.Cab1/2inch,3m,7/16Male Ind/Outd</v>
          </cell>
        </row>
        <row r="5964">
          <cell r="E5964" t="str">
            <v>Jump.Cab1/2inch,3m,7/16Male Ind/Outd</v>
          </cell>
        </row>
        <row r="5965">
          <cell r="E5965" t="str">
            <v>Jump.Cab1/2inch,3m,7/16Male Ind/Outd</v>
          </cell>
        </row>
        <row r="5966">
          <cell r="E5966" t="str">
            <v>Jump.Cab1/2inch,3m,7/16Male Ind/Outd</v>
          </cell>
        </row>
        <row r="5967">
          <cell r="E5967" t="str">
            <v>Jump.Cab1/2inch,3m,7/16Male Ind/Outd</v>
          </cell>
        </row>
        <row r="5968">
          <cell r="E5968" t="str">
            <v>Jump.Cab1/2inch,3m,7/16Male Ind/Outd</v>
          </cell>
        </row>
        <row r="5969">
          <cell r="E5969" t="str">
            <v>Jump.Cab1/2inch,3m,7/16Male Ind/Outd</v>
          </cell>
        </row>
        <row r="5970">
          <cell r="E5970" t="str">
            <v>Jump.Cab1/2inch,3m,7/16Male Ind/Outd</v>
          </cell>
        </row>
        <row r="5971">
          <cell r="E5971" t="str">
            <v>Jump.Cab1/2inch,3m,7/16Male Ind/Outd</v>
          </cell>
        </row>
        <row r="5972">
          <cell r="E5972" t="str">
            <v>Jump.Cab1/2inch,3m,7/16Male Ind/Outd</v>
          </cell>
        </row>
        <row r="5973">
          <cell r="E5973" t="str">
            <v>Jump.Cab1/2inch,3m,7/16Male Ind/Outd</v>
          </cell>
        </row>
        <row r="5974">
          <cell r="E5974" t="str">
            <v>Jump.Cab1/2inch,3m,7/16Male Ind/Outd</v>
          </cell>
        </row>
        <row r="5975">
          <cell r="E5975" t="str">
            <v>Jump.Cab1/2inch,3m,7/16Male Ind/Outd</v>
          </cell>
        </row>
        <row r="5976">
          <cell r="E5976" t="str">
            <v>Jump.Cab1/2inch,3m,7/16Male Ind/Outd</v>
          </cell>
        </row>
        <row r="5977">
          <cell r="E5977" t="str">
            <v>Jump.Cab1/2inch,3m,7/16Male Ind/Outd</v>
          </cell>
        </row>
        <row r="5978">
          <cell r="E5978" t="str">
            <v>Jump.Cab1/2inch,3m,7/16Male Ind/Outd</v>
          </cell>
        </row>
        <row r="5979">
          <cell r="E5979" t="str">
            <v>Jump.Cab1/2inch,3m,7/16Male Ind/Outd</v>
          </cell>
        </row>
        <row r="5980">
          <cell r="E5980" t="str">
            <v>Jump.Cab1/2inch,3m,7/16Male Ind/Outd</v>
          </cell>
        </row>
        <row r="5981">
          <cell r="E5981" t="str">
            <v>Jump.Cab1/2inch,3m,7/16Male Ind/Outd</v>
          </cell>
        </row>
        <row r="5982">
          <cell r="E5982" t="str">
            <v>Jump.Cab1/2inch,3m,7/16Male Ind/Outd</v>
          </cell>
        </row>
        <row r="5983">
          <cell r="E5983" t="str">
            <v>Jump.Cab1/2inch,3m,7/16Male Ind/Outd</v>
          </cell>
        </row>
        <row r="5984">
          <cell r="E5984" t="str">
            <v>Jump.Cab1/2inch,3m,7/16Male Ind/Outd</v>
          </cell>
        </row>
        <row r="5985">
          <cell r="E5985" t="str">
            <v>Jump.Cab1/2inch,3m,7/16Male Ind/Outd</v>
          </cell>
        </row>
        <row r="5986">
          <cell r="E5986" t="str">
            <v>Jump.Cab1/2inch,3m,7/16Male Ind/Outd</v>
          </cell>
        </row>
        <row r="5987">
          <cell r="E5987" t="str">
            <v>Jump.Cab1/2inch,3m,7/16Male Ind/Outd</v>
          </cell>
        </row>
        <row r="5988">
          <cell r="E5988" t="str">
            <v>Jump.Cab1/2inch,3m,7/16Male Ind/Outd</v>
          </cell>
        </row>
        <row r="5989">
          <cell r="E5989" t="str">
            <v>Jump.Cab1/2inch,3m,7/16Male Ind/Outd</v>
          </cell>
        </row>
        <row r="5990">
          <cell r="E5990" t="str">
            <v>Jump.Cab1/2inch,3m,7/16Male Ind/Outd</v>
          </cell>
        </row>
        <row r="5991">
          <cell r="E5991" t="str">
            <v>Jump.Cab1/2inch,3m,7/16Male Ind/Outd</v>
          </cell>
        </row>
        <row r="5992">
          <cell r="E5992" t="str">
            <v>Jump.Cab1/2inch,3m,7/16Male Ind/Outd</v>
          </cell>
        </row>
        <row r="5993">
          <cell r="E5993" t="str">
            <v>Jump.Cab1/2inch,3m,7/16Male Ind/Outd</v>
          </cell>
        </row>
        <row r="5994">
          <cell r="E5994" t="str">
            <v>Jump.Cab1/2inch,3m,7/16Male Ind/Outd</v>
          </cell>
        </row>
        <row r="5995">
          <cell r="E5995" t="str">
            <v>Jump.Cab1/2inch,3m,7/16Male Ind/Outd</v>
          </cell>
        </row>
        <row r="5996">
          <cell r="E5996" t="str">
            <v>Jump.Cab1/2inch,3m,7/16Male Ind/Outd</v>
          </cell>
        </row>
        <row r="5997">
          <cell r="E5997" t="str">
            <v>Jump.Cab1/2inch,3m,7/16Male Ind/Outd</v>
          </cell>
        </row>
        <row r="5998">
          <cell r="E5998" t="str">
            <v>Jump.Cab1/2inch,3m,7/16Male Ind/Outd</v>
          </cell>
        </row>
        <row r="5999">
          <cell r="E5999" t="str">
            <v>Jump.Cab1/2inch,3m,7/16Male Ind/Outd</v>
          </cell>
        </row>
        <row r="6000">
          <cell r="E6000" t="str">
            <v>Jump.Cab1/2inch,3m,7/16Male Ind/Outd</v>
          </cell>
        </row>
        <row r="6001">
          <cell r="E6001" t="str">
            <v>Earthing Wire Kit, 35 sqmm, 40 m</v>
          </cell>
        </row>
        <row r="6002">
          <cell r="E6002" t="str">
            <v>Earthing Wire Kit, 35 sqmm, 40 m</v>
          </cell>
        </row>
        <row r="6003">
          <cell r="E6003" t="str">
            <v>Earthing Wire Kit, 35 sqmm, 40 m</v>
          </cell>
        </row>
        <row r="6004">
          <cell r="E6004" t="str">
            <v>Earthing Wire Kit, 35 sqmm, 40 m</v>
          </cell>
        </row>
        <row r="6005">
          <cell r="E6005" t="str">
            <v>Earthing Wire Kit, 35 sqmm, 40 m</v>
          </cell>
        </row>
        <row r="6006">
          <cell r="E6006" t="str">
            <v>Earthing Wire Kit, 35 sqmm, 40 m</v>
          </cell>
        </row>
        <row r="6007">
          <cell r="E6007" t="str">
            <v>Earthing Wire Kit, 35 sqmm, 40 m</v>
          </cell>
        </row>
        <row r="6008">
          <cell r="E6008" t="str">
            <v>Earthing Wire Kit, 35 sqmm, 40 m</v>
          </cell>
        </row>
        <row r="6009">
          <cell r="E6009" t="str">
            <v>Earthing Wire Kit, 35 sqmm, 40 m</v>
          </cell>
        </row>
        <row r="6010">
          <cell r="E6010" t="str">
            <v>Earthing Wire Kit, 35 sqmm, 40 m</v>
          </cell>
        </row>
        <row r="6011">
          <cell r="E6011" t="str">
            <v>Earthing Wire Kit, 35 sqmm, 40 m</v>
          </cell>
        </row>
        <row r="6012">
          <cell r="E6012" t="str">
            <v>Earthing Wire Kit, 35 sqmm, 40 m</v>
          </cell>
        </row>
        <row r="6013">
          <cell r="E6013" t="str">
            <v>Earthing Wire Kit, 35 sqmm, 40 m</v>
          </cell>
        </row>
        <row r="6014">
          <cell r="E6014" t="str">
            <v>Earthing Wire Kit, 35 sqmm, 40 m</v>
          </cell>
        </row>
        <row r="6015">
          <cell r="E6015" t="str">
            <v>Earthing Wire Kit, 35 sqmm, 40 m</v>
          </cell>
        </row>
        <row r="6016">
          <cell r="E6016" t="str">
            <v>Earthing Wire Kit, 35 sqmm, 40 m</v>
          </cell>
        </row>
        <row r="6017">
          <cell r="E6017" t="str">
            <v>Earthing Wire Kit, 35 sqmm, 40 m</v>
          </cell>
        </row>
        <row r="6018">
          <cell r="E6018" t="str">
            <v>Earthing Wire Kit, 35 sqmm, 40 m</v>
          </cell>
        </row>
        <row r="6019">
          <cell r="E6019" t="str">
            <v>Earthing Wire Kit, 35 sqmm, 40 m</v>
          </cell>
        </row>
        <row r="6020">
          <cell r="E6020" t="str">
            <v>Earthing Wire Kit, 35 sqmm, 40 m</v>
          </cell>
        </row>
        <row r="6021">
          <cell r="E6021" t="str">
            <v>Earthing Wire Kit, 35 sqmm, 40 m</v>
          </cell>
        </row>
        <row r="6022">
          <cell r="E6022" t="str">
            <v>Earthing Wire Kit, 35 sqmm, 40 m</v>
          </cell>
        </row>
        <row r="6023">
          <cell r="E6023" t="str">
            <v>Earthing Wire Kit, 35 sqmm, 40 m</v>
          </cell>
        </row>
        <row r="6024">
          <cell r="E6024" t="str">
            <v>Earthing Wire Kit, 35 sqmm, 40 m</v>
          </cell>
        </row>
        <row r="6025">
          <cell r="E6025" t="str">
            <v>Earthing Wire Kit, 35 sqmm, 40 m</v>
          </cell>
        </row>
        <row r="6026">
          <cell r="E6026" t="str">
            <v>Earthing Wire Kit, 35 sqmm, 40 m</v>
          </cell>
        </row>
        <row r="6027">
          <cell r="E6027" t="str">
            <v>Earthing Wire Kit, 35 sqmm, 40 m</v>
          </cell>
        </row>
        <row r="6028">
          <cell r="E6028" t="str">
            <v>Earthing Wire Kit, 35 sqmm, 40 m</v>
          </cell>
        </row>
        <row r="6029">
          <cell r="E6029" t="str">
            <v>Earthing Wire Kit, 35 sqmm, 40 m</v>
          </cell>
        </row>
        <row r="6030">
          <cell r="E6030" t="str">
            <v>Earthing Wire Kit, 35 sqmm, 40 m</v>
          </cell>
        </row>
        <row r="6031">
          <cell r="E6031" t="str">
            <v>Earthing Wire Kit, 35 sqmm, 40 m</v>
          </cell>
        </row>
        <row r="6032">
          <cell r="E6032" t="str">
            <v>Earthing Wire Kit, 35 sqmm, 40 m</v>
          </cell>
        </row>
        <row r="6033">
          <cell r="E6033" t="str">
            <v>Earthing Wire Kit, 35 sqmm, 40 m</v>
          </cell>
        </row>
        <row r="6034">
          <cell r="E6034" t="str">
            <v>Earthing Wire Kit, 35 sqmm, 40 m</v>
          </cell>
        </row>
        <row r="6035">
          <cell r="E6035" t="str">
            <v>Earthing Wire Kit, 35 sqmm, 40 m</v>
          </cell>
        </row>
        <row r="6036">
          <cell r="E6036" t="str">
            <v>Earthing Wire Kit, 35 sqmm, 40 m</v>
          </cell>
        </row>
        <row r="6037">
          <cell r="E6037" t="str">
            <v>Earthing Wire Kit, 35 sqmm, 40 m</v>
          </cell>
        </row>
        <row r="6038">
          <cell r="E6038" t="str">
            <v>Earthing Wire Kit, 35 sqmm, 40 m</v>
          </cell>
        </row>
        <row r="6039">
          <cell r="E6039" t="str">
            <v>Earthing Wire Kit, 35 sqmm, 40 m</v>
          </cell>
        </row>
        <row r="6040">
          <cell r="E6040" t="str">
            <v>Earthing Wire Kit, 35 sqmm, 40 m</v>
          </cell>
        </row>
        <row r="6041">
          <cell r="E6041" t="str">
            <v>Earthing Wire Kit, 35 sqmm, 40 m</v>
          </cell>
        </row>
        <row r="6042">
          <cell r="E6042" t="str">
            <v>Earthing Wire Kit, 35 sqmm, 40 m</v>
          </cell>
        </row>
        <row r="6043">
          <cell r="E6043" t="str">
            <v>Earthing Wire Kit, 35 sqmm, 40 m</v>
          </cell>
        </row>
        <row r="6044">
          <cell r="E6044" t="str">
            <v>Earthing Wire Kit, 35 sqmm, 40 m</v>
          </cell>
        </row>
        <row r="6045">
          <cell r="E6045" t="str">
            <v>Earthing Wire Kit, 35 sqmm, 40 m</v>
          </cell>
        </row>
        <row r="6046">
          <cell r="E6046" t="str">
            <v>Earthing Wire Kit, 35 sqmm, 40 m</v>
          </cell>
        </row>
        <row r="6047">
          <cell r="E6047" t="str">
            <v>Earthing Wire Kit, 35 sqmm, 40 m</v>
          </cell>
        </row>
        <row r="6048">
          <cell r="E6048" t="str">
            <v>Earthing Wire Kit, 35 sqmm, 40 m</v>
          </cell>
        </row>
        <row r="6049">
          <cell r="E6049" t="str">
            <v>Earthing Wire Kit, 35 sqmm, 40 m</v>
          </cell>
        </row>
        <row r="6050">
          <cell r="E6050" t="str">
            <v>Earthing Wire Kit, 35 sqmm, 40 m</v>
          </cell>
        </row>
        <row r="6051">
          <cell r="E6051" t="str">
            <v>Earthing Wire Kit, 35 sqmm, 40 m</v>
          </cell>
        </row>
        <row r="6052">
          <cell r="E6052" t="str">
            <v>Earthing Wire Kit, 35 sqmm, 40 m</v>
          </cell>
        </row>
        <row r="6053">
          <cell r="E6053" t="str">
            <v>Earthing Wire Kit, 35 sqmm, 40 m</v>
          </cell>
        </row>
        <row r="6054">
          <cell r="E6054" t="str">
            <v>Earthing Wire Kit, 35 sqmm, 40 m</v>
          </cell>
        </row>
        <row r="6055">
          <cell r="E6055" t="str">
            <v>Outdoor Ladder Kit, 6 m Ladder</v>
          </cell>
        </row>
        <row r="6056">
          <cell r="E6056" t="str">
            <v>Outdoor Ladder Kit, 6 m Ladder</v>
          </cell>
        </row>
        <row r="6057">
          <cell r="E6057" t="str">
            <v>Outdoor Ladder Kit, 6 m Ladder</v>
          </cell>
        </row>
        <row r="6058">
          <cell r="E6058" t="str">
            <v>Outdoor Ladder Kit, 6 m Ladder</v>
          </cell>
        </row>
        <row r="6059">
          <cell r="E6059" t="str">
            <v>Outdoor Ladder Kit, 6 m Ladder</v>
          </cell>
        </row>
        <row r="6060">
          <cell r="E6060" t="str">
            <v>Outdoor Ladder Kit, 6 m Ladder</v>
          </cell>
        </row>
        <row r="6061">
          <cell r="E6061" t="str">
            <v>Outdoor Ladder Kit, 6 m Ladder</v>
          </cell>
        </row>
        <row r="6062">
          <cell r="E6062" t="str">
            <v>Outdoor Ladder Kit, 6 m Ladder</v>
          </cell>
        </row>
        <row r="6063">
          <cell r="E6063" t="str">
            <v>Outdoor Ladder Kit, 6 m Ladder</v>
          </cell>
        </row>
        <row r="6064">
          <cell r="E6064" t="str">
            <v>Outdoor Ladder Kit, 6 m Ladder</v>
          </cell>
        </row>
        <row r="6065">
          <cell r="E6065" t="str">
            <v>Outdoor Ladder Kit, 6 m Ladder</v>
          </cell>
        </row>
        <row r="6066">
          <cell r="E6066" t="str">
            <v>Outdoor Ladder Kit, 6 m Ladder</v>
          </cell>
        </row>
        <row r="6067">
          <cell r="E6067" t="str">
            <v>Outdoor Ladder Kit, 6 m Ladder</v>
          </cell>
        </row>
        <row r="6068">
          <cell r="E6068" t="str">
            <v>Outdoor Ladder Kit, 6 m Ladder</v>
          </cell>
        </row>
        <row r="6069">
          <cell r="E6069" t="str">
            <v>N MALE FOR RG 214</v>
          </cell>
        </row>
        <row r="6070">
          <cell r="E6070" t="str">
            <v>N MALE FOR RG 214</v>
          </cell>
        </row>
        <row r="6071">
          <cell r="E6071" t="str">
            <v>N MALE FOR RG 214</v>
          </cell>
        </row>
        <row r="6072">
          <cell r="E6072" t="str">
            <v>N MALE FOR RG 214</v>
          </cell>
        </row>
        <row r="6073">
          <cell r="E6073" t="str">
            <v>N MALE FOR RG 214</v>
          </cell>
        </row>
        <row r="6074">
          <cell r="E6074" t="str">
            <v>N MALE FOR RG 214</v>
          </cell>
        </row>
        <row r="6075">
          <cell r="E6075" t="str">
            <v>N MALE FOR RG 214</v>
          </cell>
        </row>
        <row r="6076">
          <cell r="E6076" t="str">
            <v>N MALE FOR RG 214</v>
          </cell>
        </row>
        <row r="6077">
          <cell r="E6077" t="str">
            <v>N MALE FOR RG 214</v>
          </cell>
        </row>
        <row r="6078">
          <cell r="E6078" t="str">
            <v>N MALE FOR RG 214</v>
          </cell>
        </row>
        <row r="6079">
          <cell r="E6079" t="str">
            <v>N MALE FOR RG 214</v>
          </cell>
        </row>
        <row r="6080">
          <cell r="E6080" t="str">
            <v>N MALE FOR RG 214</v>
          </cell>
        </row>
        <row r="6081">
          <cell r="E6081" t="str">
            <v>N MALE FOR RG 214</v>
          </cell>
        </row>
        <row r="6082">
          <cell r="E6082" t="str">
            <v>N MALE FOR RG 214</v>
          </cell>
        </row>
        <row r="6083">
          <cell r="E6083" t="str">
            <v>N MALE FOR RG 214</v>
          </cell>
        </row>
        <row r="6084">
          <cell r="E6084" t="str">
            <v>N MALE FOR RG 214</v>
          </cell>
        </row>
        <row r="6085">
          <cell r="E6085" t="str">
            <v>N MALE FOR RG 214</v>
          </cell>
        </row>
        <row r="6086">
          <cell r="E6086" t="str">
            <v>N MALE FOR RG 214</v>
          </cell>
        </row>
        <row r="6087">
          <cell r="E6087" t="str">
            <v>N MALE FOR RG 214</v>
          </cell>
        </row>
        <row r="6088">
          <cell r="E6088" t="str">
            <v>N MALE FOR RG 214</v>
          </cell>
        </row>
        <row r="6089">
          <cell r="E6089" t="str">
            <v>N MALE FOR RG 214</v>
          </cell>
        </row>
        <row r="6090">
          <cell r="E6090" t="str">
            <v>N MALE FOR RG 214</v>
          </cell>
        </row>
        <row r="6091">
          <cell r="E6091" t="str">
            <v>N MALE FOR RG 214</v>
          </cell>
        </row>
        <row r="6092">
          <cell r="E6092" t="str">
            <v>N MALE FOR RG 214</v>
          </cell>
        </row>
        <row r="6093">
          <cell r="E6093" t="str">
            <v>N MALE FOR RG 214</v>
          </cell>
        </row>
        <row r="6094">
          <cell r="E6094" t="str">
            <v>N MALE FOR RG 214</v>
          </cell>
        </row>
        <row r="6095">
          <cell r="E6095" t="str">
            <v>N MALE FOR RG 214</v>
          </cell>
        </row>
        <row r="6096">
          <cell r="E6096" t="str">
            <v>N MALE FOR RG 214</v>
          </cell>
        </row>
        <row r="6097">
          <cell r="E6097" t="str">
            <v>N MALE FOR RG 214</v>
          </cell>
        </row>
        <row r="6098">
          <cell r="E6098" t="str">
            <v>N MALE FOR RG 214</v>
          </cell>
        </row>
        <row r="6099">
          <cell r="E6099" t="str">
            <v>N MALE FOR RG 214</v>
          </cell>
        </row>
        <row r="6100">
          <cell r="E6100" t="str">
            <v>N MALE FOR RG 214</v>
          </cell>
        </row>
        <row r="6101">
          <cell r="E6101" t="str">
            <v>N MALE FOR RG 214</v>
          </cell>
        </row>
        <row r="6102">
          <cell r="E6102" t="str">
            <v>N MALE FOR RG 214</v>
          </cell>
        </row>
        <row r="6103">
          <cell r="E6103" t="str">
            <v>N MALE FOR RG 214</v>
          </cell>
        </row>
        <row r="6104">
          <cell r="E6104" t="str">
            <v>N MALE FOR RG 214</v>
          </cell>
        </row>
        <row r="6105">
          <cell r="E6105" t="str">
            <v>N MALE FOR RG 214</v>
          </cell>
        </row>
        <row r="6106">
          <cell r="E6106" t="str">
            <v>N MALE FOR RG 214</v>
          </cell>
        </row>
        <row r="6107">
          <cell r="E6107" t="str">
            <v>N MALE FOR RG 214</v>
          </cell>
        </row>
        <row r="6108">
          <cell r="E6108" t="str">
            <v>N MALE FOR RG 214</v>
          </cell>
        </row>
        <row r="6109">
          <cell r="E6109" t="str">
            <v>N MALE FOR RG 214</v>
          </cell>
        </row>
        <row r="6110">
          <cell r="E6110" t="str">
            <v>N MALE FOR RG 214</v>
          </cell>
        </row>
        <row r="6111">
          <cell r="E6111" t="str">
            <v>N MALE FOR RG 214</v>
          </cell>
        </row>
        <row r="6112">
          <cell r="E6112" t="str">
            <v>N MALE FOR RG 214</v>
          </cell>
        </row>
        <row r="6113">
          <cell r="E6113" t="str">
            <v>N MALE FOR RG 214</v>
          </cell>
        </row>
        <row r="6114">
          <cell r="E6114" t="str">
            <v>N MALE FOR RG 214</v>
          </cell>
        </row>
        <row r="6115">
          <cell r="E6115" t="str">
            <v>RG 214/U CABLE---RFS CABLE</v>
          </cell>
        </row>
        <row r="6116">
          <cell r="E6116" t="str">
            <v>RG 214/U CABLE---RFS CABLE</v>
          </cell>
        </row>
        <row r="6117">
          <cell r="E6117" t="str">
            <v>Off-set Clamp 20 cm</v>
          </cell>
        </row>
        <row r="6118">
          <cell r="E6118" t="str">
            <v>Off-set Clamp 20 cm</v>
          </cell>
        </row>
        <row r="6119">
          <cell r="E6119" t="str">
            <v>Off-set Clamp 20 cm</v>
          </cell>
        </row>
        <row r="6120">
          <cell r="E6120" t="str">
            <v>Off-set Clamp 20 cm</v>
          </cell>
        </row>
        <row r="6121">
          <cell r="E6121" t="str">
            <v>Off-set Clamp 20 cm</v>
          </cell>
        </row>
        <row r="6122">
          <cell r="E6122" t="str">
            <v>Off-set Clamp 20 cm</v>
          </cell>
        </row>
        <row r="6123">
          <cell r="E6123" t="str">
            <v>Off-set Clamp 20 cm</v>
          </cell>
        </row>
        <row r="6124">
          <cell r="E6124" t="str">
            <v>Off-set Clamp 20 cm</v>
          </cell>
        </row>
        <row r="6125">
          <cell r="E6125" t="str">
            <v>Off-set Clamp 20 cm</v>
          </cell>
        </row>
        <row r="6126">
          <cell r="E6126" t="str">
            <v>Off-set Clamp 20 cm</v>
          </cell>
        </row>
        <row r="6127">
          <cell r="E6127" t="str">
            <v>Off-set Clamp 20 cm</v>
          </cell>
        </row>
        <row r="6128">
          <cell r="E6128" t="str">
            <v>Off-set Clamp 20 cm</v>
          </cell>
        </row>
        <row r="6129">
          <cell r="E6129" t="str">
            <v>Off-set Clamp 20 cm</v>
          </cell>
        </row>
        <row r="6130">
          <cell r="E6130" t="str">
            <v>Off-set Clamp 20 cm</v>
          </cell>
        </row>
        <row r="6131">
          <cell r="E6131" t="str">
            <v>Off-set Clamp 20 cm</v>
          </cell>
        </row>
        <row r="6132">
          <cell r="E6132" t="str">
            <v>Off-set Clamp 20 cm</v>
          </cell>
        </row>
        <row r="6133">
          <cell r="E6133" t="str">
            <v>Off-set Clamp 20 cm</v>
          </cell>
        </row>
        <row r="6134">
          <cell r="E6134" t="str">
            <v>Off-set Clamp 20 cm</v>
          </cell>
        </row>
        <row r="6135">
          <cell r="E6135" t="str">
            <v>Off-set Clamp 20 cm</v>
          </cell>
        </row>
        <row r="6136">
          <cell r="E6136" t="str">
            <v>Off-set Clamp 20 cm</v>
          </cell>
        </row>
        <row r="6137">
          <cell r="E6137" t="str">
            <v>Off-set Clamp 20 cm</v>
          </cell>
        </row>
        <row r="6138">
          <cell r="E6138" t="str">
            <v>Off-set Clamp 20 cm</v>
          </cell>
        </row>
        <row r="6139">
          <cell r="E6139" t="str">
            <v>Off-set Clamp 20 cm</v>
          </cell>
        </row>
        <row r="6140">
          <cell r="E6140" t="str">
            <v>Off-set Clamp 20 cm</v>
          </cell>
        </row>
        <row r="6141">
          <cell r="E6141" t="str">
            <v>Off-set Clamp 20 cm</v>
          </cell>
        </row>
        <row r="6142">
          <cell r="E6142" t="str">
            <v>Off-set Clamp 20 cm</v>
          </cell>
        </row>
        <row r="6143">
          <cell r="E6143" t="str">
            <v>Off-set Clamp 20 cm</v>
          </cell>
        </row>
        <row r="6144">
          <cell r="E6144" t="str">
            <v>Off-set Clamp 20 cm</v>
          </cell>
        </row>
        <row r="6145">
          <cell r="E6145" t="str">
            <v>Off-set Clamp 20 cm</v>
          </cell>
        </row>
        <row r="6146">
          <cell r="E6146" t="str">
            <v>Off-set Clamp 20 cm</v>
          </cell>
        </row>
        <row r="6147">
          <cell r="E6147" t="str">
            <v>Off-set Clamp 20 cm</v>
          </cell>
        </row>
        <row r="6148">
          <cell r="E6148" t="str">
            <v>Off-set Clamp 20 cm</v>
          </cell>
        </row>
        <row r="6149">
          <cell r="E6149" t="str">
            <v>Off-set Clamp 20 cm</v>
          </cell>
        </row>
        <row r="6150">
          <cell r="E6150" t="str">
            <v>Off-set Clamp 20 cm</v>
          </cell>
        </row>
        <row r="6151">
          <cell r="E6151" t="str">
            <v>Off-set Clamp 20 cm</v>
          </cell>
        </row>
        <row r="6152">
          <cell r="E6152" t="str">
            <v>Off-set Clamp 20 cm</v>
          </cell>
        </row>
        <row r="6153">
          <cell r="E6153" t="str">
            <v>Off-set Clamp 20 cm</v>
          </cell>
        </row>
        <row r="6154">
          <cell r="E6154" t="str">
            <v>Off-set Clamp 20 cm</v>
          </cell>
        </row>
        <row r="6155">
          <cell r="E6155" t="str">
            <v>Off-set Clamp 20 cm</v>
          </cell>
        </row>
        <row r="6156">
          <cell r="E6156" t="str">
            <v>Off-set Clamp 20 cm</v>
          </cell>
        </row>
        <row r="6157">
          <cell r="E6157" t="str">
            <v>Off-set Clamp 20 cm</v>
          </cell>
        </row>
        <row r="6158">
          <cell r="E6158" t="str">
            <v>Off-set Clamp 20 cm</v>
          </cell>
        </row>
        <row r="6159">
          <cell r="E6159" t="str">
            <v>Off-set Clamp 20 cm</v>
          </cell>
        </row>
        <row r="6160">
          <cell r="E6160" t="str">
            <v>Off-set Clamp 20 cm</v>
          </cell>
        </row>
        <row r="6161">
          <cell r="E6161" t="str">
            <v>Off-set Clamp 20 cm</v>
          </cell>
        </row>
        <row r="6162">
          <cell r="E6162" t="str">
            <v>Off-set Clamp 20 cm</v>
          </cell>
        </row>
        <row r="6163">
          <cell r="E6163" t="str">
            <v>Off-set Clamp 20 cm</v>
          </cell>
        </row>
        <row r="6164">
          <cell r="E6164" t="str">
            <v>Off-set Clamp 20 cm</v>
          </cell>
        </row>
        <row r="6165">
          <cell r="E6165" t="str">
            <v>Off-set Clamp 20 cm</v>
          </cell>
        </row>
        <row r="6166">
          <cell r="E6166" t="str">
            <v>Off-set Clamp 20 cm</v>
          </cell>
        </row>
        <row r="6167">
          <cell r="E6167" t="str">
            <v>Off-set Clamp 20 cm</v>
          </cell>
        </row>
        <row r="6168">
          <cell r="E6168" t="str">
            <v>Off-set Clamp 20 cm</v>
          </cell>
        </row>
        <row r="6169">
          <cell r="E6169" t="str">
            <v>Off-set Clamp 20 cm</v>
          </cell>
        </row>
        <row r="6170">
          <cell r="E6170" t="str">
            <v>Off-set Clamp 20 cm</v>
          </cell>
        </row>
        <row r="6171">
          <cell r="E6171" t="str">
            <v>Off-set Clamp 20 cm</v>
          </cell>
        </row>
        <row r="6172">
          <cell r="E6172" t="str">
            <v>Off-set Clamp 20 cm</v>
          </cell>
        </row>
        <row r="6173">
          <cell r="E6173" t="str">
            <v>Off-set Clamp 20 cm</v>
          </cell>
        </row>
        <row r="6174">
          <cell r="E6174" t="str">
            <v>Off-set Clamp 20 cm</v>
          </cell>
        </row>
        <row r="6175">
          <cell r="E6175" t="str">
            <v>Off-set Clamp 20 cm</v>
          </cell>
        </row>
        <row r="6176">
          <cell r="E6176" t="str">
            <v>Off-set Clamp 20 cm</v>
          </cell>
        </row>
        <row r="6177">
          <cell r="E6177" t="str">
            <v>Off-set Clamp 20 cm</v>
          </cell>
        </row>
        <row r="6178">
          <cell r="E6178" t="str">
            <v>Off-set Clamp 20 cm</v>
          </cell>
        </row>
        <row r="6179">
          <cell r="E6179" t="str">
            <v>Off-set Clamp 20 cm</v>
          </cell>
        </row>
        <row r="6180">
          <cell r="E6180" t="str">
            <v>Off-set Clamp 20 cm</v>
          </cell>
        </row>
        <row r="6181">
          <cell r="E6181" t="str">
            <v>Off-set Clamp 20 cm</v>
          </cell>
        </row>
        <row r="6182">
          <cell r="E6182" t="str">
            <v>Off-set Clamp 20 cm</v>
          </cell>
        </row>
        <row r="6183">
          <cell r="E6183" t="str">
            <v>Off-set Clamp 20 cm</v>
          </cell>
        </row>
        <row r="6184">
          <cell r="E6184" t="str">
            <v>Off-set Clamp 20 cm</v>
          </cell>
        </row>
        <row r="6185">
          <cell r="E6185" t="str">
            <v>Off-set Clamp 20 cm</v>
          </cell>
        </row>
        <row r="6186">
          <cell r="E6186" t="str">
            <v>Off-set Clamp 20 cm</v>
          </cell>
        </row>
        <row r="6187">
          <cell r="E6187" t="str">
            <v>Off-set Clamp 20 cm</v>
          </cell>
        </row>
        <row r="6188">
          <cell r="E6188" t="str">
            <v>Off-set Clamp 20 cm</v>
          </cell>
        </row>
        <row r="6189">
          <cell r="E6189" t="str">
            <v>Off-set Clamp 20 cm</v>
          </cell>
        </row>
        <row r="6190">
          <cell r="E6190" t="str">
            <v>Off-set Clamp 20 cm</v>
          </cell>
        </row>
        <row r="6191">
          <cell r="E6191" t="str">
            <v>Off-set Clamp 20 cm</v>
          </cell>
        </row>
        <row r="6192">
          <cell r="E6192" t="str">
            <v>Off-set Clamp 20 cm</v>
          </cell>
        </row>
        <row r="6193">
          <cell r="E6193" t="str">
            <v>Off-set Clamp 20 cm</v>
          </cell>
        </row>
        <row r="6194">
          <cell r="E6194" t="str">
            <v>Off-set Clamp 20 cm</v>
          </cell>
        </row>
        <row r="6195">
          <cell r="E6195" t="str">
            <v>Off-set Clamp 20 cm</v>
          </cell>
        </row>
        <row r="6196">
          <cell r="E6196" t="str">
            <v>Off-set Clamp 20 cm</v>
          </cell>
        </row>
        <row r="6197">
          <cell r="E6197" t="str">
            <v>Off-set Clamp 20 cm</v>
          </cell>
        </row>
        <row r="6198">
          <cell r="E6198" t="str">
            <v>Off-set Clamp 20 cm</v>
          </cell>
        </row>
        <row r="6199">
          <cell r="E6199" t="str">
            <v>Off-set Clamp 20 cm</v>
          </cell>
        </row>
        <row r="6200">
          <cell r="E6200" t="str">
            <v>Off-set Clamp 20 cm</v>
          </cell>
        </row>
        <row r="6201">
          <cell r="E6201" t="str">
            <v>Off-set Clamp 20 cm</v>
          </cell>
        </row>
        <row r="6202">
          <cell r="E6202" t="str">
            <v>Off-set Clamp 20 cm</v>
          </cell>
        </row>
        <row r="6203">
          <cell r="E6203" t="str">
            <v>Off-set Clamp 20 cm</v>
          </cell>
        </row>
        <row r="6204">
          <cell r="E6204" t="str">
            <v>Off-set Clamp 20 cm</v>
          </cell>
        </row>
        <row r="6205">
          <cell r="E6205" t="str">
            <v>Off-set Clamp 20 cm</v>
          </cell>
        </row>
        <row r="6206">
          <cell r="E6206" t="str">
            <v>Off-set Clamp 20 cm</v>
          </cell>
        </row>
        <row r="6207">
          <cell r="E6207" t="str">
            <v>Off-set Clamp 20 cm</v>
          </cell>
        </row>
        <row r="6208">
          <cell r="E6208" t="str">
            <v>Off-set Clamp 20 cm</v>
          </cell>
        </row>
        <row r="6209">
          <cell r="E6209" t="str">
            <v>Off-set Clamp 20 cm</v>
          </cell>
        </row>
        <row r="6210">
          <cell r="E6210" t="str">
            <v>Off-set Clamp 20 cm</v>
          </cell>
        </row>
        <row r="6211">
          <cell r="E6211" t="str">
            <v>Off-set Clamp 30 cm</v>
          </cell>
        </row>
        <row r="6212">
          <cell r="E6212" t="str">
            <v>Off-set Clamp 30 cm</v>
          </cell>
        </row>
        <row r="6213">
          <cell r="E6213" t="str">
            <v>Off-set Clamp 30 cm</v>
          </cell>
        </row>
        <row r="6214">
          <cell r="E6214" t="str">
            <v>Off-set Clamp 30 cm</v>
          </cell>
        </row>
        <row r="6215">
          <cell r="E6215" t="str">
            <v>Off-set Clamp 30 cm</v>
          </cell>
        </row>
        <row r="6216">
          <cell r="E6216" t="str">
            <v>Off-set Clamp 30 cm</v>
          </cell>
        </row>
        <row r="6217">
          <cell r="E6217" t="str">
            <v>Off-set Clamp 30 cm</v>
          </cell>
        </row>
        <row r="6218">
          <cell r="E6218" t="str">
            <v>Off-set Clamp 30 cm</v>
          </cell>
        </row>
        <row r="6219">
          <cell r="E6219" t="str">
            <v>Off-set Clamp 30 cm</v>
          </cell>
        </row>
        <row r="6220">
          <cell r="E6220" t="str">
            <v>Off-set Clamp 30 cm</v>
          </cell>
        </row>
        <row r="6221">
          <cell r="E6221" t="str">
            <v>Off-set Clamp 30 cm</v>
          </cell>
        </row>
        <row r="6222">
          <cell r="E6222" t="str">
            <v>Off-set Clamp 30 cm</v>
          </cell>
        </row>
        <row r="6223">
          <cell r="E6223" t="str">
            <v>Off-set Clamp 30 cm</v>
          </cell>
        </row>
        <row r="6224">
          <cell r="E6224" t="str">
            <v>Off-set Clamp 30 cm</v>
          </cell>
        </row>
        <row r="6225">
          <cell r="E6225" t="str">
            <v>Off-set Clamp 30 cm</v>
          </cell>
        </row>
        <row r="6226">
          <cell r="E6226" t="str">
            <v>Off-set Clamp 30 cm</v>
          </cell>
        </row>
        <row r="6227">
          <cell r="E6227" t="str">
            <v>Off-set Clamp 30 cm</v>
          </cell>
        </row>
        <row r="6228">
          <cell r="E6228" t="str">
            <v>Off-set Clamp 30 cm</v>
          </cell>
        </row>
        <row r="6229">
          <cell r="E6229" t="str">
            <v>Off-set Clamp 30 cm</v>
          </cell>
        </row>
        <row r="6230">
          <cell r="E6230" t="str">
            <v>Off-set Clamp 30 cm</v>
          </cell>
        </row>
        <row r="6231">
          <cell r="E6231" t="str">
            <v>Off-set Clamp 30 cm</v>
          </cell>
        </row>
        <row r="6232">
          <cell r="E6232" t="str">
            <v>Off-set Clamp 30 cm</v>
          </cell>
        </row>
        <row r="6233">
          <cell r="E6233" t="str">
            <v>Off-set Clamp 30 cm</v>
          </cell>
        </row>
        <row r="6234">
          <cell r="E6234" t="str">
            <v>Off-set Clamp 30 cm</v>
          </cell>
        </row>
        <row r="6235">
          <cell r="E6235" t="str">
            <v>Off-set Clamp 30 cm</v>
          </cell>
        </row>
        <row r="6236">
          <cell r="E6236" t="str">
            <v>Off-set Clamp 30 cm</v>
          </cell>
        </row>
        <row r="6237">
          <cell r="E6237" t="str">
            <v>Off-set Clamp 30 cm</v>
          </cell>
        </row>
        <row r="6238">
          <cell r="E6238" t="str">
            <v>Off-set Clamp 30 cm</v>
          </cell>
        </row>
        <row r="6239">
          <cell r="E6239" t="str">
            <v>Off-set Clamp 30 cm</v>
          </cell>
        </row>
        <row r="6240">
          <cell r="E6240" t="str">
            <v>Off-set Clamp 30 cm</v>
          </cell>
        </row>
        <row r="6241">
          <cell r="E6241" t="str">
            <v>Off-set Clamp 30 cm</v>
          </cell>
        </row>
        <row r="6242">
          <cell r="E6242" t="str">
            <v>Off-set Clamp 30 cm</v>
          </cell>
        </row>
        <row r="6243">
          <cell r="E6243" t="str">
            <v>Off-set Clamp 30 cm</v>
          </cell>
        </row>
        <row r="6244">
          <cell r="E6244" t="str">
            <v>Off-set Clamp 30 cm</v>
          </cell>
        </row>
        <row r="6245">
          <cell r="E6245" t="str">
            <v>Off-set Clamp 30 cm</v>
          </cell>
        </row>
        <row r="6246">
          <cell r="E6246" t="str">
            <v>Off-set Clamp 30 cm</v>
          </cell>
        </row>
        <row r="6247">
          <cell r="E6247" t="str">
            <v>Off-set Clamp 30 cm</v>
          </cell>
        </row>
        <row r="6248">
          <cell r="E6248" t="str">
            <v>Off-set Clamp 30 cm</v>
          </cell>
        </row>
        <row r="6249">
          <cell r="E6249" t="str">
            <v>Off-set Clamp 30 cm</v>
          </cell>
        </row>
        <row r="6250">
          <cell r="E6250" t="str">
            <v>Off-set Clamp 30 cm</v>
          </cell>
        </row>
        <row r="6251">
          <cell r="E6251" t="str">
            <v>Off-set Clamp 30 cm</v>
          </cell>
        </row>
        <row r="6252">
          <cell r="E6252" t="str">
            <v>Off-set Clamp 30 cm</v>
          </cell>
        </row>
        <row r="6253">
          <cell r="E6253" t="str">
            <v>Off-set Clamp 30 cm</v>
          </cell>
        </row>
        <row r="6254">
          <cell r="E6254" t="str">
            <v>Off-set Clamp 30 cm</v>
          </cell>
        </row>
        <row r="6255">
          <cell r="E6255" t="str">
            <v>Off-set Clamp 30 cm</v>
          </cell>
        </row>
        <row r="6256">
          <cell r="E6256" t="str">
            <v>Off-set Clamp 30 cm</v>
          </cell>
        </row>
        <row r="6257">
          <cell r="E6257" t="str">
            <v>Off-set Clamp 30 cm</v>
          </cell>
        </row>
        <row r="6258">
          <cell r="E6258" t="str">
            <v>Off-set Clamp 30 cm</v>
          </cell>
        </row>
        <row r="6259">
          <cell r="E6259" t="str">
            <v>Off-set Clamp 30 cm</v>
          </cell>
        </row>
        <row r="6260">
          <cell r="E6260" t="str">
            <v>Off-set Clamp 30 cm</v>
          </cell>
        </row>
        <row r="6261">
          <cell r="E6261" t="str">
            <v>Off-set Clamp 30 cm</v>
          </cell>
        </row>
        <row r="6262">
          <cell r="E6262" t="str">
            <v>Off-set Clamp 30 cm</v>
          </cell>
        </row>
        <row r="6263">
          <cell r="E6263" t="str">
            <v>Off-set Clamp 30 cm</v>
          </cell>
        </row>
        <row r="6264">
          <cell r="E6264" t="str">
            <v>Off-set Clamp 30 cm</v>
          </cell>
        </row>
        <row r="6265">
          <cell r="E6265" t="str">
            <v>Off-set Clamp 30 cm</v>
          </cell>
        </row>
        <row r="6266">
          <cell r="E6266" t="str">
            <v>Off-set Clamp 30 cm</v>
          </cell>
        </row>
        <row r="6267">
          <cell r="E6267" t="str">
            <v>Off-set Clamp 30 cm</v>
          </cell>
        </row>
        <row r="6268">
          <cell r="E6268" t="str">
            <v>Off-set Clamp 30 cm</v>
          </cell>
        </row>
        <row r="6269">
          <cell r="E6269" t="str">
            <v>Off-set Clamp 30 cm</v>
          </cell>
        </row>
        <row r="6270">
          <cell r="E6270" t="str">
            <v>Off-set Clamp 30 cm</v>
          </cell>
        </row>
        <row r="6271">
          <cell r="E6271" t="str">
            <v>Off-set Clamp 30 cm</v>
          </cell>
        </row>
        <row r="6272">
          <cell r="E6272" t="str">
            <v>Off-set Clamp 30 cm</v>
          </cell>
        </row>
        <row r="6273">
          <cell r="E6273" t="str">
            <v>Off-set Clamp 30 cm</v>
          </cell>
        </row>
        <row r="6274">
          <cell r="E6274" t="str">
            <v>Off-set Clamp 30 cm</v>
          </cell>
        </row>
        <row r="6275">
          <cell r="E6275" t="str">
            <v>Off-set Clamp 30 cm</v>
          </cell>
        </row>
        <row r="6276">
          <cell r="E6276" t="str">
            <v>Off-set Clamp 30 cm</v>
          </cell>
        </row>
        <row r="6277">
          <cell r="E6277" t="str">
            <v>Off-set Clamp 30 cm</v>
          </cell>
        </row>
        <row r="6278">
          <cell r="E6278" t="str">
            <v>Off-set Clamp 30 cm</v>
          </cell>
        </row>
        <row r="6279">
          <cell r="E6279" t="str">
            <v>Off-set Clamp 30 cm</v>
          </cell>
        </row>
        <row r="6280">
          <cell r="E6280" t="str">
            <v>Off-set Clamp 30 cm</v>
          </cell>
        </row>
        <row r="6281">
          <cell r="E6281" t="str">
            <v>Off-set Clamp 30 cm</v>
          </cell>
        </row>
        <row r="6282">
          <cell r="E6282" t="str">
            <v>Off-set Clamp 30 cm</v>
          </cell>
        </row>
        <row r="6283">
          <cell r="E6283" t="str">
            <v>Off-set Clamp 30 cm</v>
          </cell>
        </row>
        <row r="6284">
          <cell r="E6284" t="str">
            <v>Off-set Clamp 30 cm</v>
          </cell>
        </row>
        <row r="6285">
          <cell r="E6285" t="str">
            <v>Off-set Clamp 30 cm</v>
          </cell>
        </row>
        <row r="6286">
          <cell r="E6286" t="str">
            <v>Off-set Clamp 30 cm</v>
          </cell>
        </row>
        <row r="6287">
          <cell r="E6287" t="str">
            <v>Off-set Clamp 30 cm</v>
          </cell>
        </row>
        <row r="6288">
          <cell r="E6288" t="str">
            <v>Off-set Clamp 30 cm</v>
          </cell>
        </row>
        <row r="6289">
          <cell r="E6289" t="str">
            <v>Off-set Clamp 30 cm</v>
          </cell>
        </row>
        <row r="6290">
          <cell r="E6290" t="str">
            <v>Off-set Clamp 30 cm</v>
          </cell>
        </row>
        <row r="6291">
          <cell r="E6291" t="str">
            <v>Off-set Clamp 30 cm</v>
          </cell>
        </row>
        <row r="6292">
          <cell r="E6292" t="str">
            <v>Off-set Clamp 30 cm</v>
          </cell>
        </row>
        <row r="6293">
          <cell r="E6293" t="str">
            <v>Off-set Clamp 30 cm</v>
          </cell>
        </row>
        <row r="6294">
          <cell r="E6294" t="str">
            <v>Off-set Clamp 30 cm</v>
          </cell>
        </row>
        <row r="6295">
          <cell r="E6295" t="str">
            <v>Off-set Clamp 30 cm</v>
          </cell>
        </row>
        <row r="6296">
          <cell r="E6296" t="str">
            <v>Off-set Clamp 30 cm</v>
          </cell>
        </row>
        <row r="6297">
          <cell r="E6297" t="str">
            <v>Off-set Clamp 30 cm</v>
          </cell>
        </row>
        <row r="6298">
          <cell r="E6298" t="str">
            <v>Off-set Clamp 30 cm</v>
          </cell>
        </row>
        <row r="6299">
          <cell r="E6299" t="str">
            <v>Off-set Clamp 30 cm</v>
          </cell>
        </row>
        <row r="6300">
          <cell r="E6300" t="str">
            <v>Off-set Clamp 30 cm</v>
          </cell>
        </row>
        <row r="6301">
          <cell r="E6301" t="str">
            <v>Off-set Clamp 30 cm</v>
          </cell>
        </row>
        <row r="6302">
          <cell r="E6302" t="str">
            <v>Off-set Clamp 30 cm</v>
          </cell>
        </row>
        <row r="6303">
          <cell r="E6303" t="str">
            <v>Off-set Clamp 30 cm</v>
          </cell>
        </row>
        <row r="6304">
          <cell r="E6304" t="str">
            <v>Off-set Clamp 30 cm</v>
          </cell>
        </row>
        <row r="6305">
          <cell r="E6305" t="str">
            <v>Off-set Clamp 30 cm</v>
          </cell>
        </row>
        <row r="6306">
          <cell r="E6306" t="str">
            <v>Off-set Clamp 30 cm</v>
          </cell>
        </row>
        <row r="6307">
          <cell r="E6307" t="str">
            <v>Off-set Clamp 30 cm</v>
          </cell>
        </row>
        <row r="6308">
          <cell r="E6308" t="str">
            <v>Off-set Clamp 30 cm</v>
          </cell>
        </row>
        <row r="6309">
          <cell r="E6309" t="str">
            <v>Off-set Clamp 30 cm</v>
          </cell>
        </row>
        <row r="6310">
          <cell r="E6310" t="str">
            <v>Off-set Clamp 30 cm</v>
          </cell>
        </row>
        <row r="6311">
          <cell r="E6311" t="str">
            <v>Off-set Clamp 30 cm</v>
          </cell>
        </row>
        <row r="6312">
          <cell r="E6312" t="str">
            <v>Off-set Clamp 30 cm</v>
          </cell>
        </row>
        <row r="6313">
          <cell r="E6313" t="str">
            <v>Off-set Clamp 30 cm</v>
          </cell>
        </row>
        <row r="6314">
          <cell r="E6314" t="str">
            <v>Off-set Clamp 30 cm</v>
          </cell>
        </row>
        <row r="6315">
          <cell r="E6315" t="str">
            <v>Off-set Clamp 30 cm</v>
          </cell>
        </row>
        <row r="6316">
          <cell r="E6316" t="str">
            <v>Off-set Clamp 30 cm</v>
          </cell>
        </row>
        <row r="6317">
          <cell r="E6317" t="str">
            <v>Off-set Clamp 30 cm</v>
          </cell>
        </row>
        <row r="6318">
          <cell r="E6318" t="str">
            <v>Off-set Clamp 30 cm</v>
          </cell>
        </row>
        <row r="6319">
          <cell r="E6319" t="str">
            <v>Off-set Clamp 30 cm</v>
          </cell>
        </row>
        <row r="6320">
          <cell r="E6320" t="str">
            <v>Off-set Clamp 30 cm</v>
          </cell>
        </row>
        <row r="6321">
          <cell r="E6321" t="str">
            <v>Off-set Clamp 30 cm</v>
          </cell>
        </row>
        <row r="6322">
          <cell r="E6322" t="str">
            <v>Off-set Clamp 30 cm</v>
          </cell>
        </row>
        <row r="6323">
          <cell r="E6323" t="str">
            <v>Off-set Clamp 30 cm</v>
          </cell>
        </row>
        <row r="6324">
          <cell r="E6324" t="str">
            <v>Off-set Clamp 30 cm</v>
          </cell>
        </row>
        <row r="6325">
          <cell r="E6325" t="str">
            <v>Off-set Clamp 30 cm</v>
          </cell>
        </row>
        <row r="6326">
          <cell r="E6326" t="str">
            <v>Off-set Clamp 30 cm</v>
          </cell>
        </row>
        <row r="6327">
          <cell r="E6327" t="str">
            <v>Off-set Clamp 30 cm</v>
          </cell>
        </row>
        <row r="6328">
          <cell r="E6328" t="str">
            <v>Off-set Clamp 30 cm</v>
          </cell>
        </row>
        <row r="6329">
          <cell r="E6329" t="str">
            <v>Off-set Clamp 30 cm</v>
          </cell>
        </row>
        <row r="6330">
          <cell r="E6330" t="str">
            <v>Off-set Clamp 30 cm</v>
          </cell>
        </row>
        <row r="6331">
          <cell r="E6331" t="str">
            <v>Off-set Clamp 30 cm</v>
          </cell>
        </row>
        <row r="6332">
          <cell r="E6332" t="str">
            <v>Off-set Clamp 30 cm</v>
          </cell>
        </row>
        <row r="6333">
          <cell r="E6333" t="str">
            <v>Off-set Clamp 30 cm</v>
          </cell>
        </row>
        <row r="6334">
          <cell r="E6334" t="str">
            <v>Off-set Clamp 30 cm</v>
          </cell>
        </row>
        <row r="6335">
          <cell r="E6335" t="str">
            <v>Off-set Clamp 30 cm</v>
          </cell>
        </row>
        <row r="6336">
          <cell r="E6336" t="str">
            <v>Off-set Clamp 30 cm</v>
          </cell>
        </row>
        <row r="6337">
          <cell r="E6337" t="str">
            <v>Off-set Clamp 30 cm</v>
          </cell>
        </row>
        <row r="6338">
          <cell r="E6338" t="str">
            <v>Off-set Clamp 30 cm</v>
          </cell>
        </row>
        <row r="6339">
          <cell r="E6339" t="str">
            <v>Off-set Clamp 30 cm</v>
          </cell>
        </row>
        <row r="6340">
          <cell r="E6340" t="str">
            <v>Off-set Clamp 30 cm</v>
          </cell>
        </row>
        <row r="6341">
          <cell r="E6341" t="str">
            <v>Off-set Clamp 30 cm</v>
          </cell>
        </row>
        <row r="6342">
          <cell r="E6342" t="str">
            <v>Off-set Clamp 30 cm</v>
          </cell>
        </row>
        <row r="6343">
          <cell r="E6343" t="str">
            <v>Off-set Clamp 30 cm</v>
          </cell>
        </row>
        <row r="6344">
          <cell r="E6344" t="str">
            <v>Off-set Clamp 30 cm</v>
          </cell>
        </row>
        <row r="6345">
          <cell r="E6345" t="str">
            <v>Off-set Clamp 30 cm</v>
          </cell>
        </row>
        <row r="6346">
          <cell r="E6346" t="str">
            <v>Off-set Clamp 30 cm</v>
          </cell>
        </row>
        <row r="6347">
          <cell r="E6347" t="str">
            <v>Off-set Clamp 30 cm</v>
          </cell>
        </row>
        <row r="6348">
          <cell r="E6348" t="str">
            <v>Off-set Clamp 30 cm</v>
          </cell>
        </row>
        <row r="6349">
          <cell r="E6349" t="str">
            <v>Off-set Clamp 30 cm</v>
          </cell>
        </row>
        <row r="6350">
          <cell r="E6350" t="str">
            <v>Off-set Clamp 30 cm</v>
          </cell>
        </row>
        <row r="6351">
          <cell r="E6351" t="str">
            <v>Off-set Clamp 30 cm</v>
          </cell>
        </row>
        <row r="6352">
          <cell r="E6352" t="str">
            <v>Off-set Clamp 30 cm</v>
          </cell>
        </row>
        <row r="6353">
          <cell r="E6353" t="str">
            <v>Off-set Clamp 30 cm</v>
          </cell>
        </row>
        <row r="6354">
          <cell r="E6354" t="str">
            <v>Off-set Clamp 30 cm</v>
          </cell>
        </row>
        <row r="6355">
          <cell r="E6355" t="str">
            <v>Off-set Clamp 30 cm</v>
          </cell>
        </row>
        <row r="6356">
          <cell r="E6356" t="str">
            <v>Off-set Clamp 30 cm</v>
          </cell>
        </row>
        <row r="6357">
          <cell r="E6357" t="str">
            <v>Off-set Clamp 30 cm</v>
          </cell>
        </row>
        <row r="6358">
          <cell r="E6358" t="str">
            <v>Off-set Clamp 30 cm</v>
          </cell>
        </row>
        <row r="6359">
          <cell r="E6359" t="str">
            <v>Off-set Clamp 30 cm</v>
          </cell>
        </row>
        <row r="6360">
          <cell r="E6360" t="str">
            <v>Off-set Clamp 30 cm</v>
          </cell>
        </row>
        <row r="6361">
          <cell r="E6361" t="str">
            <v>Off-set Clamp 30 cm</v>
          </cell>
        </row>
        <row r="6362">
          <cell r="E6362" t="str">
            <v>Off-set Clamp 30 cm</v>
          </cell>
        </row>
        <row r="6363">
          <cell r="E6363" t="str">
            <v>Off-set Clamp 30 cm</v>
          </cell>
        </row>
        <row r="6364">
          <cell r="E6364" t="str">
            <v>Off-set Clamp 30 cm</v>
          </cell>
        </row>
        <row r="6365">
          <cell r="E6365" t="str">
            <v>Off-set Clamp 30 cm</v>
          </cell>
        </row>
        <row r="6366">
          <cell r="E6366" t="str">
            <v>Off-set Clamp 30 cm</v>
          </cell>
        </row>
        <row r="6367">
          <cell r="E6367" t="str">
            <v>Off-set Clamp 30 cm</v>
          </cell>
        </row>
        <row r="6368">
          <cell r="E6368" t="str">
            <v>Off-set Clamp 30 cm</v>
          </cell>
        </row>
        <row r="6369">
          <cell r="E6369" t="str">
            <v>Off-set Clamp 30 cm</v>
          </cell>
        </row>
        <row r="6370">
          <cell r="E6370" t="str">
            <v>Off-set Clamp 30 cm</v>
          </cell>
        </row>
        <row r="6371">
          <cell r="E6371" t="str">
            <v>Off-set Clamp 30 cm</v>
          </cell>
        </row>
        <row r="6372">
          <cell r="E6372" t="str">
            <v>Off-set Clamp 30 cm</v>
          </cell>
        </row>
        <row r="6373">
          <cell r="E6373" t="str">
            <v>Off-set Clamp 30 cm</v>
          </cell>
        </row>
        <row r="6374">
          <cell r="E6374" t="str">
            <v>Off-set Clamp 30 cm</v>
          </cell>
        </row>
        <row r="6375">
          <cell r="E6375" t="str">
            <v>Off-set Clamp 30 cm</v>
          </cell>
        </row>
        <row r="6376">
          <cell r="E6376" t="str">
            <v>Off-set Clamp 30 cm</v>
          </cell>
        </row>
        <row r="6377">
          <cell r="E6377" t="str">
            <v>Off-set Clamp 30 cm</v>
          </cell>
        </row>
        <row r="6378">
          <cell r="E6378" t="str">
            <v>Off-set Clamp 30 cm</v>
          </cell>
        </row>
        <row r="6379">
          <cell r="E6379" t="str">
            <v>Off-set Clamp 30 cm</v>
          </cell>
        </row>
        <row r="6380">
          <cell r="E6380" t="str">
            <v>Off-set Clamp 30 cm</v>
          </cell>
        </row>
        <row r="6381">
          <cell r="E6381" t="str">
            <v>Off-set Clamp 30 cm</v>
          </cell>
        </row>
        <row r="6382">
          <cell r="E6382" t="str">
            <v>Off-set Clamp 30 cm</v>
          </cell>
        </row>
        <row r="6383">
          <cell r="E6383" t="str">
            <v>Off-set Clamp 30 cm</v>
          </cell>
        </row>
        <row r="6384">
          <cell r="E6384" t="str">
            <v>Off-set Clamp 30 cm</v>
          </cell>
        </row>
        <row r="6385">
          <cell r="E6385" t="str">
            <v>Off-set Clamp 30 cm</v>
          </cell>
        </row>
        <row r="6386">
          <cell r="E6386" t="str">
            <v>Off-set Clamp 30 cm</v>
          </cell>
        </row>
        <row r="6387">
          <cell r="E6387" t="str">
            <v>Off-set Clamp 30 cm</v>
          </cell>
        </row>
        <row r="6388">
          <cell r="E6388" t="str">
            <v>Off-set Clamp 30 cm</v>
          </cell>
        </row>
        <row r="6389">
          <cell r="E6389" t="str">
            <v>Off-set Clamp 30 cm</v>
          </cell>
        </row>
        <row r="6390">
          <cell r="E6390" t="str">
            <v>Off-set Clamp 30 cm</v>
          </cell>
        </row>
        <row r="6391">
          <cell r="E6391" t="str">
            <v>Off-set Clamp 30 cm</v>
          </cell>
        </row>
        <row r="6392">
          <cell r="E6392" t="str">
            <v>Off-set Clamp 30 cm</v>
          </cell>
        </row>
        <row r="6393">
          <cell r="E6393" t="str">
            <v>Off-set Clamp 30 cm</v>
          </cell>
        </row>
        <row r="6394">
          <cell r="E6394" t="str">
            <v>Off-set Clamp 30 cm</v>
          </cell>
        </row>
        <row r="6395">
          <cell r="E6395" t="str">
            <v>Off-set Clamp 30 cm</v>
          </cell>
        </row>
        <row r="6396">
          <cell r="E6396" t="str">
            <v>Off-set Clamp 30 cm</v>
          </cell>
        </row>
        <row r="6397">
          <cell r="E6397" t="str">
            <v>Off-set Clamp 30 cm</v>
          </cell>
        </row>
        <row r="6398">
          <cell r="E6398" t="str">
            <v>Off-set Clamp 30 cm</v>
          </cell>
        </row>
        <row r="6399">
          <cell r="E6399" t="str">
            <v>Off-set Clamp 50 cm</v>
          </cell>
        </row>
        <row r="6400">
          <cell r="E6400" t="str">
            <v>Off-set Clamp 50 cm</v>
          </cell>
        </row>
        <row r="6401">
          <cell r="E6401" t="str">
            <v>Off-set Clamp 50 cm</v>
          </cell>
        </row>
        <row r="6402">
          <cell r="E6402" t="str">
            <v>Off-set Clamp 50 cm</v>
          </cell>
        </row>
        <row r="6403">
          <cell r="E6403" t="str">
            <v>Off-set Clamp 50 cm</v>
          </cell>
        </row>
        <row r="6404">
          <cell r="E6404" t="str">
            <v>Off-set Clamp 50 cm</v>
          </cell>
        </row>
        <row r="6405">
          <cell r="E6405" t="str">
            <v>Off-set Clamp 50 cm</v>
          </cell>
        </row>
        <row r="6406">
          <cell r="E6406" t="str">
            <v>Off-set Clamp 50 cm</v>
          </cell>
        </row>
        <row r="6407">
          <cell r="E6407" t="str">
            <v>Off-set Clamp 50 cm</v>
          </cell>
        </row>
        <row r="6408">
          <cell r="E6408" t="str">
            <v>Off-set Clamp 50 cm</v>
          </cell>
        </row>
        <row r="6409">
          <cell r="E6409" t="str">
            <v>Off-set Clamp 50 cm</v>
          </cell>
        </row>
        <row r="6410">
          <cell r="E6410" t="str">
            <v>Off-set Clamp 50 cm</v>
          </cell>
        </row>
        <row r="6411">
          <cell r="E6411" t="str">
            <v>Off-set Clamp 50 cm</v>
          </cell>
        </row>
        <row r="6412">
          <cell r="E6412" t="str">
            <v>Off-set Clamp 50 cm</v>
          </cell>
        </row>
        <row r="6413">
          <cell r="E6413" t="str">
            <v>Off-set Clamp 50 cm</v>
          </cell>
        </row>
        <row r="6414">
          <cell r="E6414" t="str">
            <v>Off-set Clamp 50 cm</v>
          </cell>
        </row>
        <row r="6415">
          <cell r="E6415" t="str">
            <v>Off-set Clamp 50 cm</v>
          </cell>
        </row>
        <row r="6416">
          <cell r="E6416" t="str">
            <v>Off-set Clamp 50 cm</v>
          </cell>
        </row>
        <row r="6417">
          <cell r="E6417" t="str">
            <v>Off-set Clamp 50 cm</v>
          </cell>
        </row>
        <row r="6418">
          <cell r="E6418" t="str">
            <v>Off-set Clamp 50 cm</v>
          </cell>
        </row>
        <row r="6419">
          <cell r="E6419" t="str">
            <v>Off-set Clamp 50 cm</v>
          </cell>
        </row>
        <row r="6420">
          <cell r="E6420" t="str">
            <v>Off-set Clamp 50 cm</v>
          </cell>
        </row>
        <row r="6421">
          <cell r="E6421" t="str">
            <v>Off-set Clamp 50 cm</v>
          </cell>
        </row>
        <row r="6422">
          <cell r="E6422" t="str">
            <v>Off-set Clamp 50 cm</v>
          </cell>
        </row>
        <row r="6423">
          <cell r="E6423" t="str">
            <v>Off-set Clamp 50 cm</v>
          </cell>
        </row>
        <row r="6424">
          <cell r="E6424" t="str">
            <v>Off-set Clamp 50 cm</v>
          </cell>
        </row>
        <row r="6425">
          <cell r="E6425" t="str">
            <v>Off-set Clamp 50 cm</v>
          </cell>
        </row>
        <row r="6426">
          <cell r="E6426" t="str">
            <v>Off-set Clamp 50 cm</v>
          </cell>
        </row>
        <row r="6427">
          <cell r="E6427" t="str">
            <v>Off-set Clamp 50 cm</v>
          </cell>
        </row>
        <row r="6428">
          <cell r="E6428" t="str">
            <v>Off-set Clamp 50 cm</v>
          </cell>
        </row>
        <row r="6429">
          <cell r="E6429" t="str">
            <v>Off-set Clamp 50 cm</v>
          </cell>
        </row>
        <row r="6430">
          <cell r="E6430" t="str">
            <v>Off-set Clamp 50 cm</v>
          </cell>
        </row>
        <row r="6431">
          <cell r="E6431" t="str">
            <v>Off-set Clamp 50 cm</v>
          </cell>
        </row>
        <row r="6432">
          <cell r="E6432" t="str">
            <v>Off-set Clamp 50 cm</v>
          </cell>
        </row>
        <row r="6433">
          <cell r="E6433" t="str">
            <v>Off-set Clamp 50 cm</v>
          </cell>
        </row>
        <row r="6434">
          <cell r="E6434" t="str">
            <v>Off-set Clamp 50 cm</v>
          </cell>
        </row>
        <row r="6435">
          <cell r="E6435" t="str">
            <v>Off-set Clamp 50 cm</v>
          </cell>
        </row>
        <row r="6436">
          <cell r="E6436" t="str">
            <v>Off-set Clamp 50 cm</v>
          </cell>
        </row>
        <row r="6437">
          <cell r="E6437" t="str">
            <v>Off-set Clamp 50 cm</v>
          </cell>
        </row>
        <row r="6438">
          <cell r="E6438" t="str">
            <v>Off-set Clamp 50 cm</v>
          </cell>
        </row>
        <row r="6439">
          <cell r="E6439" t="str">
            <v>Off-set Clamp 50 cm</v>
          </cell>
        </row>
        <row r="6440">
          <cell r="E6440" t="str">
            <v>Off-set Clamp 50 cm</v>
          </cell>
        </row>
        <row r="6441">
          <cell r="E6441" t="str">
            <v>Off-set Clamp 50 cm</v>
          </cell>
        </row>
        <row r="6442">
          <cell r="E6442" t="str">
            <v>Off-set Clamp 50 cm</v>
          </cell>
        </row>
        <row r="6443">
          <cell r="E6443" t="str">
            <v>Off-set Clamp 50 cm</v>
          </cell>
        </row>
        <row r="6444">
          <cell r="E6444" t="str">
            <v>Off-set Clamp 50 cm</v>
          </cell>
        </row>
        <row r="6445">
          <cell r="E6445" t="str">
            <v>Off-set Clamp Counterpart</v>
          </cell>
        </row>
        <row r="6446">
          <cell r="E6446" t="str">
            <v>Off-set Clamp Counterpart</v>
          </cell>
        </row>
        <row r="6447">
          <cell r="E6447" t="str">
            <v>Off-set Clamp Counterpart</v>
          </cell>
        </row>
        <row r="6448">
          <cell r="E6448" t="str">
            <v>Off-set Clamp Counterpart</v>
          </cell>
        </row>
        <row r="6449">
          <cell r="E6449" t="str">
            <v>Off-set Clamp Counterpart</v>
          </cell>
        </row>
        <row r="6450">
          <cell r="E6450" t="str">
            <v>Off-set Clamp Counterpart</v>
          </cell>
        </row>
        <row r="6451">
          <cell r="E6451" t="str">
            <v>Off-set Clamp Counterpart</v>
          </cell>
        </row>
        <row r="6452">
          <cell r="E6452" t="str">
            <v>Off-set Clamp Counterpart</v>
          </cell>
        </row>
        <row r="6453">
          <cell r="E6453" t="str">
            <v>Off-set Clamp Counterpart</v>
          </cell>
        </row>
        <row r="6454">
          <cell r="E6454" t="str">
            <v>Off-set Clamp Counterpart</v>
          </cell>
        </row>
        <row r="6455">
          <cell r="E6455" t="str">
            <v>Off-set Clamp Counterpart</v>
          </cell>
        </row>
        <row r="6456">
          <cell r="E6456" t="str">
            <v>Off-set Clamp Counterpart</v>
          </cell>
        </row>
        <row r="6457">
          <cell r="E6457" t="str">
            <v>Off-set Clamp Counterpart</v>
          </cell>
        </row>
        <row r="6458">
          <cell r="E6458" t="str">
            <v>Off-set Clamp Counterpart</v>
          </cell>
        </row>
        <row r="6459">
          <cell r="E6459" t="str">
            <v>Off-set Clamp Counterpart</v>
          </cell>
        </row>
        <row r="6460">
          <cell r="E6460" t="str">
            <v>Off-set Clamp Counterpart</v>
          </cell>
        </row>
        <row r="6461">
          <cell r="E6461" t="str">
            <v>Off-set Clamp Counterpart</v>
          </cell>
        </row>
        <row r="6462">
          <cell r="E6462" t="str">
            <v>Off-set Clamp Counterpart</v>
          </cell>
        </row>
        <row r="6463">
          <cell r="E6463" t="str">
            <v>Off-set Clamp Counterpart</v>
          </cell>
        </row>
        <row r="6464">
          <cell r="E6464" t="str">
            <v>Off-set Clamp Counterpart</v>
          </cell>
        </row>
        <row r="6465">
          <cell r="E6465" t="str">
            <v>Off-set Clamp Counterpart</v>
          </cell>
        </row>
        <row r="6466">
          <cell r="E6466" t="str">
            <v>Off-set Clamp Counterpart</v>
          </cell>
        </row>
        <row r="6467">
          <cell r="E6467" t="str">
            <v>Off-set Clamp Counterpart</v>
          </cell>
        </row>
        <row r="6468">
          <cell r="E6468" t="str">
            <v>Off-set Clamp Counterpart</v>
          </cell>
        </row>
        <row r="6469">
          <cell r="E6469" t="str">
            <v>Off-set Clamp Counterpart</v>
          </cell>
        </row>
        <row r="6470">
          <cell r="E6470" t="str">
            <v>Off-set Clamp Counterpart</v>
          </cell>
        </row>
        <row r="6471">
          <cell r="E6471" t="str">
            <v>Off-set Clamp Counterpart</v>
          </cell>
        </row>
        <row r="6472">
          <cell r="E6472" t="str">
            <v>Off-set Clamp Counterpart</v>
          </cell>
        </row>
        <row r="6473">
          <cell r="E6473" t="str">
            <v>Off-set Clamp Counterpart</v>
          </cell>
        </row>
        <row r="6474">
          <cell r="E6474" t="str">
            <v>Off-set Clamp Counterpart</v>
          </cell>
        </row>
        <row r="6475">
          <cell r="E6475" t="str">
            <v>Off-set Clamp Counterpart</v>
          </cell>
        </row>
        <row r="6476">
          <cell r="E6476" t="str">
            <v>Off-set Clamp Counterpart</v>
          </cell>
        </row>
        <row r="6477">
          <cell r="E6477" t="str">
            <v>Off-set Clamp Counterpart</v>
          </cell>
        </row>
        <row r="6478">
          <cell r="E6478" t="str">
            <v>Off-set Clamp Counterpart</v>
          </cell>
        </row>
        <row r="6479">
          <cell r="E6479" t="str">
            <v>Off-set Clamp Counterpart</v>
          </cell>
        </row>
        <row r="6480">
          <cell r="E6480" t="str">
            <v>Off-set Clamp Counterpart</v>
          </cell>
        </row>
        <row r="6481">
          <cell r="E6481" t="str">
            <v>Off-set Clamp Counterpart</v>
          </cell>
        </row>
        <row r="6482">
          <cell r="E6482" t="str">
            <v>Off-set Clamp Counterpart</v>
          </cell>
        </row>
        <row r="6483">
          <cell r="E6483" t="str">
            <v>Off-set Clamp Counterpart</v>
          </cell>
        </row>
        <row r="6484">
          <cell r="E6484" t="str">
            <v>Off-set Clamp Counterpart</v>
          </cell>
        </row>
        <row r="6485">
          <cell r="E6485" t="str">
            <v>Off-set Clamp Counterpart</v>
          </cell>
        </row>
        <row r="6486">
          <cell r="E6486" t="str">
            <v>Off-set Clamp Counterpart</v>
          </cell>
        </row>
        <row r="6487">
          <cell r="E6487" t="str">
            <v>Off-set Clamp Counterpart</v>
          </cell>
        </row>
        <row r="6488">
          <cell r="E6488" t="str">
            <v>Off-set Clamp Counterpart</v>
          </cell>
        </row>
        <row r="6489">
          <cell r="E6489" t="str">
            <v>Off-set Clamp Counterpart</v>
          </cell>
        </row>
        <row r="6490">
          <cell r="E6490" t="str">
            <v>Off-set Clamp Counterpart</v>
          </cell>
        </row>
        <row r="6491">
          <cell r="E6491" t="str">
            <v>Off-set Clamp Counterpart</v>
          </cell>
        </row>
        <row r="6492">
          <cell r="E6492" t="str">
            <v>Off-set Clamp Counterpart</v>
          </cell>
        </row>
        <row r="6493">
          <cell r="E6493" t="str">
            <v>Off-set Clamp Counterpart</v>
          </cell>
        </row>
        <row r="6494">
          <cell r="E6494" t="str">
            <v>Off-set Clamp Counterpart</v>
          </cell>
        </row>
        <row r="6495">
          <cell r="E6495" t="str">
            <v>Off-set Clamp Counterpart</v>
          </cell>
        </row>
        <row r="6496">
          <cell r="E6496" t="str">
            <v>Off-set Clamp Counterpart</v>
          </cell>
        </row>
        <row r="6497">
          <cell r="E6497" t="str">
            <v>Off-set Clamp Counterpart</v>
          </cell>
        </row>
        <row r="6498">
          <cell r="E6498" t="str">
            <v>Off-set Clamp Counterpart</v>
          </cell>
        </row>
        <row r="6499">
          <cell r="E6499" t="str">
            <v>Off-set Clamp Counterpart</v>
          </cell>
        </row>
        <row r="6500">
          <cell r="E6500" t="str">
            <v>Off-set Clamp Counterpart</v>
          </cell>
        </row>
        <row r="6501">
          <cell r="E6501" t="str">
            <v>Off-set Clamp Counterpart</v>
          </cell>
        </row>
        <row r="6502">
          <cell r="E6502" t="str">
            <v>Off-set Clamp Counterpart</v>
          </cell>
        </row>
        <row r="6503">
          <cell r="E6503" t="str">
            <v>Off-set Clamp Counterpart</v>
          </cell>
        </row>
        <row r="6504">
          <cell r="E6504" t="str">
            <v>Off-set Clamp Counterpart</v>
          </cell>
        </row>
        <row r="6505">
          <cell r="E6505" t="str">
            <v>Off-set Clamp Counterpart</v>
          </cell>
        </row>
        <row r="6506">
          <cell r="E6506" t="str">
            <v>Off-set Clamp Counterpart</v>
          </cell>
        </row>
        <row r="6507">
          <cell r="E6507" t="str">
            <v>Off-set Clamp Counterpart</v>
          </cell>
        </row>
        <row r="6508">
          <cell r="E6508" t="str">
            <v>Off-set Clamp Counterpart</v>
          </cell>
        </row>
        <row r="6509">
          <cell r="E6509" t="str">
            <v>Off-set Clamp Counterpart</v>
          </cell>
        </row>
        <row r="6510">
          <cell r="E6510" t="str">
            <v>Off-set Clamp Counterpart</v>
          </cell>
        </row>
        <row r="6511">
          <cell r="E6511" t="str">
            <v>Off-set Clamp Counterpart</v>
          </cell>
        </row>
        <row r="6512">
          <cell r="E6512" t="str">
            <v>Off-set Clamp Counterpart</v>
          </cell>
        </row>
        <row r="6513">
          <cell r="E6513" t="str">
            <v>Off-set Clamp Counterpart</v>
          </cell>
        </row>
        <row r="6514">
          <cell r="E6514" t="str">
            <v>Off-set Clamp Counterpart</v>
          </cell>
        </row>
        <row r="6515">
          <cell r="E6515" t="str">
            <v>Off-set Clamp Counterpart</v>
          </cell>
        </row>
        <row r="6516">
          <cell r="E6516" t="str">
            <v>Off-set Clamp Counterpart</v>
          </cell>
        </row>
        <row r="6517">
          <cell r="E6517" t="str">
            <v>Off-set Clamp Counterpart</v>
          </cell>
        </row>
        <row r="6518">
          <cell r="E6518" t="str">
            <v>Off-set Clamp Counterpart</v>
          </cell>
        </row>
        <row r="6519">
          <cell r="E6519" t="str">
            <v>Off-set Clamp Counterpart</v>
          </cell>
        </row>
        <row r="6520">
          <cell r="E6520" t="str">
            <v>Off-set Clamp Counterpart</v>
          </cell>
        </row>
        <row r="6521">
          <cell r="E6521" t="str">
            <v>Off-set Clamp Counterpart</v>
          </cell>
        </row>
        <row r="6522">
          <cell r="E6522" t="str">
            <v>Off-set Clamp Counterpart</v>
          </cell>
        </row>
        <row r="6523">
          <cell r="E6523" t="str">
            <v>Off-set Clamp Counterpart</v>
          </cell>
        </row>
        <row r="6524">
          <cell r="E6524" t="str">
            <v>Off-set Clamp Counterpart</v>
          </cell>
        </row>
        <row r="6525">
          <cell r="E6525" t="str">
            <v>Off-set Clamp Counterpart</v>
          </cell>
        </row>
        <row r="6526">
          <cell r="E6526" t="str">
            <v>Off-set Clamp Counterpart</v>
          </cell>
        </row>
        <row r="6527">
          <cell r="E6527" t="str">
            <v>Off-set Clamp Counterpart</v>
          </cell>
        </row>
        <row r="6528">
          <cell r="E6528" t="str">
            <v>Off-set Clamp Counterpart</v>
          </cell>
        </row>
        <row r="6529">
          <cell r="E6529" t="str">
            <v>Off-set Clamp Counterpart</v>
          </cell>
        </row>
        <row r="6530">
          <cell r="E6530" t="str">
            <v>Off-set Clamp Counterpart</v>
          </cell>
        </row>
        <row r="6531">
          <cell r="E6531" t="str">
            <v>Off-set Clamp Counterpart</v>
          </cell>
        </row>
        <row r="6532">
          <cell r="E6532" t="str">
            <v>Off-set Clamp Counterpart</v>
          </cell>
        </row>
        <row r="6533">
          <cell r="E6533" t="str">
            <v>Off-set Clamp Counterpart</v>
          </cell>
        </row>
        <row r="6534">
          <cell r="E6534" t="str">
            <v>Off-set Clamp Counterpart</v>
          </cell>
        </row>
        <row r="6535">
          <cell r="E6535" t="str">
            <v>Off-set Clamp Counterpart</v>
          </cell>
        </row>
        <row r="6536">
          <cell r="E6536" t="str">
            <v>Off-set Clamp Counterpart</v>
          </cell>
        </row>
        <row r="6537">
          <cell r="E6537" t="str">
            <v>Off-set Clamp Counterpart</v>
          </cell>
        </row>
        <row r="6538">
          <cell r="E6538" t="str">
            <v>Off-set Clamp Counterpart</v>
          </cell>
        </row>
        <row r="6539">
          <cell r="E6539" t="str">
            <v>Off-set Clamp Counterpart</v>
          </cell>
        </row>
        <row r="6540">
          <cell r="E6540" t="str">
            <v>Off-set Clamp Counterpart</v>
          </cell>
        </row>
        <row r="6541">
          <cell r="E6541" t="str">
            <v>Off-set Clamp Counterpart</v>
          </cell>
        </row>
        <row r="6542">
          <cell r="E6542" t="str">
            <v>Off-set Clamp Counterpart</v>
          </cell>
        </row>
        <row r="6543">
          <cell r="E6543" t="str">
            <v>Off-set Clamp Counterpart</v>
          </cell>
        </row>
        <row r="6544">
          <cell r="E6544" t="str">
            <v>Off-set Clamp Counterpart</v>
          </cell>
        </row>
        <row r="6545">
          <cell r="E6545" t="str">
            <v>Off-set Clamp Counterpart</v>
          </cell>
        </row>
        <row r="6546">
          <cell r="E6546" t="str">
            <v>Off-set Clamp Counterpart</v>
          </cell>
        </row>
        <row r="6547">
          <cell r="E6547" t="str">
            <v>Off-set Clamp Counterpart</v>
          </cell>
        </row>
        <row r="6548">
          <cell r="E6548" t="str">
            <v>Off-set Clamp Counterpart</v>
          </cell>
        </row>
        <row r="6549">
          <cell r="E6549" t="str">
            <v>Off-set Clamp Counterpart</v>
          </cell>
        </row>
        <row r="6550">
          <cell r="E6550" t="str">
            <v>Off-set Clamp Counterpart</v>
          </cell>
        </row>
        <row r="6551">
          <cell r="E6551" t="str">
            <v>Off-set Clamp Counterpart</v>
          </cell>
        </row>
        <row r="6552">
          <cell r="E6552" t="str">
            <v>Off-set Clamp Counterpart</v>
          </cell>
        </row>
        <row r="6553">
          <cell r="E6553" t="str">
            <v>Off-set Clamp Counterpart</v>
          </cell>
        </row>
        <row r="6554">
          <cell r="E6554" t="str">
            <v>Off-set Clamp Counterpart</v>
          </cell>
        </row>
        <row r="6555">
          <cell r="E6555" t="str">
            <v>Off-set Clamp Counterpart</v>
          </cell>
        </row>
        <row r="6556">
          <cell r="E6556" t="str">
            <v>Off-set Clamp Counterpart</v>
          </cell>
        </row>
        <row r="6557">
          <cell r="E6557" t="str">
            <v>Off-set Clamp Counterpart</v>
          </cell>
        </row>
        <row r="6558">
          <cell r="E6558" t="str">
            <v>Off-set Clamp Counterpart</v>
          </cell>
        </row>
        <row r="6559">
          <cell r="E6559" t="str">
            <v>Off-set Clamp Counterpart</v>
          </cell>
        </row>
        <row r="6560">
          <cell r="E6560" t="str">
            <v>Off-set Clamp Counterpart</v>
          </cell>
        </row>
        <row r="6561">
          <cell r="E6561" t="str">
            <v>Off-set Clamp Counterpart</v>
          </cell>
        </row>
        <row r="6562">
          <cell r="E6562" t="str">
            <v>Off-set Clamp Counterpart</v>
          </cell>
        </row>
        <row r="6563">
          <cell r="E6563" t="str">
            <v>Off-set Clamp Counterpart</v>
          </cell>
        </row>
        <row r="6564">
          <cell r="E6564" t="str">
            <v>Off-set Clamp Counterpart</v>
          </cell>
        </row>
        <row r="6565">
          <cell r="E6565" t="str">
            <v>Off-set Clamp Counterpart</v>
          </cell>
        </row>
        <row r="6566">
          <cell r="E6566" t="str">
            <v>Off-set Clamp Counterpart</v>
          </cell>
        </row>
        <row r="6567">
          <cell r="E6567" t="str">
            <v>Off-set Clamp Counterpart</v>
          </cell>
        </row>
        <row r="6568">
          <cell r="E6568" t="str">
            <v>Off-set Clamp Counterpart</v>
          </cell>
        </row>
        <row r="6569">
          <cell r="E6569" t="str">
            <v>Off-set Clamp Counterpart</v>
          </cell>
        </row>
        <row r="6570">
          <cell r="E6570" t="str">
            <v>Off-set Clamp Counterpart</v>
          </cell>
        </row>
        <row r="6571">
          <cell r="E6571" t="str">
            <v>Off-set Clamp Counterpart</v>
          </cell>
        </row>
        <row r="6572">
          <cell r="E6572" t="str">
            <v>Off-set Clamp Counterpart</v>
          </cell>
        </row>
        <row r="6573">
          <cell r="E6573" t="str">
            <v>Off-set Clamp Counterpart</v>
          </cell>
        </row>
        <row r="6574">
          <cell r="E6574" t="str">
            <v>Off-set Clamp Counterpart</v>
          </cell>
        </row>
        <row r="6575">
          <cell r="E6575" t="str">
            <v>Off-set Clamp Counterpart</v>
          </cell>
        </row>
        <row r="6576">
          <cell r="E6576" t="str">
            <v>Off-set Clamp Counterpart</v>
          </cell>
        </row>
        <row r="6577">
          <cell r="E6577" t="str">
            <v>Off-set Clamp Counterpart</v>
          </cell>
        </row>
        <row r="6578">
          <cell r="E6578" t="str">
            <v>Off-set Clamp Counterpart</v>
          </cell>
        </row>
        <row r="6579">
          <cell r="E6579" t="str">
            <v>Off-set Clamp Counterpart</v>
          </cell>
        </row>
        <row r="6580">
          <cell r="E6580" t="str">
            <v>Off-set Clamp Counterpart</v>
          </cell>
        </row>
        <row r="6581">
          <cell r="E6581" t="str">
            <v>Off-set Clamp Counterpart</v>
          </cell>
        </row>
        <row r="6582">
          <cell r="E6582" t="str">
            <v>Off-set Clamp Counterpart</v>
          </cell>
        </row>
        <row r="6583">
          <cell r="E6583" t="str">
            <v>Off-set Clamp Counterpart</v>
          </cell>
        </row>
        <row r="6584">
          <cell r="E6584" t="str">
            <v>Off-set Clamp Counterpart</v>
          </cell>
        </row>
        <row r="6585">
          <cell r="E6585" t="str">
            <v>Off-set Clamp Counterpart</v>
          </cell>
        </row>
        <row r="6586">
          <cell r="E6586" t="str">
            <v>Off-set Clamp Counterpart</v>
          </cell>
        </row>
        <row r="6587">
          <cell r="E6587" t="str">
            <v>Off-set Clamp Counterpart</v>
          </cell>
        </row>
        <row r="6588">
          <cell r="E6588" t="str">
            <v>Off-set Clamp Counterpart</v>
          </cell>
        </row>
        <row r="6589">
          <cell r="E6589" t="str">
            <v>Off-set Clamp Counterpart</v>
          </cell>
        </row>
        <row r="6590">
          <cell r="E6590" t="str">
            <v>Off-set Clamp Counterpart</v>
          </cell>
        </row>
        <row r="6591">
          <cell r="E6591" t="str">
            <v>Off-set Clamp Counterpart</v>
          </cell>
        </row>
        <row r="6592">
          <cell r="E6592" t="str">
            <v>Off-set Clamp Counterpart</v>
          </cell>
        </row>
        <row r="6593">
          <cell r="E6593" t="str">
            <v>Off-set Clamp Counterpart</v>
          </cell>
        </row>
        <row r="6594">
          <cell r="E6594" t="str">
            <v>Off-set Clamp Counterpart</v>
          </cell>
        </row>
        <row r="6595">
          <cell r="E6595" t="str">
            <v>Off-set Clamp Counterpart</v>
          </cell>
        </row>
        <row r="6596">
          <cell r="E6596" t="str">
            <v>Off-set Clamp Counterpart</v>
          </cell>
        </row>
        <row r="6597">
          <cell r="E6597" t="str">
            <v>Off-set Clamp Counterpart</v>
          </cell>
        </row>
        <row r="6598">
          <cell r="E6598" t="str">
            <v>Off-set Clamp Counterpart</v>
          </cell>
        </row>
        <row r="6599">
          <cell r="E6599" t="str">
            <v>Off-set Clamp Counterpart</v>
          </cell>
        </row>
        <row r="6600">
          <cell r="E6600" t="str">
            <v>Off-set Clamp Counterpart</v>
          </cell>
        </row>
        <row r="6601">
          <cell r="E6601" t="str">
            <v>Off-set Clamp Counterpart</v>
          </cell>
        </row>
        <row r="6602">
          <cell r="E6602" t="str">
            <v>Off-set Clamp Counterpart</v>
          </cell>
        </row>
        <row r="6603">
          <cell r="E6603" t="str">
            <v>Off-set Clamp Counterpart</v>
          </cell>
        </row>
        <row r="6604">
          <cell r="E6604" t="str">
            <v>Off-set Clamp Counterpart</v>
          </cell>
        </row>
        <row r="6605">
          <cell r="E6605" t="str">
            <v>Off-set Clamp Counterpart</v>
          </cell>
        </row>
        <row r="6606">
          <cell r="E6606" t="str">
            <v>Off-set Clamp Counterpart</v>
          </cell>
        </row>
        <row r="6607">
          <cell r="E6607" t="str">
            <v>Off-set Clamp Counterpart</v>
          </cell>
        </row>
        <row r="6608">
          <cell r="E6608" t="str">
            <v>Off-set Clamp Counterpart</v>
          </cell>
        </row>
        <row r="6609">
          <cell r="E6609" t="str">
            <v>Off-set Clamp Counterpart</v>
          </cell>
        </row>
        <row r="6610">
          <cell r="E6610" t="str">
            <v>Off-set Clamp Counterpart</v>
          </cell>
        </row>
        <row r="6611">
          <cell r="E6611" t="str">
            <v>Off-set Clamp Counterpart</v>
          </cell>
        </row>
        <row r="6612">
          <cell r="E6612" t="str">
            <v>Off-set Clamp Counterpart</v>
          </cell>
        </row>
        <row r="6613">
          <cell r="E6613" t="str">
            <v>Off-set Clamp Counterpart</v>
          </cell>
        </row>
        <row r="6614">
          <cell r="E6614" t="str">
            <v>Off-set Clamp Counterpart</v>
          </cell>
        </row>
        <row r="6615">
          <cell r="E6615" t="str">
            <v>Off-set Clamp Counterpart</v>
          </cell>
        </row>
        <row r="6616">
          <cell r="E6616" t="str">
            <v>Off-set Clamp Counterpart</v>
          </cell>
        </row>
        <row r="6617">
          <cell r="E6617" t="str">
            <v>Off-set Clamp Counterpart</v>
          </cell>
        </row>
        <row r="6618">
          <cell r="E6618" t="str">
            <v>Off-set Clamp Counterpart</v>
          </cell>
        </row>
        <row r="6619">
          <cell r="E6619" t="str">
            <v>Off-set Clamp Counterpart</v>
          </cell>
        </row>
        <row r="6620">
          <cell r="E6620" t="str">
            <v>Off-set Clamp Counterpart</v>
          </cell>
        </row>
        <row r="6621">
          <cell r="E6621" t="str">
            <v>Off-set Clamp Counterpart</v>
          </cell>
        </row>
        <row r="6622">
          <cell r="E6622" t="str">
            <v>Off-set Clamp Counterpart</v>
          </cell>
        </row>
        <row r="6623">
          <cell r="E6623" t="str">
            <v>Off-set Clamp Counterpart</v>
          </cell>
        </row>
        <row r="6624">
          <cell r="E6624" t="str">
            <v>Off-set Clamp Counterpart</v>
          </cell>
        </row>
        <row r="6625">
          <cell r="E6625" t="str">
            <v>Off-set Clamp Counterpart</v>
          </cell>
        </row>
        <row r="6626">
          <cell r="E6626" t="str">
            <v>Off-set Clamp Counterpart</v>
          </cell>
        </row>
        <row r="6627">
          <cell r="E6627" t="str">
            <v>Off-set Clamp Counterpart</v>
          </cell>
        </row>
        <row r="6628">
          <cell r="E6628" t="str">
            <v>Off-set Clamp Counterpart</v>
          </cell>
        </row>
        <row r="6629">
          <cell r="E6629" t="str">
            <v>Off-set Clamp Counterpart</v>
          </cell>
        </row>
        <row r="6630">
          <cell r="E6630" t="str">
            <v>Off-set Clamp Counterpart</v>
          </cell>
        </row>
        <row r="6631">
          <cell r="E6631" t="str">
            <v>Off-set Clamp Counterpart</v>
          </cell>
        </row>
        <row r="6632">
          <cell r="E6632" t="str">
            <v>Off-set Clamp Counterpart</v>
          </cell>
        </row>
        <row r="6633">
          <cell r="E6633" t="str">
            <v>Off-set Clamp Counterpart</v>
          </cell>
        </row>
        <row r="6634">
          <cell r="E6634" t="str">
            <v>Off-set Clamp Counterpart</v>
          </cell>
        </row>
        <row r="6635">
          <cell r="E6635" t="str">
            <v>Off-set Clamp Counterpart</v>
          </cell>
        </row>
        <row r="6636">
          <cell r="E6636" t="str">
            <v>Off-set Clamp Counterpart</v>
          </cell>
        </row>
        <row r="6637">
          <cell r="E6637" t="str">
            <v>Off-set Clamp Counterpart</v>
          </cell>
        </row>
        <row r="6638">
          <cell r="E6638" t="str">
            <v>Off-set Clamp Counterpart</v>
          </cell>
        </row>
        <row r="6639">
          <cell r="E6639" t="str">
            <v>Off-set Clamp Counterpart</v>
          </cell>
        </row>
        <row r="6640">
          <cell r="E6640" t="str">
            <v>Off-set Clamp Counterpart</v>
          </cell>
        </row>
        <row r="6641">
          <cell r="E6641" t="str">
            <v>Off-set Clamp Counterpart</v>
          </cell>
        </row>
        <row r="6642">
          <cell r="E6642" t="str">
            <v>Off-set Clamp Counterpart</v>
          </cell>
        </row>
        <row r="6643">
          <cell r="E6643" t="str">
            <v>Off-set Clamp Counterpart</v>
          </cell>
        </row>
        <row r="6644">
          <cell r="E6644" t="str">
            <v>Off-set Clamp Counterpart</v>
          </cell>
        </row>
        <row r="6645">
          <cell r="E6645" t="str">
            <v>Off-set Clamp Counterpart</v>
          </cell>
        </row>
        <row r="6646">
          <cell r="E6646" t="str">
            <v>Off-set Clamp Counterpart</v>
          </cell>
        </row>
        <row r="6647">
          <cell r="E6647" t="str">
            <v>Off-set Clamp Counterpart</v>
          </cell>
        </row>
        <row r="6648">
          <cell r="E6648" t="str">
            <v>Off-set Clamp Counterpart</v>
          </cell>
        </row>
        <row r="6649">
          <cell r="E6649" t="str">
            <v>Off-set Clamp Counterpart</v>
          </cell>
        </row>
        <row r="6650">
          <cell r="E6650" t="str">
            <v>Off-set Clamp Counterpart</v>
          </cell>
        </row>
        <row r="6651">
          <cell r="E6651" t="str">
            <v>Off-set Clamp Counterpart</v>
          </cell>
        </row>
        <row r="6652">
          <cell r="E6652" t="str">
            <v>Off-set Clamp Counterpart</v>
          </cell>
        </row>
        <row r="6653">
          <cell r="E6653" t="str">
            <v>Off-set Clamp Counterpart</v>
          </cell>
        </row>
        <row r="6654">
          <cell r="E6654" t="str">
            <v>Off-set Clamp Counterpart</v>
          </cell>
        </row>
        <row r="6655">
          <cell r="E6655" t="str">
            <v>Off-set Clamp Counterpart</v>
          </cell>
        </row>
        <row r="6656">
          <cell r="E6656" t="str">
            <v>Off-set Clamp Counterpart</v>
          </cell>
        </row>
        <row r="6657">
          <cell r="E6657" t="str">
            <v>Off-set Clamp Counterpart</v>
          </cell>
        </row>
        <row r="6658">
          <cell r="E6658" t="str">
            <v>Off-set Clamp Counterpart</v>
          </cell>
        </row>
        <row r="6659">
          <cell r="E6659" t="str">
            <v>Off-set Clamp Counterpart</v>
          </cell>
        </row>
        <row r="6660">
          <cell r="E6660" t="str">
            <v>Off-set Clamp Counterpart</v>
          </cell>
        </row>
        <row r="6661">
          <cell r="E6661" t="str">
            <v>Off-set Clamp Counterpart</v>
          </cell>
        </row>
        <row r="6662">
          <cell r="E6662" t="str">
            <v>Off-set Clamp Counterpart</v>
          </cell>
        </row>
        <row r="6663">
          <cell r="E6663" t="str">
            <v>Off-set Clamp Counterpart</v>
          </cell>
        </row>
        <row r="6664">
          <cell r="E6664" t="str">
            <v>Off-set Clamp Counterpart</v>
          </cell>
        </row>
        <row r="6665">
          <cell r="E6665" t="str">
            <v>Off-set Clamp Counterpart</v>
          </cell>
        </row>
        <row r="6666">
          <cell r="E6666" t="str">
            <v>Off-set Clamp Counterpart</v>
          </cell>
        </row>
        <row r="6667">
          <cell r="E6667" t="str">
            <v>Off-set Clamp Counterpart</v>
          </cell>
        </row>
        <row r="6668">
          <cell r="E6668" t="str">
            <v>Off-set Clamp Counterpart</v>
          </cell>
        </row>
        <row r="6669">
          <cell r="E6669" t="str">
            <v>Off-set Clamp Counterpart</v>
          </cell>
        </row>
        <row r="6670">
          <cell r="E6670" t="str">
            <v>Off-set Clamp Counterpart</v>
          </cell>
        </row>
        <row r="6671">
          <cell r="E6671" t="str">
            <v>Off-set Clamp Counterpart</v>
          </cell>
        </row>
        <row r="6672">
          <cell r="E6672" t="str">
            <v>Off-set Clamp Counterpart</v>
          </cell>
        </row>
        <row r="6673">
          <cell r="E6673" t="str">
            <v>Off-set Clamp Counterpart</v>
          </cell>
        </row>
        <row r="6674">
          <cell r="E6674" t="str">
            <v>Off-set Clamp Counterpart</v>
          </cell>
        </row>
        <row r="6675">
          <cell r="E6675" t="str">
            <v>Off-set Clamp Counterpart</v>
          </cell>
        </row>
        <row r="6676">
          <cell r="E6676" t="str">
            <v>Off-set Clamp Counterpart</v>
          </cell>
        </row>
        <row r="6677">
          <cell r="E6677" t="str">
            <v>Off-set Clamp Counterpart</v>
          </cell>
        </row>
        <row r="6678">
          <cell r="E6678" t="str">
            <v>Off-set Clamp Counterpart</v>
          </cell>
        </row>
        <row r="6679">
          <cell r="E6679" t="str">
            <v>Off-set Clamp Counterpart</v>
          </cell>
        </row>
        <row r="6680">
          <cell r="E6680" t="str">
            <v>Off-set Clamp Counterpart</v>
          </cell>
        </row>
        <row r="6681">
          <cell r="E6681" t="str">
            <v>Off-set Clamp Counterpart</v>
          </cell>
        </row>
        <row r="6682">
          <cell r="E6682" t="str">
            <v>Off-set Clamp Counterpart</v>
          </cell>
        </row>
        <row r="6683">
          <cell r="E6683" t="str">
            <v>Off-set Clamp Counterpart</v>
          </cell>
        </row>
        <row r="6684">
          <cell r="E6684" t="str">
            <v>Off-set Clamp Counterpart</v>
          </cell>
        </row>
        <row r="6685">
          <cell r="E6685" t="str">
            <v>Off-set Clamp Counterpart</v>
          </cell>
        </row>
        <row r="6686">
          <cell r="E6686" t="str">
            <v>Off-set Clamp Counterpart</v>
          </cell>
        </row>
        <row r="6687">
          <cell r="E6687" t="str">
            <v>Off-set Clamp Counterpart</v>
          </cell>
        </row>
        <row r="6688">
          <cell r="E6688" t="str">
            <v>Off-set Clamp Counterpart</v>
          </cell>
        </row>
        <row r="6689">
          <cell r="E6689" t="str">
            <v>Off-set Clamp Counterpart</v>
          </cell>
        </row>
        <row r="6690">
          <cell r="E6690" t="str">
            <v>Off-set Clamp Counterpart</v>
          </cell>
        </row>
        <row r="6691">
          <cell r="E6691" t="str">
            <v>Off-set Clamp Counterpart</v>
          </cell>
        </row>
        <row r="6692">
          <cell r="E6692" t="str">
            <v>Off-set Clamp Counterpart</v>
          </cell>
        </row>
        <row r="6693">
          <cell r="E6693" t="str">
            <v>Off-set Clamp Counterpart</v>
          </cell>
        </row>
        <row r="6694">
          <cell r="E6694" t="str">
            <v>Off-set Clamp Counterpart</v>
          </cell>
        </row>
        <row r="6695">
          <cell r="E6695" t="str">
            <v>Off-set Clamp Counterpart</v>
          </cell>
        </row>
        <row r="6696">
          <cell r="E6696" t="str">
            <v>Off-set Clamp Counterpart</v>
          </cell>
        </row>
        <row r="6697">
          <cell r="E6697" t="str">
            <v>Off-set Clamp Counterpart</v>
          </cell>
        </row>
        <row r="6698">
          <cell r="E6698" t="str">
            <v>Off-set Clamp Counterpart</v>
          </cell>
        </row>
        <row r="6699">
          <cell r="E6699" t="str">
            <v>Off-set Clamp Counterpart</v>
          </cell>
        </row>
        <row r="6700">
          <cell r="E6700" t="str">
            <v>Off-set Clamp Counterpart</v>
          </cell>
        </row>
        <row r="6701">
          <cell r="E6701" t="str">
            <v>Off-set Clamp Counterpart</v>
          </cell>
        </row>
        <row r="6702">
          <cell r="E6702" t="str">
            <v>Off-set Clamp Counterpart</v>
          </cell>
        </row>
        <row r="6703">
          <cell r="E6703" t="str">
            <v>Off-set Clamp Counterpart</v>
          </cell>
        </row>
        <row r="6704">
          <cell r="E6704" t="str">
            <v>Off-set Clamp Counterpart</v>
          </cell>
        </row>
        <row r="6705">
          <cell r="E6705" t="str">
            <v>Off-set Clamp Counterpart</v>
          </cell>
        </row>
        <row r="6706">
          <cell r="E6706" t="str">
            <v>Off-set Clamp Counterpart</v>
          </cell>
        </row>
        <row r="6707">
          <cell r="E6707" t="str">
            <v>Off-set Clamp Counterpart</v>
          </cell>
        </row>
        <row r="6708">
          <cell r="E6708" t="str">
            <v>Off-set Clamp Counterpart</v>
          </cell>
        </row>
        <row r="6709">
          <cell r="E6709" t="str">
            <v>Off-set Clamp Counterpart</v>
          </cell>
        </row>
        <row r="6710">
          <cell r="E6710" t="str">
            <v>Off-set Clamp Counterpart</v>
          </cell>
        </row>
        <row r="6711">
          <cell r="E6711" t="str">
            <v>Off-set Clamp Counterpart</v>
          </cell>
        </row>
        <row r="6712">
          <cell r="E6712" t="str">
            <v>Off-set Clamp Counterpart</v>
          </cell>
        </row>
        <row r="6713">
          <cell r="E6713" t="str">
            <v>Off-set Clamp Counterpart</v>
          </cell>
        </row>
        <row r="6714">
          <cell r="E6714" t="str">
            <v>Off-set Clamp Counterpart</v>
          </cell>
        </row>
        <row r="6715">
          <cell r="E6715" t="str">
            <v>Off-set Clamp Counterpart</v>
          </cell>
        </row>
        <row r="6716">
          <cell r="E6716" t="str">
            <v>Off-set Clamp Counterpart</v>
          </cell>
        </row>
        <row r="6717">
          <cell r="E6717" t="str">
            <v>Off-set Clamp Counterpart</v>
          </cell>
        </row>
        <row r="6718">
          <cell r="E6718" t="str">
            <v>Off-set Clamp Counterpart</v>
          </cell>
        </row>
        <row r="6719">
          <cell r="E6719" t="str">
            <v>Off-set Clamp Counterpart</v>
          </cell>
        </row>
        <row r="6720">
          <cell r="E6720" t="str">
            <v>Off-set Clamp Counterpart</v>
          </cell>
        </row>
        <row r="6721">
          <cell r="E6721" t="str">
            <v>Off-set Clamp Counterpart</v>
          </cell>
        </row>
        <row r="6722">
          <cell r="E6722" t="str">
            <v>Off-set Clamp Counterpart</v>
          </cell>
        </row>
        <row r="6723">
          <cell r="E6723" t="str">
            <v>Off-set Clamp Counterpart</v>
          </cell>
        </row>
        <row r="6724">
          <cell r="E6724" t="str">
            <v>Off-set Clamp Counterpart</v>
          </cell>
        </row>
        <row r="6725">
          <cell r="E6725" t="str">
            <v>Off-set Clamp Counterpart</v>
          </cell>
        </row>
        <row r="6726">
          <cell r="E6726" t="str">
            <v>Off-set Clamp Counterpart</v>
          </cell>
        </row>
        <row r="6727">
          <cell r="E6727" t="str">
            <v>Off-set Clamp Counterpart</v>
          </cell>
        </row>
        <row r="6728">
          <cell r="E6728" t="str">
            <v>Off-set Clamp Counterpart</v>
          </cell>
        </row>
        <row r="6729">
          <cell r="E6729" t="str">
            <v>Off-set Clamp Counterpart</v>
          </cell>
        </row>
        <row r="6730">
          <cell r="E6730" t="str">
            <v>Off-set Clamp Counterpart</v>
          </cell>
        </row>
        <row r="6731">
          <cell r="E6731" t="str">
            <v>Off-set Clamp Counterpart</v>
          </cell>
        </row>
        <row r="6732">
          <cell r="E6732" t="str">
            <v>Off-set Clamp Counterpart</v>
          </cell>
        </row>
        <row r="6733">
          <cell r="E6733" t="str">
            <v>Off-set Clamp Counterpart</v>
          </cell>
        </row>
        <row r="6734">
          <cell r="E6734" t="str">
            <v>Off-set Clamp Counterpart</v>
          </cell>
        </row>
        <row r="6735">
          <cell r="E6735" t="str">
            <v>Off-set Clamp Counterpart</v>
          </cell>
        </row>
        <row r="6736">
          <cell r="E6736" t="str">
            <v>Off-set Clamp Counterpart</v>
          </cell>
        </row>
        <row r="6737">
          <cell r="E6737" t="str">
            <v>Off-set Clamp Counterpart</v>
          </cell>
        </row>
        <row r="6738">
          <cell r="E6738" t="str">
            <v>Off-set Clamp Counterpart</v>
          </cell>
        </row>
        <row r="6739">
          <cell r="E6739" t="str">
            <v>Off-set Clamp Counterpart</v>
          </cell>
        </row>
        <row r="6740">
          <cell r="E6740" t="str">
            <v>Off-set Clamp Counterpart</v>
          </cell>
        </row>
        <row r="6741">
          <cell r="E6741" t="str">
            <v>Off-set Clamp Counterpart</v>
          </cell>
        </row>
        <row r="6742">
          <cell r="E6742" t="str">
            <v>Off-set Clamp Counterpart</v>
          </cell>
        </row>
        <row r="6743">
          <cell r="E6743" t="str">
            <v>Off-set Clamp Counterpart</v>
          </cell>
        </row>
        <row r="6744">
          <cell r="E6744" t="str">
            <v>Off-set Clamp Counterpart</v>
          </cell>
        </row>
        <row r="6745">
          <cell r="E6745" t="str">
            <v>Off-set Clamp Counterpart</v>
          </cell>
        </row>
        <row r="6746">
          <cell r="E6746" t="str">
            <v>Off-set Clamp Counterpart</v>
          </cell>
        </row>
        <row r="6747">
          <cell r="E6747" t="str">
            <v>Off-set Clamp Counterpart</v>
          </cell>
        </row>
        <row r="6748">
          <cell r="E6748" t="str">
            <v>Off-set Clamp Counterpart</v>
          </cell>
        </row>
        <row r="6749">
          <cell r="E6749" t="str">
            <v>Off-set Clamp Counterpart</v>
          </cell>
        </row>
        <row r="6750">
          <cell r="E6750" t="str">
            <v>Off-set Clamp Counterpart</v>
          </cell>
        </row>
        <row r="6751">
          <cell r="E6751" t="str">
            <v>Off-set Clamp Counterpart</v>
          </cell>
        </row>
        <row r="6752">
          <cell r="E6752" t="str">
            <v>Off-set Clamp Counterpart</v>
          </cell>
        </row>
        <row r="6753">
          <cell r="E6753" t="str">
            <v>Off-set Clamp Counterpart</v>
          </cell>
        </row>
        <row r="6754">
          <cell r="E6754" t="str">
            <v>Off-set Clamp Counterpart</v>
          </cell>
        </row>
        <row r="6755">
          <cell r="E6755" t="str">
            <v>Off-set Clamp Counterpart</v>
          </cell>
        </row>
        <row r="6756">
          <cell r="E6756" t="str">
            <v>Off-set Clamp Counterpart</v>
          </cell>
        </row>
        <row r="6757">
          <cell r="E6757" t="str">
            <v>Off-set Clamp Counterpart</v>
          </cell>
        </row>
        <row r="6758">
          <cell r="E6758" t="str">
            <v>Off-set Clamp Counterpart</v>
          </cell>
        </row>
        <row r="6759">
          <cell r="E6759" t="str">
            <v>Off-set Clamp Counterpart</v>
          </cell>
        </row>
        <row r="6760">
          <cell r="E6760" t="str">
            <v>Off-set Clamp Counterpart</v>
          </cell>
        </row>
        <row r="6761">
          <cell r="E6761" t="str">
            <v>Off-set Clamp Counterpart</v>
          </cell>
        </row>
        <row r="6762">
          <cell r="E6762" t="str">
            <v>Off-set Clamp Counterpart</v>
          </cell>
        </row>
        <row r="6763">
          <cell r="E6763" t="str">
            <v>Off-set Clamp Counterpart</v>
          </cell>
        </row>
        <row r="6764">
          <cell r="E6764" t="str">
            <v>Off-set Clamp Counterpart</v>
          </cell>
        </row>
        <row r="6765">
          <cell r="E6765" t="str">
            <v>Off-set Clamp Counterpart</v>
          </cell>
        </row>
        <row r="6766">
          <cell r="E6766" t="str">
            <v>Off-set Clamp Counterpart</v>
          </cell>
        </row>
        <row r="6767">
          <cell r="E6767" t="str">
            <v>Off-set Clamp Counterpart</v>
          </cell>
        </row>
        <row r="6768">
          <cell r="E6768" t="str">
            <v>Off-set Clamp Counterpart</v>
          </cell>
        </row>
        <row r="6769">
          <cell r="E6769" t="str">
            <v>Off-set Clamp Counterpart</v>
          </cell>
        </row>
        <row r="6770">
          <cell r="E6770" t="str">
            <v>Off-set Clamp Counterpart</v>
          </cell>
        </row>
        <row r="6771">
          <cell r="E6771" t="str">
            <v>Off-set Clamp Counterpart</v>
          </cell>
        </row>
        <row r="6772">
          <cell r="E6772" t="str">
            <v>Off-set Clamp Counterpart</v>
          </cell>
        </row>
        <row r="6773">
          <cell r="E6773" t="str">
            <v>Off-set Clamp Counterpart</v>
          </cell>
        </row>
        <row r="6774">
          <cell r="E6774" t="str">
            <v>Off-set Clamp Counterpart</v>
          </cell>
        </row>
        <row r="6775">
          <cell r="E6775" t="str">
            <v>Off-set Clamp Counterpart</v>
          </cell>
        </row>
        <row r="6776">
          <cell r="E6776" t="str">
            <v>Off-set Clamp Counterpart</v>
          </cell>
        </row>
        <row r="6777">
          <cell r="E6777" t="str">
            <v>Off-set Clamp Counterpart</v>
          </cell>
        </row>
        <row r="6778">
          <cell r="E6778" t="str">
            <v>Off-set Clamp Counterpart</v>
          </cell>
        </row>
        <row r="6779">
          <cell r="E6779" t="str">
            <v>Off-set Clamp Counterpart</v>
          </cell>
        </row>
        <row r="6780">
          <cell r="E6780" t="str">
            <v>Off-set Clamp Counterpart</v>
          </cell>
        </row>
        <row r="6781">
          <cell r="E6781" t="str">
            <v>Off-set Clamp Counterpart</v>
          </cell>
        </row>
        <row r="6782">
          <cell r="E6782" t="str">
            <v>Off-set Clamp Counterpart</v>
          </cell>
        </row>
        <row r="6783">
          <cell r="E6783" t="str">
            <v>Off-set Clamp Counterpart</v>
          </cell>
        </row>
        <row r="6784">
          <cell r="E6784" t="str">
            <v>Off-set Clamp Counterpart</v>
          </cell>
        </row>
        <row r="6785">
          <cell r="E6785" t="str">
            <v>Off-set Clamp Counterpart</v>
          </cell>
        </row>
        <row r="6786">
          <cell r="E6786" t="str">
            <v>Off-set Clamp Counterpart</v>
          </cell>
        </row>
        <row r="6787">
          <cell r="E6787" t="str">
            <v>Off-set Clamp Counterpart</v>
          </cell>
        </row>
        <row r="6788">
          <cell r="E6788" t="str">
            <v>Off-set Clamp Counterpart</v>
          </cell>
        </row>
        <row r="6789">
          <cell r="E6789" t="str">
            <v>Off-set Clamp Counterpart</v>
          </cell>
        </row>
        <row r="6790">
          <cell r="E6790" t="str">
            <v>Off-set Clamp Counterpart</v>
          </cell>
        </row>
        <row r="6791">
          <cell r="E6791" t="str">
            <v>Off-set Clamp Counterpart</v>
          </cell>
        </row>
        <row r="6792">
          <cell r="E6792" t="str">
            <v>Off-set Clamp Counterpart</v>
          </cell>
        </row>
        <row r="6793">
          <cell r="E6793" t="str">
            <v>Off-set Clamp Counterpart</v>
          </cell>
        </row>
        <row r="6794">
          <cell r="E6794" t="str">
            <v>Off-set Clamp Counterpart</v>
          </cell>
        </row>
        <row r="6795">
          <cell r="E6795" t="str">
            <v>Off-set Clamp Counterpart</v>
          </cell>
        </row>
        <row r="6796">
          <cell r="E6796" t="str">
            <v>Off-set Clamp Counterpart</v>
          </cell>
        </row>
        <row r="6797">
          <cell r="E6797" t="str">
            <v>Square Profile (50x50x0.3)(Kutu Profil)</v>
          </cell>
        </row>
        <row r="6798">
          <cell r="E6798" t="str">
            <v>Square Profile (50x50x0.3)(Kutu Profil)</v>
          </cell>
        </row>
        <row r="6799">
          <cell r="E6799" t="str">
            <v>Square Profile (50x50x0.3)(Kutu Profil)</v>
          </cell>
        </row>
        <row r="6800">
          <cell r="E6800" t="str">
            <v>Square Profile (50x50x0.3)(Kutu Profil)</v>
          </cell>
        </row>
        <row r="6801">
          <cell r="E6801" t="str">
            <v>Square Profile (50x50x0.3)(Kutu Profil)</v>
          </cell>
        </row>
        <row r="6802">
          <cell r="E6802" t="str">
            <v>Square Profile (50x50x0.3)(Kutu Profil)</v>
          </cell>
        </row>
        <row r="6803">
          <cell r="E6803" t="str">
            <v>Square Profile (50x50x0.3)(Kutu Profil)</v>
          </cell>
        </row>
        <row r="6804">
          <cell r="E6804" t="str">
            <v>Square Profile (50x50x0.3)(Kutu Profil)</v>
          </cell>
        </row>
        <row r="6805">
          <cell r="E6805" t="str">
            <v>Square Profile (50x50x0.3)(Kutu Profil)</v>
          </cell>
        </row>
        <row r="6806">
          <cell r="E6806" t="str">
            <v>Square Profile (50x50x0.3)(Kutu Profil)</v>
          </cell>
        </row>
        <row r="6807">
          <cell r="E6807" t="str">
            <v>Square Profile (50x50x0.3)(Kutu Profil)</v>
          </cell>
        </row>
        <row r="6808">
          <cell r="E6808" t="str">
            <v>Square Profile (50x50x0.3)(Kutu Profil)</v>
          </cell>
        </row>
        <row r="6809">
          <cell r="E6809" t="str">
            <v>Square Profile (50x50x0.3)(Kutu Profil)</v>
          </cell>
        </row>
        <row r="6810">
          <cell r="E6810" t="str">
            <v>Square Profile (50x50x0.3)(Kutu Profil)</v>
          </cell>
        </row>
        <row r="6811">
          <cell r="E6811" t="str">
            <v>Square Profile (50x50x0.3)(Kutu Profil)</v>
          </cell>
        </row>
        <row r="6812">
          <cell r="E6812" t="str">
            <v>Square Profile (50x50x0.3)(Kutu Profil)</v>
          </cell>
        </row>
        <row r="6813">
          <cell r="E6813" t="str">
            <v>Square Profile (50x50x0.3)(Kutu Profil)</v>
          </cell>
        </row>
        <row r="6814">
          <cell r="E6814" t="str">
            <v>Square Profile (50x50x0.3)(Kutu Profil)</v>
          </cell>
        </row>
        <row r="6815">
          <cell r="E6815" t="str">
            <v>Square Profile (50x50x0.3)(Kutu Profil)</v>
          </cell>
        </row>
        <row r="6816">
          <cell r="E6816" t="str">
            <v>Square Profile (50x50x0.3)(Kutu Profil)</v>
          </cell>
        </row>
        <row r="6817">
          <cell r="E6817" t="str">
            <v>Square Profile (50x50x0.3)(Kutu Profil)</v>
          </cell>
        </row>
        <row r="6818">
          <cell r="E6818" t="str">
            <v>Square Profile (50x50x0.3)(Kutu Profil)</v>
          </cell>
        </row>
        <row r="6819">
          <cell r="E6819" t="str">
            <v>Square Profile (50x50x0.3)(Kutu Profil)</v>
          </cell>
        </row>
        <row r="6820">
          <cell r="E6820" t="str">
            <v>Square Profile (50x50x0.3)(Kutu Profil)</v>
          </cell>
        </row>
        <row r="6821">
          <cell r="E6821" t="str">
            <v>Square Profile (50x50x0.3)(Kutu Profil)</v>
          </cell>
        </row>
        <row r="6822">
          <cell r="E6822" t="str">
            <v>Square Profile (50x50x0.3)(Kutu Profil)</v>
          </cell>
        </row>
        <row r="6823">
          <cell r="E6823" t="str">
            <v>Square Profile (50x50x0.3)(Kutu Profil)</v>
          </cell>
        </row>
        <row r="6824">
          <cell r="E6824" t="str">
            <v>Square Profile (50x50x0.3)(Kutu Profil)</v>
          </cell>
        </row>
        <row r="6825">
          <cell r="E6825" t="str">
            <v>Square Profile (50x50x0.3)(Kutu Profil)</v>
          </cell>
        </row>
        <row r="6826">
          <cell r="E6826" t="str">
            <v>Square Profile (50x50x0.3)(Kutu Profil)</v>
          </cell>
        </row>
        <row r="6827">
          <cell r="E6827" t="str">
            <v>Square Profile (50x50x0.3)(Kutu Profil)</v>
          </cell>
        </row>
        <row r="6828">
          <cell r="E6828" t="str">
            <v>Square Profile (50x50x0.3)(Kutu Profil)</v>
          </cell>
        </row>
        <row r="6829">
          <cell r="E6829" t="str">
            <v>Square Profile (50x50x0.3)(Kutu Profil)</v>
          </cell>
        </row>
        <row r="6830">
          <cell r="E6830" t="str">
            <v>Square Profile (50x50x0.3)(Kutu Profil)</v>
          </cell>
        </row>
        <row r="6831">
          <cell r="E6831" t="str">
            <v>Square Profile (50x50x0.3)(Kutu Profil)</v>
          </cell>
        </row>
        <row r="6832">
          <cell r="E6832" t="str">
            <v>Square Profile (50x50x0.3)(Kutu Profil)</v>
          </cell>
        </row>
        <row r="6833">
          <cell r="E6833" t="str">
            <v>Square Profile (50x50x0.3)(Kutu Profil)</v>
          </cell>
        </row>
        <row r="6834">
          <cell r="E6834" t="str">
            <v>Square Profile (50x50x0.3)(Kutu Profil)</v>
          </cell>
        </row>
        <row r="6835">
          <cell r="E6835" t="str">
            <v>Square Profile (50x50x0.3)(Kutu Profil)</v>
          </cell>
        </row>
        <row r="6836">
          <cell r="E6836" t="str">
            <v>Square Profile (50x50x0.3)(Kutu Profil)</v>
          </cell>
        </row>
        <row r="6837">
          <cell r="E6837" t="str">
            <v>Square Profile (50x50x0.3)(Kutu Profil)</v>
          </cell>
        </row>
        <row r="6838">
          <cell r="E6838" t="str">
            <v>Square Profile (50x50x0.3)(Kutu Profil)</v>
          </cell>
        </row>
        <row r="6839">
          <cell r="E6839" t="str">
            <v>Square Profile (50x50x0.3)(Kutu Profil)</v>
          </cell>
        </row>
        <row r="6840">
          <cell r="E6840" t="str">
            <v>Square Profile (50x50x0.3)(Kutu Profil)</v>
          </cell>
        </row>
        <row r="6841">
          <cell r="E6841" t="str">
            <v>Square Profile (50x50x0.3)(Kutu Profil)</v>
          </cell>
        </row>
        <row r="6842">
          <cell r="E6842" t="str">
            <v>Square Profile (50x50x0.3)(Kutu Profil)</v>
          </cell>
        </row>
        <row r="6843">
          <cell r="E6843" t="str">
            <v>Square Profile (50x50x0.3)(Kutu Profil)</v>
          </cell>
        </row>
        <row r="6844">
          <cell r="E6844" t="str">
            <v>Square Profile (50x50x0.3)(Kutu Profil)</v>
          </cell>
        </row>
        <row r="6845">
          <cell r="E6845" t="str">
            <v>Square Profile (50x50x0.3)(Kutu Profil)</v>
          </cell>
        </row>
        <row r="6846">
          <cell r="E6846" t="str">
            <v>Square Profile (50x50x0.3)(Kutu Profil)</v>
          </cell>
        </row>
        <row r="6847">
          <cell r="E6847" t="str">
            <v>Square Profile (50x50x0.3)(Kutu Profil)</v>
          </cell>
        </row>
        <row r="6848">
          <cell r="E6848" t="str">
            <v>Square Profile (50x50x0.3)(Kutu Profil)</v>
          </cell>
        </row>
        <row r="6849">
          <cell r="E6849" t="str">
            <v>Square Profile (50x50x0.3)(Kutu Profil)</v>
          </cell>
        </row>
        <row r="6850">
          <cell r="E6850" t="str">
            <v>Square Profile (50x50x0.3)(Kutu Profil)</v>
          </cell>
        </row>
        <row r="6851">
          <cell r="E6851" t="str">
            <v>Square Profile (50x50x0.3)(Kutu Profil)</v>
          </cell>
        </row>
        <row r="6852">
          <cell r="E6852" t="str">
            <v>Square Profile (50x50x0.3)(Kutu Profil)</v>
          </cell>
        </row>
        <row r="6853">
          <cell r="E6853" t="str">
            <v>Square Profile (50x50x0.3)(Kutu Profil)</v>
          </cell>
        </row>
        <row r="6854">
          <cell r="E6854" t="str">
            <v>Square Profile (50x50x0.3)(Kutu Profil)</v>
          </cell>
        </row>
        <row r="6855">
          <cell r="E6855" t="str">
            <v>Square Profile (50x50x0.3)(Kutu Profil)</v>
          </cell>
        </row>
        <row r="6856">
          <cell r="E6856" t="str">
            <v>Square Profile (50x50x0.3)(Kutu Profil)</v>
          </cell>
        </row>
        <row r="6857">
          <cell r="E6857" t="str">
            <v>Square Profile (50x50x0.3)(Kutu Profil)</v>
          </cell>
        </row>
        <row r="6858">
          <cell r="E6858" t="str">
            <v>Square Profile (50x50x0.3)(Kutu Profil)</v>
          </cell>
        </row>
        <row r="6859">
          <cell r="E6859" t="str">
            <v>Square Profile (50x50x0.3)(Kutu Profil)</v>
          </cell>
        </row>
        <row r="6860">
          <cell r="E6860" t="str">
            <v>Square Profile (50x50x0.3)(Kutu Profil)</v>
          </cell>
        </row>
        <row r="6861">
          <cell r="E6861" t="str">
            <v>Square Profile (50x50x0.3)(Kutu Profil)</v>
          </cell>
        </row>
        <row r="6862">
          <cell r="E6862" t="str">
            <v>Square Profile (50x50x0.3)(Kutu Profil)</v>
          </cell>
        </row>
        <row r="6863">
          <cell r="E6863" t="str">
            <v>Square Profile (50x50x0.3)(Kutu Profil)</v>
          </cell>
        </row>
        <row r="6864">
          <cell r="E6864" t="str">
            <v>Square Profile (50x50x0.3)(Kutu Profil)</v>
          </cell>
        </row>
        <row r="6865">
          <cell r="E6865" t="str">
            <v>Square Profile (50x50x0.3)(Kutu Profil)</v>
          </cell>
        </row>
        <row r="6866">
          <cell r="E6866" t="str">
            <v>Square Profile (50x50x0.3)(Kutu Profil)</v>
          </cell>
        </row>
        <row r="6867">
          <cell r="E6867" t="str">
            <v>Square Profile (50x50x0.3)(Kutu Profil)</v>
          </cell>
        </row>
        <row r="6868">
          <cell r="E6868" t="str">
            <v>Square Profile (50x50x0.3)(Kutu Profil)</v>
          </cell>
        </row>
        <row r="6869">
          <cell r="E6869" t="str">
            <v>Square Profile (50x50x0.3)(Kutu Profil)</v>
          </cell>
        </row>
        <row r="6870">
          <cell r="E6870" t="str">
            <v>Square Profile (50x50x0.3)(Kutu Profil)</v>
          </cell>
        </row>
        <row r="6871">
          <cell r="E6871" t="str">
            <v>Square Profile (50x50x0.3)(Kutu Profil)</v>
          </cell>
        </row>
        <row r="6872">
          <cell r="E6872" t="str">
            <v>Square Profile (50x50x0.3)(Kutu Profil)</v>
          </cell>
        </row>
        <row r="6873">
          <cell r="E6873" t="str">
            <v>Square Profile (50x50x0.3)(Kutu Profil)</v>
          </cell>
        </row>
        <row r="6874">
          <cell r="E6874" t="str">
            <v>Square Profile (50x50x0.3)(Kutu Profil)</v>
          </cell>
        </row>
        <row r="6875">
          <cell r="E6875" t="str">
            <v>Square Profile (50x50x0.3)(Kutu Profil)</v>
          </cell>
        </row>
        <row r="6876">
          <cell r="E6876" t="str">
            <v>Square Profile (50x50x0.3)(Kutu Profil)</v>
          </cell>
        </row>
        <row r="6877">
          <cell r="E6877" t="str">
            <v>Square Profile (50x50x0.3)(Kutu Profil)</v>
          </cell>
        </row>
        <row r="6878">
          <cell r="E6878" t="str">
            <v>Square Profile (50x50x0.3)(Kutu Profil)</v>
          </cell>
        </row>
        <row r="6879">
          <cell r="E6879" t="str">
            <v>Square Profile (50x50x0.3)(Kutu Profil)</v>
          </cell>
        </row>
        <row r="6880">
          <cell r="E6880" t="str">
            <v>Square Profile (50x50x0.3)(Kutu Profil)</v>
          </cell>
        </row>
        <row r="6881">
          <cell r="E6881" t="str">
            <v>Square Profile (50x50x0.3)(Kutu Profil)</v>
          </cell>
        </row>
        <row r="6882">
          <cell r="E6882" t="str">
            <v>Square Profile (50x50x0.3)(Kutu Profil)</v>
          </cell>
        </row>
        <row r="6883">
          <cell r="E6883" t="str">
            <v>Square Profile (50x50x0.3)(Kutu Profil)</v>
          </cell>
        </row>
        <row r="6884">
          <cell r="E6884" t="str">
            <v>Square Profile (50x50x0.3)(Kutu Profil)</v>
          </cell>
        </row>
        <row r="6885">
          <cell r="E6885" t="str">
            <v>Square Profile (50x50x0.3)(Kutu Profil)</v>
          </cell>
        </row>
        <row r="6886">
          <cell r="E6886" t="str">
            <v>Square Profile (50x50x0.3)(Kutu Profil)</v>
          </cell>
        </row>
        <row r="6887">
          <cell r="E6887" t="str">
            <v>Square Profile (50x50x0.3)(Kutu Profil)</v>
          </cell>
        </row>
        <row r="6888">
          <cell r="E6888" t="str">
            <v>Square Profile (50x50x0.3)(Kutu Profil)</v>
          </cell>
        </row>
        <row r="6889">
          <cell r="E6889" t="str">
            <v>Square Profile (50x50x0.3)(Kutu Profil)</v>
          </cell>
        </row>
        <row r="6890">
          <cell r="E6890" t="str">
            <v>Square Profile (50x50x0.3)(Kutu Profil)</v>
          </cell>
        </row>
        <row r="6891">
          <cell r="E6891" t="str">
            <v>Square Profile (50x50x0.3)(Kutu Profil)</v>
          </cell>
        </row>
        <row r="6892">
          <cell r="E6892" t="str">
            <v>Square Profile (50x50x0.3)(Kutu Profil)</v>
          </cell>
        </row>
        <row r="6893">
          <cell r="E6893" t="str">
            <v>Square Profile (50x50x0.3)(Kutu Profil)</v>
          </cell>
        </row>
        <row r="6894">
          <cell r="E6894" t="str">
            <v>Square Profile (50x50x0.3)(Kutu Profil)</v>
          </cell>
        </row>
        <row r="6895">
          <cell r="E6895" t="str">
            <v>Square Profile (50x50x0.3)(Kutu Profil)</v>
          </cell>
        </row>
        <row r="6896">
          <cell r="E6896" t="str">
            <v>Square Profile (50x50x0.3)(Kutu Profil)</v>
          </cell>
        </row>
        <row r="6897">
          <cell r="E6897" t="str">
            <v>Square Profile (50x50x0.3)(Kutu Profil)</v>
          </cell>
        </row>
        <row r="6898">
          <cell r="E6898" t="str">
            <v>Square Profile (50x50x0.3)(Kutu Profil)</v>
          </cell>
        </row>
        <row r="6899">
          <cell r="E6899" t="str">
            <v>Square Profile (50x50x0.3)(Kutu Profil)</v>
          </cell>
        </row>
        <row r="6900">
          <cell r="E6900" t="str">
            <v>Square Profile (50x50x0.3)(Kutu Profil)</v>
          </cell>
        </row>
        <row r="6901">
          <cell r="E6901" t="str">
            <v>Square Profile (50x50x0.3)(Kutu Profil)</v>
          </cell>
        </row>
        <row r="6902">
          <cell r="E6902" t="str">
            <v>Square Profile (50x50x0.3)(Kutu Profil)</v>
          </cell>
        </row>
        <row r="6903">
          <cell r="E6903" t="str">
            <v>Square Profile (50x50x0.3)(Kutu Profil)</v>
          </cell>
        </row>
        <row r="6904">
          <cell r="E6904" t="str">
            <v>Square Profile (50x50x0.3)(Kutu Profil)</v>
          </cell>
        </row>
        <row r="6905">
          <cell r="E6905" t="str">
            <v>Square Profile (50x50x0.3)(Kutu Profil)</v>
          </cell>
        </row>
        <row r="6906">
          <cell r="E6906" t="str">
            <v>Square Profile (50x50x0.3)(Kutu Profil)</v>
          </cell>
        </row>
        <row r="6907">
          <cell r="E6907" t="str">
            <v>Square Profile (50x50x0.3)(Kutu Profil)</v>
          </cell>
        </row>
        <row r="6908">
          <cell r="E6908" t="str">
            <v>Square Profile (50x50x0.3)(Kutu Profil)</v>
          </cell>
        </row>
        <row r="6909">
          <cell r="E6909" t="str">
            <v>Square Profile (50x50x0.3)(Kutu Profil)</v>
          </cell>
        </row>
        <row r="6910">
          <cell r="E6910" t="str">
            <v>Square Profile (50x50x0.3)(Kutu Profil)</v>
          </cell>
        </row>
        <row r="6911">
          <cell r="E6911" t="str">
            <v>Square Profile (50x50x0.3)(Kutu Profil)</v>
          </cell>
        </row>
        <row r="6912">
          <cell r="E6912" t="str">
            <v>Square Profile (50x50x0.3)(Kutu Profil)</v>
          </cell>
        </row>
        <row r="6913">
          <cell r="E6913" t="str">
            <v>Square Profile (50x50x0.3)(Kutu Profil)</v>
          </cell>
        </row>
        <row r="6914">
          <cell r="E6914" t="str">
            <v>Square Profile (50x50x0.3)(Kutu Profil)</v>
          </cell>
        </row>
        <row r="6915">
          <cell r="E6915" t="str">
            <v>Square Profile (50x50x0.3)(Kutu Profil)</v>
          </cell>
        </row>
        <row r="6916">
          <cell r="E6916" t="str">
            <v>Square Profile (50x50x0.3)(Kutu Profil)</v>
          </cell>
        </row>
        <row r="6917">
          <cell r="E6917" t="str">
            <v>Square Profile (50x50x0.3)(Kutu Profil)</v>
          </cell>
        </row>
        <row r="6918">
          <cell r="E6918" t="str">
            <v>Square Profile (50x50x0.3)(Kutu Profil)</v>
          </cell>
        </row>
        <row r="6919">
          <cell r="E6919" t="str">
            <v>Square Profile (50x50x0.3)(Kutu Profil)</v>
          </cell>
        </row>
        <row r="6920">
          <cell r="E6920" t="str">
            <v>Square Profile (50x50x0.3)(Kutu Profil)</v>
          </cell>
        </row>
        <row r="6921">
          <cell r="E6921" t="str">
            <v>Square Profile (50x50x0.3)(Kutu Profil)</v>
          </cell>
        </row>
        <row r="6922">
          <cell r="E6922" t="str">
            <v>Square Profile (50x50x0.3)(Kutu Profil)</v>
          </cell>
        </row>
        <row r="6923">
          <cell r="E6923" t="str">
            <v>Square Profile (50x50x0.3)(Kutu Profil)</v>
          </cell>
        </row>
        <row r="6924">
          <cell r="E6924" t="str">
            <v>Square Profile (50x50x0.3)(Kutu Profil)</v>
          </cell>
        </row>
        <row r="6925">
          <cell r="E6925" t="str">
            <v>Square Profile (50x50x0.3)(Kutu Profil)</v>
          </cell>
        </row>
        <row r="6926">
          <cell r="E6926" t="str">
            <v>Square Profile (50x50x0.3)(Kutu Profil)</v>
          </cell>
        </row>
        <row r="6927">
          <cell r="E6927" t="str">
            <v>Square Profile (50x50x0.3)(Kutu Profil)</v>
          </cell>
        </row>
        <row r="6928">
          <cell r="E6928" t="str">
            <v>Square Profile (50x50x0.3)(Kutu Profil)</v>
          </cell>
        </row>
        <row r="6929">
          <cell r="E6929" t="str">
            <v>Square Profile (50x50x0.3)(Kutu Profil)</v>
          </cell>
        </row>
        <row r="6930">
          <cell r="E6930" t="str">
            <v>Square Profile (50x50x0.3)(Kutu Profil)</v>
          </cell>
        </row>
        <row r="6931">
          <cell r="E6931" t="str">
            <v>Square Profile (50x50x0.3)(Kutu Profil)</v>
          </cell>
        </row>
        <row r="6932">
          <cell r="E6932" t="str">
            <v>Square Profile (50x50x0.3)(Kutu Profil)</v>
          </cell>
        </row>
        <row r="6933">
          <cell r="E6933" t="str">
            <v>Square Profile (50x50x0.3)(Kutu Profil)</v>
          </cell>
        </row>
        <row r="6934">
          <cell r="E6934" t="str">
            <v>Square Profile (50x50x0.3)(Kutu Profil)</v>
          </cell>
        </row>
        <row r="6935">
          <cell r="E6935" t="str">
            <v>Square Profile (50x50x0.3)(Kutu Profil)</v>
          </cell>
        </row>
        <row r="6936">
          <cell r="E6936" t="str">
            <v>Square Profile (50x50x0.3)(Kutu Profil)</v>
          </cell>
        </row>
        <row r="6937">
          <cell r="E6937" t="str">
            <v>Square Profile (50x50x0.3)(Kutu Profil)</v>
          </cell>
        </row>
        <row r="6938">
          <cell r="E6938" t="str">
            <v>Square Profile (50x50x0.3)(Kutu Profil)</v>
          </cell>
        </row>
        <row r="6939">
          <cell r="E6939" t="str">
            <v>Square Profile (50x50x0.3)(Kutu Profil)</v>
          </cell>
        </row>
        <row r="6940">
          <cell r="E6940" t="str">
            <v>Square Profile (50x50x0.3)(Kutu Profil)</v>
          </cell>
        </row>
        <row r="6941">
          <cell r="E6941" t="str">
            <v>Square Profile (50x50x0.3)(Kutu Profil)</v>
          </cell>
        </row>
        <row r="6942">
          <cell r="E6942" t="str">
            <v>Square Profile (50x50x0.3)(Kutu Profil)</v>
          </cell>
        </row>
        <row r="6943">
          <cell r="E6943" t="str">
            <v>Square Profile (50x50x0.3)(Kutu Profil)</v>
          </cell>
        </row>
        <row r="6944">
          <cell r="E6944" t="str">
            <v>Square Profile (50x50x0.3)(Kutu Profil)</v>
          </cell>
        </row>
        <row r="6945">
          <cell r="E6945" t="str">
            <v>Square Profile (50x50x0.3)(Kutu Profil)</v>
          </cell>
        </row>
        <row r="6946">
          <cell r="E6946" t="str">
            <v>Square Profile (50x50x0.3)(Kutu Profil)</v>
          </cell>
        </row>
        <row r="6947">
          <cell r="E6947" t="str">
            <v>Square Profile (50x50x0.3)(Kutu Profil)</v>
          </cell>
        </row>
        <row r="6948">
          <cell r="E6948" t="str">
            <v>Square Profile (50x50x0.3)(Kutu Profil)</v>
          </cell>
        </row>
        <row r="6949">
          <cell r="E6949" t="str">
            <v>Square Profile (50x50x0.3)(Kutu Profil)</v>
          </cell>
        </row>
        <row r="6950">
          <cell r="E6950" t="str">
            <v>Square Profile (50x50x0.3)(Kutu Profil)</v>
          </cell>
        </row>
        <row r="6951">
          <cell r="E6951" t="str">
            <v>Square Profile (50x50x0.3)(Kutu Profil)</v>
          </cell>
        </row>
        <row r="6952">
          <cell r="E6952" t="str">
            <v>Square Profile (50x50x0.3)(Kutu Profil)</v>
          </cell>
        </row>
        <row r="6953">
          <cell r="E6953" t="str">
            <v>Square Profile (50x50x0.3)(Kutu Profil)</v>
          </cell>
        </row>
        <row r="6954">
          <cell r="E6954" t="str">
            <v>Square Profile (50x50x0.3)(Kutu Profil)</v>
          </cell>
        </row>
        <row r="6955">
          <cell r="E6955" t="str">
            <v>Square Profile (50x50x0.3)(Kutu Profil)</v>
          </cell>
        </row>
        <row r="6956">
          <cell r="E6956" t="str">
            <v>Square Profile (50x50x0.3)(Kutu Profil)</v>
          </cell>
        </row>
        <row r="6957">
          <cell r="E6957" t="str">
            <v>Square Profile (50x50x0.3)(Kutu Profil)</v>
          </cell>
        </row>
        <row r="6958">
          <cell r="E6958" t="str">
            <v>Square Profile (50x50x0.3)(Kutu Profil)</v>
          </cell>
        </row>
        <row r="6959">
          <cell r="E6959" t="str">
            <v>Square Profile (50x50x0.3)(Kutu Profil)</v>
          </cell>
        </row>
        <row r="6960">
          <cell r="E6960" t="str">
            <v>Square Profile (50x50x0.3)(Kutu Profil)</v>
          </cell>
        </row>
        <row r="6961">
          <cell r="E6961" t="str">
            <v>Square Profile (50x50x0.3)(Kutu Profil)</v>
          </cell>
        </row>
        <row r="6962">
          <cell r="E6962" t="str">
            <v>Square Profile (50x50x0.3)(Kutu Profil)</v>
          </cell>
        </row>
        <row r="6963">
          <cell r="E6963" t="str">
            <v>Square Profile (50x50x0.3)(Kutu Profil)</v>
          </cell>
        </row>
        <row r="6964">
          <cell r="E6964" t="str">
            <v>Square Profile (50x50x0.3)(Kutu Profil)</v>
          </cell>
        </row>
        <row r="6965">
          <cell r="E6965" t="str">
            <v>Square Profile (50x50x0.3)(Kutu Profil)</v>
          </cell>
        </row>
        <row r="6966">
          <cell r="E6966" t="str">
            <v>Square Profile (50x50x0.3)(Kutu Profil)</v>
          </cell>
        </row>
        <row r="6967">
          <cell r="E6967" t="str">
            <v>Square Profile (50x50x0.3)(Kutu Profil)</v>
          </cell>
        </row>
        <row r="6968">
          <cell r="E6968" t="str">
            <v>Square Profile (50x50x0.3)(Kutu Profil)</v>
          </cell>
        </row>
        <row r="6969">
          <cell r="E6969" t="str">
            <v>Square Profile (50x50x0.3)(Kutu Profil)</v>
          </cell>
        </row>
        <row r="6970">
          <cell r="E6970" t="str">
            <v>Square Profile (50x50x0.3)(Kutu Profil)</v>
          </cell>
        </row>
        <row r="6971">
          <cell r="E6971" t="str">
            <v>Square Profile (50x50x0.3)(Kutu Profil)</v>
          </cell>
        </row>
        <row r="6972">
          <cell r="E6972" t="str">
            <v>Square Profile (50x50x0.3)(Kutu Profil)</v>
          </cell>
        </row>
        <row r="6973">
          <cell r="E6973" t="str">
            <v>Square Profile (50x50x0.3)(Kutu Profil)</v>
          </cell>
        </row>
        <row r="6974">
          <cell r="E6974" t="str">
            <v>Square Profile (50x50x0.3)(Kutu Profil)</v>
          </cell>
        </row>
        <row r="6975">
          <cell r="E6975" t="str">
            <v>Square Profile (50x50x0.3)(Kutu Profil)</v>
          </cell>
        </row>
        <row r="6976">
          <cell r="E6976" t="str">
            <v>Square Profile (50x50x0.3)(Kutu Profil)</v>
          </cell>
        </row>
        <row r="6977">
          <cell r="E6977" t="str">
            <v>Square Profile (50x50x0.3)(Kutu Profil)</v>
          </cell>
        </row>
        <row r="6978">
          <cell r="E6978" t="str">
            <v>Square Profile (50x50x0.3)(Kutu Profil)</v>
          </cell>
        </row>
        <row r="6979">
          <cell r="E6979" t="str">
            <v>Square Profile (50x50x0.3)(Kutu Profil)</v>
          </cell>
        </row>
        <row r="6980">
          <cell r="E6980" t="str">
            <v>Square Profile (50x50x0.3)(Kutu Profil)</v>
          </cell>
        </row>
        <row r="6981">
          <cell r="E6981" t="str">
            <v>Square Profile (50x50x0.3)(Kutu Profil)</v>
          </cell>
        </row>
        <row r="6982">
          <cell r="E6982" t="str">
            <v>Square Profile (50x50x0.3)(Kutu Profil)</v>
          </cell>
        </row>
        <row r="6983">
          <cell r="E6983" t="str">
            <v>Square Profile (50x50x0.3)(Kutu Profil)</v>
          </cell>
        </row>
        <row r="6984">
          <cell r="E6984" t="str">
            <v>Square Profile (50x50x0.3)(Kutu Profil)</v>
          </cell>
        </row>
        <row r="6985">
          <cell r="E6985" t="str">
            <v>Square Profile (50x50x0.3)(Kutu Profil)</v>
          </cell>
        </row>
        <row r="6986">
          <cell r="E6986" t="str">
            <v>Square Profile (50x50x0.3)(Kutu Profil)</v>
          </cell>
        </row>
        <row r="6987">
          <cell r="E6987" t="str">
            <v>Square Profile (50x50x0.3)(Kutu Profil)</v>
          </cell>
        </row>
        <row r="6988">
          <cell r="E6988" t="str">
            <v>Square Profile (50x50x0.3)(Kutu Profil)</v>
          </cell>
        </row>
        <row r="6989">
          <cell r="E6989" t="str">
            <v>Square Profile (50x50x0.3)(Kutu Profil)</v>
          </cell>
        </row>
        <row r="6990">
          <cell r="E6990" t="str">
            <v>Square Profile (50x50x0.3)(Kutu Profil)</v>
          </cell>
        </row>
        <row r="6991">
          <cell r="E6991" t="str">
            <v>Square Profile (50x50x0.3)(Kutu Profil)</v>
          </cell>
        </row>
        <row r="6992">
          <cell r="E6992" t="str">
            <v>Square Profile (50x50x0.3)(Kutu Profil)</v>
          </cell>
        </row>
        <row r="6993">
          <cell r="E6993" t="str">
            <v>Square Profile (50x50x0.3)(Kutu Profil)</v>
          </cell>
        </row>
        <row r="6994">
          <cell r="E6994" t="str">
            <v>Square Profile (50x50x0.3)(Kutu Profil)</v>
          </cell>
        </row>
        <row r="6995">
          <cell r="E6995" t="str">
            <v>Square Profile (50x50x0.3)(Kutu Profil)</v>
          </cell>
        </row>
        <row r="6996">
          <cell r="E6996" t="str">
            <v>Square Profile (50x50x0.3)(Kutu Profil)</v>
          </cell>
        </row>
        <row r="6997">
          <cell r="E6997" t="str">
            <v>Square Profile (50x50x0.3)(Kutu Profil)</v>
          </cell>
        </row>
        <row r="6998">
          <cell r="E6998" t="str">
            <v>Square Profile (50x50x0.3)(Kutu Profil)</v>
          </cell>
        </row>
        <row r="6999">
          <cell r="E6999" t="str">
            <v>Square Profile (50x50x0.3)(Kutu Profil)</v>
          </cell>
        </row>
        <row r="7000">
          <cell r="E7000" t="str">
            <v>Square Profile (50x50x0.3)(Kutu Profil)</v>
          </cell>
        </row>
        <row r="7001">
          <cell r="E7001" t="str">
            <v>Square Profile (50x50x0.3)(Kutu Profil)</v>
          </cell>
        </row>
        <row r="7002">
          <cell r="E7002" t="str">
            <v>Square Profile (50x50x0.3)(Kutu Profil)</v>
          </cell>
        </row>
        <row r="7003">
          <cell r="E7003" t="str">
            <v>Square Profile (50x50x0.3)(Kutu Profil)</v>
          </cell>
        </row>
        <row r="7004">
          <cell r="E7004" t="str">
            <v>Square Profile (50x50x0.3)(Kutu Profil)</v>
          </cell>
        </row>
        <row r="7005">
          <cell r="E7005" t="str">
            <v>Square Profile (50x50x0.3)(Kutu Profil)</v>
          </cell>
        </row>
        <row r="7006">
          <cell r="E7006" t="str">
            <v>Square Profile (50x50x0.3)(Kutu Profil)</v>
          </cell>
        </row>
        <row r="7007">
          <cell r="E7007" t="str">
            <v>Square Profile (50x50x0.3)(Kutu Profil)</v>
          </cell>
        </row>
        <row r="7008">
          <cell r="E7008" t="str">
            <v>Square Profile (50x50x0.3)(Kutu Profil)</v>
          </cell>
        </row>
        <row r="7009">
          <cell r="E7009" t="str">
            <v>Square Profile (50x50x0.3)(Kutu Profil)</v>
          </cell>
        </row>
        <row r="7010">
          <cell r="E7010" t="str">
            <v>Square Profile (50x50x0.3)(Kutu Profil)</v>
          </cell>
        </row>
        <row r="7011">
          <cell r="E7011" t="str">
            <v>Square Profile (50x50x0.3)(Kutu Profil)</v>
          </cell>
        </row>
        <row r="7012">
          <cell r="E7012" t="str">
            <v>Square Profile (50x50x0.3)(Kutu Profil)</v>
          </cell>
        </row>
        <row r="7013">
          <cell r="E7013" t="str">
            <v>Square Profile (50x50x0.3)(Kutu Profil)</v>
          </cell>
        </row>
        <row r="7014">
          <cell r="E7014" t="str">
            <v>Square Profile (50x50x0.3)(Kutu Profil)</v>
          </cell>
        </row>
        <row r="7015">
          <cell r="E7015" t="str">
            <v>Square Profile (50x50x0.3)(Kutu Profil)</v>
          </cell>
        </row>
        <row r="7016">
          <cell r="E7016" t="str">
            <v>Square Profile (50x50x0.3)(Kutu Profil)</v>
          </cell>
        </row>
        <row r="7017">
          <cell r="E7017" t="str">
            <v>Square Profile (50x50x0.3)(Kutu Profil)</v>
          </cell>
        </row>
        <row r="7018">
          <cell r="E7018" t="str">
            <v>Square Profile (50x50x0.3)(Kutu Profil)</v>
          </cell>
        </row>
        <row r="7019">
          <cell r="E7019" t="str">
            <v>Square Profile (50x50x0.3)(Kutu Profil)</v>
          </cell>
        </row>
        <row r="7020">
          <cell r="E7020" t="str">
            <v>Square Profile (50x50x0.3)(Kutu Profil)</v>
          </cell>
        </row>
        <row r="7021">
          <cell r="E7021" t="str">
            <v>Square Profile (50x50x0.3)(Kutu Profil)</v>
          </cell>
        </row>
        <row r="7022">
          <cell r="E7022" t="str">
            <v>Square Profile (50x50x0.3)(Kutu Profil)</v>
          </cell>
        </row>
        <row r="7023">
          <cell r="E7023" t="str">
            <v>Square Profile (50x50x0.3)(Kutu Profil)</v>
          </cell>
        </row>
        <row r="7024">
          <cell r="E7024" t="str">
            <v>Square Profile (50x50x0.3)(Kutu Profil)</v>
          </cell>
        </row>
        <row r="7025">
          <cell r="E7025" t="str">
            <v>Square Profile (50x50x0.3)(Kutu Profil)</v>
          </cell>
        </row>
        <row r="7026">
          <cell r="E7026" t="str">
            <v>Square Profile (50x50x0.3)(Kutu Profil)</v>
          </cell>
        </row>
        <row r="7027">
          <cell r="E7027" t="str">
            <v>Square Profile (50x50x0.3)(Kutu Profil)</v>
          </cell>
        </row>
        <row r="7028">
          <cell r="E7028" t="str">
            <v>Square Profile (50x50x0.3)(Kutu Profil)</v>
          </cell>
        </row>
        <row r="7029">
          <cell r="E7029" t="str">
            <v>Square Profile (50x50x0.3)(Kutu Profil)</v>
          </cell>
        </row>
        <row r="7030">
          <cell r="E7030" t="str">
            <v>Square Profile (50x50x0.3)(Kutu Profil)</v>
          </cell>
        </row>
        <row r="7031">
          <cell r="E7031" t="str">
            <v>Square Profile (50x50x0.3)(Kutu Profil)</v>
          </cell>
        </row>
        <row r="7032">
          <cell r="E7032" t="str">
            <v>Square Profile (50x50x0.3)(Kutu Profil)</v>
          </cell>
        </row>
        <row r="7033">
          <cell r="E7033" t="str">
            <v>Square Profile (50x50x0.3)(Kutu Profil)</v>
          </cell>
        </row>
        <row r="7034">
          <cell r="E7034" t="str">
            <v>Square Profile (50x50x0.3)(Kutu Profil)</v>
          </cell>
        </row>
        <row r="7035">
          <cell r="E7035" t="str">
            <v>Square Profile (50x50x0.3)(Kutu Profil)</v>
          </cell>
        </row>
        <row r="7036">
          <cell r="E7036" t="str">
            <v>Square Profile (50x50x0.3)(Kutu Profil)</v>
          </cell>
        </row>
        <row r="7037">
          <cell r="E7037" t="str">
            <v>Square Profile (50x50x0.3)(Kutu Profil)</v>
          </cell>
        </row>
        <row r="7038">
          <cell r="E7038" t="str">
            <v>Square Profile (50x50x0.3)(Kutu Profil)</v>
          </cell>
        </row>
        <row r="7039">
          <cell r="E7039" t="str">
            <v>Square Profile (50x50x0.3)(Kutu Profil)</v>
          </cell>
        </row>
        <row r="7040">
          <cell r="E7040" t="str">
            <v>Square Profile (50x50x0.3)(Kutu Profil)</v>
          </cell>
        </row>
        <row r="7041">
          <cell r="E7041" t="str">
            <v>Square Profile (50x50x0.3)(Kutu Profil)</v>
          </cell>
        </row>
        <row r="7042">
          <cell r="E7042" t="str">
            <v>Square Profile (50x50x0.3)(Kutu Profil)</v>
          </cell>
        </row>
        <row r="7043">
          <cell r="E7043" t="str">
            <v>Square Profile (50x50x0.3)(Kutu Profil)</v>
          </cell>
        </row>
        <row r="7044">
          <cell r="E7044" t="str">
            <v>Square Profile (50x50x0.3)(Kutu Profil)</v>
          </cell>
        </row>
        <row r="7045">
          <cell r="E7045" t="str">
            <v>Square Profile (50x50x0.3)(Kutu Profil)</v>
          </cell>
        </row>
        <row r="7046">
          <cell r="E7046" t="str">
            <v>Square Profile (50x50x0.3)(Kutu Profil)</v>
          </cell>
        </row>
        <row r="7047">
          <cell r="E7047" t="str">
            <v>Square Profile (50x50x0.3)(Kutu Profil)</v>
          </cell>
        </row>
        <row r="7048">
          <cell r="E7048" t="str">
            <v>Square Profile (50x50x0.3)(Kutu Profil)</v>
          </cell>
        </row>
        <row r="7049">
          <cell r="E7049" t="str">
            <v>Square Profile (50x50x0.3)(Kutu Profil)</v>
          </cell>
        </row>
        <row r="7050">
          <cell r="E7050" t="str">
            <v>Square Profile (50x50x0.3)(Kutu Profil)</v>
          </cell>
        </row>
        <row r="7051">
          <cell r="E7051" t="str">
            <v>Square Profile (50x50x0.3)(Kutu Profil)</v>
          </cell>
        </row>
        <row r="7052">
          <cell r="E7052" t="str">
            <v>Square Profile (50x50x0.3)(Kutu Profil)</v>
          </cell>
        </row>
        <row r="7053">
          <cell r="E7053" t="str">
            <v>Square Profile (50x50x0.3)(Kutu Profil)</v>
          </cell>
        </row>
        <row r="7054">
          <cell r="E7054" t="str">
            <v>Square Profile (50x50x0.3)(Kutu Profil)</v>
          </cell>
        </row>
        <row r="7055">
          <cell r="E7055" t="str">
            <v>Square Profile with flansh (50*100*6 mm)</v>
          </cell>
        </row>
        <row r="7056">
          <cell r="E7056" t="str">
            <v>Square Profile with flansh (50*100*6 mm)</v>
          </cell>
        </row>
        <row r="7057">
          <cell r="E7057" t="str">
            <v>Square Profile with flansh (50*100*6 mm)</v>
          </cell>
        </row>
        <row r="7058">
          <cell r="E7058" t="str">
            <v>Square Profile with flansh (50*100*6 mm)</v>
          </cell>
        </row>
        <row r="7059">
          <cell r="E7059" t="str">
            <v>Square Profile with flansh (50*100*6 mm)</v>
          </cell>
        </row>
        <row r="7060">
          <cell r="E7060" t="str">
            <v>Square Profile with flansh (50*100*6 mm)</v>
          </cell>
        </row>
        <row r="7061">
          <cell r="E7061" t="str">
            <v>Square Profile with flansh (50*100*6 mm)</v>
          </cell>
        </row>
        <row r="7062">
          <cell r="E7062" t="str">
            <v>Square Profile with flansh (50*100*6 mm)</v>
          </cell>
        </row>
        <row r="7063">
          <cell r="E7063" t="str">
            <v>Square Profile with flansh (50*100*6 mm)</v>
          </cell>
        </row>
        <row r="7064">
          <cell r="E7064" t="str">
            <v>Alluminium Pipe 4m, 2m, 6m</v>
          </cell>
        </row>
        <row r="7065">
          <cell r="E7065" t="str">
            <v>Alluminium Pipe 4m, 2m, 6m</v>
          </cell>
        </row>
        <row r="7066">
          <cell r="E7066" t="str">
            <v>Alluminium Pipe 4m, 2m, 6m</v>
          </cell>
        </row>
        <row r="7067">
          <cell r="E7067" t="str">
            <v>Alluminium Pipe 4m, 2m, 6m</v>
          </cell>
        </row>
        <row r="7068">
          <cell r="E7068" t="str">
            <v>Alluminium Pipe 4m, 2m, 6m</v>
          </cell>
        </row>
        <row r="7069">
          <cell r="E7069" t="str">
            <v>Alluminium Pipe 4m, 2m, 6m</v>
          </cell>
        </row>
        <row r="7070">
          <cell r="E7070" t="str">
            <v>Alluminium Pipe 4m, 2m, 6m</v>
          </cell>
        </row>
        <row r="7071">
          <cell r="E7071" t="str">
            <v>Alluminium Pipe 4m, 2m, 6m</v>
          </cell>
        </row>
        <row r="7072">
          <cell r="E7072" t="str">
            <v>Alluminium Pipe 4m, 2m, 6m</v>
          </cell>
        </row>
        <row r="7073">
          <cell r="E7073" t="str">
            <v>Alluminium Pipe 4m, 2m, 6m</v>
          </cell>
        </row>
        <row r="7074">
          <cell r="E7074" t="str">
            <v>Alluminium Pipe 4m, 2m, 6m</v>
          </cell>
        </row>
        <row r="7075">
          <cell r="E7075" t="str">
            <v>Alluminium Pipe 4m, 2m, 6m</v>
          </cell>
        </row>
        <row r="7076">
          <cell r="E7076" t="str">
            <v>Alluminium Pipe 4m, 2m, 6m</v>
          </cell>
        </row>
        <row r="7077">
          <cell r="E7077" t="str">
            <v>Alluminium Pipe 4m, 2m, 6m</v>
          </cell>
        </row>
        <row r="7078">
          <cell r="E7078" t="str">
            <v>Alluminium Pipe 4m, 2m, 6m</v>
          </cell>
        </row>
        <row r="7079">
          <cell r="E7079" t="str">
            <v>Alluminium Pipe 4m, 2m, 6m</v>
          </cell>
        </row>
        <row r="7080">
          <cell r="E7080" t="str">
            <v>Alluminium Pipe 4m, 2m, 6m</v>
          </cell>
        </row>
        <row r="7081">
          <cell r="E7081" t="str">
            <v>Alluminium Pipe 4m, 2m, 6m</v>
          </cell>
        </row>
        <row r="7082">
          <cell r="E7082" t="str">
            <v>Alluminium Pipe 4m, 2m, 6m</v>
          </cell>
        </row>
        <row r="7083">
          <cell r="E7083" t="str">
            <v>Alluminium Pipe 4m, 2m, 6m</v>
          </cell>
        </row>
        <row r="7084">
          <cell r="E7084" t="str">
            <v>Alluminium Pipe 4m, 2m, 6m</v>
          </cell>
        </row>
        <row r="7085">
          <cell r="E7085" t="str">
            <v>Alluminium Pipe 4m, 2m, 6m</v>
          </cell>
        </row>
        <row r="7086">
          <cell r="E7086" t="str">
            <v>Alluminium Pipe 4m, 2m, 6m</v>
          </cell>
        </row>
        <row r="7087">
          <cell r="E7087" t="str">
            <v>Alluminium Pipe 4m, 2m, 6m</v>
          </cell>
        </row>
        <row r="7088">
          <cell r="E7088" t="str">
            <v>Alluminium Pipe 4m, 2m, 6m</v>
          </cell>
        </row>
        <row r="7089">
          <cell r="E7089" t="str">
            <v>Alluminium Pipe 4m, 2m, 6m</v>
          </cell>
        </row>
        <row r="7090">
          <cell r="E7090" t="str">
            <v>Alluminium Pipe 4m, 2m, 6m</v>
          </cell>
        </row>
        <row r="7091">
          <cell r="E7091" t="str">
            <v>Alluminium Pipe 4m, 2m, 6m</v>
          </cell>
        </row>
        <row r="7092">
          <cell r="E7092" t="str">
            <v>Alluminium Pipe 4m, 2m, 6m</v>
          </cell>
        </row>
        <row r="7093">
          <cell r="E7093" t="str">
            <v>Alluminium Pipe 4m, 2m, 6m</v>
          </cell>
        </row>
        <row r="7094">
          <cell r="E7094" t="str">
            <v>Alluminium Pipe 4m, 2m, 6m</v>
          </cell>
        </row>
        <row r="7095">
          <cell r="E7095" t="str">
            <v>Alluminium Pipe 4m, 2m, 6m</v>
          </cell>
        </row>
        <row r="7096">
          <cell r="E7096" t="str">
            <v>Alluminium Pipe 4m, 2m, 6m</v>
          </cell>
        </row>
        <row r="7097">
          <cell r="E7097" t="str">
            <v>Alluminium Pipe 4m, 2m, 6m</v>
          </cell>
        </row>
        <row r="7098">
          <cell r="E7098" t="str">
            <v>Alluminium Pipe 4m, 2m, 6m</v>
          </cell>
        </row>
        <row r="7099">
          <cell r="E7099" t="str">
            <v>Alluminium Pipe 4m, 2m, 6m</v>
          </cell>
        </row>
        <row r="7100">
          <cell r="E7100" t="str">
            <v>Alluminium Pipe 4m, 2m, 6m</v>
          </cell>
        </row>
        <row r="7101">
          <cell r="E7101" t="str">
            <v>Alluminium Pipe 4m, 2m, 6m</v>
          </cell>
        </row>
        <row r="7102">
          <cell r="E7102" t="str">
            <v>Alluminium Pipe 4m, 2m, 6m</v>
          </cell>
        </row>
        <row r="7103">
          <cell r="E7103" t="str">
            <v>Alluminium Pipe 4m, 2m, 6m</v>
          </cell>
        </row>
        <row r="7104">
          <cell r="E7104" t="str">
            <v>Alluminium Pipe 4m, 2m, 6m</v>
          </cell>
        </row>
        <row r="7105">
          <cell r="E7105" t="str">
            <v>Alluminium Pipe 4m, 2m, 6m</v>
          </cell>
        </row>
        <row r="7106">
          <cell r="E7106" t="str">
            <v>Alluminium Pipe 4m, 2m, 6m</v>
          </cell>
        </row>
        <row r="7107">
          <cell r="E7107" t="str">
            <v>Alluminium Pipe 4m, 2m, 6m</v>
          </cell>
        </row>
        <row r="7108">
          <cell r="E7108" t="str">
            <v>Alluminium Pipe 4m, 2m, 6m</v>
          </cell>
        </row>
        <row r="7109">
          <cell r="E7109" t="str">
            <v>Alluminium Pipe 4m, 2m, 6m</v>
          </cell>
        </row>
        <row r="7110">
          <cell r="E7110" t="str">
            <v>Alluminium Pipe 4m, 2m, 6m</v>
          </cell>
        </row>
        <row r="7111">
          <cell r="E7111" t="str">
            <v>Alluminium Pipe 4m, 2m, 6m</v>
          </cell>
        </row>
        <row r="7112">
          <cell r="E7112" t="str">
            <v>Alluminium Pipe 4m, 2m, 6m</v>
          </cell>
        </row>
        <row r="7113">
          <cell r="E7113" t="str">
            <v>Alluminium Pipe 4m, 2m, 6m</v>
          </cell>
        </row>
        <row r="7114">
          <cell r="E7114" t="str">
            <v>Alluminium Pipe 4m, 2m, 6m</v>
          </cell>
        </row>
        <row r="7115">
          <cell r="E7115" t="str">
            <v>Alluminium Pipe 4m, 2m, 6m</v>
          </cell>
        </row>
        <row r="7116">
          <cell r="E7116" t="str">
            <v>Alluminium Pipe 4m, 2m, 6m</v>
          </cell>
        </row>
        <row r="7117">
          <cell r="E7117" t="str">
            <v>Alluminium Pipe 4m, 2m, 6m</v>
          </cell>
        </row>
        <row r="7118">
          <cell r="E7118" t="str">
            <v>Alluminium Pipe 4m, 2m, 6m</v>
          </cell>
        </row>
        <row r="7119">
          <cell r="E7119" t="str">
            <v>Alluminium Pipe 4m, 2m, 6m</v>
          </cell>
        </row>
        <row r="7120">
          <cell r="E7120" t="str">
            <v>Alluminium Pipe 4m, 2m, 6m</v>
          </cell>
        </row>
        <row r="7121">
          <cell r="E7121" t="str">
            <v>Alluminium Pipe 4m, 2m, 6m</v>
          </cell>
        </row>
        <row r="7122">
          <cell r="E7122" t="str">
            <v>Alluminium Pipe 4m, 2m, 6m</v>
          </cell>
        </row>
        <row r="7123">
          <cell r="E7123" t="str">
            <v>Alluminium Pipe 4m, 2m, 6m</v>
          </cell>
        </row>
        <row r="7124">
          <cell r="E7124" t="str">
            <v>Alluminium Pipe 4m, 2m, 6m</v>
          </cell>
        </row>
        <row r="7125">
          <cell r="E7125" t="str">
            <v>Alluminium Pipe 4m, 2m, 6m</v>
          </cell>
        </row>
        <row r="7126">
          <cell r="E7126" t="str">
            <v>Alluminium Pipe 4m, 2m, 6m</v>
          </cell>
        </row>
        <row r="7127">
          <cell r="E7127" t="str">
            <v>Alluminium Pipe 4m, 2m, 6m</v>
          </cell>
        </row>
        <row r="7128">
          <cell r="E7128" t="str">
            <v>Alluminium Pipe 4m, 2m, 6m</v>
          </cell>
        </row>
        <row r="7129">
          <cell r="E7129" t="str">
            <v>Alluminium Pipe 4m, 2m, 6m</v>
          </cell>
        </row>
        <row r="7130">
          <cell r="E7130" t="str">
            <v>Alluminium Pipe 4m, 2m, 6m</v>
          </cell>
        </row>
        <row r="7131">
          <cell r="E7131" t="str">
            <v>Alluminium Pipe 4m, 2m, 6m</v>
          </cell>
        </row>
        <row r="7132">
          <cell r="E7132" t="str">
            <v>Alluminium Pipe 4m, 2m, 6m</v>
          </cell>
        </row>
        <row r="7133">
          <cell r="E7133" t="str">
            <v>Alluminium Pipe 4m, 2m, 6m</v>
          </cell>
        </row>
        <row r="7134">
          <cell r="E7134" t="str">
            <v>Alluminium Pipe 4m, 2m, 6m</v>
          </cell>
        </row>
        <row r="7135">
          <cell r="E7135" t="str">
            <v>Alluminium Pipe 4m, 2m, 6m</v>
          </cell>
        </row>
        <row r="7136">
          <cell r="E7136" t="str">
            <v>Alluminium Pipe 4m, 2m, 6m</v>
          </cell>
        </row>
        <row r="7137">
          <cell r="E7137" t="str">
            <v>Alluminium Pipe 4m, 2m, 6m</v>
          </cell>
        </row>
        <row r="7138">
          <cell r="E7138" t="str">
            <v>Alluminium Pipe 4m, 2m, 6m</v>
          </cell>
        </row>
        <row r="7139">
          <cell r="E7139" t="str">
            <v>Alluminium Pipe 4m, 2m, 6m</v>
          </cell>
        </row>
        <row r="7140">
          <cell r="E7140" t="str">
            <v>Alluminium Pipe 4m, 2m, 6m</v>
          </cell>
        </row>
        <row r="7141">
          <cell r="E7141" t="str">
            <v>Alluminium Pipe 4m, 2m, 6m</v>
          </cell>
        </row>
        <row r="7142">
          <cell r="E7142" t="str">
            <v>Alluminium Pipe 4m, 2m, 6m</v>
          </cell>
        </row>
        <row r="7143">
          <cell r="E7143" t="str">
            <v>Alluminium Pipe 4m, 2m, 6m</v>
          </cell>
        </row>
        <row r="7144">
          <cell r="E7144" t="str">
            <v>Alluminium Pipe 4m, 2m, 6m</v>
          </cell>
        </row>
        <row r="7145">
          <cell r="E7145" t="str">
            <v>Alluminium Pipe 4m, 2m, 6m</v>
          </cell>
        </row>
        <row r="7146">
          <cell r="E7146" t="str">
            <v>Alluminium Pipe 4m, 2m, 6m</v>
          </cell>
        </row>
        <row r="7147">
          <cell r="E7147" t="str">
            <v>Alluminium Pipe 4m, 2m, 6m</v>
          </cell>
        </row>
        <row r="7148">
          <cell r="E7148" t="str">
            <v>Alluminium Pipe 4m, 2m, 6m</v>
          </cell>
        </row>
        <row r="7149">
          <cell r="E7149" t="str">
            <v>Alluminium Pipe 4m, 2m, 6m</v>
          </cell>
        </row>
        <row r="7150">
          <cell r="E7150" t="str">
            <v>Alluminium Pipe 4m, 2m, 6m</v>
          </cell>
        </row>
        <row r="7151">
          <cell r="E7151" t="str">
            <v>Alluminium Pipe 4m, 2m, 6m</v>
          </cell>
        </row>
        <row r="7152">
          <cell r="E7152" t="str">
            <v>Alluminium Pipe 4m, 2m, 6m</v>
          </cell>
        </row>
        <row r="7153">
          <cell r="E7153" t="str">
            <v>Alluminium Pipe 4m, 2m, 6m</v>
          </cell>
        </row>
        <row r="7154">
          <cell r="E7154" t="str">
            <v>Alluminium Pipe 4m, 2m, 6m</v>
          </cell>
        </row>
        <row r="7155">
          <cell r="E7155" t="str">
            <v>Alluminium Pipe 4m, 2m, 6m</v>
          </cell>
        </row>
        <row r="7156">
          <cell r="E7156" t="str">
            <v>Alluminium Pipe 4m, 2m, 6m</v>
          </cell>
        </row>
        <row r="7157">
          <cell r="E7157" t="str">
            <v>Alluminium Pipe 4m, 2m, 6m</v>
          </cell>
        </row>
        <row r="7158">
          <cell r="E7158" t="str">
            <v>Alluminium Pipe 4m, 2m, 6m</v>
          </cell>
        </row>
        <row r="7159">
          <cell r="E7159" t="str">
            <v>Alluminium Pipe 4m, 2m, 6m</v>
          </cell>
        </row>
        <row r="7160">
          <cell r="E7160" t="str">
            <v>Alluminium Pipe 4m, 2m, 6m</v>
          </cell>
        </row>
        <row r="7161">
          <cell r="E7161" t="str">
            <v>Alluminium Pipe 4m, 2m, 6m</v>
          </cell>
        </row>
        <row r="7162">
          <cell r="E7162" t="str">
            <v>Alluminium Pipe 4m, 2m, 6m</v>
          </cell>
        </row>
        <row r="7163">
          <cell r="E7163" t="str">
            <v>Alluminium Pipe 4m, 2m, 6m</v>
          </cell>
        </row>
        <row r="7164">
          <cell r="E7164" t="str">
            <v>Alluminium Pipe 4m, 2m, 6m</v>
          </cell>
        </row>
        <row r="7165">
          <cell r="E7165" t="str">
            <v>Alluminium Pipe 4m, 2m, 6m</v>
          </cell>
        </row>
        <row r="7166">
          <cell r="E7166" t="str">
            <v>Alluminium Pipe 4m, 2m, 6m</v>
          </cell>
        </row>
        <row r="7167">
          <cell r="E7167" t="str">
            <v>Alluminium Pipe 4m, 2m, 6m</v>
          </cell>
        </row>
        <row r="7168">
          <cell r="E7168" t="str">
            <v>Alluminium Pipe 4m, 2m, 6m</v>
          </cell>
        </row>
        <row r="7169">
          <cell r="E7169" t="str">
            <v>Alluminium Pipe 4m, 2m, 6m</v>
          </cell>
        </row>
        <row r="7170">
          <cell r="E7170" t="str">
            <v>Alluminium Pipe 4m, 2m, 6m</v>
          </cell>
        </row>
        <row r="7171">
          <cell r="E7171" t="str">
            <v>Alluminium Pipe 4m, 2m, 6m</v>
          </cell>
        </row>
        <row r="7172">
          <cell r="E7172" t="str">
            <v>Alluminium Pipe 4m, 2m, 6m</v>
          </cell>
        </row>
        <row r="7173">
          <cell r="E7173" t="str">
            <v>Alluminium Pipe 4m, 2m, 6m</v>
          </cell>
        </row>
        <row r="7174">
          <cell r="E7174" t="str">
            <v>Alluminium Pipe 4m, 2m, 6m</v>
          </cell>
        </row>
        <row r="7175">
          <cell r="E7175" t="str">
            <v>Alluminium Pipe 4m, 2m, 6m</v>
          </cell>
        </row>
        <row r="7176">
          <cell r="E7176" t="str">
            <v>Alluminium Pipe 4m, 2m, 6m</v>
          </cell>
        </row>
        <row r="7177">
          <cell r="E7177" t="str">
            <v>Alluminium Pipe 4m, 2m, 6m</v>
          </cell>
        </row>
        <row r="7178">
          <cell r="E7178" t="str">
            <v>Alluminium Pipe 4m, 2m, 6m</v>
          </cell>
        </row>
        <row r="7179">
          <cell r="E7179" t="str">
            <v>Alluminium Pipe 4m, 2m, 6m</v>
          </cell>
        </row>
        <row r="7180">
          <cell r="E7180" t="str">
            <v>Alluminium Pipe 4m, 2m, 6m</v>
          </cell>
        </row>
        <row r="7181">
          <cell r="E7181" t="str">
            <v>Alluminium Pipe 4m, 2m, 6m</v>
          </cell>
        </row>
        <row r="7182">
          <cell r="E7182" t="str">
            <v>Alluminium Pipe 4m, 2m, 6m</v>
          </cell>
        </row>
        <row r="7183">
          <cell r="E7183" t="str">
            <v>Alluminium Pipe 4m, 2m, 6m</v>
          </cell>
        </row>
        <row r="7184">
          <cell r="E7184" t="str">
            <v>Alluminium Pipe 4m, 2m, 6m</v>
          </cell>
        </row>
        <row r="7185">
          <cell r="E7185" t="str">
            <v>Alluminium Pipe 4m, 2m, 6m</v>
          </cell>
        </row>
        <row r="7186">
          <cell r="E7186" t="str">
            <v>Alluminium Pipe 4m, 2m, 6m</v>
          </cell>
        </row>
        <row r="7187">
          <cell r="E7187" t="str">
            <v>Alluminium Pipe 4m, 2m, 6m</v>
          </cell>
        </row>
        <row r="7188">
          <cell r="E7188" t="str">
            <v>Alluminium Pipe 4m, 2m, 6m</v>
          </cell>
        </row>
        <row r="7189">
          <cell r="E7189" t="str">
            <v>Alluminium Pipe 4m, 2m, 6m</v>
          </cell>
        </row>
        <row r="7190">
          <cell r="E7190" t="str">
            <v>Alluminium Pipe 4m, 2m, 6m</v>
          </cell>
        </row>
        <row r="7191">
          <cell r="E7191" t="str">
            <v>Alluminium Pipe 4m, 2m, 6m</v>
          </cell>
        </row>
        <row r="7192">
          <cell r="E7192" t="str">
            <v>Alluminium Pipe 4m, 2m, 6m</v>
          </cell>
        </row>
        <row r="7193">
          <cell r="E7193" t="str">
            <v>Alluminium Pipe 4m, 2m, 6m</v>
          </cell>
        </row>
        <row r="7194">
          <cell r="E7194" t="str">
            <v>Alluminium Pipe 4m, 2m, 6m</v>
          </cell>
        </row>
        <row r="7195">
          <cell r="E7195" t="str">
            <v>Alluminium Pipe 4m, 2m, 6m</v>
          </cell>
        </row>
        <row r="7196">
          <cell r="E7196" t="str">
            <v>Alluminium Pipe 4m, 2m, 6m</v>
          </cell>
        </row>
        <row r="7197">
          <cell r="E7197" t="str">
            <v>Alluminium Pipe 4m, 2m, 6m</v>
          </cell>
        </row>
        <row r="7198">
          <cell r="E7198" t="str">
            <v>Alluminium Pipe 4m, 2m, 6m</v>
          </cell>
        </row>
        <row r="7199">
          <cell r="E7199" t="str">
            <v>Alluminium Pipe 4m, 2m, 6m</v>
          </cell>
        </row>
        <row r="7200">
          <cell r="E7200" t="str">
            <v>Alluminium Pipe 4m, 2m, 6m</v>
          </cell>
        </row>
        <row r="7201">
          <cell r="E7201" t="str">
            <v>Alluminium Pipe 4m, 2m, 6m</v>
          </cell>
        </row>
        <row r="7202">
          <cell r="E7202" t="str">
            <v>Alluminium Pipe 4m, 2m, 6m</v>
          </cell>
        </row>
        <row r="7203">
          <cell r="E7203" t="str">
            <v>Alluminium Pipe 4m, 2m, 6m</v>
          </cell>
        </row>
        <row r="7204">
          <cell r="E7204" t="str">
            <v>Alluminium Pipe 4m, 2m, 6m</v>
          </cell>
        </row>
        <row r="7205">
          <cell r="E7205" t="str">
            <v>Alluminium Pipe 4m, 2m, 6m</v>
          </cell>
        </row>
        <row r="7206">
          <cell r="E7206" t="str">
            <v>Alluminium Pipe 4m, 2m, 6m</v>
          </cell>
        </row>
        <row r="7207">
          <cell r="E7207" t="str">
            <v>Alluminium Pipe 4m, 2m, 6m</v>
          </cell>
        </row>
        <row r="7208">
          <cell r="E7208" t="str">
            <v>Alluminium Pipe 4m, 2m, 6m</v>
          </cell>
        </row>
        <row r="7209">
          <cell r="E7209" t="str">
            <v>Alluminium Pipe 4m, 2m, 6m</v>
          </cell>
        </row>
        <row r="7210">
          <cell r="E7210" t="str">
            <v>Alluminium Pipe 4m, 2m, 6m</v>
          </cell>
        </row>
        <row r="7211">
          <cell r="E7211" t="str">
            <v>Alluminium Pipe 4m, 2m, 6m</v>
          </cell>
        </row>
        <row r="7212">
          <cell r="E7212" t="str">
            <v>Alluminium Pipe 4m, 2m, 6m</v>
          </cell>
        </row>
        <row r="7213">
          <cell r="E7213" t="str">
            <v>Alluminium Pipe 4m, 2m, 6m</v>
          </cell>
        </row>
        <row r="7214">
          <cell r="E7214" t="str">
            <v>Alluminium Pipe 4m, 2m, 6m</v>
          </cell>
        </row>
        <row r="7215">
          <cell r="E7215" t="str">
            <v>Alluminium Pipe 4m, 2m, 6m</v>
          </cell>
        </row>
        <row r="7216">
          <cell r="E7216" t="str">
            <v>Alluminium Pipe 4m, 2m, 6m</v>
          </cell>
        </row>
        <row r="7217">
          <cell r="E7217" t="str">
            <v>Alluminium Pipe 4m, 2m, 6m</v>
          </cell>
        </row>
        <row r="7218">
          <cell r="E7218" t="str">
            <v>Alluminium Pipe 4m, 2m, 6m</v>
          </cell>
        </row>
        <row r="7219">
          <cell r="E7219" t="str">
            <v>Alluminium Pipe 4m, 2m, 6m</v>
          </cell>
        </row>
        <row r="7220">
          <cell r="E7220" t="str">
            <v>Alluminium Pipe 4m, 2m, 6m</v>
          </cell>
        </row>
        <row r="7221">
          <cell r="E7221" t="str">
            <v>Alluminium Pipe 4m, 2m, 6m</v>
          </cell>
        </row>
        <row r="7222">
          <cell r="E7222" t="str">
            <v>Alluminium Pipe 4m, 2m, 6m</v>
          </cell>
        </row>
        <row r="7223">
          <cell r="E7223" t="str">
            <v>Alluminium Pipe 4m, 2m, 6m</v>
          </cell>
        </row>
        <row r="7224">
          <cell r="E7224" t="str">
            <v>Alluminium Pipe 4m, 2m, 6m</v>
          </cell>
        </row>
        <row r="7225">
          <cell r="E7225" t="str">
            <v>Alluminium Pipe 4m, 2m, 6m</v>
          </cell>
        </row>
        <row r="7226">
          <cell r="E7226" t="str">
            <v>Alluminium Pipe 4m, 2m, 6m</v>
          </cell>
        </row>
        <row r="7227">
          <cell r="E7227" t="str">
            <v>Alluminium Pipe 4m, 2m, 6m</v>
          </cell>
        </row>
        <row r="7228">
          <cell r="E7228" t="str">
            <v>Alluminium Pipe 4m, 2m, 6m</v>
          </cell>
        </row>
        <row r="7229">
          <cell r="E7229" t="str">
            <v>Alluminium Pipe 4m, 2m, 6m</v>
          </cell>
        </row>
        <row r="7230">
          <cell r="E7230" t="str">
            <v>Alluminium Pipe 4m, 2m, 6m</v>
          </cell>
        </row>
        <row r="7231">
          <cell r="E7231" t="str">
            <v>Alluminium Pipe 4m, 2m, 6m</v>
          </cell>
        </row>
        <row r="7232">
          <cell r="E7232" t="str">
            <v>Alluminium Pipe 4m, 2m, 6m</v>
          </cell>
        </row>
        <row r="7233">
          <cell r="E7233" t="str">
            <v>Alluminium Pipe 4m, 2m, 6m</v>
          </cell>
        </row>
        <row r="7234">
          <cell r="E7234" t="str">
            <v>Alluminium Pipe 4m, 2m, 6m</v>
          </cell>
        </row>
        <row r="7235">
          <cell r="E7235" t="str">
            <v>Alluminium Pipe 4m, 2m, 6m</v>
          </cell>
        </row>
        <row r="7236">
          <cell r="E7236" t="str">
            <v>Alluminium Pipe 4m, 2m, 6m</v>
          </cell>
        </row>
        <row r="7237">
          <cell r="E7237" t="str">
            <v>Alluminium Pipe 4m, 2m, 6m</v>
          </cell>
        </row>
        <row r="7238">
          <cell r="E7238" t="str">
            <v>Alluminium Pipe 4m, 2m, 6m</v>
          </cell>
        </row>
        <row r="7239">
          <cell r="E7239" t="str">
            <v>Alluminium Pipe 4m, 2m, 6m</v>
          </cell>
        </row>
        <row r="7240">
          <cell r="E7240" t="str">
            <v>Alluminium Pipe 4m, 2m, 6m</v>
          </cell>
        </row>
        <row r="7241">
          <cell r="E7241" t="str">
            <v>Alluminium Pipe 4m, 2m, 6m</v>
          </cell>
        </row>
        <row r="7242">
          <cell r="E7242" t="str">
            <v>Alluminium Pipe 4m, 2m, 6m</v>
          </cell>
        </row>
        <row r="7243">
          <cell r="E7243" t="str">
            <v>Alluminium Pipe 4m, 2m, 6m</v>
          </cell>
        </row>
        <row r="7244">
          <cell r="E7244" t="str">
            <v>Alluminium Pipe 4m, 2m, 6m</v>
          </cell>
        </row>
        <row r="7245">
          <cell r="E7245" t="str">
            <v>Alluminium Pipe 4m, 2m, 6m</v>
          </cell>
        </row>
        <row r="7246">
          <cell r="E7246" t="str">
            <v>Alluminium Pipe 4m, 2m, 6m</v>
          </cell>
        </row>
        <row r="7247">
          <cell r="E7247" t="str">
            <v>Alluminium Pipe 4m, 2m, 6m</v>
          </cell>
        </row>
        <row r="7248">
          <cell r="E7248" t="str">
            <v>Alluminium Pipe 4m, 2m, 6m</v>
          </cell>
        </row>
        <row r="7249">
          <cell r="E7249" t="str">
            <v>Alluminium Pipe 4m, 2m, 6m</v>
          </cell>
        </row>
        <row r="7250">
          <cell r="E7250" t="str">
            <v>Alluminium Pipe 4m, 2m, 6m</v>
          </cell>
        </row>
        <row r="7251">
          <cell r="E7251" t="str">
            <v>Alluminium Pipe 4m, 2m, 6m</v>
          </cell>
        </row>
        <row r="7252">
          <cell r="E7252" t="str">
            <v>Alluminium Pipe 4m, 2m, 6m</v>
          </cell>
        </row>
        <row r="7253">
          <cell r="E7253" t="str">
            <v>Alluminium Pipe 4m, 2m, 6m</v>
          </cell>
        </row>
        <row r="7254">
          <cell r="E7254" t="str">
            <v>Alluminium Pipe 4m, 2m, 6m</v>
          </cell>
        </row>
        <row r="7255">
          <cell r="E7255" t="str">
            <v>Alluminium Pipe 4m, 2m, 6m</v>
          </cell>
        </row>
        <row r="7256">
          <cell r="E7256" t="str">
            <v>Alluminium Pipe 4m, 2m, 6m</v>
          </cell>
        </row>
        <row r="7257">
          <cell r="E7257" t="str">
            <v>Alluminium Pipe 4m, 2m, 6m</v>
          </cell>
        </row>
        <row r="7258">
          <cell r="E7258" t="str">
            <v>Alluminium Pipe 4m, 2m, 6m</v>
          </cell>
        </row>
        <row r="7259">
          <cell r="E7259" t="str">
            <v>Alluminium Pipe 4m, 2m, 6m</v>
          </cell>
        </row>
        <row r="7260">
          <cell r="E7260" t="str">
            <v>Alluminium Pipe 4m, 2m, 6m</v>
          </cell>
        </row>
        <row r="7261">
          <cell r="E7261" t="str">
            <v>Alluminium Pipe 4m, 2m, 6m</v>
          </cell>
        </row>
        <row r="7262">
          <cell r="E7262" t="str">
            <v>Alluminium Pipe 4m, 2m, 6m</v>
          </cell>
        </row>
        <row r="7263">
          <cell r="E7263" t="str">
            <v>Alluminium Pipe 4m, 2m, 6m</v>
          </cell>
        </row>
        <row r="7264">
          <cell r="E7264" t="str">
            <v>Alluminium Pipe 4m, 2m, 6m</v>
          </cell>
        </row>
        <row r="7265">
          <cell r="E7265" t="str">
            <v>Alluminium Pipe 4m, 2m, 6m</v>
          </cell>
        </row>
        <row r="7266">
          <cell r="E7266" t="str">
            <v>Alluminium Pipe 4m, 2m, 6m</v>
          </cell>
        </row>
        <row r="7267">
          <cell r="E7267" t="str">
            <v>Alluminium Pipe 4m, 2m, 6m</v>
          </cell>
        </row>
        <row r="7268">
          <cell r="E7268" t="str">
            <v>Alluminium Pipe 4m, 2m, 6m</v>
          </cell>
        </row>
        <row r="7269">
          <cell r="E7269" t="str">
            <v>Alluminium Pipe 4m, 2m, 6m</v>
          </cell>
        </row>
        <row r="7270">
          <cell r="E7270" t="str">
            <v>Alluminium Pipe 4m, 2m, 6m</v>
          </cell>
        </row>
        <row r="7271">
          <cell r="E7271" t="str">
            <v>Alluminium Pipe 4m, 2m, 6m</v>
          </cell>
        </row>
        <row r="7272">
          <cell r="E7272" t="str">
            <v>Alluminium Pipe 4m, 2m, 6m</v>
          </cell>
        </row>
        <row r="7273">
          <cell r="E7273" t="str">
            <v>Alluminium Pipe 4m, 2m, 6m</v>
          </cell>
        </row>
        <row r="7274">
          <cell r="E7274" t="str">
            <v>Alluminium Pipe 4m, 2m, 6m</v>
          </cell>
        </row>
        <row r="7275">
          <cell r="E7275" t="str">
            <v>Alluminium Pipe 4m, 2m, 6m</v>
          </cell>
        </row>
        <row r="7276">
          <cell r="E7276" t="str">
            <v>Alluminium Pipe 4m, 2m, 6m</v>
          </cell>
        </row>
        <row r="7277">
          <cell r="E7277" t="str">
            <v>Alluminium Pipe 4m, 2m, 6m</v>
          </cell>
        </row>
        <row r="7278">
          <cell r="E7278" t="str">
            <v>Alluminium Pipe 4m, 2m, 6m</v>
          </cell>
        </row>
        <row r="7279">
          <cell r="E7279" t="str">
            <v>Alluminium Pipe 4m, 2m, 6m</v>
          </cell>
        </row>
        <row r="7280">
          <cell r="E7280" t="str">
            <v>Alluminium Pipe 4m, 2m, 6m</v>
          </cell>
        </row>
        <row r="7281">
          <cell r="E7281" t="str">
            <v>Alluminium Pipe 4m, 2m, 6m</v>
          </cell>
        </row>
        <row r="7282">
          <cell r="E7282" t="str">
            <v>Alluminium Pipe 4m, 2m, 6m</v>
          </cell>
        </row>
        <row r="7283">
          <cell r="E7283" t="str">
            <v>Alluminium Pipe 4m, 2m, 6m</v>
          </cell>
        </row>
        <row r="7284">
          <cell r="E7284" t="str">
            <v>Alluminium Pipe 4m, 2m, 6m</v>
          </cell>
        </row>
        <row r="7285">
          <cell r="E7285" t="str">
            <v>Alluminium Pipe 4m, 2m, 6m</v>
          </cell>
        </row>
        <row r="7286">
          <cell r="E7286" t="str">
            <v>Alluminium Pipe 4m, 2m, 6m</v>
          </cell>
        </row>
        <row r="7287">
          <cell r="E7287" t="str">
            <v>Alluminium Pipe 4m, 2m, 6m</v>
          </cell>
        </row>
        <row r="7288">
          <cell r="E7288" t="str">
            <v>Alluminium Pipe 4m, 2m, 6m</v>
          </cell>
        </row>
        <row r="7289">
          <cell r="E7289" t="str">
            <v>Alluminium Pipe 4m, 2m, 6m</v>
          </cell>
        </row>
        <row r="7290">
          <cell r="E7290" t="str">
            <v>Alluminium Pipe 4m, 2m, 6m</v>
          </cell>
        </row>
        <row r="7291">
          <cell r="E7291" t="str">
            <v>Alluminium Pipe 4m, 2m, 6m</v>
          </cell>
        </row>
        <row r="7292">
          <cell r="E7292" t="str">
            <v>Alluminium Pipe 4m, 2m, 6m</v>
          </cell>
        </row>
        <row r="7293">
          <cell r="E7293" t="str">
            <v>Alluminium Pipe 4m, 2m, 6m</v>
          </cell>
        </row>
        <row r="7294">
          <cell r="E7294" t="str">
            <v>Alluminium Pipe 4m, 2m, 6m</v>
          </cell>
        </row>
        <row r="7295">
          <cell r="E7295" t="str">
            <v>Alluminium Pipe 4m, 2m, 6m</v>
          </cell>
        </row>
        <row r="7296">
          <cell r="E7296" t="str">
            <v>Alluminium Pipe 4m, 2m, 6m</v>
          </cell>
        </row>
        <row r="7297">
          <cell r="E7297" t="str">
            <v>Alluminium Pipe 4m, 2m, 6m</v>
          </cell>
        </row>
        <row r="7298">
          <cell r="E7298" t="str">
            <v>Alluminium Pipe 4m, 2m, 6m</v>
          </cell>
        </row>
        <row r="7299">
          <cell r="E7299" t="str">
            <v>Alluminium Pipe 4m, 2m, 6m</v>
          </cell>
        </row>
        <row r="7300">
          <cell r="E7300" t="str">
            <v>Alluminium Pipe 4m, 2m, 6m</v>
          </cell>
        </row>
        <row r="7301">
          <cell r="E7301" t="str">
            <v>Alluminium Pipe 4m, 2m, 6m</v>
          </cell>
        </row>
        <row r="7302">
          <cell r="E7302" t="str">
            <v>Alluminium Pipe 4m, 2m, 6m</v>
          </cell>
        </row>
        <row r="7303">
          <cell r="E7303" t="str">
            <v>Alluminium Pipe 4m, 2m, 6m</v>
          </cell>
        </row>
        <row r="7304">
          <cell r="E7304" t="str">
            <v>Alluminium Pipe 4m, 2m, 6m</v>
          </cell>
        </row>
        <row r="7305">
          <cell r="E7305" t="str">
            <v>Alluminium Pipe 4m, 2m, 6m</v>
          </cell>
        </row>
        <row r="7306">
          <cell r="E7306" t="str">
            <v>Alluminium Pipe 4m, 2m, 6m</v>
          </cell>
        </row>
        <row r="7307">
          <cell r="E7307" t="str">
            <v>Alluminium Pipe 4m, 2m, 6m</v>
          </cell>
        </row>
        <row r="7308">
          <cell r="E7308" t="str">
            <v>Alluminium Pipe 4m, 2m, 6m</v>
          </cell>
        </row>
        <row r="7309">
          <cell r="E7309" t="str">
            <v>Alluminium Pipe 4m, 2m, 6m</v>
          </cell>
        </row>
        <row r="7310">
          <cell r="E7310" t="str">
            <v>Alluminium Pipe 4m, 2m, 6m</v>
          </cell>
        </row>
        <row r="7311">
          <cell r="E7311" t="str">
            <v>Alluminium Pipe 4m, 2m, 6m</v>
          </cell>
        </row>
        <row r="7312">
          <cell r="E7312" t="str">
            <v>Alluminium Pipe 4m, 2m, 6m</v>
          </cell>
        </row>
        <row r="7313">
          <cell r="E7313" t="str">
            <v>Alluminium Pipe 4m, 2m, 6m</v>
          </cell>
        </row>
        <row r="7314">
          <cell r="E7314" t="str">
            <v>Alluminium Pipe 4m, 2m, 6m</v>
          </cell>
        </row>
        <row r="7315">
          <cell r="E7315" t="str">
            <v>Alluminium Pipe 4m, 2m, 6m</v>
          </cell>
        </row>
        <row r="7316">
          <cell r="E7316" t="str">
            <v>Alluminium Pipe 4m, 2m, 6m</v>
          </cell>
        </row>
        <row r="7317">
          <cell r="E7317" t="str">
            <v>Alluminium Pipe 4m, 2m, 6m</v>
          </cell>
        </row>
        <row r="7318">
          <cell r="E7318" t="str">
            <v>Alluminium Pipe 4m, 2m, 6m</v>
          </cell>
        </row>
        <row r="7319">
          <cell r="E7319" t="str">
            <v>Alluminium Pipe 4m, 2m, 6m</v>
          </cell>
        </row>
        <row r="7320">
          <cell r="E7320" t="str">
            <v>Alluminium Pipe 4m, 2m, 6m</v>
          </cell>
        </row>
        <row r="7321">
          <cell r="E7321" t="str">
            <v>Alluminium Pipe 4m, 2m, 6m</v>
          </cell>
        </row>
        <row r="7322">
          <cell r="E7322" t="str">
            <v>Alluminium Pipe 4m, 2m, 6m</v>
          </cell>
        </row>
        <row r="7323">
          <cell r="E7323" t="str">
            <v>Alluminium Pipe 4m, 2m, 6m</v>
          </cell>
        </row>
        <row r="7324">
          <cell r="E7324" t="str">
            <v>Alluminium Pipe 4m, 2m, 6m</v>
          </cell>
        </row>
        <row r="7325">
          <cell r="E7325" t="str">
            <v>Alluminium Pipe 4m, 2m, 6m</v>
          </cell>
        </row>
        <row r="7326">
          <cell r="E7326" t="str">
            <v>Alluminium Pipe 4m, 2m, 6m</v>
          </cell>
        </row>
        <row r="7327">
          <cell r="E7327" t="str">
            <v>Alluminium Pipe 4m, 2m, 6m</v>
          </cell>
        </row>
        <row r="7328">
          <cell r="E7328" t="str">
            <v>Alluminium Pipe 4m, 2m, 6m</v>
          </cell>
        </row>
        <row r="7329">
          <cell r="E7329" t="str">
            <v>Alluminium Pipe 4m, 2m, 6m</v>
          </cell>
        </row>
        <row r="7330">
          <cell r="E7330" t="str">
            <v>Alluminium Pipe 4m, 2m, 6m</v>
          </cell>
        </row>
        <row r="7331">
          <cell r="E7331" t="str">
            <v>Alluminium Pipe 4m, 2m, 6m</v>
          </cell>
        </row>
        <row r="7332">
          <cell r="E7332" t="str">
            <v>Alluminium Pipe 4m, 2m, 6m</v>
          </cell>
        </row>
        <row r="7333">
          <cell r="E7333" t="str">
            <v>Alluminium Pipe 4m, 2m, 6m</v>
          </cell>
        </row>
        <row r="7334">
          <cell r="E7334" t="str">
            <v>Alluminium Pipe 4m, 2m, 6m</v>
          </cell>
        </row>
        <row r="7335">
          <cell r="E7335" t="str">
            <v>Alluminium Pipe 4m, 2m, 6m</v>
          </cell>
        </row>
        <row r="7336">
          <cell r="E7336" t="str">
            <v>Alluminium Pipe 4m, 2m, 6m</v>
          </cell>
        </row>
        <row r="7337">
          <cell r="E7337" t="str">
            <v>Alluminium Pipe 4m, 2m, 6m</v>
          </cell>
        </row>
        <row r="7338">
          <cell r="E7338" t="str">
            <v>Alluminium Pipe 4m, 2m, 6m</v>
          </cell>
        </row>
        <row r="7339">
          <cell r="E7339" t="str">
            <v>Alluminium Pipe 4m, 2m, 6m</v>
          </cell>
        </row>
        <row r="7340">
          <cell r="E7340" t="str">
            <v>Alluminium Pipe 4m, 2m, 6m</v>
          </cell>
        </row>
        <row r="7341">
          <cell r="E7341" t="str">
            <v>Alluminium Pipe 4m, 2m, 6m</v>
          </cell>
        </row>
        <row r="7342">
          <cell r="E7342" t="str">
            <v>Alluminium Pipe 4m, 2m, 6m</v>
          </cell>
        </row>
        <row r="7343">
          <cell r="E7343" t="str">
            <v>Alluminium Pipe 4m, 2m, 6m</v>
          </cell>
        </row>
        <row r="7344">
          <cell r="E7344" t="str">
            <v>Alluminium Pipe 4m, 2m, 6m</v>
          </cell>
        </row>
        <row r="7345">
          <cell r="E7345" t="str">
            <v>Alluminium Pipe 4m, 2m, 6m</v>
          </cell>
        </row>
        <row r="7346">
          <cell r="E7346" t="str">
            <v>Alluminium Pipe 4m, 2m, 6m</v>
          </cell>
        </row>
        <row r="7347">
          <cell r="E7347" t="str">
            <v>Alluminium Pipe 4m, 2m, 6m</v>
          </cell>
        </row>
        <row r="7348">
          <cell r="E7348" t="str">
            <v>Alluminium Pipe 4m, 2m, 6m</v>
          </cell>
        </row>
        <row r="7349">
          <cell r="E7349" t="str">
            <v>Alluminium Pipe 4m, 2m, 6m</v>
          </cell>
        </row>
        <row r="7350">
          <cell r="E7350" t="str">
            <v>Alluminium Pipe 4m, 2m, 6m</v>
          </cell>
        </row>
        <row r="7351">
          <cell r="E7351" t="str">
            <v>Alluminium Pipe 4m, 2m, 6m</v>
          </cell>
        </row>
        <row r="7352">
          <cell r="E7352" t="str">
            <v>Alluminium Pipe 4m, 2m, 6m</v>
          </cell>
        </row>
        <row r="7353">
          <cell r="E7353" t="str">
            <v>Alluminium Pipe 4m, 2m, 6m</v>
          </cell>
        </row>
        <row r="7354">
          <cell r="E7354" t="str">
            <v>Alluminium Pipe 4m, 2m, 6m</v>
          </cell>
        </row>
        <row r="7355">
          <cell r="E7355" t="str">
            <v>Alluminium Pipe 4m, 2m, 6m</v>
          </cell>
        </row>
        <row r="7356">
          <cell r="E7356" t="str">
            <v>Alluminium Pipe 4m, 2m, 6m</v>
          </cell>
        </row>
        <row r="7357">
          <cell r="E7357" t="str">
            <v>Alluminium Pipe 4m, 2m, 6m</v>
          </cell>
        </row>
        <row r="7358">
          <cell r="E7358" t="str">
            <v>Alluminium Pipe 4m, 2m, 6m</v>
          </cell>
        </row>
        <row r="7359">
          <cell r="E7359" t="str">
            <v>Alluminium Pipe 4m, 2m, 6m</v>
          </cell>
        </row>
        <row r="7360">
          <cell r="E7360" t="str">
            <v>Alluminium Pipe 4m, 2m, 6m</v>
          </cell>
        </row>
        <row r="7361">
          <cell r="E7361" t="str">
            <v>Alluminium Pipe 4m, 2m, 6m</v>
          </cell>
        </row>
        <row r="7362">
          <cell r="E7362" t="str">
            <v>Alluminium Pipe 4m, 2m, 6m</v>
          </cell>
        </row>
        <row r="7363">
          <cell r="E7363" t="str">
            <v>Alluminium Pipe 4m, 2m, 6m</v>
          </cell>
        </row>
        <row r="7364">
          <cell r="E7364" t="str">
            <v>Alluminium Pipe 4m, 2m, 6m</v>
          </cell>
        </row>
        <row r="7365">
          <cell r="E7365" t="str">
            <v>Alluminium Pipe 4m, 2m, 6m</v>
          </cell>
        </row>
        <row r="7366">
          <cell r="E7366" t="str">
            <v>Alluminium Pipe 4m, 2m, 6m</v>
          </cell>
        </row>
        <row r="7367">
          <cell r="E7367" t="str">
            <v>Alluminium Pipe 4m, 2m, 6m</v>
          </cell>
        </row>
        <row r="7368">
          <cell r="E7368" t="str">
            <v>Alluminium Pipe 4m, 2m, 6m</v>
          </cell>
        </row>
        <row r="7369">
          <cell r="E7369" t="str">
            <v>Alluminium Pipe 4m, 2m, 6m</v>
          </cell>
        </row>
        <row r="7370">
          <cell r="E7370" t="str">
            <v>Alluminium Pipe 4m, 2m, 6m</v>
          </cell>
        </row>
        <row r="7371">
          <cell r="E7371" t="str">
            <v>Alluminium Pipe 4m, 2m, 6m</v>
          </cell>
        </row>
        <row r="7372">
          <cell r="E7372" t="str">
            <v>Alluminium Pipe 4m, 2m, 6m</v>
          </cell>
        </row>
        <row r="7373">
          <cell r="E7373" t="str">
            <v>Alluminium Pipe 4m, 2m, 6m</v>
          </cell>
        </row>
        <row r="7374">
          <cell r="E7374" t="str">
            <v>Alluminium Pipe 4m, 2m, 6m</v>
          </cell>
        </row>
        <row r="7375">
          <cell r="E7375" t="str">
            <v>Alluminium Pipe 4m, 2m, 6m</v>
          </cell>
        </row>
        <row r="7376">
          <cell r="E7376" t="str">
            <v>Alluminium Pipe 4m, 2m, 6m</v>
          </cell>
        </row>
        <row r="7377">
          <cell r="E7377" t="str">
            <v>Alluminium Pipe 4m, 2m, 6m</v>
          </cell>
        </row>
        <row r="7378">
          <cell r="E7378" t="str">
            <v>Alluminium Pipe 4m, 2m, 6m</v>
          </cell>
        </row>
        <row r="7379">
          <cell r="E7379" t="str">
            <v>Alluminium Pipe 4m, 2m, 6m</v>
          </cell>
        </row>
        <row r="7380">
          <cell r="E7380" t="str">
            <v>Alluminium Pipe 4m, 2m, 6m</v>
          </cell>
        </row>
        <row r="7381">
          <cell r="E7381" t="str">
            <v>Alluminium Pipe 4m, 2m, 6m</v>
          </cell>
        </row>
        <row r="7382">
          <cell r="E7382" t="str">
            <v>Alluminium Pipe 4m, 2m, 6m</v>
          </cell>
        </row>
        <row r="7383">
          <cell r="E7383" t="str">
            <v>Alluminium Pipe 4m, 2m, 6m</v>
          </cell>
        </row>
        <row r="7384">
          <cell r="E7384" t="str">
            <v>Alluminium Pipe 4m, 2m, 6m</v>
          </cell>
        </row>
        <row r="7385">
          <cell r="E7385" t="str">
            <v>Alluminium Pipe 4m, 2m, 6m</v>
          </cell>
        </row>
        <row r="7386">
          <cell r="E7386" t="str">
            <v>Alluminium Pipe 4m, 2m, 6m</v>
          </cell>
        </row>
        <row r="7387">
          <cell r="E7387" t="str">
            <v>Alluminium Pipe 4m, 2m, 6m</v>
          </cell>
        </row>
        <row r="7388">
          <cell r="E7388" t="str">
            <v>Alluminium Pipe 4m, 2m, 6m</v>
          </cell>
        </row>
        <row r="7389">
          <cell r="E7389" t="str">
            <v>Alluminium Pipe 4m, 2m, 6m</v>
          </cell>
        </row>
        <row r="7390">
          <cell r="E7390" t="str">
            <v>Alluminium Pipe 4m, 2m, 6m</v>
          </cell>
        </row>
        <row r="7391">
          <cell r="E7391" t="str">
            <v>Alluminium Pipe 4m, 2m, 6m</v>
          </cell>
        </row>
        <row r="7392">
          <cell r="E7392" t="str">
            <v>Alluminium Pipe 4m, 2m, 6m</v>
          </cell>
        </row>
        <row r="7393">
          <cell r="E7393" t="str">
            <v>Alluminium Pipe 4m, 2m, 6m</v>
          </cell>
        </row>
        <row r="7394">
          <cell r="E7394" t="str">
            <v>Alluminium Pipe 4m, 2m, 6m</v>
          </cell>
        </row>
        <row r="7395">
          <cell r="E7395" t="str">
            <v>Alluminium Pipe 4m, 2m, 6m</v>
          </cell>
        </row>
        <row r="7396">
          <cell r="E7396" t="str">
            <v>Alluminium Pipe 4m, 2m, 6m</v>
          </cell>
        </row>
        <row r="7397">
          <cell r="E7397" t="str">
            <v>Alluminium Pipe 4m, 2m, 6m</v>
          </cell>
        </row>
        <row r="7398">
          <cell r="E7398" t="str">
            <v>Flansh</v>
          </cell>
        </row>
        <row r="7399">
          <cell r="E7399" t="str">
            <v>Flansh</v>
          </cell>
        </row>
        <row r="7400">
          <cell r="E7400" t="str">
            <v>Flansh</v>
          </cell>
        </row>
        <row r="7401">
          <cell r="E7401" t="str">
            <v>Flansh</v>
          </cell>
        </row>
        <row r="7402">
          <cell r="E7402" t="str">
            <v>Flansh</v>
          </cell>
        </row>
        <row r="7403">
          <cell r="E7403" t="str">
            <v>Flansh</v>
          </cell>
        </row>
        <row r="7404">
          <cell r="E7404" t="str">
            <v>Flansh</v>
          </cell>
        </row>
        <row r="7405">
          <cell r="E7405" t="str">
            <v>Flansh</v>
          </cell>
        </row>
        <row r="7406">
          <cell r="E7406" t="str">
            <v>Flansh</v>
          </cell>
        </row>
        <row r="7407">
          <cell r="E7407" t="str">
            <v>Flansh</v>
          </cell>
        </row>
        <row r="7408">
          <cell r="E7408" t="str">
            <v>Flansh</v>
          </cell>
        </row>
        <row r="7409">
          <cell r="E7409" t="str">
            <v>Flansh</v>
          </cell>
        </row>
        <row r="7410">
          <cell r="E7410" t="str">
            <v>Flansh</v>
          </cell>
        </row>
        <row r="7411">
          <cell r="E7411" t="str">
            <v>Flansh</v>
          </cell>
        </row>
        <row r="7412">
          <cell r="E7412" t="str">
            <v>Flansh</v>
          </cell>
        </row>
        <row r="7413">
          <cell r="E7413" t="str">
            <v>Flansh</v>
          </cell>
        </row>
        <row r="7414">
          <cell r="E7414" t="str">
            <v>Flansh</v>
          </cell>
        </row>
        <row r="7415">
          <cell r="E7415" t="str">
            <v>Flansh</v>
          </cell>
        </row>
        <row r="7416">
          <cell r="E7416" t="str">
            <v>Flansh</v>
          </cell>
        </row>
        <row r="7417">
          <cell r="E7417" t="str">
            <v>Flansh</v>
          </cell>
        </row>
        <row r="7418">
          <cell r="E7418" t="str">
            <v>Flansh</v>
          </cell>
        </row>
        <row r="7419">
          <cell r="E7419" t="str">
            <v>Flansh</v>
          </cell>
        </row>
        <row r="7420">
          <cell r="E7420" t="str">
            <v>Flansh</v>
          </cell>
        </row>
        <row r="7421">
          <cell r="E7421" t="str">
            <v>Flansh</v>
          </cell>
        </row>
        <row r="7422">
          <cell r="E7422" t="str">
            <v>Flansh</v>
          </cell>
        </row>
        <row r="7423">
          <cell r="E7423" t="str">
            <v>Flansh</v>
          </cell>
        </row>
        <row r="7424">
          <cell r="E7424" t="str">
            <v>Flansh</v>
          </cell>
        </row>
        <row r="7425">
          <cell r="E7425" t="str">
            <v>Flansh</v>
          </cell>
        </row>
        <row r="7426">
          <cell r="E7426" t="str">
            <v>Flansh</v>
          </cell>
        </row>
        <row r="7427">
          <cell r="E7427" t="str">
            <v>Flansh</v>
          </cell>
        </row>
        <row r="7428">
          <cell r="E7428" t="str">
            <v>Flansh</v>
          </cell>
        </row>
        <row r="7429">
          <cell r="E7429" t="str">
            <v>Flansh</v>
          </cell>
        </row>
        <row r="7430">
          <cell r="E7430" t="str">
            <v>Flansh</v>
          </cell>
        </row>
        <row r="7431">
          <cell r="E7431" t="str">
            <v>Flansh</v>
          </cell>
        </row>
        <row r="7432">
          <cell r="E7432" t="str">
            <v>Flansh</v>
          </cell>
        </row>
        <row r="7433">
          <cell r="E7433" t="str">
            <v>Flansh</v>
          </cell>
        </row>
        <row r="7434">
          <cell r="E7434" t="str">
            <v>Flansh</v>
          </cell>
        </row>
        <row r="7435">
          <cell r="E7435" t="str">
            <v>Flansh</v>
          </cell>
        </row>
        <row r="7436">
          <cell r="E7436" t="str">
            <v>Flansh</v>
          </cell>
        </row>
        <row r="7437">
          <cell r="E7437" t="str">
            <v>Flansh</v>
          </cell>
        </row>
        <row r="7438">
          <cell r="E7438" t="str">
            <v>Flansh</v>
          </cell>
        </row>
        <row r="7439">
          <cell r="E7439" t="str">
            <v>Flansh</v>
          </cell>
        </row>
        <row r="7440">
          <cell r="E7440" t="str">
            <v>Flansh</v>
          </cell>
        </row>
        <row r="7441">
          <cell r="E7441" t="str">
            <v>Flansh</v>
          </cell>
        </row>
        <row r="7442">
          <cell r="E7442" t="str">
            <v>Flansh</v>
          </cell>
        </row>
        <row r="7443">
          <cell r="E7443" t="str">
            <v>Flansh</v>
          </cell>
        </row>
        <row r="7444">
          <cell r="E7444" t="str">
            <v>Flansh</v>
          </cell>
        </row>
        <row r="7445">
          <cell r="E7445" t="str">
            <v>Flansh</v>
          </cell>
        </row>
        <row r="7446">
          <cell r="E7446" t="str">
            <v>Flansh</v>
          </cell>
        </row>
        <row r="7447">
          <cell r="E7447" t="str">
            <v>Flansh</v>
          </cell>
        </row>
        <row r="7448">
          <cell r="E7448" t="str">
            <v>Flansh</v>
          </cell>
        </row>
        <row r="7449">
          <cell r="E7449" t="str">
            <v>Flansh</v>
          </cell>
        </row>
        <row r="7450">
          <cell r="E7450" t="str">
            <v>Flansh</v>
          </cell>
        </row>
        <row r="7451">
          <cell r="E7451" t="str">
            <v>Flansh</v>
          </cell>
        </row>
        <row r="7452">
          <cell r="E7452" t="str">
            <v>Flansh</v>
          </cell>
        </row>
        <row r="7453">
          <cell r="E7453" t="str">
            <v>Flansh</v>
          </cell>
        </row>
        <row r="7454">
          <cell r="E7454" t="str">
            <v>Flansh</v>
          </cell>
        </row>
        <row r="7455">
          <cell r="E7455" t="str">
            <v>Flansh</v>
          </cell>
        </row>
        <row r="7456">
          <cell r="E7456" t="str">
            <v>Flansh</v>
          </cell>
        </row>
        <row r="7457">
          <cell r="E7457" t="str">
            <v>Flansh</v>
          </cell>
        </row>
        <row r="7458">
          <cell r="E7458" t="str">
            <v>Flansh</v>
          </cell>
        </row>
        <row r="7459">
          <cell r="E7459" t="str">
            <v>Flansh</v>
          </cell>
        </row>
        <row r="7460">
          <cell r="E7460" t="str">
            <v>Flansh</v>
          </cell>
        </row>
        <row r="7461">
          <cell r="E7461" t="str">
            <v>Flansh</v>
          </cell>
        </row>
        <row r="7462">
          <cell r="E7462" t="str">
            <v>Flansh</v>
          </cell>
        </row>
        <row r="7463">
          <cell r="E7463" t="str">
            <v>Flansh</v>
          </cell>
        </row>
        <row r="7464">
          <cell r="E7464" t="str">
            <v>Flansh</v>
          </cell>
        </row>
        <row r="7465">
          <cell r="E7465" t="str">
            <v>Flansh</v>
          </cell>
        </row>
        <row r="7466">
          <cell r="E7466" t="str">
            <v>Flansh</v>
          </cell>
        </row>
        <row r="7467">
          <cell r="E7467" t="str">
            <v>Flansh</v>
          </cell>
        </row>
        <row r="7468">
          <cell r="E7468" t="str">
            <v>Flansh</v>
          </cell>
        </row>
        <row r="7469">
          <cell r="E7469" t="str">
            <v>Flansh</v>
          </cell>
        </row>
        <row r="7470">
          <cell r="E7470" t="str">
            <v>Flansh</v>
          </cell>
        </row>
        <row r="7471">
          <cell r="E7471" t="str">
            <v>Flansh</v>
          </cell>
        </row>
        <row r="7472">
          <cell r="E7472" t="str">
            <v>Flansh</v>
          </cell>
        </row>
        <row r="7473">
          <cell r="E7473" t="str">
            <v>Flansh</v>
          </cell>
        </row>
        <row r="7474">
          <cell r="E7474" t="str">
            <v>Flansh</v>
          </cell>
        </row>
        <row r="7475">
          <cell r="E7475" t="str">
            <v>Flansh</v>
          </cell>
        </row>
        <row r="7476">
          <cell r="E7476" t="str">
            <v>Flansh</v>
          </cell>
        </row>
        <row r="7477">
          <cell r="E7477" t="str">
            <v>Flansh</v>
          </cell>
        </row>
        <row r="7478">
          <cell r="E7478" t="str">
            <v>Flansh</v>
          </cell>
        </row>
        <row r="7479">
          <cell r="E7479" t="str">
            <v>Flansh</v>
          </cell>
        </row>
        <row r="7480">
          <cell r="E7480" t="str">
            <v>Flansh</v>
          </cell>
        </row>
        <row r="7481">
          <cell r="E7481" t="str">
            <v>Flansh</v>
          </cell>
        </row>
        <row r="7482">
          <cell r="E7482" t="str">
            <v>Flansh</v>
          </cell>
        </row>
        <row r="7483">
          <cell r="E7483" t="str">
            <v>Flansh</v>
          </cell>
        </row>
        <row r="7484">
          <cell r="E7484" t="str">
            <v>Flansh</v>
          </cell>
        </row>
        <row r="7485">
          <cell r="E7485" t="str">
            <v>Flansh</v>
          </cell>
        </row>
        <row r="7486">
          <cell r="E7486" t="str">
            <v>Flansh</v>
          </cell>
        </row>
        <row r="7487">
          <cell r="E7487" t="str">
            <v>Flansh</v>
          </cell>
        </row>
        <row r="7488">
          <cell r="E7488" t="str">
            <v>Flansh</v>
          </cell>
        </row>
        <row r="7489">
          <cell r="E7489" t="str">
            <v>Flansh</v>
          </cell>
        </row>
        <row r="7490">
          <cell r="E7490" t="str">
            <v>Flansh</v>
          </cell>
        </row>
        <row r="7491">
          <cell r="E7491" t="str">
            <v>Flansh</v>
          </cell>
        </row>
        <row r="7492">
          <cell r="E7492" t="str">
            <v>Flansh</v>
          </cell>
        </row>
        <row r="7493">
          <cell r="E7493" t="str">
            <v>Flansh</v>
          </cell>
        </row>
        <row r="7494">
          <cell r="E7494" t="str">
            <v>Flansh</v>
          </cell>
        </row>
        <row r="7495">
          <cell r="E7495" t="str">
            <v>Flansh</v>
          </cell>
        </row>
        <row r="7496">
          <cell r="E7496" t="str">
            <v>Flansh</v>
          </cell>
        </row>
        <row r="7497">
          <cell r="E7497" t="str">
            <v>Flansh</v>
          </cell>
        </row>
        <row r="7498">
          <cell r="E7498" t="str">
            <v>Flansh</v>
          </cell>
        </row>
        <row r="7499">
          <cell r="E7499" t="str">
            <v>Flansh</v>
          </cell>
        </row>
        <row r="7500">
          <cell r="E7500" t="str">
            <v>Flansh</v>
          </cell>
        </row>
        <row r="7501">
          <cell r="E7501" t="str">
            <v>Flansh</v>
          </cell>
        </row>
        <row r="7502">
          <cell r="E7502" t="str">
            <v>Flansh</v>
          </cell>
        </row>
        <row r="7503">
          <cell r="E7503" t="str">
            <v>Flansh</v>
          </cell>
        </row>
        <row r="7504">
          <cell r="E7504" t="str">
            <v>Flansh</v>
          </cell>
        </row>
        <row r="7505">
          <cell r="E7505" t="str">
            <v>Flansh</v>
          </cell>
        </row>
        <row r="7506">
          <cell r="E7506" t="str">
            <v>Flansh</v>
          </cell>
        </row>
        <row r="7507">
          <cell r="E7507" t="str">
            <v>Flansh</v>
          </cell>
        </row>
        <row r="7508">
          <cell r="E7508" t="str">
            <v>Flansh</v>
          </cell>
        </row>
        <row r="7509">
          <cell r="E7509" t="str">
            <v>Flansh</v>
          </cell>
        </row>
        <row r="7510">
          <cell r="E7510" t="str">
            <v>Flansh</v>
          </cell>
        </row>
        <row r="7511">
          <cell r="E7511" t="str">
            <v>Flansh</v>
          </cell>
        </row>
        <row r="7512">
          <cell r="E7512" t="str">
            <v>Flansh</v>
          </cell>
        </row>
        <row r="7513">
          <cell r="E7513" t="str">
            <v>Flansh</v>
          </cell>
        </row>
        <row r="7514">
          <cell r="E7514" t="str">
            <v>Flansh</v>
          </cell>
        </row>
        <row r="7515">
          <cell r="E7515" t="str">
            <v>Flansh</v>
          </cell>
        </row>
        <row r="7516">
          <cell r="E7516" t="str">
            <v>Flansh</v>
          </cell>
        </row>
        <row r="7517">
          <cell r="E7517" t="str">
            <v>Flansh</v>
          </cell>
        </row>
        <row r="7518">
          <cell r="E7518" t="str">
            <v>Flansh</v>
          </cell>
        </row>
        <row r="7519">
          <cell r="E7519" t="str">
            <v>Flansh</v>
          </cell>
        </row>
        <row r="7520">
          <cell r="E7520" t="str">
            <v>Flansh</v>
          </cell>
        </row>
        <row r="7521">
          <cell r="E7521" t="str">
            <v>Flansh</v>
          </cell>
        </row>
        <row r="7522">
          <cell r="E7522" t="str">
            <v>Flansh</v>
          </cell>
        </row>
        <row r="7523">
          <cell r="E7523" t="str">
            <v>Flansh</v>
          </cell>
        </row>
        <row r="7524">
          <cell r="E7524" t="str">
            <v>Flansh</v>
          </cell>
        </row>
        <row r="7525">
          <cell r="E7525" t="str">
            <v>Flansh</v>
          </cell>
        </row>
        <row r="7526">
          <cell r="E7526" t="str">
            <v>Flansh</v>
          </cell>
        </row>
        <row r="7527">
          <cell r="E7527" t="str">
            <v>Flansh</v>
          </cell>
        </row>
        <row r="7528">
          <cell r="E7528" t="str">
            <v>Flansh</v>
          </cell>
        </row>
        <row r="7529">
          <cell r="E7529" t="str">
            <v>Flansh</v>
          </cell>
        </row>
        <row r="7530">
          <cell r="E7530" t="str">
            <v>Flansh</v>
          </cell>
        </row>
        <row r="7531">
          <cell r="E7531" t="str">
            <v>Flansh</v>
          </cell>
        </row>
        <row r="7532">
          <cell r="E7532" t="str">
            <v>Flansh</v>
          </cell>
        </row>
        <row r="7533">
          <cell r="E7533" t="str">
            <v>Flansh</v>
          </cell>
        </row>
        <row r="7534">
          <cell r="E7534" t="str">
            <v>Flansh</v>
          </cell>
        </row>
        <row r="7535">
          <cell r="E7535" t="str">
            <v>Flansh</v>
          </cell>
        </row>
        <row r="7536">
          <cell r="E7536" t="str">
            <v>Flansh</v>
          </cell>
        </row>
        <row r="7537">
          <cell r="E7537" t="str">
            <v>Flansh</v>
          </cell>
        </row>
        <row r="7538">
          <cell r="E7538" t="str">
            <v>Flansh</v>
          </cell>
        </row>
        <row r="7539">
          <cell r="E7539" t="str">
            <v>Flansh</v>
          </cell>
        </row>
        <row r="7540">
          <cell r="E7540" t="str">
            <v>Flansh</v>
          </cell>
        </row>
        <row r="7541">
          <cell r="E7541" t="str">
            <v>Flansh</v>
          </cell>
        </row>
        <row r="7542">
          <cell r="E7542" t="str">
            <v>Flansh</v>
          </cell>
        </row>
        <row r="7543">
          <cell r="E7543" t="str">
            <v>Flansh</v>
          </cell>
        </row>
        <row r="7544">
          <cell r="E7544" t="str">
            <v>Flansh</v>
          </cell>
        </row>
        <row r="7545">
          <cell r="E7545" t="str">
            <v>Flansh</v>
          </cell>
        </row>
        <row r="7546">
          <cell r="E7546" t="str">
            <v>Flansh</v>
          </cell>
        </row>
        <row r="7547">
          <cell r="E7547" t="str">
            <v>Flansh</v>
          </cell>
        </row>
        <row r="7548">
          <cell r="E7548" t="str">
            <v>Flansh</v>
          </cell>
        </row>
        <row r="7549">
          <cell r="E7549" t="str">
            <v>Flansh</v>
          </cell>
        </row>
        <row r="7550">
          <cell r="E7550" t="str">
            <v>Flansh</v>
          </cell>
        </row>
        <row r="7551">
          <cell r="E7551" t="str">
            <v>Flansh</v>
          </cell>
        </row>
        <row r="7552">
          <cell r="E7552" t="str">
            <v>Flansh</v>
          </cell>
        </row>
        <row r="7553">
          <cell r="E7553" t="str">
            <v>Flansh</v>
          </cell>
        </row>
        <row r="7554">
          <cell r="E7554" t="str">
            <v>Flansh</v>
          </cell>
        </row>
        <row r="7555">
          <cell r="E7555" t="str">
            <v>Flansh</v>
          </cell>
        </row>
        <row r="7556">
          <cell r="E7556" t="str">
            <v>Flansh</v>
          </cell>
        </row>
        <row r="7557">
          <cell r="E7557" t="str">
            <v>Flansh</v>
          </cell>
        </row>
        <row r="7558">
          <cell r="E7558" t="str">
            <v>Flansh</v>
          </cell>
        </row>
        <row r="7559">
          <cell r="E7559" t="str">
            <v>Flansh</v>
          </cell>
        </row>
        <row r="7560">
          <cell r="E7560" t="str">
            <v>Flansh</v>
          </cell>
        </row>
        <row r="7561">
          <cell r="E7561" t="str">
            <v>Flansh</v>
          </cell>
        </row>
        <row r="7562">
          <cell r="E7562" t="str">
            <v>Flansh</v>
          </cell>
        </row>
        <row r="7563">
          <cell r="E7563" t="str">
            <v>Flansh</v>
          </cell>
        </row>
        <row r="7564">
          <cell r="E7564" t="str">
            <v>Flansh</v>
          </cell>
        </row>
        <row r="7565">
          <cell r="E7565" t="str">
            <v>Flansh</v>
          </cell>
        </row>
        <row r="7566">
          <cell r="E7566" t="str">
            <v>Flansh</v>
          </cell>
        </row>
        <row r="7567">
          <cell r="E7567" t="str">
            <v>Flansh</v>
          </cell>
        </row>
        <row r="7568">
          <cell r="E7568" t="str">
            <v>Flansh</v>
          </cell>
        </row>
        <row r="7569">
          <cell r="E7569" t="str">
            <v>Flansh</v>
          </cell>
        </row>
        <row r="7570">
          <cell r="E7570" t="str">
            <v>Flansh</v>
          </cell>
        </row>
        <row r="7571">
          <cell r="E7571" t="str">
            <v>Flansh</v>
          </cell>
        </row>
        <row r="7572">
          <cell r="E7572" t="str">
            <v>Flansh</v>
          </cell>
        </row>
        <row r="7573">
          <cell r="E7573" t="str">
            <v>Flansh</v>
          </cell>
        </row>
        <row r="7574">
          <cell r="E7574" t="str">
            <v>Flansh</v>
          </cell>
        </row>
        <row r="7575">
          <cell r="E7575" t="str">
            <v>Flansh</v>
          </cell>
        </row>
        <row r="7576">
          <cell r="E7576" t="str">
            <v>Flansh</v>
          </cell>
        </row>
        <row r="7577">
          <cell r="E7577" t="str">
            <v>Flansh</v>
          </cell>
        </row>
        <row r="7578">
          <cell r="E7578" t="str">
            <v>Flansh</v>
          </cell>
        </row>
        <row r="7579">
          <cell r="E7579" t="str">
            <v>Flansh</v>
          </cell>
        </row>
        <row r="7580">
          <cell r="E7580" t="str">
            <v>Flansh</v>
          </cell>
        </row>
        <row r="7581">
          <cell r="E7581" t="str">
            <v>Flansh</v>
          </cell>
        </row>
        <row r="7582">
          <cell r="E7582" t="str">
            <v>Flansh</v>
          </cell>
        </row>
        <row r="7583">
          <cell r="E7583" t="str">
            <v>Flansh</v>
          </cell>
        </row>
        <row r="7584">
          <cell r="E7584" t="str">
            <v>Flansh</v>
          </cell>
        </row>
        <row r="7585">
          <cell r="E7585" t="str">
            <v>Flansh</v>
          </cell>
        </row>
        <row r="7586">
          <cell r="E7586" t="str">
            <v>Flansh</v>
          </cell>
        </row>
        <row r="7587">
          <cell r="E7587" t="str">
            <v>Flansh</v>
          </cell>
        </row>
        <row r="7588">
          <cell r="E7588" t="str">
            <v>Galvanized Pipe Bottom</v>
          </cell>
        </row>
        <row r="7589">
          <cell r="E7589" t="str">
            <v>Galvanized Pipe Bottom</v>
          </cell>
        </row>
        <row r="7590">
          <cell r="E7590" t="str">
            <v>Galvanized Pipe Bottom</v>
          </cell>
        </row>
        <row r="7591">
          <cell r="E7591" t="str">
            <v>Galvanized Pipe Bottom</v>
          </cell>
        </row>
        <row r="7592">
          <cell r="E7592" t="str">
            <v>Galvanized Pipe Bottom</v>
          </cell>
        </row>
        <row r="7593">
          <cell r="E7593" t="str">
            <v>Galvanized Pipe Bottom</v>
          </cell>
        </row>
        <row r="7594">
          <cell r="E7594" t="str">
            <v>Galvanized Pipe Bottom</v>
          </cell>
        </row>
        <row r="7595">
          <cell r="E7595" t="str">
            <v>Galvanized Pipe Bottom</v>
          </cell>
        </row>
        <row r="7596">
          <cell r="E7596" t="str">
            <v>Galvanized Pipe Bottom</v>
          </cell>
        </row>
        <row r="7597">
          <cell r="E7597" t="str">
            <v>Galvanized Pipe Bottom</v>
          </cell>
        </row>
        <row r="7598">
          <cell r="E7598" t="str">
            <v>Galvanized Pipe Bottom</v>
          </cell>
        </row>
        <row r="7599">
          <cell r="E7599" t="str">
            <v>Galvanized Pipe Bottom</v>
          </cell>
        </row>
        <row r="7600">
          <cell r="E7600" t="str">
            <v>Galvanized Pipe Bottom</v>
          </cell>
        </row>
        <row r="7601">
          <cell r="E7601" t="str">
            <v>Galvanized Pipe Bottom</v>
          </cell>
        </row>
        <row r="7602">
          <cell r="E7602" t="str">
            <v>Galvanized Pipe Bottom</v>
          </cell>
        </row>
        <row r="7603">
          <cell r="E7603" t="str">
            <v>Galvanized Pipe Bottom</v>
          </cell>
        </row>
        <row r="7604">
          <cell r="E7604" t="str">
            <v>Galvanized Pipe Bottom</v>
          </cell>
        </row>
        <row r="7605">
          <cell r="E7605" t="str">
            <v>Galvanized Pipe Bottom</v>
          </cell>
        </row>
        <row r="7606">
          <cell r="E7606" t="str">
            <v>Galvanized Pipe Bottom</v>
          </cell>
        </row>
        <row r="7607">
          <cell r="E7607" t="str">
            <v>Galvanized Pipe Bottom</v>
          </cell>
        </row>
        <row r="7608">
          <cell r="E7608" t="str">
            <v>Galvanized Pipe Bottom</v>
          </cell>
        </row>
        <row r="7609">
          <cell r="E7609" t="str">
            <v>Galvanized Pipe Bottom</v>
          </cell>
        </row>
        <row r="7610">
          <cell r="E7610" t="str">
            <v>Galvanized Pipe Bottom</v>
          </cell>
        </row>
        <row r="7611">
          <cell r="E7611" t="str">
            <v>Galvanized Pipe Bottom</v>
          </cell>
        </row>
        <row r="7612">
          <cell r="E7612" t="str">
            <v>Galvanized Pipe Bottom</v>
          </cell>
        </row>
        <row r="7613">
          <cell r="E7613" t="str">
            <v>Galvanized Pipe Bottom</v>
          </cell>
        </row>
        <row r="7614">
          <cell r="E7614" t="str">
            <v>Galvanized Pipe Bottom</v>
          </cell>
        </row>
        <row r="7615">
          <cell r="E7615" t="str">
            <v>Galvanized Pipe Bottom</v>
          </cell>
        </row>
        <row r="7616">
          <cell r="E7616" t="str">
            <v>Galvanized Pipe Bottom</v>
          </cell>
        </row>
        <row r="7617">
          <cell r="E7617" t="str">
            <v>Galvanized Pipe Bottom</v>
          </cell>
        </row>
        <row r="7618">
          <cell r="E7618" t="str">
            <v>Galvanized Pipe Bottom</v>
          </cell>
        </row>
        <row r="7619">
          <cell r="E7619" t="str">
            <v>Galvanized Pipe Bottom</v>
          </cell>
        </row>
        <row r="7620">
          <cell r="E7620" t="str">
            <v>Galvanized Pipe Bottom</v>
          </cell>
        </row>
        <row r="7621">
          <cell r="E7621" t="str">
            <v>Galvanized Pipe Bottom</v>
          </cell>
        </row>
        <row r="7622">
          <cell r="E7622" t="str">
            <v>Galvanized Pipe Bottom</v>
          </cell>
        </row>
        <row r="7623">
          <cell r="E7623" t="str">
            <v>Galvanized Pipe Bottom</v>
          </cell>
        </row>
        <row r="7624">
          <cell r="E7624" t="str">
            <v>Galvanized Pipe Bottom</v>
          </cell>
        </row>
        <row r="7625">
          <cell r="E7625" t="str">
            <v>Galvanized Pipe Bottom</v>
          </cell>
        </row>
        <row r="7626">
          <cell r="E7626" t="str">
            <v>Galvanized Pipe Bottom</v>
          </cell>
        </row>
        <row r="7627">
          <cell r="E7627" t="str">
            <v>Galvanized Pipe Bottom</v>
          </cell>
        </row>
        <row r="7628">
          <cell r="E7628" t="str">
            <v>Galvanized Pipe Bottom</v>
          </cell>
        </row>
        <row r="7629">
          <cell r="E7629" t="str">
            <v>Galvanized Pipe Bottom</v>
          </cell>
        </row>
        <row r="7630">
          <cell r="E7630" t="str">
            <v>Galvanized Pipe Bottom</v>
          </cell>
        </row>
        <row r="7631">
          <cell r="E7631" t="str">
            <v>Galvanized Pipe Bottom</v>
          </cell>
        </row>
        <row r="7632">
          <cell r="E7632" t="str">
            <v>Galvanized Pipe Bottom</v>
          </cell>
        </row>
        <row r="7633">
          <cell r="E7633" t="str">
            <v>Galvanized Pipe Bottom</v>
          </cell>
        </row>
        <row r="7634">
          <cell r="E7634" t="str">
            <v>Galvanized Pipe Bottom</v>
          </cell>
        </row>
        <row r="7635">
          <cell r="E7635" t="str">
            <v>Galvanized Pipe Bottom</v>
          </cell>
        </row>
        <row r="7636">
          <cell r="E7636" t="str">
            <v>Galvanized Pipe Bottom</v>
          </cell>
        </row>
        <row r="7637">
          <cell r="E7637" t="str">
            <v>Galvanized Pipe Bottom</v>
          </cell>
        </row>
        <row r="7638">
          <cell r="E7638" t="str">
            <v>Galvanized Pipe Bottom</v>
          </cell>
        </row>
        <row r="7639">
          <cell r="E7639" t="str">
            <v>Galvanized Pipe Bottom</v>
          </cell>
        </row>
        <row r="7640">
          <cell r="E7640" t="str">
            <v>Galvanized Pipe Bottom</v>
          </cell>
        </row>
        <row r="7641">
          <cell r="E7641" t="str">
            <v>Galvanized Pipe Bottom</v>
          </cell>
        </row>
        <row r="7642">
          <cell r="E7642" t="str">
            <v>Galvanized Pipe Bottom</v>
          </cell>
        </row>
        <row r="7643">
          <cell r="E7643" t="str">
            <v>Galvanized Pipe Bottom</v>
          </cell>
        </row>
        <row r="7644">
          <cell r="E7644" t="str">
            <v>Galvanized Pipe Bottom</v>
          </cell>
        </row>
        <row r="7645">
          <cell r="E7645" t="str">
            <v>Galvanized Pipe Bottom</v>
          </cell>
        </row>
        <row r="7646">
          <cell r="E7646" t="str">
            <v>Galvanized Pipe Bottom</v>
          </cell>
        </row>
        <row r="7647">
          <cell r="E7647" t="str">
            <v>Galvanized Pipe Bottom</v>
          </cell>
        </row>
        <row r="7648">
          <cell r="E7648" t="str">
            <v>Galvanized Pipe Bottom</v>
          </cell>
        </row>
        <row r="7649">
          <cell r="E7649" t="str">
            <v>Galvanized Pipe Bottom</v>
          </cell>
        </row>
        <row r="7650">
          <cell r="E7650" t="str">
            <v>Galvanized Pipe Bottom</v>
          </cell>
        </row>
        <row r="7651">
          <cell r="E7651" t="str">
            <v>Galvanized Pipe Bottom</v>
          </cell>
        </row>
        <row r="7652">
          <cell r="E7652" t="str">
            <v>Galvanized Pipe Bottom</v>
          </cell>
        </row>
        <row r="7653">
          <cell r="E7653" t="str">
            <v>Galvanized Pipe Bottom</v>
          </cell>
        </row>
        <row r="7654">
          <cell r="E7654" t="str">
            <v>Galvanized Pipe Bottom</v>
          </cell>
        </row>
        <row r="7655">
          <cell r="E7655" t="str">
            <v>Galvanized Pipe Bottom</v>
          </cell>
        </row>
        <row r="7656">
          <cell r="E7656" t="str">
            <v>Galvanized Pipe Bottom</v>
          </cell>
        </row>
        <row r="7657">
          <cell r="E7657" t="str">
            <v>Galvanized Pipe Bottom</v>
          </cell>
        </row>
        <row r="7658">
          <cell r="E7658" t="str">
            <v>Galvanized Pipe Bottom</v>
          </cell>
        </row>
        <row r="7659">
          <cell r="E7659" t="str">
            <v>Galvanized Pipe Bottom</v>
          </cell>
        </row>
        <row r="7660">
          <cell r="E7660" t="str">
            <v>Galvanized Pipe Bottom</v>
          </cell>
        </row>
        <row r="7661">
          <cell r="E7661" t="str">
            <v>Galvanized Pipe Bottom</v>
          </cell>
        </row>
        <row r="7662">
          <cell r="E7662" t="str">
            <v>Galvanized Pipe Bottom</v>
          </cell>
        </row>
        <row r="7663">
          <cell r="E7663" t="str">
            <v>Galvanized Pipe Bottom</v>
          </cell>
        </row>
        <row r="7664">
          <cell r="E7664" t="str">
            <v>Galvanized Pipe Bottom</v>
          </cell>
        </row>
        <row r="7665">
          <cell r="E7665" t="str">
            <v>Galvanized Pipe Bottom</v>
          </cell>
        </row>
        <row r="7666">
          <cell r="E7666" t="str">
            <v>Galvanized Pipe Bottom</v>
          </cell>
        </row>
        <row r="7667">
          <cell r="E7667" t="str">
            <v>Galvanized Pipe Bottom</v>
          </cell>
        </row>
        <row r="7668">
          <cell r="E7668" t="str">
            <v>Galvanized Pipe Bottom</v>
          </cell>
        </row>
        <row r="7669">
          <cell r="E7669" t="str">
            <v>Galvanized Pipe Bottom</v>
          </cell>
        </row>
        <row r="7670">
          <cell r="E7670" t="str">
            <v>Galvanized Pipe Bottom</v>
          </cell>
        </row>
        <row r="7671">
          <cell r="E7671" t="str">
            <v>Galvanized Pipe Bottom</v>
          </cell>
        </row>
        <row r="7672">
          <cell r="E7672" t="str">
            <v>Galvanized Pipe Bottom</v>
          </cell>
        </row>
        <row r="7673">
          <cell r="E7673" t="str">
            <v>Galvanized Pipe Bottom</v>
          </cell>
        </row>
        <row r="7674">
          <cell r="E7674" t="str">
            <v>Galvanized Pipe Bottom</v>
          </cell>
        </row>
        <row r="7675">
          <cell r="E7675" t="str">
            <v>Galvanized Pipe Bottom</v>
          </cell>
        </row>
        <row r="7676">
          <cell r="E7676" t="str">
            <v>Galvanized Pipe Bottom</v>
          </cell>
        </row>
        <row r="7677">
          <cell r="E7677" t="str">
            <v>Galvanized Pipe Bottom</v>
          </cell>
        </row>
        <row r="7678">
          <cell r="E7678" t="str">
            <v>Galvanized Pipe Bottom</v>
          </cell>
        </row>
        <row r="7679">
          <cell r="E7679" t="str">
            <v>Galvanized Pipe Bottom</v>
          </cell>
        </row>
        <row r="7680">
          <cell r="E7680" t="str">
            <v>Galvanized Pipe Bottom</v>
          </cell>
        </row>
        <row r="7681">
          <cell r="E7681" t="str">
            <v>Galvanized Pipe Bottom</v>
          </cell>
        </row>
        <row r="7682">
          <cell r="E7682" t="str">
            <v>Galvanized Pipe Bottom</v>
          </cell>
        </row>
        <row r="7683">
          <cell r="E7683" t="str">
            <v>Galvanized Pipe Bottom</v>
          </cell>
        </row>
        <row r="7684">
          <cell r="E7684" t="str">
            <v>Galvanized Pipe Bottom</v>
          </cell>
        </row>
        <row r="7685">
          <cell r="E7685" t="str">
            <v>Galvanized Pipe Bottom</v>
          </cell>
        </row>
        <row r="7686">
          <cell r="E7686" t="str">
            <v>Galvanized Pipe Bottom</v>
          </cell>
        </row>
        <row r="7687">
          <cell r="E7687" t="str">
            <v>Galvanized Pipe Bottom</v>
          </cell>
        </row>
        <row r="7688">
          <cell r="E7688" t="str">
            <v>Galvanized Pipe Bottom</v>
          </cell>
        </row>
        <row r="7689">
          <cell r="E7689" t="str">
            <v>Galvanized Pipe Bottom</v>
          </cell>
        </row>
        <row r="7690">
          <cell r="E7690" t="str">
            <v>Galvanized Pipe Bottom</v>
          </cell>
        </row>
        <row r="7691">
          <cell r="E7691" t="str">
            <v>Galvanized Pipe Bottom</v>
          </cell>
        </row>
        <row r="7692">
          <cell r="E7692" t="str">
            <v>Galvanized Pipe Bottom</v>
          </cell>
        </row>
        <row r="7693">
          <cell r="E7693" t="str">
            <v>Galvanized Pipe Bottom</v>
          </cell>
        </row>
        <row r="7694">
          <cell r="E7694" t="str">
            <v>Galvanized Pipe Bottom</v>
          </cell>
        </row>
        <row r="7695">
          <cell r="E7695" t="str">
            <v>Galvanized Pipe Bottom</v>
          </cell>
        </row>
        <row r="7696">
          <cell r="E7696" t="str">
            <v>Galvanized Pipe Bottom</v>
          </cell>
        </row>
        <row r="7697">
          <cell r="E7697" t="str">
            <v>Galvanized Pipe Bottom</v>
          </cell>
        </row>
        <row r="7698">
          <cell r="E7698" t="str">
            <v>Galvanized Pipe Bottom</v>
          </cell>
        </row>
        <row r="7699">
          <cell r="E7699" t="str">
            <v>Galvanized Pipe Bottom</v>
          </cell>
        </row>
        <row r="7700">
          <cell r="E7700" t="str">
            <v>Galvanized Pipe Bottom</v>
          </cell>
        </row>
        <row r="7701">
          <cell r="E7701" t="str">
            <v>Galvanized Pipe Bottom</v>
          </cell>
        </row>
        <row r="7702">
          <cell r="E7702" t="str">
            <v>Galvanized Pipe Bottom</v>
          </cell>
        </row>
        <row r="7703">
          <cell r="E7703" t="str">
            <v>Galvanized Pipe Bottom</v>
          </cell>
        </row>
        <row r="7704">
          <cell r="E7704" t="str">
            <v>Galvanized Pipe Bottom</v>
          </cell>
        </row>
        <row r="7705">
          <cell r="E7705" t="str">
            <v>Galvanized Pipe Bottom</v>
          </cell>
        </row>
        <row r="7706">
          <cell r="E7706" t="str">
            <v>Galvanized Pipe Bottom</v>
          </cell>
        </row>
        <row r="7707">
          <cell r="E7707" t="str">
            <v>Galvanized Pipe Bottom</v>
          </cell>
        </row>
        <row r="7708">
          <cell r="E7708" t="str">
            <v>Galvanized Pipe Bottom</v>
          </cell>
        </row>
        <row r="7709">
          <cell r="E7709" t="str">
            <v>Galvanized Pipe Bottom</v>
          </cell>
        </row>
        <row r="7710">
          <cell r="E7710" t="str">
            <v>Galvanized Pipe Bottom</v>
          </cell>
        </row>
        <row r="7711">
          <cell r="E7711" t="str">
            <v>Galvanized Pipe Bottom</v>
          </cell>
        </row>
        <row r="7712">
          <cell r="E7712" t="str">
            <v>Galvanized Pipe Bottom</v>
          </cell>
        </row>
        <row r="7713">
          <cell r="E7713" t="str">
            <v>Galvanized Pipe Bottom</v>
          </cell>
        </row>
        <row r="7714">
          <cell r="E7714" t="str">
            <v>Galvanized Pipe Bottom</v>
          </cell>
        </row>
        <row r="7715">
          <cell r="E7715" t="str">
            <v>Galvanized Pipe Bottom</v>
          </cell>
        </row>
        <row r="7716">
          <cell r="E7716" t="str">
            <v>Galvanized Pipe Bottom</v>
          </cell>
        </row>
        <row r="7717">
          <cell r="E7717" t="str">
            <v>Galvanized Pipe Bottom</v>
          </cell>
        </row>
        <row r="7718">
          <cell r="E7718" t="str">
            <v>Galvanized Pipe Bottom</v>
          </cell>
        </row>
        <row r="7719">
          <cell r="E7719" t="str">
            <v>Galvanized Pipe Bottom</v>
          </cell>
        </row>
        <row r="7720">
          <cell r="E7720" t="str">
            <v>Galvanized Pipe Bottom</v>
          </cell>
        </row>
        <row r="7721">
          <cell r="E7721" t="str">
            <v>Galvanized Pipe Bottom</v>
          </cell>
        </row>
        <row r="7722">
          <cell r="E7722" t="str">
            <v>Galvanized Pipe Bottom</v>
          </cell>
        </row>
        <row r="7723">
          <cell r="E7723" t="str">
            <v>Galvanized Pipe Bottom</v>
          </cell>
        </row>
        <row r="7724">
          <cell r="E7724" t="str">
            <v>Galvanized Pipe Bottom</v>
          </cell>
        </row>
        <row r="7725">
          <cell r="E7725" t="str">
            <v>Galvanized Pipe Bottom</v>
          </cell>
        </row>
        <row r="7726">
          <cell r="E7726" t="str">
            <v>Galvanized Pipe Bottom</v>
          </cell>
        </row>
        <row r="7727">
          <cell r="E7727" t="str">
            <v>Galvanized Pipe Bottom</v>
          </cell>
        </row>
        <row r="7728">
          <cell r="E7728" t="str">
            <v>Galvanized Pipe Bottom</v>
          </cell>
        </row>
        <row r="7729">
          <cell r="E7729" t="str">
            <v>Galvanized Pipe Bottom</v>
          </cell>
        </row>
        <row r="7730">
          <cell r="E7730" t="str">
            <v>Galvanized Pipe Bottom</v>
          </cell>
        </row>
        <row r="7731">
          <cell r="E7731" t="str">
            <v>Galvanized Pipe Bottom</v>
          </cell>
        </row>
        <row r="7732">
          <cell r="E7732" t="str">
            <v>Galvanized Pipe Bottom</v>
          </cell>
        </row>
        <row r="7733">
          <cell r="E7733" t="str">
            <v>Galvanized Pipe Bottom</v>
          </cell>
        </row>
        <row r="7734">
          <cell r="E7734" t="str">
            <v>Galvanized Pipe Bottom</v>
          </cell>
        </row>
        <row r="7735">
          <cell r="E7735" t="str">
            <v>Galvanized Pipe Bottom</v>
          </cell>
        </row>
        <row r="7736">
          <cell r="E7736" t="str">
            <v>Galvanized Pipe Bottom</v>
          </cell>
        </row>
        <row r="7737">
          <cell r="E7737" t="str">
            <v>Galvanized Pipe Bottom</v>
          </cell>
        </row>
        <row r="7738">
          <cell r="E7738" t="str">
            <v>Galvanized Pipe Bottom</v>
          </cell>
        </row>
        <row r="7739">
          <cell r="E7739" t="str">
            <v>Galvanized Pipe Bottom</v>
          </cell>
        </row>
        <row r="7740">
          <cell r="E7740" t="str">
            <v>Galvanized Pipe Bottom</v>
          </cell>
        </row>
        <row r="7741">
          <cell r="E7741" t="str">
            <v>Galvanized Pipe Bottom</v>
          </cell>
        </row>
        <row r="7742">
          <cell r="E7742" t="str">
            <v>Galvanized Pipe Bottom</v>
          </cell>
        </row>
        <row r="7743">
          <cell r="E7743" t="str">
            <v>Galvanized Pipe Bottom</v>
          </cell>
        </row>
        <row r="7744">
          <cell r="E7744" t="str">
            <v>Galvanized Pipe Bottom</v>
          </cell>
        </row>
        <row r="7745">
          <cell r="E7745" t="str">
            <v>Galvanized Pipe Bottom</v>
          </cell>
        </row>
        <row r="7746">
          <cell r="E7746" t="str">
            <v>Galvanized Pipe Bottom</v>
          </cell>
        </row>
        <row r="7747">
          <cell r="E7747" t="str">
            <v>Galvanized Pipe Bottom</v>
          </cell>
        </row>
        <row r="7748">
          <cell r="E7748" t="str">
            <v>Galvanized Pipe Bottom</v>
          </cell>
        </row>
        <row r="7749">
          <cell r="E7749" t="str">
            <v>Galvanized Pipe Bottom</v>
          </cell>
        </row>
        <row r="7750">
          <cell r="E7750" t="str">
            <v>Galvanized Pipe Bottom</v>
          </cell>
        </row>
        <row r="7751">
          <cell r="E7751" t="str">
            <v>Galvanized Pipe Bottom</v>
          </cell>
        </row>
        <row r="7752">
          <cell r="E7752" t="str">
            <v>Galvanized Pipe Bottom</v>
          </cell>
        </row>
        <row r="7753">
          <cell r="E7753" t="str">
            <v>Galvanized Pipe Bottom</v>
          </cell>
        </row>
        <row r="7754">
          <cell r="E7754" t="str">
            <v>Galvanized Pipe Bottom</v>
          </cell>
        </row>
        <row r="7755">
          <cell r="E7755" t="str">
            <v>Galvanized Pipe Bottom</v>
          </cell>
        </row>
        <row r="7756">
          <cell r="E7756" t="str">
            <v>Galvanized Pipe Bottom</v>
          </cell>
        </row>
        <row r="7757">
          <cell r="E7757" t="str">
            <v>Galvanized Pipe Bottom</v>
          </cell>
        </row>
        <row r="7758">
          <cell r="E7758" t="str">
            <v>Galvanized Pipe Bottom</v>
          </cell>
        </row>
        <row r="7759">
          <cell r="E7759" t="str">
            <v>Galvanized Pipe Bottom</v>
          </cell>
        </row>
        <row r="7760">
          <cell r="E7760" t="str">
            <v>Galvanized Pipe Bottom</v>
          </cell>
        </row>
        <row r="7761">
          <cell r="E7761" t="str">
            <v>Galvanized Pipe Bottom</v>
          </cell>
        </row>
        <row r="7762">
          <cell r="E7762" t="str">
            <v>Galvanized Pipe Bottom</v>
          </cell>
        </row>
        <row r="7763">
          <cell r="E7763" t="str">
            <v>Galvanized Pipe Bottom</v>
          </cell>
        </row>
        <row r="7764">
          <cell r="E7764" t="str">
            <v>Galvanized Pipe Bottom</v>
          </cell>
        </row>
        <row r="7765">
          <cell r="E7765" t="str">
            <v>Galvanized Pipe Bottom</v>
          </cell>
        </row>
        <row r="7766">
          <cell r="E7766" t="str">
            <v>Galvanized Pipe Bottom</v>
          </cell>
        </row>
        <row r="7767">
          <cell r="E7767" t="str">
            <v>Galvanized Pipe Bottom</v>
          </cell>
        </row>
        <row r="7768">
          <cell r="E7768" t="str">
            <v>Galvanized Pipe Bottom</v>
          </cell>
        </row>
        <row r="7769">
          <cell r="E7769" t="str">
            <v>Galvanized Pipe Bottom</v>
          </cell>
        </row>
        <row r="7770">
          <cell r="E7770" t="str">
            <v>Galvanized Pipe Bottom</v>
          </cell>
        </row>
        <row r="7771">
          <cell r="E7771" t="str">
            <v>Galvanized Pipe Bottom</v>
          </cell>
        </row>
        <row r="7772">
          <cell r="E7772" t="str">
            <v>Galvanized Pipe Bottom</v>
          </cell>
        </row>
        <row r="7773">
          <cell r="E7773" t="str">
            <v>Galvanized Pipe Bottom</v>
          </cell>
        </row>
        <row r="7774">
          <cell r="E7774" t="str">
            <v>Galvanized Pipe Bottom</v>
          </cell>
        </row>
        <row r="7775">
          <cell r="E7775" t="str">
            <v>Galvanized Pipe Bottom</v>
          </cell>
        </row>
        <row r="7776">
          <cell r="E7776" t="str">
            <v>Galvanized Pipe Bottom</v>
          </cell>
        </row>
        <row r="7777">
          <cell r="E7777" t="str">
            <v>Galvanized Pipe Bottom</v>
          </cell>
        </row>
        <row r="7778">
          <cell r="E7778" t="str">
            <v>Galvanized Pipe Bottom</v>
          </cell>
        </row>
        <row r="7779">
          <cell r="E7779" t="str">
            <v>Galvanized Pipe Bottom</v>
          </cell>
        </row>
        <row r="7780">
          <cell r="E7780" t="str">
            <v>Galvanized Pipe Bottom</v>
          </cell>
        </row>
        <row r="7781">
          <cell r="E7781" t="str">
            <v>Galvanized Pipe Bottom</v>
          </cell>
        </row>
        <row r="7782">
          <cell r="E7782" t="str">
            <v>Galvanized Pipe Bottom</v>
          </cell>
        </row>
        <row r="7783">
          <cell r="E7783" t="str">
            <v>Galvanized Pipe Bottom</v>
          </cell>
        </row>
        <row r="7784">
          <cell r="E7784" t="str">
            <v>Galvanized Pipe Bottom</v>
          </cell>
        </row>
        <row r="7785">
          <cell r="E7785" t="str">
            <v>Galvanized Pipe Bottom</v>
          </cell>
        </row>
        <row r="7786">
          <cell r="E7786" t="str">
            <v>Galvanized Pipe Bottom</v>
          </cell>
        </row>
        <row r="7787">
          <cell r="E7787" t="str">
            <v>Galvanized Pipe Bottom</v>
          </cell>
        </row>
        <row r="7788">
          <cell r="E7788" t="str">
            <v>Galvanized Pipe Bottom</v>
          </cell>
        </row>
        <row r="7789">
          <cell r="E7789" t="str">
            <v>Galvanized Pipe Bottom</v>
          </cell>
        </row>
        <row r="7790">
          <cell r="E7790" t="str">
            <v>Galvanized Pipe Bottom</v>
          </cell>
        </row>
        <row r="7791">
          <cell r="E7791" t="str">
            <v>Galvanized Pipe Bottom</v>
          </cell>
        </row>
        <row r="7792">
          <cell r="E7792" t="str">
            <v>Galvanized Pipe Bottom</v>
          </cell>
        </row>
        <row r="7793">
          <cell r="E7793" t="str">
            <v>Galvanized Pipe Bottom</v>
          </cell>
        </row>
        <row r="7794">
          <cell r="E7794" t="str">
            <v>Galvanized Pipe Bottom</v>
          </cell>
        </row>
        <row r="7795">
          <cell r="E7795" t="str">
            <v>Galvanized Pipe Bottom</v>
          </cell>
        </row>
        <row r="7796">
          <cell r="E7796" t="str">
            <v>Galvanized Pipe Bottom</v>
          </cell>
        </row>
        <row r="7797">
          <cell r="E7797" t="str">
            <v>Galvanized Pipe Bottom</v>
          </cell>
        </row>
        <row r="7798">
          <cell r="E7798" t="str">
            <v>Galvanized Pipe Bottom</v>
          </cell>
        </row>
        <row r="7799">
          <cell r="E7799" t="str">
            <v>Galvanized Pipe Bottom</v>
          </cell>
        </row>
        <row r="7800">
          <cell r="E7800" t="str">
            <v>Galvanized Pipe Bottom</v>
          </cell>
        </row>
        <row r="7801">
          <cell r="E7801" t="str">
            <v>Galvanized Pipe Bottom</v>
          </cell>
        </row>
        <row r="7802">
          <cell r="E7802" t="str">
            <v>Galvanized Pipe Bottom</v>
          </cell>
        </row>
        <row r="7803">
          <cell r="E7803" t="str">
            <v>Galvanized Pipe Bottom</v>
          </cell>
        </row>
        <row r="7804">
          <cell r="E7804" t="str">
            <v>Galvanized Pipe Bottom</v>
          </cell>
        </row>
        <row r="7805">
          <cell r="E7805" t="str">
            <v>Galvanized Pipe Bottom</v>
          </cell>
        </row>
        <row r="7806">
          <cell r="E7806" t="str">
            <v>Galvanized Pipe Bottom</v>
          </cell>
        </row>
        <row r="7807">
          <cell r="E7807" t="str">
            <v>Galvanized Pipe Bottom</v>
          </cell>
        </row>
        <row r="7808">
          <cell r="E7808" t="str">
            <v>Galvanized Pipe Bottom</v>
          </cell>
        </row>
        <row r="7809">
          <cell r="E7809" t="str">
            <v>Galvanized Pipe Bottom</v>
          </cell>
        </row>
        <row r="7810">
          <cell r="E7810" t="str">
            <v>Galvanized Pipe Bottom</v>
          </cell>
        </row>
        <row r="7811">
          <cell r="E7811" t="str">
            <v>Galvanized Pipe Bottom</v>
          </cell>
        </row>
        <row r="7812">
          <cell r="E7812" t="str">
            <v>Galvanized Pipe Bottom</v>
          </cell>
        </row>
        <row r="7813">
          <cell r="E7813" t="str">
            <v>Galvanized Pipe Bottom</v>
          </cell>
        </row>
        <row r="7814">
          <cell r="E7814" t="str">
            <v>Galvanized Pipe Bottom</v>
          </cell>
        </row>
        <row r="7815">
          <cell r="E7815" t="str">
            <v>Galvanized Pipe Bottom</v>
          </cell>
        </row>
        <row r="7816">
          <cell r="E7816" t="str">
            <v>Galvanized Pipe Bottom</v>
          </cell>
        </row>
        <row r="7817">
          <cell r="E7817" t="str">
            <v>Galvanized Pipe Bottom</v>
          </cell>
        </row>
        <row r="7818">
          <cell r="E7818" t="str">
            <v>Galvanized Pipe Bottom</v>
          </cell>
        </row>
        <row r="7819">
          <cell r="E7819" t="str">
            <v>Galvanized Pipe Bottom</v>
          </cell>
        </row>
        <row r="7820">
          <cell r="E7820" t="str">
            <v>Galvanized Pipe Bottom</v>
          </cell>
        </row>
        <row r="7821">
          <cell r="E7821" t="str">
            <v>Galvanized Pipe Connection Part</v>
          </cell>
        </row>
        <row r="7822">
          <cell r="E7822" t="str">
            <v>Galvanized Pipe Connection Part</v>
          </cell>
        </row>
        <row r="7823">
          <cell r="E7823" t="str">
            <v>Galvanized Pipe Connection Part</v>
          </cell>
        </row>
        <row r="7824">
          <cell r="E7824" t="str">
            <v>Galvanized Pipe Connection Part</v>
          </cell>
        </row>
        <row r="7825">
          <cell r="E7825" t="str">
            <v>Galvanized Pipe Connection Part</v>
          </cell>
        </row>
        <row r="7826">
          <cell r="E7826" t="str">
            <v>Galvanized Pipe Connection Part</v>
          </cell>
        </row>
        <row r="7827">
          <cell r="E7827" t="str">
            <v>Galvanized Pipe Connection Part</v>
          </cell>
        </row>
        <row r="7828">
          <cell r="E7828" t="str">
            <v>Galvanized Pipe Connection Part</v>
          </cell>
        </row>
        <row r="7829">
          <cell r="E7829" t="str">
            <v>Galvanized Pipe Connection Part</v>
          </cell>
        </row>
        <row r="7830">
          <cell r="E7830" t="str">
            <v>Galvanized Pipe Connection Part</v>
          </cell>
        </row>
        <row r="7831">
          <cell r="E7831" t="str">
            <v>Galvanized Pipe Connection Part</v>
          </cell>
        </row>
        <row r="7832">
          <cell r="E7832" t="str">
            <v>Galvanized Pipe Connection Part</v>
          </cell>
        </row>
        <row r="7833">
          <cell r="E7833" t="str">
            <v>Galvanized Pipe Connection Part</v>
          </cell>
        </row>
        <row r="7834">
          <cell r="E7834" t="str">
            <v>Galvanized Pipe Connection Part</v>
          </cell>
        </row>
        <row r="7835">
          <cell r="E7835" t="str">
            <v>Galvanized Pipe Connection Part</v>
          </cell>
        </row>
        <row r="7836">
          <cell r="E7836" t="str">
            <v>Galvanized Pipe Connection Part</v>
          </cell>
        </row>
        <row r="7837">
          <cell r="E7837" t="str">
            <v>Galvanized Pipe Connection Part</v>
          </cell>
        </row>
        <row r="7838">
          <cell r="E7838" t="str">
            <v>Galvanized Pipe Connection Part</v>
          </cell>
        </row>
        <row r="7839">
          <cell r="E7839" t="str">
            <v>Galvanized Pipe Connection Part</v>
          </cell>
        </row>
        <row r="7840">
          <cell r="E7840" t="str">
            <v>Galvanized Pipe Connection Part</v>
          </cell>
        </row>
        <row r="7841">
          <cell r="E7841" t="str">
            <v>Galvanized Pipe Connection Part</v>
          </cell>
        </row>
        <row r="7842">
          <cell r="E7842" t="str">
            <v>Galvanized Pipe Connection Part</v>
          </cell>
        </row>
        <row r="7843">
          <cell r="E7843" t="str">
            <v>Galvanized Pipe Connection Part</v>
          </cell>
        </row>
        <row r="7844">
          <cell r="E7844" t="str">
            <v>Galvanized Pipe Connection Part</v>
          </cell>
        </row>
        <row r="7845">
          <cell r="E7845" t="str">
            <v>Galvanized Pipe Connection Part</v>
          </cell>
        </row>
        <row r="7846">
          <cell r="E7846" t="str">
            <v>Galvanized Pipe Connection Part</v>
          </cell>
        </row>
        <row r="7847">
          <cell r="E7847" t="str">
            <v>Galvanized Pipe Connection Part</v>
          </cell>
        </row>
        <row r="7848">
          <cell r="E7848" t="str">
            <v>Galvanized Pipe Connection Part</v>
          </cell>
        </row>
        <row r="7849">
          <cell r="E7849" t="str">
            <v>Galvanized Pipe Connection Part</v>
          </cell>
        </row>
        <row r="7850">
          <cell r="E7850" t="str">
            <v>Galvanized Pipe Connection Part</v>
          </cell>
        </row>
        <row r="7851">
          <cell r="E7851" t="str">
            <v>Galvanized Pipe Connection Part</v>
          </cell>
        </row>
        <row r="7852">
          <cell r="E7852" t="str">
            <v>Galvanized Pipe Connection Part</v>
          </cell>
        </row>
        <row r="7853">
          <cell r="E7853" t="str">
            <v>Galvanized Pipe Connection Part</v>
          </cell>
        </row>
        <row r="7854">
          <cell r="E7854" t="str">
            <v>Galvanized Pipe Connection Part</v>
          </cell>
        </row>
        <row r="7855">
          <cell r="E7855" t="str">
            <v>Galvanized Pipe Connection Part</v>
          </cell>
        </row>
        <row r="7856">
          <cell r="E7856" t="str">
            <v>Galvanized Pipe Connection Part</v>
          </cell>
        </row>
        <row r="7857">
          <cell r="E7857" t="str">
            <v>Galvanized Pipe Connection Part</v>
          </cell>
        </row>
        <row r="7858">
          <cell r="E7858" t="str">
            <v>Galvanized Pipe Connection Part</v>
          </cell>
        </row>
        <row r="7859">
          <cell r="E7859" t="str">
            <v>Galvanized Pipe Connection Part</v>
          </cell>
        </row>
        <row r="7860">
          <cell r="E7860" t="str">
            <v>Galvanized Pipe Connection Part</v>
          </cell>
        </row>
        <row r="7861">
          <cell r="E7861" t="str">
            <v>Galvanized Pipe Connection Part</v>
          </cell>
        </row>
        <row r="7862">
          <cell r="E7862" t="str">
            <v>Galvanized Pipe Connection Part</v>
          </cell>
        </row>
        <row r="7863">
          <cell r="E7863" t="str">
            <v>Galvanized Pipe Connection Part</v>
          </cell>
        </row>
        <row r="7864">
          <cell r="E7864" t="str">
            <v>Galvanized Pipe Connection Part</v>
          </cell>
        </row>
        <row r="7865">
          <cell r="E7865" t="str">
            <v>Galvanized Pipe Connection Part</v>
          </cell>
        </row>
        <row r="7866">
          <cell r="E7866" t="str">
            <v>Galvanized Pipe Connection Part</v>
          </cell>
        </row>
        <row r="7867">
          <cell r="E7867" t="str">
            <v>Galvanized Pipe Connection Part</v>
          </cell>
        </row>
        <row r="7868">
          <cell r="E7868" t="str">
            <v>Galvanized Pipe Connection Part</v>
          </cell>
        </row>
        <row r="7869">
          <cell r="E7869" t="str">
            <v>Galvanized Pipe Connection Part</v>
          </cell>
        </row>
        <row r="7870">
          <cell r="E7870" t="str">
            <v>Galvanized Pipe Connection Part</v>
          </cell>
        </row>
        <row r="7871">
          <cell r="E7871" t="str">
            <v>Galvanized Pipe Connection Part</v>
          </cell>
        </row>
        <row r="7872">
          <cell r="E7872" t="str">
            <v>Galvanized Pipe Connection Part</v>
          </cell>
        </row>
        <row r="7873">
          <cell r="E7873" t="str">
            <v>Galvanized Pipe Connection Part</v>
          </cell>
        </row>
        <row r="7874">
          <cell r="E7874" t="str">
            <v>Galvanized Pipe Connection Part</v>
          </cell>
        </row>
        <row r="7875">
          <cell r="E7875" t="str">
            <v>Galvanized Pipe Connection Part</v>
          </cell>
        </row>
        <row r="7876">
          <cell r="E7876" t="str">
            <v>Galvanized Pipe Connection Part</v>
          </cell>
        </row>
        <row r="7877">
          <cell r="E7877" t="str">
            <v>Galvanized Pipe Connection Part</v>
          </cell>
        </row>
        <row r="7878">
          <cell r="E7878" t="str">
            <v>Galvanized Pipe Connection Part</v>
          </cell>
        </row>
        <row r="7879">
          <cell r="E7879" t="str">
            <v>Galvanized Pipe Connection Part</v>
          </cell>
        </row>
        <row r="7880">
          <cell r="E7880" t="str">
            <v>Galvanized Pipe Connection Part</v>
          </cell>
        </row>
        <row r="7881">
          <cell r="E7881" t="str">
            <v>Galvanized Pipe Connection Part</v>
          </cell>
        </row>
        <row r="7882">
          <cell r="E7882" t="str">
            <v>Galvanized Pipe Connection Part</v>
          </cell>
        </row>
        <row r="7883">
          <cell r="E7883" t="str">
            <v>Galvanized Pipe Connection Part</v>
          </cell>
        </row>
        <row r="7884">
          <cell r="E7884" t="str">
            <v>Galvanized Pipe Connection Part</v>
          </cell>
        </row>
        <row r="7885">
          <cell r="E7885" t="str">
            <v>Galvanized Pipe Connection Part</v>
          </cell>
        </row>
        <row r="7886">
          <cell r="E7886" t="str">
            <v>Galvanized Pipe Connection Part</v>
          </cell>
        </row>
        <row r="7887">
          <cell r="E7887" t="str">
            <v>Galvanized Pipe Connection Part</v>
          </cell>
        </row>
        <row r="7888">
          <cell r="E7888" t="str">
            <v>Galvanized Pipe Connection Part</v>
          </cell>
        </row>
        <row r="7889">
          <cell r="E7889" t="str">
            <v>Galvanized Pipe Connection Part</v>
          </cell>
        </row>
        <row r="7890">
          <cell r="E7890" t="str">
            <v>Galvanized Pipe Connection Part</v>
          </cell>
        </row>
        <row r="7891">
          <cell r="E7891" t="str">
            <v>Galvanized Pipe Connection Part</v>
          </cell>
        </row>
        <row r="7892">
          <cell r="E7892" t="str">
            <v>Galvanized Pipe Connection Part</v>
          </cell>
        </row>
        <row r="7893">
          <cell r="E7893" t="str">
            <v>Galvanized Pipe Connection Part</v>
          </cell>
        </row>
        <row r="7894">
          <cell r="E7894" t="str">
            <v>Galvanized Pipe Connection Part</v>
          </cell>
        </row>
        <row r="7895">
          <cell r="E7895" t="str">
            <v>Galvanized Pipe Connection Part</v>
          </cell>
        </row>
        <row r="7896">
          <cell r="E7896" t="str">
            <v>Galvanized Pipe Connection Part</v>
          </cell>
        </row>
        <row r="7897">
          <cell r="E7897" t="str">
            <v>Galvanized Pipe Connection Part</v>
          </cell>
        </row>
        <row r="7898">
          <cell r="E7898" t="str">
            <v>Galvanized Pipe Connection Part</v>
          </cell>
        </row>
        <row r="7899">
          <cell r="E7899" t="str">
            <v>Galvanized Pipe Connection Part</v>
          </cell>
        </row>
        <row r="7900">
          <cell r="E7900" t="str">
            <v>Galvanized Pipe Connection Part</v>
          </cell>
        </row>
        <row r="7901">
          <cell r="E7901" t="str">
            <v>Galvanized Pipe Connection Part</v>
          </cell>
        </row>
        <row r="7902">
          <cell r="E7902" t="str">
            <v>Galvanized Pipe Connection Part</v>
          </cell>
        </row>
        <row r="7903">
          <cell r="E7903" t="str">
            <v>Galvanized Pipe Connection Part</v>
          </cell>
        </row>
        <row r="7904">
          <cell r="E7904" t="str">
            <v>Galvanized Pipe Connection Part</v>
          </cell>
        </row>
        <row r="7905">
          <cell r="E7905" t="str">
            <v>Galvanized Pipe Connection Part</v>
          </cell>
        </row>
        <row r="7906">
          <cell r="E7906" t="str">
            <v>Galvanized Pipe Connection Part</v>
          </cell>
        </row>
        <row r="7907">
          <cell r="E7907" t="str">
            <v>Galvanized Pipe Connection Part</v>
          </cell>
        </row>
        <row r="7908">
          <cell r="E7908" t="str">
            <v>Galvanized Pipe Connection Part</v>
          </cell>
        </row>
        <row r="7909">
          <cell r="E7909" t="str">
            <v>Galvanized Pipe Connection Part</v>
          </cell>
        </row>
        <row r="7910">
          <cell r="E7910" t="str">
            <v>Galvanized Pipe Connection Part</v>
          </cell>
        </row>
        <row r="7911">
          <cell r="E7911" t="str">
            <v>Galvanized Pipe Connection Part</v>
          </cell>
        </row>
        <row r="7912">
          <cell r="E7912" t="str">
            <v>Galvanized Pipe Connection Part</v>
          </cell>
        </row>
        <row r="7913">
          <cell r="E7913" t="str">
            <v>Galvanized Pipe Connection Part</v>
          </cell>
        </row>
        <row r="7914">
          <cell r="E7914" t="str">
            <v>Galvanized Pipe Connection Part</v>
          </cell>
        </row>
        <row r="7915">
          <cell r="E7915" t="str">
            <v>Galvanized Pipe Connection Part</v>
          </cell>
        </row>
        <row r="7916">
          <cell r="E7916" t="str">
            <v>Galvanized Pipe Connection Part</v>
          </cell>
        </row>
        <row r="7917">
          <cell r="E7917" t="str">
            <v>Galvanized Pipe Connection Part</v>
          </cell>
        </row>
        <row r="7918">
          <cell r="E7918" t="str">
            <v>Galvanized Pipe Connection Part</v>
          </cell>
        </row>
        <row r="7919">
          <cell r="E7919" t="str">
            <v>Galvanized Pipe Connection Part</v>
          </cell>
        </row>
        <row r="7920">
          <cell r="E7920" t="str">
            <v>Galvanized Pipe Connection Part</v>
          </cell>
        </row>
        <row r="7921">
          <cell r="E7921" t="str">
            <v>Galvanized Pipe Connection Part</v>
          </cell>
        </row>
        <row r="7922">
          <cell r="E7922" t="str">
            <v>Galvanized Pipe Connection Part</v>
          </cell>
        </row>
        <row r="7923">
          <cell r="E7923" t="str">
            <v>Galvanized Pipe Connection Part</v>
          </cell>
        </row>
        <row r="7924">
          <cell r="E7924" t="str">
            <v>Galvanized Pipe Connection Part</v>
          </cell>
        </row>
        <row r="7925">
          <cell r="E7925" t="str">
            <v>Galvanized Pipe Connection Part</v>
          </cell>
        </row>
        <row r="7926">
          <cell r="E7926" t="str">
            <v>Galvanized Pipe Connection Part</v>
          </cell>
        </row>
        <row r="7927">
          <cell r="E7927" t="str">
            <v>Galvanized Pipe Connection Part</v>
          </cell>
        </row>
        <row r="7928">
          <cell r="E7928" t="str">
            <v>Galvanized Pipe Connection Part</v>
          </cell>
        </row>
        <row r="7929">
          <cell r="E7929" t="str">
            <v>Galvanized Pipe Connection Part</v>
          </cell>
        </row>
        <row r="7930">
          <cell r="E7930" t="str">
            <v>Galvanized Pipe Connection Part</v>
          </cell>
        </row>
        <row r="7931">
          <cell r="E7931" t="str">
            <v>Galvanized Pipe Connection Part</v>
          </cell>
        </row>
        <row r="7932">
          <cell r="E7932" t="str">
            <v>Galvanized Pipe Connection Part</v>
          </cell>
        </row>
        <row r="7933">
          <cell r="E7933" t="str">
            <v>Galvanized Pipe Connection Part</v>
          </cell>
        </row>
        <row r="7934">
          <cell r="E7934" t="str">
            <v>Galvanized Pipe Connection Part</v>
          </cell>
        </row>
        <row r="7935">
          <cell r="E7935" t="str">
            <v>Galvanized Pipe Connection Part</v>
          </cell>
        </row>
        <row r="7936">
          <cell r="E7936" t="str">
            <v>Galvanized Pipe Connection Part</v>
          </cell>
        </row>
        <row r="7937">
          <cell r="E7937" t="str">
            <v>Galvanized Pipe Connection Part</v>
          </cell>
        </row>
        <row r="7938">
          <cell r="E7938" t="str">
            <v>Galvanized Pipe Connection Part</v>
          </cell>
        </row>
        <row r="7939">
          <cell r="E7939" t="str">
            <v>Galvanized Pipe Connection Part</v>
          </cell>
        </row>
        <row r="7940">
          <cell r="E7940" t="str">
            <v>Galvanized Pipe Connection Part</v>
          </cell>
        </row>
        <row r="7941">
          <cell r="E7941" t="str">
            <v>Galvanized Pipe Connection Part</v>
          </cell>
        </row>
        <row r="7942">
          <cell r="E7942" t="str">
            <v>Galvanized Pipe Connection Part</v>
          </cell>
        </row>
        <row r="7943">
          <cell r="E7943" t="str">
            <v>Galvanized Pipe Connection Part</v>
          </cell>
        </row>
        <row r="7944">
          <cell r="E7944" t="str">
            <v>Galvanized Pipe Connection Part</v>
          </cell>
        </row>
        <row r="7945">
          <cell r="E7945" t="str">
            <v>Galvanized Pipe Connection Part</v>
          </cell>
        </row>
        <row r="7946">
          <cell r="E7946" t="str">
            <v>Galvanized Pipe Connection Part</v>
          </cell>
        </row>
        <row r="7947">
          <cell r="E7947" t="str">
            <v>Galvanized Pipe Connection Part</v>
          </cell>
        </row>
        <row r="7948">
          <cell r="E7948" t="str">
            <v>Galvanized Pipe Connection Part</v>
          </cell>
        </row>
        <row r="7949">
          <cell r="E7949" t="str">
            <v>Galvanized Pipe Connection Part</v>
          </cell>
        </row>
        <row r="7950">
          <cell r="E7950" t="str">
            <v>Galvanized Pipe Connection Part</v>
          </cell>
        </row>
        <row r="7951">
          <cell r="E7951" t="str">
            <v>Galvanized Pipe Connection Part</v>
          </cell>
        </row>
        <row r="7952">
          <cell r="E7952" t="str">
            <v>Galvanized Pipe Connection Part</v>
          </cell>
        </row>
        <row r="7953">
          <cell r="E7953" t="str">
            <v>Galvanized Pipe Connection Part</v>
          </cell>
        </row>
        <row r="7954">
          <cell r="E7954" t="str">
            <v>Galvanized Pipe Connection Part</v>
          </cell>
        </row>
        <row r="7955">
          <cell r="E7955" t="str">
            <v>Galvanized Pipe Connection Part</v>
          </cell>
        </row>
        <row r="7956">
          <cell r="E7956" t="str">
            <v>Galvanized Pipe Connection Part</v>
          </cell>
        </row>
        <row r="7957">
          <cell r="E7957" t="str">
            <v>Galvanized Pipe Connection Part</v>
          </cell>
        </row>
        <row r="7958">
          <cell r="E7958" t="str">
            <v>Galvanized Pipe Connection Part</v>
          </cell>
        </row>
        <row r="7959">
          <cell r="E7959" t="str">
            <v>Galvanized Pipe Connection Part</v>
          </cell>
        </row>
        <row r="7960">
          <cell r="E7960" t="str">
            <v>Galvanized Pipe Connection Part</v>
          </cell>
        </row>
        <row r="7961">
          <cell r="E7961" t="str">
            <v>Galvanized Pipe Connection Part</v>
          </cell>
        </row>
        <row r="7962">
          <cell r="E7962" t="str">
            <v>Galvanized Pipe Connection Part</v>
          </cell>
        </row>
        <row r="7963">
          <cell r="E7963" t="str">
            <v>Galvanized Pipe Connection Part</v>
          </cell>
        </row>
        <row r="7964">
          <cell r="E7964" t="str">
            <v>Galvanized Pipe Connection Part</v>
          </cell>
        </row>
        <row r="7965">
          <cell r="E7965" t="str">
            <v>Galvanized Pipe Connection Part</v>
          </cell>
        </row>
        <row r="7966">
          <cell r="E7966" t="str">
            <v>Galvanized Pipe Connection Part</v>
          </cell>
        </row>
        <row r="7967">
          <cell r="E7967" t="str">
            <v>Galvanized Pipe Connection Part</v>
          </cell>
        </row>
        <row r="7968">
          <cell r="E7968" t="str">
            <v>Galvanized Pipe Connection Part</v>
          </cell>
        </row>
        <row r="7969">
          <cell r="E7969" t="str">
            <v>Galvanized Pipe Connection Part</v>
          </cell>
        </row>
        <row r="7970">
          <cell r="E7970" t="str">
            <v>Galvanized Pipe Extension Clamp</v>
          </cell>
        </row>
        <row r="7971">
          <cell r="E7971" t="str">
            <v>Galvanized Pipe Extension Clamp</v>
          </cell>
        </row>
        <row r="7972">
          <cell r="E7972" t="str">
            <v>Galvanized Pipe Extension Clamp</v>
          </cell>
        </row>
        <row r="7973">
          <cell r="E7973" t="str">
            <v>Galvanized Pipe Extension Clamp</v>
          </cell>
        </row>
        <row r="7974">
          <cell r="E7974" t="str">
            <v>Galvanized Pipe Extension Clamp</v>
          </cell>
        </row>
        <row r="7975">
          <cell r="E7975" t="str">
            <v>Galvanized Pipe Extension Clamp</v>
          </cell>
        </row>
        <row r="7976">
          <cell r="E7976" t="str">
            <v>Galvanized Pipe Extension Clamp</v>
          </cell>
        </row>
        <row r="7977">
          <cell r="E7977" t="str">
            <v>Galvanized Pipe Extension Clamp</v>
          </cell>
        </row>
        <row r="7978">
          <cell r="E7978" t="str">
            <v>Galvanized Pipe Extension Clamp</v>
          </cell>
        </row>
        <row r="7979">
          <cell r="E7979" t="str">
            <v>Galvanized Pipe Extension Clamp</v>
          </cell>
        </row>
        <row r="7980">
          <cell r="E7980" t="str">
            <v>Galvanized Pipe Extension Clamp</v>
          </cell>
        </row>
        <row r="7981">
          <cell r="E7981" t="str">
            <v>Galvanized Pipe Extension Clamp</v>
          </cell>
        </row>
        <row r="7982">
          <cell r="E7982" t="str">
            <v>Galvanized Pipe Extension Clamp</v>
          </cell>
        </row>
        <row r="7983">
          <cell r="E7983" t="str">
            <v>Galvanized Pipe Extension Clamp</v>
          </cell>
        </row>
        <row r="7984">
          <cell r="E7984" t="str">
            <v>Galvanized Pipe Extension Clamp</v>
          </cell>
        </row>
        <row r="7985">
          <cell r="E7985" t="str">
            <v>Galvanized Pipe Extension Clamp</v>
          </cell>
        </row>
        <row r="7986">
          <cell r="E7986" t="str">
            <v>Galvanized Pipe Extension Clamp</v>
          </cell>
        </row>
        <row r="7987">
          <cell r="E7987" t="str">
            <v>Galvanized Pipe Extension Clamp</v>
          </cell>
        </row>
        <row r="7988">
          <cell r="E7988" t="str">
            <v>Galvanized Pipe Extension Clamp</v>
          </cell>
        </row>
        <row r="7989">
          <cell r="E7989" t="str">
            <v>Galvanized Pipe Extension Clamp</v>
          </cell>
        </row>
        <row r="7990">
          <cell r="E7990" t="str">
            <v>Galvanized Pipe Extension Clamp</v>
          </cell>
        </row>
        <row r="7991">
          <cell r="E7991" t="str">
            <v>Galvanized Pipe Extension Clamp</v>
          </cell>
        </row>
        <row r="7992">
          <cell r="E7992" t="str">
            <v>Galvanized Pipe Extension Clamp</v>
          </cell>
        </row>
        <row r="7993">
          <cell r="E7993" t="str">
            <v>Galvanized Pipe Extension Clamp</v>
          </cell>
        </row>
        <row r="7994">
          <cell r="E7994" t="str">
            <v>Galvanized Pipe Extension Clamp</v>
          </cell>
        </row>
        <row r="7995">
          <cell r="E7995" t="str">
            <v>Galvanized Pipe Extension Clamp</v>
          </cell>
        </row>
        <row r="7996">
          <cell r="E7996" t="str">
            <v>Galvanized Pipe Extension Clamp</v>
          </cell>
        </row>
        <row r="7997">
          <cell r="E7997" t="str">
            <v>Galvanized Pipe Extension Clamp</v>
          </cell>
        </row>
        <row r="7998">
          <cell r="E7998" t="str">
            <v>Galvanized Pipe Extension Clamp</v>
          </cell>
        </row>
        <row r="7999">
          <cell r="E7999" t="str">
            <v>Galvanized Pipe Extension Clamp</v>
          </cell>
        </row>
        <row r="8000">
          <cell r="E8000" t="str">
            <v>Galvanized Pipe Extension Clamp</v>
          </cell>
        </row>
        <row r="8001">
          <cell r="E8001" t="str">
            <v>Galvanized Pipe Extension Clamp</v>
          </cell>
        </row>
        <row r="8002">
          <cell r="E8002" t="str">
            <v>Galvanized Pipe Extension Clamp</v>
          </cell>
        </row>
        <row r="8003">
          <cell r="E8003" t="str">
            <v>Galvanized Pipe Extension Clamp</v>
          </cell>
        </row>
        <row r="8004">
          <cell r="E8004" t="str">
            <v>Galvanized Pipe Extension Clamp</v>
          </cell>
        </row>
        <row r="8005">
          <cell r="E8005" t="str">
            <v>Galvanized Pipe Extension Clamp</v>
          </cell>
        </row>
        <row r="8006">
          <cell r="E8006" t="str">
            <v>Galvanized Pipe Extension Clamp</v>
          </cell>
        </row>
        <row r="8007">
          <cell r="E8007" t="str">
            <v>Galvanized Pipe Extension Clamp</v>
          </cell>
        </row>
        <row r="8008">
          <cell r="E8008" t="str">
            <v>Galvanized Pipe Extension Clamp</v>
          </cell>
        </row>
        <row r="8009">
          <cell r="E8009" t="str">
            <v>Galvanized Pipe Extension Clamp</v>
          </cell>
        </row>
        <row r="8010">
          <cell r="E8010" t="str">
            <v>Galvanized Pipe Extension Clamp</v>
          </cell>
        </row>
        <row r="8011">
          <cell r="E8011" t="str">
            <v>Galvanized Pipe Extension Clamp</v>
          </cell>
        </row>
        <row r="8012">
          <cell r="E8012" t="str">
            <v>Galvanized Pipe Extension Clamp</v>
          </cell>
        </row>
        <row r="8013">
          <cell r="E8013" t="str">
            <v>Galvanized Pipe Extension Clamp</v>
          </cell>
        </row>
        <row r="8014">
          <cell r="E8014" t="str">
            <v>Galvanized Pipe Extension Clamp</v>
          </cell>
        </row>
        <row r="8015">
          <cell r="E8015" t="str">
            <v>Galvanized Pipe Extension Clamp</v>
          </cell>
        </row>
        <row r="8016">
          <cell r="E8016" t="str">
            <v>Galvanized Pipe Extension Clamp</v>
          </cell>
        </row>
        <row r="8017">
          <cell r="E8017" t="str">
            <v>Galvanized Pipe Extension Clamp</v>
          </cell>
        </row>
        <row r="8018">
          <cell r="E8018" t="str">
            <v>Galvanized Pipe Extension Clamp</v>
          </cell>
        </row>
        <row r="8019">
          <cell r="E8019" t="str">
            <v>Galvanized Pipe Extension Clamp</v>
          </cell>
        </row>
        <row r="8020">
          <cell r="E8020" t="str">
            <v>Galvanized Pipe Extension Clamp</v>
          </cell>
        </row>
        <row r="8021">
          <cell r="E8021" t="str">
            <v>Galvanized Pipe Extension Clamp</v>
          </cell>
        </row>
        <row r="8022">
          <cell r="E8022" t="str">
            <v>Galvanized Pipe Extension Clamp</v>
          </cell>
        </row>
        <row r="8023">
          <cell r="E8023" t="str">
            <v>Galvanized Pipe Extension Clamp</v>
          </cell>
        </row>
        <row r="8024">
          <cell r="E8024" t="str">
            <v>Galvanized Pipe Extension Clamp</v>
          </cell>
        </row>
        <row r="8025">
          <cell r="E8025" t="str">
            <v>Galvanized Pipe Extension Clamp</v>
          </cell>
        </row>
        <row r="8026">
          <cell r="E8026" t="str">
            <v>Galvanized Pipe Extension Clamp</v>
          </cell>
        </row>
        <row r="8027">
          <cell r="E8027" t="str">
            <v>Galvanized Pipe Extension Clamp</v>
          </cell>
        </row>
        <row r="8028">
          <cell r="E8028" t="str">
            <v>Galvanized Pipe Extension Clamp</v>
          </cell>
        </row>
        <row r="8029">
          <cell r="E8029" t="str">
            <v>Galvanized Pipe Extension Clamp</v>
          </cell>
        </row>
        <row r="8030">
          <cell r="E8030" t="str">
            <v>Galvanized Pipe Middle</v>
          </cell>
        </row>
        <row r="8031">
          <cell r="E8031" t="str">
            <v>Galvanized Pipe Middle</v>
          </cell>
        </row>
        <row r="8032">
          <cell r="E8032" t="str">
            <v>Galvanized Pipe Middle</v>
          </cell>
        </row>
        <row r="8033">
          <cell r="E8033" t="str">
            <v>Galvanized Pipe Middle</v>
          </cell>
        </row>
        <row r="8034">
          <cell r="E8034" t="str">
            <v>Galvanized Pipe Middle</v>
          </cell>
        </row>
        <row r="8035">
          <cell r="E8035" t="str">
            <v>Galvanized Pipe Middle</v>
          </cell>
        </row>
        <row r="8036">
          <cell r="E8036" t="str">
            <v>Galvanized Pipe Middle</v>
          </cell>
        </row>
        <row r="8037">
          <cell r="E8037" t="str">
            <v>Galvanized Pipe Middle</v>
          </cell>
        </row>
        <row r="8038">
          <cell r="E8038" t="str">
            <v>Galvanized Pipe Middle</v>
          </cell>
        </row>
        <row r="8039">
          <cell r="E8039" t="str">
            <v>Galvanized Pipe Middle</v>
          </cell>
        </row>
        <row r="8040">
          <cell r="E8040" t="str">
            <v>Galvanized Pipe Middle</v>
          </cell>
        </row>
        <row r="8041">
          <cell r="E8041" t="str">
            <v>Galvanized Pipe Middle</v>
          </cell>
        </row>
        <row r="8042">
          <cell r="E8042" t="str">
            <v>Galvanized Pipe Middle</v>
          </cell>
        </row>
        <row r="8043">
          <cell r="E8043" t="str">
            <v>Galvanized Pipe Middle</v>
          </cell>
        </row>
        <row r="8044">
          <cell r="E8044" t="str">
            <v>Galvanized Pipe Middle</v>
          </cell>
        </row>
        <row r="8045">
          <cell r="E8045" t="str">
            <v>Galvanized Pipe Middle</v>
          </cell>
        </row>
        <row r="8046">
          <cell r="E8046" t="str">
            <v>Galvanized Pipe Middle</v>
          </cell>
        </row>
        <row r="8047">
          <cell r="E8047" t="str">
            <v>Galvanized Pipe Middle</v>
          </cell>
        </row>
        <row r="8048">
          <cell r="E8048" t="str">
            <v>Galvanized Pipe Middle</v>
          </cell>
        </row>
        <row r="8049">
          <cell r="E8049" t="str">
            <v>Galvanized Pipe Middle</v>
          </cell>
        </row>
        <row r="8050">
          <cell r="E8050" t="str">
            <v>Galvanized Pipe Middle</v>
          </cell>
        </row>
        <row r="8051">
          <cell r="E8051" t="str">
            <v>Galvanized Pipe Middle</v>
          </cell>
        </row>
        <row r="8052">
          <cell r="E8052" t="str">
            <v>Galvanized Pipe Middle</v>
          </cell>
        </row>
        <row r="8053">
          <cell r="E8053" t="str">
            <v>Galvanized Pipe Middle</v>
          </cell>
        </row>
        <row r="8054">
          <cell r="E8054" t="str">
            <v>Galvanized Pipe Middle</v>
          </cell>
        </row>
        <row r="8055">
          <cell r="E8055" t="str">
            <v>Galvanized Pipe Middle</v>
          </cell>
        </row>
        <row r="8056">
          <cell r="E8056" t="str">
            <v>Galvanized Pipe Middle</v>
          </cell>
        </row>
        <row r="8057">
          <cell r="E8057" t="str">
            <v>Galvanized Pipe Middle</v>
          </cell>
        </row>
        <row r="8058">
          <cell r="E8058" t="str">
            <v>Galvanized Pipe Middle</v>
          </cell>
        </row>
        <row r="8059">
          <cell r="E8059" t="str">
            <v>Galvanized Pipe Middle</v>
          </cell>
        </row>
        <row r="8060">
          <cell r="E8060" t="str">
            <v>Galvanized Pipe Middle</v>
          </cell>
        </row>
        <row r="8061">
          <cell r="E8061" t="str">
            <v>Galvanized Pipe Middle</v>
          </cell>
        </row>
        <row r="8062">
          <cell r="E8062" t="str">
            <v>Galvanized Pipe Middle</v>
          </cell>
        </row>
        <row r="8063">
          <cell r="E8063" t="str">
            <v>Galvanized Pipe Middle</v>
          </cell>
        </row>
        <row r="8064">
          <cell r="E8064" t="str">
            <v>Galvanized Pipe Middle</v>
          </cell>
        </row>
        <row r="8065">
          <cell r="E8065" t="str">
            <v>Galvanized Pipe Middle</v>
          </cell>
        </row>
        <row r="8066">
          <cell r="E8066" t="str">
            <v>Galvanized Pipe Middle</v>
          </cell>
        </row>
        <row r="8067">
          <cell r="E8067" t="str">
            <v>Galvanized Pipe Middle</v>
          </cell>
        </row>
        <row r="8068">
          <cell r="E8068" t="str">
            <v>Galvanized Pipe Middle</v>
          </cell>
        </row>
        <row r="8069">
          <cell r="E8069" t="str">
            <v>Galvanized Pipe Middle</v>
          </cell>
        </row>
        <row r="8070">
          <cell r="E8070" t="str">
            <v>Galvanized Pipe Middle</v>
          </cell>
        </row>
        <row r="8071">
          <cell r="E8071" t="str">
            <v>Galvanized Pipe Middle</v>
          </cell>
        </row>
        <row r="8072">
          <cell r="E8072" t="str">
            <v>Galvanized Pipe Middle</v>
          </cell>
        </row>
        <row r="8073">
          <cell r="E8073" t="str">
            <v>Galvanized Pipe Middle</v>
          </cell>
        </row>
        <row r="8074">
          <cell r="E8074" t="str">
            <v>Galvanized Pipe Middle</v>
          </cell>
        </row>
        <row r="8075">
          <cell r="E8075" t="str">
            <v>Galvanized Pipe Middle</v>
          </cell>
        </row>
        <row r="8076">
          <cell r="E8076" t="str">
            <v>Galvanized Pipe Middle</v>
          </cell>
        </row>
        <row r="8077">
          <cell r="E8077" t="str">
            <v>Galvanized Pipe Middle</v>
          </cell>
        </row>
        <row r="8078">
          <cell r="E8078" t="str">
            <v>Galvanized Pipe Middle</v>
          </cell>
        </row>
        <row r="8079">
          <cell r="E8079" t="str">
            <v>Galvanized Pipe Middle</v>
          </cell>
        </row>
        <row r="8080">
          <cell r="E8080" t="str">
            <v>Galvanized Pipe Middle</v>
          </cell>
        </row>
        <row r="8081">
          <cell r="E8081" t="str">
            <v>Galvanized Pipe Middle</v>
          </cell>
        </row>
        <row r="8082">
          <cell r="E8082" t="str">
            <v>Galvanized Pipe Middle</v>
          </cell>
        </row>
        <row r="8083">
          <cell r="E8083" t="str">
            <v>Galvanized Pipe Middle</v>
          </cell>
        </row>
        <row r="8084">
          <cell r="E8084" t="str">
            <v>Galvanized Pipe Middle</v>
          </cell>
        </row>
        <row r="8085">
          <cell r="E8085" t="str">
            <v>Galvanized Pipe Middle</v>
          </cell>
        </row>
        <row r="8086">
          <cell r="E8086" t="str">
            <v>Galvanized Pipe Middle</v>
          </cell>
        </row>
        <row r="8087">
          <cell r="E8087" t="str">
            <v>Galvanized Pipe Middle</v>
          </cell>
        </row>
        <row r="8088">
          <cell r="E8088" t="str">
            <v>Galvanized Pipe Middle</v>
          </cell>
        </row>
        <row r="8089">
          <cell r="E8089" t="str">
            <v>Galvanized Pipe Middle</v>
          </cell>
        </row>
        <row r="8090">
          <cell r="E8090" t="str">
            <v>Galvanized Pipe Middle</v>
          </cell>
        </row>
        <row r="8091">
          <cell r="E8091" t="str">
            <v>Galvanized Pipe Middle</v>
          </cell>
        </row>
        <row r="8092">
          <cell r="E8092" t="str">
            <v>Galvanized Pipe Middle</v>
          </cell>
        </row>
        <row r="8093">
          <cell r="E8093" t="str">
            <v>Galvanized Pipe Middle</v>
          </cell>
        </row>
        <row r="8094">
          <cell r="E8094" t="str">
            <v>Galvanized Pipe Middle</v>
          </cell>
        </row>
        <row r="8095">
          <cell r="E8095" t="str">
            <v>Galvanized Pipe Middle</v>
          </cell>
        </row>
        <row r="8096">
          <cell r="E8096" t="str">
            <v>Galvanized Pipe Middle</v>
          </cell>
        </row>
        <row r="8097">
          <cell r="E8097" t="str">
            <v>Galvanized Pipe Middle</v>
          </cell>
        </row>
        <row r="8098">
          <cell r="E8098" t="str">
            <v>Galvanized Pipe Middle</v>
          </cell>
        </row>
        <row r="8099">
          <cell r="E8099" t="str">
            <v>Galvanized Pipe Middle</v>
          </cell>
        </row>
        <row r="8100">
          <cell r="E8100" t="str">
            <v>Galvanized Pipe Middle</v>
          </cell>
        </row>
        <row r="8101">
          <cell r="E8101" t="str">
            <v>Galvanized Pipe Middle</v>
          </cell>
        </row>
        <row r="8102">
          <cell r="E8102" t="str">
            <v>Galvanized Pipe Middle</v>
          </cell>
        </row>
        <row r="8103">
          <cell r="E8103" t="str">
            <v>Galvanized Pipe Middle</v>
          </cell>
        </row>
        <row r="8104">
          <cell r="E8104" t="str">
            <v>Galvanized Pipe Middle</v>
          </cell>
        </row>
        <row r="8105">
          <cell r="E8105" t="str">
            <v>Galvanized Pipe Middle</v>
          </cell>
        </row>
        <row r="8106">
          <cell r="E8106" t="str">
            <v>Galvanized Pipe Middle</v>
          </cell>
        </row>
        <row r="8107">
          <cell r="E8107" t="str">
            <v>Galvanized Pipe Middle</v>
          </cell>
        </row>
        <row r="8108">
          <cell r="E8108" t="str">
            <v>Galvanized Pipe Middle</v>
          </cell>
        </row>
        <row r="8109">
          <cell r="E8109" t="str">
            <v>Galvanized Pipe Middle</v>
          </cell>
        </row>
        <row r="8110">
          <cell r="E8110" t="str">
            <v>Galvanized Pipe Middle</v>
          </cell>
        </row>
        <row r="8111">
          <cell r="E8111" t="str">
            <v>Galvanized Pipe Middle</v>
          </cell>
        </row>
        <row r="8112">
          <cell r="E8112" t="str">
            <v>Galvanized Pipe Middle</v>
          </cell>
        </row>
        <row r="8113">
          <cell r="E8113" t="str">
            <v>Galvanized Pipe Middle</v>
          </cell>
        </row>
        <row r="8114">
          <cell r="E8114" t="str">
            <v>Galvanized Pipe Middle</v>
          </cell>
        </row>
        <row r="8115">
          <cell r="E8115" t="str">
            <v>Galvanized Pipe Middle</v>
          </cell>
        </row>
        <row r="8116">
          <cell r="E8116" t="str">
            <v>Galvanized Pipe Middle</v>
          </cell>
        </row>
        <row r="8117">
          <cell r="E8117" t="str">
            <v>Galvanized Pipe Middle</v>
          </cell>
        </row>
        <row r="8118">
          <cell r="E8118" t="str">
            <v>Galvanized Pipe Middle</v>
          </cell>
        </row>
        <row r="8119">
          <cell r="E8119" t="str">
            <v>Galvanized Pipe Middle</v>
          </cell>
        </row>
        <row r="8120">
          <cell r="E8120" t="str">
            <v>Galvanized Pipe Middle</v>
          </cell>
        </row>
        <row r="8121">
          <cell r="E8121" t="str">
            <v>Galvanized Pipe Middle</v>
          </cell>
        </row>
        <row r="8122">
          <cell r="E8122" t="str">
            <v>Galvanized Pipe Middle</v>
          </cell>
        </row>
        <row r="8123">
          <cell r="E8123" t="str">
            <v>Galvanized Pipe Middle</v>
          </cell>
        </row>
        <row r="8124">
          <cell r="E8124" t="str">
            <v>Galvanized Pipe Middle</v>
          </cell>
        </row>
        <row r="8125">
          <cell r="E8125" t="str">
            <v>Galvanized Pipe Middle</v>
          </cell>
        </row>
        <row r="8126">
          <cell r="E8126" t="str">
            <v>Galvanized Pipe Middle</v>
          </cell>
        </row>
        <row r="8127">
          <cell r="E8127" t="str">
            <v>Galvanized Pipe Middle</v>
          </cell>
        </row>
        <row r="8128">
          <cell r="E8128" t="str">
            <v>Galvanized Pipe Middle</v>
          </cell>
        </row>
        <row r="8129">
          <cell r="E8129" t="str">
            <v>Galvanized Pipe Middle</v>
          </cell>
        </row>
        <row r="8130">
          <cell r="E8130" t="str">
            <v>Galvanized Pipe Middle</v>
          </cell>
        </row>
        <row r="8131">
          <cell r="E8131" t="str">
            <v>Galvanized Pipe Middle</v>
          </cell>
        </row>
        <row r="8132">
          <cell r="E8132" t="str">
            <v>Galvanized Pipe Middle</v>
          </cell>
        </row>
        <row r="8133">
          <cell r="E8133" t="str">
            <v>Galvanized Pipe Middle</v>
          </cell>
        </row>
        <row r="8134">
          <cell r="E8134" t="str">
            <v>Galvanized Pipe Middle</v>
          </cell>
        </row>
        <row r="8135">
          <cell r="E8135" t="str">
            <v>Galvanized Pipe Middle</v>
          </cell>
        </row>
        <row r="8136">
          <cell r="E8136" t="str">
            <v>Galvanized Pipe Middle</v>
          </cell>
        </row>
        <row r="8137">
          <cell r="E8137" t="str">
            <v>Galvanized Pipe Middle</v>
          </cell>
        </row>
        <row r="8138">
          <cell r="E8138" t="str">
            <v>Galvanized Pipe Middle</v>
          </cell>
        </row>
        <row r="8139">
          <cell r="E8139" t="str">
            <v>Galvanized Pipe Middle</v>
          </cell>
        </row>
        <row r="8140">
          <cell r="E8140" t="str">
            <v>Galvanized Pipe Middle</v>
          </cell>
        </row>
        <row r="8141">
          <cell r="E8141" t="str">
            <v>Galvanized Pipe Middle</v>
          </cell>
        </row>
        <row r="8142">
          <cell r="E8142" t="str">
            <v>Galvanized Pipe Middle</v>
          </cell>
        </row>
        <row r="8143">
          <cell r="E8143" t="str">
            <v>Galvanized Pipe Middle</v>
          </cell>
        </row>
        <row r="8144">
          <cell r="E8144" t="str">
            <v>Galvanized Pipe Middle</v>
          </cell>
        </row>
        <row r="8145">
          <cell r="E8145" t="str">
            <v>Galvanized Pipe Middle</v>
          </cell>
        </row>
        <row r="8146">
          <cell r="E8146" t="str">
            <v>Galvanized Pipe Middle</v>
          </cell>
        </row>
        <row r="8147">
          <cell r="E8147" t="str">
            <v>Galvanized Pipe Middle</v>
          </cell>
        </row>
        <row r="8148">
          <cell r="E8148" t="str">
            <v>Galvanized Pipe Middle</v>
          </cell>
        </row>
        <row r="8149">
          <cell r="E8149" t="str">
            <v>Galvanized Pipe Middle</v>
          </cell>
        </row>
        <row r="8150">
          <cell r="E8150" t="str">
            <v>Galvanized Pipe Middle</v>
          </cell>
        </row>
        <row r="8151">
          <cell r="E8151" t="str">
            <v>Galvanized Pipe Middle</v>
          </cell>
        </row>
        <row r="8152">
          <cell r="E8152" t="str">
            <v>Galvanized Pipe Middle</v>
          </cell>
        </row>
        <row r="8153">
          <cell r="E8153" t="str">
            <v>Galvanized Pipe Middle</v>
          </cell>
        </row>
        <row r="8154">
          <cell r="E8154" t="str">
            <v>Galvanized Pipe Middle</v>
          </cell>
        </row>
        <row r="8155">
          <cell r="E8155" t="str">
            <v>Galvanized Pipe Middle</v>
          </cell>
        </row>
        <row r="8156">
          <cell r="E8156" t="str">
            <v>Galvanized Pipe Middle</v>
          </cell>
        </row>
        <row r="8157">
          <cell r="E8157" t="str">
            <v>Galvanized Pipe Middle</v>
          </cell>
        </row>
        <row r="8158">
          <cell r="E8158" t="str">
            <v>Galvanized Pipe Middle</v>
          </cell>
        </row>
        <row r="8159">
          <cell r="E8159" t="str">
            <v>Galvanized Pipe Middle</v>
          </cell>
        </row>
        <row r="8160">
          <cell r="E8160" t="str">
            <v>Galvanized Pipe Middle</v>
          </cell>
        </row>
        <row r="8161">
          <cell r="E8161" t="str">
            <v>Galvanized Pipe Middle</v>
          </cell>
        </row>
        <row r="8162">
          <cell r="E8162" t="str">
            <v>Galvanized Pipe Middle</v>
          </cell>
        </row>
        <row r="8163">
          <cell r="E8163" t="str">
            <v>Galvanized Pipe Middle</v>
          </cell>
        </row>
        <row r="8164">
          <cell r="E8164" t="str">
            <v>Galvanized Pipe Middle</v>
          </cell>
        </row>
        <row r="8165">
          <cell r="E8165" t="str">
            <v>Galvanized Pipe Middle</v>
          </cell>
        </row>
        <row r="8166">
          <cell r="E8166" t="str">
            <v>Galvanized Pipe Middle</v>
          </cell>
        </row>
        <row r="8167">
          <cell r="E8167" t="str">
            <v>Galvanized Pipe Middle</v>
          </cell>
        </row>
        <row r="8168">
          <cell r="E8168" t="str">
            <v>Galvanized Pipe Middle</v>
          </cell>
        </row>
        <row r="8169">
          <cell r="E8169" t="str">
            <v>Galvanized Pipe Middle</v>
          </cell>
        </row>
        <row r="8170">
          <cell r="E8170" t="str">
            <v>Galvanized Pipe Middle</v>
          </cell>
        </row>
        <row r="8171">
          <cell r="E8171" t="str">
            <v>Galvanized Pipe Middle</v>
          </cell>
        </row>
        <row r="8172">
          <cell r="E8172" t="str">
            <v>Galvanized Pipe Top</v>
          </cell>
        </row>
        <row r="8173">
          <cell r="E8173" t="str">
            <v>Galvanized Pipe Top</v>
          </cell>
        </row>
        <row r="8174">
          <cell r="E8174" t="str">
            <v>Galvanized Pipe Top</v>
          </cell>
        </row>
        <row r="8175">
          <cell r="E8175" t="str">
            <v>Galvanized Pipe Top</v>
          </cell>
        </row>
        <row r="8176">
          <cell r="E8176" t="str">
            <v>Galvanized Pipe Top</v>
          </cell>
        </row>
        <row r="8177">
          <cell r="E8177" t="str">
            <v>Galvanized Pipe Top</v>
          </cell>
        </row>
        <row r="8178">
          <cell r="E8178" t="str">
            <v>Galvanized Pipe Top</v>
          </cell>
        </row>
        <row r="8179">
          <cell r="E8179" t="str">
            <v>Galvanized Pipe Top</v>
          </cell>
        </row>
        <row r="8180">
          <cell r="E8180" t="str">
            <v>Galvanized Pipe Top</v>
          </cell>
        </row>
        <row r="8181">
          <cell r="E8181" t="str">
            <v>Galvanized Pipe Top</v>
          </cell>
        </row>
        <row r="8182">
          <cell r="E8182" t="str">
            <v>Galvanized Pipe Top</v>
          </cell>
        </row>
        <row r="8183">
          <cell r="E8183" t="str">
            <v>Galvanized Pipe Top</v>
          </cell>
        </row>
        <row r="8184">
          <cell r="E8184" t="str">
            <v>Galvanized Pipe Top</v>
          </cell>
        </row>
        <row r="8185">
          <cell r="E8185" t="str">
            <v>Galvanized Pipe Top</v>
          </cell>
        </row>
        <row r="8186">
          <cell r="E8186" t="str">
            <v>Galvanized Pipe Top</v>
          </cell>
        </row>
        <row r="8187">
          <cell r="E8187" t="str">
            <v>Galvanized Pipe Top</v>
          </cell>
        </row>
        <row r="8188">
          <cell r="E8188" t="str">
            <v>Galvanized Pipe Top</v>
          </cell>
        </row>
        <row r="8189">
          <cell r="E8189" t="str">
            <v>Galvanized Pipe Top</v>
          </cell>
        </row>
        <row r="8190">
          <cell r="E8190" t="str">
            <v>Galvanized Pipe Top</v>
          </cell>
        </row>
        <row r="8191">
          <cell r="E8191" t="str">
            <v>Galvanized Pipe Top</v>
          </cell>
        </row>
        <row r="8192">
          <cell r="E8192" t="str">
            <v>Galvanized Pipe Top</v>
          </cell>
        </row>
        <row r="8193">
          <cell r="E8193" t="str">
            <v>Galvanized Pipe Top</v>
          </cell>
        </row>
        <row r="8194">
          <cell r="E8194" t="str">
            <v>Galvanized Pipe Top</v>
          </cell>
        </row>
        <row r="8195">
          <cell r="E8195" t="str">
            <v>Galvanized Pipe Top</v>
          </cell>
        </row>
        <row r="8196">
          <cell r="E8196" t="str">
            <v>Galvanized Pipe Top</v>
          </cell>
        </row>
        <row r="8197">
          <cell r="E8197" t="str">
            <v>Galvanized Pipe Top</v>
          </cell>
        </row>
        <row r="8198">
          <cell r="E8198" t="str">
            <v>Galvanized Pipe Top</v>
          </cell>
        </row>
        <row r="8199">
          <cell r="E8199" t="str">
            <v>Galvanized Pipe Top</v>
          </cell>
        </row>
        <row r="8200">
          <cell r="E8200" t="str">
            <v>Galvanized Pipe Top</v>
          </cell>
        </row>
        <row r="8201">
          <cell r="E8201" t="str">
            <v>Galvanized Pipe Top</v>
          </cell>
        </row>
        <row r="8202">
          <cell r="E8202" t="str">
            <v>Galvanized Pipe Top</v>
          </cell>
        </row>
        <row r="8203">
          <cell r="E8203" t="str">
            <v>Galvanized Pipe Top</v>
          </cell>
        </row>
        <row r="8204">
          <cell r="E8204" t="str">
            <v>Galvanized Pipe Top</v>
          </cell>
        </row>
        <row r="8205">
          <cell r="E8205" t="str">
            <v>Galvanized Pipe Top</v>
          </cell>
        </row>
        <row r="8206">
          <cell r="E8206" t="str">
            <v>Galvanized Pipe Top</v>
          </cell>
        </row>
        <row r="8207">
          <cell r="E8207" t="str">
            <v>Galvanized Pipe Top</v>
          </cell>
        </row>
        <row r="8208">
          <cell r="E8208" t="str">
            <v>Galvanized Pipe Top</v>
          </cell>
        </row>
        <row r="8209">
          <cell r="E8209" t="str">
            <v>Galvanized Pipe Top</v>
          </cell>
        </row>
        <row r="8210">
          <cell r="E8210" t="str">
            <v>Galvanized Pipe Top</v>
          </cell>
        </row>
        <row r="8211">
          <cell r="E8211" t="str">
            <v>Galvanized Pipe Top</v>
          </cell>
        </row>
        <row r="8212">
          <cell r="E8212" t="str">
            <v>Galvanized Pipe Top</v>
          </cell>
        </row>
        <row r="8213">
          <cell r="E8213" t="str">
            <v>Galvanized Pipe Top</v>
          </cell>
        </row>
        <row r="8214">
          <cell r="E8214" t="str">
            <v>Galvanized Pipe Top</v>
          </cell>
        </row>
        <row r="8215">
          <cell r="E8215" t="str">
            <v>Galvanized Pipe Top</v>
          </cell>
        </row>
        <row r="8216">
          <cell r="E8216" t="str">
            <v>Galvanized Pipe Top</v>
          </cell>
        </row>
        <row r="8217">
          <cell r="E8217" t="str">
            <v>Galvanized Pipe Top</v>
          </cell>
        </row>
        <row r="8218">
          <cell r="E8218" t="str">
            <v>Galvanized Pipe Top</v>
          </cell>
        </row>
        <row r="8219">
          <cell r="E8219" t="str">
            <v>Galvanized Pipe Top</v>
          </cell>
        </row>
        <row r="8220">
          <cell r="E8220" t="str">
            <v>Galvanized Pipe Top</v>
          </cell>
        </row>
        <row r="8221">
          <cell r="E8221" t="str">
            <v>Galvanized Pipe Top</v>
          </cell>
        </row>
        <row r="8222">
          <cell r="E8222" t="str">
            <v>Galvanized Pipe Top</v>
          </cell>
        </row>
        <row r="8223">
          <cell r="E8223" t="str">
            <v>Galvanized Pipe Top</v>
          </cell>
        </row>
        <row r="8224">
          <cell r="E8224" t="str">
            <v>Galvanized Pipe Top</v>
          </cell>
        </row>
        <row r="8225">
          <cell r="E8225" t="str">
            <v>Galvanized Pipe Top</v>
          </cell>
        </row>
        <row r="8226">
          <cell r="E8226" t="str">
            <v>Galvanized Pipe Top</v>
          </cell>
        </row>
        <row r="8227">
          <cell r="E8227" t="str">
            <v>Galvanized Pipe Top</v>
          </cell>
        </row>
        <row r="8228">
          <cell r="E8228" t="str">
            <v>Galvanized Pipe Top</v>
          </cell>
        </row>
        <row r="8229">
          <cell r="E8229" t="str">
            <v>Galvanized Pipe Top</v>
          </cell>
        </row>
        <row r="8230">
          <cell r="E8230" t="str">
            <v>Galvanized Pipe Top</v>
          </cell>
        </row>
        <row r="8231">
          <cell r="E8231" t="str">
            <v>Galvanized Pipe Top</v>
          </cell>
        </row>
        <row r="8232">
          <cell r="E8232" t="str">
            <v>Galvanized Pipe Top</v>
          </cell>
        </row>
        <row r="8233">
          <cell r="E8233" t="str">
            <v>Galvanized Pipe Top</v>
          </cell>
        </row>
        <row r="8234">
          <cell r="E8234" t="str">
            <v>Galvanized Pipe Top</v>
          </cell>
        </row>
        <row r="8235">
          <cell r="E8235" t="str">
            <v>Galvanized Pipe Top</v>
          </cell>
        </row>
        <row r="8236">
          <cell r="E8236" t="str">
            <v>Galvanized Pipe Top</v>
          </cell>
        </row>
        <row r="8237">
          <cell r="E8237" t="str">
            <v>Galvanized Pipe Top</v>
          </cell>
        </row>
        <row r="8238">
          <cell r="E8238" t="str">
            <v>Galvanized Pipe Top</v>
          </cell>
        </row>
        <row r="8239">
          <cell r="E8239" t="str">
            <v>Galvanized Pipe Top</v>
          </cell>
        </row>
        <row r="8240">
          <cell r="E8240" t="str">
            <v>Galvanized Pipe Top</v>
          </cell>
        </row>
        <row r="8241">
          <cell r="E8241" t="str">
            <v>Galvanized Pipe Top</v>
          </cell>
        </row>
        <row r="8242">
          <cell r="E8242" t="str">
            <v>Galvanized Pipe Top</v>
          </cell>
        </row>
        <row r="8243">
          <cell r="E8243" t="str">
            <v>Galvanized Pipe Top</v>
          </cell>
        </row>
        <row r="8244">
          <cell r="E8244" t="str">
            <v>Galvanized Pipe Top</v>
          </cell>
        </row>
        <row r="8245">
          <cell r="E8245" t="str">
            <v>Galvanized Pipe Top</v>
          </cell>
        </row>
        <row r="8246">
          <cell r="E8246" t="str">
            <v>Galvanized Pipe Top</v>
          </cell>
        </row>
        <row r="8247">
          <cell r="E8247" t="str">
            <v>Galvanized Pipe Top</v>
          </cell>
        </row>
        <row r="8248">
          <cell r="E8248" t="str">
            <v>Galvanized Pipe Top</v>
          </cell>
        </row>
        <row r="8249">
          <cell r="E8249" t="str">
            <v>Galvanized Pipe Top</v>
          </cell>
        </row>
        <row r="8250">
          <cell r="E8250" t="str">
            <v>Galvanized Pipe Top</v>
          </cell>
        </row>
        <row r="8251">
          <cell r="E8251" t="str">
            <v>Galvanized Pipe Top</v>
          </cell>
        </row>
        <row r="8252">
          <cell r="E8252" t="str">
            <v>Galvanized Pipe Top</v>
          </cell>
        </row>
        <row r="8253">
          <cell r="E8253" t="str">
            <v>Galvanized Pipe Top</v>
          </cell>
        </row>
        <row r="8254">
          <cell r="E8254" t="str">
            <v>Galvanized Pipe Top</v>
          </cell>
        </row>
        <row r="8255">
          <cell r="E8255" t="str">
            <v>Galvanized Pipe Top</v>
          </cell>
        </row>
        <row r="8256">
          <cell r="E8256" t="str">
            <v>Galvanized Pipe Top</v>
          </cell>
        </row>
        <row r="8257">
          <cell r="E8257" t="str">
            <v>Galvanized Pipe Top</v>
          </cell>
        </row>
        <row r="8258">
          <cell r="E8258" t="str">
            <v>Galvanized Pipe Top</v>
          </cell>
        </row>
        <row r="8259">
          <cell r="E8259" t="str">
            <v>Galvanized Pipe Top</v>
          </cell>
        </row>
        <row r="8260">
          <cell r="E8260" t="str">
            <v>Galvanized Pipe Top</v>
          </cell>
        </row>
        <row r="8261">
          <cell r="E8261" t="str">
            <v>Galvanized Pipe Top</v>
          </cell>
        </row>
        <row r="8262">
          <cell r="E8262" t="str">
            <v>Galvanized Pipe Top</v>
          </cell>
        </row>
        <row r="8263">
          <cell r="E8263" t="str">
            <v>Galvanized Pipe Top</v>
          </cell>
        </row>
        <row r="8264">
          <cell r="E8264" t="str">
            <v>Galvanized Pipe Top</v>
          </cell>
        </row>
        <row r="8265">
          <cell r="E8265" t="str">
            <v>Galvanized Pipe Top</v>
          </cell>
        </row>
        <row r="8266">
          <cell r="E8266" t="str">
            <v>Galvanized Pipe Top</v>
          </cell>
        </row>
        <row r="8267">
          <cell r="E8267" t="str">
            <v>Galvanized Pipe Top</v>
          </cell>
        </row>
        <row r="8268">
          <cell r="E8268" t="str">
            <v>Galvanized Pipe Top</v>
          </cell>
        </row>
        <row r="8269">
          <cell r="E8269" t="str">
            <v>Galvanized Pipe Top</v>
          </cell>
        </row>
        <row r="8270">
          <cell r="E8270" t="str">
            <v>Galvanized Pipe Top</v>
          </cell>
        </row>
        <row r="8271">
          <cell r="E8271" t="str">
            <v>Galvanized Pipe Top</v>
          </cell>
        </row>
        <row r="8272">
          <cell r="E8272" t="str">
            <v>Galvanized Pipe Top</v>
          </cell>
        </row>
        <row r="8273">
          <cell r="E8273" t="str">
            <v>Galvanized Pipe Top</v>
          </cell>
        </row>
        <row r="8274">
          <cell r="E8274" t="str">
            <v>Galvanized Pipe Top</v>
          </cell>
        </row>
        <row r="8275">
          <cell r="E8275" t="str">
            <v>Galvanized Pipe Top</v>
          </cell>
        </row>
        <row r="8276">
          <cell r="E8276" t="str">
            <v>Galvanized Pipe Top</v>
          </cell>
        </row>
        <row r="8277">
          <cell r="E8277" t="str">
            <v>Galvanized Pipe Top</v>
          </cell>
        </row>
        <row r="8278">
          <cell r="E8278" t="str">
            <v>Galvanized Pipe Top</v>
          </cell>
        </row>
        <row r="8279">
          <cell r="E8279" t="str">
            <v>Galvanized Pipe Top</v>
          </cell>
        </row>
        <row r="8280">
          <cell r="E8280" t="str">
            <v>Galvanized Pipe Top</v>
          </cell>
        </row>
        <row r="8281">
          <cell r="E8281" t="str">
            <v>Galvanized Pipe Top</v>
          </cell>
        </row>
        <row r="8282">
          <cell r="E8282" t="str">
            <v>Galvanized Pipe Top</v>
          </cell>
        </row>
        <row r="8283">
          <cell r="E8283" t="str">
            <v>Galvanized Pipe Top</v>
          </cell>
        </row>
        <row r="8284">
          <cell r="E8284" t="str">
            <v>Galvanized Pipe Top</v>
          </cell>
        </row>
        <row r="8285">
          <cell r="E8285" t="str">
            <v>Galvanized Pipe Top</v>
          </cell>
        </row>
        <row r="8286">
          <cell r="E8286" t="str">
            <v>Galvanized Pipe Top</v>
          </cell>
        </row>
        <row r="8287">
          <cell r="E8287" t="str">
            <v>Galvanized Pipe Top</v>
          </cell>
        </row>
        <row r="8288">
          <cell r="E8288" t="str">
            <v>Galvanized Pipe Top</v>
          </cell>
        </row>
        <row r="8289">
          <cell r="E8289" t="str">
            <v>Galvanized Pipe Top</v>
          </cell>
        </row>
        <row r="8290">
          <cell r="E8290" t="str">
            <v>Galvanized Pipe Top</v>
          </cell>
        </row>
        <row r="8291">
          <cell r="E8291" t="str">
            <v>Galvanized Pipe Top</v>
          </cell>
        </row>
        <row r="8292">
          <cell r="E8292" t="str">
            <v>Galvanized Pipe Top</v>
          </cell>
        </row>
        <row r="8293">
          <cell r="E8293" t="str">
            <v>Galvanized Pipe Top</v>
          </cell>
        </row>
        <row r="8294">
          <cell r="E8294" t="str">
            <v>Galvanized Pipe Top</v>
          </cell>
        </row>
        <row r="8295">
          <cell r="E8295" t="str">
            <v>Galvanized Pipe Top</v>
          </cell>
        </row>
        <row r="8296">
          <cell r="E8296" t="str">
            <v>Galvanized Pipe Top</v>
          </cell>
        </row>
        <row r="8297">
          <cell r="E8297" t="str">
            <v>Galvanized Pipe Top</v>
          </cell>
        </row>
        <row r="8298">
          <cell r="E8298" t="str">
            <v>Galvanized Pipe Top</v>
          </cell>
        </row>
        <row r="8299">
          <cell r="E8299" t="str">
            <v>Galvanized Pipe Top</v>
          </cell>
        </row>
        <row r="8300">
          <cell r="E8300" t="str">
            <v>Galvanized Pipe Top</v>
          </cell>
        </row>
        <row r="8301">
          <cell r="E8301" t="str">
            <v>Galvanized Pipe Top</v>
          </cell>
        </row>
        <row r="8302">
          <cell r="E8302" t="str">
            <v>Galvanized Pipe Top</v>
          </cell>
        </row>
        <row r="8303">
          <cell r="E8303" t="str">
            <v>Galvanized Pipe Top</v>
          </cell>
        </row>
        <row r="8304">
          <cell r="E8304" t="str">
            <v>Galvanized Pipe Top</v>
          </cell>
        </row>
        <row r="8305">
          <cell r="E8305" t="str">
            <v>10mm NYAF Grounding Cable</v>
          </cell>
        </row>
        <row r="8306">
          <cell r="E8306" t="str">
            <v>10mm NYAF Grounding Cable</v>
          </cell>
        </row>
        <row r="8307">
          <cell r="E8307" t="str">
            <v>10mm NYAF Grounding Cable</v>
          </cell>
        </row>
        <row r="8308">
          <cell r="E8308" t="str">
            <v>10mm NYAF Grounding Cable</v>
          </cell>
        </row>
        <row r="8309">
          <cell r="E8309" t="str">
            <v>10mm NYAF Grounding Cable</v>
          </cell>
        </row>
        <row r="8310">
          <cell r="E8310" t="str">
            <v>10mm NYAF Grounding Cable</v>
          </cell>
        </row>
        <row r="8311">
          <cell r="E8311" t="str">
            <v>10mm NYAF Grounding Cable</v>
          </cell>
        </row>
        <row r="8312">
          <cell r="E8312" t="str">
            <v>10mm NYAF Grounding Cable</v>
          </cell>
        </row>
        <row r="8313">
          <cell r="E8313" t="str">
            <v>10mm NYAF Grounding Cable</v>
          </cell>
        </row>
        <row r="8314">
          <cell r="E8314" t="str">
            <v>10mm NYAF Grounding Cable</v>
          </cell>
        </row>
        <row r="8315">
          <cell r="E8315" t="str">
            <v>10mm NYAF Grounding Cable</v>
          </cell>
        </row>
        <row r="8316">
          <cell r="E8316" t="str">
            <v>10mm NYAF Grounding Cable</v>
          </cell>
        </row>
        <row r="8317">
          <cell r="E8317" t="str">
            <v>10mm NYAF Grounding Cable</v>
          </cell>
        </row>
        <row r="8318">
          <cell r="E8318" t="str">
            <v>10mm NYAF Grounding Cable</v>
          </cell>
        </row>
        <row r="8319">
          <cell r="E8319" t="str">
            <v>10mm NYAF Grounding Cable</v>
          </cell>
        </row>
        <row r="8320">
          <cell r="E8320" t="str">
            <v>10mm NYAF Grounding Cable</v>
          </cell>
        </row>
        <row r="8321">
          <cell r="E8321" t="str">
            <v>10mm NYAF Grounding Cable</v>
          </cell>
        </row>
        <row r="8322">
          <cell r="E8322" t="str">
            <v>10mm NYAF Grounding Cable</v>
          </cell>
        </row>
        <row r="8323">
          <cell r="E8323" t="str">
            <v>10mm NYAF Grounding Cable</v>
          </cell>
        </row>
        <row r="8324">
          <cell r="E8324" t="str">
            <v>10mm NYAF Grounding Cable</v>
          </cell>
        </row>
        <row r="8325">
          <cell r="E8325" t="str">
            <v>10mm NYAF Grounding Cable</v>
          </cell>
        </row>
        <row r="8326">
          <cell r="E8326" t="str">
            <v>10mm NYAF Grounding Cable</v>
          </cell>
        </row>
        <row r="8327">
          <cell r="E8327" t="str">
            <v>10mm NYAF Grounding Cable</v>
          </cell>
        </row>
        <row r="8328">
          <cell r="E8328" t="str">
            <v>10mm NYAF Grounding Cable</v>
          </cell>
        </row>
        <row r="8329">
          <cell r="E8329" t="str">
            <v>10mm NYAF Grounding Cable</v>
          </cell>
        </row>
        <row r="8330">
          <cell r="E8330" t="str">
            <v>10mm NYAF Grounding Cable</v>
          </cell>
        </row>
        <row r="8331">
          <cell r="E8331" t="str">
            <v>10mm NYAF Grounding Cable</v>
          </cell>
        </row>
        <row r="8332">
          <cell r="E8332" t="str">
            <v>10mm NYAF Grounding Cable</v>
          </cell>
        </row>
        <row r="8333">
          <cell r="E8333" t="str">
            <v>10mm NYAF Grounding Cable</v>
          </cell>
        </row>
        <row r="8334">
          <cell r="E8334" t="str">
            <v>10mm NYAF Grounding Cable</v>
          </cell>
        </row>
        <row r="8335">
          <cell r="E8335" t="str">
            <v>10mm NYAF Grounding Cable</v>
          </cell>
        </row>
        <row r="8336">
          <cell r="E8336" t="str">
            <v>10mm NYAF Grounding Cable</v>
          </cell>
        </row>
        <row r="8337">
          <cell r="E8337" t="str">
            <v>10mm NYAF Grounding Cable</v>
          </cell>
        </row>
        <row r="8338">
          <cell r="E8338" t="str">
            <v>10mm NYAF Grounding Cable</v>
          </cell>
        </row>
        <row r="8339">
          <cell r="E8339" t="str">
            <v>10mm NYAF Grounding Cable</v>
          </cell>
        </row>
        <row r="8340">
          <cell r="E8340" t="str">
            <v>10mm NYAF Grounding Cable</v>
          </cell>
        </row>
        <row r="8341">
          <cell r="E8341" t="str">
            <v>10mm NYAF Grounding Cable</v>
          </cell>
        </row>
        <row r="8342">
          <cell r="E8342" t="str">
            <v>10mm NYAF Grounding Cable</v>
          </cell>
        </row>
        <row r="8343">
          <cell r="E8343" t="str">
            <v>10mm NYAF Grounding Cable</v>
          </cell>
        </row>
        <row r="8344">
          <cell r="E8344" t="str">
            <v>10mm NYAF Grounding Cable</v>
          </cell>
        </row>
        <row r="8345">
          <cell r="E8345" t="str">
            <v>10mm NYAF Grounding Cable</v>
          </cell>
        </row>
        <row r="8346">
          <cell r="E8346" t="str">
            <v>10mm NYAF Grounding Cable</v>
          </cell>
        </row>
        <row r="8347">
          <cell r="E8347" t="str">
            <v>10mm NYAF Grounding Cable</v>
          </cell>
        </row>
        <row r="8348">
          <cell r="E8348" t="str">
            <v>10mm NYAF Grounding Cable</v>
          </cell>
        </row>
        <row r="8349">
          <cell r="E8349" t="str">
            <v>10mm NYAF Grounding Cable</v>
          </cell>
        </row>
        <row r="8350">
          <cell r="E8350" t="str">
            <v>10mm NYAF Grounding Cable</v>
          </cell>
        </row>
        <row r="8351">
          <cell r="E8351" t="str">
            <v>10mm NYAF Grounding Cable</v>
          </cell>
        </row>
        <row r="8352">
          <cell r="E8352" t="str">
            <v>10mm NYAF Grounding Cable</v>
          </cell>
        </row>
        <row r="8353">
          <cell r="E8353" t="str">
            <v>10mm NYAF Grounding Cable</v>
          </cell>
        </row>
        <row r="8354">
          <cell r="E8354" t="str">
            <v>10mm NYAF Grounding Cable</v>
          </cell>
        </row>
        <row r="8355">
          <cell r="E8355" t="str">
            <v>10mm NYAF Grounding Cable</v>
          </cell>
        </row>
        <row r="8356">
          <cell r="E8356" t="str">
            <v>10mm NYAF Grounding Cable</v>
          </cell>
        </row>
        <row r="8357">
          <cell r="E8357" t="str">
            <v>10mm NYAF Grounding Cable</v>
          </cell>
        </row>
        <row r="8358">
          <cell r="E8358" t="str">
            <v>10mm NYAF Grounding Cable</v>
          </cell>
        </row>
        <row r="8359">
          <cell r="E8359" t="str">
            <v>10mm NYAF Grounding Cable</v>
          </cell>
        </row>
        <row r="8360">
          <cell r="E8360" t="str">
            <v>10mm NYAF Grounding Cable</v>
          </cell>
        </row>
        <row r="8361">
          <cell r="E8361" t="str">
            <v>10mm NYAF Grounding Cable</v>
          </cell>
        </row>
        <row r="8362">
          <cell r="E8362" t="str">
            <v>10mm NYAF Grounding Cable</v>
          </cell>
        </row>
        <row r="8363">
          <cell r="E8363" t="str">
            <v>10mm NYAF Grounding Cable</v>
          </cell>
        </row>
        <row r="8364">
          <cell r="E8364" t="str">
            <v>10mm NYAF Grounding Cable</v>
          </cell>
        </row>
        <row r="8365">
          <cell r="E8365" t="str">
            <v>10mm NYAF Grounding Cable</v>
          </cell>
        </row>
        <row r="8366">
          <cell r="E8366" t="str">
            <v>10mm NYAF Grounding Cable</v>
          </cell>
        </row>
        <row r="8367">
          <cell r="E8367" t="str">
            <v>10mm NYAF Grounding Cable</v>
          </cell>
        </row>
        <row r="8368">
          <cell r="E8368" t="str">
            <v>10mm NYAF Grounding Cable</v>
          </cell>
        </row>
        <row r="8369">
          <cell r="E8369" t="str">
            <v>10mm NYAF Grounding Cable</v>
          </cell>
        </row>
        <row r="8370">
          <cell r="E8370" t="str">
            <v>10mm NYAF Grounding Cable</v>
          </cell>
        </row>
        <row r="8371">
          <cell r="E8371" t="str">
            <v>10mm NYAF Grounding Cable</v>
          </cell>
        </row>
        <row r="8372">
          <cell r="E8372" t="str">
            <v>10mm NYAF Grounding Cable</v>
          </cell>
        </row>
        <row r="8373">
          <cell r="E8373" t="str">
            <v>10mm NYAF Grounding Cable</v>
          </cell>
        </row>
        <row r="8374">
          <cell r="E8374" t="str">
            <v>10mm NYAF Grounding Cable</v>
          </cell>
        </row>
        <row r="8375">
          <cell r="E8375" t="str">
            <v>10mm NYAF Grounding Cable</v>
          </cell>
        </row>
        <row r="8376">
          <cell r="E8376" t="str">
            <v>10mm NYAF Grounding Cable</v>
          </cell>
        </row>
        <row r="8377">
          <cell r="E8377" t="str">
            <v>10mm NYAF Grounding Cable</v>
          </cell>
        </row>
        <row r="8378">
          <cell r="E8378" t="str">
            <v>10mm NYAF Grounding Cable</v>
          </cell>
        </row>
        <row r="8379">
          <cell r="E8379" t="str">
            <v>10mm NYAF Grounding Cable</v>
          </cell>
        </row>
        <row r="8380">
          <cell r="E8380" t="str">
            <v>10mm NYAF Grounding Cable</v>
          </cell>
        </row>
        <row r="8381">
          <cell r="E8381" t="str">
            <v>10mm NYAF Grounding Cable</v>
          </cell>
        </row>
        <row r="8382">
          <cell r="E8382" t="str">
            <v>10mm NYAF Grounding Cable</v>
          </cell>
        </row>
        <row r="8383">
          <cell r="E8383" t="str">
            <v>10mm NYAF Grounding Cable</v>
          </cell>
        </row>
        <row r="8384">
          <cell r="E8384" t="str">
            <v>10mm NYAF Grounding Cable</v>
          </cell>
        </row>
        <row r="8385">
          <cell r="E8385" t="str">
            <v>10mm NYAF Grounding Cable</v>
          </cell>
        </row>
        <row r="8386">
          <cell r="E8386" t="str">
            <v>10mm NYAF Grounding Cable</v>
          </cell>
        </row>
        <row r="8387">
          <cell r="E8387" t="str">
            <v>10mm NYAF Grounding Cable</v>
          </cell>
        </row>
        <row r="8388">
          <cell r="E8388" t="str">
            <v>10mm NYAF Grounding Cable</v>
          </cell>
        </row>
        <row r="8389">
          <cell r="E8389" t="str">
            <v>10mm NYAF Grounding Cable</v>
          </cell>
        </row>
        <row r="8390">
          <cell r="E8390" t="str">
            <v>10mm NYAF Grounding Cable</v>
          </cell>
        </row>
        <row r="8391">
          <cell r="E8391" t="str">
            <v>10mm NYAF Grounding Cable</v>
          </cell>
        </row>
        <row r="8392">
          <cell r="E8392" t="str">
            <v>10mm NYAF Grounding Cable</v>
          </cell>
        </row>
        <row r="8393">
          <cell r="E8393" t="str">
            <v>10mm NYAF Grounding Cable</v>
          </cell>
        </row>
        <row r="8394">
          <cell r="E8394" t="str">
            <v>10mm NYAF Grounding Cable</v>
          </cell>
        </row>
        <row r="8395">
          <cell r="E8395" t="str">
            <v>10mm NYAF Grounding Cable</v>
          </cell>
        </row>
        <row r="8396">
          <cell r="E8396" t="str">
            <v>10mm NYAF Grounding Cable</v>
          </cell>
        </row>
        <row r="8397">
          <cell r="E8397" t="str">
            <v>10mm NYAF Grounding Cable</v>
          </cell>
        </row>
        <row r="8398">
          <cell r="E8398" t="str">
            <v>10mm NYAF Grounding Cable</v>
          </cell>
        </row>
        <row r="8399">
          <cell r="E8399" t="str">
            <v>10mm NYAF Grounding Cable</v>
          </cell>
        </row>
        <row r="8400">
          <cell r="E8400" t="str">
            <v>10mm NYAF Grounding Cable</v>
          </cell>
        </row>
        <row r="8401">
          <cell r="E8401" t="str">
            <v>10mm NYAF Grounding Cable</v>
          </cell>
        </row>
        <row r="8402">
          <cell r="E8402" t="str">
            <v>10mm NYAF Grounding Cable</v>
          </cell>
        </row>
        <row r="8403">
          <cell r="E8403" t="str">
            <v>10mm NYAF Grounding Cable</v>
          </cell>
        </row>
        <row r="8404">
          <cell r="E8404" t="str">
            <v>10mm NYAF Grounding Cable</v>
          </cell>
        </row>
        <row r="8405">
          <cell r="E8405" t="str">
            <v>10mm NYAF Grounding Cable</v>
          </cell>
        </row>
        <row r="8406">
          <cell r="E8406" t="str">
            <v>10mm NYAF Grounding Cable</v>
          </cell>
        </row>
        <row r="8407">
          <cell r="E8407" t="str">
            <v>10mm NYAF Grounding Cable</v>
          </cell>
        </row>
        <row r="8408">
          <cell r="E8408" t="str">
            <v>10mm NYAF Grounding Cable</v>
          </cell>
        </row>
        <row r="8409">
          <cell r="E8409" t="str">
            <v>10mm NYAF Grounding Cable</v>
          </cell>
        </row>
        <row r="8410">
          <cell r="E8410" t="str">
            <v>10mm NYAF Grounding Cable</v>
          </cell>
        </row>
        <row r="8411">
          <cell r="E8411" t="str">
            <v>10mm NYAF Grounding Cable</v>
          </cell>
        </row>
        <row r="8412">
          <cell r="E8412" t="str">
            <v>10mm NYAF Grounding Cable</v>
          </cell>
        </row>
        <row r="8413">
          <cell r="E8413" t="str">
            <v>10mm NYAF Grounding Cable</v>
          </cell>
        </row>
        <row r="8414">
          <cell r="E8414" t="str">
            <v>10mm NYAF Grounding Cable</v>
          </cell>
        </row>
        <row r="8415">
          <cell r="E8415" t="str">
            <v>10mm NYAF Grounding Cable</v>
          </cell>
        </row>
        <row r="8416">
          <cell r="E8416" t="str">
            <v>10mm NYAF Grounding Cable</v>
          </cell>
        </row>
        <row r="8417">
          <cell r="E8417" t="str">
            <v>10mm NYAF Grounding Cable</v>
          </cell>
        </row>
        <row r="8418">
          <cell r="E8418" t="str">
            <v>10mm NYAF Grounding Cable</v>
          </cell>
        </row>
        <row r="8419">
          <cell r="E8419" t="str">
            <v>10mm NYAF Grounding Cable</v>
          </cell>
        </row>
        <row r="8420">
          <cell r="E8420" t="str">
            <v>10mm NYAF Grounding Cable</v>
          </cell>
        </row>
        <row r="8421">
          <cell r="E8421" t="str">
            <v>10mm NYAF Grounding Cable</v>
          </cell>
        </row>
        <row r="8422">
          <cell r="E8422" t="str">
            <v>10mm NYAF Grounding Cable</v>
          </cell>
        </row>
        <row r="8423">
          <cell r="E8423" t="str">
            <v>10mm NYAF Grounding Cable</v>
          </cell>
        </row>
        <row r="8424">
          <cell r="E8424" t="str">
            <v>10mm NYAF Grounding Cable</v>
          </cell>
        </row>
        <row r="8425">
          <cell r="E8425" t="str">
            <v>10mm NYAF Grounding Cable</v>
          </cell>
        </row>
        <row r="8426">
          <cell r="E8426" t="str">
            <v>10mm NYAF Grounding Cable</v>
          </cell>
        </row>
        <row r="8427">
          <cell r="E8427" t="str">
            <v>10mm NYAF Grounding Cable</v>
          </cell>
        </row>
        <row r="8428">
          <cell r="E8428" t="str">
            <v>10mm NYAF Grounding Cable</v>
          </cell>
        </row>
        <row r="8429">
          <cell r="E8429" t="str">
            <v>10mm NYAF Grounding Cable</v>
          </cell>
        </row>
        <row r="8430">
          <cell r="E8430" t="str">
            <v>10mm NYAF Grounding Cable</v>
          </cell>
        </row>
        <row r="8431">
          <cell r="E8431" t="str">
            <v>10mm NYAF Grounding Cable</v>
          </cell>
        </row>
        <row r="8432">
          <cell r="E8432" t="str">
            <v>10mm NYAF Grounding Cable</v>
          </cell>
        </row>
        <row r="8433">
          <cell r="E8433" t="str">
            <v>10mm NYAF Grounding Cable</v>
          </cell>
        </row>
        <row r="8434">
          <cell r="E8434" t="str">
            <v>10mm NYAF Grounding Cable</v>
          </cell>
        </row>
        <row r="8435">
          <cell r="E8435" t="str">
            <v>10mm NYAF Grounding Cable</v>
          </cell>
        </row>
        <row r="8436">
          <cell r="E8436" t="str">
            <v>10mm NYAF Grounding Cable</v>
          </cell>
        </row>
        <row r="8437">
          <cell r="E8437" t="str">
            <v>10mm NYAF Grounding Cable</v>
          </cell>
        </row>
        <row r="8438">
          <cell r="E8438" t="str">
            <v>10mm NYAF Grounding Cable</v>
          </cell>
        </row>
        <row r="8439">
          <cell r="E8439" t="str">
            <v>10mm NYAF Grounding Cable</v>
          </cell>
        </row>
        <row r="8440">
          <cell r="E8440" t="str">
            <v>10mm NYAF Grounding Cable</v>
          </cell>
        </row>
        <row r="8441">
          <cell r="E8441" t="str">
            <v>10mm NYAF Grounding Cable</v>
          </cell>
        </row>
        <row r="8442">
          <cell r="E8442" t="str">
            <v>10mm NYAF Grounding Cable</v>
          </cell>
        </row>
        <row r="8443">
          <cell r="E8443" t="str">
            <v>10mm NYAF Grounding Cable</v>
          </cell>
        </row>
        <row r="8444">
          <cell r="E8444" t="str">
            <v>10mm NYAF Grounding Cable</v>
          </cell>
        </row>
        <row r="8445">
          <cell r="E8445" t="str">
            <v>10mm NYAF Grounding Cable</v>
          </cell>
        </row>
        <row r="8446">
          <cell r="E8446" t="str">
            <v>10mm NYAF Grounding Cable</v>
          </cell>
        </row>
        <row r="8447">
          <cell r="E8447" t="str">
            <v>10mm NYAF Grounding Cable</v>
          </cell>
        </row>
        <row r="8448">
          <cell r="E8448" t="str">
            <v>10mm NYAF Grounding Cable</v>
          </cell>
        </row>
        <row r="8449">
          <cell r="E8449" t="str">
            <v>10mm NYAF Grounding Cable</v>
          </cell>
        </row>
        <row r="8450">
          <cell r="E8450" t="str">
            <v>10mm NYAF Grounding Cable</v>
          </cell>
        </row>
        <row r="8451">
          <cell r="E8451" t="str">
            <v>10mm NYAF Grounding Cable</v>
          </cell>
        </row>
        <row r="8452">
          <cell r="E8452" t="str">
            <v>10mm NYAF Grounding Cable</v>
          </cell>
        </row>
        <row r="8453">
          <cell r="E8453" t="str">
            <v>10mm NYAF Grounding Cable</v>
          </cell>
        </row>
        <row r="8454">
          <cell r="E8454" t="str">
            <v>10mm NYAF Grounding Cable</v>
          </cell>
        </row>
        <row r="8455">
          <cell r="E8455" t="str">
            <v>10mm NYAF Grounding Cable</v>
          </cell>
        </row>
        <row r="8456">
          <cell r="E8456" t="str">
            <v>10mm NYAF Grounding Cable</v>
          </cell>
        </row>
        <row r="8457">
          <cell r="E8457" t="str">
            <v>10mm NYAF Grounding Cable</v>
          </cell>
        </row>
        <row r="8458">
          <cell r="E8458" t="str">
            <v>10mm NYAF Grounding Cable</v>
          </cell>
        </row>
        <row r="8459">
          <cell r="E8459" t="str">
            <v>10mm NYAF Grounding Cable</v>
          </cell>
        </row>
        <row r="8460">
          <cell r="E8460" t="str">
            <v>10mm NYAF Grounding Cable</v>
          </cell>
        </row>
        <row r="8461">
          <cell r="E8461" t="str">
            <v>10mm NYAF Grounding Cable</v>
          </cell>
        </row>
        <row r="8462">
          <cell r="E8462" t="str">
            <v>10mm NYAF Grounding Cable</v>
          </cell>
        </row>
        <row r="8463">
          <cell r="E8463" t="str">
            <v>10mm NYAF Grounding Cable</v>
          </cell>
        </row>
        <row r="8464">
          <cell r="E8464" t="str">
            <v>10mm NYAF Grounding Cable</v>
          </cell>
        </row>
        <row r="8465">
          <cell r="E8465" t="str">
            <v>10mm NYAF Grounding Cable</v>
          </cell>
        </row>
        <row r="8466">
          <cell r="E8466" t="str">
            <v>10mm NYAF Grounding Cable</v>
          </cell>
        </row>
        <row r="8467">
          <cell r="E8467" t="str">
            <v>10mm NYAF Grounding Cable</v>
          </cell>
        </row>
        <row r="8468">
          <cell r="E8468" t="str">
            <v>10mm NYAF Grounding Cable</v>
          </cell>
        </row>
        <row r="8469">
          <cell r="E8469" t="str">
            <v>10mm NYAF Grounding Cable</v>
          </cell>
        </row>
        <row r="8470">
          <cell r="E8470" t="str">
            <v>10mm NYAF Grounding Cable</v>
          </cell>
        </row>
        <row r="8471">
          <cell r="E8471" t="str">
            <v>10mm NYAF Grounding Cable</v>
          </cell>
        </row>
        <row r="8472">
          <cell r="E8472" t="str">
            <v>10mm NYAF Grounding Cable</v>
          </cell>
        </row>
        <row r="8473">
          <cell r="E8473" t="str">
            <v>10mm NYAF Grounding Cable</v>
          </cell>
        </row>
        <row r="8474">
          <cell r="E8474" t="str">
            <v>10mm NYAF Grounding Cable</v>
          </cell>
        </row>
        <row r="8475">
          <cell r="E8475" t="str">
            <v>10mm NYAF Grounding Cable</v>
          </cell>
        </row>
        <row r="8476">
          <cell r="E8476" t="str">
            <v>10mm NYAF Grounding Cable</v>
          </cell>
        </row>
        <row r="8477">
          <cell r="E8477" t="str">
            <v>10mm NYAF Grounding Cable</v>
          </cell>
        </row>
        <row r="8478">
          <cell r="E8478" t="str">
            <v>10mm NYAF Grounding Cable</v>
          </cell>
        </row>
        <row r="8479">
          <cell r="E8479" t="str">
            <v>10mm NYAF Grounding Cable</v>
          </cell>
        </row>
        <row r="8480">
          <cell r="E8480" t="str">
            <v>10mm NYAF Grounding Cable</v>
          </cell>
        </row>
        <row r="8481">
          <cell r="E8481" t="str">
            <v>10mm NYAF Grounding Cable</v>
          </cell>
        </row>
        <row r="8482">
          <cell r="E8482" t="str">
            <v>10mm NYAF Grounding Cable</v>
          </cell>
        </row>
        <row r="8483">
          <cell r="E8483" t="str">
            <v>10mm NYAF Grounding Cable</v>
          </cell>
        </row>
        <row r="8484">
          <cell r="E8484" t="str">
            <v>10mm NYAF Grounding Cable</v>
          </cell>
        </row>
        <row r="8485">
          <cell r="E8485" t="str">
            <v>10mm NYAF Grounding Cable</v>
          </cell>
        </row>
        <row r="8486">
          <cell r="E8486" t="str">
            <v>10mm NYAF Grounding Cable</v>
          </cell>
        </row>
        <row r="8487">
          <cell r="E8487" t="str">
            <v>10mm NYAF Grounding Cable</v>
          </cell>
        </row>
        <row r="8488">
          <cell r="E8488" t="str">
            <v>10mm NYAF Grounding Cable</v>
          </cell>
        </row>
        <row r="8489">
          <cell r="E8489" t="str">
            <v>10mm NYAF Grounding Cable</v>
          </cell>
        </row>
        <row r="8490">
          <cell r="E8490" t="str">
            <v>10mm NYAF Grounding Cable</v>
          </cell>
        </row>
        <row r="8491">
          <cell r="E8491" t="str">
            <v>10mm NYAF Grounding Cable</v>
          </cell>
        </row>
        <row r="8492">
          <cell r="E8492" t="str">
            <v>10mm NYAF Grounding Cable</v>
          </cell>
        </row>
        <row r="8493">
          <cell r="E8493" t="str">
            <v>10mm NYAF Grounding Cable</v>
          </cell>
        </row>
        <row r="8494">
          <cell r="E8494" t="str">
            <v>10mm NYAF Grounding Cable</v>
          </cell>
        </row>
        <row r="8495">
          <cell r="E8495" t="str">
            <v>10mm NYAF Grounding Cable</v>
          </cell>
        </row>
        <row r="8496">
          <cell r="E8496" t="str">
            <v>10mm NYAF Grounding Cable</v>
          </cell>
        </row>
        <row r="8497">
          <cell r="E8497" t="str">
            <v>10mm NYAF Grounding Cable</v>
          </cell>
        </row>
        <row r="8498">
          <cell r="E8498" t="str">
            <v>10mm NYAF Grounding Cable</v>
          </cell>
        </row>
        <row r="8499">
          <cell r="E8499" t="str">
            <v>10mm NYAF Grounding Cable</v>
          </cell>
        </row>
        <row r="8500">
          <cell r="E8500" t="str">
            <v>10mm NYAF Grounding Cable</v>
          </cell>
        </row>
        <row r="8501">
          <cell r="E8501" t="str">
            <v>10mm NYAF Grounding Cable</v>
          </cell>
        </row>
        <row r="8502">
          <cell r="E8502" t="str">
            <v>10mm NYAF Grounding Cable</v>
          </cell>
        </row>
        <row r="8503">
          <cell r="E8503" t="str">
            <v>10mm NYAF Grounding Cable</v>
          </cell>
        </row>
        <row r="8504">
          <cell r="E8504" t="str">
            <v>10mm NYAF Grounding Cable</v>
          </cell>
        </row>
        <row r="8505">
          <cell r="E8505" t="str">
            <v>10mm NYAF Grounding Cable</v>
          </cell>
        </row>
        <row r="8506">
          <cell r="E8506" t="str">
            <v>10mm NYAF Grounding Cable</v>
          </cell>
        </row>
        <row r="8507">
          <cell r="E8507" t="str">
            <v>10mm NYAF Grounding Cable</v>
          </cell>
        </row>
        <row r="8508">
          <cell r="E8508" t="str">
            <v>10mm NYAF Grounding Cable</v>
          </cell>
        </row>
        <row r="8509">
          <cell r="E8509" t="str">
            <v>10mm NYAF Grounding Cable</v>
          </cell>
        </row>
        <row r="8510">
          <cell r="E8510" t="str">
            <v>10mm NYAF Grounding Cable</v>
          </cell>
        </row>
        <row r="8511">
          <cell r="E8511" t="str">
            <v>10mm NYAF Grounding Cable</v>
          </cell>
        </row>
        <row r="8512">
          <cell r="E8512" t="str">
            <v>10mm NYAF Grounding Cable</v>
          </cell>
        </row>
        <row r="8513">
          <cell r="E8513" t="str">
            <v>10mm NYAF Grounding Cable</v>
          </cell>
        </row>
        <row r="8514">
          <cell r="E8514" t="str">
            <v>10mm NYAF Grounding Cable</v>
          </cell>
        </row>
        <row r="8515">
          <cell r="E8515" t="str">
            <v>10mm NYAF Grounding Cable</v>
          </cell>
        </row>
        <row r="8516">
          <cell r="E8516" t="str">
            <v>10mm NYAF Grounding Cable</v>
          </cell>
        </row>
        <row r="8517">
          <cell r="E8517" t="str">
            <v>10mm NYAF Grounding Cable</v>
          </cell>
        </row>
        <row r="8518">
          <cell r="E8518" t="str">
            <v>10mm NYAF Grounding Cable</v>
          </cell>
        </row>
        <row r="8519">
          <cell r="E8519" t="str">
            <v>10mm NYAF Grounding Cable</v>
          </cell>
        </row>
        <row r="8520">
          <cell r="E8520" t="str">
            <v>10mm NYAF Grounding Cable</v>
          </cell>
        </row>
        <row r="8521">
          <cell r="E8521" t="str">
            <v>10mm NYAF Grounding Cable</v>
          </cell>
        </row>
        <row r="8522">
          <cell r="E8522" t="str">
            <v>10mm NYAF Grounding Cable</v>
          </cell>
        </row>
        <row r="8523">
          <cell r="E8523" t="str">
            <v>10mm NYAF Grounding Cable</v>
          </cell>
        </row>
        <row r="8524">
          <cell r="E8524" t="str">
            <v>10mm NYAF Grounding Cable</v>
          </cell>
        </row>
        <row r="8525">
          <cell r="E8525" t="str">
            <v>10mm NYAF Grounding Cable</v>
          </cell>
        </row>
        <row r="8526">
          <cell r="E8526" t="str">
            <v>10mm NYAF Grounding Cable</v>
          </cell>
        </row>
        <row r="8527">
          <cell r="E8527" t="str">
            <v>10mm NYAF Grounding Cable</v>
          </cell>
        </row>
        <row r="8528">
          <cell r="E8528" t="str">
            <v>10mm NYAF Grounding Cable</v>
          </cell>
        </row>
        <row r="8529">
          <cell r="E8529" t="str">
            <v>10mm NYAF Grounding Cable</v>
          </cell>
        </row>
        <row r="8530">
          <cell r="E8530" t="str">
            <v>10mm NYAF Grounding Cable</v>
          </cell>
        </row>
        <row r="8531">
          <cell r="E8531" t="str">
            <v>10mm NYAF Grounding Cable</v>
          </cell>
        </row>
        <row r="8532">
          <cell r="E8532" t="str">
            <v>10mm NYAF Grounding Cable</v>
          </cell>
        </row>
        <row r="8533">
          <cell r="E8533" t="str">
            <v>10mm NYAF Grounding Cable</v>
          </cell>
        </row>
        <row r="8534">
          <cell r="E8534" t="str">
            <v>10mm NYAF Grounding Cable</v>
          </cell>
        </row>
        <row r="8535">
          <cell r="E8535" t="str">
            <v>10mm NYAF Grounding Cable</v>
          </cell>
        </row>
        <row r="8536">
          <cell r="E8536" t="str">
            <v>10mm NYAF Grounding Cable</v>
          </cell>
        </row>
        <row r="8537">
          <cell r="E8537" t="str">
            <v>10mm NYAF Grounding Cable</v>
          </cell>
        </row>
        <row r="8538">
          <cell r="E8538" t="str">
            <v>10mm NYAF Grounding Cable</v>
          </cell>
        </row>
        <row r="8539">
          <cell r="E8539" t="str">
            <v>10mm NYAF Grounding Cable</v>
          </cell>
        </row>
        <row r="8540">
          <cell r="E8540" t="str">
            <v>10mm NYAF Grounding Cable</v>
          </cell>
        </row>
        <row r="8541">
          <cell r="E8541" t="str">
            <v>10mm NYAF Grounding Cable</v>
          </cell>
        </row>
        <row r="8542">
          <cell r="E8542" t="str">
            <v>10mm NYAF Grounding Cable</v>
          </cell>
        </row>
        <row r="8543">
          <cell r="E8543" t="str">
            <v>10mm NYAF Grounding Cable</v>
          </cell>
        </row>
        <row r="8544">
          <cell r="E8544" t="str">
            <v>10mm NYAF Grounding Cable</v>
          </cell>
        </row>
        <row r="8545">
          <cell r="E8545" t="str">
            <v>10mm NYAF Grounding Cable</v>
          </cell>
        </row>
        <row r="8546">
          <cell r="E8546" t="str">
            <v>10mm NYAF Grounding Cable</v>
          </cell>
        </row>
        <row r="8547">
          <cell r="E8547" t="str">
            <v>10mm NYAF Grounding Cable</v>
          </cell>
        </row>
        <row r="8548">
          <cell r="E8548" t="str">
            <v>10mm NYAF Grounding Cable</v>
          </cell>
        </row>
        <row r="8549">
          <cell r="E8549" t="str">
            <v>10mm NYAF Grounding Cable</v>
          </cell>
        </row>
        <row r="8550">
          <cell r="E8550" t="str">
            <v>10mm NYAF Grounding Cable</v>
          </cell>
        </row>
        <row r="8551">
          <cell r="E8551" t="str">
            <v>10mm NYAF Grounding Cable</v>
          </cell>
        </row>
        <row r="8552">
          <cell r="E8552" t="str">
            <v>10mm NYAF Grounding Cable</v>
          </cell>
        </row>
        <row r="8553">
          <cell r="E8553" t="str">
            <v>10mm NYAF Grounding Cable</v>
          </cell>
        </row>
        <row r="8554">
          <cell r="E8554" t="str">
            <v>10mm NYAF Grounding Cable</v>
          </cell>
        </row>
        <row r="8555">
          <cell r="E8555" t="str">
            <v>10mm NYAF Grounding Cable</v>
          </cell>
        </row>
        <row r="8556">
          <cell r="E8556" t="str">
            <v>10mm NYAF Grounding Cable</v>
          </cell>
        </row>
        <row r="8557">
          <cell r="E8557" t="str">
            <v>10mm NYAF Grounding Cable</v>
          </cell>
        </row>
        <row r="8558">
          <cell r="E8558" t="str">
            <v>10mm NYAF Grounding Cable</v>
          </cell>
        </row>
        <row r="8559">
          <cell r="E8559" t="str">
            <v>10mm NYAF Grounding Cable</v>
          </cell>
        </row>
        <row r="8560">
          <cell r="E8560" t="str">
            <v>10mm NYAF Grounding Cable</v>
          </cell>
        </row>
        <row r="8561">
          <cell r="E8561" t="str">
            <v>10mm NYAF Grounding Cable</v>
          </cell>
        </row>
        <row r="8562">
          <cell r="E8562" t="str">
            <v>10mm NYAF Grounding Cable</v>
          </cell>
        </row>
        <row r="8563">
          <cell r="E8563" t="str">
            <v>10mm NYAF Grounding Cable</v>
          </cell>
        </row>
        <row r="8564">
          <cell r="E8564" t="str">
            <v>10mm NYAF Grounding Cable</v>
          </cell>
        </row>
        <row r="8565">
          <cell r="E8565" t="str">
            <v>10mm NYAF Grounding Cable</v>
          </cell>
        </row>
        <row r="8566">
          <cell r="E8566" t="str">
            <v>10mm NYAF Grounding Cable</v>
          </cell>
        </row>
        <row r="8567">
          <cell r="E8567" t="str">
            <v>10mm NYAF Grounding Cable</v>
          </cell>
        </row>
        <row r="8568">
          <cell r="E8568" t="str">
            <v>10mm NYAF Grounding Cable</v>
          </cell>
        </row>
        <row r="8569">
          <cell r="E8569" t="str">
            <v>10mm NYAF Grounding Cable</v>
          </cell>
        </row>
        <row r="8570">
          <cell r="E8570" t="str">
            <v>10mm NYAF Grounding Cable</v>
          </cell>
        </row>
        <row r="8571">
          <cell r="E8571" t="str">
            <v>10mm NYAF Grounding Cable</v>
          </cell>
        </row>
        <row r="8572">
          <cell r="E8572" t="str">
            <v>10mm NYAF Grounding Cable</v>
          </cell>
        </row>
        <row r="8573">
          <cell r="E8573" t="str">
            <v>10mm NYAF Grounding Cable</v>
          </cell>
        </row>
        <row r="8574">
          <cell r="E8574" t="str">
            <v>10mm NYAF Grounding Cable</v>
          </cell>
        </row>
        <row r="8575">
          <cell r="E8575" t="str">
            <v>10mm NYAF Grounding Cable</v>
          </cell>
        </row>
        <row r="8576">
          <cell r="E8576" t="str">
            <v>10mm NYAF Grounding Cable</v>
          </cell>
        </row>
        <row r="8577">
          <cell r="E8577" t="str">
            <v>10mm NYAF Grounding Cable</v>
          </cell>
        </row>
        <row r="8578">
          <cell r="E8578" t="str">
            <v>10mm NYAF Grounding Cable</v>
          </cell>
        </row>
        <row r="8579">
          <cell r="E8579" t="str">
            <v>10mm NYAF Grounding Cable</v>
          </cell>
        </row>
        <row r="8580">
          <cell r="E8580" t="str">
            <v>10mm NYAF Grounding Cable</v>
          </cell>
        </row>
        <row r="8581">
          <cell r="E8581" t="str">
            <v>10mm NYAF Grounding Cable</v>
          </cell>
        </row>
        <row r="8582">
          <cell r="E8582" t="str">
            <v>10mm NYAF Grounding Cable</v>
          </cell>
        </row>
        <row r="8583">
          <cell r="E8583" t="str">
            <v>10mm NYAF Grounding Cable</v>
          </cell>
        </row>
        <row r="8584">
          <cell r="E8584" t="str">
            <v>10mm NYAF Grounding Cable</v>
          </cell>
        </row>
        <row r="8585">
          <cell r="E8585" t="str">
            <v>10mm NYAF Grounding Cable</v>
          </cell>
        </row>
        <row r="8586">
          <cell r="E8586" t="str">
            <v>10mm NYAF Grounding Cable</v>
          </cell>
        </row>
        <row r="8587">
          <cell r="E8587" t="str">
            <v>35 mm NYAF Grounding Cable</v>
          </cell>
        </row>
        <row r="8588">
          <cell r="E8588" t="str">
            <v>35 mm NYAF Grounding Cable</v>
          </cell>
        </row>
        <row r="8589">
          <cell r="E8589" t="str">
            <v>35 mm NYAF Grounding Cable</v>
          </cell>
        </row>
        <row r="8590">
          <cell r="E8590" t="str">
            <v>35 mm NYAF Grounding Cable</v>
          </cell>
        </row>
        <row r="8591">
          <cell r="E8591" t="str">
            <v>35 mm NYAF Grounding Cable</v>
          </cell>
        </row>
        <row r="8592">
          <cell r="E8592" t="str">
            <v>35 mm NYAF Grounding Cable</v>
          </cell>
        </row>
        <row r="8593">
          <cell r="E8593" t="str">
            <v>35 mm NYAF Grounding Cable</v>
          </cell>
        </row>
        <row r="8594">
          <cell r="E8594" t="str">
            <v>35 mm NYAF Grounding Cable</v>
          </cell>
        </row>
        <row r="8595">
          <cell r="E8595" t="str">
            <v>35 mm NYAF Grounding Cable</v>
          </cell>
        </row>
        <row r="8596">
          <cell r="E8596" t="str">
            <v>35 mm NYAF Grounding Cable</v>
          </cell>
        </row>
        <row r="8597">
          <cell r="E8597" t="str">
            <v>35 mm NYAF Grounding Cable</v>
          </cell>
        </row>
        <row r="8598">
          <cell r="E8598" t="str">
            <v>35 mm NYAF Grounding Cable</v>
          </cell>
        </row>
        <row r="8599">
          <cell r="E8599" t="str">
            <v>35 mm NYAF Grounding Cable</v>
          </cell>
        </row>
        <row r="8600">
          <cell r="E8600" t="str">
            <v>35 mm NYAF Grounding Cable</v>
          </cell>
        </row>
        <row r="8601">
          <cell r="E8601" t="str">
            <v>35 mm NYAF Grounding Cable</v>
          </cell>
        </row>
        <row r="8602">
          <cell r="E8602" t="str">
            <v>35 mm NYAF Grounding Cable</v>
          </cell>
        </row>
        <row r="8603">
          <cell r="E8603" t="str">
            <v>35 mm NYAF Grounding Cable</v>
          </cell>
        </row>
        <row r="8604">
          <cell r="E8604" t="str">
            <v>35 mm NYAF Grounding Cable</v>
          </cell>
        </row>
        <row r="8605">
          <cell r="E8605" t="str">
            <v>35 mm NYAF Grounding Cable</v>
          </cell>
        </row>
        <row r="8606">
          <cell r="E8606" t="str">
            <v>35 mm NYAF Grounding Cable</v>
          </cell>
        </row>
        <row r="8607">
          <cell r="E8607" t="str">
            <v>35 mm NYAF Grounding Cable</v>
          </cell>
        </row>
        <row r="8608">
          <cell r="E8608" t="str">
            <v>35 mm NYAF Grounding Cable</v>
          </cell>
        </row>
        <row r="8609">
          <cell r="E8609" t="str">
            <v>35 mm NYAF Grounding Cable</v>
          </cell>
        </row>
        <row r="8610">
          <cell r="E8610" t="str">
            <v>35 mm NYAF Grounding Cable</v>
          </cell>
        </row>
        <row r="8611">
          <cell r="E8611" t="str">
            <v>35 mm NYAF Grounding Cable</v>
          </cell>
        </row>
        <row r="8612">
          <cell r="E8612" t="str">
            <v>35 mm NYAF Grounding Cable</v>
          </cell>
        </row>
        <row r="8613">
          <cell r="E8613" t="str">
            <v>35 mm NYAF Grounding Cable</v>
          </cell>
        </row>
        <row r="8614">
          <cell r="E8614" t="str">
            <v>35 mm NYAF Grounding Cable</v>
          </cell>
        </row>
        <row r="8615">
          <cell r="E8615" t="str">
            <v>35 mm NYAF Grounding Cable</v>
          </cell>
        </row>
        <row r="8616">
          <cell r="E8616" t="str">
            <v>35 mm NYAF Grounding Cable</v>
          </cell>
        </row>
        <row r="8617">
          <cell r="E8617" t="str">
            <v>35 mm NYAF Grounding Cable</v>
          </cell>
        </row>
        <row r="8618">
          <cell r="E8618" t="str">
            <v>35 mm NYAF Grounding Cable</v>
          </cell>
        </row>
        <row r="8619">
          <cell r="E8619" t="str">
            <v>35 mm NYAF Grounding Cable</v>
          </cell>
        </row>
        <row r="8620">
          <cell r="E8620" t="str">
            <v>35 mm NYAF Grounding Cable</v>
          </cell>
        </row>
        <row r="8621">
          <cell r="E8621" t="str">
            <v>35 mm NYAF Grounding Cable</v>
          </cell>
        </row>
        <row r="8622">
          <cell r="E8622" t="str">
            <v>35 mm NYAF Grounding Cable</v>
          </cell>
        </row>
        <row r="8623">
          <cell r="E8623" t="str">
            <v>35 mm NYAF Grounding Cable</v>
          </cell>
        </row>
        <row r="8624">
          <cell r="E8624" t="str">
            <v>35 mm NYAF Grounding Cable</v>
          </cell>
        </row>
        <row r="8625">
          <cell r="E8625" t="str">
            <v>35 mm NYAF Grounding Cable</v>
          </cell>
        </row>
        <row r="8626">
          <cell r="E8626" t="str">
            <v>35 mm NYAF Grounding Cable</v>
          </cell>
        </row>
        <row r="8627">
          <cell r="E8627" t="str">
            <v>35 mm NYAF Grounding Cable</v>
          </cell>
        </row>
        <row r="8628">
          <cell r="E8628" t="str">
            <v>35 mm NYAF Grounding Cable</v>
          </cell>
        </row>
        <row r="8629">
          <cell r="E8629" t="str">
            <v>35 mm NYAF Grounding Cable</v>
          </cell>
        </row>
        <row r="8630">
          <cell r="E8630" t="str">
            <v>35 mm NYAF Grounding Cable</v>
          </cell>
        </row>
        <row r="8631">
          <cell r="E8631" t="str">
            <v>35 mm NYAF Grounding Cable</v>
          </cell>
        </row>
        <row r="8632">
          <cell r="E8632" t="str">
            <v>35 mm NYAF Grounding Cable</v>
          </cell>
        </row>
        <row r="8633">
          <cell r="E8633" t="str">
            <v>35 mm NYAF Grounding Cable</v>
          </cell>
        </row>
        <row r="8634">
          <cell r="E8634" t="str">
            <v>35 mm NYAF Grounding Cable</v>
          </cell>
        </row>
        <row r="8635">
          <cell r="E8635" t="str">
            <v>35 mm NYAF Grounding Cable</v>
          </cell>
        </row>
        <row r="8636">
          <cell r="E8636" t="str">
            <v>35 mm NYAF Grounding Cable</v>
          </cell>
        </row>
        <row r="8637">
          <cell r="E8637" t="str">
            <v>35 mm NYAF Grounding Cable</v>
          </cell>
        </row>
        <row r="8638">
          <cell r="E8638" t="str">
            <v>35 mm NYAF Grounding Cable</v>
          </cell>
        </row>
        <row r="8639">
          <cell r="E8639" t="str">
            <v>35 mm NYAF Grounding Cable</v>
          </cell>
        </row>
        <row r="8640">
          <cell r="E8640" t="str">
            <v>35 mm NYAF Grounding Cable</v>
          </cell>
        </row>
        <row r="8641">
          <cell r="E8641" t="str">
            <v>35 mm NYAF Grounding Cable</v>
          </cell>
        </row>
        <row r="8642">
          <cell r="E8642" t="str">
            <v>35 mm NYAF Grounding Cable</v>
          </cell>
        </row>
        <row r="8643">
          <cell r="E8643" t="str">
            <v>35 mm NYAF Grounding Cable</v>
          </cell>
        </row>
        <row r="8644">
          <cell r="E8644" t="str">
            <v>35 mm NYAF Grounding Cable</v>
          </cell>
        </row>
        <row r="8645">
          <cell r="E8645" t="str">
            <v>35 mm NYAF Grounding Cable</v>
          </cell>
        </row>
        <row r="8646">
          <cell r="E8646" t="str">
            <v>35 mm NYAF Grounding Cable</v>
          </cell>
        </row>
        <row r="8647">
          <cell r="E8647" t="str">
            <v>35 mm NYAF Grounding Cable</v>
          </cell>
        </row>
        <row r="8648">
          <cell r="E8648" t="str">
            <v>35 mm NYAF Grounding Cable</v>
          </cell>
        </row>
        <row r="8649">
          <cell r="E8649" t="str">
            <v>35 mm NYAF Grounding Cable</v>
          </cell>
        </row>
        <row r="8650">
          <cell r="E8650" t="str">
            <v>35 mm NYAF Grounding Cable</v>
          </cell>
        </row>
        <row r="8651">
          <cell r="E8651" t="str">
            <v>35 mm NYAF Grounding Cable</v>
          </cell>
        </row>
        <row r="8652">
          <cell r="E8652" t="str">
            <v>35 mm NYAF Grounding Cable</v>
          </cell>
        </row>
        <row r="8653">
          <cell r="E8653" t="str">
            <v>35 mm NYAF Grounding Cable</v>
          </cell>
        </row>
        <row r="8654">
          <cell r="E8654" t="str">
            <v>35 mm NYAF Grounding Cable</v>
          </cell>
        </row>
        <row r="8655">
          <cell r="E8655" t="str">
            <v>35 mm NYAF Grounding Cable</v>
          </cell>
        </row>
        <row r="8656">
          <cell r="E8656" t="str">
            <v>35 mm NYAF Grounding Cable</v>
          </cell>
        </row>
        <row r="8657">
          <cell r="E8657" t="str">
            <v>35 mm NYAF Grounding Cable</v>
          </cell>
        </row>
        <row r="8658">
          <cell r="E8658" t="str">
            <v>35 mm NYAF Grounding Cable</v>
          </cell>
        </row>
        <row r="8659">
          <cell r="E8659" t="str">
            <v>35 mm NYAF Grounding Cable</v>
          </cell>
        </row>
        <row r="8660">
          <cell r="E8660" t="str">
            <v>35 mm NYAF Grounding Cable</v>
          </cell>
        </row>
        <row r="8661">
          <cell r="E8661" t="str">
            <v>35 mm NYAF Grounding Cable</v>
          </cell>
        </row>
        <row r="8662">
          <cell r="E8662" t="str">
            <v>35 mm NYAF Grounding Cable</v>
          </cell>
        </row>
        <row r="8663">
          <cell r="E8663" t="str">
            <v>35 mm NYAF Grounding Cable</v>
          </cell>
        </row>
        <row r="8664">
          <cell r="E8664" t="str">
            <v>35 mm NYAF Grounding Cable</v>
          </cell>
        </row>
        <row r="8665">
          <cell r="E8665" t="str">
            <v>35 mm NYAF Grounding Cable</v>
          </cell>
        </row>
        <row r="8666">
          <cell r="E8666" t="str">
            <v>35 mm NYAF Grounding Cable</v>
          </cell>
        </row>
        <row r="8667">
          <cell r="E8667" t="str">
            <v>35 mm NYAF Grounding Cable</v>
          </cell>
        </row>
        <row r="8668">
          <cell r="E8668" t="str">
            <v>35 mm NYAF Grounding Cable</v>
          </cell>
        </row>
        <row r="8669">
          <cell r="E8669" t="str">
            <v>35 mm NYAF Grounding Cable</v>
          </cell>
        </row>
        <row r="8670">
          <cell r="E8670" t="str">
            <v>35 mm NYAF Grounding Cable</v>
          </cell>
        </row>
        <row r="8671">
          <cell r="E8671" t="str">
            <v>35 mm NYAF Grounding Cable</v>
          </cell>
        </row>
        <row r="8672">
          <cell r="E8672" t="str">
            <v>35 mm NYAF Grounding Cable</v>
          </cell>
        </row>
        <row r="8673">
          <cell r="E8673" t="str">
            <v>35 mm NYAF Grounding Cable</v>
          </cell>
        </row>
        <row r="8674">
          <cell r="E8674" t="str">
            <v>35 mm NYAF Grounding Cable</v>
          </cell>
        </row>
        <row r="8675">
          <cell r="E8675" t="str">
            <v>35 mm NYAF Grounding Cable</v>
          </cell>
        </row>
        <row r="8676">
          <cell r="E8676" t="str">
            <v>35 mm NYAF Grounding Cable</v>
          </cell>
        </row>
        <row r="8677">
          <cell r="E8677" t="str">
            <v>35 mm NYAF Grounding Cable</v>
          </cell>
        </row>
        <row r="8678">
          <cell r="E8678" t="str">
            <v>35 mm NYAF Grounding Cable</v>
          </cell>
        </row>
        <row r="8679">
          <cell r="E8679" t="str">
            <v>35 mm NYAF Grounding Cable</v>
          </cell>
        </row>
        <row r="8680">
          <cell r="E8680" t="str">
            <v>35 mm NYAF Grounding Cable</v>
          </cell>
        </row>
        <row r="8681">
          <cell r="E8681" t="str">
            <v>35 mm NYAF Grounding Cable</v>
          </cell>
        </row>
        <row r="8682">
          <cell r="E8682" t="str">
            <v>35 mm NYAF Grounding Cable</v>
          </cell>
        </row>
        <row r="8683">
          <cell r="E8683" t="str">
            <v>35 mm NYAF Grounding Cable</v>
          </cell>
        </row>
        <row r="8684">
          <cell r="E8684" t="str">
            <v>35 mm NYAF Grounding Cable</v>
          </cell>
        </row>
        <row r="8685">
          <cell r="E8685" t="str">
            <v>35 mm NYAF Grounding Cable</v>
          </cell>
        </row>
        <row r="8686">
          <cell r="E8686" t="str">
            <v>35 mm NYAF Grounding Cable</v>
          </cell>
        </row>
        <row r="8687">
          <cell r="E8687" t="str">
            <v>35 mm NYAF Grounding Cable</v>
          </cell>
        </row>
        <row r="8688">
          <cell r="E8688" t="str">
            <v>35 mm NYAF Grounding Cable</v>
          </cell>
        </row>
        <row r="8689">
          <cell r="E8689" t="str">
            <v>35 mm NYAF Grounding Cable</v>
          </cell>
        </row>
        <row r="8690">
          <cell r="E8690" t="str">
            <v>35 mm NYAF Grounding Cable</v>
          </cell>
        </row>
        <row r="8691">
          <cell r="E8691" t="str">
            <v>35 mm NYAF Grounding Cable</v>
          </cell>
        </row>
        <row r="8692">
          <cell r="E8692" t="str">
            <v>35 mm NYAF Grounding Cable</v>
          </cell>
        </row>
        <row r="8693">
          <cell r="E8693" t="str">
            <v>35 mm NYAF Grounding Cable</v>
          </cell>
        </row>
        <row r="8694">
          <cell r="E8694" t="str">
            <v>35 mm NYAF Grounding Cable</v>
          </cell>
        </row>
        <row r="8695">
          <cell r="E8695" t="str">
            <v>35 mm NYAF Grounding Cable</v>
          </cell>
        </row>
        <row r="8696">
          <cell r="E8696" t="str">
            <v>35 mm NYAF Grounding Cable</v>
          </cell>
        </row>
        <row r="8697">
          <cell r="E8697" t="str">
            <v>35 mm NYAF Grounding Cable</v>
          </cell>
        </row>
        <row r="8698">
          <cell r="E8698" t="str">
            <v>35 mm NYAF Grounding Cable</v>
          </cell>
        </row>
        <row r="8699">
          <cell r="E8699" t="str">
            <v>35 mm NYAF Grounding Cable</v>
          </cell>
        </row>
        <row r="8700">
          <cell r="E8700" t="str">
            <v>35 mm NYAF Grounding Cable</v>
          </cell>
        </row>
        <row r="8701">
          <cell r="E8701" t="str">
            <v>35 mm NYAF Grounding Cable</v>
          </cell>
        </row>
        <row r="8702">
          <cell r="E8702" t="str">
            <v>35 mm NYAF Grounding Cable</v>
          </cell>
        </row>
        <row r="8703">
          <cell r="E8703" t="str">
            <v>35 mm NYAF Grounding Cable</v>
          </cell>
        </row>
        <row r="8704">
          <cell r="E8704" t="str">
            <v>35 mm NYAF Grounding Cable</v>
          </cell>
        </row>
        <row r="8705">
          <cell r="E8705" t="str">
            <v>35 mm NYAF Grounding Cable</v>
          </cell>
        </row>
        <row r="8706">
          <cell r="E8706" t="str">
            <v>35 mm NYAF Grounding Cable</v>
          </cell>
        </row>
        <row r="8707">
          <cell r="E8707" t="str">
            <v>35 mm NYAF Grounding Cable</v>
          </cell>
        </row>
        <row r="8708">
          <cell r="E8708" t="str">
            <v>35 mm NYAF Grounding Cable</v>
          </cell>
        </row>
        <row r="8709">
          <cell r="E8709" t="str">
            <v>35 mm NYAF Grounding Cable</v>
          </cell>
        </row>
        <row r="8710">
          <cell r="E8710" t="str">
            <v>35 mm NYAF Grounding Cable</v>
          </cell>
        </row>
        <row r="8711">
          <cell r="E8711" t="str">
            <v>35 mm NYAF Grounding Cable</v>
          </cell>
        </row>
        <row r="8712">
          <cell r="E8712" t="str">
            <v>35 mm NYAF Grounding Cable</v>
          </cell>
        </row>
        <row r="8713">
          <cell r="E8713" t="str">
            <v>35 mm NYAF Grounding Cable</v>
          </cell>
        </row>
        <row r="8714">
          <cell r="E8714" t="str">
            <v>35 mm NYAF Grounding Cable</v>
          </cell>
        </row>
        <row r="8715">
          <cell r="E8715" t="str">
            <v>35 mm NYAF Grounding Cable</v>
          </cell>
        </row>
        <row r="8716">
          <cell r="E8716" t="str">
            <v>35 mm NYAF Grounding Cable</v>
          </cell>
        </row>
        <row r="8717">
          <cell r="E8717" t="str">
            <v>35 mm NYAF Grounding Cable</v>
          </cell>
        </row>
        <row r="8718">
          <cell r="E8718" t="str">
            <v>35 mm NYAF Grounding Cable</v>
          </cell>
        </row>
        <row r="8719">
          <cell r="E8719" t="str">
            <v>35 mm NYAF Grounding Cable</v>
          </cell>
        </row>
        <row r="8720">
          <cell r="E8720" t="str">
            <v>35 mm NYAF Grounding Cable</v>
          </cell>
        </row>
        <row r="8721">
          <cell r="E8721" t="str">
            <v>35 mm NYAF Grounding Cable</v>
          </cell>
        </row>
        <row r="8722">
          <cell r="E8722" t="str">
            <v>35 mm NYAF Grounding Cable</v>
          </cell>
        </row>
        <row r="8723">
          <cell r="E8723" t="str">
            <v>35 mm NYAF Grounding Cable</v>
          </cell>
        </row>
        <row r="8724">
          <cell r="E8724" t="str">
            <v>35 mm NYAF Grounding Cable</v>
          </cell>
        </row>
        <row r="8725">
          <cell r="E8725" t="str">
            <v>35 mm NYAF Grounding Cable</v>
          </cell>
        </row>
        <row r="8726">
          <cell r="E8726" t="str">
            <v>35 mm NYAF Grounding Cable</v>
          </cell>
        </row>
        <row r="8727">
          <cell r="E8727" t="str">
            <v>35 mm NYAF Grounding Cable</v>
          </cell>
        </row>
        <row r="8728">
          <cell r="E8728" t="str">
            <v>35 mm NYAF Grounding Cable</v>
          </cell>
        </row>
        <row r="8729">
          <cell r="E8729" t="str">
            <v>35 mm NYAF Grounding Cable</v>
          </cell>
        </row>
        <row r="8730">
          <cell r="E8730" t="str">
            <v>35 mm NYAF Grounding Cable</v>
          </cell>
        </row>
        <row r="8731">
          <cell r="E8731" t="str">
            <v>35 mm NYAF Grounding Cable</v>
          </cell>
        </row>
        <row r="8732">
          <cell r="E8732" t="str">
            <v>35 mm NYAF Grounding Cable</v>
          </cell>
        </row>
        <row r="8733">
          <cell r="E8733" t="str">
            <v>35 mm NYAF Grounding Cable</v>
          </cell>
        </row>
        <row r="8734">
          <cell r="E8734" t="str">
            <v>35 mm NYAF Grounding Cable</v>
          </cell>
        </row>
        <row r="8735">
          <cell r="E8735" t="str">
            <v>35 mm NYAF Grounding Cable</v>
          </cell>
        </row>
        <row r="8736">
          <cell r="E8736" t="str">
            <v>35 mm NYAF Grounding Cable</v>
          </cell>
        </row>
        <row r="8737">
          <cell r="E8737" t="str">
            <v>35 mm NYAF Grounding Cable</v>
          </cell>
        </row>
        <row r="8738">
          <cell r="E8738" t="str">
            <v>35 mm NYAF Grounding Cable</v>
          </cell>
        </row>
        <row r="8739">
          <cell r="E8739" t="str">
            <v>35 mm NYAF Grounding Cable</v>
          </cell>
        </row>
        <row r="8740">
          <cell r="E8740" t="str">
            <v>35 mm NYAF Grounding Cable</v>
          </cell>
        </row>
        <row r="8741">
          <cell r="E8741" t="str">
            <v>35 mm NYAF Grounding Cable</v>
          </cell>
        </row>
        <row r="8742">
          <cell r="E8742" t="str">
            <v>35 mm NYAF Grounding Cable</v>
          </cell>
        </row>
        <row r="8743">
          <cell r="E8743" t="str">
            <v>35 mm NYAF Grounding Cable</v>
          </cell>
        </row>
        <row r="8744">
          <cell r="E8744" t="str">
            <v>35 mm NYAF Grounding Cable</v>
          </cell>
        </row>
        <row r="8745">
          <cell r="E8745" t="str">
            <v>35 mm NYAF Grounding Cable</v>
          </cell>
        </row>
        <row r="8746">
          <cell r="E8746" t="str">
            <v>35 mm NYAF Grounding Cable</v>
          </cell>
        </row>
        <row r="8747">
          <cell r="E8747" t="str">
            <v>35 mm NYAF Grounding Cable</v>
          </cell>
        </row>
        <row r="8748">
          <cell r="E8748" t="str">
            <v>35 mm NYAF Grounding Cable</v>
          </cell>
        </row>
        <row r="8749">
          <cell r="E8749" t="str">
            <v>35 mm NYAF Grounding Cable</v>
          </cell>
        </row>
        <row r="8750">
          <cell r="E8750" t="str">
            <v>35 mm NYAF Grounding Cable</v>
          </cell>
        </row>
        <row r="8751">
          <cell r="E8751" t="str">
            <v>35 mm NYAF Grounding Cable</v>
          </cell>
        </row>
        <row r="8752">
          <cell r="E8752" t="str">
            <v>35 mm NYAF Grounding Cable</v>
          </cell>
        </row>
        <row r="8753">
          <cell r="E8753" t="str">
            <v>35 mm NYAF Grounding Cable</v>
          </cell>
        </row>
        <row r="8754">
          <cell r="E8754" t="str">
            <v>35 mm NYAF Grounding Cable</v>
          </cell>
        </row>
        <row r="8755">
          <cell r="E8755" t="str">
            <v>35 mm NYAF Grounding Cable</v>
          </cell>
        </row>
        <row r="8756">
          <cell r="E8756" t="str">
            <v>35 mm NYAF Grounding Cable</v>
          </cell>
        </row>
        <row r="8757">
          <cell r="E8757" t="str">
            <v>35 mm NYAF Grounding Cable</v>
          </cell>
        </row>
        <row r="8758">
          <cell r="E8758" t="str">
            <v>35 mm NYAF Grounding Cable</v>
          </cell>
        </row>
        <row r="8759">
          <cell r="E8759" t="str">
            <v>35 mm NYAF Grounding Cable</v>
          </cell>
        </row>
        <row r="8760">
          <cell r="E8760" t="str">
            <v>35 mm NYAF Grounding Cable</v>
          </cell>
        </row>
        <row r="8761">
          <cell r="E8761" t="str">
            <v>35 mm NYAF Grounding Cable</v>
          </cell>
        </row>
        <row r="8762">
          <cell r="E8762" t="str">
            <v>35 mm NYAF Grounding Cable</v>
          </cell>
        </row>
        <row r="8763">
          <cell r="E8763" t="str">
            <v>35 mm NYAF Grounding Cable</v>
          </cell>
        </row>
        <row r="8764">
          <cell r="E8764" t="str">
            <v>35 mm NYAF Grounding Cable</v>
          </cell>
        </row>
        <row r="8765">
          <cell r="E8765" t="str">
            <v>35 mm NYAF Grounding Cable</v>
          </cell>
        </row>
        <row r="8766">
          <cell r="E8766" t="str">
            <v>35 mm NYAF Grounding Cable</v>
          </cell>
        </row>
        <row r="8767">
          <cell r="E8767" t="str">
            <v>35 mm NYAF Grounding Cable</v>
          </cell>
        </row>
        <row r="8768">
          <cell r="E8768" t="str">
            <v>35 mm NYAF Grounding Cable</v>
          </cell>
        </row>
        <row r="8769">
          <cell r="E8769" t="str">
            <v>35 mm NYAF Grounding Cable</v>
          </cell>
        </row>
        <row r="8770">
          <cell r="E8770" t="str">
            <v>35 mm NYAF Grounding Cable</v>
          </cell>
        </row>
        <row r="8771">
          <cell r="E8771" t="str">
            <v>35 mm NYAF Grounding Cable</v>
          </cell>
        </row>
        <row r="8772">
          <cell r="E8772" t="str">
            <v>35 mm NYAF Grounding Cable</v>
          </cell>
        </row>
        <row r="8773">
          <cell r="E8773" t="str">
            <v>35 mm NYAF Grounding Cable</v>
          </cell>
        </row>
        <row r="8774">
          <cell r="E8774" t="str">
            <v>35 mm NYAF Grounding Cable</v>
          </cell>
        </row>
        <row r="8775">
          <cell r="E8775" t="str">
            <v>35 mm NYAF Grounding Cable</v>
          </cell>
        </row>
        <row r="8776">
          <cell r="E8776" t="str">
            <v>35 mm NYAF Grounding Cable</v>
          </cell>
        </row>
        <row r="8777">
          <cell r="E8777" t="str">
            <v>35 mm NYAF Grounding Cable</v>
          </cell>
        </row>
        <row r="8778">
          <cell r="E8778" t="str">
            <v>35 mm NYAF Grounding Cable</v>
          </cell>
        </row>
        <row r="8779">
          <cell r="E8779" t="str">
            <v>35 mm NYAF Grounding Cable</v>
          </cell>
        </row>
        <row r="8780">
          <cell r="E8780" t="str">
            <v>35 mm NYAF Grounding Cable</v>
          </cell>
        </row>
        <row r="8781">
          <cell r="E8781" t="str">
            <v>35 mm NYAF Grounding Cable</v>
          </cell>
        </row>
        <row r="8782">
          <cell r="E8782" t="str">
            <v>35 mm NYAF Grounding Cable</v>
          </cell>
        </row>
        <row r="8783">
          <cell r="E8783" t="str">
            <v>35 mm NYAF Grounding Cable</v>
          </cell>
        </row>
        <row r="8784">
          <cell r="E8784" t="str">
            <v>35 mm NYAF Grounding Cable</v>
          </cell>
        </row>
        <row r="8785">
          <cell r="E8785" t="str">
            <v>35 mm NYAF Grounding Cable</v>
          </cell>
        </row>
        <row r="8786">
          <cell r="E8786" t="str">
            <v>35 mm NYAF Grounding Cable</v>
          </cell>
        </row>
        <row r="8787">
          <cell r="E8787" t="str">
            <v>35 mm NYAF Grounding Cable</v>
          </cell>
        </row>
        <row r="8788">
          <cell r="E8788" t="str">
            <v>35 mm NYAF Grounding Cable</v>
          </cell>
        </row>
        <row r="8789">
          <cell r="E8789" t="str">
            <v>35 mm NYAF Grounding Cable</v>
          </cell>
        </row>
        <row r="8790">
          <cell r="E8790" t="str">
            <v>35 mm NYAF Grounding Cable</v>
          </cell>
        </row>
        <row r="8791">
          <cell r="E8791" t="str">
            <v>35 mm NYAF Grounding Cable</v>
          </cell>
        </row>
        <row r="8792">
          <cell r="E8792" t="str">
            <v>35 mm NYAF Grounding Cable</v>
          </cell>
        </row>
        <row r="8793">
          <cell r="E8793" t="str">
            <v>35 mm NYAF Grounding Cable</v>
          </cell>
        </row>
        <row r="8794">
          <cell r="E8794" t="str">
            <v>35 mm NYAF Grounding Cable</v>
          </cell>
        </row>
        <row r="8795">
          <cell r="E8795" t="str">
            <v>35 mm NYAF Grounding Cable</v>
          </cell>
        </row>
        <row r="8796">
          <cell r="E8796" t="str">
            <v>35 mm NYAF Grounding Cable</v>
          </cell>
        </row>
        <row r="8797">
          <cell r="E8797" t="str">
            <v>35 mm NYAF Grounding Cable</v>
          </cell>
        </row>
        <row r="8798">
          <cell r="E8798" t="str">
            <v>35 mm NYAF Grounding Cable</v>
          </cell>
        </row>
        <row r="8799">
          <cell r="E8799" t="str">
            <v>35 mm NYAF Grounding Cable</v>
          </cell>
        </row>
        <row r="8800">
          <cell r="E8800" t="str">
            <v>35 mm NYAF Grounding Cable</v>
          </cell>
        </row>
        <row r="8801">
          <cell r="E8801" t="str">
            <v>35 mm NYAF Grounding Cable</v>
          </cell>
        </row>
        <row r="8802">
          <cell r="E8802" t="str">
            <v>35 mm NYAF Grounding Cable</v>
          </cell>
        </row>
        <row r="8803">
          <cell r="E8803" t="str">
            <v>35 mm NYAF Grounding Cable</v>
          </cell>
        </row>
        <row r="8804">
          <cell r="E8804" t="str">
            <v>35 mm NYAF Grounding Cable</v>
          </cell>
        </row>
        <row r="8805">
          <cell r="E8805" t="str">
            <v>35 mm NYAF Grounding Cable</v>
          </cell>
        </row>
        <row r="8806">
          <cell r="E8806" t="str">
            <v>35 mm NYAF Grounding Cable</v>
          </cell>
        </row>
        <row r="8807">
          <cell r="E8807" t="str">
            <v>35 mm NYAF Grounding Cable</v>
          </cell>
        </row>
        <row r="8808">
          <cell r="E8808" t="str">
            <v>35 mm NYAF Grounding Cable</v>
          </cell>
        </row>
        <row r="8809">
          <cell r="E8809" t="str">
            <v>35 mm NYAF Grounding Cable</v>
          </cell>
        </row>
        <row r="8810">
          <cell r="E8810" t="str">
            <v>35 mm NYAF Grounding Cable</v>
          </cell>
        </row>
        <row r="8811">
          <cell r="E8811" t="str">
            <v>35 mm NYAF Grounding Cable</v>
          </cell>
        </row>
        <row r="8812">
          <cell r="E8812" t="str">
            <v>35 mm NYAF Grounding Cable</v>
          </cell>
        </row>
        <row r="8813">
          <cell r="E8813" t="str">
            <v>35 mm NYAF Grounding Cable</v>
          </cell>
        </row>
        <row r="8814">
          <cell r="E8814" t="str">
            <v>35 mm NYAF Grounding Cable</v>
          </cell>
        </row>
        <row r="8815">
          <cell r="E8815" t="str">
            <v>35 mm NYAF Grounding Cable</v>
          </cell>
        </row>
        <row r="8816">
          <cell r="E8816" t="str">
            <v>35 mm NYAF Grounding Cable</v>
          </cell>
        </row>
        <row r="8817">
          <cell r="E8817" t="str">
            <v>35 mm NYAF Grounding Cable</v>
          </cell>
        </row>
        <row r="8818">
          <cell r="E8818" t="str">
            <v>35 mm NYAF Grounding Cable</v>
          </cell>
        </row>
        <row r="8819">
          <cell r="E8819" t="str">
            <v>35 mm NYAF Grounding Cable</v>
          </cell>
        </row>
        <row r="8820">
          <cell r="E8820" t="str">
            <v>35 mm NYAF Grounding Cable</v>
          </cell>
        </row>
        <row r="8821">
          <cell r="E8821" t="str">
            <v>35 mm NYAF Grounding Cable</v>
          </cell>
        </row>
        <row r="8822">
          <cell r="E8822" t="str">
            <v>35 mm NYAF Grounding Cable</v>
          </cell>
        </row>
        <row r="8823">
          <cell r="E8823" t="str">
            <v>35 mm NYAF Grounding Cable</v>
          </cell>
        </row>
        <row r="8824">
          <cell r="E8824" t="str">
            <v>35 mm NYAF Grounding Cable</v>
          </cell>
        </row>
        <row r="8825">
          <cell r="E8825" t="str">
            <v>35 mm NYAF Grounding Cable</v>
          </cell>
        </row>
        <row r="8826">
          <cell r="E8826" t="str">
            <v>35 mm NYAF Grounding Cable</v>
          </cell>
        </row>
        <row r="8827">
          <cell r="E8827" t="str">
            <v>35 mm NYAF Grounding Cable</v>
          </cell>
        </row>
        <row r="8828">
          <cell r="E8828" t="str">
            <v>35 mm NYAF Grounding Cable</v>
          </cell>
        </row>
        <row r="8829">
          <cell r="E8829" t="str">
            <v>35 mm NYAF Grounding Cable</v>
          </cell>
        </row>
        <row r="8830">
          <cell r="E8830" t="str">
            <v>35 mm NYAF Grounding Cable</v>
          </cell>
        </row>
        <row r="8831">
          <cell r="E8831" t="str">
            <v>35 mm NYAF Grounding Cable</v>
          </cell>
        </row>
        <row r="8832">
          <cell r="E8832" t="str">
            <v>35 mm NYAF Grounding Cable</v>
          </cell>
        </row>
        <row r="8833">
          <cell r="E8833" t="str">
            <v>35 mm NYAF Grounding Cable</v>
          </cell>
        </row>
        <row r="8834">
          <cell r="E8834" t="str">
            <v>35 mm NYAF Grounding Cable</v>
          </cell>
        </row>
        <row r="8835">
          <cell r="E8835" t="str">
            <v>35 mm NYAF Grounding Cable</v>
          </cell>
        </row>
        <row r="8836">
          <cell r="E8836" t="str">
            <v>35 mm NYAF Grounding Cable</v>
          </cell>
        </row>
        <row r="8837">
          <cell r="E8837" t="str">
            <v>35 mm NYAF Grounding Cable</v>
          </cell>
        </row>
        <row r="8838">
          <cell r="E8838" t="str">
            <v>35 mm NYAF Grounding Cable</v>
          </cell>
        </row>
        <row r="8839">
          <cell r="E8839" t="str">
            <v>35 mm NYAF Grounding Cable</v>
          </cell>
        </row>
        <row r="8840">
          <cell r="E8840" t="str">
            <v>35 mm NYAF Grounding Cable</v>
          </cell>
        </row>
        <row r="8841">
          <cell r="E8841" t="str">
            <v>35 mm NYAF Grounding Cable</v>
          </cell>
        </row>
        <row r="8842">
          <cell r="E8842" t="str">
            <v>35 mm NYAF Grounding Cable</v>
          </cell>
        </row>
        <row r="8843">
          <cell r="E8843" t="str">
            <v>35 mm NYAF Grounding Cable</v>
          </cell>
        </row>
        <row r="8844">
          <cell r="E8844" t="str">
            <v>35 mm NYAF Grounding Cable</v>
          </cell>
        </row>
        <row r="8845">
          <cell r="E8845" t="str">
            <v>35 mm NYAF Grounding Cable</v>
          </cell>
        </row>
        <row r="8846">
          <cell r="E8846" t="str">
            <v>35 mm NYAF Grounding Cable</v>
          </cell>
        </row>
        <row r="8847">
          <cell r="E8847" t="str">
            <v>35 mm NYAF Grounding Cable</v>
          </cell>
        </row>
        <row r="8848">
          <cell r="E8848" t="str">
            <v>35 mm NYAF Grounding Cable</v>
          </cell>
        </row>
        <row r="8849">
          <cell r="E8849" t="str">
            <v>35 mm NYAF Grounding Cable</v>
          </cell>
        </row>
        <row r="8850">
          <cell r="E8850" t="str">
            <v>35 mm NYAF Grounding Cable</v>
          </cell>
        </row>
        <row r="8851">
          <cell r="E8851" t="str">
            <v>35 mm NYAF Grounding Cable</v>
          </cell>
        </row>
        <row r="8852">
          <cell r="E8852" t="str">
            <v>35 mm NYAF Grounding Cable</v>
          </cell>
        </row>
        <row r="8853">
          <cell r="E8853" t="str">
            <v>35 mm NYAF Grounding Cable</v>
          </cell>
        </row>
        <row r="8854">
          <cell r="E8854" t="str">
            <v>35 mm NYAF Grounding Cable</v>
          </cell>
        </row>
        <row r="8855">
          <cell r="E8855" t="str">
            <v>35 mm NYAF Grounding Cable</v>
          </cell>
        </row>
        <row r="8856">
          <cell r="E8856" t="str">
            <v>35 mm NYAF Grounding Cable</v>
          </cell>
        </row>
        <row r="8857">
          <cell r="E8857" t="str">
            <v>35 mm NYAF Grounding Cable</v>
          </cell>
        </row>
        <row r="8858">
          <cell r="E8858" t="str">
            <v>35 mm NYAF Grounding Cable</v>
          </cell>
        </row>
        <row r="8859">
          <cell r="E8859" t="str">
            <v>35 mm NYAF Grounding Cable</v>
          </cell>
        </row>
        <row r="8860">
          <cell r="E8860" t="str">
            <v>35 mm NYAF Grounding Cable</v>
          </cell>
        </row>
        <row r="8861">
          <cell r="E8861" t="str">
            <v>35 mm NYAF Grounding Cable</v>
          </cell>
        </row>
        <row r="8862">
          <cell r="E8862" t="str">
            <v>35 mm NYAF Grounding Cable</v>
          </cell>
        </row>
        <row r="8863">
          <cell r="E8863" t="str">
            <v>35 mm NYAF Grounding Cable</v>
          </cell>
        </row>
        <row r="8864">
          <cell r="E8864" t="str">
            <v>35 mm NYAF Grounding Cable</v>
          </cell>
        </row>
        <row r="8865">
          <cell r="E8865" t="str">
            <v>35 mm NYAF Grounding Cable</v>
          </cell>
        </row>
        <row r="8866">
          <cell r="E8866" t="str">
            <v>35 mm NYAF Grounding Cable</v>
          </cell>
        </row>
        <row r="8867">
          <cell r="E8867" t="str">
            <v>35 mm NYAF Grounding Cable</v>
          </cell>
        </row>
        <row r="8868">
          <cell r="E8868" t="str">
            <v>35 mm NYAF Grounding Cable</v>
          </cell>
        </row>
        <row r="8869">
          <cell r="E8869" t="str">
            <v>35 mm NYAF Grounding Cable</v>
          </cell>
        </row>
        <row r="8870">
          <cell r="E8870" t="str">
            <v>35 mm NYAF Grounding Cable</v>
          </cell>
        </row>
        <row r="8871">
          <cell r="E8871" t="str">
            <v>35 mm NYAF Grounding Cable</v>
          </cell>
        </row>
        <row r="8872">
          <cell r="E8872" t="str">
            <v>35 mm NYAF Grounding Cable</v>
          </cell>
        </row>
        <row r="8873">
          <cell r="E8873" t="str">
            <v>35 mm NYAF Grounding Cable</v>
          </cell>
        </row>
        <row r="8874">
          <cell r="E8874" t="str">
            <v>35 mm NYAF Grounding Cable</v>
          </cell>
        </row>
        <row r="8875">
          <cell r="E8875" t="str">
            <v>35 mm NYAF Grounding Cable</v>
          </cell>
        </row>
        <row r="8876">
          <cell r="E8876" t="str">
            <v>35 mm NYAF Grounding Cable</v>
          </cell>
        </row>
        <row r="8877">
          <cell r="E8877" t="str">
            <v>35 mm NYAF Grounding Cable</v>
          </cell>
        </row>
        <row r="8878">
          <cell r="E8878" t="str">
            <v>35 mm NYAF Grounding Cable</v>
          </cell>
        </row>
        <row r="8879">
          <cell r="E8879" t="str">
            <v>35 mm NYAF Grounding Cable</v>
          </cell>
        </row>
        <row r="8880">
          <cell r="E8880" t="str">
            <v>35 mm NYAF Grounding Cable</v>
          </cell>
        </row>
        <row r="8881">
          <cell r="E8881" t="str">
            <v>35 mm NYAF Grounding Cable</v>
          </cell>
        </row>
        <row r="8882">
          <cell r="E8882" t="str">
            <v>35 mm NYAF Grounding Cable</v>
          </cell>
        </row>
        <row r="8883">
          <cell r="E8883" t="str">
            <v>35 mm NYAF Grounding Cable</v>
          </cell>
        </row>
        <row r="8884">
          <cell r="E8884" t="str">
            <v>35 mm NYAF Grounding Cable</v>
          </cell>
        </row>
        <row r="8885">
          <cell r="E8885" t="str">
            <v>35 mm NYAF Grounding Cable</v>
          </cell>
        </row>
        <row r="8886">
          <cell r="E8886" t="str">
            <v>35 mm NYAF Grounding Cable</v>
          </cell>
        </row>
        <row r="8887">
          <cell r="E8887" t="str">
            <v>35 mm NYAF Grounding Cable</v>
          </cell>
        </row>
        <row r="8888">
          <cell r="E8888" t="str">
            <v>35 mm NYAF Grounding Cable</v>
          </cell>
        </row>
        <row r="8889">
          <cell r="E8889" t="str">
            <v>35 mm NYAF Grounding Cable</v>
          </cell>
        </row>
        <row r="8890">
          <cell r="E8890" t="str">
            <v>35 mm NYAF Grounding Cable</v>
          </cell>
        </row>
        <row r="8891">
          <cell r="E8891" t="str">
            <v>35 mm NYAF Grounding Cable</v>
          </cell>
        </row>
        <row r="8892">
          <cell r="E8892" t="str">
            <v>35 mm NYAF Grounding Cable</v>
          </cell>
        </row>
        <row r="8893">
          <cell r="E8893" t="str">
            <v>35 mm NYAF Grounding Cable</v>
          </cell>
        </row>
        <row r="8894">
          <cell r="E8894" t="str">
            <v>35 mm NYAF Grounding Cable</v>
          </cell>
        </row>
        <row r="8895">
          <cell r="E8895" t="str">
            <v>35 mm NYAF Grounding Cable</v>
          </cell>
        </row>
        <row r="8896">
          <cell r="E8896" t="str">
            <v>35 mm NYAF Grounding Cable</v>
          </cell>
        </row>
        <row r="8897">
          <cell r="E8897" t="str">
            <v>35 mm NYAF Grounding Cable</v>
          </cell>
        </row>
        <row r="8898">
          <cell r="E8898" t="str">
            <v>35 mm NYAF Grounding Cable</v>
          </cell>
        </row>
        <row r="8899">
          <cell r="E8899" t="str">
            <v>35 mm NYAF Grounding Cable</v>
          </cell>
        </row>
        <row r="8900">
          <cell r="E8900" t="str">
            <v>35 mm NYAF Grounding Cable</v>
          </cell>
        </row>
        <row r="8901">
          <cell r="E8901" t="str">
            <v>35 mm NYAF Grounding Cable</v>
          </cell>
        </row>
        <row r="8902">
          <cell r="E8902" t="str">
            <v>35 mm NYAF Grounding Cable</v>
          </cell>
        </row>
        <row r="8903">
          <cell r="E8903" t="str">
            <v>35 mm NYAF Grounding Cable</v>
          </cell>
        </row>
        <row r="8904">
          <cell r="E8904" t="str">
            <v>35 mm NYAF Grounding Cable</v>
          </cell>
        </row>
        <row r="8905">
          <cell r="E8905" t="str">
            <v>35 mm NYAF Grounding Cable</v>
          </cell>
        </row>
        <row r="8906">
          <cell r="E8906" t="str">
            <v>35 mm NYAF Grounding Cable</v>
          </cell>
        </row>
        <row r="8907">
          <cell r="E8907" t="str">
            <v>35 mm NYAF Grounding Cable</v>
          </cell>
        </row>
        <row r="8908">
          <cell r="E8908" t="str">
            <v>35 mm NYAF Grounding Cable</v>
          </cell>
        </row>
        <row r="8909">
          <cell r="E8909" t="str">
            <v>35 mm NYAF Grounding Cable</v>
          </cell>
        </row>
        <row r="8910">
          <cell r="E8910" t="str">
            <v>35 mm NYAF Grounding Cable</v>
          </cell>
        </row>
        <row r="8911">
          <cell r="E8911" t="str">
            <v>35 mm NYAF Grounding Cable</v>
          </cell>
        </row>
        <row r="8912">
          <cell r="E8912" t="str">
            <v>35 mm NYAF Grounding Cable</v>
          </cell>
        </row>
        <row r="8913">
          <cell r="E8913" t="str">
            <v>35 mm NYAF Grounding Cable</v>
          </cell>
        </row>
        <row r="8914">
          <cell r="E8914" t="str">
            <v>35 mm NYAF Grounding Cable</v>
          </cell>
        </row>
        <row r="8915">
          <cell r="E8915" t="str">
            <v>35 mm NYAF Grounding Cable</v>
          </cell>
        </row>
        <row r="8916">
          <cell r="E8916" t="str">
            <v>35 mm NYAF Grounding Cable</v>
          </cell>
        </row>
        <row r="8917">
          <cell r="E8917" t="str">
            <v>35 mm NYAF Grounding Cable</v>
          </cell>
        </row>
        <row r="8918">
          <cell r="E8918" t="str">
            <v>35 mm NYAF Grounding Cable</v>
          </cell>
        </row>
        <row r="8919">
          <cell r="E8919" t="str">
            <v>35 mm NYAF Grounding Cable</v>
          </cell>
        </row>
        <row r="8920">
          <cell r="E8920" t="str">
            <v>35 mm NYAF Grounding Cable</v>
          </cell>
        </row>
        <row r="8921">
          <cell r="E8921" t="str">
            <v>35 mm NYAF Grounding Cable</v>
          </cell>
        </row>
        <row r="8922">
          <cell r="E8922" t="str">
            <v>35 mm NYAF Grounding Cable</v>
          </cell>
        </row>
        <row r="8923">
          <cell r="E8923" t="str">
            <v>35 mm NYAF Grounding Cable</v>
          </cell>
        </row>
        <row r="8924">
          <cell r="E8924" t="str">
            <v>35 mm NYAF Grounding Cable</v>
          </cell>
        </row>
        <row r="8925">
          <cell r="E8925" t="str">
            <v>35 mm NYAF Grounding Cable</v>
          </cell>
        </row>
        <row r="8926">
          <cell r="E8926" t="str">
            <v>35 mm NYAF Grounding Cable</v>
          </cell>
        </row>
        <row r="8927">
          <cell r="E8927" t="str">
            <v>35 mm NYAF Grounding Cable</v>
          </cell>
        </row>
        <row r="8928">
          <cell r="E8928" t="str">
            <v>35 mm NYAF Grounding Cable</v>
          </cell>
        </row>
        <row r="8929">
          <cell r="E8929" t="str">
            <v>35 mm NYAF Grounding Cable</v>
          </cell>
        </row>
        <row r="8930">
          <cell r="E8930" t="str">
            <v>35 mm NYAF Grounding Cable</v>
          </cell>
        </row>
        <row r="8931">
          <cell r="E8931" t="str">
            <v>35 mm NYAF Grounding Cable</v>
          </cell>
        </row>
        <row r="8932">
          <cell r="E8932" t="str">
            <v>35 mm NYAF Grounding Cable</v>
          </cell>
        </row>
        <row r="8933">
          <cell r="E8933" t="str">
            <v>35 mm NYAF Grounding Cable</v>
          </cell>
        </row>
        <row r="8934">
          <cell r="E8934" t="str">
            <v>35 mm NYAF Grounding Cable</v>
          </cell>
        </row>
        <row r="8935">
          <cell r="E8935" t="str">
            <v>35 mm NYAF Grounding Cable</v>
          </cell>
        </row>
        <row r="8936">
          <cell r="E8936" t="str">
            <v>35 mm NYAF Grounding Cable</v>
          </cell>
        </row>
        <row r="8937">
          <cell r="E8937" t="str">
            <v>35 mm NYAF Grounding Cable</v>
          </cell>
        </row>
        <row r="8938">
          <cell r="E8938" t="str">
            <v>35 mm NYAF Grounding Cable</v>
          </cell>
        </row>
        <row r="8939">
          <cell r="E8939" t="str">
            <v>35 mm NYAF Grounding Cable</v>
          </cell>
        </row>
        <row r="8940">
          <cell r="E8940" t="str">
            <v>35 mm NYAF Grounding Cable</v>
          </cell>
        </row>
        <row r="8941">
          <cell r="E8941" t="str">
            <v>35 mm NYAF Grounding Cable</v>
          </cell>
        </row>
        <row r="8942">
          <cell r="E8942" t="str">
            <v>35 mm NYAF Grounding Cable</v>
          </cell>
        </row>
        <row r="8943">
          <cell r="E8943" t="str">
            <v>35 mm NYAF Grounding Cable</v>
          </cell>
        </row>
        <row r="8944">
          <cell r="E8944" t="str">
            <v>35 mm NYAF Grounding Cable</v>
          </cell>
        </row>
        <row r="8945">
          <cell r="E8945" t="str">
            <v>35 mm NYAF Grounding Cable</v>
          </cell>
        </row>
        <row r="8946">
          <cell r="E8946" t="str">
            <v>35 mm NYAF Grounding Cable</v>
          </cell>
        </row>
        <row r="8947">
          <cell r="E8947" t="str">
            <v>35 mm NYAF Grounding Cable</v>
          </cell>
        </row>
        <row r="8948">
          <cell r="E8948" t="str">
            <v>35 mm NYAF Grounding Cable</v>
          </cell>
        </row>
        <row r="8949">
          <cell r="E8949" t="str">
            <v>35 mm NYAF Grounding Cable</v>
          </cell>
        </row>
        <row r="8950">
          <cell r="E8950" t="str">
            <v>35 mm NYAF Grounding Cable</v>
          </cell>
        </row>
        <row r="8951">
          <cell r="E8951" t="str">
            <v>35 mm NYAF Grounding Cable</v>
          </cell>
        </row>
        <row r="8952">
          <cell r="E8952" t="str">
            <v>35 mm NYAF Grounding Cable</v>
          </cell>
        </row>
        <row r="8953">
          <cell r="E8953" t="str">
            <v>35 mm NYAF Grounding Cable</v>
          </cell>
        </row>
        <row r="8954">
          <cell r="E8954" t="str">
            <v>35 mm NYAF Grounding Cable</v>
          </cell>
        </row>
        <row r="8955">
          <cell r="E8955" t="str">
            <v>35 mm NYAF Grounding Cable</v>
          </cell>
        </row>
        <row r="8956">
          <cell r="E8956" t="str">
            <v>35 mm NYAF Grounding Cable</v>
          </cell>
        </row>
        <row r="8957">
          <cell r="E8957" t="str">
            <v>35 mm NYAF Grounding Cable</v>
          </cell>
        </row>
        <row r="8958">
          <cell r="E8958" t="str">
            <v>35 mm NYAF Grounding Cable</v>
          </cell>
        </row>
        <row r="8959">
          <cell r="E8959" t="str">
            <v>35 mm NYAF Grounding Cable</v>
          </cell>
        </row>
        <row r="8960">
          <cell r="E8960" t="str">
            <v>35 mm NYAF Grounding Cable</v>
          </cell>
        </row>
        <row r="8961">
          <cell r="E8961" t="str">
            <v>35 mm NYAF Grounding Cable</v>
          </cell>
        </row>
        <row r="8962">
          <cell r="E8962" t="str">
            <v>35 mm NYAF Grounding Cable</v>
          </cell>
        </row>
        <row r="8963">
          <cell r="E8963" t="str">
            <v>35 mm NYAF Grounding Cable</v>
          </cell>
        </row>
        <row r="8964">
          <cell r="E8964" t="str">
            <v>35 mm NYAF Grounding Cable</v>
          </cell>
        </row>
        <row r="8965">
          <cell r="E8965" t="str">
            <v>35 mm NYAF Grounding Cable</v>
          </cell>
        </row>
        <row r="8966">
          <cell r="E8966" t="str">
            <v>35 mm NYAF Grounding Cable</v>
          </cell>
        </row>
        <row r="8967">
          <cell r="E8967" t="str">
            <v>35 mm NYAF Grounding Cable</v>
          </cell>
        </row>
        <row r="8968">
          <cell r="E8968" t="str">
            <v>35 mm NYAF Grounding Cable</v>
          </cell>
        </row>
        <row r="8969">
          <cell r="E8969" t="str">
            <v>35 mm NYAF Grounding Cable</v>
          </cell>
        </row>
        <row r="8970">
          <cell r="E8970" t="str">
            <v>35 mm NYAF Grounding Cable</v>
          </cell>
        </row>
        <row r="8971">
          <cell r="E8971" t="str">
            <v>35 mm NYAF Grounding Cable</v>
          </cell>
        </row>
        <row r="8972">
          <cell r="E8972" t="str">
            <v>35 mm NYAF Grounding Cable</v>
          </cell>
        </row>
        <row r="8973">
          <cell r="E8973" t="str">
            <v>35 mm NYAF Grounding Cable</v>
          </cell>
        </row>
        <row r="8974">
          <cell r="E8974" t="str">
            <v>35 mm NYAF Grounding Cable</v>
          </cell>
        </row>
        <row r="8975">
          <cell r="E8975" t="str">
            <v>35 mm NYAF Grounding Cable</v>
          </cell>
        </row>
        <row r="8976">
          <cell r="E8976" t="str">
            <v>35 mm NYAF Grounding Cable</v>
          </cell>
        </row>
        <row r="8977">
          <cell r="E8977" t="str">
            <v>35 mm NYAF Grounding Cable</v>
          </cell>
        </row>
        <row r="8978">
          <cell r="E8978" t="str">
            <v>35 mm NYAF Grounding Cable</v>
          </cell>
        </row>
        <row r="8979">
          <cell r="E8979" t="str">
            <v>35 mm NYAF Grounding Cable</v>
          </cell>
        </row>
        <row r="8980">
          <cell r="E8980" t="str">
            <v>35 mm NYAF Grounding Cable</v>
          </cell>
        </row>
        <row r="8981">
          <cell r="E8981" t="str">
            <v>35 mm NYAF Grounding Cable</v>
          </cell>
        </row>
        <row r="8982">
          <cell r="E8982" t="str">
            <v>35 mm NYAF Grounding Cable</v>
          </cell>
        </row>
        <row r="8983">
          <cell r="E8983" t="str">
            <v>35 mm NYAF Grounding Cable</v>
          </cell>
        </row>
        <row r="8984">
          <cell r="E8984" t="str">
            <v>35 mm NYAF Grounding Cable</v>
          </cell>
        </row>
        <row r="8985">
          <cell r="E8985" t="str">
            <v>35 mm NYAF Grounding Cable</v>
          </cell>
        </row>
        <row r="8986">
          <cell r="E8986" t="str">
            <v>35 mm NYAF Grounding Cable</v>
          </cell>
        </row>
        <row r="8987">
          <cell r="E8987" t="str">
            <v>35 mm NYAF Grounding Cable</v>
          </cell>
        </row>
        <row r="8988">
          <cell r="E8988" t="str">
            <v>35 mm NYAF Grounding Cable</v>
          </cell>
        </row>
        <row r="8989">
          <cell r="E8989" t="str">
            <v>35 mm NYAF Grounding Cable</v>
          </cell>
        </row>
        <row r="8990">
          <cell r="E8990" t="str">
            <v>35 mm NYAF Grounding Cable</v>
          </cell>
        </row>
        <row r="8991">
          <cell r="E8991" t="str">
            <v>35 mm NYAF Grounding Cable</v>
          </cell>
        </row>
        <row r="8992">
          <cell r="E8992" t="str">
            <v>35 mm NYAF Grounding Cable</v>
          </cell>
        </row>
        <row r="8993">
          <cell r="E8993" t="str">
            <v>35 mm NYAF Grounding Cable</v>
          </cell>
        </row>
        <row r="8994">
          <cell r="E8994" t="str">
            <v>35 mm NYAF Grounding Cable</v>
          </cell>
        </row>
        <row r="8995">
          <cell r="E8995" t="str">
            <v>35 mm NYAF Grounding Cable</v>
          </cell>
        </row>
        <row r="8996">
          <cell r="E8996" t="str">
            <v>35 mm NYAF Grounding Cable</v>
          </cell>
        </row>
        <row r="8997">
          <cell r="E8997" t="str">
            <v>35 mm NYAF Grounding Cable</v>
          </cell>
        </row>
        <row r="8998">
          <cell r="E8998" t="str">
            <v>35 mm NYAF Grounding Cable</v>
          </cell>
        </row>
        <row r="8999">
          <cell r="E8999" t="str">
            <v>35 mm NYAF Grounding Cable</v>
          </cell>
        </row>
        <row r="9000">
          <cell r="E9000" t="str">
            <v>35 mm NYAF Grounding Cable</v>
          </cell>
        </row>
        <row r="9001">
          <cell r="E9001" t="str">
            <v>35 mm NYAF Grounding Cable</v>
          </cell>
        </row>
        <row r="9002">
          <cell r="E9002" t="str">
            <v>35 mm NYAF Grounding Cable</v>
          </cell>
        </row>
        <row r="9003">
          <cell r="E9003" t="str">
            <v>35 mm NYAF Grounding Cable</v>
          </cell>
        </row>
        <row r="9004">
          <cell r="E9004" t="str">
            <v>35 mm NYAF Grounding Cable</v>
          </cell>
        </row>
        <row r="9005">
          <cell r="E9005" t="str">
            <v>35 mm NYAF Grounding Cable</v>
          </cell>
        </row>
        <row r="9006">
          <cell r="E9006" t="str">
            <v>35 mm NYAF Grounding Cable</v>
          </cell>
        </row>
        <row r="9007">
          <cell r="E9007" t="str">
            <v>35 mm NYAF Grounding Cable</v>
          </cell>
        </row>
        <row r="9008">
          <cell r="E9008" t="str">
            <v>35 mm NYAF Grounding Cable</v>
          </cell>
        </row>
        <row r="9009">
          <cell r="E9009" t="str">
            <v>35 mm NYAF Grounding Cable</v>
          </cell>
        </row>
        <row r="9010">
          <cell r="E9010" t="str">
            <v>35 mm NYAF Grounding Cable</v>
          </cell>
        </row>
        <row r="9011">
          <cell r="E9011" t="str">
            <v>35 mm NYAF Grounding Cable</v>
          </cell>
        </row>
        <row r="9012">
          <cell r="E9012" t="str">
            <v>35 mm NYAF Grounding Cable</v>
          </cell>
        </row>
        <row r="9013">
          <cell r="E9013" t="str">
            <v>35 mm NYAF Grounding Cable</v>
          </cell>
        </row>
        <row r="9014">
          <cell r="E9014" t="str">
            <v>35 mm NYAF Grounding Cable</v>
          </cell>
        </row>
        <row r="9015">
          <cell r="E9015" t="str">
            <v>35 mm NYAF Grounding Cable</v>
          </cell>
        </row>
        <row r="9016">
          <cell r="E9016" t="str">
            <v>35 mm NYAF Grounding Cable</v>
          </cell>
        </row>
        <row r="9017">
          <cell r="E9017" t="str">
            <v>35 mm NYAF Grounding Cable</v>
          </cell>
        </row>
        <row r="9018">
          <cell r="E9018" t="str">
            <v>35 mm NYAF Grounding Cable</v>
          </cell>
        </row>
        <row r="9019">
          <cell r="E9019" t="str">
            <v>35 mm NYAF Grounding Cable</v>
          </cell>
        </row>
        <row r="9020">
          <cell r="E9020" t="str">
            <v>35 mm NYAF Grounding Cable</v>
          </cell>
        </row>
        <row r="9021">
          <cell r="E9021" t="str">
            <v>35 mm NYAF Grounding Cable</v>
          </cell>
        </row>
        <row r="9022">
          <cell r="E9022" t="str">
            <v>35 mm NYAF Grounding Cable</v>
          </cell>
        </row>
        <row r="9023">
          <cell r="E9023" t="str">
            <v>35 mm NYAF Grounding Cable</v>
          </cell>
        </row>
        <row r="9024">
          <cell r="E9024" t="str">
            <v>35 mm NYAF Grounding Cable</v>
          </cell>
        </row>
        <row r="9025">
          <cell r="E9025" t="str">
            <v>35 mm NYAF Grounding Cable</v>
          </cell>
        </row>
        <row r="9026">
          <cell r="E9026" t="str">
            <v>35 mm NYAF Grounding Cable</v>
          </cell>
        </row>
        <row r="9027">
          <cell r="E9027" t="str">
            <v>35 mm NYAF Grounding Cable</v>
          </cell>
        </row>
        <row r="9028">
          <cell r="E9028" t="str">
            <v>35 mm NYAF Grounding Cable</v>
          </cell>
        </row>
        <row r="9029">
          <cell r="E9029" t="str">
            <v>35 mm NYAF Grounding Cable</v>
          </cell>
        </row>
        <row r="9030">
          <cell r="E9030" t="str">
            <v>35 mm NYAF Grounding Cable</v>
          </cell>
        </row>
        <row r="9031">
          <cell r="E9031" t="str">
            <v>35 mm NYAF Grounding Cable</v>
          </cell>
        </row>
        <row r="9032">
          <cell r="E9032" t="str">
            <v>35 mm NYAF Grounding Cable</v>
          </cell>
        </row>
        <row r="9033">
          <cell r="E9033" t="str">
            <v>35 mm NYAF Grounding Cable</v>
          </cell>
        </row>
        <row r="9034">
          <cell r="E9034" t="str">
            <v>35 mm NYAF Grounding Cable</v>
          </cell>
        </row>
        <row r="9035">
          <cell r="E9035" t="str">
            <v>35 mm NYAF Grounding Cable</v>
          </cell>
        </row>
        <row r="9036">
          <cell r="E9036" t="str">
            <v>35 mm NYAF Grounding Cable</v>
          </cell>
        </row>
        <row r="9037">
          <cell r="E9037" t="str">
            <v>35 mm NYAF Grounding Cable</v>
          </cell>
        </row>
        <row r="9038">
          <cell r="E9038" t="str">
            <v>35 mm NYAF Grounding Cable</v>
          </cell>
        </row>
        <row r="9039">
          <cell r="E9039" t="str">
            <v>35 mm NYAF Grounding Cable</v>
          </cell>
        </row>
        <row r="9040">
          <cell r="E9040" t="str">
            <v>35 mm NYAF Grounding Cable</v>
          </cell>
        </row>
        <row r="9041">
          <cell r="E9041" t="str">
            <v>35 mm NYAF Grounding Cable</v>
          </cell>
        </row>
        <row r="9042">
          <cell r="E9042" t="str">
            <v>35 mm NYAF Grounding Cable</v>
          </cell>
        </row>
        <row r="9043">
          <cell r="E9043" t="str">
            <v>35 mm NYAF Grounding Cable</v>
          </cell>
        </row>
        <row r="9044">
          <cell r="E9044" t="str">
            <v>35 mm NYAF Grounding Cable</v>
          </cell>
        </row>
        <row r="9045">
          <cell r="E9045" t="str">
            <v>35 mm NYAF Grounding Cable</v>
          </cell>
        </row>
        <row r="9046">
          <cell r="E9046" t="str">
            <v>35 mm NYAF Grounding Cable</v>
          </cell>
        </row>
        <row r="9047">
          <cell r="E9047" t="str">
            <v>35 mm NYAF Grounding Cable</v>
          </cell>
        </row>
        <row r="9048">
          <cell r="E9048" t="str">
            <v>35 mm NYAF Grounding Cable</v>
          </cell>
        </row>
        <row r="9049">
          <cell r="E9049" t="str">
            <v>35 mm NYAF Grounding Cable</v>
          </cell>
        </row>
        <row r="9050">
          <cell r="E9050" t="str">
            <v>35 mm NYAF Grounding Cable</v>
          </cell>
        </row>
        <row r="9051">
          <cell r="E9051" t="str">
            <v>35 mm NYAF Grounding Cable</v>
          </cell>
        </row>
        <row r="9052">
          <cell r="E9052" t="str">
            <v>35 mm NYAF Grounding Cable</v>
          </cell>
        </row>
        <row r="9053">
          <cell r="E9053" t="str">
            <v>35 mm NYAF Grounding Cable</v>
          </cell>
        </row>
        <row r="9054">
          <cell r="E9054" t="str">
            <v>35 mm NYAF Grounding Cable</v>
          </cell>
        </row>
        <row r="9055">
          <cell r="E9055" t="str">
            <v>35 mm NYAF Grounding Cable</v>
          </cell>
        </row>
        <row r="9056">
          <cell r="E9056" t="str">
            <v>35 mm NYAF Grounding Cable</v>
          </cell>
        </row>
        <row r="9057">
          <cell r="E9057" t="str">
            <v>35 mm NYAF Grounding Cable</v>
          </cell>
        </row>
        <row r="9058">
          <cell r="E9058" t="str">
            <v>35 mm NYAF Grounding Cable</v>
          </cell>
        </row>
        <row r="9059">
          <cell r="E9059" t="str">
            <v>35 mm NYAF Grounding Cable</v>
          </cell>
        </row>
        <row r="9060">
          <cell r="E9060" t="str">
            <v>35 mm NYAF Grounding Cable</v>
          </cell>
        </row>
        <row r="9061">
          <cell r="E9061" t="str">
            <v>35 mm NYAF Grounding Cable</v>
          </cell>
        </row>
        <row r="9062">
          <cell r="E9062" t="str">
            <v>35 mm NYAF Grounding Cable</v>
          </cell>
        </row>
        <row r="9063">
          <cell r="E9063" t="str">
            <v>35 mm NYAF Grounding Cable</v>
          </cell>
        </row>
        <row r="9064">
          <cell r="E9064" t="str">
            <v>35 mm NYAF Grounding Cable</v>
          </cell>
        </row>
        <row r="9065">
          <cell r="E9065" t="str">
            <v>35 mm NYAF Grounding Cable</v>
          </cell>
        </row>
        <row r="9066">
          <cell r="E9066" t="str">
            <v>35 mm NYAF Grounding Cable</v>
          </cell>
        </row>
        <row r="9067">
          <cell r="E9067" t="str">
            <v>35 mm NYAF Grounding Cable</v>
          </cell>
        </row>
        <row r="9068">
          <cell r="E9068" t="str">
            <v>35 mm NYAF Grounding Cable</v>
          </cell>
        </row>
        <row r="9069">
          <cell r="E9069" t="str">
            <v>35 mm NYAF Grounding Cable</v>
          </cell>
        </row>
        <row r="9070">
          <cell r="E9070" t="str">
            <v>35 mm NYAF Grounding Cable</v>
          </cell>
        </row>
        <row r="9071">
          <cell r="E9071" t="str">
            <v>35 mm NYAF Grounding Cable</v>
          </cell>
        </row>
        <row r="9072">
          <cell r="E9072" t="str">
            <v>35 mm NYAF Grounding Cable</v>
          </cell>
        </row>
        <row r="9073">
          <cell r="E9073" t="str">
            <v>35 mm NYAF Grounding Cable</v>
          </cell>
        </row>
        <row r="9074">
          <cell r="E9074" t="str">
            <v>35 mm NYAF Grounding Cable</v>
          </cell>
        </row>
        <row r="9075">
          <cell r="E9075" t="str">
            <v>35 mm NYAF Grounding Cable</v>
          </cell>
        </row>
        <row r="9076">
          <cell r="E9076" t="str">
            <v>35 mm NYAF Grounding Cable</v>
          </cell>
        </row>
        <row r="9077">
          <cell r="E9077" t="str">
            <v>35 mm NYAF Grounding Cable</v>
          </cell>
        </row>
        <row r="9078">
          <cell r="E9078" t="str">
            <v>35 mm NYAF Grounding Cable</v>
          </cell>
        </row>
        <row r="9079">
          <cell r="E9079" t="str">
            <v>35 mm NYAF Grounding Cable</v>
          </cell>
        </row>
        <row r="9080">
          <cell r="E9080" t="str">
            <v>35 mm NYAF Grounding Cable</v>
          </cell>
        </row>
        <row r="9081">
          <cell r="E9081" t="str">
            <v>35 mm NYAF Grounding Cable</v>
          </cell>
        </row>
        <row r="9082">
          <cell r="E9082" t="str">
            <v>35 mm NYAF Grounding Cable</v>
          </cell>
        </row>
        <row r="9083">
          <cell r="E9083" t="str">
            <v>35 mm NYAF Grounding Cable</v>
          </cell>
        </row>
        <row r="9084">
          <cell r="E9084" t="str">
            <v>35 mm NYAF Grounding Cable</v>
          </cell>
        </row>
        <row r="9085">
          <cell r="E9085" t="str">
            <v>35 mm NYAF Grounding Cable</v>
          </cell>
        </row>
        <row r="9086">
          <cell r="E9086" t="str">
            <v>35 mm NYAF Grounding Cable</v>
          </cell>
        </row>
        <row r="9087">
          <cell r="E9087" t="str">
            <v>35 mm NYAF Grounding Cable</v>
          </cell>
        </row>
        <row r="9088">
          <cell r="E9088" t="str">
            <v>35 mm NYAF Grounding Cable</v>
          </cell>
        </row>
        <row r="9089">
          <cell r="E9089" t="str">
            <v>35 mm NYAF Grounding Cable</v>
          </cell>
        </row>
        <row r="9090">
          <cell r="E9090" t="str">
            <v>35 mm NYAF Grounding Cable</v>
          </cell>
        </row>
        <row r="9091">
          <cell r="E9091" t="str">
            <v>35 mm NYAF Grounding Cable</v>
          </cell>
        </row>
        <row r="9092">
          <cell r="E9092" t="str">
            <v>35 mm NYAF Grounding Cable</v>
          </cell>
        </row>
        <row r="9093">
          <cell r="E9093" t="str">
            <v>35 mm NYAF Grounding Cable</v>
          </cell>
        </row>
        <row r="9094">
          <cell r="E9094" t="str">
            <v>35 mm NYAF Grounding Cable</v>
          </cell>
        </row>
        <row r="9095">
          <cell r="E9095" t="str">
            <v>35 mm NYAF Grounding Cable</v>
          </cell>
        </row>
        <row r="9096">
          <cell r="E9096" t="str">
            <v>35 mm NYAF Grounding Cable</v>
          </cell>
        </row>
        <row r="9097">
          <cell r="E9097" t="str">
            <v>35 mm NYAF Grounding Cable</v>
          </cell>
        </row>
        <row r="9098">
          <cell r="E9098" t="str">
            <v>35 mm NYAF Grounding Cable</v>
          </cell>
        </row>
        <row r="9099">
          <cell r="E9099" t="str">
            <v>35 mm NYAF Grounding Cable</v>
          </cell>
        </row>
        <row r="9100">
          <cell r="E9100" t="str">
            <v>35 mm NYAF Grounding Cable</v>
          </cell>
        </row>
        <row r="9101">
          <cell r="E9101" t="str">
            <v>35 mm NYAF Grounding Cable</v>
          </cell>
        </row>
        <row r="9102">
          <cell r="E9102" t="str">
            <v>35 mm NYAF Grounding Cable</v>
          </cell>
        </row>
        <row r="9103">
          <cell r="E9103" t="str">
            <v>35 mm NYAF Grounding Cable</v>
          </cell>
        </row>
        <row r="9104">
          <cell r="E9104" t="str">
            <v>35 mm NYAF Grounding Cable</v>
          </cell>
        </row>
        <row r="9105">
          <cell r="E9105" t="str">
            <v>35 mm NYAF Grounding Cable</v>
          </cell>
        </row>
        <row r="9106">
          <cell r="E9106" t="str">
            <v>35 mm NYAF Grounding Cable</v>
          </cell>
        </row>
        <row r="9107">
          <cell r="E9107" t="str">
            <v>35 mm NYAF Grounding Cable</v>
          </cell>
        </row>
        <row r="9108">
          <cell r="E9108" t="str">
            <v>35 mm NYAF Grounding Cable</v>
          </cell>
        </row>
        <row r="9109">
          <cell r="E9109" t="str">
            <v>35 mm NYAF Grounding Cable</v>
          </cell>
        </row>
        <row r="9110">
          <cell r="E9110" t="str">
            <v>35 mm NYAF Grounding Cable</v>
          </cell>
        </row>
        <row r="9111">
          <cell r="E9111" t="str">
            <v>35 mm NYAF Grounding Cable</v>
          </cell>
        </row>
        <row r="9112">
          <cell r="E9112" t="str">
            <v>35 mm NYAF Grounding Cable</v>
          </cell>
        </row>
        <row r="9113">
          <cell r="E9113" t="str">
            <v>35 mm NYAF Grounding Cable</v>
          </cell>
        </row>
        <row r="9114">
          <cell r="E9114" t="str">
            <v>35 mm NYAF Grounding Cable</v>
          </cell>
        </row>
        <row r="9115">
          <cell r="E9115" t="str">
            <v>35 mm NYAF Grounding Cable</v>
          </cell>
        </row>
        <row r="9116">
          <cell r="E9116" t="str">
            <v>35 mm NYAF Grounding Cable</v>
          </cell>
        </row>
        <row r="9117">
          <cell r="E9117" t="str">
            <v>35 mm NYAF Grounding Cable</v>
          </cell>
        </row>
        <row r="9118">
          <cell r="E9118" t="str">
            <v>35 mm NYAF Grounding Cable</v>
          </cell>
        </row>
        <row r="9119">
          <cell r="E9119" t="str">
            <v>35 mm NYAF Grounding Cable</v>
          </cell>
        </row>
        <row r="9120">
          <cell r="E9120" t="str">
            <v>35 mm NYAF Grounding Cable</v>
          </cell>
        </row>
        <row r="9121">
          <cell r="E9121" t="str">
            <v>35 mm NYAF Grounding Cable</v>
          </cell>
        </row>
        <row r="9122">
          <cell r="E9122" t="str">
            <v>35 mm NYAF Grounding Cable</v>
          </cell>
        </row>
        <row r="9123">
          <cell r="E9123" t="str">
            <v>35 mm NYAF Grounding Cable</v>
          </cell>
        </row>
        <row r="9124">
          <cell r="E9124" t="str">
            <v>35 mm NYAF Grounding Cable</v>
          </cell>
        </row>
        <row r="9125">
          <cell r="E9125" t="str">
            <v>35 mm NYAF Grounding Cable</v>
          </cell>
        </row>
        <row r="9126">
          <cell r="E9126" t="str">
            <v>35 mm NYAF Grounding Cable</v>
          </cell>
        </row>
        <row r="9127">
          <cell r="E9127" t="str">
            <v>35 mm NYAF Grounding Cable</v>
          </cell>
        </row>
        <row r="9128">
          <cell r="E9128" t="str">
            <v>35 mm NYAF Grounding Cable</v>
          </cell>
        </row>
        <row r="9129">
          <cell r="E9129" t="str">
            <v>35 mm NYAF Grounding Cable</v>
          </cell>
        </row>
        <row r="9130">
          <cell r="E9130" t="str">
            <v>35 mm NYAF Grounding Cable</v>
          </cell>
        </row>
        <row r="9131">
          <cell r="E9131" t="str">
            <v>35 mm NYAF Grounding Cable</v>
          </cell>
        </row>
        <row r="9132">
          <cell r="E9132" t="str">
            <v>35 mm NYAF Grounding Cable</v>
          </cell>
        </row>
        <row r="9133">
          <cell r="E9133" t="str">
            <v>35 mm NYAF Grounding Cable</v>
          </cell>
        </row>
        <row r="9134">
          <cell r="E9134" t="str">
            <v>35 mm NYAF Grounding Cable</v>
          </cell>
        </row>
        <row r="9135">
          <cell r="E9135" t="str">
            <v>35 mm NYAF Grounding Cable</v>
          </cell>
        </row>
        <row r="9136">
          <cell r="E9136" t="str">
            <v>35 mm NYAF Grounding Cable</v>
          </cell>
        </row>
        <row r="9137">
          <cell r="E9137" t="str">
            <v>35 mm NYAF Grounding Cable</v>
          </cell>
        </row>
        <row r="9138">
          <cell r="E9138" t="str">
            <v>35 mm NYAF Grounding Cable</v>
          </cell>
        </row>
        <row r="9139">
          <cell r="E9139" t="str">
            <v>35 mm NYAF Grounding Cable</v>
          </cell>
        </row>
        <row r="9140">
          <cell r="E9140" t="str">
            <v>35 mm NYAF Grounding Cable</v>
          </cell>
        </row>
        <row r="9141">
          <cell r="E9141" t="str">
            <v>35 mm NYAF Grounding Cable</v>
          </cell>
        </row>
        <row r="9142">
          <cell r="E9142" t="str">
            <v>35 mm NYAF Grounding Cable</v>
          </cell>
        </row>
        <row r="9143">
          <cell r="E9143" t="str">
            <v>35 mm NYAF Grounding Cable</v>
          </cell>
        </row>
        <row r="9144">
          <cell r="E9144" t="str">
            <v>35 mm NYAF Grounding Cable</v>
          </cell>
        </row>
        <row r="9145">
          <cell r="E9145" t="str">
            <v>35 mm NYAF Grounding Cable</v>
          </cell>
        </row>
        <row r="9146">
          <cell r="E9146" t="str">
            <v>35 mm NYAF Grounding Cable</v>
          </cell>
        </row>
        <row r="9147">
          <cell r="E9147" t="str">
            <v>35 mm NYAF Grounding Cable</v>
          </cell>
        </row>
        <row r="9148">
          <cell r="E9148" t="str">
            <v>35 mm NYAF Grounding Cable</v>
          </cell>
        </row>
        <row r="9149">
          <cell r="E9149" t="str">
            <v>35 mm NYAF Grounding Cable</v>
          </cell>
        </row>
        <row r="9150">
          <cell r="E9150" t="str">
            <v>35 mm NYAF Grounding Cable</v>
          </cell>
        </row>
        <row r="9151">
          <cell r="E9151" t="str">
            <v>35 mm NYAF Grounding Cable</v>
          </cell>
        </row>
        <row r="9152">
          <cell r="E9152" t="str">
            <v>35 mm NYAF Grounding Cable</v>
          </cell>
        </row>
        <row r="9153">
          <cell r="E9153" t="str">
            <v>35 mm NYAF Grounding Cable</v>
          </cell>
        </row>
        <row r="9154">
          <cell r="E9154" t="str">
            <v>35 mm NYAF Grounding Cable</v>
          </cell>
        </row>
        <row r="9155">
          <cell r="E9155" t="str">
            <v>35 mm NYAF Grounding Cable</v>
          </cell>
        </row>
        <row r="9156">
          <cell r="E9156" t="str">
            <v>35 mm NYAF Grounding Cable</v>
          </cell>
        </row>
        <row r="9157">
          <cell r="E9157" t="str">
            <v>35 mm NYAF Grounding Cable</v>
          </cell>
        </row>
        <row r="9158">
          <cell r="E9158" t="str">
            <v>35 mm NYAF Grounding Cable</v>
          </cell>
        </row>
        <row r="9159">
          <cell r="E9159" t="str">
            <v>35 mm NYAF Grounding Cable</v>
          </cell>
        </row>
        <row r="9160">
          <cell r="E9160" t="str">
            <v>35 mm NYAF Grounding Cable</v>
          </cell>
        </row>
        <row r="9161">
          <cell r="E9161" t="str">
            <v>35 mm NYAF Grounding Cable</v>
          </cell>
        </row>
        <row r="9162">
          <cell r="E9162" t="str">
            <v>35 mm NYAF Grounding Cable</v>
          </cell>
        </row>
        <row r="9163">
          <cell r="E9163" t="str">
            <v>35 mm NYAF Grounding Cable</v>
          </cell>
        </row>
        <row r="9164">
          <cell r="E9164" t="str">
            <v>35 mm NYAF Grounding Cable</v>
          </cell>
        </row>
        <row r="9165">
          <cell r="E9165" t="str">
            <v>35 mm NYAF Grounding Cable</v>
          </cell>
        </row>
        <row r="9166">
          <cell r="E9166" t="str">
            <v>35 mm NYAF Grounding Cable</v>
          </cell>
        </row>
        <row r="9167">
          <cell r="E9167" t="str">
            <v>35 mm NYAF Grounding Cable</v>
          </cell>
        </row>
        <row r="9168">
          <cell r="E9168" t="str">
            <v>35 mm NYAF Grounding Cable</v>
          </cell>
        </row>
        <row r="9169">
          <cell r="E9169" t="str">
            <v>35 mm NYAF Grounding Cable</v>
          </cell>
        </row>
        <row r="9170">
          <cell r="E9170" t="str">
            <v>35 mm NYAF Grounding Cable</v>
          </cell>
        </row>
        <row r="9171">
          <cell r="E9171" t="str">
            <v>35 mm NYAF Grounding Cable</v>
          </cell>
        </row>
        <row r="9172">
          <cell r="E9172" t="str">
            <v>35 mm NYAF Grounding Cable</v>
          </cell>
        </row>
        <row r="9173">
          <cell r="E9173" t="str">
            <v>35 mm NYAF Grounding Cable</v>
          </cell>
        </row>
        <row r="9174">
          <cell r="E9174" t="str">
            <v>35 mm NYAF Grounding Cable</v>
          </cell>
        </row>
        <row r="9175">
          <cell r="E9175" t="str">
            <v>35 mm NYAF Grounding Cable</v>
          </cell>
        </row>
        <row r="9176">
          <cell r="E9176" t="str">
            <v>35 mm NYAF Grounding Cable</v>
          </cell>
        </row>
        <row r="9177">
          <cell r="E9177" t="str">
            <v>35 mm NYAF Grounding Cable</v>
          </cell>
        </row>
        <row r="9178">
          <cell r="E9178" t="str">
            <v>35 mm NYAF Grounding Cable</v>
          </cell>
        </row>
        <row r="9179">
          <cell r="E9179" t="str">
            <v>35 mm NYAF Grounding Cable</v>
          </cell>
        </row>
        <row r="9180">
          <cell r="E9180" t="str">
            <v>35 mm NYAF Grounding Cable</v>
          </cell>
        </row>
        <row r="9181">
          <cell r="E9181" t="str">
            <v>35 mm NYAF Grounding Cable</v>
          </cell>
        </row>
        <row r="9182">
          <cell r="E9182" t="str">
            <v>35 mm NYAF Grounding Cable</v>
          </cell>
        </row>
        <row r="9183">
          <cell r="E9183" t="str">
            <v>35 mm NYAF Grounding Cable</v>
          </cell>
        </row>
        <row r="9184">
          <cell r="E9184" t="str">
            <v>35 mm NYAF Grounding Cable</v>
          </cell>
        </row>
        <row r="9185">
          <cell r="E9185" t="str">
            <v>35 mm NYAF Grounding Cable</v>
          </cell>
        </row>
        <row r="9186">
          <cell r="E9186" t="str">
            <v>35 mm NYAF Grounding Cable</v>
          </cell>
        </row>
        <row r="9187">
          <cell r="E9187" t="str">
            <v>35 mm NYAF Grounding Cable</v>
          </cell>
        </row>
        <row r="9188">
          <cell r="E9188" t="str">
            <v>35 mm NYAF Grounding Cable</v>
          </cell>
        </row>
        <row r="9189">
          <cell r="E9189" t="str">
            <v>35 mm NYAF Grounding Cable</v>
          </cell>
        </row>
        <row r="9190">
          <cell r="E9190" t="str">
            <v>35 mm NYAF Grounding Cable</v>
          </cell>
        </row>
        <row r="9191">
          <cell r="E9191" t="str">
            <v>35 mm NYAF Grounding Cable</v>
          </cell>
        </row>
        <row r="9192">
          <cell r="E9192" t="str">
            <v>35 mm NYAF Grounding Cable</v>
          </cell>
        </row>
        <row r="9193">
          <cell r="E9193" t="str">
            <v>35 mm NYAF Grounding Cable</v>
          </cell>
        </row>
        <row r="9194">
          <cell r="E9194" t="str">
            <v>35 mm NYAF Grounding Cable</v>
          </cell>
        </row>
        <row r="9195">
          <cell r="E9195" t="str">
            <v>35 mm NYAF Grounding Cable</v>
          </cell>
        </row>
        <row r="9196">
          <cell r="E9196" t="str">
            <v>35 mm NYAF Grounding Cable</v>
          </cell>
        </row>
        <row r="9197">
          <cell r="E9197" t="str">
            <v>35 mm NYAF Grounding Cable</v>
          </cell>
        </row>
        <row r="9198">
          <cell r="E9198" t="str">
            <v>35 mm NYAF Grounding Cable</v>
          </cell>
        </row>
        <row r="9199">
          <cell r="E9199" t="str">
            <v>35 mm NYAF Grounding Cable</v>
          </cell>
        </row>
        <row r="9200">
          <cell r="E9200" t="str">
            <v>35 mm NYAF Grounding Cable</v>
          </cell>
        </row>
        <row r="9201">
          <cell r="E9201" t="str">
            <v>35 mm NYAF Grounding Cable</v>
          </cell>
        </row>
        <row r="9202">
          <cell r="E9202" t="str">
            <v>35 mm NYAF Grounding Cable</v>
          </cell>
        </row>
        <row r="9203">
          <cell r="E9203" t="str">
            <v>35 mm NYAF Grounding Cable</v>
          </cell>
        </row>
        <row r="9204">
          <cell r="E9204" t="str">
            <v>35 mm NYAF Grounding Cable</v>
          </cell>
        </row>
        <row r="9205">
          <cell r="E9205" t="str">
            <v>35 mm NYAF Grounding Cable</v>
          </cell>
        </row>
        <row r="9206">
          <cell r="E9206" t="str">
            <v>35 mm NYAF Grounding Cable</v>
          </cell>
        </row>
        <row r="9207">
          <cell r="E9207" t="str">
            <v>35 mm NYAF Grounding Cable</v>
          </cell>
        </row>
        <row r="9208">
          <cell r="E9208" t="str">
            <v>35 mm NYAF Grounding Cable</v>
          </cell>
        </row>
        <row r="9209">
          <cell r="E9209" t="str">
            <v>35 mm NYAF Grounding Cable</v>
          </cell>
        </row>
        <row r="9210">
          <cell r="E9210" t="str">
            <v>35 mm NYAF Grounding Cable</v>
          </cell>
        </row>
        <row r="9211">
          <cell r="E9211" t="str">
            <v>35 mm NYAF Grounding Cable</v>
          </cell>
        </row>
        <row r="9212">
          <cell r="E9212" t="str">
            <v>35 mm NYAF Grounding Cable</v>
          </cell>
        </row>
        <row r="9213">
          <cell r="E9213" t="str">
            <v>35 mm NYAF Grounding Cable</v>
          </cell>
        </row>
        <row r="9214">
          <cell r="E9214" t="str">
            <v>35 mm NYAF Grounding Cable</v>
          </cell>
        </row>
        <row r="9215">
          <cell r="E9215" t="str">
            <v>35 mm NYAF Grounding Cable</v>
          </cell>
        </row>
        <row r="9216">
          <cell r="E9216" t="str">
            <v>35 mm NYAF Grounding Cable</v>
          </cell>
        </row>
        <row r="9217">
          <cell r="E9217" t="str">
            <v>35 mm NYAF Grounding Cable</v>
          </cell>
        </row>
        <row r="9218">
          <cell r="E9218" t="str">
            <v>35 mm NYAF Grounding Cable</v>
          </cell>
        </row>
        <row r="9219">
          <cell r="E9219" t="str">
            <v>35 mm NYAF Grounding Cable</v>
          </cell>
        </row>
        <row r="9220">
          <cell r="E9220" t="str">
            <v>35 mm NYAF Grounding Cable</v>
          </cell>
        </row>
        <row r="9221">
          <cell r="E9221" t="str">
            <v>35 mm NYAF Grounding Cable</v>
          </cell>
        </row>
        <row r="9222">
          <cell r="E9222" t="str">
            <v>35 mm NYAF Grounding Cable</v>
          </cell>
        </row>
        <row r="9223">
          <cell r="E9223" t="str">
            <v>35 mm NYAF Grounding Cable</v>
          </cell>
        </row>
        <row r="9224">
          <cell r="E9224" t="str">
            <v>35 mm NYAF Grounding Cable</v>
          </cell>
        </row>
        <row r="9225">
          <cell r="E9225" t="str">
            <v>35 mm NYAF Grounding Cable</v>
          </cell>
        </row>
        <row r="9226">
          <cell r="E9226" t="str">
            <v>35 mm NYAF Grounding Cable</v>
          </cell>
        </row>
        <row r="9227">
          <cell r="E9227" t="str">
            <v>35 mm NYAF Grounding Cable</v>
          </cell>
        </row>
        <row r="9228">
          <cell r="E9228" t="str">
            <v>35 mm NYAF Grounding Cable</v>
          </cell>
        </row>
        <row r="9229">
          <cell r="E9229" t="str">
            <v>35 mm NYAF Grounding Cable</v>
          </cell>
        </row>
        <row r="9230">
          <cell r="E9230" t="str">
            <v>35 mm NYAF Grounding Cable</v>
          </cell>
        </row>
        <row r="9231">
          <cell r="E9231" t="str">
            <v>35 mm NYAF Grounding Cable</v>
          </cell>
        </row>
        <row r="9232">
          <cell r="E9232" t="str">
            <v>35 mm NYAF Grounding Cable</v>
          </cell>
        </row>
        <row r="9233">
          <cell r="E9233" t="str">
            <v>35 mm NYAF Grounding Cable</v>
          </cell>
        </row>
        <row r="9234">
          <cell r="E9234" t="str">
            <v>35 mm NYAF Grounding Cable</v>
          </cell>
        </row>
        <row r="9235">
          <cell r="E9235" t="str">
            <v>35 mm NYAF Grounding Cable</v>
          </cell>
        </row>
        <row r="9236">
          <cell r="E9236" t="str">
            <v>35 mm NYAF Grounding Cable</v>
          </cell>
        </row>
        <row r="9237">
          <cell r="E9237" t="str">
            <v>35 mm NYAF Grounding Cable</v>
          </cell>
        </row>
        <row r="9238">
          <cell r="E9238" t="str">
            <v>35 mm NYAF Grounding Cable</v>
          </cell>
        </row>
        <row r="9239">
          <cell r="E9239" t="str">
            <v>35 mm NYAF Grounding Cable</v>
          </cell>
        </row>
        <row r="9240">
          <cell r="E9240" t="str">
            <v>35 mm NYAF Grounding Cable</v>
          </cell>
        </row>
        <row r="9241">
          <cell r="E9241" t="str">
            <v>35 mm NYAF Grounding Cable</v>
          </cell>
        </row>
        <row r="9242">
          <cell r="E9242" t="str">
            <v>35 mm NYAF Grounding Cable</v>
          </cell>
        </row>
        <row r="9243">
          <cell r="E9243" t="str">
            <v>35 mm NYAF Grounding Cable</v>
          </cell>
        </row>
        <row r="9244">
          <cell r="E9244" t="str">
            <v>35 mm NYAF Grounding Cable</v>
          </cell>
        </row>
        <row r="9245">
          <cell r="E9245" t="str">
            <v>35 mm NYAF Grounding Cable</v>
          </cell>
        </row>
        <row r="9246">
          <cell r="E9246" t="str">
            <v>35 mm NYAF Grounding Cable</v>
          </cell>
        </row>
        <row r="9247">
          <cell r="E9247" t="str">
            <v>35 mm NYAF Grounding Cable</v>
          </cell>
        </row>
        <row r="9248">
          <cell r="E9248" t="str">
            <v>35 mm NYAF Grounding Cable</v>
          </cell>
        </row>
        <row r="9249">
          <cell r="E9249" t="str">
            <v>35 mm NYAF Grounding Cable</v>
          </cell>
        </row>
        <row r="9250">
          <cell r="E9250" t="str">
            <v>35 mm NYAF Grounding Cable</v>
          </cell>
        </row>
        <row r="9251">
          <cell r="E9251" t="str">
            <v>3x2.5 Cable TTR</v>
          </cell>
        </row>
        <row r="9252">
          <cell r="E9252" t="str">
            <v>3x2.5 Cable TTR</v>
          </cell>
        </row>
        <row r="9253">
          <cell r="E9253" t="str">
            <v>3x2.5 Cable TTR</v>
          </cell>
        </row>
        <row r="9254">
          <cell r="E9254" t="str">
            <v>3x2.5 Cable TTR</v>
          </cell>
        </row>
        <row r="9255">
          <cell r="E9255" t="str">
            <v>3x2.5 Cable TTR</v>
          </cell>
        </row>
        <row r="9256">
          <cell r="E9256" t="str">
            <v>3x2.5 Cable TTR</v>
          </cell>
        </row>
        <row r="9257">
          <cell r="E9257" t="str">
            <v>3x2.5 Cable TTR</v>
          </cell>
        </row>
        <row r="9258">
          <cell r="E9258" t="str">
            <v>3x2.5 Cable TTR</v>
          </cell>
        </row>
        <row r="9259">
          <cell r="E9259" t="str">
            <v>3x2.5 Cable TTR</v>
          </cell>
        </row>
        <row r="9260">
          <cell r="E9260" t="str">
            <v>3x2.5 Cable TTR</v>
          </cell>
        </row>
        <row r="9261">
          <cell r="E9261" t="str">
            <v>3x2.5 Cable TTR</v>
          </cell>
        </row>
        <row r="9262">
          <cell r="E9262" t="str">
            <v>3x2.5 Cable TTR</v>
          </cell>
        </row>
        <row r="9263">
          <cell r="E9263" t="str">
            <v>3x2.5 Cable TTR</v>
          </cell>
        </row>
        <row r="9264">
          <cell r="E9264" t="str">
            <v>3x2.5 Cable TTR</v>
          </cell>
        </row>
        <row r="9265">
          <cell r="E9265" t="str">
            <v>3x2.5 Cable TTR</v>
          </cell>
        </row>
        <row r="9266">
          <cell r="E9266" t="str">
            <v>3x2.5 Cable TTR</v>
          </cell>
        </row>
        <row r="9267">
          <cell r="E9267" t="str">
            <v>3x2.5 Cable TTR</v>
          </cell>
        </row>
        <row r="9268">
          <cell r="E9268" t="str">
            <v>3x2.5 Cable TTR</v>
          </cell>
        </row>
        <row r="9269">
          <cell r="E9269" t="str">
            <v>3x2.5 Cable TTR</v>
          </cell>
        </row>
        <row r="9270">
          <cell r="E9270" t="str">
            <v>3x2.5 Cable TTR</v>
          </cell>
        </row>
        <row r="9271">
          <cell r="E9271" t="str">
            <v>3x2.5 Cable TTR</v>
          </cell>
        </row>
        <row r="9272">
          <cell r="E9272" t="str">
            <v>3x2.5 Cable TTR</v>
          </cell>
        </row>
        <row r="9273">
          <cell r="E9273" t="str">
            <v>3x2.5 Cable TTR</v>
          </cell>
        </row>
        <row r="9274">
          <cell r="E9274" t="str">
            <v>3x2.5 Cable TTR</v>
          </cell>
        </row>
        <row r="9275">
          <cell r="E9275" t="str">
            <v>3x2.5 Cable TTR</v>
          </cell>
        </row>
        <row r="9276">
          <cell r="E9276" t="str">
            <v>3x2.5 Cable TTR</v>
          </cell>
        </row>
        <row r="9277">
          <cell r="E9277" t="str">
            <v>3x2.5 Cable TTR</v>
          </cell>
        </row>
        <row r="9278">
          <cell r="E9278" t="str">
            <v>3x2.5 Cable TTR</v>
          </cell>
        </row>
        <row r="9279">
          <cell r="E9279" t="str">
            <v>3x2.5 Cable TTR</v>
          </cell>
        </row>
        <row r="9280">
          <cell r="E9280" t="str">
            <v>3x2.5 Cable TTR</v>
          </cell>
        </row>
        <row r="9281">
          <cell r="E9281" t="str">
            <v>3x2.5 Cable TTR</v>
          </cell>
        </row>
        <row r="9282">
          <cell r="E9282" t="str">
            <v>3x2.5 Cable TTR</v>
          </cell>
        </row>
        <row r="9283">
          <cell r="E9283" t="str">
            <v>3x2.5 Cable TTR</v>
          </cell>
        </row>
        <row r="9284">
          <cell r="E9284" t="str">
            <v>3x2.5 Cable TTR</v>
          </cell>
        </row>
        <row r="9285">
          <cell r="E9285" t="str">
            <v>3x2.5 Cable TTR</v>
          </cell>
        </row>
        <row r="9286">
          <cell r="E9286" t="str">
            <v>3x2.5 Cable TTR</v>
          </cell>
        </row>
        <row r="9287">
          <cell r="E9287" t="str">
            <v>3x2.5 Cable TTR</v>
          </cell>
        </row>
        <row r="9288">
          <cell r="E9288" t="str">
            <v>3x2.5 Cable TTR</v>
          </cell>
        </row>
        <row r="9289">
          <cell r="E9289" t="str">
            <v>3x2.5 Cable TTR</v>
          </cell>
        </row>
        <row r="9290">
          <cell r="E9290" t="str">
            <v>3x2.5 Cable TTR</v>
          </cell>
        </row>
        <row r="9291">
          <cell r="E9291" t="str">
            <v>3x2.5 Cable TTR</v>
          </cell>
        </row>
        <row r="9292">
          <cell r="E9292" t="str">
            <v>3x2.5 Cable TTR</v>
          </cell>
        </row>
        <row r="9293">
          <cell r="E9293" t="str">
            <v>3x2.5 Cable TTR</v>
          </cell>
        </row>
        <row r="9294">
          <cell r="E9294" t="str">
            <v>3x2.5 Cable TTR</v>
          </cell>
        </row>
        <row r="9295">
          <cell r="E9295" t="str">
            <v>3x2.5 Cable TTR</v>
          </cell>
        </row>
        <row r="9296">
          <cell r="E9296" t="str">
            <v>3x2.5 Cable TTR</v>
          </cell>
        </row>
        <row r="9297">
          <cell r="E9297" t="str">
            <v>3x2.5 Cable TTR</v>
          </cell>
        </row>
        <row r="9298">
          <cell r="E9298" t="str">
            <v>3x2.5 Cable TTR</v>
          </cell>
        </row>
        <row r="9299">
          <cell r="E9299" t="str">
            <v>3x2.5 Cable TTR</v>
          </cell>
        </row>
        <row r="9300">
          <cell r="E9300" t="str">
            <v>3x2.5 Cable TTR</v>
          </cell>
        </row>
        <row r="9301">
          <cell r="E9301" t="str">
            <v>3x2.5 Cable TTR</v>
          </cell>
        </row>
        <row r="9302">
          <cell r="E9302" t="str">
            <v>3x2.5 Cable TTR</v>
          </cell>
        </row>
        <row r="9303">
          <cell r="E9303" t="str">
            <v>3x2.5 Cable TTR</v>
          </cell>
        </row>
        <row r="9304">
          <cell r="E9304" t="str">
            <v>3x2.5 Cable TTR</v>
          </cell>
        </row>
        <row r="9305">
          <cell r="E9305" t="str">
            <v>3x2.5 Cable TTR</v>
          </cell>
        </row>
        <row r="9306">
          <cell r="E9306" t="str">
            <v>3x2.5 Cable TTR</v>
          </cell>
        </row>
        <row r="9307">
          <cell r="E9307" t="str">
            <v>3x2.5 Cable TTR</v>
          </cell>
        </row>
        <row r="9308">
          <cell r="E9308" t="str">
            <v>3x2.5 Cable TTR</v>
          </cell>
        </row>
        <row r="9309">
          <cell r="E9309" t="str">
            <v>3x2.5 Cable TTR</v>
          </cell>
        </row>
        <row r="9310">
          <cell r="E9310" t="str">
            <v>3x2.5 Cable TTR</v>
          </cell>
        </row>
        <row r="9311">
          <cell r="E9311" t="str">
            <v>3x2.5 Cable TTR</v>
          </cell>
        </row>
        <row r="9312">
          <cell r="E9312" t="str">
            <v>3x2.5 Cable TTR</v>
          </cell>
        </row>
        <row r="9313">
          <cell r="E9313" t="str">
            <v>3x2.5 Cable TTR</v>
          </cell>
        </row>
        <row r="9314">
          <cell r="E9314" t="str">
            <v>3x2.5 Cable TTR</v>
          </cell>
        </row>
        <row r="9315">
          <cell r="E9315" t="str">
            <v>3x2.5 Cable TTR</v>
          </cell>
        </row>
        <row r="9316">
          <cell r="E9316" t="str">
            <v>3x2.5 Cable TTR</v>
          </cell>
        </row>
        <row r="9317">
          <cell r="E9317" t="str">
            <v>3x2.5 Cable TTR</v>
          </cell>
        </row>
        <row r="9318">
          <cell r="E9318" t="str">
            <v>3x2.5 Cable TTR</v>
          </cell>
        </row>
        <row r="9319">
          <cell r="E9319" t="str">
            <v>3x2.5 Cable TTR</v>
          </cell>
        </row>
        <row r="9320">
          <cell r="E9320" t="str">
            <v>3x2.5 Cable TTR</v>
          </cell>
        </row>
        <row r="9321">
          <cell r="E9321" t="str">
            <v>3x2.5 Cable TTR</v>
          </cell>
        </row>
        <row r="9322">
          <cell r="E9322" t="str">
            <v>3x2.5 Cable TTR</v>
          </cell>
        </row>
        <row r="9323">
          <cell r="E9323" t="str">
            <v>3x2.5 Cable TTR</v>
          </cell>
        </row>
        <row r="9324">
          <cell r="E9324" t="str">
            <v>3x2.5 Cable TTR</v>
          </cell>
        </row>
        <row r="9325">
          <cell r="E9325" t="str">
            <v>3x2.5 Cable TTR</v>
          </cell>
        </row>
        <row r="9326">
          <cell r="E9326" t="str">
            <v>3x2.5 Cable TTR</v>
          </cell>
        </row>
        <row r="9327">
          <cell r="E9327" t="str">
            <v>3x2.5 Cable TTR</v>
          </cell>
        </row>
        <row r="9328">
          <cell r="E9328" t="str">
            <v>3x2.5 Cable TTR</v>
          </cell>
        </row>
        <row r="9329">
          <cell r="E9329" t="str">
            <v>3x2.5 Cable TTR</v>
          </cell>
        </row>
        <row r="9330">
          <cell r="E9330" t="str">
            <v>3x2.5 Cable TTR</v>
          </cell>
        </row>
        <row r="9331">
          <cell r="E9331" t="str">
            <v>3x2.5 Cable TTR</v>
          </cell>
        </row>
        <row r="9332">
          <cell r="E9332" t="str">
            <v>3x2.5 Cable TTR</v>
          </cell>
        </row>
        <row r="9333">
          <cell r="E9333" t="str">
            <v>3x2.5 Cable TTR</v>
          </cell>
        </row>
        <row r="9334">
          <cell r="E9334" t="str">
            <v>3x2.5 Cable TTR</v>
          </cell>
        </row>
        <row r="9335">
          <cell r="E9335" t="str">
            <v>3x2.5 Cable TTR</v>
          </cell>
        </row>
        <row r="9336">
          <cell r="E9336" t="str">
            <v>3x2.5 Cable TTR</v>
          </cell>
        </row>
        <row r="9337">
          <cell r="E9337" t="str">
            <v>3x2.5 Cable TTR</v>
          </cell>
        </row>
        <row r="9338">
          <cell r="E9338" t="str">
            <v>3x2.5 Cable TTR</v>
          </cell>
        </row>
        <row r="9339">
          <cell r="E9339" t="str">
            <v>3x2.5 Cable TTR</v>
          </cell>
        </row>
        <row r="9340">
          <cell r="E9340" t="str">
            <v>3x2.5 Cable TTR</v>
          </cell>
        </row>
        <row r="9341">
          <cell r="E9341" t="str">
            <v>3x2.5 Cable TTR</v>
          </cell>
        </row>
        <row r="9342">
          <cell r="E9342" t="str">
            <v>3x2.5 Cable TTR</v>
          </cell>
        </row>
        <row r="9343">
          <cell r="E9343" t="str">
            <v>3x2.5 Cable TTR</v>
          </cell>
        </row>
        <row r="9344">
          <cell r="E9344" t="str">
            <v>3x2.5 Cable TTR</v>
          </cell>
        </row>
        <row r="9345">
          <cell r="E9345" t="str">
            <v>3x2.5 Cable TTR</v>
          </cell>
        </row>
        <row r="9346">
          <cell r="E9346" t="str">
            <v>3x2.5 Cable TTR</v>
          </cell>
        </row>
        <row r="9347">
          <cell r="E9347" t="str">
            <v>3x2.5 Cable TTR</v>
          </cell>
        </row>
        <row r="9348">
          <cell r="E9348" t="str">
            <v>3x2.5 Cable TTR</v>
          </cell>
        </row>
        <row r="9349">
          <cell r="E9349" t="str">
            <v>3x2.5 Cable TTR</v>
          </cell>
        </row>
        <row r="9350">
          <cell r="E9350" t="str">
            <v>3x2.5 Cable TTR</v>
          </cell>
        </row>
        <row r="9351">
          <cell r="E9351" t="str">
            <v>3x2.5 Cable TTR</v>
          </cell>
        </row>
        <row r="9352">
          <cell r="E9352" t="str">
            <v>3x2.5 Cable TTR</v>
          </cell>
        </row>
        <row r="9353">
          <cell r="E9353" t="str">
            <v>3x2.5 Cable TTR</v>
          </cell>
        </row>
        <row r="9354">
          <cell r="E9354" t="str">
            <v>3x2.5 Cable TTR</v>
          </cell>
        </row>
        <row r="9355">
          <cell r="E9355" t="str">
            <v>3x2.5 Cable TTR</v>
          </cell>
        </row>
        <row r="9356">
          <cell r="E9356" t="str">
            <v>3x2.5 Cable TTR</v>
          </cell>
        </row>
        <row r="9357">
          <cell r="E9357" t="str">
            <v>3x2.5 Cable TTR</v>
          </cell>
        </row>
        <row r="9358">
          <cell r="E9358" t="str">
            <v>3x2.5 Cable TTR</v>
          </cell>
        </row>
        <row r="9359">
          <cell r="E9359" t="str">
            <v>3x2.5 Cable TTR</v>
          </cell>
        </row>
        <row r="9360">
          <cell r="E9360" t="str">
            <v>3x2.5 Cable TTR</v>
          </cell>
        </row>
        <row r="9361">
          <cell r="E9361" t="str">
            <v>3x2.5 Cable TTR</v>
          </cell>
        </row>
        <row r="9362">
          <cell r="E9362" t="str">
            <v>3x2.5 Cable TTR</v>
          </cell>
        </row>
        <row r="9363">
          <cell r="E9363" t="str">
            <v>3x2.5 Cable TTR</v>
          </cell>
        </row>
        <row r="9364">
          <cell r="E9364" t="str">
            <v>3x2.5 Cable TTR</v>
          </cell>
        </row>
        <row r="9365">
          <cell r="E9365" t="str">
            <v>3x2.5 Cable TTR</v>
          </cell>
        </row>
        <row r="9366">
          <cell r="E9366" t="str">
            <v>3x2.5 Cable TTR</v>
          </cell>
        </row>
        <row r="9367">
          <cell r="E9367" t="str">
            <v>3x2.5 Cable TTR</v>
          </cell>
        </row>
        <row r="9368">
          <cell r="E9368" t="str">
            <v>3x2.5 Cable TTR</v>
          </cell>
        </row>
        <row r="9369">
          <cell r="E9369" t="str">
            <v>3x2.5 Cable TTR</v>
          </cell>
        </row>
        <row r="9370">
          <cell r="E9370" t="str">
            <v>3x2.5 Cable TTR</v>
          </cell>
        </row>
        <row r="9371">
          <cell r="E9371" t="str">
            <v>3x2.5 Cable TTR</v>
          </cell>
        </row>
        <row r="9372">
          <cell r="E9372" t="str">
            <v>3x2.5 Cable TTR</v>
          </cell>
        </row>
        <row r="9373">
          <cell r="E9373" t="str">
            <v>3x2.5 Cable TTR</v>
          </cell>
        </row>
        <row r="9374">
          <cell r="E9374" t="str">
            <v>3x2.5 Cable TTR</v>
          </cell>
        </row>
        <row r="9375">
          <cell r="E9375" t="str">
            <v>3x2.5 Cable TTR</v>
          </cell>
        </row>
        <row r="9376">
          <cell r="E9376" t="str">
            <v>3x2.5 Cable TTR</v>
          </cell>
        </row>
        <row r="9377">
          <cell r="E9377" t="str">
            <v>3x2.5 Cable TTR</v>
          </cell>
        </row>
        <row r="9378">
          <cell r="E9378" t="str">
            <v>3x2.5 Cable TTR</v>
          </cell>
        </row>
        <row r="9379">
          <cell r="E9379" t="str">
            <v>3x2.5 Cable TTR</v>
          </cell>
        </row>
        <row r="9380">
          <cell r="E9380" t="str">
            <v>3x2.5 Cable TTR</v>
          </cell>
        </row>
        <row r="9381">
          <cell r="E9381" t="str">
            <v>3x2.5 Cable TTR</v>
          </cell>
        </row>
        <row r="9382">
          <cell r="E9382" t="str">
            <v>3x2.5 Cable TTR</v>
          </cell>
        </row>
        <row r="9383">
          <cell r="E9383" t="str">
            <v>3x2.5 Cable TTR</v>
          </cell>
        </row>
        <row r="9384">
          <cell r="E9384" t="str">
            <v>3x2.5 Cable TTR</v>
          </cell>
        </row>
        <row r="9385">
          <cell r="E9385" t="str">
            <v>3x2.5 Cable TTR</v>
          </cell>
        </row>
        <row r="9386">
          <cell r="E9386" t="str">
            <v>3x2.5 Cable TTR</v>
          </cell>
        </row>
        <row r="9387">
          <cell r="E9387" t="str">
            <v>3x2.5 Cable TTR</v>
          </cell>
        </row>
        <row r="9388">
          <cell r="E9388" t="str">
            <v>3x2.5 Cable TTR</v>
          </cell>
        </row>
        <row r="9389">
          <cell r="E9389" t="str">
            <v>3x2.5 Cable TTR</v>
          </cell>
        </row>
        <row r="9390">
          <cell r="E9390" t="str">
            <v>3x2.5 Cable TTR</v>
          </cell>
        </row>
        <row r="9391">
          <cell r="E9391" t="str">
            <v>3x2.5 Cable TTR</v>
          </cell>
        </row>
        <row r="9392">
          <cell r="E9392" t="str">
            <v>3x2.5 Cable TTR</v>
          </cell>
        </row>
        <row r="9393">
          <cell r="E9393" t="str">
            <v>3x2.5 Cable TTR</v>
          </cell>
        </row>
        <row r="9394">
          <cell r="E9394" t="str">
            <v>3x2.5 Cable TTR</v>
          </cell>
        </row>
        <row r="9395">
          <cell r="E9395" t="str">
            <v>3x2.5 Cable TTR</v>
          </cell>
        </row>
        <row r="9396">
          <cell r="E9396" t="str">
            <v>3x2.5 Cable TTR</v>
          </cell>
        </row>
        <row r="9397">
          <cell r="E9397" t="str">
            <v>3x2.5 Cable TTR</v>
          </cell>
        </row>
        <row r="9398">
          <cell r="E9398" t="str">
            <v>3x2.5 Cable TTR</v>
          </cell>
        </row>
        <row r="9399">
          <cell r="E9399" t="str">
            <v>3x2.5 Cable TTR</v>
          </cell>
        </row>
        <row r="9400">
          <cell r="E9400" t="str">
            <v>3x2.5 Cable TTR</v>
          </cell>
        </row>
        <row r="9401">
          <cell r="E9401" t="str">
            <v>3x2.5 Cable TTR</v>
          </cell>
        </row>
        <row r="9402">
          <cell r="E9402" t="str">
            <v>3x2.5 Cable TTR</v>
          </cell>
        </row>
        <row r="9403">
          <cell r="E9403" t="str">
            <v>3x2.5 Cable TTR</v>
          </cell>
        </row>
        <row r="9404">
          <cell r="E9404" t="str">
            <v>3x2.5 Cable TTR</v>
          </cell>
        </row>
        <row r="9405">
          <cell r="E9405" t="str">
            <v>3x2.5 Cable TTR</v>
          </cell>
        </row>
        <row r="9406">
          <cell r="E9406" t="str">
            <v>3x2.5 Cable TTR</v>
          </cell>
        </row>
        <row r="9407">
          <cell r="E9407" t="str">
            <v>3x2.5 Cable TTR</v>
          </cell>
        </row>
        <row r="9408">
          <cell r="E9408" t="str">
            <v>3x2.5 Cable TTR</v>
          </cell>
        </row>
        <row r="9409">
          <cell r="E9409" t="str">
            <v>3x2.5 Cable TTR</v>
          </cell>
        </row>
        <row r="9410">
          <cell r="E9410" t="str">
            <v>3x2.5 Cable TTR</v>
          </cell>
        </row>
        <row r="9411">
          <cell r="E9411" t="str">
            <v>3x2.5 Cable TTR</v>
          </cell>
        </row>
        <row r="9412">
          <cell r="E9412" t="str">
            <v>3x2.5 Cable TTR</v>
          </cell>
        </row>
        <row r="9413">
          <cell r="E9413" t="str">
            <v>3x2.5 Cable TTR</v>
          </cell>
        </row>
        <row r="9414">
          <cell r="E9414" t="str">
            <v>3x2.5 Cable TTR</v>
          </cell>
        </row>
        <row r="9415">
          <cell r="E9415" t="str">
            <v>3x2.5 Cable TTR</v>
          </cell>
        </row>
        <row r="9416">
          <cell r="E9416" t="str">
            <v>3x2.5 Cable TTR</v>
          </cell>
        </row>
        <row r="9417">
          <cell r="E9417" t="str">
            <v>3x2.5 Cable TTR</v>
          </cell>
        </row>
        <row r="9418">
          <cell r="E9418" t="str">
            <v>3x2.5 Cable TTR</v>
          </cell>
        </row>
        <row r="9419">
          <cell r="E9419" t="str">
            <v>3x2.5 Cable TTR</v>
          </cell>
        </row>
        <row r="9420">
          <cell r="E9420" t="str">
            <v>3x2.5 Cable TTR</v>
          </cell>
        </row>
        <row r="9421">
          <cell r="E9421" t="str">
            <v>3x2.5 Cable TTR</v>
          </cell>
        </row>
        <row r="9422">
          <cell r="E9422" t="str">
            <v>3x2.5 Cable TTR</v>
          </cell>
        </row>
        <row r="9423">
          <cell r="E9423" t="str">
            <v>3x2.5 Cable TTR</v>
          </cell>
        </row>
        <row r="9424">
          <cell r="E9424" t="str">
            <v>3x2.5 Cable TTR</v>
          </cell>
        </row>
        <row r="9425">
          <cell r="E9425" t="str">
            <v>3x2.5 Cable TTR</v>
          </cell>
        </row>
        <row r="9426">
          <cell r="E9426" t="str">
            <v>3x2.5 Cable TTR</v>
          </cell>
        </row>
        <row r="9427">
          <cell r="E9427" t="str">
            <v>3x2.5 Cable TTR</v>
          </cell>
        </row>
        <row r="9428">
          <cell r="E9428" t="str">
            <v>3x2.5 Cable TTR</v>
          </cell>
        </row>
        <row r="9429">
          <cell r="E9429" t="str">
            <v>3x2.5 Cable TTR</v>
          </cell>
        </row>
        <row r="9430">
          <cell r="E9430" t="str">
            <v>3x2.5 Cable TTR</v>
          </cell>
        </row>
        <row r="9431">
          <cell r="E9431" t="str">
            <v>3x2.5 Cable TTR</v>
          </cell>
        </row>
        <row r="9432">
          <cell r="E9432" t="str">
            <v>3x2.5 Cable TTR</v>
          </cell>
        </row>
        <row r="9433">
          <cell r="E9433" t="str">
            <v>3x2.5 Cable TTR</v>
          </cell>
        </row>
        <row r="9434">
          <cell r="E9434" t="str">
            <v>3x2.5 Cable TTR</v>
          </cell>
        </row>
        <row r="9435">
          <cell r="E9435" t="str">
            <v>3x2.5 Cable TTR</v>
          </cell>
        </row>
        <row r="9436">
          <cell r="E9436" t="str">
            <v>3x2.5 Cable TTR</v>
          </cell>
        </row>
        <row r="9437">
          <cell r="E9437" t="str">
            <v>3x2.5 Cable TTR</v>
          </cell>
        </row>
        <row r="9438">
          <cell r="E9438" t="str">
            <v>3x2.5 Cable TTR</v>
          </cell>
        </row>
        <row r="9439">
          <cell r="E9439" t="str">
            <v>3x2.5 Cable TTR</v>
          </cell>
        </row>
        <row r="9440">
          <cell r="E9440" t="str">
            <v>3x2.5 Cable TTR</v>
          </cell>
        </row>
        <row r="9441">
          <cell r="E9441" t="str">
            <v>3x2.5 Cable TTR</v>
          </cell>
        </row>
        <row r="9442">
          <cell r="E9442" t="str">
            <v>3x2.5 Cable TTR</v>
          </cell>
        </row>
        <row r="9443">
          <cell r="E9443" t="str">
            <v>3x2.5 Cable TTR</v>
          </cell>
        </row>
        <row r="9444">
          <cell r="E9444" t="str">
            <v>3x2.5 Cable TTR</v>
          </cell>
        </row>
        <row r="9445">
          <cell r="E9445" t="str">
            <v>3x2.5 Cable TTR</v>
          </cell>
        </row>
        <row r="9446">
          <cell r="E9446" t="str">
            <v>3x2.5 Cable TTR</v>
          </cell>
        </row>
        <row r="9447">
          <cell r="E9447" t="str">
            <v>3x2.5 Cable TTR</v>
          </cell>
        </row>
        <row r="9448">
          <cell r="E9448" t="str">
            <v>3x2.5 Cable TTR</v>
          </cell>
        </row>
        <row r="9449">
          <cell r="E9449" t="str">
            <v>3x2.5 Cable TTR</v>
          </cell>
        </row>
        <row r="9450">
          <cell r="E9450" t="str">
            <v>3x2.5 Cable TTR</v>
          </cell>
        </row>
        <row r="9451">
          <cell r="E9451" t="str">
            <v>3x2.5 Cable TTR</v>
          </cell>
        </row>
        <row r="9452">
          <cell r="E9452" t="str">
            <v>3x2.5 Cable TTR</v>
          </cell>
        </row>
        <row r="9453">
          <cell r="E9453" t="str">
            <v>3x2.5 Cable TTR</v>
          </cell>
        </row>
        <row r="9454">
          <cell r="E9454" t="str">
            <v>3x2.5 Cable TTR</v>
          </cell>
        </row>
        <row r="9455">
          <cell r="E9455" t="str">
            <v>3x2.5 Cable TTR</v>
          </cell>
        </row>
        <row r="9456">
          <cell r="E9456" t="str">
            <v>3x2.5 Cable TTR</v>
          </cell>
        </row>
        <row r="9457">
          <cell r="E9457" t="str">
            <v>3x2.5 Cable TTR</v>
          </cell>
        </row>
        <row r="9458">
          <cell r="E9458" t="str">
            <v>3x2.5 Cable TTR</v>
          </cell>
        </row>
        <row r="9459">
          <cell r="E9459" t="str">
            <v>3x2.5 Cable TTR</v>
          </cell>
        </row>
        <row r="9460">
          <cell r="E9460" t="str">
            <v>3x2.5 Cable TTR</v>
          </cell>
        </row>
        <row r="9461">
          <cell r="E9461" t="str">
            <v>3x2.5 Cable TTR</v>
          </cell>
        </row>
        <row r="9462">
          <cell r="E9462" t="str">
            <v>3x2.5 Cable TTR</v>
          </cell>
        </row>
        <row r="9463">
          <cell r="E9463" t="str">
            <v>3x2.5 Cable TTR</v>
          </cell>
        </row>
        <row r="9464">
          <cell r="E9464" t="str">
            <v>3x2.5 Cable TTR</v>
          </cell>
        </row>
        <row r="9465">
          <cell r="E9465" t="str">
            <v>3x2.5 Cable TTR</v>
          </cell>
        </row>
        <row r="9466">
          <cell r="E9466" t="str">
            <v>3x2.5 Cable TTR</v>
          </cell>
        </row>
        <row r="9467">
          <cell r="E9467" t="str">
            <v>3x2.5 Cable TTR</v>
          </cell>
        </row>
        <row r="9468">
          <cell r="E9468" t="str">
            <v>3x2.5 Cable TTR</v>
          </cell>
        </row>
        <row r="9469">
          <cell r="E9469" t="str">
            <v>3x2.5 Cable TTR</v>
          </cell>
        </row>
        <row r="9470">
          <cell r="E9470" t="str">
            <v>3x2.5 Cable TTR</v>
          </cell>
        </row>
        <row r="9471">
          <cell r="E9471" t="str">
            <v>3x2.5 Cable TTR</v>
          </cell>
        </row>
        <row r="9472">
          <cell r="E9472" t="str">
            <v>3x2.5 Cable TTR</v>
          </cell>
        </row>
        <row r="9473">
          <cell r="E9473" t="str">
            <v>3x2.5 Cable TTR</v>
          </cell>
        </row>
        <row r="9474">
          <cell r="E9474" t="str">
            <v>3x2.5 Cable TTR</v>
          </cell>
        </row>
        <row r="9475">
          <cell r="E9475" t="str">
            <v>3x2.5 Cable TTR</v>
          </cell>
        </row>
        <row r="9476">
          <cell r="E9476" t="str">
            <v>3x2.5 Cable TTR</v>
          </cell>
        </row>
        <row r="9477">
          <cell r="E9477" t="str">
            <v>3x2.5 Cable TTR</v>
          </cell>
        </row>
        <row r="9478">
          <cell r="E9478" t="str">
            <v>3x2.5 Cable TTR</v>
          </cell>
        </row>
        <row r="9479">
          <cell r="E9479" t="str">
            <v>3x2.5 Cable TTR</v>
          </cell>
        </row>
        <row r="9480">
          <cell r="E9480" t="str">
            <v>3x2.5 Cable TTR</v>
          </cell>
        </row>
        <row r="9481">
          <cell r="E9481" t="str">
            <v>3x2.5 Cable TTR</v>
          </cell>
        </row>
        <row r="9482">
          <cell r="E9482" t="str">
            <v>3x2.5 Cable TTR</v>
          </cell>
        </row>
        <row r="9483">
          <cell r="E9483" t="str">
            <v>3x2.5 Cable TTR</v>
          </cell>
        </row>
        <row r="9484">
          <cell r="E9484" t="str">
            <v>3x2.5 Cable TTR</v>
          </cell>
        </row>
        <row r="9485">
          <cell r="E9485" t="str">
            <v>3x2.5 Cable TTR</v>
          </cell>
        </row>
        <row r="9486">
          <cell r="E9486" t="str">
            <v>3x2.5 Cable TTR</v>
          </cell>
        </row>
        <row r="9487">
          <cell r="E9487" t="str">
            <v>3x2.5 Cable TTR</v>
          </cell>
        </row>
        <row r="9488">
          <cell r="E9488" t="str">
            <v>3x2.5 Cable TTR</v>
          </cell>
        </row>
        <row r="9489">
          <cell r="E9489" t="str">
            <v>3x2.5 Cable TTR</v>
          </cell>
        </row>
        <row r="9490">
          <cell r="E9490" t="str">
            <v>3x2.5 Cable TTR</v>
          </cell>
        </row>
        <row r="9491">
          <cell r="E9491" t="str">
            <v>3x2.5 Cable TTR</v>
          </cell>
        </row>
        <row r="9492">
          <cell r="E9492" t="str">
            <v>3x2.5 Cable TTR</v>
          </cell>
        </row>
        <row r="9493">
          <cell r="E9493" t="str">
            <v>3x2.5 Cable TTR</v>
          </cell>
        </row>
        <row r="9494">
          <cell r="E9494" t="str">
            <v>3x2.5 Cable TTR</v>
          </cell>
        </row>
        <row r="9495">
          <cell r="E9495" t="str">
            <v>3x2.5 Cable TTR</v>
          </cell>
        </row>
        <row r="9496">
          <cell r="E9496" t="str">
            <v>3x2.5 Cable TTR</v>
          </cell>
        </row>
        <row r="9497">
          <cell r="E9497" t="str">
            <v>3x2.5 Cable TTR</v>
          </cell>
        </row>
        <row r="9498">
          <cell r="E9498" t="str">
            <v>3x2.5 Cable TTR</v>
          </cell>
        </row>
        <row r="9499">
          <cell r="E9499" t="str">
            <v>3x2.5 Cable TTR</v>
          </cell>
        </row>
        <row r="9500">
          <cell r="E9500" t="str">
            <v>3x2.5 Cable TTR</v>
          </cell>
        </row>
        <row r="9501">
          <cell r="E9501" t="str">
            <v>3x2.5 Cable TTR</v>
          </cell>
        </row>
        <row r="9502">
          <cell r="E9502" t="str">
            <v>3x2.5 Cable TTR</v>
          </cell>
        </row>
        <row r="9503">
          <cell r="E9503" t="str">
            <v>3x2.5 Cable TTR</v>
          </cell>
        </row>
        <row r="9504">
          <cell r="E9504" t="str">
            <v>3x2.5 Cable TTR</v>
          </cell>
        </row>
        <row r="9505">
          <cell r="E9505" t="str">
            <v>3x2.5 Cable TTR</v>
          </cell>
        </row>
        <row r="9506">
          <cell r="E9506" t="str">
            <v>3x2.5 Cable TTR</v>
          </cell>
        </row>
        <row r="9507">
          <cell r="E9507" t="str">
            <v>3x2.5 Cable TTR</v>
          </cell>
        </row>
        <row r="9508">
          <cell r="E9508" t="str">
            <v>3x2.5 Cable TTR</v>
          </cell>
        </row>
        <row r="9509">
          <cell r="E9509" t="str">
            <v>3x2.5 Cable TTR</v>
          </cell>
        </row>
        <row r="9510">
          <cell r="E9510" t="str">
            <v>3x2.5 Cable TTR</v>
          </cell>
        </row>
        <row r="9511">
          <cell r="E9511" t="str">
            <v>3x2.5 Cable TTR</v>
          </cell>
        </row>
        <row r="9512">
          <cell r="E9512" t="str">
            <v>3x2.5 Cable TTR</v>
          </cell>
        </row>
        <row r="9513">
          <cell r="E9513" t="str">
            <v>3x2.5 Cable TTR</v>
          </cell>
        </row>
        <row r="9514">
          <cell r="E9514" t="str">
            <v>3x2.5 Cable TTR</v>
          </cell>
        </row>
        <row r="9515">
          <cell r="E9515" t="str">
            <v>3x2.5 Cable TTR</v>
          </cell>
        </row>
        <row r="9516">
          <cell r="E9516" t="str">
            <v>3x2.5 Cable TTR</v>
          </cell>
        </row>
        <row r="9517">
          <cell r="E9517" t="str">
            <v>3x2.5 Cable TTR</v>
          </cell>
        </row>
        <row r="9518">
          <cell r="E9518" t="str">
            <v>3x2.5 Cable TTR</v>
          </cell>
        </row>
        <row r="9519">
          <cell r="E9519" t="str">
            <v>3x2.5 Cable TTR</v>
          </cell>
        </row>
        <row r="9520">
          <cell r="E9520" t="str">
            <v>3x2.5 Cable TTR</v>
          </cell>
        </row>
        <row r="9521">
          <cell r="E9521" t="str">
            <v>3x2.5 Cable TTR</v>
          </cell>
        </row>
        <row r="9522">
          <cell r="E9522" t="str">
            <v>3x2.5 Cable TTR</v>
          </cell>
        </row>
        <row r="9523">
          <cell r="E9523" t="str">
            <v>3x2.5 Cable TTR</v>
          </cell>
        </row>
        <row r="9524">
          <cell r="E9524" t="str">
            <v>3x2.5 Cable TTR</v>
          </cell>
        </row>
        <row r="9525">
          <cell r="E9525" t="str">
            <v>3x2.5 Cable TTR</v>
          </cell>
        </row>
        <row r="9526">
          <cell r="E9526" t="str">
            <v>3x2.5 Cable TTR</v>
          </cell>
        </row>
        <row r="9527">
          <cell r="E9527" t="str">
            <v>3x2.5 Cable TTR</v>
          </cell>
        </row>
        <row r="9528">
          <cell r="E9528" t="str">
            <v>3x2.5 Cable TTR</v>
          </cell>
        </row>
        <row r="9529">
          <cell r="E9529" t="str">
            <v>3x2.5 Cable TTR</v>
          </cell>
        </row>
        <row r="9530">
          <cell r="E9530" t="str">
            <v>3x2.5 Cable TTR</v>
          </cell>
        </row>
        <row r="9531">
          <cell r="E9531" t="str">
            <v>3x2.5 Cable TTR</v>
          </cell>
        </row>
        <row r="9532">
          <cell r="E9532" t="str">
            <v>3x2.5 Cable TTR</v>
          </cell>
        </row>
        <row r="9533">
          <cell r="E9533" t="str">
            <v>3x2.5 Cable TTR</v>
          </cell>
        </row>
        <row r="9534">
          <cell r="E9534" t="str">
            <v>3x2.5 Cable TTR</v>
          </cell>
        </row>
        <row r="9535">
          <cell r="E9535" t="str">
            <v>3x2.5 Cable TTR</v>
          </cell>
        </row>
        <row r="9536">
          <cell r="E9536" t="str">
            <v>3x2.5 Cable TTR</v>
          </cell>
        </row>
        <row r="9537">
          <cell r="E9537" t="str">
            <v>3x2.5 Cable TTR</v>
          </cell>
        </row>
        <row r="9538">
          <cell r="E9538" t="str">
            <v>3x2.5 Cable TTR</v>
          </cell>
        </row>
        <row r="9539">
          <cell r="E9539" t="str">
            <v>3x2.5 Cable TTR</v>
          </cell>
        </row>
        <row r="9540">
          <cell r="E9540" t="str">
            <v>3x2.5 Cable TTR</v>
          </cell>
        </row>
        <row r="9541">
          <cell r="E9541" t="str">
            <v>3x2.5 Cable TTR</v>
          </cell>
        </row>
        <row r="9542">
          <cell r="E9542" t="str">
            <v>3x2.5 Cable TTR</v>
          </cell>
        </row>
        <row r="9543">
          <cell r="E9543" t="str">
            <v>3x2.5 Cable TTR</v>
          </cell>
        </row>
        <row r="9544">
          <cell r="E9544" t="str">
            <v>3x2.5 Cable TTR</v>
          </cell>
        </row>
        <row r="9545">
          <cell r="E9545" t="str">
            <v>3x2.5 Cable TTR</v>
          </cell>
        </row>
        <row r="9546">
          <cell r="E9546" t="str">
            <v>3x2.5 Cable TTR</v>
          </cell>
        </row>
        <row r="9547">
          <cell r="E9547" t="str">
            <v>3x2.5 Cable TTR</v>
          </cell>
        </row>
        <row r="9548">
          <cell r="E9548" t="str">
            <v>3x2.5 Cable TTR</v>
          </cell>
        </row>
        <row r="9549">
          <cell r="E9549" t="str">
            <v>3x2.5 Cable TTR</v>
          </cell>
        </row>
        <row r="9550">
          <cell r="E9550" t="str">
            <v>3x2.5 Cable TTR</v>
          </cell>
        </row>
        <row r="9551">
          <cell r="E9551" t="str">
            <v>3x2.5 Cable TTR</v>
          </cell>
        </row>
        <row r="9552">
          <cell r="E9552" t="str">
            <v>3x2.5 Cable TTR</v>
          </cell>
        </row>
        <row r="9553">
          <cell r="E9553" t="str">
            <v>3x2.5 Cable TTR</v>
          </cell>
        </row>
        <row r="9554">
          <cell r="E9554" t="str">
            <v>3x2.5 Cable TTR</v>
          </cell>
        </row>
        <row r="9555">
          <cell r="E9555" t="str">
            <v>3x2.5 Cable TTR</v>
          </cell>
        </row>
        <row r="9556">
          <cell r="E9556" t="str">
            <v>3x2.5 Cable TTR</v>
          </cell>
        </row>
        <row r="9557">
          <cell r="E9557" t="str">
            <v>3x2.5 Cable TTR</v>
          </cell>
        </row>
        <row r="9558">
          <cell r="E9558" t="str">
            <v>3x2.5 Cable TTR</v>
          </cell>
        </row>
        <row r="9559">
          <cell r="E9559" t="str">
            <v>3x2.5 Cable TTR</v>
          </cell>
        </row>
        <row r="9560">
          <cell r="E9560" t="str">
            <v>3x2.5 Cable TTR</v>
          </cell>
        </row>
        <row r="9561">
          <cell r="E9561" t="str">
            <v>3x2.5 Cable TTR</v>
          </cell>
        </row>
        <row r="9562">
          <cell r="E9562" t="str">
            <v>3x2.5 Cable TTR</v>
          </cell>
        </row>
        <row r="9563">
          <cell r="E9563" t="str">
            <v>3x2.5 Cable TTR</v>
          </cell>
        </row>
        <row r="9564">
          <cell r="E9564" t="str">
            <v>4x10 NYY Power Cable</v>
          </cell>
        </row>
        <row r="9565">
          <cell r="E9565" t="str">
            <v>4x10 NYY Power Cable</v>
          </cell>
        </row>
        <row r="9566">
          <cell r="E9566" t="str">
            <v>4x10 NYY Power Cable</v>
          </cell>
        </row>
        <row r="9567">
          <cell r="E9567" t="str">
            <v>4x10 NYY Power Cable</v>
          </cell>
        </row>
        <row r="9568">
          <cell r="E9568" t="str">
            <v>4x10 NYY Power Cable</v>
          </cell>
        </row>
        <row r="9569">
          <cell r="E9569" t="str">
            <v>4x10 NYY Power Cable</v>
          </cell>
        </row>
        <row r="9570">
          <cell r="E9570" t="str">
            <v>4x10 NYY Power Cable</v>
          </cell>
        </row>
        <row r="9571">
          <cell r="E9571" t="str">
            <v>4x10 NYY Power Cable</v>
          </cell>
        </row>
        <row r="9572">
          <cell r="E9572" t="str">
            <v>4x10 NYY Power Cable</v>
          </cell>
        </row>
        <row r="9573">
          <cell r="E9573" t="str">
            <v>4x10 NYY Power Cable</v>
          </cell>
        </row>
        <row r="9574">
          <cell r="E9574" t="str">
            <v>4x10 NYY Power Cable</v>
          </cell>
        </row>
        <row r="9575">
          <cell r="E9575" t="str">
            <v>4x10 NYY Power Cable</v>
          </cell>
        </row>
        <row r="9576">
          <cell r="E9576" t="str">
            <v>4x10 NYY Power Cable</v>
          </cell>
        </row>
        <row r="9577">
          <cell r="E9577" t="str">
            <v>4x10 NYY Power Cable</v>
          </cell>
        </row>
        <row r="9578">
          <cell r="E9578" t="str">
            <v>4x10 NYY Power Cable</v>
          </cell>
        </row>
        <row r="9579">
          <cell r="E9579" t="str">
            <v>4x10 NYY Power Cable</v>
          </cell>
        </row>
        <row r="9580">
          <cell r="E9580" t="str">
            <v>4x10 NYY Power Cable</v>
          </cell>
        </row>
        <row r="9581">
          <cell r="E9581" t="str">
            <v>4x10 NYY Power Cable</v>
          </cell>
        </row>
        <row r="9582">
          <cell r="E9582" t="str">
            <v>4x10 NYY Power Cable</v>
          </cell>
        </row>
        <row r="9583">
          <cell r="E9583" t="str">
            <v>4x10 NYY Power Cable</v>
          </cell>
        </row>
        <row r="9584">
          <cell r="E9584" t="str">
            <v>4x10 NYY Power Cable</v>
          </cell>
        </row>
        <row r="9585">
          <cell r="E9585" t="str">
            <v>4x10 NYY Power Cable</v>
          </cell>
        </row>
        <row r="9586">
          <cell r="E9586" t="str">
            <v>4x10 NYY Power Cable</v>
          </cell>
        </row>
        <row r="9587">
          <cell r="E9587" t="str">
            <v>4x10 NYY Power Cable</v>
          </cell>
        </row>
        <row r="9588">
          <cell r="E9588" t="str">
            <v>4x10 NYY Power Cable</v>
          </cell>
        </row>
        <row r="9589">
          <cell r="E9589" t="str">
            <v>4x10 NYY Power Cable</v>
          </cell>
        </row>
        <row r="9590">
          <cell r="E9590" t="str">
            <v>4x10 NYY Power Cable</v>
          </cell>
        </row>
        <row r="9591">
          <cell r="E9591" t="str">
            <v>4x10 NYY Power Cable</v>
          </cell>
        </row>
        <row r="9592">
          <cell r="E9592" t="str">
            <v>4x10 NYY Power Cable</v>
          </cell>
        </row>
        <row r="9593">
          <cell r="E9593" t="str">
            <v>4x10 NYY Power Cable</v>
          </cell>
        </row>
        <row r="9594">
          <cell r="E9594" t="str">
            <v>4x10 NYY Power Cable</v>
          </cell>
        </row>
        <row r="9595">
          <cell r="E9595" t="str">
            <v>4x10 NYY Power Cable</v>
          </cell>
        </row>
        <row r="9596">
          <cell r="E9596" t="str">
            <v>4x10 NYY Power Cable</v>
          </cell>
        </row>
        <row r="9597">
          <cell r="E9597" t="str">
            <v>4x10 NYY Power Cable</v>
          </cell>
        </row>
        <row r="9598">
          <cell r="E9598" t="str">
            <v>4x10 NYY Power Cable</v>
          </cell>
        </row>
        <row r="9599">
          <cell r="E9599" t="str">
            <v>4x10 NYY Power Cable</v>
          </cell>
        </row>
        <row r="9600">
          <cell r="E9600" t="str">
            <v>4x10 NYY Power Cable</v>
          </cell>
        </row>
        <row r="9601">
          <cell r="E9601" t="str">
            <v>4x10 NYY Power Cable</v>
          </cell>
        </row>
        <row r="9602">
          <cell r="E9602" t="str">
            <v>4x10 NYY Power Cable</v>
          </cell>
        </row>
        <row r="9603">
          <cell r="E9603" t="str">
            <v>4x10 NYY Power Cable</v>
          </cell>
        </row>
        <row r="9604">
          <cell r="E9604" t="str">
            <v>4x10 NYY Power Cable</v>
          </cell>
        </row>
        <row r="9605">
          <cell r="E9605" t="str">
            <v>4x10 NYY Power Cable</v>
          </cell>
        </row>
        <row r="9606">
          <cell r="E9606" t="str">
            <v>4x10 NYY Power Cable</v>
          </cell>
        </row>
        <row r="9607">
          <cell r="E9607" t="str">
            <v>4x10 NYY Power Cable</v>
          </cell>
        </row>
        <row r="9608">
          <cell r="E9608" t="str">
            <v>4x10 NYY Power Cable</v>
          </cell>
        </row>
        <row r="9609">
          <cell r="E9609" t="str">
            <v>4x10 NYY Power Cable</v>
          </cell>
        </row>
        <row r="9610">
          <cell r="E9610" t="str">
            <v>4x10 NYY Power Cable</v>
          </cell>
        </row>
        <row r="9611">
          <cell r="E9611" t="str">
            <v>4x10 NYY Power Cable</v>
          </cell>
        </row>
        <row r="9612">
          <cell r="E9612" t="str">
            <v>4x10 NYY Power Cable</v>
          </cell>
        </row>
        <row r="9613">
          <cell r="E9613" t="str">
            <v>4x10 NYY Power Cable</v>
          </cell>
        </row>
        <row r="9614">
          <cell r="E9614" t="str">
            <v>4x10 NYY Power Cable</v>
          </cell>
        </row>
        <row r="9615">
          <cell r="E9615" t="str">
            <v>4x10 NYY Power Cable</v>
          </cell>
        </row>
        <row r="9616">
          <cell r="E9616" t="str">
            <v>4x10 NYY Power Cable</v>
          </cell>
        </row>
        <row r="9617">
          <cell r="E9617" t="str">
            <v>4x10 NYY Power Cable</v>
          </cell>
        </row>
        <row r="9618">
          <cell r="E9618" t="str">
            <v>4x10 NYY Power Cable</v>
          </cell>
        </row>
        <row r="9619">
          <cell r="E9619" t="str">
            <v>4x10 NYY Power Cable</v>
          </cell>
        </row>
        <row r="9620">
          <cell r="E9620" t="str">
            <v>4x10 NYY Power Cable</v>
          </cell>
        </row>
        <row r="9621">
          <cell r="E9621" t="str">
            <v>4x10 NYY Power Cable</v>
          </cell>
        </row>
        <row r="9622">
          <cell r="E9622" t="str">
            <v>4x10 NYY Power Cable</v>
          </cell>
        </row>
        <row r="9623">
          <cell r="E9623" t="str">
            <v>4x10 NYY Power Cable</v>
          </cell>
        </row>
        <row r="9624">
          <cell r="E9624" t="str">
            <v>4x10 NYY Power Cable</v>
          </cell>
        </row>
        <row r="9625">
          <cell r="E9625" t="str">
            <v>4x10 NYY Power Cable</v>
          </cell>
        </row>
        <row r="9626">
          <cell r="E9626" t="str">
            <v>4x10 NYY Power Cable</v>
          </cell>
        </row>
        <row r="9627">
          <cell r="E9627" t="str">
            <v>4x10 NYY Power Cable</v>
          </cell>
        </row>
        <row r="9628">
          <cell r="E9628" t="str">
            <v>4x10 NYY Power Cable</v>
          </cell>
        </row>
        <row r="9629">
          <cell r="E9629" t="str">
            <v>4x10 NYY Power Cable</v>
          </cell>
        </row>
        <row r="9630">
          <cell r="E9630" t="str">
            <v>4x10 NYY Power Cable</v>
          </cell>
        </row>
        <row r="9631">
          <cell r="E9631" t="str">
            <v>4x10 NYY Power Cable</v>
          </cell>
        </row>
        <row r="9632">
          <cell r="E9632" t="str">
            <v>4x10 NYY Power Cable</v>
          </cell>
        </row>
        <row r="9633">
          <cell r="E9633" t="str">
            <v>4x10 NYY Power Cable</v>
          </cell>
        </row>
        <row r="9634">
          <cell r="E9634" t="str">
            <v>4x10 NYY Power Cable</v>
          </cell>
        </row>
        <row r="9635">
          <cell r="E9635" t="str">
            <v>4x10 NYY Power Cable</v>
          </cell>
        </row>
        <row r="9636">
          <cell r="E9636" t="str">
            <v>4x10 NYY Power Cable</v>
          </cell>
        </row>
        <row r="9637">
          <cell r="E9637" t="str">
            <v>4x10 NYY Power Cable</v>
          </cell>
        </row>
        <row r="9638">
          <cell r="E9638" t="str">
            <v>4x10 NYY Power Cable</v>
          </cell>
        </row>
        <row r="9639">
          <cell r="E9639" t="str">
            <v>4x10 NYY Power Cable</v>
          </cell>
        </row>
        <row r="9640">
          <cell r="E9640" t="str">
            <v>4x10 NYY Power Cable</v>
          </cell>
        </row>
        <row r="9641">
          <cell r="E9641" t="str">
            <v>4x10 NYY Power Cable</v>
          </cell>
        </row>
        <row r="9642">
          <cell r="E9642" t="str">
            <v>4x10 NYY Power Cable</v>
          </cell>
        </row>
        <row r="9643">
          <cell r="E9643" t="str">
            <v>4x10 NYY Power Cable</v>
          </cell>
        </row>
        <row r="9644">
          <cell r="E9644" t="str">
            <v>4x10 NYY Power Cable</v>
          </cell>
        </row>
        <row r="9645">
          <cell r="E9645" t="str">
            <v>4x10 NYY Power Cable</v>
          </cell>
        </row>
        <row r="9646">
          <cell r="E9646" t="str">
            <v>4x10 NYY Power Cable</v>
          </cell>
        </row>
        <row r="9647">
          <cell r="E9647" t="str">
            <v>4x10 NYY Power Cable</v>
          </cell>
        </row>
        <row r="9648">
          <cell r="E9648" t="str">
            <v>4x10 NYY Power Cable</v>
          </cell>
        </row>
        <row r="9649">
          <cell r="E9649" t="str">
            <v>4x10 NYY Power Cable</v>
          </cell>
        </row>
        <row r="9650">
          <cell r="E9650" t="str">
            <v>4x10 NYY Power Cable</v>
          </cell>
        </row>
        <row r="9651">
          <cell r="E9651" t="str">
            <v>4x10 NYY Power Cable</v>
          </cell>
        </row>
        <row r="9652">
          <cell r="E9652" t="str">
            <v>4x10 NYY Power Cable</v>
          </cell>
        </row>
        <row r="9653">
          <cell r="E9653" t="str">
            <v>4x10 NYY Power Cable</v>
          </cell>
        </row>
        <row r="9654">
          <cell r="E9654" t="str">
            <v>4x10 NYY Power Cable</v>
          </cell>
        </row>
        <row r="9655">
          <cell r="E9655" t="str">
            <v>4x10 NYY Power Cable</v>
          </cell>
        </row>
        <row r="9656">
          <cell r="E9656" t="str">
            <v>4x10 NYY Power Cable</v>
          </cell>
        </row>
        <row r="9657">
          <cell r="E9657" t="str">
            <v>4x10 NYY Power Cable</v>
          </cell>
        </row>
        <row r="9658">
          <cell r="E9658" t="str">
            <v>4x10 NYY Power Cable</v>
          </cell>
        </row>
        <row r="9659">
          <cell r="E9659" t="str">
            <v>4x10 NYY Power Cable</v>
          </cell>
        </row>
        <row r="9660">
          <cell r="E9660" t="str">
            <v>4x10 NYY Power Cable</v>
          </cell>
        </row>
        <row r="9661">
          <cell r="E9661" t="str">
            <v>4x10 NYY Power Cable</v>
          </cell>
        </row>
        <row r="9662">
          <cell r="E9662" t="str">
            <v>4x10 NYY Power Cable</v>
          </cell>
        </row>
        <row r="9663">
          <cell r="E9663" t="str">
            <v>4x10 NYY Power Cable</v>
          </cell>
        </row>
        <row r="9664">
          <cell r="E9664" t="str">
            <v>4x10 NYY Power Cable</v>
          </cell>
        </row>
        <row r="9665">
          <cell r="E9665" t="str">
            <v>4x10 NYY Power Cable</v>
          </cell>
        </row>
        <row r="9666">
          <cell r="E9666" t="str">
            <v>4x10 NYY Power Cable</v>
          </cell>
        </row>
        <row r="9667">
          <cell r="E9667" t="str">
            <v>4x10 NYY Power Cable</v>
          </cell>
        </row>
        <row r="9668">
          <cell r="E9668" t="str">
            <v>4x10 NYY Power Cable</v>
          </cell>
        </row>
        <row r="9669">
          <cell r="E9669" t="str">
            <v>4x10 NYY Power Cable</v>
          </cell>
        </row>
        <row r="9670">
          <cell r="E9670" t="str">
            <v>4x10 NYY Power Cable</v>
          </cell>
        </row>
        <row r="9671">
          <cell r="E9671" t="str">
            <v>4x10 NYY Power Cable</v>
          </cell>
        </row>
        <row r="9672">
          <cell r="E9672" t="str">
            <v>4x10 NYY Power Cable</v>
          </cell>
        </row>
        <row r="9673">
          <cell r="E9673" t="str">
            <v>4x10 NYY Power Cable</v>
          </cell>
        </row>
        <row r="9674">
          <cell r="E9674" t="str">
            <v>4x10 NYY Power Cable</v>
          </cell>
        </row>
        <row r="9675">
          <cell r="E9675" t="str">
            <v>4x10 NYY Power Cable</v>
          </cell>
        </row>
        <row r="9676">
          <cell r="E9676" t="str">
            <v>4x10 NYY Power Cable</v>
          </cell>
        </row>
        <row r="9677">
          <cell r="E9677" t="str">
            <v>4x10 NYY Power Cable</v>
          </cell>
        </row>
        <row r="9678">
          <cell r="E9678" t="str">
            <v>4x10 NYY Power Cable</v>
          </cell>
        </row>
        <row r="9679">
          <cell r="E9679" t="str">
            <v>4x10 NYY Power Cable</v>
          </cell>
        </row>
        <row r="9680">
          <cell r="E9680" t="str">
            <v>4x10 NYY Power Cable</v>
          </cell>
        </row>
        <row r="9681">
          <cell r="E9681" t="str">
            <v>4x10 NYY Power Cable</v>
          </cell>
        </row>
        <row r="9682">
          <cell r="E9682" t="str">
            <v>4x10 NYY Power Cable</v>
          </cell>
        </row>
        <row r="9683">
          <cell r="E9683" t="str">
            <v>4x10 NYY Power Cable</v>
          </cell>
        </row>
        <row r="9684">
          <cell r="E9684" t="str">
            <v>4x10 NYY Power Cable</v>
          </cell>
        </row>
        <row r="9685">
          <cell r="E9685" t="str">
            <v>4x10 NYY Power Cable</v>
          </cell>
        </row>
        <row r="9686">
          <cell r="E9686" t="str">
            <v>4x10 NYY Power Cable</v>
          </cell>
        </row>
        <row r="9687">
          <cell r="E9687" t="str">
            <v>4x10 NYY Power Cable</v>
          </cell>
        </row>
        <row r="9688">
          <cell r="E9688" t="str">
            <v>4x10 NYY Power Cable</v>
          </cell>
        </row>
        <row r="9689">
          <cell r="E9689" t="str">
            <v>4x10 NYY Power Cable</v>
          </cell>
        </row>
        <row r="9690">
          <cell r="E9690" t="str">
            <v>4x10 NYY Power Cable</v>
          </cell>
        </row>
        <row r="9691">
          <cell r="E9691" t="str">
            <v>4x10 NYY Power Cable</v>
          </cell>
        </row>
        <row r="9692">
          <cell r="E9692" t="str">
            <v>4x10 NYY Power Cable</v>
          </cell>
        </row>
        <row r="9693">
          <cell r="E9693" t="str">
            <v>4x10 NYY Power Cable</v>
          </cell>
        </row>
        <row r="9694">
          <cell r="E9694" t="str">
            <v>4x10 NYY Power Cable</v>
          </cell>
        </row>
        <row r="9695">
          <cell r="E9695" t="str">
            <v>4x10 NYY Power Cable</v>
          </cell>
        </row>
        <row r="9696">
          <cell r="E9696" t="str">
            <v>4x10 NYY Power Cable</v>
          </cell>
        </row>
        <row r="9697">
          <cell r="E9697" t="str">
            <v>4x10 NYY Power Cable</v>
          </cell>
        </row>
        <row r="9698">
          <cell r="E9698" t="str">
            <v>4x10 NYY Power Cable</v>
          </cell>
        </row>
        <row r="9699">
          <cell r="E9699" t="str">
            <v>4x10 NYY Power Cable</v>
          </cell>
        </row>
        <row r="9700">
          <cell r="E9700" t="str">
            <v>4x10 NYY Power Cable</v>
          </cell>
        </row>
        <row r="9701">
          <cell r="E9701" t="str">
            <v>4x10 NYY Power Cable</v>
          </cell>
        </row>
        <row r="9702">
          <cell r="E9702" t="str">
            <v>4x10 NYY Power Cable</v>
          </cell>
        </row>
        <row r="9703">
          <cell r="E9703" t="str">
            <v>4x10 NYY Power Cable</v>
          </cell>
        </row>
        <row r="9704">
          <cell r="E9704" t="str">
            <v>4x10 NYY Power Cable</v>
          </cell>
        </row>
        <row r="9705">
          <cell r="E9705" t="str">
            <v>4x10 NYY Power Cable</v>
          </cell>
        </row>
        <row r="9706">
          <cell r="E9706" t="str">
            <v>4x10 NYY Power Cable</v>
          </cell>
        </row>
        <row r="9707">
          <cell r="E9707" t="str">
            <v>4x10 NYY Power Cable</v>
          </cell>
        </row>
        <row r="9708">
          <cell r="E9708" t="str">
            <v>4x10 NYY Power Cable</v>
          </cell>
        </row>
        <row r="9709">
          <cell r="E9709" t="str">
            <v>4x10 NYY Power Cable</v>
          </cell>
        </row>
        <row r="9710">
          <cell r="E9710" t="str">
            <v>4x10 NYY Power Cable</v>
          </cell>
        </row>
        <row r="9711">
          <cell r="E9711" t="str">
            <v>4x10 NYY Power Cable</v>
          </cell>
        </row>
        <row r="9712">
          <cell r="E9712" t="str">
            <v>4x10 NYY Power Cable</v>
          </cell>
        </row>
        <row r="9713">
          <cell r="E9713" t="str">
            <v>4x10 NYY Power Cable</v>
          </cell>
        </row>
        <row r="9714">
          <cell r="E9714" t="str">
            <v>4x10 NYY Power Cable</v>
          </cell>
        </row>
        <row r="9715">
          <cell r="E9715" t="str">
            <v>4x10 NYY Power Cable</v>
          </cell>
        </row>
        <row r="9716">
          <cell r="E9716" t="str">
            <v>4x10 NYY Power Cable</v>
          </cell>
        </row>
        <row r="9717">
          <cell r="E9717" t="str">
            <v>4x10 NYY Power Cable</v>
          </cell>
        </row>
        <row r="9718">
          <cell r="E9718" t="str">
            <v>4x10 NYY Power Cable</v>
          </cell>
        </row>
        <row r="9719">
          <cell r="E9719" t="str">
            <v>4x10 NYY Power Cable</v>
          </cell>
        </row>
        <row r="9720">
          <cell r="E9720" t="str">
            <v>4x10 NYY Power Cable</v>
          </cell>
        </row>
        <row r="9721">
          <cell r="E9721" t="str">
            <v>4x10 NYY Power Cable</v>
          </cell>
        </row>
        <row r="9722">
          <cell r="E9722" t="str">
            <v>4x10 NYY Power Cable</v>
          </cell>
        </row>
        <row r="9723">
          <cell r="E9723" t="str">
            <v>4x10 NYY Power Cable</v>
          </cell>
        </row>
        <row r="9724">
          <cell r="E9724" t="str">
            <v>4x10 NYY Power Cable</v>
          </cell>
        </row>
        <row r="9725">
          <cell r="E9725" t="str">
            <v>4x10 NYY Power Cable</v>
          </cell>
        </row>
        <row r="9726">
          <cell r="E9726" t="str">
            <v>4x10 NYY Power Cable</v>
          </cell>
        </row>
        <row r="9727">
          <cell r="E9727" t="str">
            <v>4x10 NYY Power Cable</v>
          </cell>
        </row>
        <row r="9728">
          <cell r="E9728" t="str">
            <v>4x10 NYY Power Cable</v>
          </cell>
        </row>
        <row r="9729">
          <cell r="E9729" t="str">
            <v>4x10 NYY Power Cable</v>
          </cell>
        </row>
        <row r="9730">
          <cell r="E9730" t="str">
            <v>4x10 NYY Power Cable</v>
          </cell>
        </row>
        <row r="9731">
          <cell r="E9731" t="str">
            <v>4x10 NYY Power Cable</v>
          </cell>
        </row>
        <row r="9732">
          <cell r="E9732" t="str">
            <v>4x10 NYY Power Cable</v>
          </cell>
        </row>
        <row r="9733">
          <cell r="E9733" t="str">
            <v>4x10 NYY Power Cable</v>
          </cell>
        </row>
        <row r="9734">
          <cell r="E9734" t="str">
            <v>4x10 NYY Power Cable</v>
          </cell>
        </row>
        <row r="9735">
          <cell r="E9735" t="str">
            <v>4x10 NYY Power Cable</v>
          </cell>
        </row>
        <row r="9736">
          <cell r="E9736" t="str">
            <v>4x10 NYY Power Cable</v>
          </cell>
        </row>
        <row r="9737">
          <cell r="E9737" t="str">
            <v>4x10 NYY Power Cable</v>
          </cell>
        </row>
        <row r="9738">
          <cell r="E9738" t="str">
            <v>4x10 NYY Power Cable</v>
          </cell>
        </row>
        <row r="9739">
          <cell r="E9739" t="str">
            <v>4x10 NYY Power Cable</v>
          </cell>
        </row>
        <row r="9740">
          <cell r="E9740" t="str">
            <v>4x10 NYY Power Cable</v>
          </cell>
        </row>
        <row r="9741">
          <cell r="E9741" t="str">
            <v>4x10 NYY Power Cable</v>
          </cell>
        </row>
        <row r="9742">
          <cell r="E9742" t="str">
            <v>4x10 NYY Power Cable</v>
          </cell>
        </row>
        <row r="9743">
          <cell r="E9743" t="str">
            <v>4x10 NYY Power Cable</v>
          </cell>
        </row>
        <row r="9744">
          <cell r="E9744" t="str">
            <v>4x10 NYY Power Cable</v>
          </cell>
        </row>
        <row r="9745">
          <cell r="E9745" t="str">
            <v>4x10 NYY Power Cable</v>
          </cell>
        </row>
        <row r="9746">
          <cell r="E9746" t="str">
            <v>4x10 NYY Power Cable</v>
          </cell>
        </row>
        <row r="9747">
          <cell r="E9747" t="str">
            <v>4x10 NYY Power Cable</v>
          </cell>
        </row>
        <row r="9748">
          <cell r="E9748" t="str">
            <v>4x10 NYY Power Cable</v>
          </cell>
        </row>
        <row r="9749">
          <cell r="E9749" t="str">
            <v>4x10 NYY Power Cable</v>
          </cell>
        </row>
        <row r="9750">
          <cell r="E9750" t="str">
            <v>4x10 NYY Power Cable</v>
          </cell>
        </row>
        <row r="9751">
          <cell r="E9751" t="str">
            <v>4x10 NYY Power Cable</v>
          </cell>
        </row>
        <row r="9752">
          <cell r="E9752" t="str">
            <v>4x10 NYY Power Cable</v>
          </cell>
        </row>
        <row r="9753">
          <cell r="E9753" t="str">
            <v>4x10 NYY Power Cable</v>
          </cell>
        </row>
        <row r="9754">
          <cell r="E9754" t="str">
            <v>4x10 NYY Power Cable</v>
          </cell>
        </row>
        <row r="9755">
          <cell r="E9755" t="str">
            <v>4x10 NYY Power Cable</v>
          </cell>
        </row>
        <row r="9756">
          <cell r="E9756" t="str">
            <v>4x10 NYY Power Cable</v>
          </cell>
        </row>
        <row r="9757">
          <cell r="E9757" t="str">
            <v>4x10 NYY Power Cable</v>
          </cell>
        </row>
        <row r="9758">
          <cell r="E9758" t="str">
            <v>4x10 NYY Power Cable</v>
          </cell>
        </row>
        <row r="9759">
          <cell r="E9759" t="str">
            <v>4x10 NYY Power Cable</v>
          </cell>
        </row>
        <row r="9760">
          <cell r="E9760" t="str">
            <v>4x10 NYY Power Cable</v>
          </cell>
        </row>
        <row r="9761">
          <cell r="E9761" t="str">
            <v>4x10 NYY Power Cable</v>
          </cell>
        </row>
        <row r="9762">
          <cell r="E9762" t="str">
            <v>4x10 NYY Power Cable</v>
          </cell>
        </row>
        <row r="9763">
          <cell r="E9763" t="str">
            <v>4x10 NYY Power Cable</v>
          </cell>
        </row>
        <row r="9764">
          <cell r="E9764" t="str">
            <v>4x10 NYY Power Cable</v>
          </cell>
        </row>
        <row r="9765">
          <cell r="E9765" t="str">
            <v>4x10 NYY Power Cable</v>
          </cell>
        </row>
        <row r="9766">
          <cell r="E9766" t="str">
            <v>4x10 NYY Power Cable</v>
          </cell>
        </row>
        <row r="9767">
          <cell r="E9767" t="str">
            <v>4x10 NYY Power Cable</v>
          </cell>
        </row>
        <row r="9768">
          <cell r="E9768" t="str">
            <v>4x10 NYY Power Cable</v>
          </cell>
        </row>
        <row r="9769">
          <cell r="E9769" t="str">
            <v>4x10 NYY Power Cable</v>
          </cell>
        </row>
        <row r="9770">
          <cell r="E9770" t="str">
            <v>4x10 NYY Power Cable</v>
          </cell>
        </row>
        <row r="9771">
          <cell r="E9771" t="str">
            <v>4x10 NYY Power Cable</v>
          </cell>
        </row>
        <row r="9772">
          <cell r="E9772" t="str">
            <v>4x10 NYY Power Cable</v>
          </cell>
        </row>
        <row r="9773">
          <cell r="E9773" t="str">
            <v>4x10 NYY Power Cable</v>
          </cell>
        </row>
        <row r="9774">
          <cell r="E9774" t="str">
            <v>4x10 NYY Power Cable</v>
          </cell>
        </row>
        <row r="9775">
          <cell r="E9775" t="str">
            <v>4x10 NYY Power Cable</v>
          </cell>
        </row>
        <row r="9776">
          <cell r="E9776" t="str">
            <v>4x10 NYY Power Cable</v>
          </cell>
        </row>
        <row r="9777">
          <cell r="E9777" t="str">
            <v>4x10 NYY Power Cable</v>
          </cell>
        </row>
        <row r="9778">
          <cell r="E9778" t="str">
            <v>4x10 NYY Power Cable</v>
          </cell>
        </row>
        <row r="9779">
          <cell r="E9779" t="str">
            <v>4x10 NYY Power Cable</v>
          </cell>
        </row>
        <row r="9780">
          <cell r="E9780" t="str">
            <v>4x10 NYY Power Cable</v>
          </cell>
        </row>
        <row r="9781">
          <cell r="E9781" t="str">
            <v>4x10 NYY Power Cable</v>
          </cell>
        </row>
        <row r="9782">
          <cell r="E9782" t="str">
            <v>4x10 NYY Power Cable</v>
          </cell>
        </row>
        <row r="9783">
          <cell r="E9783" t="str">
            <v>4x10 NYY Power Cable</v>
          </cell>
        </row>
        <row r="9784">
          <cell r="E9784" t="str">
            <v>4x10 NYY Power Cable</v>
          </cell>
        </row>
        <row r="9785">
          <cell r="E9785" t="str">
            <v>4x10 NYY Power Cable</v>
          </cell>
        </row>
        <row r="9786">
          <cell r="E9786" t="str">
            <v>4x10 NYY Power Cable</v>
          </cell>
        </row>
        <row r="9787">
          <cell r="E9787" t="str">
            <v>4x10 NYY Power Cable</v>
          </cell>
        </row>
        <row r="9788">
          <cell r="E9788" t="str">
            <v>4x10 NYY Power Cable</v>
          </cell>
        </row>
        <row r="9789">
          <cell r="E9789" t="str">
            <v>4x10 NYY Power Cable</v>
          </cell>
        </row>
        <row r="9790">
          <cell r="E9790" t="str">
            <v>4x10 NYY Power Cable</v>
          </cell>
        </row>
        <row r="9791">
          <cell r="E9791" t="str">
            <v>4x10 NYY Power Cable</v>
          </cell>
        </row>
        <row r="9792">
          <cell r="E9792" t="str">
            <v>4x10 NYY Power Cable</v>
          </cell>
        </row>
        <row r="9793">
          <cell r="E9793" t="str">
            <v>4x10 NYY Power Cable</v>
          </cell>
        </row>
        <row r="9794">
          <cell r="E9794" t="str">
            <v>4x10 NYY Power Cable</v>
          </cell>
        </row>
        <row r="9795">
          <cell r="E9795" t="str">
            <v>4x10 NYY Power Cable</v>
          </cell>
        </row>
        <row r="9796">
          <cell r="E9796" t="str">
            <v>4x10 NYY Power Cable</v>
          </cell>
        </row>
        <row r="9797">
          <cell r="E9797" t="str">
            <v>4x10 NYY Power Cable</v>
          </cell>
        </row>
        <row r="9798">
          <cell r="E9798" t="str">
            <v>4x10 NYY Power Cable</v>
          </cell>
        </row>
        <row r="9799">
          <cell r="E9799" t="str">
            <v>4x10 NYY Power Cable</v>
          </cell>
        </row>
        <row r="9800">
          <cell r="E9800" t="str">
            <v>4x10 NYY Power Cable</v>
          </cell>
        </row>
        <row r="9801">
          <cell r="E9801" t="str">
            <v>4x10 NYY Power Cable</v>
          </cell>
        </row>
        <row r="9802">
          <cell r="E9802" t="str">
            <v>4x10 NYY Power Cable</v>
          </cell>
        </row>
        <row r="9803">
          <cell r="E9803" t="str">
            <v>4x10 NYY Power Cable</v>
          </cell>
        </row>
        <row r="9804">
          <cell r="E9804" t="str">
            <v>4x10 NYY Power Cable</v>
          </cell>
        </row>
        <row r="9805">
          <cell r="E9805" t="str">
            <v>4x10 NYY Power Cable</v>
          </cell>
        </row>
        <row r="9806">
          <cell r="E9806" t="str">
            <v>4x10 NYY Power Cable</v>
          </cell>
        </row>
        <row r="9807">
          <cell r="E9807" t="str">
            <v>4x10 NYY Power Cable</v>
          </cell>
        </row>
        <row r="9808">
          <cell r="E9808" t="str">
            <v>4x10 NYY Power Cable</v>
          </cell>
        </row>
        <row r="9809">
          <cell r="E9809" t="str">
            <v>4x10 NYY Power Cable</v>
          </cell>
        </row>
        <row r="9810">
          <cell r="E9810" t="str">
            <v>4x10 NYY Power Cable</v>
          </cell>
        </row>
        <row r="9811">
          <cell r="E9811" t="str">
            <v>4x10 NYY Power Cable</v>
          </cell>
        </row>
        <row r="9812">
          <cell r="E9812" t="str">
            <v>4x10 NYY Power Cable</v>
          </cell>
        </row>
        <row r="9813">
          <cell r="E9813" t="str">
            <v>4x10 NYY Power Cable</v>
          </cell>
        </row>
        <row r="9814">
          <cell r="E9814" t="str">
            <v>4x10 NYY Power Cable</v>
          </cell>
        </row>
        <row r="9815">
          <cell r="E9815" t="str">
            <v>4x10 NYY Power Cable</v>
          </cell>
        </row>
        <row r="9816">
          <cell r="E9816" t="str">
            <v>4x10 NYY Power Cable</v>
          </cell>
        </row>
        <row r="9817">
          <cell r="E9817" t="str">
            <v>4x10 NYY Power Cable</v>
          </cell>
        </row>
        <row r="9818">
          <cell r="E9818" t="str">
            <v>4x10 NYY Power Cable</v>
          </cell>
        </row>
        <row r="9819">
          <cell r="E9819" t="str">
            <v>4x10 NYY Power Cable</v>
          </cell>
        </row>
        <row r="9820">
          <cell r="E9820" t="str">
            <v>4x10 NYY Power Cable</v>
          </cell>
        </row>
        <row r="9821">
          <cell r="E9821" t="str">
            <v>4x10 NYY Power Cable</v>
          </cell>
        </row>
        <row r="9822">
          <cell r="E9822" t="str">
            <v>4x10 NYY Power Cable</v>
          </cell>
        </row>
        <row r="9823">
          <cell r="E9823" t="str">
            <v>4x10 NYY Power Cable</v>
          </cell>
        </row>
        <row r="9824">
          <cell r="E9824" t="str">
            <v>4x10 NYY Power Cable</v>
          </cell>
        </row>
        <row r="9825">
          <cell r="E9825" t="str">
            <v>4x10 NYY Power Cable</v>
          </cell>
        </row>
        <row r="9826">
          <cell r="E9826" t="str">
            <v>4x10 NYY Power Cable</v>
          </cell>
        </row>
        <row r="9827">
          <cell r="E9827" t="str">
            <v>4x10 NYY Power Cable</v>
          </cell>
        </row>
        <row r="9828">
          <cell r="E9828" t="str">
            <v>4x10 NYY Power Cable</v>
          </cell>
        </row>
        <row r="9829">
          <cell r="E9829" t="str">
            <v>4x10 NYY Power Cable</v>
          </cell>
        </row>
        <row r="9830">
          <cell r="E9830" t="str">
            <v>4x10 NYY Power Cable</v>
          </cell>
        </row>
        <row r="9831">
          <cell r="E9831" t="str">
            <v>4x10 NYY Power Cable</v>
          </cell>
        </row>
        <row r="9832">
          <cell r="E9832" t="str">
            <v>4x10 NYY Power Cable</v>
          </cell>
        </row>
        <row r="9833">
          <cell r="E9833" t="str">
            <v>4x10 NYY Power Cable</v>
          </cell>
        </row>
        <row r="9834">
          <cell r="E9834" t="str">
            <v>4x10 NYY Power Cable</v>
          </cell>
        </row>
        <row r="9835">
          <cell r="E9835" t="str">
            <v>4x10 NYY Power Cable</v>
          </cell>
        </row>
        <row r="9836">
          <cell r="E9836" t="str">
            <v>4x10 NYY Power Cable</v>
          </cell>
        </row>
        <row r="9837">
          <cell r="E9837" t="str">
            <v>4x10 NYY Power Cable</v>
          </cell>
        </row>
        <row r="9838">
          <cell r="E9838" t="str">
            <v>4x10 NYY Power Cable</v>
          </cell>
        </row>
        <row r="9839">
          <cell r="E9839" t="str">
            <v>4x10 NYY Power Cable</v>
          </cell>
        </row>
        <row r="9840">
          <cell r="E9840" t="str">
            <v>4x10 NYY Power Cable</v>
          </cell>
        </row>
        <row r="9841">
          <cell r="E9841" t="str">
            <v>4x10 NYY Power Cable</v>
          </cell>
        </row>
        <row r="9842">
          <cell r="E9842" t="str">
            <v>4x10 NYY Power Cable</v>
          </cell>
        </row>
        <row r="9843">
          <cell r="E9843" t="str">
            <v>4x10 NYY Power Cable</v>
          </cell>
        </row>
        <row r="9844">
          <cell r="E9844" t="str">
            <v>4x10 NYY Power Cable</v>
          </cell>
        </row>
        <row r="9845">
          <cell r="E9845" t="str">
            <v>4x10 NYY Power Cable</v>
          </cell>
        </row>
        <row r="9846">
          <cell r="E9846" t="str">
            <v>4x10 NYY Power Cable</v>
          </cell>
        </row>
        <row r="9847">
          <cell r="E9847" t="str">
            <v>4x10 NYY Power Cable</v>
          </cell>
        </row>
        <row r="9848">
          <cell r="E9848" t="str">
            <v>4x10 NYY Power Cable</v>
          </cell>
        </row>
        <row r="9849">
          <cell r="E9849" t="str">
            <v>4x10 NYY Power Cable</v>
          </cell>
        </row>
        <row r="9850">
          <cell r="E9850" t="str">
            <v>4x10 NYY Power Cable</v>
          </cell>
        </row>
        <row r="9851">
          <cell r="E9851" t="str">
            <v>4x10 NYY Power Cable</v>
          </cell>
        </row>
        <row r="9852">
          <cell r="E9852" t="str">
            <v>4x10 NYY Power Cable</v>
          </cell>
        </row>
        <row r="9853">
          <cell r="E9853" t="str">
            <v>4x10 NYY Power Cable</v>
          </cell>
        </row>
        <row r="9854">
          <cell r="E9854" t="str">
            <v>4x10 NYY Power Cable</v>
          </cell>
        </row>
        <row r="9855">
          <cell r="E9855" t="str">
            <v>4x10 NYY Power Cable</v>
          </cell>
        </row>
        <row r="9856">
          <cell r="E9856" t="str">
            <v>4x10 NYY Power Cable</v>
          </cell>
        </row>
        <row r="9857">
          <cell r="E9857" t="str">
            <v>4x10 NYY Power Cable</v>
          </cell>
        </row>
        <row r="9858">
          <cell r="E9858" t="str">
            <v>4x10 NYY Power Cable</v>
          </cell>
        </row>
        <row r="9859">
          <cell r="E9859" t="str">
            <v>4x10 NYY Power Cable</v>
          </cell>
        </row>
        <row r="9860">
          <cell r="E9860" t="str">
            <v>4x10 NYY Power Cable</v>
          </cell>
        </row>
        <row r="9861">
          <cell r="E9861" t="str">
            <v>4x10 NYY Power Cable</v>
          </cell>
        </row>
        <row r="9862">
          <cell r="E9862" t="str">
            <v>4x10 NYY Power Cable</v>
          </cell>
        </row>
        <row r="9863">
          <cell r="E9863" t="str">
            <v>4x10 NYY Power Cable</v>
          </cell>
        </row>
        <row r="9864">
          <cell r="E9864" t="str">
            <v>4x10 NYY Power Cable</v>
          </cell>
        </row>
        <row r="9865">
          <cell r="E9865" t="str">
            <v>4x10 NYY Power Cable</v>
          </cell>
        </row>
        <row r="9866">
          <cell r="E9866" t="str">
            <v>4x10 NYY Power Cable</v>
          </cell>
        </row>
        <row r="9867">
          <cell r="E9867" t="str">
            <v>4x10 NYY Power Cable</v>
          </cell>
        </row>
        <row r="9868">
          <cell r="E9868" t="str">
            <v>4x10 NYY Power Cable</v>
          </cell>
        </row>
        <row r="9869">
          <cell r="E9869" t="str">
            <v>4x10 NYY Power Cable</v>
          </cell>
        </row>
        <row r="9870">
          <cell r="E9870" t="str">
            <v>4x10 NYY Power Cable</v>
          </cell>
        </row>
        <row r="9871">
          <cell r="E9871" t="str">
            <v>4x10 NYY Power Cable</v>
          </cell>
        </row>
        <row r="9872">
          <cell r="E9872" t="str">
            <v>4x10 NYY Power Cable</v>
          </cell>
        </row>
        <row r="9873">
          <cell r="E9873" t="str">
            <v>4x10 NYY Power Cable</v>
          </cell>
        </row>
        <row r="9874">
          <cell r="E9874" t="str">
            <v>4x10 NYY Power Cable</v>
          </cell>
        </row>
        <row r="9875">
          <cell r="E9875" t="str">
            <v>4x10 NYY Power Cable</v>
          </cell>
        </row>
        <row r="9876">
          <cell r="E9876" t="str">
            <v>4x10 NYY Power Cable</v>
          </cell>
        </row>
        <row r="9877">
          <cell r="E9877" t="str">
            <v>4x10 NYY Power Cable</v>
          </cell>
        </row>
        <row r="9878">
          <cell r="E9878" t="str">
            <v>4x10 NYY Power Cable</v>
          </cell>
        </row>
        <row r="9879">
          <cell r="E9879" t="str">
            <v>4x10 NYY Power Cable</v>
          </cell>
        </row>
        <row r="9880">
          <cell r="E9880" t="str">
            <v>4x10 NYY Power Cable</v>
          </cell>
        </row>
        <row r="9881">
          <cell r="E9881" t="str">
            <v>4x10 NYY Power Cable</v>
          </cell>
        </row>
        <row r="9882">
          <cell r="E9882" t="str">
            <v>4x10 NYY Power Cable</v>
          </cell>
        </row>
        <row r="9883">
          <cell r="E9883" t="str">
            <v>5x2.5 Cable TTR</v>
          </cell>
        </row>
        <row r="9884">
          <cell r="E9884" t="str">
            <v>5x2.5 Cable TTR</v>
          </cell>
        </row>
        <row r="9885">
          <cell r="E9885" t="str">
            <v>5x2.5 Cable TTR</v>
          </cell>
        </row>
        <row r="9886">
          <cell r="E9886" t="str">
            <v>5x2.5 Cable TTR</v>
          </cell>
        </row>
        <row r="9887">
          <cell r="E9887" t="str">
            <v>5x2.5 Cable TTR</v>
          </cell>
        </row>
        <row r="9888">
          <cell r="E9888" t="str">
            <v>5x2.5 Cable TTR</v>
          </cell>
        </row>
        <row r="9889">
          <cell r="E9889" t="str">
            <v>5x2.5 Cable TTR</v>
          </cell>
        </row>
        <row r="9890">
          <cell r="E9890" t="str">
            <v>5x2.5 Cable TTR</v>
          </cell>
        </row>
        <row r="9891">
          <cell r="E9891" t="str">
            <v>5x2.5 Cable TTR</v>
          </cell>
        </row>
        <row r="9892">
          <cell r="E9892" t="str">
            <v>5x2.5 Cable TTR</v>
          </cell>
        </row>
        <row r="9893">
          <cell r="E9893" t="str">
            <v>5x2.5 Cable TTR</v>
          </cell>
        </row>
        <row r="9894">
          <cell r="E9894" t="str">
            <v>5x2.5 Cable TTR</v>
          </cell>
        </row>
        <row r="9895">
          <cell r="E9895" t="str">
            <v>5x2.5 Cable TTR</v>
          </cell>
        </row>
        <row r="9896">
          <cell r="E9896" t="str">
            <v>5x2.5 Cable TTR</v>
          </cell>
        </row>
        <row r="9897">
          <cell r="E9897" t="str">
            <v>5x2.5 Cable TTR</v>
          </cell>
        </row>
        <row r="9898">
          <cell r="E9898" t="str">
            <v>5x2.5 Cable TTR</v>
          </cell>
        </row>
        <row r="9899">
          <cell r="E9899" t="str">
            <v>5x2.5 Cable TTR</v>
          </cell>
        </row>
        <row r="9900">
          <cell r="E9900" t="str">
            <v>5x2.5 Cable TTR</v>
          </cell>
        </row>
        <row r="9901">
          <cell r="E9901" t="str">
            <v>5x2.5 Cable TTR</v>
          </cell>
        </row>
        <row r="9902">
          <cell r="E9902" t="str">
            <v>5x2.5 Cable TTR</v>
          </cell>
        </row>
        <row r="9903">
          <cell r="E9903" t="str">
            <v>5x2.5 Cable TTR</v>
          </cell>
        </row>
        <row r="9904">
          <cell r="E9904" t="str">
            <v>5x2.5 Cable TTR</v>
          </cell>
        </row>
        <row r="9905">
          <cell r="E9905" t="str">
            <v>5x2.5 Cable TTR</v>
          </cell>
        </row>
        <row r="9906">
          <cell r="E9906" t="str">
            <v>5x2.5 Cable TTR</v>
          </cell>
        </row>
        <row r="9907">
          <cell r="E9907" t="str">
            <v>5x2.5 Cable TTR</v>
          </cell>
        </row>
        <row r="9908">
          <cell r="E9908" t="str">
            <v>5x2.5 Cable TTR</v>
          </cell>
        </row>
        <row r="9909">
          <cell r="E9909" t="str">
            <v>5x2.5 Cable TTR</v>
          </cell>
        </row>
        <row r="9910">
          <cell r="E9910" t="str">
            <v>5x2.5 Cable TTR</v>
          </cell>
        </row>
        <row r="9911">
          <cell r="E9911" t="str">
            <v>5x2.5 Cable TTR</v>
          </cell>
        </row>
        <row r="9912">
          <cell r="E9912" t="str">
            <v>5x2.5 Cable TTR</v>
          </cell>
        </row>
        <row r="9913">
          <cell r="E9913" t="str">
            <v>5x2.5 Cable TTR</v>
          </cell>
        </row>
        <row r="9914">
          <cell r="E9914" t="str">
            <v>5x2.5 Cable TTR</v>
          </cell>
        </row>
        <row r="9915">
          <cell r="E9915" t="str">
            <v>5x2.5 Cable TTR</v>
          </cell>
        </row>
        <row r="9916">
          <cell r="E9916" t="str">
            <v>5x2.5 Cable TTR</v>
          </cell>
        </row>
        <row r="9917">
          <cell r="E9917" t="str">
            <v>5x2.5 Cable TTR</v>
          </cell>
        </row>
        <row r="9918">
          <cell r="E9918" t="str">
            <v>5x2.5 Cable TTR</v>
          </cell>
        </row>
        <row r="9919">
          <cell r="E9919" t="str">
            <v>5x2.5 Cable TTR</v>
          </cell>
        </row>
        <row r="9920">
          <cell r="E9920" t="str">
            <v>5x2.5 Cable TTR</v>
          </cell>
        </row>
        <row r="9921">
          <cell r="E9921" t="str">
            <v>5x2.5 Cable TTR</v>
          </cell>
        </row>
        <row r="9922">
          <cell r="E9922" t="str">
            <v>5x2.5 Cable TTR</v>
          </cell>
        </row>
        <row r="9923">
          <cell r="E9923" t="str">
            <v>5x2.5 Cable TTR</v>
          </cell>
        </row>
        <row r="9924">
          <cell r="E9924" t="str">
            <v>5x2.5 Cable TTR</v>
          </cell>
        </row>
        <row r="9925">
          <cell r="E9925" t="str">
            <v>5x2.5 Cable TTR</v>
          </cell>
        </row>
        <row r="9926">
          <cell r="E9926" t="str">
            <v>5x2.5 Cable TTR</v>
          </cell>
        </row>
        <row r="9927">
          <cell r="E9927" t="str">
            <v>5x2.5 Cable TTR</v>
          </cell>
        </row>
        <row r="9928">
          <cell r="E9928" t="str">
            <v>5x2.5 Cable TTR</v>
          </cell>
        </row>
        <row r="9929">
          <cell r="E9929" t="str">
            <v>5x2.5 Cable TTR</v>
          </cell>
        </row>
        <row r="9930">
          <cell r="E9930" t="str">
            <v>5x2.5 Cable TTR</v>
          </cell>
        </row>
        <row r="9931">
          <cell r="E9931" t="str">
            <v>5x2.5 Cable TTR</v>
          </cell>
        </row>
        <row r="9932">
          <cell r="E9932" t="str">
            <v>5x2.5 Cable TTR</v>
          </cell>
        </row>
        <row r="9933">
          <cell r="E9933" t="str">
            <v>5x2.5 Cable TTR</v>
          </cell>
        </row>
        <row r="9934">
          <cell r="E9934" t="str">
            <v>5x2.5 Cable TTR</v>
          </cell>
        </row>
        <row r="9935">
          <cell r="E9935" t="str">
            <v>5x2.5 Cable TTR</v>
          </cell>
        </row>
        <row r="9936">
          <cell r="E9936" t="str">
            <v>5x2.5 Cable TTR</v>
          </cell>
        </row>
        <row r="9937">
          <cell r="E9937" t="str">
            <v>5x2.5 Cable TTR</v>
          </cell>
        </row>
        <row r="9938">
          <cell r="E9938" t="str">
            <v>5x2.5 Cable TTR</v>
          </cell>
        </row>
        <row r="9939">
          <cell r="E9939" t="str">
            <v>5x2.5 Cable TTR</v>
          </cell>
        </row>
        <row r="9940">
          <cell r="E9940" t="str">
            <v>5x2.5 Cable TTR</v>
          </cell>
        </row>
        <row r="9941">
          <cell r="E9941" t="str">
            <v>5x2.5 Cable TTR</v>
          </cell>
        </row>
        <row r="9942">
          <cell r="E9942" t="str">
            <v>5x2.5 Cable TTR</v>
          </cell>
        </row>
        <row r="9943">
          <cell r="E9943" t="str">
            <v>5x2.5 Cable TTR</v>
          </cell>
        </row>
        <row r="9944">
          <cell r="E9944" t="str">
            <v>5x2.5 Cable TTR</v>
          </cell>
        </row>
        <row r="9945">
          <cell r="E9945" t="str">
            <v>5x2.5 Cable TTR</v>
          </cell>
        </row>
        <row r="9946">
          <cell r="E9946" t="str">
            <v>5x2.5 Cable TTR</v>
          </cell>
        </row>
        <row r="9947">
          <cell r="E9947" t="str">
            <v>5x2.5 Cable TTR</v>
          </cell>
        </row>
        <row r="9948">
          <cell r="E9948" t="str">
            <v>5x2.5 Cable TTR</v>
          </cell>
        </row>
        <row r="9949">
          <cell r="E9949" t="str">
            <v>5x2.5 Cable TTR</v>
          </cell>
        </row>
        <row r="9950">
          <cell r="E9950" t="str">
            <v>5x2.5 Cable TTR</v>
          </cell>
        </row>
        <row r="9951">
          <cell r="E9951" t="str">
            <v>5x2.5 Cable TTR</v>
          </cell>
        </row>
        <row r="9952">
          <cell r="E9952" t="str">
            <v>5x2.5 Cable TTR</v>
          </cell>
        </row>
        <row r="9953">
          <cell r="E9953" t="str">
            <v>5x2.5 Cable TTR</v>
          </cell>
        </row>
        <row r="9954">
          <cell r="E9954" t="str">
            <v>5x2.5 Cable TTR</v>
          </cell>
        </row>
        <row r="9955">
          <cell r="E9955" t="str">
            <v>5x2.5 Cable TTR</v>
          </cell>
        </row>
        <row r="9956">
          <cell r="E9956" t="str">
            <v>5x2.5 Cable TTR</v>
          </cell>
        </row>
        <row r="9957">
          <cell r="E9957" t="str">
            <v>5x2.5 Cable TTR</v>
          </cell>
        </row>
        <row r="9958">
          <cell r="E9958" t="str">
            <v>5x2.5 Cable TTR</v>
          </cell>
        </row>
        <row r="9959">
          <cell r="E9959" t="str">
            <v>5x2.5 Cable TTR</v>
          </cell>
        </row>
        <row r="9960">
          <cell r="E9960" t="str">
            <v>5x2.5 Cable TTR</v>
          </cell>
        </row>
        <row r="9961">
          <cell r="E9961" t="str">
            <v>5x2.5 Cable TTR</v>
          </cell>
        </row>
        <row r="9962">
          <cell r="E9962" t="str">
            <v>5x2.5 Cable TTR</v>
          </cell>
        </row>
        <row r="9963">
          <cell r="E9963" t="str">
            <v>5x2.5 Cable TTR</v>
          </cell>
        </row>
        <row r="9964">
          <cell r="E9964" t="str">
            <v>5x2.5 Cable TTR</v>
          </cell>
        </row>
        <row r="9965">
          <cell r="E9965" t="str">
            <v>5x2.5 Cable TTR</v>
          </cell>
        </row>
        <row r="9966">
          <cell r="E9966" t="str">
            <v>5x2.5 Cable TTR</v>
          </cell>
        </row>
        <row r="9967">
          <cell r="E9967" t="str">
            <v>5x2.5 Cable TTR</v>
          </cell>
        </row>
        <row r="9968">
          <cell r="E9968" t="str">
            <v>5x2.5 Cable TTR</v>
          </cell>
        </row>
        <row r="9969">
          <cell r="E9969" t="str">
            <v>5x2.5 Cable TTR</v>
          </cell>
        </row>
        <row r="9970">
          <cell r="E9970" t="str">
            <v>5x2.5 Cable TTR</v>
          </cell>
        </row>
        <row r="9971">
          <cell r="E9971" t="str">
            <v>5x2.5 Cable TTR</v>
          </cell>
        </row>
        <row r="9972">
          <cell r="E9972" t="str">
            <v>5x2.5 Cable TTR</v>
          </cell>
        </row>
        <row r="9973">
          <cell r="E9973" t="str">
            <v>5x2.5 Cable TTR</v>
          </cell>
        </row>
        <row r="9974">
          <cell r="E9974" t="str">
            <v>5x2.5 Cable TTR</v>
          </cell>
        </row>
        <row r="9975">
          <cell r="E9975" t="str">
            <v>5x2.5 Cable TTR</v>
          </cell>
        </row>
        <row r="9976">
          <cell r="E9976" t="str">
            <v>5x2.5 Cable TTR</v>
          </cell>
        </row>
        <row r="9977">
          <cell r="E9977" t="str">
            <v>5x2.5 Cable TTR</v>
          </cell>
        </row>
        <row r="9978">
          <cell r="E9978" t="str">
            <v>5x2.5 Cable TTR</v>
          </cell>
        </row>
        <row r="9979">
          <cell r="E9979" t="str">
            <v>5x2.5 Cable TTR</v>
          </cell>
        </row>
        <row r="9980">
          <cell r="E9980" t="str">
            <v>5x2.5 Cable TTR</v>
          </cell>
        </row>
        <row r="9981">
          <cell r="E9981" t="str">
            <v>5x2.5 Cable TTR</v>
          </cell>
        </row>
        <row r="9982">
          <cell r="E9982" t="str">
            <v>5x2.5 Cable TTR</v>
          </cell>
        </row>
        <row r="9983">
          <cell r="E9983" t="str">
            <v>5x2.5 Cable TTR</v>
          </cell>
        </row>
        <row r="9984">
          <cell r="E9984" t="str">
            <v>5x2.5 Cable TTR</v>
          </cell>
        </row>
        <row r="9985">
          <cell r="E9985" t="str">
            <v>5x2.5 Cable TTR</v>
          </cell>
        </row>
        <row r="9986">
          <cell r="E9986" t="str">
            <v>5x2.5 Cable TTR</v>
          </cell>
        </row>
        <row r="9987">
          <cell r="E9987" t="str">
            <v>5x2.5 Cable TTR</v>
          </cell>
        </row>
        <row r="9988">
          <cell r="E9988" t="str">
            <v>5x2.5 Cable TTR</v>
          </cell>
        </row>
        <row r="9989">
          <cell r="E9989" t="str">
            <v>5x2.5 Cable TTR</v>
          </cell>
        </row>
        <row r="9990">
          <cell r="E9990" t="str">
            <v>5x2.5 Cable TTR</v>
          </cell>
        </row>
        <row r="9991">
          <cell r="E9991" t="str">
            <v>5x2.5 Cable TTR</v>
          </cell>
        </row>
        <row r="9992">
          <cell r="E9992" t="str">
            <v>5x2.5 Cable TTR</v>
          </cell>
        </row>
        <row r="9993">
          <cell r="E9993" t="str">
            <v>5x2.5 Cable TTR</v>
          </cell>
        </row>
        <row r="9994">
          <cell r="E9994" t="str">
            <v>5x2.5 Cable TTR</v>
          </cell>
        </row>
        <row r="9995">
          <cell r="E9995" t="str">
            <v>5x2.5 Cable TTR</v>
          </cell>
        </row>
        <row r="9996">
          <cell r="E9996" t="str">
            <v>5x2.5 Cable TTR</v>
          </cell>
        </row>
        <row r="9997">
          <cell r="E9997" t="str">
            <v>5x2.5 Cable TTR</v>
          </cell>
        </row>
        <row r="9998">
          <cell r="E9998" t="str">
            <v>5x2.5 Cable TTR</v>
          </cell>
        </row>
        <row r="9999">
          <cell r="E9999" t="str">
            <v>5x2.5 Cable TTR</v>
          </cell>
        </row>
        <row r="10000">
          <cell r="E10000" t="str">
            <v>5x2.5 Cable TTR</v>
          </cell>
        </row>
        <row r="10001">
          <cell r="E10001" t="str">
            <v>5x2.5 Cable TTR</v>
          </cell>
        </row>
        <row r="10002">
          <cell r="E10002" t="str">
            <v>5x2.5 Cable TTR</v>
          </cell>
        </row>
        <row r="10003">
          <cell r="E10003" t="str">
            <v>Cable Lug 35 mm (Kablo papucu)</v>
          </cell>
        </row>
        <row r="10004">
          <cell r="E10004" t="str">
            <v>Cable Lug 35 mm (Kablo papucu)</v>
          </cell>
        </row>
        <row r="10005">
          <cell r="E10005" t="str">
            <v>Cable Lug 35 mm (Kablo papucu)</v>
          </cell>
        </row>
        <row r="10006">
          <cell r="E10006" t="str">
            <v>Cable Lug 35 mm (Kablo papucu)</v>
          </cell>
        </row>
        <row r="10007">
          <cell r="E10007" t="str">
            <v>Cable Lug 35 mm (Kablo papucu)</v>
          </cell>
        </row>
        <row r="10008">
          <cell r="E10008" t="str">
            <v>Cable Lug 35 mm (Kablo papucu)</v>
          </cell>
        </row>
        <row r="10009">
          <cell r="E10009" t="str">
            <v>Cable Lug 35 mm (Kablo papucu)</v>
          </cell>
        </row>
        <row r="10010">
          <cell r="E10010" t="str">
            <v>Cable Lug 35 mm (Kablo papucu)</v>
          </cell>
        </row>
        <row r="10011">
          <cell r="E10011" t="str">
            <v>Cable Lug 35 mm (Kablo papucu)</v>
          </cell>
        </row>
        <row r="10012">
          <cell r="E10012" t="str">
            <v>Cable Lug 35 mm (Kablo papucu)</v>
          </cell>
        </row>
        <row r="10013">
          <cell r="E10013" t="str">
            <v>Cable Lug 35 mm (Kablo papucu)</v>
          </cell>
        </row>
        <row r="10014">
          <cell r="E10014" t="str">
            <v>Cable Lug 35 mm (Kablo papucu)</v>
          </cell>
        </row>
        <row r="10015">
          <cell r="E10015" t="str">
            <v>Cable Lug 35 mm (Kablo papucu)</v>
          </cell>
        </row>
        <row r="10016">
          <cell r="E10016" t="str">
            <v>Cable Lug 35 mm (Kablo papucu)</v>
          </cell>
        </row>
        <row r="10017">
          <cell r="E10017" t="str">
            <v>Cable Lug 35 mm (Kablo papucu)</v>
          </cell>
        </row>
        <row r="10018">
          <cell r="E10018" t="str">
            <v>Cable Lug 35 mm (Kablo papucu)</v>
          </cell>
        </row>
        <row r="10019">
          <cell r="E10019" t="str">
            <v>Cable Lug 35 mm (Kablo papucu)</v>
          </cell>
        </row>
        <row r="10020">
          <cell r="E10020" t="str">
            <v>Cable Lug 35 mm (Kablo papucu)</v>
          </cell>
        </row>
        <row r="10021">
          <cell r="E10021" t="str">
            <v>Cable Lug 35 mm (Kablo papucu)</v>
          </cell>
        </row>
        <row r="10022">
          <cell r="E10022" t="str">
            <v>Cable Lug 35 mm (Kablo papucu)</v>
          </cell>
        </row>
        <row r="10023">
          <cell r="E10023" t="str">
            <v>Cable Lug 35 mm (Kablo papucu)</v>
          </cell>
        </row>
        <row r="10024">
          <cell r="E10024" t="str">
            <v>Cable Lug 35 mm (Kablo papucu)</v>
          </cell>
        </row>
        <row r="10025">
          <cell r="E10025" t="str">
            <v>Cable Lug 35 mm (Kablo papucu)</v>
          </cell>
        </row>
        <row r="10026">
          <cell r="E10026" t="str">
            <v>Cable Lug 35 mm (Kablo papucu)</v>
          </cell>
        </row>
        <row r="10027">
          <cell r="E10027" t="str">
            <v>Cable Lug 35 mm (Kablo papucu)</v>
          </cell>
        </row>
        <row r="10028">
          <cell r="E10028" t="str">
            <v>Cable Lug 35 mm (Kablo papucu)</v>
          </cell>
        </row>
        <row r="10029">
          <cell r="E10029" t="str">
            <v>Cable Lug 35 mm (Kablo papucu)</v>
          </cell>
        </row>
        <row r="10030">
          <cell r="E10030" t="str">
            <v>Cable Lug 35 mm (Kablo papucu)</v>
          </cell>
        </row>
        <row r="10031">
          <cell r="E10031" t="str">
            <v>Cable Lug 35 mm (Kablo papucu)</v>
          </cell>
        </row>
        <row r="10032">
          <cell r="E10032" t="str">
            <v>Cable Lug 35 mm (Kablo papucu)</v>
          </cell>
        </row>
        <row r="10033">
          <cell r="E10033" t="str">
            <v>Cable Lug 35 mm (Kablo papucu)</v>
          </cell>
        </row>
        <row r="10034">
          <cell r="E10034" t="str">
            <v>Cable Lug 35 mm (Kablo papucu)</v>
          </cell>
        </row>
        <row r="10035">
          <cell r="E10035" t="str">
            <v>Cable Lug 35 mm (Kablo papucu)</v>
          </cell>
        </row>
        <row r="10036">
          <cell r="E10036" t="str">
            <v>Cable Lug 35 mm (Kablo papucu)</v>
          </cell>
        </row>
        <row r="10037">
          <cell r="E10037" t="str">
            <v>Cable Lug 35 mm (Kablo papucu)</v>
          </cell>
        </row>
        <row r="10038">
          <cell r="E10038" t="str">
            <v>Cable Lug 35 mm (Kablo papucu)</v>
          </cell>
        </row>
        <row r="10039">
          <cell r="E10039" t="str">
            <v>Cable Lug 35 mm (Kablo papucu)</v>
          </cell>
        </row>
        <row r="10040">
          <cell r="E10040" t="str">
            <v>Cable Lug 35 mm (Kablo papucu)</v>
          </cell>
        </row>
        <row r="10041">
          <cell r="E10041" t="str">
            <v>Cable Lug 35 mm (Kablo papucu)</v>
          </cell>
        </row>
        <row r="10042">
          <cell r="E10042" t="str">
            <v>Cable Lug 35 mm (Kablo papucu)</v>
          </cell>
        </row>
        <row r="10043">
          <cell r="E10043" t="str">
            <v>Cable Lug 35 mm (Kablo papucu)</v>
          </cell>
        </row>
        <row r="10044">
          <cell r="E10044" t="str">
            <v>Cable Lug 35 mm (Kablo papucu)</v>
          </cell>
        </row>
        <row r="10045">
          <cell r="E10045" t="str">
            <v>Cable Lug 35 mm (Kablo papucu)</v>
          </cell>
        </row>
        <row r="10046">
          <cell r="E10046" t="str">
            <v>Cable Lug 35 mm (Kablo papucu)</v>
          </cell>
        </row>
        <row r="10047">
          <cell r="E10047" t="str">
            <v>Cable Lug 35 mm (Kablo papucu)</v>
          </cell>
        </row>
        <row r="10048">
          <cell r="E10048" t="str">
            <v>Cable Lug 35 mm (Kablo papucu)</v>
          </cell>
        </row>
        <row r="10049">
          <cell r="E10049" t="str">
            <v>Cable Lug 35 mm (Kablo papucu)</v>
          </cell>
        </row>
        <row r="10050">
          <cell r="E10050" t="str">
            <v>Cable Lug 35 mm (Kablo papucu)</v>
          </cell>
        </row>
        <row r="10051">
          <cell r="E10051" t="str">
            <v>Cable Lug 35 mm (Kablo papucu)</v>
          </cell>
        </row>
        <row r="10052">
          <cell r="E10052" t="str">
            <v>Cable Lug 35 mm (Kablo papucu)</v>
          </cell>
        </row>
        <row r="10053">
          <cell r="E10053" t="str">
            <v>Cable Lug 35 mm (Kablo papucu)</v>
          </cell>
        </row>
        <row r="10054">
          <cell r="E10054" t="str">
            <v>Cable Lug 35 mm (Kablo papucu)</v>
          </cell>
        </row>
        <row r="10055">
          <cell r="E10055" t="str">
            <v>Cable Lug 35 mm (Kablo papucu)</v>
          </cell>
        </row>
        <row r="10056">
          <cell r="E10056" t="str">
            <v>Cable Lug 35 mm (Kablo papucu)</v>
          </cell>
        </row>
        <row r="10057">
          <cell r="E10057" t="str">
            <v>Cable Lug 35 mm (Kablo papucu)</v>
          </cell>
        </row>
        <row r="10058">
          <cell r="E10058" t="str">
            <v>Cable Lug 35 mm (Kablo papucu)</v>
          </cell>
        </row>
        <row r="10059">
          <cell r="E10059" t="str">
            <v>Cable Lug 35 mm (Kablo papucu)</v>
          </cell>
        </row>
        <row r="10060">
          <cell r="E10060" t="str">
            <v>Cable Lug 35 mm (Kablo papucu)</v>
          </cell>
        </row>
        <row r="10061">
          <cell r="E10061" t="str">
            <v>Cable Lug 35 mm (Kablo papucu)</v>
          </cell>
        </row>
        <row r="10062">
          <cell r="E10062" t="str">
            <v>Cable Lug 35 mm (Kablo papucu)</v>
          </cell>
        </row>
        <row r="10063">
          <cell r="E10063" t="str">
            <v>Cable Lug 35 mm (Kablo papucu)</v>
          </cell>
        </row>
        <row r="10064">
          <cell r="E10064" t="str">
            <v>Cable Lug 35 mm (Kablo papucu)</v>
          </cell>
        </row>
        <row r="10065">
          <cell r="E10065" t="str">
            <v>Cable Lug 35 mm (Kablo papucu)</v>
          </cell>
        </row>
        <row r="10066">
          <cell r="E10066" t="str">
            <v>Cable Lug 35 mm (Kablo papucu)</v>
          </cell>
        </row>
        <row r="10067">
          <cell r="E10067" t="str">
            <v>Cable Lug 35 mm (Kablo papucu)</v>
          </cell>
        </row>
        <row r="10068">
          <cell r="E10068" t="str">
            <v>Cable Lug 35 mm (Kablo papucu)</v>
          </cell>
        </row>
        <row r="10069">
          <cell r="E10069" t="str">
            <v>Cable Lug 35 mm (Kablo papucu)</v>
          </cell>
        </row>
        <row r="10070">
          <cell r="E10070" t="str">
            <v>Cable Lug 35 mm (Kablo papucu)</v>
          </cell>
        </row>
        <row r="10071">
          <cell r="E10071" t="str">
            <v>Cable Lug 35 mm (Kablo papucu)</v>
          </cell>
        </row>
        <row r="10072">
          <cell r="E10072" t="str">
            <v>Cable Lug 35 mm (Kablo papucu)</v>
          </cell>
        </row>
        <row r="10073">
          <cell r="E10073" t="str">
            <v>Cable Lug 35 mm (Kablo papucu)</v>
          </cell>
        </row>
        <row r="10074">
          <cell r="E10074" t="str">
            <v>Cable Lug 35 mm (Kablo papucu)</v>
          </cell>
        </row>
        <row r="10075">
          <cell r="E10075" t="str">
            <v>Cable Lug 35 mm (Kablo papucu)</v>
          </cell>
        </row>
        <row r="10076">
          <cell r="E10076" t="str">
            <v>Cable Lug 35 mm (Kablo papucu)</v>
          </cell>
        </row>
        <row r="10077">
          <cell r="E10077" t="str">
            <v>Cable Lug 35 mm (Kablo papucu)</v>
          </cell>
        </row>
        <row r="10078">
          <cell r="E10078" t="str">
            <v>Cable Lug 35 mm (Kablo papucu)</v>
          </cell>
        </row>
        <row r="10079">
          <cell r="E10079" t="str">
            <v>Cable Lug 35 mm (Kablo papucu)</v>
          </cell>
        </row>
        <row r="10080">
          <cell r="E10080" t="str">
            <v>Cable Lug 35 mm (Kablo papucu)</v>
          </cell>
        </row>
        <row r="10081">
          <cell r="E10081" t="str">
            <v>Cable Lug 35 mm (Kablo papucu)</v>
          </cell>
        </row>
        <row r="10082">
          <cell r="E10082" t="str">
            <v>Cable Lug 35 mm (Kablo papucu)</v>
          </cell>
        </row>
        <row r="10083">
          <cell r="E10083" t="str">
            <v>Cable Lug 35 mm (Kablo papucu)</v>
          </cell>
        </row>
        <row r="10084">
          <cell r="E10084" t="str">
            <v>Cable Lug 35 mm (Kablo papucu)</v>
          </cell>
        </row>
        <row r="10085">
          <cell r="E10085" t="str">
            <v>Cable Lug 35 mm (Kablo papucu)</v>
          </cell>
        </row>
        <row r="10086">
          <cell r="E10086" t="str">
            <v>Cable Lug 35 mm (Kablo papucu)</v>
          </cell>
        </row>
        <row r="10087">
          <cell r="E10087" t="str">
            <v>Cable Lug 35 mm (Kablo papucu)</v>
          </cell>
        </row>
        <row r="10088">
          <cell r="E10088" t="str">
            <v>Cable Lug 35 mm (Kablo papucu)</v>
          </cell>
        </row>
        <row r="10089">
          <cell r="E10089" t="str">
            <v>Cable Lug 35 mm (Kablo papucu)</v>
          </cell>
        </row>
        <row r="10090">
          <cell r="E10090" t="str">
            <v>Cable Lug 35 mm (Kablo papucu)</v>
          </cell>
        </row>
        <row r="10091">
          <cell r="E10091" t="str">
            <v>Cable Lug 35 mm (Kablo papucu)</v>
          </cell>
        </row>
        <row r="10092">
          <cell r="E10092" t="str">
            <v>Cable Lug 35 mm (Kablo papucu)</v>
          </cell>
        </row>
        <row r="10093">
          <cell r="E10093" t="str">
            <v>Cable Lug 35 mm (Kablo papucu)</v>
          </cell>
        </row>
        <row r="10094">
          <cell r="E10094" t="str">
            <v>Cable Lug 35 mm (Kablo papucu)</v>
          </cell>
        </row>
        <row r="10095">
          <cell r="E10095" t="str">
            <v>Cable Lug 35 mm (Kablo papucu)</v>
          </cell>
        </row>
        <row r="10096">
          <cell r="E10096" t="str">
            <v>Cable Lug 35 mm (Kablo papucu)</v>
          </cell>
        </row>
        <row r="10097">
          <cell r="E10097" t="str">
            <v>Cable Lug 35 mm (Kablo papucu)</v>
          </cell>
        </row>
        <row r="10098">
          <cell r="E10098" t="str">
            <v>Cable Lug 35 mm (Kablo papucu)</v>
          </cell>
        </row>
        <row r="10099">
          <cell r="E10099" t="str">
            <v>Cable Lug 35 mm (Kablo papucu)</v>
          </cell>
        </row>
        <row r="10100">
          <cell r="E10100" t="str">
            <v>Cable Lug 35 mm (Kablo papucu)</v>
          </cell>
        </row>
        <row r="10101">
          <cell r="E10101" t="str">
            <v>Cable Lug 35 mm (Kablo papucu)</v>
          </cell>
        </row>
        <row r="10102">
          <cell r="E10102" t="str">
            <v>Cable Lug 35 mm (Kablo papucu)</v>
          </cell>
        </row>
        <row r="10103">
          <cell r="E10103" t="str">
            <v>Cable Lug 35 mm (Kablo papucu)</v>
          </cell>
        </row>
        <row r="10104">
          <cell r="E10104" t="str">
            <v>Cable Lug 35 mm (Kablo papucu)</v>
          </cell>
        </row>
        <row r="10105">
          <cell r="E10105" t="str">
            <v>Cable Lug 35 mm (Kablo papucu)</v>
          </cell>
        </row>
        <row r="10106">
          <cell r="E10106" t="str">
            <v>Cable Lug 35 mm (Kablo papucu)</v>
          </cell>
        </row>
        <row r="10107">
          <cell r="E10107" t="str">
            <v>Cable Lug 35 mm (Kablo papucu)</v>
          </cell>
        </row>
        <row r="10108">
          <cell r="E10108" t="str">
            <v>Cable Lug 35 mm (Kablo papucu)</v>
          </cell>
        </row>
        <row r="10109">
          <cell r="E10109" t="str">
            <v>Cable Lug 35 mm (Kablo papucu)</v>
          </cell>
        </row>
        <row r="10110">
          <cell r="E10110" t="str">
            <v>Cable Lug 35 mm (Kablo papucu)</v>
          </cell>
        </row>
        <row r="10111">
          <cell r="E10111" t="str">
            <v>Cable Lug 35 mm (Kablo papucu)</v>
          </cell>
        </row>
        <row r="10112">
          <cell r="E10112" t="str">
            <v>Cable Lug 35 mm (Kablo papucu)</v>
          </cell>
        </row>
        <row r="10113">
          <cell r="E10113" t="str">
            <v>Cable Lug 35 mm (Kablo papucu)</v>
          </cell>
        </row>
        <row r="10114">
          <cell r="E10114" t="str">
            <v>Cable Lug 35 mm (Kablo papucu)</v>
          </cell>
        </row>
        <row r="10115">
          <cell r="E10115" t="str">
            <v>Cable Lug 35 mm (Kablo papucu)</v>
          </cell>
        </row>
        <row r="10116">
          <cell r="E10116" t="str">
            <v>Cable Lug 35 mm (Kablo papucu)</v>
          </cell>
        </row>
        <row r="10117">
          <cell r="E10117" t="str">
            <v>Cable Lug 35 mm (Kablo papucu)</v>
          </cell>
        </row>
        <row r="10118">
          <cell r="E10118" t="str">
            <v>Cable Lug 35 mm (Kablo papucu)</v>
          </cell>
        </row>
        <row r="10119">
          <cell r="E10119" t="str">
            <v>Cable Lug 35 mm (Kablo papucu)</v>
          </cell>
        </row>
        <row r="10120">
          <cell r="E10120" t="str">
            <v>Cable Lug 35 mm (Kablo papucu)</v>
          </cell>
        </row>
        <row r="10121">
          <cell r="E10121" t="str">
            <v>Cable Lug 35 mm (Kablo papucu)</v>
          </cell>
        </row>
        <row r="10122">
          <cell r="E10122" t="str">
            <v>Cable Lug 35 mm (Kablo papucu)</v>
          </cell>
        </row>
        <row r="10123">
          <cell r="E10123" t="str">
            <v>Cable Lug 35 mm (Kablo papucu)</v>
          </cell>
        </row>
        <row r="10124">
          <cell r="E10124" t="str">
            <v>Cable Lug 35 mm (Kablo papucu)</v>
          </cell>
        </row>
        <row r="10125">
          <cell r="E10125" t="str">
            <v>Cable Lug 35 mm (Kablo papucu)</v>
          </cell>
        </row>
        <row r="10126">
          <cell r="E10126" t="str">
            <v>Cable Lug 35 mm (Kablo papucu)</v>
          </cell>
        </row>
        <row r="10127">
          <cell r="E10127" t="str">
            <v>Cable Lug 35 mm (Kablo papucu)</v>
          </cell>
        </row>
        <row r="10128">
          <cell r="E10128" t="str">
            <v>Cable Lug 35 mm (Kablo papucu)</v>
          </cell>
        </row>
        <row r="10129">
          <cell r="E10129" t="str">
            <v>Cable Lug 35 mm (Kablo papucu)</v>
          </cell>
        </row>
        <row r="10130">
          <cell r="E10130" t="str">
            <v>Cable Lug 35 mm (Kablo papucu)</v>
          </cell>
        </row>
        <row r="10131">
          <cell r="E10131" t="str">
            <v>Cable Lug 35 mm (Kablo papucu)</v>
          </cell>
        </row>
        <row r="10132">
          <cell r="E10132" t="str">
            <v>Cable Lug 35 mm (Kablo papucu)</v>
          </cell>
        </row>
        <row r="10133">
          <cell r="E10133" t="str">
            <v>Cable Lug 35 mm (Kablo papucu)</v>
          </cell>
        </row>
        <row r="10134">
          <cell r="E10134" t="str">
            <v>Cable Lug 35 mm (Kablo papucu)</v>
          </cell>
        </row>
        <row r="10135">
          <cell r="E10135" t="str">
            <v>Cable Lug 35 mm (Kablo papucu)</v>
          </cell>
        </row>
        <row r="10136">
          <cell r="E10136" t="str">
            <v>Cable Lug 35 mm (Kablo papucu)</v>
          </cell>
        </row>
        <row r="10137">
          <cell r="E10137" t="str">
            <v>Cable Lug 35 mm (Kablo papucu)</v>
          </cell>
        </row>
        <row r="10138">
          <cell r="E10138" t="str">
            <v>Cable Lug 35 mm (Kablo papucu)</v>
          </cell>
        </row>
        <row r="10139">
          <cell r="E10139" t="str">
            <v>Cable Lug 35 mm (Kablo papucu)</v>
          </cell>
        </row>
        <row r="10140">
          <cell r="E10140" t="str">
            <v>Cable Lug 35 mm (Kablo papucu)</v>
          </cell>
        </row>
        <row r="10141">
          <cell r="E10141" t="str">
            <v>Cable Lug 35 mm (Kablo papucu)</v>
          </cell>
        </row>
        <row r="10142">
          <cell r="E10142" t="str">
            <v>Cable Lug 35 mm (Kablo papucu)</v>
          </cell>
        </row>
        <row r="10143">
          <cell r="E10143" t="str">
            <v>Cable Lug 35 mm (Kablo papucu)</v>
          </cell>
        </row>
        <row r="10144">
          <cell r="E10144" t="str">
            <v>Cable Lug 35 mm (Kablo papucu)</v>
          </cell>
        </row>
        <row r="10145">
          <cell r="E10145" t="str">
            <v>Cable Lug 35 mm (Kablo papucu)</v>
          </cell>
        </row>
        <row r="10146">
          <cell r="E10146" t="str">
            <v>Cable Lug 35 mm (Kablo papucu)</v>
          </cell>
        </row>
        <row r="10147">
          <cell r="E10147" t="str">
            <v>Cable Lug 35 mm (Kablo papucu)</v>
          </cell>
        </row>
        <row r="10148">
          <cell r="E10148" t="str">
            <v>Cable Lug 35 mm (Kablo papucu)</v>
          </cell>
        </row>
        <row r="10149">
          <cell r="E10149" t="str">
            <v>Cable Lug 35 mm (Kablo papucu)</v>
          </cell>
        </row>
        <row r="10150">
          <cell r="E10150" t="str">
            <v>Cable Lug 35 mm (Kablo papucu)</v>
          </cell>
        </row>
        <row r="10151">
          <cell r="E10151" t="str">
            <v>Cable Lug 35 mm (Kablo papucu)</v>
          </cell>
        </row>
        <row r="10152">
          <cell r="E10152" t="str">
            <v>Cable Lug 35 mm (Kablo papucu)</v>
          </cell>
        </row>
        <row r="10153">
          <cell r="E10153" t="str">
            <v>Cable Lug 35 mm (Kablo papucu)</v>
          </cell>
        </row>
        <row r="10154">
          <cell r="E10154" t="str">
            <v>Cable Lug 35 mm (Kablo papucu)</v>
          </cell>
        </row>
        <row r="10155">
          <cell r="E10155" t="str">
            <v>Cable Lug 35 mm (Kablo papucu)</v>
          </cell>
        </row>
        <row r="10156">
          <cell r="E10156" t="str">
            <v>Cable Lug 35 mm (Kablo papucu)</v>
          </cell>
        </row>
        <row r="10157">
          <cell r="E10157" t="str">
            <v>Cable Lug 35 mm (Kablo papucu)</v>
          </cell>
        </row>
        <row r="10158">
          <cell r="E10158" t="str">
            <v>Cable Lug 35 mm (Kablo papucu)</v>
          </cell>
        </row>
        <row r="10159">
          <cell r="E10159" t="str">
            <v>Cable Lug 35 mm (Kablo papucu)</v>
          </cell>
        </row>
        <row r="10160">
          <cell r="E10160" t="str">
            <v>Cable Lug 35 mm (Kablo papucu)</v>
          </cell>
        </row>
        <row r="10161">
          <cell r="E10161" t="str">
            <v>Cable Lug 35 mm (Kablo papucu)</v>
          </cell>
        </row>
        <row r="10162">
          <cell r="E10162" t="str">
            <v>Cable Lug 35 mm (Kablo papucu)</v>
          </cell>
        </row>
        <row r="10163">
          <cell r="E10163" t="str">
            <v>Cable Lug 35 mm (Kablo papucu)</v>
          </cell>
        </row>
        <row r="10164">
          <cell r="E10164" t="str">
            <v>Cable Lug 35 mm (Kablo papucu)</v>
          </cell>
        </row>
        <row r="10165">
          <cell r="E10165" t="str">
            <v>Cable Lug 35 mm (Kablo papucu)</v>
          </cell>
        </row>
        <row r="10166">
          <cell r="E10166" t="str">
            <v>Cable Lug 35 mm (Kablo papucu)</v>
          </cell>
        </row>
        <row r="10167">
          <cell r="E10167" t="str">
            <v>Cable Lug 35 mm (Kablo papucu)</v>
          </cell>
        </row>
        <row r="10168">
          <cell r="E10168" t="str">
            <v>Cable Lug 35 mm (Kablo papucu)</v>
          </cell>
        </row>
        <row r="10169">
          <cell r="E10169" t="str">
            <v>Cable Lug 35 mm (Kablo papucu)</v>
          </cell>
        </row>
        <row r="10170">
          <cell r="E10170" t="str">
            <v>Cable Lug 35 mm (Kablo papucu)</v>
          </cell>
        </row>
        <row r="10171">
          <cell r="E10171" t="str">
            <v>Cable Lug 35 mm (Kablo papucu)</v>
          </cell>
        </row>
        <row r="10172">
          <cell r="E10172" t="str">
            <v>Cable Lug 35 mm (Kablo papucu)</v>
          </cell>
        </row>
        <row r="10173">
          <cell r="E10173" t="str">
            <v>Cable Lug 35 mm (Kablo papucu)</v>
          </cell>
        </row>
        <row r="10174">
          <cell r="E10174" t="str">
            <v>Cable Lug 35 mm (Kablo papucu)</v>
          </cell>
        </row>
        <row r="10175">
          <cell r="E10175" t="str">
            <v>Cable Lug 35 mm (Kablo papucu)</v>
          </cell>
        </row>
        <row r="10176">
          <cell r="E10176" t="str">
            <v>Cable Lug 35 mm (Kablo papucu)</v>
          </cell>
        </row>
        <row r="10177">
          <cell r="E10177" t="str">
            <v>Cable Lug 35 mm (Kablo papucu)</v>
          </cell>
        </row>
        <row r="10178">
          <cell r="E10178" t="str">
            <v>Cable Lug 35 mm (Kablo papucu)</v>
          </cell>
        </row>
        <row r="10179">
          <cell r="E10179" t="str">
            <v>Cable Lug 35 mm (Kablo papucu)</v>
          </cell>
        </row>
        <row r="10180">
          <cell r="E10180" t="str">
            <v>Cable Lug 35 mm (Kablo papucu)</v>
          </cell>
        </row>
        <row r="10181">
          <cell r="E10181" t="str">
            <v>Cable Lug 35 mm (Kablo papucu)</v>
          </cell>
        </row>
        <row r="10182">
          <cell r="E10182" t="str">
            <v>Cable Lug 35 mm (Kablo papucu)</v>
          </cell>
        </row>
        <row r="10183">
          <cell r="E10183" t="str">
            <v>Cable Lug 35 mm (Kablo papucu)</v>
          </cell>
        </row>
        <row r="10184">
          <cell r="E10184" t="str">
            <v>Cable Lug 35 mm (Kablo papucu)</v>
          </cell>
        </row>
        <row r="10185">
          <cell r="E10185" t="str">
            <v>Cable Lug 35 mm (Kablo papucu)</v>
          </cell>
        </row>
        <row r="10186">
          <cell r="E10186" t="str">
            <v>Cable Lug 35 mm (Kablo papucu)</v>
          </cell>
        </row>
        <row r="10187">
          <cell r="E10187" t="str">
            <v>Cable Lug 35 mm (Kablo papucu)</v>
          </cell>
        </row>
        <row r="10188">
          <cell r="E10188" t="str">
            <v>Cable Lug 35 mm (Kablo papucu)</v>
          </cell>
        </row>
        <row r="10189">
          <cell r="E10189" t="str">
            <v>Cable Lug 35 mm (Kablo papucu)</v>
          </cell>
        </row>
        <row r="10190">
          <cell r="E10190" t="str">
            <v>Cable Lug 35 mm (Kablo papucu)</v>
          </cell>
        </row>
        <row r="10191">
          <cell r="E10191" t="str">
            <v>Cable Lug 35 mm (Kablo papucu)</v>
          </cell>
        </row>
        <row r="10192">
          <cell r="E10192" t="str">
            <v>Cable Lug 35 mm (Kablo papucu)</v>
          </cell>
        </row>
        <row r="10193">
          <cell r="E10193" t="str">
            <v>Cable Lug 35 mm (Kablo papucu)</v>
          </cell>
        </row>
        <row r="10194">
          <cell r="E10194" t="str">
            <v>Cable Lug 35 mm (Kablo papucu)</v>
          </cell>
        </row>
        <row r="10195">
          <cell r="E10195" t="str">
            <v>Cable Lug 35 mm (Kablo papucu)</v>
          </cell>
        </row>
        <row r="10196">
          <cell r="E10196" t="str">
            <v>Cable Lug 35 mm (Kablo papucu)</v>
          </cell>
        </row>
        <row r="10197">
          <cell r="E10197" t="str">
            <v>Cable Lug 35 mm (Kablo papucu)</v>
          </cell>
        </row>
        <row r="10198">
          <cell r="E10198" t="str">
            <v>Cable Lug 35 mm (Kablo papucu)</v>
          </cell>
        </row>
        <row r="10199">
          <cell r="E10199" t="str">
            <v>Cable Lug 35 mm (Kablo papucu)</v>
          </cell>
        </row>
        <row r="10200">
          <cell r="E10200" t="str">
            <v>Cable Lug 35 mm (Kablo papucu)</v>
          </cell>
        </row>
        <row r="10201">
          <cell r="E10201" t="str">
            <v>Cable Lug 35 mm (Kablo papucu)</v>
          </cell>
        </row>
        <row r="10202">
          <cell r="E10202" t="str">
            <v>Cable Lug 35 mm (Kablo papucu)</v>
          </cell>
        </row>
        <row r="10203">
          <cell r="E10203" t="str">
            <v>Cable Lug 35 mm (Kablo papucu)</v>
          </cell>
        </row>
        <row r="10204">
          <cell r="E10204" t="str">
            <v>Cable Lug 35 mm (Kablo papucu)</v>
          </cell>
        </row>
        <row r="10205">
          <cell r="E10205" t="str">
            <v>Cable Lug 35 mm (Kablo papucu)</v>
          </cell>
        </row>
        <row r="10206">
          <cell r="E10206" t="str">
            <v>Cable Lug 35 mm (Kablo papucu)</v>
          </cell>
        </row>
        <row r="10207">
          <cell r="E10207" t="str">
            <v>Cable Lug 35 mm (Kablo papucu)</v>
          </cell>
        </row>
        <row r="10208">
          <cell r="E10208" t="str">
            <v>Cable Lug 35 mm (Kablo papucu)</v>
          </cell>
        </row>
        <row r="10209">
          <cell r="E10209" t="str">
            <v>Cable Lug 35 mm (Kablo papucu)</v>
          </cell>
        </row>
        <row r="10210">
          <cell r="E10210" t="str">
            <v>Cable Lug 35 mm (Kablo papucu)</v>
          </cell>
        </row>
        <row r="10211">
          <cell r="E10211" t="str">
            <v>Cable Lug 35 mm (Kablo papucu)</v>
          </cell>
        </row>
        <row r="10212">
          <cell r="E10212" t="str">
            <v>Cable Lug 35 mm (Kablo papucu)</v>
          </cell>
        </row>
        <row r="10213">
          <cell r="E10213" t="str">
            <v>Cable Lug 35 mm (Kablo papucu)</v>
          </cell>
        </row>
        <row r="10214">
          <cell r="E10214" t="str">
            <v>Cable Lug 35 mm (Kablo papucu)</v>
          </cell>
        </row>
        <row r="10215">
          <cell r="E10215" t="str">
            <v>Cable Lug 35 mm (Kablo papucu)</v>
          </cell>
        </row>
        <row r="10216">
          <cell r="E10216" t="str">
            <v>Cable Lug 35 mm (Kablo papucu)</v>
          </cell>
        </row>
        <row r="10217">
          <cell r="E10217" t="str">
            <v>Cable Lug 35 mm (Kablo papucu)</v>
          </cell>
        </row>
        <row r="10218">
          <cell r="E10218" t="str">
            <v>Cable Lug 35 mm (Kablo papucu)</v>
          </cell>
        </row>
        <row r="10219">
          <cell r="E10219" t="str">
            <v>Cable Lug 35 mm (Kablo papucu)</v>
          </cell>
        </row>
        <row r="10220">
          <cell r="E10220" t="str">
            <v>Cable Lug 35 mm (Kablo papucu)</v>
          </cell>
        </row>
        <row r="10221">
          <cell r="E10221" t="str">
            <v>Cable Lug 35 mm (Kablo papucu)</v>
          </cell>
        </row>
        <row r="10222">
          <cell r="E10222" t="str">
            <v>Cable Lug 35 mm (Kablo papucu)</v>
          </cell>
        </row>
        <row r="10223">
          <cell r="E10223" t="str">
            <v>Cable Lug 35 mm (Kablo papucu)</v>
          </cell>
        </row>
        <row r="10224">
          <cell r="E10224" t="str">
            <v>Cable Lug 35 mm (Kablo papucu)</v>
          </cell>
        </row>
        <row r="10225">
          <cell r="E10225" t="str">
            <v>Cable Lug 35 mm (Kablo papucu)</v>
          </cell>
        </row>
        <row r="10226">
          <cell r="E10226" t="str">
            <v>Cable Lug 35 mm (Kablo papucu)</v>
          </cell>
        </row>
        <row r="10227">
          <cell r="E10227" t="str">
            <v>Cable Lug 35 mm (Kablo papucu)</v>
          </cell>
        </row>
        <row r="10228">
          <cell r="E10228" t="str">
            <v>Cable Lug 35 mm (Kablo papucu)</v>
          </cell>
        </row>
        <row r="10229">
          <cell r="E10229" t="str">
            <v>Cable Lug 35 mm (Kablo papucu)</v>
          </cell>
        </row>
        <row r="10230">
          <cell r="E10230" t="str">
            <v>Cable Lug 35 mm (Kablo papucu)</v>
          </cell>
        </row>
        <row r="10231">
          <cell r="E10231" t="str">
            <v>Cable Lug 35 mm (Kablo papucu)</v>
          </cell>
        </row>
        <row r="10232">
          <cell r="E10232" t="str">
            <v>Cable Lug 35 mm (Kablo papucu)</v>
          </cell>
        </row>
        <row r="10233">
          <cell r="E10233" t="str">
            <v>Cable Lug 35 mm (Kablo papucu)</v>
          </cell>
        </row>
        <row r="10234">
          <cell r="E10234" t="str">
            <v>Cable Lug 35 mm (Kablo papucu)</v>
          </cell>
        </row>
        <row r="10235">
          <cell r="E10235" t="str">
            <v>Cable Lug 35 mm (Kablo papucu)</v>
          </cell>
        </row>
        <row r="10236">
          <cell r="E10236" t="str">
            <v>Cable Lug 35 mm (Kablo papucu)</v>
          </cell>
        </row>
        <row r="10237">
          <cell r="E10237" t="str">
            <v>Cable Lug 35 mm (Kablo papucu)</v>
          </cell>
        </row>
        <row r="10238">
          <cell r="E10238" t="str">
            <v>Cable Lug 35 mm (Kablo papucu)</v>
          </cell>
        </row>
        <row r="10239">
          <cell r="E10239" t="str">
            <v>Cable Lug 35 mm (Kablo papucu)</v>
          </cell>
        </row>
        <row r="10240">
          <cell r="E10240" t="str">
            <v>Cable Lug 35 mm (Kablo papucu)</v>
          </cell>
        </row>
        <row r="10241">
          <cell r="E10241" t="str">
            <v>Cable Lug 35 mm (Kablo papucu)</v>
          </cell>
        </row>
        <row r="10242">
          <cell r="E10242" t="str">
            <v>Cable Lug 35 mm (Kablo papucu)</v>
          </cell>
        </row>
        <row r="10243">
          <cell r="E10243" t="str">
            <v>Cable Lug 35 mm (Kablo papucu)</v>
          </cell>
        </row>
        <row r="10244">
          <cell r="E10244" t="str">
            <v>Cable Lug 35 mm (Kablo papucu)</v>
          </cell>
        </row>
        <row r="10245">
          <cell r="E10245" t="str">
            <v>Cable Lug 35 mm (Kablo papucu)</v>
          </cell>
        </row>
        <row r="10246">
          <cell r="E10246" t="str">
            <v>Cable Lug 35 mm (Kablo papucu)</v>
          </cell>
        </row>
        <row r="10247">
          <cell r="E10247" t="str">
            <v>Cable Lug 35 mm (Kablo papucu)</v>
          </cell>
        </row>
        <row r="10248">
          <cell r="E10248" t="str">
            <v>Cable Lug 35 mm (Kablo papucu)</v>
          </cell>
        </row>
        <row r="10249">
          <cell r="E10249" t="str">
            <v>Cable Lug 35 mm (Kablo papucu)</v>
          </cell>
        </row>
        <row r="10250">
          <cell r="E10250" t="str">
            <v>Cable Lug 35 mm (Kablo papucu)</v>
          </cell>
        </row>
        <row r="10251">
          <cell r="E10251" t="str">
            <v>Cable Lug 35 mm (Kablo papucu)</v>
          </cell>
        </row>
        <row r="10252">
          <cell r="E10252" t="str">
            <v>Cable Lug 35 mm (Kablo papucu)</v>
          </cell>
        </row>
        <row r="10253">
          <cell r="E10253" t="str">
            <v>Cable Lug 35 mm (Kablo papucu)</v>
          </cell>
        </row>
        <row r="10254">
          <cell r="E10254" t="str">
            <v>Cable Lug 35 mm (Kablo papucu)</v>
          </cell>
        </row>
        <row r="10255">
          <cell r="E10255" t="str">
            <v>Cable Lug 35 mm (Kablo papucu)</v>
          </cell>
        </row>
        <row r="10256">
          <cell r="E10256" t="str">
            <v>Cable Lug 35 mm (Kablo papucu)</v>
          </cell>
        </row>
        <row r="10257">
          <cell r="E10257" t="str">
            <v>Cable Lug 35 mm (Kablo papucu)</v>
          </cell>
        </row>
        <row r="10258">
          <cell r="E10258" t="str">
            <v>Cable Lug 35 mm (Kablo papucu)</v>
          </cell>
        </row>
        <row r="10259">
          <cell r="E10259" t="str">
            <v>Cable Lug 35 mm (Kablo papucu)</v>
          </cell>
        </row>
        <row r="10260">
          <cell r="E10260" t="str">
            <v>Cable Lug 35 mm (Kablo papucu)</v>
          </cell>
        </row>
        <row r="10261">
          <cell r="E10261" t="str">
            <v>Cable Lug 35 mm (Kablo papucu)</v>
          </cell>
        </row>
        <row r="10262">
          <cell r="E10262" t="str">
            <v>Cable Lug 35 mm (Kablo papucu)</v>
          </cell>
        </row>
        <row r="10263">
          <cell r="E10263" t="str">
            <v>Cable Lug 35 mm (Kablo papucu)</v>
          </cell>
        </row>
        <row r="10264">
          <cell r="E10264" t="str">
            <v>Cable Lug 35 mm (Kablo papucu)</v>
          </cell>
        </row>
        <row r="10265">
          <cell r="E10265" t="str">
            <v>Cable Lug 35 mm (Kablo papucu)</v>
          </cell>
        </row>
        <row r="10266">
          <cell r="E10266" t="str">
            <v>Cable Lug 35 mm (Kablo papucu)</v>
          </cell>
        </row>
        <row r="10267">
          <cell r="E10267" t="str">
            <v>Cable Lug 35 mm (Kablo papucu)</v>
          </cell>
        </row>
        <row r="10268">
          <cell r="E10268" t="str">
            <v>Cable Lug 35 mm (Kablo papucu)</v>
          </cell>
        </row>
        <row r="10269">
          <cell r="E10269" t="str">
            <v>Cable Lug 35 mm (Kablo papucu)</v>
          </cell>
        </row>
        <row r="10270">
          <cell r="E10270" t="str">
            <v>Cable Lug 35 mm (Kablo papucu)</v>
          </cell>
        </row>
        <row r="10271">
          <cell r="E10271" t="str">
            <v>Cable Lug 35 mm (Kablo papucu)</v>
          </cell>
        </row>
        <row r="10272">
          <cell r="E10272" t="str">
            <v>Cable Lug 35 mm (Kablo papucu)</v>
          </cell>
        </row>
        <row r="10273">
          <cell r="E10273" t="str">
            <v>Cable Lug 35 mm (Kablo papucu)</v>
          </cell>
        </row>
        <row r="10274">
          <cell r="E10274" t="str">
            <v>Cable Lug 35 mm (Kablo papucu)</v>
          </cell>
        </row>
        <row r="10275">
          <cell r="E10275" t="str">
            <v>Cable Lug 35 mm (Kablo papucu)</v>
          </cell>
        </row>
        <row r="10276">
          <cell r="E10276" t="str">
            <v>Cable Lug 35 mm (Kablo papucu)</v>
          </cell>
        </row>
        <row r="10277">
          <cell r="E10277" t="str">
            <v>Cable Lug 35 mm (Kablo papucu)</v>
          </cell>
        </row>
        <row r="10278">
          <cell r="E10278" t="str">
            <v>Cable Lug 35 mm (Kablo papucu)</v>
          </cell>
        </row>
        <row r="10279">
          <cell r="E10279" t="str">
            <v>Cable Lug 35 mm (Kablo papucu)</v>
          </cell>
        </row>
        <row r="10280">
          <cell r="E10280" t="str">
            <v>Cable Lug 35 mm (Kablo papucu)</v>
          </cell>
        </row>
        <row r="10281">
          <cell r="E10281" t="str">
            <v>Cable Lug 35 mm (Kablo papucu)</v>
          </cell>
        </row>
        <row r="10282">
          <cell r="E10282" t="str">
            <v>Cable Lug 35 mm (Kablo papucu)</v>
          </cell>
        </row>
        <row r="10283">
          <cell r="E10283" t="str">
            <v>Cable Lug 35 mm (Kablo papucu)</v>
          </cell>
        </row>
        <row r="10284">
          <cell r="E10284" t="str">
            <v>Cable Lug 35 mm (Kablo papucu)</v>
          </cell>
        </row>
        <row r="10285">
          <cell r="E10285" t="str">
            <v>Cable Lug 35 mm (Kablo papucu)</v>
          </cell>
        </row>
        <row r="10286">
          <cell r="E10286" t="str">
            <v>Cable Lug 35 mm (Kablo papucu)</v>
          </cell>
        </row>
        <row r="10287">
          <cell r="E10287" t="str">
            <v>Cable Lug 35 mm (Kablo papucu)</v>
          </cell>
        </row>
        <row r="10288">
          <cell r="E10288" t="str">
            <v>Cable Lug 35 mm (Kablo papucu)</v>
          </cell>
        </row>
        <row r="10289">
          <cell r="E10289" t="str">
            <v>Cable Lug 35 mm (Kablo papucu)</v>
          </cell>
        </row>
        <row r="10290">
          <cell r="E10290" t="str">
            <v>Cable Lug 35 mm (Kablo papucu)</v>
          </cell>
        </row>
        <row r="10291">
          <cell r="E10291" t="str">
            <v>Cable Lug 35 mm (Kablo papucu)</v>
          </cell>
        </row>
        <row r="10292">
          <cell r="E10292" t="str">
            <v>Cable Lug 35 mm (Kablo papucu)</v>
          </cell>
        </row>
        <row r="10293">
          <cell r="E10293" t="str">
            <v>Cable Lug 35 mm (Kablo papucu)</v>
          </cell>
        </row>
        <row r="10294">
          <cell r="E10294" t="str">
            <v>Cable Lug 35 mm (Kablo papucu)</v>
          </cell>
        </row>
        <row r="10295">
          <cell r="E10295" t="str">
            <v>Cable Lug 35 mm (Kablo papucu)</v>
          </cell>
        </row>
        <row r="10296">
          <cell r="E10296" t="str">
            <v>Cable Lug 35 mm (Kablo papucu)</v>
          </cell>
        </row>
        <row r="10297">
          <cell r="E10297" t="str">
            <v>Cable Lug 35 mm (Kablo papucu)</v>
          </cell>
        </row>
        <row r="10298">
          <cell r="E10298" t="str">
            <v>Cable Lug 35 mm (Kablo papucu)</v>
          </cell>
        </row>
        <row r="10299">
          <cell r="E10299" t="str">
            <v>Cable Lug 35 mm (Kablo papucu)</v>
          </cell>
        </row>
        <row r="10300">
          <cell r="E10300" t="str">
            <v>Cable Lug 35 mm (Kablo papucu)</v>
          </cell>
        </row>
        <row r="10301">
          <cell r="E10301" t="str">
            <v>Cable Lug 35 mm (Kablo papucu)</v>
          </cell>
        </row>
        <row r="10302">
          <cell r="E10302" t="str">
            <v>Cable Lug 35 mm (Kablo papucu)</v>
          </cell>
        </row>
        <row r="10303">
          <cell r="E10303" t="str">
            <v>Cable Lug 35 mm (Kablo papucu)</v>
          </cell>
        </row>
        <row r="10304">
          <cell r="E10304" t="str">
            <v>Cable Lug 35 mm (Kablo papucu)</v>
          </cell>
        </row>
        <row r="10305">
          <cell r="E10305" t="str">
            <v>Cable Lug 35 mm (Kablo papucu)</v>
          </cell>
        </row>
        <row r="10306">
          <cell r="E10306" t="str">
            <v>Cable Lug 35 mm (Kablo papucu)</v>
          </cell>
        </row>
        <row r="10307">
          <cell r="E10307" t="str">
            <v>Cable Lug 35 mm (Kablo papucu)</v>
          </cell>
        </row>
        <row r="10308">
          <cell r="E10308" t="str">
            <v>Cable Lug 35 mm (Kablo papucu)</v>
          </cell>
        </row>
        <row r="10309">
          <cell r="E10309" t="str">
            <v>Cable Lug 35 mm (Kablo papucu)</v>
          </cell>
        </row>
        <row r="10310">
          <cell r="E10310" t="str">
            <v>Cable Lug 35 mm (Kablo papucu)</v>
          </cell>
        </row>
        <row r="10311">
          <cell r="E10311" t="str">
            <v>Cable Lug 35 mm (Kablo papucu)</v>
          </cell>
        </row>
        <row r="10312">
          <cell r="E10312" t="str">
            <v>Cable Lug 35 mm (Kablo papucu)</v>
          </cell>
        </row>
        <row r="10313">
          <cell r="E10313" t="str">
            <v>Cable Lug 35 mm (Kablo papucu)</v>
          </cell>
        </row>
        <row r="10314">
          <cell r="E10314" t="str">
            <v>Cable Lug 35 mm (Kablo papucu)</v>
          </cell>
        </row>
        <row r="10315">
          <cell r="E10315" t="str">
            <v>Cable Lug 35 mm (Kablo papucu)</v>
          </cell>
        </row>
        <row r="10316">
          <cell r="E10316" t="str">
            <v>Cable Lug 35 mm (Kablo papucu)</v>
          </cell>
        </row>
        <row r="10317">
          <cell r="E10317" t="str">
            <v>Cable Lug 35 mm (Kablo papucu)</v>
          </cell>
        </row>
        <row r="10318">
          <cell r="E10318" t="str">
            <v>Cable Lug 35 mm (Kablo papucu)</v>
          </cell>
        </row>
        <row r="10319">
          <cell r="E10319" t="str">
            <v>Cable Lug 35 mm (Kablo papucu)</v>
          </cell>
        </row>
        <row r="10320">
          <cell r="E10320" t="str">
            <v>Cable Lug 35 mm (Kablo papucu)</v>
          </cell>
        </row>
        <row r="10321">
          <cell r="E10321" t="str">
            <v>Cable Lug 35 mm (Kablo papucu)</v>
          </cell>
        </row>
        <row r="10322">
          <cell r="E10322" t="str">
            <v>Cable Lug 35 mm (Kablo papucu)</v>
          </cell>
        </row>
        <row r="10323">
          <cell r="E10323" t="str">
            <v>Cable Lug 35 mm (Kablo papucu)</v>
          </cell>
        </row>
        <row r="10324">
          <cell r="E10324" t="str">
            <v>Cable Lug 35 mm (Kablo papucu)</v>
          </cell>
        </row>
        <row r="10325">
          <cell r="E10325" t="str">
            <v>Cable Lug 35 mm (Kablo papucu)</v>
          </cell>
        </row>
        <row r="10326">
          <cell r="E10326" t="str">
            <v>Cable Lug 35 mm (Kablo papucu)</v>
          </cell>
        </row>
        <row r="10327">
          <cell r="E10327" t="str">
            <v>Cable Lug 35 mm (Kablo papucu)</v>
          </cell>
        </row>
        <row r="10328">
          <cell r="E10328" t="str">
            <v>Cable Lug 35 mm (Kablo papucu)</v>
          </cell>
        </row>
        <row r="10329">
          <cell r="E10329" t="str">
            <v>Cable Lug 35 mm (Kablo papucu)</v>
          </cell>
        </row>
        <row r="10330">
          <cell r="E10330" t="str">
            <v>Cable Lug 35 mm (Kablo papucu)</v>
          </cell>
        </row>
        <row r="10331">
          <cell r="E10331" t="str">
            <v>Cable Lug 35 mm (Kablo papucu)</v>
          </cell>
        </row>
        <row r="10332">
          <cell r="E10332" t="str">
            <v>Cable Lug 35 mm (Kablo papucu)</v>
          </cell>
        </row>
        <row r="10333">
          <cell r="E10333" t="str">
            <v>Cable Lug 35 mm (Kablo papucu)</v>
          </cell>
        </row>
        <row r="10334">
          <cell r="E10334" t="str">
            <v>Cable Lug 35 mm (Kablo papucu)</v>
          </cell>
        </row>
        <row r="10335">
          <cell r="E10335" t="str">
            <v>Cable Lug 35 mm (Kablo papucu)</v>
          </cell>
        </row>
        <row r="10336">
          <cell r="E10336" t="str">
            <v>Cable Lug 35 mm (Kablo papucu)</v>
          </cell>
        </row>
        <row r="10337">
          <cell r="E10337" t="str">
            <v>Cable Lug 35 mm (Kablo papucu)</v>
          </cell>
        </row>
        <row r="10338">
          <cell r="E10338" t="str">
            <v>Cable Lug 35 mm (Kablo papucu)</v>
          </cell>
        </row>
        <row r="10339">
          <cell r="E10339" t="str">
            <v>Cable Lug 35 mm (Kablo papucu)</v>
          </cell>
        </row>
        <row r="10340">
          <cell r="E10340" t="str">
            <v>Cable Lug 35 mm (Kablo papucu)</v>
          </cell>
        </row>
        <row r="10341">
          <cell r="E10341" t="str">
            <v>Cable Lug 35 mm (Kablo papucu)</v>
          </cell>
        </row>
        <row r="10342">
          <cell r="E10342" t="str">
            <v>Cable Lug 35 mm (Kablo papucu)</v>
          </cell>
        </row>
        <row r="10343">
          <cell r="E10343" t="str">
            <v>Cable Lug 35 mm (Kablo papucu)</v>
          </cell>
        </row>
        <row r="10344">
          <cell r="E10344" t="str">
            <v>Cable Lug 35 mm (Kablo papucu)</v>
          </cell>
        </row>
        <row r="10345">
          <cell r="E10345" t="str">
            <v>Cable Lug 35 mm (Kablo papucu)</v>
          </cell>
        </row>
        <row r="10346">
          <cell r="E10346" t="str">
            <v>Cable Lug 35 mm (Kablo papucu)</v>
          </cell>
        </row>
        <row r="10347">
          <cell r="E10347" t="str">
            <v>Cable Lug 35 mm (Kablo papucu)</v>
          </cell>
        </row>
        <row r="10348">
          <cell r="E10348" t="str">
            <v>Cable Lug 35 mm (Kablo papucu)</v>
          </cell>
        </row>
        <row r="10349">
          <cell r="E10349" t="str">
            <v>Cable Lug 35 mm (Kablo papucu)</v>
          </cell>
        </row>
        <row r="10350">
          <cell r="E10350" t="str">
            <v>Cable Lug 35 mm (Kablo papucu)</v>
          </cell>
        </row>
        <row r="10351">
          <cell r="E10351" t="str">
            <v>Cable Lug 35 mm (Kablo papucu)</v>
          </cell>
        </row>
        <row r="10352">
          <cell r="E10352" t="str">
            <v>Cable Lug 35 mm (Kablo papucu)</v>
          </cell>
        </row>
        <row r="10353">
          <cell r="E10353" t="str">
            <v>Cable Lug 35 mm (Kablo papucu)</v>
          </cell>
        </row>
        <row r="10354">
          <cell r="E10354" t="str">
            <v>Cable Lug 35 mm (Kablo papucu)</v>
          </cell>
        </row>
        <row r="10355">
          <cell r="E10355" t="str">
            <v>Cable Lug 35 mm (Kablo papucu)</v>
          </cell>
        </row>
        <row r="10356">
          <cell r="E10356" t="str">
            <v>Cable Lug 35 mm (Kablo papucu)</v>
          </cell>
        </row>
        <row r="10357">
          <cell r="E10357" t="str">
            <v>Cable Lug 35 mm (Kablo papucu)</v>
          </cell>
        </row>
        <row r="10358">
          <cell r="E10358" t="str">
            <v>Cable Lug 35 mm (Kablo papucu)</v>
          </cell>
        </row>
        <row r="10359">
          <cell r="E10359" t="str">
            <v>Cable Lug 35 mm (Kablo papucu)</v>
          </cell>
        </row>
        <row r="10360">
          <cell r="E10360" t="str">
            <v>Cable Lug 35 mm (Kablo papucu)</v>
          </cell>
        </row>
        <row r="10361">
          <cell r="E10361" t="str">
            <v>Cable Lug 35 mm (Kablo papucu)</v>
          </cell>
        </row>
        <row r="10362">
          <cell r="E10362" t="str">
            <v>Cable Lug 35 mm (Kablo papucu)</v>
          </cell>
        </row>
        <row r="10363">
          <cell r="E10363" t="str">
            <v>Cable Lug 35 mm (Kablo papucu)</v>
          </cell>
        </row>
        <row r="10364">
          <cell r="E10364" t="str">
            <v>Cable Lug 35 mm (Kablo papucu)</v>
          </cell>
        </row>
        <row r="10365">
          <cell r="E10365" t="str">
            <v>Cable Lug 35 mm (Kablo papucu)</v>
          </cell>
        </row>
        <row r="10366">
          <cell r="E10366" t="str">
            <v>Cable Lug 35 mm (Kablo papucu)</v>
          </cell>
        </row>
        <row r="10367">
          <cell r="E10367" t="str">
            <v>Cable Lug 35 mm (Kablo papucu)</v>
          </cell>
        </row>
        <row r="10368">
          <cell r="E10368" t="str">
            <v>Cable Lug 35 mm (Kablo papucu)</v>
          </cell>
        </row>
        <row r="10369">
          <cell r="E10369" t="str">
            <v>Cable Lug 35 mm (Kablo papucu)</v>
          </cell>
        </row>
        <row r="10370">
          <cell r="E10370" t="str">
            <v>Cable Lug 35 mm (Kablo papucu)</v>
          </cell>
        </row>
        <row r="10371">
          <cell r="E10371" t="str">
            <v>Cable Lug 35 mm (Kablo papucu)</v>
          </cell>
        </row>
        <row r="10372">
          <cell r="E10372" t="str">
            <v>Cable Lug 35 mm (Kablo papucu)</v>
          </cell>
        </row>
        <row r="10373">
          <cell r="E10373" t="str">
            <v>Cable Lug 35 mm (Kablo papucu)</v>
          </cell>
        </row>
        <row r="10374">
          <cell r="E10374" t="str">
            <v>Cable Lug 35 mm (Kablo papucu)</v>
          </cell>
        </row>
        <row r="10375">
          <cell r="E10375" t="str">
            <v>Cable Lug 35 mm (Kablo papucu)</v>
          </cell>
        </row>
        <row r="10376">
          <cell r="E10376" t="str">
            <v>Cable Lug 35 mm (Kablo papucu)</v>
          </cell>
        </row>
        <row r="10377">
          <cell r="E10377" t="str">
            <v>Cable Lug 35 mm (Kablo papucu)</v>
          </cell>
        </row>
        <row r="10378">
          <cell r="E10378" t="str">
            <v>Cable Lug 35 mm (Kablo papucu)</v>
          </cell>
        </row>
        <row r="10379">
          <cell r="E10379" t="str">
            <v>Cable Lug 35 mm (Kablo papucu)</v>
          </cell>
        </row>
        <row r="10380">
          <cell r="E10380" t="str">
            <v>Cable Lug 35 mm (Kablo papucu)</v>
          </cell>
        </row>
        <row r="10381">
          <cell r="E10381" t="str">
            <v>Cable Lug 35 mm (Kablo papucu)</v>
          </cell>
        </row>
        <row r="10382">
          <cell r="E10382" t="str">
            <v>Cable Lug 35 mm (Kablo papucu)</v>
          </cell>
        </row>
        <row r="10383">
          <cell r="E10383" t="str">
            <v>Cable Lug 35 mm (Kablo papucu)</v>
          </cell>
        </row>
        <row r="10384">
          <cell r="E10384" t="str">
            <v>Cable Lug 35 mm (Kablo papucu)</v>
          </cell>
        </row>
        <row r="10385">
          <cell r="E10385" t="str">
            <v>Cable Lug 35 mm (Kablo papucu)</v>
          </cell>
        </row>
        <row r="10386">
          <cell r="E10386" t="str">
            <v>Cable Lug 35 mm (Kablo papucu)</v>
          </cell>
        </row>
        <row r="10387">
          <cell r="E10387" t="str">
            <v>Cable Lug 35 mm (Kablo papucu)</v>
          </cell>
        </row>
        <row r="10388">
          <cell r="E10388" t="str">
            <v>Cable Lug 35 mm (Kablo papucu)</v>
          </cell>
        </row>
        <row r="10389">
          <cell r="E10389" t="str">
            <v>Cable Lug 35 mm (Kablo papucu)</v>
          </cell>
        </row>
        <row r="10390">
          <cell r="E10390" t="str">
            <v>Cable Lug 35 mm (Kablo papucu)</v>
          </cell>
        </row>
        <row r="10391">
          <cell r="E10391" t="str">
            <v>Cable Lug 35 mm (Kablo papucu)</v>
          </cell>
        </row>
        <row r="10392">
          <cell r="E10392" t="str">
            <v>Cable Lug 35 mm (Kablo papucu)</v>
          </cell>
        </row>
        <row r="10393">
          <cell r="E10393" t="str">
            <v>Cable Lug 35 mm (Kablo papucu)</v>
          </cell>
        </row>
        <row r="10394">
          <cell r="E10394" t="str">
            <v>Cable Lug 35 mm (Kablo papucu)</v>
          </cell>
        </row>
        <row r="10395">
          <cell r="E10395" t="str">
            <v>Cable Lug 35 mm (Kablo papucu)</v>
          </cell>
        </row>
        <row r="10396">
          <cell r="E10396" t="str">
            <v>Cable Lug 35 mm (Kablo papucu)</v>
          </cell>
        </row>
        <row r="10397">
          <cell r="E10397" t="str">
            <v>Cable Lug 35 mm (Kablo papucu)</v>
          </cell>
        </row>
        <row r="10398">
          <cell r="E10398" t="str">
            <v>Cable Lug 35 mm (Kablo papucu)</v>
          </cell>
        </row>
        <row r="10399">
          <cell r="E10399" t="str">
            <v>Cable Lug 35 mm (Kablo papucu)</v>
          </cell>
        </row>
        <row r="10400">
          <cell r="E10400" t="str">
            <v>Cable Lug 35 mm (Kablo papucu)</v>
          </cell>
        </row>
        <row r="10401">
          <cell r="E10401" t="str">
            <v>Cable Lug 35 mm (Kablo papucu)</v>
          </cell>
        </row>
        <row r="10402">
          <cell r="E10402" t="str">
            <v>Cable Lug 35 mm (Kablo papucu)</v>
          </cell>
        </row>
        <row r="10403">
          <cell r="E10403" t="str">
            <v>Cable Lug 35 mm (Kablo papucu)</v>
          </cell>
        </row>
        <row r="10404">
          <cell r="E10404" t="str">
            <v>Cable Lug 35 mm (Kablo papucu)</v>
          </cell>
        </row>
        <row r="10405">
          <cell r="E10405" t="str">
            <v>Cable Lug 35 mm (Kablo papucu)</v>
          </cell>
        </row>
        <row r="10406">
          <cell r="E10406" t="str">
            <v>Cable Lug 35 mm (Kablo papucu)</v>
          </cell>
        </row>
        <row r="10407">
          <cell r="E10407" t="str">
            <v>Cable Lug 35 mm (Kablo papucu)</v>
          </cell>
        </row>
        <row r="10408">
          <cell r="E10408" t="str">
            <v>Cable Lug 35 mm (Kablo papucu)</v>
          </cell>
        </row>
        <row r="10409">
          <cell r="E10409" t="str">
            <v>Cable Lug 35 mm (Kablo papucu)</v>
          </cell>
        </row>
        <row r="10410">
          <cell r="E10410" t="str">
            <v>Cable Lug 35 mm (Kablo papucu)</v>
          </cell>
        </row>
        <row r="10411">
          <cell r="E10411" t="str">
            <v>Cable Lug 35 mm (Kablo papucu)</v>
          </cell>
        </row>
        <row r="10412">
          <cell r="E10412" t="str">
            <v>Cable Lug 35 mm (Kablo papucu)</v>
          </cell>
        </row>
        <row r="10413">
          <cell r="E10413" t="str">
            <v>Cable Lug 35 mm (Kablo papucu)</v>
          </cell>
        </row>
        <row r="10414">
          <cell r="E10414" t="str">
            <v>Cable Lug 35 mm (Kablo papucu)</v>
          </cell>
        </row>
        <row r="10415">
          <cell r="E10415" t="str">
            <v>Cable Lug 35 mm (Kablo papucu)</v>
          </cell>
        </row>
        <row r="10416">
          <cell r="E10416" t="str">
            <v>Cable Lug 35 mm (Kablo papucu)</v>
          </cell>
        </row>
        <row r="10417">
          <cell r="E10417" t="str">
            <v>Cable Lug 35 mm (Kablo papucu)</v>
          </cell>
        </row>
        <row r="10418">
          <cell r="E10418" t="str">
            <v>Cable Lug 35 mm (Kablo papucu)</v>
          </cell>
        </row>
        <row r="10419">
          <cell r="E10419" t="str">
            <v>Cable Lug 35 mm (Kablo papucu)</v>
          </cell>
        </row>
        <row r="10420">
          <cell r="E10420" t="str">
            <v>Cable Lug 35 mm (Kablo papucu)</v>
          </cell>
        </row>
        <row r="10421">
          <cell r="E10421" t="str">
            <v>Cable Lug 35 mm (Kablo papucu)</v>
          </cell>
        </row>
        <row r="10422">
          <cell r="E10422" t="str">
            <v>Cable Lug 35 mm (Kablo papucu)</v>
          </cell>
        </row>
        <row r="10423">
          <cell r="E10423" t="str">
            <v>Cable Lug 35 mm (Kablo papucu)</v>
          </cell>
        </row>
        <row r="10424">
          <cell r="E10424" t="str">
            <v>Cable Lug 35 mm (Kablo papucu)</v>
          </cell>
        </row>
        <row r="10425">
          <cell r="E10425" t="str">
            <v>Cable Lug 35 mm (Kablo papucu)</v>
          </cell>
        </row>
        <row r="10426">
          <cell r="E10426" t="str">
            <v>Cable Lug 35 mm (Kablo papucu)</v>
          </cell>
        </row>
        <row r="10427">
          <cell r="E10427" t="str">
            <v>Cable Lug 35 mm (Kablo papucu)</v>
          </cell>
        </row>
        <row r="10428">
          <cell r="E10428" t="str">
            <v>Cable Lug 35 mm (Kablo papucu)</v>
          </cell>
        </row>
        <row r="10429">
          <cell r="E10429" t="str">
            <v>Cable Lug 35 mm (Kablo papucu)</v>
          </cell>
        </row>
        <row r="10430">
          <cell r="E10430" t="str">
            <v>Cable Lug 35 mm (Kablo papucu)</v>
          </cell>
        </row>
        <row r="10431">
          <cell r="E10431" t="str">
            <v>Cable Lug 35 mm (Kablo papucu)</v>
          </cell>
        </row>
        <row r="10432">
          <cell r="E10432" t="str">
            <v>Cable Lug 35 mm (Kablo papucu)</v>
          </cell>
        </row>
        <row r="10433">
          <cell r="E10433" t="str">
            <v>Cable Lug 35 mm (Kablo papucu)</v>
          </cell>
        </row>
        <row r="10434">
          <cell r="E10434" t="str">
            <v>Cable Lug 35 mm (Kablo papucu)</v>
          </cell>
        </row>
        <row r="10435">
          <cell r="E10435" t="str">
            <v>Cable Lug 35 mm (Kablo papucu)</v>
          </cell>
        </row>
        <row r="10436">
          <cell r="E10436" t="str">
            <v>Cable Lug 35 mm (Kablo papucu)</v>
          </cell>
        </row>
        <row r="10437">
          <cell r="E10437" t="str">
            <v>Cable Lug 35 mm (Kablo papucu)</v>
          </cell>
        </row>
        <row r="10438">
          <cell r="E10438" t="str">
            <v>Cable Lug 35 mm (Kablo papucu)</v>
          </cell>
        </row>
        <row r="10439">
          <cell r="E10439" t="str">
            <v>Cable Lug 35 mm (Kablo papucu)</v>
          </cell>
        </row>
        <row r="10440">
          <cell r="E10440" t="str">
            <v>Cable Lug 35 mm (Kablo papucu)</v>
          </cell>
        </row>
        <row r="10441">
          <cell r="E10441" t="str">
            <v>Cable Lug 35 mm (Kablo papucu)</v>
          </cell>
        </row>
        <row r="10442">
          <cell r="E10442" t="str">
            <v>Cable Lug 35 mm (Kablo papucu)</v>
          </cell>
        </row>
        <row r="10443">
          <cell r="E10443" t="str">
            <v>Cable Lug 35 mm (Kablo papucu)</v>
          </cell>
        </row>
        <row r="10444">
          <cell r="E10444" t="str">
            <v>Cable Lug 35 mm (Kablo papucu)</v>
          </cell>
        </row>
        <row r="10445">
          <cell r="E10445" t="str">
            <v>Cable Lug 35 mm (Kablo papucu)</v>
          </cell>
        </row>
        <row r="10446">
          <cell r="E10446" t="str">
            <v>Cable Lug 35 mm (Kablo papucu)</v>
          </cell>
        </row>
        <row r="10447">
          <cell r="E10447" t="str">
            <v>Cable Lug 35 mm (Kablo papucu)</v>
          </cell>
        </row>
        <row r="10448">
          <cell r="E10448" t="str">
            <v>Cable Lug 35 mm (Kablo papucu)</v>
          </cell>
        </row>
        <row r="10449">
          <cell r="E10449" t="str">
            <v>Cable Lug 35 mm (Kablo papucu)</v>
          </cell>
        </row>
        <row r="10450">
          <cell r="E10450" t="str">
            <v>Cable Lug 35 mm (Kablo papucu)</v>
          </cell>
        </row>
        <row r="10451">
          <cell r="E10451" t="str">
            <v>Cable Lug 35 mm (Kablo papucu)</v>
          </cell>
        </row>
        <row r="10452">
          <cell r="E10452" t="str">
            <v>Cable Lug 35 mm (Kablo papucu)</v>
          </cell>
        </row>
        <row r="10453">
          <cell r="E10453" t="str">
            <v>Cable Lug 35 mm (Kablo papucu)</v>
          </cell>
        </row>
        <row r="10454">
          <cell r="E10454" t="str">
            <v>Cable Lug 35 mm (Kablo papucu)</v>
          </cell>
        </row>
        <row r="10455">
          <cell r="E10455" t="str">
            <v>Cable Lug 35 mm (Kablo papucu)</v>
          </cell>
        </row>
        <row r="10456">
          <cell r="E10456" t="str">
            <v>Cable Lug 35 mm (Kablo papucu)</v>
          </cell>
        </row>
        <row r="10457">
          <cell r="E10457" t="str">
            <v>Cable Lug 35 mm (Kablo papucu)</v>
          </cell>
        </row>
        <row r="10458">
          <cell r="E10458" t="str">
            <v>Cable Lug 35 mm (Kablo papucu)</v>
          </cell>
        </row>
        <row r="10459">
          <cell r="E10459" t="str">
            <v>Cable Lug 35 mm (Kablo papucu)</v>
          </cell>
        </row>
        <row r="10460">
          <cell r="E10460" t="str">
            <v>Cable Lug 35 mm (Kablo papucu)</v>
          </cell>
        </row>
        <row r="10461">
          <cell r="E10461" t="str">
            <v>Cable Lug 35 mm (Kablo papucu)</v>
          </cell>
        </row>
        <row r="10462">
          <cell r="E10462" t="str">
            <v>Cable Lug 35 mm (Kablo papucu)</v>
          </cell>
        </row>
        <row r="10463">
          <cell r="E10463" t="str">
            <v>Cable Lug 35 mm (Kablo papucu)</v>
          </cell>
        </row>
        <row r="10464">
          <cell r="E10464" t="str">
            <v>Cable Lug 35 mm (Kablo papucu)</v>
          </cell>
        </row>
        <row r="10465">
          <cell r="E10465" t="str">
            <v>Cable Lug 35 mm (Kablo papucu)</v>
          </cell>
        </row>
        <row r="10466">
          <cell r="E10466" t="str">
            <v>Cable Lug 35 mm (Kablo papucu)</v>
          </cell>
        </row>
        <row r="10467">
          <cell r="E10467" t="str">
            <v>Cable Lug 35 mm (Kablo papucu)</v>
          </cell>
        </row>
        <row r="10468">
          <cell r="E10468" t="str">
            <v>Cable Lug 35 mm (Kablo papucu)</v>
          </cell>
        </row>
        <row r="10469">
          <cell r="E10469" t="str">
            <v>Cable Lug 35 mm (Kablo papucu)</v>
          </cell>
        </row>
        <row r="10470">
          <cell r="E10470" t="str">
            <v>Cable Lug 35 mm (Kablo papucu)</v>
          </cell>
        </row>
        <row r="10471">
          <cell r="E10471" t="str">
            <v>Cable Lug 35 mm (Kablo papucu)</v>
          </cell>
        </row>
        <row r="10472">
          <cell r="E10472" t="str">
            <v>Cable Lug 35 mm (Kablo papucu)</v>
          </cell>
        </row>
        <row r="10473">
          <cell r="E10473" t="str">
            <v>Cable Lug 35 mm (Kablo papucu)</v>
          </cell>
        </row>
        <row r="10474">
          <cell r="E10474" t="str">
            <v>Cable Lug 35 mm (Kablo papucu)</v>
          </cell>
        </row>
        <row r="10475">
          <cell r="E10475" t="str">
            <v>Cable Lug 35 mm (Kablo papucu)</v>
          </cell>
        </row>
        <row r="10476">
          <cell r="E10476" t="str">
            <v>Cable Lug 35 mm (Kablo papucu)</v>
          </cell>
        </row>
        <row r="10477">
          <cell r="E10477" t="str">
            <v>Cable Lug 35 mm (Kablo papucu)</v>
          </cell>
        </row>
        <row r="10478">
          <cell r="E10478" t="str">
            <v>Cable Lug 35 mm (Kablo papucu)</v>
          </cell>
        </row>
        <row r="10479">
          <cell r="E10479" t="str">
            <v>Cable Lug 35 mm (Kablo papucu)</v>
          </cell>
        </row>
        <row r="10480">
          <cell r="E10480" t="str">
            <v>Cable Lug 35 mm (Kablo papucu)</v>
          </cell>
        </row>
        <row r="10481">
          <cell r="E10481" t="str">
            <v>Cable Lug 35 mm (Kablo papucu)</v>
          </cell>
        </row>
        <row r="10482">
          <cell r="E10482" t="str">
            <v>Cable Lug 35 mm (Kablo papucu)</v>
          </cell>
        </row>
        <row r="10483">
          <cell r="E10483" t="str">
            <v>Cable Lug 35 mm (Kablo papucu)</v>
          </cell>
        </row>
        <row r="10484">
          <cell r="E10484" t="str">
            <v>Cable Lug 35 mm (Kablo papucu)</v>
          </cell>
        </row>
        <row r="10485">
          <cell r="E10485" t="str">
            <v>Cable Lug 35 mm (Kablo papucu)</v>
          </cell>
        </row>
        <row r="10486">
          <cell r="E10486" t="str">
            <v>Cable Lug 35 mm (Kablo papucu)</v>
          </cell>
        </row>
        <row r="10487">
          <cell r="E10487" t="str">
            <v>Cable Lug 35 mm (Kablo papucu)</v>
          </cell>
        </row>
        <row r="10488">
          <cell r="E10488" t="str">
            <v>Cable Lug 35 mm (Kablo papucu)</v>
          </cell>
        </row>
        <row r="10489">
          <cell r="E10489" t="str">
            <v>Cable Lug 35 mm (Kablo papucu)</v>
          </cell>
        </row>
        <row r="10490">
          <cell r="E10490" t="str">
            <v>Cable Lug 35 mm (Kablo papucu)</v>
          </cell>
        </row>
        <row r="10491">
          <cell r="E10491" t="str">
            <v>Cable Lug 35 mm (Kablo papucu)</v>
          </cell>
        </row>
        <row r="10492">
          <cell r="E10492" t="str">
            <v>Cable Lug 35 mm (Kablo papucu)</v>
          </cell>
        </row>
        <row r="10493">
          <cell r="E10493" t="str">
            <v>Cable Lug 35 mm (Kablo papucu)</v>
          </cell>
        </row>
        <row r="10494">
          <cell r="E10494" t="str">
            <v>Cable Lug 35 mm (Kablo papucu)</v>
          </cell>
        </row>
        <row r="10495">
          <cell r="E10495" t="str">
            <v>Cable Lug 35 mm (Kablo papucu)</v>
          </cell>
        </row>
        <row r="10496">
          <cell r="E10496" t="str">
            <v>Cable Lug 35 mm (Kablo papucu)</v>
          </cell>
        </row>
        <row r="10497">
          <cell r="E10497" t="str">
            <v>Cable Lug 35 mm (Kablo papucu)</v>
          </cell>
        </row>
        <row r="10498">
          <cell r="E10498" t="str">
            <v>Cable Lug 35 mm (Kablo papucu)</v>
          </cell>
        </row>
        <row r="10499">
          <cell r="E10499" t="str">
            <v>Cable Lug 35 mm (Kablo papucu)</v>
          </cell>
        </row>
        <row r="10500">
          <cell r="E10500" t="str">
            <v>Cable Lug 50 mm (Kablo papucu)</v>
          </cell>
        </row>
        <row r="10501">
          <cell r="E10501" t="str">
            <v>Cable Lug 50 mm (Kablo papucu)</v>
          </cell>
        </row>
        <row r="10502">
          <cell r="E10502" t="str">
            <v>Cable Lug 50 mm (Kablo papucu)</v>
          </cell>
        </row>
        <row r="10503">
          <cell r="E10503" t="str">
            <v>Cable Lug 50 mm (Kablo papucu)</v>
          </cell>
        </row>
        <row r="10504">
          <cell r="E10504" t="str">
            <v>Cable Lug 50 mm (Kablo papucu)</v>
          </cell>
        </row>
        <row r="10505">
          <cell r="E10505" t="str">
            <v>Cable Lug 50 mm (Kablo papucu)</v>
          </cell>
        </row>
        <row r="10506">
          <cell r="E10506" t="str">
            <v>Cable Lug 50 mm (Kablo papucu)</v>
          </cell>
        </row>
        <row r="10507">
          <cell r="E10507" t="str">
            <v>Cable Lug 50 mm (Kablo papucu)</v>
          </cell>
        </row>
        <row r="10508">
          <cell r="E10508" t="str">
            <v>Cable Lug 50 mm (Kablo papucu)</v>
          </cell>
        </row>
        <row r="10509">
          <cell r="E10509" t="str">
            <v>Cable Lug 50 mm (Kablo papucu)</v>
          </cell>
        </row>
        <row r="10510">
          <cell r="E10510" t="str">
            <v>Cable Lug 50 mm (Kablo papucu)</v>
          </cell>
        </row>
        <row r="10511">
          <cell r="E10511" t="str">
            <v>Cable Lug 50 mm (Kablo papucu)</v>
          </cell>
        </row>
        <row r="10512">
          <cell r="E10512" t="str">
            <v>Cable Lug 50 mm (Kablo papucu)</v>
          </cell>
        </row>
        <row r="10513">
          <cell r="E10513" t="str">
            <v>Cable Lug 50 mm (Kablo papucu)</v>
          </cell>
        </row>
        <row r="10514">
          <cell r="E10514" t="str">
            <v>Cable Lug 50 mm (Kablo papucu)</v>
          </cell>
        </row>
        <row r="10515">
          <cell r="E10515" t="str">
            <v>Cable Lug 50 mm (Kablo papucu)</v>
          </cell>
        </row>
        <row r="10516">
          <cell r="E10516" t="str">
            <v>Cable Lug 50 mm (Kablo papucu)</v>
          </cell>
        </row>
        <row r="10517">
          <cell r="E10517" t="str">
            <v>Cable Lug 50 mm (Kablo papucu)</v>
          </cell>
        </row>
        <row r="10518">
          <cell r="E10518" t="str">
            <v>Cable Lug 50 mm (Kablo papucu)</v>
          </cell>
        </row>
        <row r="10519">
          <cell r="E10519" t="str">
            <v>Cable Lug 50 mm (Kablo papucu)</v>
          </cell>
        </row>
        <row r="10520">
          <cell r="E10520" t="str">
            <v>Cable Lug 50 mm (Kablo papucu)</v>
          </cell>
        </row>
        <row r="10521">
          <cell r="E10521" t="str">
            <v>Cable Lug 50 mm (Kablo papucu)</v>
          </cell>
        </row>
        <row r="10522">
          <cell r="E10522" t="str">
            <v>Cable Lug 50 mm (Kablo papucu)</v>
          </cell>
        </row>
        <row r="10523">
          <cell r="E10523" t="str">
            <v>Cable Lug 50 mm (Kablo papucu)</v>
          </cell>
        </row>
        <row r="10524">
          <cell r="E10524" t="str">
            <v>Cable Lug 50 mm (Kablo papucu)</v>
          </cell>
        </row>
        <row r="10525">
          <cell r="E10525" t="str">
            <v>Cable Lug 50 mm (Kablo papucu)</v>
          </cell>
        </row>
        <row r="10526">
          <cell r="E10526" t="str">
            <v>Cable Lug 50 mm (Kablo papucu)</v>
          </cell>
        </row>
        <row r="10527">
          <cell r="E10527" t="str">
            <v>Cable Lug 50 mm (Kablo papucu)</v>
          </cell>
        </row>
        <row r="10528">
          <cell r="E10528" t="str">
            <v>Cable Lug 50 mm (Kablo papucu)</v>
          </cell>
        </row>
        <row r="10529">
          <cell r="E10529" t="str">
            <v>Cable Lug 50 mm (Kablo papucu)</v>
          </cell>
        </row>
        <row r="10530">
          <cell r="E10530" t="str">
            <v>Cable Lug 50 mm (Kablo papucu)</v>
          </cell>
        </row>
        <row r="10531">
          <cell r="E10531" t="str">
            <v>Cable Lug 50 mm (Kablo papucu)</v>
          </cell>
        </row>
        <row r="10532">
          <cell r="E10532" t="str">
            <v>Cable Lug 50 mm (Kablo papucu)</v>
          </cell>
        </row>
        <row r="10533">
          <cell r="E10533" t="str">
            <v>Cable Lug 50 mm (Kablo papucu)</v>
          </cell>
        </row>
        <row r="10534">
          <cell r="E10534" t="str">
            <v>Cable Lug 50 mm (Kablo papucu)</v>
          </cell>
        </row>
        <row r="10535">
          <cell r="E10535" t="str">
            <v>Cable Lug 50 mm (Kablo papucu)</v>
          </cell>
        </row>
        <row r="10536">
          <cell r="E10536" t="str">
            <v>Cable Lug 50 mm (Kablo papucu)</v>
          </cell>
        </row>
        <row r="10537">
          <cell r="E10537" t="str">
            <v>Cable Lug 50 mm (Kablo papucu)</v>
          </cell>
        </row>
        <row r="10538">
          <cell r="E10538" t="str">
            <v>Cable Lug 50 mm (Kablo papucu)</v>
          </cell>
        </row>
        <row r="10539">
          <cell r="E10539" t="str">
            <v>Cable Lug 50 mm (Kablo papucu)</v>
          </cell>
        </row>
        <row r="10540">
          <cell r="E10540" t="str">
            <v>Cable Lug 50 mm (Kablo papucu)</v>
          </cell>
        </row>
        <row r="10541">
          <cell r="E10541" t="str">
            <v>Cable Lug 50 mm (Kablo papucu)</v>
          </cell>
        </row>
        <row r="10542">
          <cell r="E10542" t="str">
            <v>Cable Lug 50 mm (Kablo papucu)</v>
          </cell>
        </row>
        <row r="10543">
          <cell r="E10543" t="str">
            <v>Cable Lug 50 mm (Kablo papucu)</v>
          </cell>
        </row>
        <row r="10544">
          <cell r="E10544" t="str">
            <v>Cable Lug 50 mm (Kablo papucu)</v>
          </cell>
        </row>
        <row r="10545">
          <cell r="E10545" t="str">
            <v>Cable Lug 50 mm (Kablo papucu)</v>
          </cell>
        </row>
        <row r="10546">
          <cell r="E10546" t="str">
            <v>Cable Lug 50 mm (Kablo papucu)</v>
          </cell>
        </row>
        <row r="10547">
          <cell r="E10547" t="str">
            <v>Cable Lug 50 mm (Kablo papucu)</v>
          </cell>
        </row>
        <row r="10548">
          <cell r="E10548" t="str">
            <v>Cable Lug 50 mm (Kablo papucu)</v>
          </cell>
        </row>
        <row r="10549">
          <cell r="E10549" t="str">
            <v>Cable Lug 50 mm (Kablo papucu)</v>
          </cell>
        </row>
        <row r="10550">
          <cell r="E10550" t="str">
            <v>Cable Lug 50 mm (Kablo papucu)</v>
          </cell>
        </row>
        <row r="10551">
          <cell r="E10551" t="str">
            <v>Cable Lug 50 mm (Kablo papucu)</v>
          </cell>
        </row>
        <row r="10552">
          <cell r="E10552" t="str">
            <v>Cable Lug 50 mm (Kablo papucu)</v>
          </cell>
        </row>
        <row r="10553">
          <cell r="E10553" t="str">
            <v>Cable Lug 50 mm (Kablo papucu)</v>
          </cell>
        </row>
        <row r="10554">
          <cell r="E10554" t="str">
            <v>Earth Rod and connection parts</v>
          </cell>
        </row>
        <row r="10555">
          <cell r="E10555" t="str">
            <v>Earth Rod and connection parts</v>
          </cell>
        </row>
        <row r="10556">
          <cell r="E10556" t="str">
            <v>Earth Rod and connection parts</v>
          </cell>
        </row>
        <row r="10557">
          <cell r="E10557" t="str">
            <v>Earth Rod and connection parts</v>
          </cell>
        </row>
        <row r="10558">
          <cell r="E10558" t="str">
            <v>Earth Rod and connection parts</v>
          </cell>
        </row>
        <row r="10559">
          <cell r="E10559" t="str">
            <v>Earth Rod and connection parts</v>
          </cell>
        </row>
        <row r="10560">
          <cell r="E10560" t="str">
            <v>Earth Rod and connection parts</v>
          </cell>
        </row>
        <row r="10561">
          <cell r="E10561" t="str">
            <v>Earth Rod and connection parts</v>
          </cell>
        </row>
        <row r="10562">
          <cell r="E10562" t="str">
            <v>Earth Rod and connection parts</v>
          </cell>
        </row>
        <row r="10563">
          <cell r="E10563" t="str">
            <v>Earth Rod and connection parts</v>
          </cell>
        </row>
        <row r="10564">
          <cell r="E10564" t="str">
            <v>Earth Rod and connection parts</v>
          </cell>
        </row>
        <row r="10565">
          <cell r="E10565" t="str">
            <v>Earth Rod and connection parts</v>
          </cell>
        </row>
        <row r="10566">
          <cell r="E10566" t="str">
            <v>Earth Rod and connection parts</v>
          </cell>
        </row>
        <row r="10567">
          <cell r="E10567" t="str">
            <v>Earth Rod and connection parts</v>
          </cell>
        </row>
        <row r="10568">
          <cell r="E10568" t="str">
            <v>Earth Rod and connection parts</v>
          </cell>
        </row>
        <row r="10569">
          <cell r="E10569" t="str">
            <v>Earth Rod and connection parts</v>
          </cell>
        </row>
        <row r="10570">
          <cell r="E10570" t="str">
            <v>Earth Rod and connection parts</v>
          </cell>
        </row>
        <row r="10571">
          <cell r="E10571" t="str">
            <v>Earth Rod and connection parts</v>
          </cell>
        </row>
        <row r="10572">
          <cell r="E10572" t="str">
            <v>Earth Rod and connection parts</v>
          </cell>
        </row>
        <row r="10573">
          <cell r="E10573" t="str">
            <v>Earth Rod and connection parts</v>
          </cell>
        </row>
        <row r="10574">
          <cell r="E10574" t="str">
            <v>Earth Rod and connection parts</v>
          </cell>
        </row>
        <row r="10575">
          <cell r="E10575" t="str">
            <v>Earth Rod and connection parts</v>
          </cell>
        </row>
        <row r="10576">
          <cell r="E10576" t="str">
            <v>Earth Rod and connection parts</v>
          </cell>
        </row>
        <row r="10577">
          <cell r="E10577" t="str">
            <v>Earth Rod and connection parts</v>
          </cell>
        </row>
        <row r="10578">
          <cell r="E10578" t="str">
            <v>Earth Rod and connection parts</v>
          </cell>
        </row>
        <row r="10579">
          <cell r="E10579" t="str">
            <v>Earth Rod and connection parts</v>
          </cell>
        </row>
        <row r="10580">
          <cell r="E10580" t="str">
            <v>Earth Rod and connection parts</v>
          </cell>
        </row>
        <row r="10581">
          <cell r="E10581" t="str">
            <v>Earth Rod and connection parts</v>
          </cell>
        </row>
        <row r="10582">
          <cell r="E10582" t="str">
            <v>Earth Rod and connection parts</v>
          </cell>
        </row>
        <row r="10583">
          <cell r="E10583" t="str">
            <v>Earth Rod and connection parts</v>
          </cell>
        </row>
        <row r="10584">
          <cell r="E10584" t="str">
            <v>Earth Rod and connection parts</v>
          </cell>
        </row>
        <row r="10585">
          <cell r="E10585" t="str">
            <v>Earth Rod and connection parts</v>
          </cell>
        </row>
        <row r="10586">
          <cell r="E10586" t="str">
            <v>Earth Rod and connection parts</v>
          </cell>
        </row>
        <row r="10587">
          <cell r="E10587" t="str">
            <v>Earth Rod and connection parts</v>
          </cell>
        </row>
        <row r="10588">
          <cell r="E10588" t="str">
            <v>Earth Rod and connection parts</v>
          </cell>
        </row>
        <row r="10589">
          <cell r="E10589" t="str">
            <v>Earth Rod and connection parts</v>
          </cell>
        </row>
        <row r="10590">
          <cell r="E10590" t="str">
            <v>Earth Rod and connection parts</v>
          </cell>
        </row>
        <row r="10591">
          <cell r="E10591" t="str">
            <v>Earth Rod and connection parts</v>
          </cell>
        </row>
        <row r="10592">
          <cell r="E10592" t="str">
            <v>Earth Rod and connection parts</v>
          </cell>
        </row>
        <row r="10593">
          <cell r="E10593" t="str">
            <v>Earth Rod and connection parts</v>
          </cell>
        </row>
        <row r="10594">
          <cell r="E10594" t="str">
            <v>Earth Rod and connection parts</v>
          </cell>
        </row>
        <row r="10595">
          <cell r="E10595" t="str">
            <v>Earth Rod and connection parts</v>
          </cell>
        </row>
        <row r="10596">
          <cell r="E10596" t="str">
            <v>Earth Rod and connection parts</v>
          </cell>
        </row>
        <row r="10597">
          <cell r="E10597" t="str">
            <v>Earth Rod and connection parts</v>
          </cell>
        </row>
        <row r="10598">
          <cell r="E10598" t="str">
            <v>Earth Rod and connection parts</v>
          </cell>
        </row>
        <row r="10599">
          <cell r="E10599" t="str">
            <v>Earth Rod and connection parts</v>
          </cell>
        </row>
        <row r="10600">
          <cell r="E10600" t="str">
            <v>Earth Rod and connection parts</v>
          </cell>
        </row>
        <row r="10601">
          <cell r="E10601" t="str">
            <v>Earth Rod and connection parts</v>
          </cell>
        </row>
        <row r="10602">
          <cell r="E10602" t="str">
            <v>Earth Rod and connection parts</v>
          </cell>
        </row>
        <row r="10603">
          <cell r="E10603" t="str">
            <v>Earth Rod and connection parts</v>
          </cell>
        </row>
        <row r="10604">
          <cell r="E10604" t="str">
            <v>Earth Rod and connection parts</v>
          </cell>
        </row>
        <row r="10605">
          <cell r="E10605" t="str">
            <v>Earth Rod and connection parts</v>
          </cell>
        </row>
        <row r="10606">
          <cell r="E10606" t="str">
            <v>Earth Rod and connection parts</v>
          </cell>
        </row>
        <row r="10607">
          <cell r="E10607" t="str">
            <v>Earth Rod and connection parts</v>
          </cell>
        </row>
        <row r="10608">
          <cell r="E10608" t="str">
            <v>Earth Rod and connection parts</v>
          </cell>
        </row>
        <row r="10609">
          <cell r="E10609" t="str">
            <v>Earth Rod and connection parts</v>
          </cell>
        </row>
        <row r="10610">
          <cell r="E10610" t="str">
            <v>Earth Rod and connection parts</v>
          </cell>
        </row>
        <row r="10611">
          <cell r="E10611" t="str">
            <v>Earth Rod and connection parts</v>
          </cell>
        </row>
        <row r="10612">
          <cell r="E10612" t="str">
            <v>Earth Rod and connection parts</v>
          </cell>
        </row>
        <row r="10613">
          <cell r="E10613" t="str">
            <v>Earth Rod and connection parts</v>
          </cell>
        </row>
        <row r="10614">
          <cell r="E10614" t="str">
            <v>Earth Rod and connection parts</v>
          </cell>
        </row>
        <row r="10615">
          <cell r="E10615" t="str">
            <v>Earth Rod and connection parts</v>
          </cell>
        </row>
        <row r="10616">
          <cell r="E10616" t="str">
            <v>Earth Rod and connection parts</v>
          </cell>
        </row>
        <row r="10617">
          <cell r="E10617" t="str">
            <v>Earth Rod and connection parts</v>
          </cell>
        </row>
        <row r="10618">
          <cell r="E10618" t="str">
            <v>Earth Rod and connection parts</v>
          </cell>
        </row>
        <row r="10619">
          <cell r="E10619" t="str">
            <v>Earth Rod and connection parts</v>
          </cell>
        </row>
        <row r="10620">
          <cell r="E10620" t="str">
            <v>Earth Rod and connection parts</v>
          </cell>
        </row>
        <row r="10621">
          <cell r="E10621" t="str">
            <v>Earth Rod and connection parts</v>
          </cell>
        </row>
        <row r="10622">
          <cell r="E10622" t="str">
            <v>Earth Rod and connection parts</v>
          </cell>
        </row>
        <row r="10623">
          <cell r="E10623" t="str">
            <v>Earth Rod and connection parts</v>
          </cell>
        </row>
        <row r="10624">
          <cell r="E10624" t="str">
            <v>Earth Rod and connection parts</v>
          </cell>
        </row>
        <row r="10625">
          <cell r="E10625" t="str">
            <v>Earth Rod and connection parts</v>
          </cell>
        </row>
        <row r="10626">
          <cell r="E10626" t="str">
            <v>Earth Rod and connection parts</v>
          </cell>
        </row>
        <row r="10627">
          <cell r="E10627" t="str">
            <v>Earth Rod and connection parts</v>
          </cell>
        </row>
        <row r="10628">
          <cell r="E10628" t="str">
            <v>Earth Rod and connection parts</v>
          </cell>
        </row>
        <row r="10629">
          <cell r="E10629" t="str">
            <v>Earth Rod and connection parts</v>
          </cell>
        </row>
        <row r="10630">
          <cell r="E10630" t="str">
            <v>Earth Rod and connection parts</v>
          </cell>
        </row>
        <row r="10631">
          <cell r="E10631" t="str">
            <v>Earth Rod and connection parts</v>
          </cell>
        </row>
        <row r="10632">
          <cell r="E10632" t="str">
            <v>Earth Rod and connection parts</v>
          </cell>
        </row>
        <row r="10633">
          <cell r="E10633" t="str">
            <v>Earth Rod and connection parts</v>
          </cell>
        </row>
        <row r="10634">
          <cell r="E10634" t="str">
            <v>Earth Rod and connection parts</v>
          </cell>
        </row>
        <row r="10635">
          <cell r="E10635" t="str">
            <v>Earth Rod and connection parts</v>
          </cell>
        </row>
        <row r="10636">
          <cell r="E10636" t="str">
            <v>Earth Rod and connection parts</v>
          </cell>
        </row>
        <row r="10637">
          <cell r="E10637" t="str">
            <v>Earth Rod and connection parts</v>
          </cell>
        </row>
        <row r="10638">
          <cell r="E10638" t="str">
            <v>Earth Rod and connection parts</v>
          </cell>
        </row>
        <row r="10639">
          <cell r="E10639" t="str">
            <v>Earth Rod and connection parts</v>
          </cell>
        </row>
        <row r="10640">
          <cell r="E10640" t="str">
            <v>Earth Rod and connection parts</v>
          </cell>
        </row>
        <row r="10641">
          <cell r="E10641" t="str">
            <v>Earth Rod and connection parts</v>
          </cell>
        </row>
        <row r="10642">
          <cell r="E10642" t="str">
            <v>Earth Rod and connection parts</v>
          </cell>
        </row>
        <row r="10643">
          <cell r="E10643" t="str">
            <v>Earth Rod and connection parts</v>
          </cell>
        </row>
        <row r="10644">
          <cell r="E10644" t="str">
            <v>Earth Rod and connection parts</v>
          </cell>
        </row>
        <row r="10645">
          <cell r="E10645" t="str">
            <v>Earth Rod and connection parts</v>
          </cell>
        </row>
        <row r="10646">
          <cell r="E10646" t="str">
            <v>Earth Rod and connection parts</v>
          </cell>
        </row>
        <row r="10647">
          <cell r="E10647" t="str">
            <v>Earth Rod and connection parts</v>
          </cell>
        </row>
        <row r="10648">
          <cell r="E10648" t="str">
            <v>Earth Rod and connection parts</v>
          </cell>
        </row>
        <row r="10649">
          <cell r="E10649" t="str">
            <v>Earth Rod and connection parts</v>
          </cell>
        </row>
        <row r="10650">
          <cell r="E10650" t="str">
            <v>Earth Rod and connection parts</v>
          </cell>
        </row>
        <row r="10651">
          <cell r="E10651" t="str">
            <v>Earth Rod and connection parts</v>
          </cell>
        </row>
        <row r="10652">
          <cell r="E10652" t="str">
            <v>Earth Rod and connection parts</v>
          </cell>
        </row>
        <row r="10653">
          <cell r="E10653" t="str">
            <v>Earth Rod and connection parts</v>
          </cell>
        </row>
        <row r="10654">
          <cell r="E10654" t="str">
            <v>Earth Rod and connection parts</v>
          </cell>
        </row>
        <row r="10655">
          <cell r="E10655" t="str">
            <v>Earth Rod and connection parts</v>
          </cell>
        </row>
        <row r="10656">
          <cell r="E10656" t="str">
            <v>Earth Rod and connection parts</v>
          </cell>
        </row>
        <row r="10657">
          <cell r="E10657" t="str">
            <v>Earth Rod and connection parts</v>
          </cell>
        </row>
        <row r="10658">
          <cell r="E10658" t="str">
            <v>Earth Rod and connection parts</v>
          </cell>
        </row>
        <row r="10659">
          <cell r="E10659" t="str">
            <v>Earth Rod and connection parts</v>
          </cell>
        </row>
        <row r="10660">
          <cell r="E10660" t="str">
            <v>Earth Rod and connection parts</v>
          </cell>
        </row>
        <row r="10661">
          <cell r="E10661" t="str">
            <v>Earth Rod and connection parts</v>
          </cell>
        </row>
        <row r="10662">
          <cell r="E10662" t="str">
            <v>Earth Rod and connection parts</v>
          </cell>
        </row>
        <row r="10663">
          <cell r="E10663" t="str">
            <v>Earth Rod and connection parts</v>
          </cell>
        </row>
        <row r="10664">
          <cell r="E10664" t="str">
            <v>Earth Rod and connection parts</v>
          </cell>
        </row>
        <row r="10665">
          <cell r="E10665" t="str">
            <v>Earth Rod and connection parts</v>
          </cell>
        </row>
        <row r="10666">
          <cell r="E10666" t="str">
            <v>Earth Rod and connection parts</v>
          </cell>
        </row>
        <row r="10667">
          <cell r="E10667" t="str">
            <v>Earth Rod and connection parts</v>
          </cell>
        </row>
        <row r="10668">
          <cell r="E10668" t="str">
            <v>Earth Rod and connection parts</v>
          </cell>
        </row>
        <row r="10669">
          <cell r="E10669" t="str">
            <v>Earth Rod and connection parts</v>
          </cell>
        </row>
        <row r="10670">
          <cell r="E10670" t="str">
            <v>Earth Rod and connection parts</v>
          </cell>
        </row>
        <row r="10671">
          <cell r="E10671" t="str">
            <v>Earth Rod and connection parts</v>
          </cell>
        </row>
        <row r="10672">
          <cell r="E10672" t="str">
            <v>Earth Rod and connection parts</v>
          </cell>
        </row>
        <row r="10673">
          <cell r="E10673" t="str">
            <v>Earth Rod and connection parts</v>
          </cell>
        </row>
        <row r="10674">
          <cell r="E10674" t="str">
            <v>Earth Rod and connection parts</v>
          </cell>
        </row>
        <row r="10675">
          <cell r="E10675" t="str">
            <v>Earth Rod and connection parts</v>
          </cell>
        </row>
        <row r="10676">
          <cell r="E10676" t="str">
            <v>Earth Rod and connection parts</v>
          </cell>
        </row>
        <row r="10677">
          <cell r="E10677" t="str">
            <v>Earth Rod and connection parts</v>
          </cell>
        </row>
        <row r="10678">
          <cell r="E10678" t="str">
            <v>Earth Rod and connection parts</v>
          </cell>
        </row>
        <row r="10679">
          <cell r="E10679" t="str">
            <v>Earth Rod and connection parts</v>
          </cell>
        </row>
        <row r="10680">
          <cell r="E10680" t="str">
            <v>Earth Rod and connection parts</v>
          </cell>
        </row>
        <row r="10681">
          <cell r="E10681" t="str">
            <v>Earth Rod and connection parts</v>
          </cell>
        </row>
        <row r="10682">
          <cell r="E10682" t="str">
            <v>Earth Rod and connection parts</v>
          </cell>
        </row>
        <row r="10683">
          <cell r="E10683" t="str">
            <v>Earth Rod and connection parts</v>
          </cell>
        </row>
        <row r="10684">
          <cell r="E10684" t="str">
            <v>Earth Rod and connection parts</v>
          </cell>
        </row>
        <row r="10685">
          <cell r="E10685" t="str">
            <v>Earth Rod and connection parts</v>
          </cell>
        </row>
        <row r="10686">
          <cell r="E10686" t="str">
            <v>Earth Rod and connection parts</v>
          </cell>
        </row>
        <row r="10687">
          <cell r="E10687" t="str">
            <v>Earth Rod and connection parts</v>
          </cell>
        </row>
        <row r="10688">
          <cell r="E10688" t="str">
            <v>Earth Rod and connection parts</v>
          </cell>
        </row>
        <row r="10689">
          <cell r="E10689" t="str">
            <v>Earth Rod and connection parts</v>
          </cell>
        </row>
        <row r="10690">
          <cell r="E10690" t="str">
            <v>Earth Rod and connection parts</v>
          </cell>
        </row>
        <row r="10691">
          <cell r="E10691" t="str">
            <v>Earth Rod and connection parts</v>
          </cell>
        </row>
        <row r="10692">
          <cell r="E10692" t="str">
            <v>Earth Rod and connection parts</v>
          </cell>
        </row>
        <row r="10693">
          <cell r="E10693" t="str">
            <v>Earth Rod and connection parts</v>
          </cell>
        </row>
        <row r="10694">
          <cell r="E10694" t="str">
            <v>Earth Rod and connection parts</v>
          </cell>
        </row>
        <row r="10695">
          <cell r="E10695" t="str">
            <v>Earth Rod and connection parts</v>
          </cell>
        </row>
        <row r="10696">
          <cell r="E10696" t="str">
            <v>Earth Rod and connection parts</v>
          </cell>
        </row>
        <row r="10697">
          <cell r="E10697" t="str">
            <v>Earth Rod and connection parts</v>
          </cell>
        </row>
        <row r="10698">
          <cell r="E10698" t="str">
            <v>Earth Rod and connection parts</v>
          </cell>
        </row>
        <row r="10699">
          <cell r="E10699" t="str">
            <v>Earth Rod and connection parts</v>
          </cell>
        </row>
        <row r="10700">
          <cell r="E10700" t="str">
            <v>Earth Rod and connection parts</v>
          </cell>
        </row>
        <row r="10701">
          <cell r="E10701" t="str">
            <v>Earth Rod and connection parts</v>
          </cell>
        </row>
        <row r="10702">
          <cell r="E10702" t="str">
            <v>Earth Rod and connection parts</v>
          </cell>
        </row>
        <row r="10703">
          <cell r="E10703" t="str">
            <v>Earth Rod and connection parts</v>
          </cell>
        </row>
        <row r="10704">
          <cell r="E10704" t="str">
            <v>Earth Rod and connection parts</v>
          </cell>
        </row>
        <row r="10705">
          <cell r="E10705" t="str">
            <v>Earth Rod and connection parts</v>
          </cell>
        </row>
        <row r="10706">
          <cell r="E10706" t="str">
            <v>Earth Rod and connection parts</v>
          </cell>
        </row>
        <row r="10707">
          <cell r="E10707" t="str">
            <v>Earth Rod and connection parts</v>
          </cell>
        </row>
        <row r="10708">
          <cell r="E10708" t="str">
            <v>Earth Rod and connection parts</v>
          </cell>
        </row>
        <row r="10709">
          <cell r="E10709" t="str">
            <v>Earth Rod and connection parts</v>
          </cell>
        </row>
        <row r="10710">
          <cell r="E10710" t="str">
            <v>Earth Rod or Plate</v>
          </cell>
        </row>
        <row r="10711">
          <cell r="E10711" t="str">
            <v>Earth Rod or Plate</v>
          </cell>
        </row>
        <row r="10712">
          <cell r="E10712" t="str">
            <v>Earth Rod or Plate</v>
          </cell>
        </row>
        <row r="10713">
          <cell r="E10713" t="str">
            <v>Earth Rod or Plate</v>
          </cell>
        </row>
        <row r="10714">
          <cell r="E10714" t="str">
            <v>Container -40C (3X2)</v>
          </cell>
        </row>
        <row r="10715">
          <cell r="E10715" t="str">
            <v>Container -40C (3X2)</v>
          </cell>
        </row>
        <row r="10716">
          <cell r="E10716" t="str">
            <v>Container -40C (3X2)</v>
          </cell>
        </row>
        <row r="10717">
          <cell r="E10717" t="str">
            <v>Container -40C (3X2)</v>
          </cell>
        </row>
        <row r="10718">
          <cell r="E10718" t="str">
            <v>Container -40C (3X2)</v>
          </cell>
        </row>
        <row r="10719">
          <cell r="E10719" t="str">
            <v>Container -40C (3X2)</v>
          </cell>
        </row>
        <row r="10720">
          <cell r="E10720" t="str">
            <v>Container -40C (3X2)</v>
          </cell>
        </row>
        <row r="10721">
          <cell r="E10721" t="str">
            <v>Container -40C (3X2)</v>
          </cell>
        </row>
        <row r="10722">
          <cell r="E10722" t="str">
            <v>Container -40C (3X2)</v>
          </cell>
        </row>
        <row r="10723">
          <cell r="E10723" t="str">
            <v>Container -40C (3X2)</v>
          </cell>
        </row>
        <row r="10724">
          <cell r="E10724" t="str">
            <v>Container -40C (3X2)</v>
          </cell>
        </row>
        <row r="10725">
          <cell r="E10725" t="str">
            <v>Container -40C (3X2)</v>
          </cell>
        </row>
        <row r="10726">
          <cell r="E10726" t="str">
            <v>Container -40C (3X2)</v>
          </cell>
        </row>
        <row r="10727">
          <cell r="E10727" t="str">
            <v>Container -40C (3X2)</v>
          </cell>
        </row>
        <row r="10728">
          <cell r="E10728" t="str">
            <v>Container -40C (3X2)</v>
          </cell>
        </row>
        <row r="10729">
          <cell r="E10729" t="str">
            <v>Container -40C (3X2)</v>
          </cell>
        </row>
        <row r="10730">
          <cell r="E10730" t="str">
            <v>Container -40C (3X2)</v>
          </cell>
        </row>
        <row r="10731">
          <cell r="E10731" t="str">
            <v>Container -40C (3X2)</v>
          </cell>
        </row>
        <row r="10732">
          <cell r="E10732" t="str">
            <v>Container -40C (3X2)</v>
          </cell>
        </row>
        <row r="10733">
          <cell r="E10733" t="str">
            <v>Container -40C (3X2)</v>
          </cell>
        </row>
        <row r="10734">
          <cell r="E10734" t="str">
            <v>Container -40C (3X2)</v>
          </cell>
        </row>
        <row r="10735">
          <cell r="E10735" t="str">
            <v>Container -40C (3X2)</v>
          </cell>
        </row>
        <row r="10736">
          <cell r="E10736" t="str">
            <v>Container -40C (3X2)</v>
          </cell>
        </row>
        <row r="10737">
          <cell r="E10737" t="str">
            <v>Lighting Protector (4 basl?k/set)</v>
          </cell>
        </row>
        <row r="10738">
          <cell r="E10738" t="str">
            <v>Lighting Protector (4 basl?k/set)</v>
          </cell>
        </row>
        <row r="10739">
          <cell r="E10739" t="str">
            <v>Lighting Protector (4 basl?k/set)</v>
          </cell>
        </row>
        <row r="10740">
          <cell r="E10740" t="str">
            <v>Lighting Protector (4 basl?k/set)</v>
          </cell>
        </row>
        <row r="10741">
          <cell r="E10741" t="str">
            <v>Road coverage-15m</v>
          </cell>
        </row>
        <row r="10742">
          <cell r="E10742" t="str">
            <v>Road coverage-30m</v>
          </cell>
        </row>
        <row r="10743">
          <cell r="E10743" t="str">
            <v>Road coverage-30m</v>
          </cell>
        </row>
        <row r="10744">
          <cell r="E10744" t="str">
            <v>Road coverage-30m</v>
          </cell>
        </row>
        <row r="10745">
          <cell r="E10745" t="str">
            <v>Road coverage-30m</v>
          </cell>
        </row>
        <row r="10746">
          <cell r="E10746" t="str">
            <v>Road coverage 80m</v>
          </cell>
        </row>
        <row r="10747">
          <cell r="E10747" t="str">
            <v>Road coverage 80m</v>
          </cell>
        </row>
        <row r="10748">
          <cell r="E10748" t="str">
            <v>Road coverage 80m</v>
          </cell>
        </row>
        <row r="10749">
          <cell r="E10749" t="str">
            <v>Road coverage 80m</v>
          </cell>
        </row>
        <row r="10750">
          <cell r="E10750" t="str">
            <v>TSGA (TRX)-Ultra cabinet</v>
          </cell>
        </row>
        <row r="10751">
          <cell r="E10751" t="str">
            <v>GSM 900 and 1800 combiners</v>
          </cell>
        </row>
        <row r="10752">
          <cell r="E10752" t="str">
            <v>N male connector: right angled</v>
          </cell>
        </row>
        <row r="10753">
          <cell r="E10753" t="str">
            <v>VXTB (FXC E1/T1) Metro cabinet</v>
          </cell>
        </row>
        <row r="10754">
          <cell r="E10754" t="str">
            <v>VXTB (FXC E1/T1) Metro cabinet</v>
          </cell>
        </row>
        <row r="10755">
          <cell r="E10755" t="str">
            <v>VSAA (230VAC PSU of Metro Site BTS)</v>
          </cell>
        </row>
        <row r="10756">
          <cell r="E10756" t="str">
            <v>Splitter for combiner</v>
          </cell>
        </row>
        <row r="10757">
          <cell r="E10757" t="str">
            <v>EmPower 1100-14 configur5 (Em Power BBU)</v>
          </cell>
        </row>
        <row r="10758">
          <cell r="E10758" t="str">
            <v>Sayacli Pano - Panel with counter</v>
          </cell>
        </row>
        <row r="10759">
          <cell r="E10759" t="str">
            <v>Sayacli Pano - Panel with counter</v>
          </cell>
        </row>
        <row r="10760">
          <cell r="E10760" t="str">
            <v>Sayacli Pano - Panel with counter</v>
          </cell>
        </row>
        <row r="10761">
          <cell r="E10761" t="str">
            <v>Sayacli Pano - Panel with counter</v>
          </cell>
        </row>
        <row r="10762">
          <cell r="E10762" t="str">
            <v>Sayacli Pano - Panel with counter</v>
          </cell>
        </row>
        <row r="10763">
          <cell r="E10763" t="str">
            <v>Sayacli Pano - Panel with counter</v>
          </cell>
        </row>
        <row r="10764">
          <cell r="E10764" t="str">
            <v>Sayacli Pano - Panel with counter</v>
          </cell>
        </row>
        <row r="10765">
          <cell r="E10765" t="str">
            <v>Sayacli Pano - Panel with counter</v>
          </cell>
        </row>
        <row r="10766">
          <cell r="E10766" t="str">
            <v>Sayacli Pano - Panel with counter</v>
          </cell>
        </row>
        <row r="10767">
          <cell r="E10767" t="str">
            <v>Sayacli Pano - Panel with counter</v>
          </cell>
        </row>
        <row r="10768">
          <cell r="E10768" t="str">
            <v>Sayacli Pano - Panel with counter</v>
          </cell>
        </row>
        <row r="10769">
          <cell r="E10769" t="str">
            <v>Sayacli Pano - Panel with counter</v>
          </cell>
        </row>
        <row r="10770">
          <cell r="E10770" t="str">
            <v>Sayacli Pano - Panel with counter</v>
          </cell>
        </row>
        <row r="10771">
          <cell r="E10771" t="str">
            <v>Sayacli Pano - Panel with counter</v>
          </cell>
        </row>
        <row r="10772">
          <cell r="E10772" t="str">
            <v>Sayacli Pano - Panel with counter</v>
          </cell>
        </row>
        <row r="10773">
          <cell r="E10773" t="str">
            <v>Sayacli Pano - Panel with counter</v>
          </cell>
        </row>
        <row r="10774">
          <cell r="E10774" t="str">
            <v>Sayacli Pano - Panel with counter</v>
          </cell>
        </row>
        <row r="10775">
          <cell r="E10775" t="str">
            <v>Sayacli Pano - Panel with counter</v>
          </cell>
        </row>
        <row r="10776">
          <cell r="E10776" t="str">
            <v>Sayacli Pano - Panel with counter</v>
          </cell>
        </row>
        <row r="10777">
          <cell r="E10777" t="str">
            <v>Sayacli Pano - Panel with counter</v>
          </cell>
        </row>
        <row r="10778">
          <cell r="E10778" t="str">
            <v>Sayacli Pano - Panel with counter</v>
          </cell>
        </row>
        <row r="10779">
          <cell r="E10779" t="str">
            <v>Sayacli Pano - Panel with counter</v>
          </cell>
        </row>
        <row r="10780">
          <cell r="E10780" t="str">
            <v>Sayacli Pano - Panel with counter</v>
          </cell>
        </row>
        <row r="10781">
          <cell r="E10781" t="str">
            <v>Sayacli Pano - Panel with counter</v>
          </cell>
        </row>
        <row r="10782">
          <cell r="E10782" t="str">
            <v>Sayacli Pano - Panel with counter</v>
          </cell>
        </row>
        <row r="10783">
          <cell r="E10783" t="str">
            <v>Sayacli Pano - Panel with counter</v>
          </cell>
        </row>
        <row r="10784">
          <cell r="E10784" t="str">
            <v>Sayacli Pano - Panel with counter</v>
          </cell>
        </row>
        <row r="10785">
          <cell r="E10785" t="str">
            <v>Sayacli Pano - Panel with counter</v>
          </cell>
        </row>
        <row r="10786">
          <cell r="E10786" t="str">
            <v>Sayacli Pano - Panel with counter</v>
          </cell>
        </row>
        <row r="10787">
          <cell r="E10787" t="str">
            <v>Sayacli Pano - Panel with counter</v>
          </cell>
        </row>
        <row r="10788">
          <cell r="E10788" t="str">
            <v>Sayacli Pano - Panel with counter</v>
          </cell>
        </row>
        <row r="10789">
          <cell r="E10789" t="str">
            <v>Sayacli Pano - Panel with counter</v>
          </cell>
        </row>
        <row r="10790">
          <cell r="E10790" t="str">
            <v>Sayacli Pano - Panel with counter</v>
          </cell>
        </row>
        <row r="10791">
          <cell r="E10791" t="str">
            <v>Sayacli Pano - Panel with counter</v>
          </cell>
        </row>
        <row r="10792">
          <cell r="E10792" t="str">
            <v>Sayacli Pano - Panel with counter</v>
          </cell>
        </row>
        <row r="10793">
          <cell r="E10793" t="str">
            <v>Sayacli Pano - Panel with counter</v>
          </cell>
        </row>
        <row r="10794">
          <cell r="E10794" t="str">
            <v>Sayacli Pano - Panel with counter</v>
          </cell>
        </row>
        <row r="10795">
          <cell r="E10795" t="str">
            <v>Sayacli Pano - Panel with counter</v>
          </cell>
        </row>
        <row r="10796">
          <cell r="E10796" t="str">
            <v>Sayacli Pano - Panel with counter</v>
          </cell>
        </row>
        <row r="10797">
          <cell r="E10797" t="str">
            <v>Sayacli Pano - Panel with counter</v>
          </cell>
        </row>
        <row r="10798">
          <cell r="E10798" t="str">
            <v>Sayacli Pano - Panel with counter</v>
          </cell>
        </row>
        <row r="10799">
          <cell r="E10799" t="str">
            <v>Sayacli Pano - Panel with counter</v>
          </cell>
        </row>
        <row r="10800">
          <cell r="E10800" t="str">
            <v>Sayacli Pano - Panel with counter</v>
          </cell>
        </row>
        <row r="10801">
          <cell r="E10801" t="str">
            <v>Sayacli Pano - Panel with counter</v>
          </cell>
        </row>
        <row r="10802">
          <cell r="E10802" t="str">
            <v>Sayacli Pano - Panel with counter</v>
          </cell>
        </row>
        <row r="10803">
          <cell r="E10803" t="str">
            <v>Sayacli Pano - Panel with counter</v>
          </cell>
        </row>
        <row r="10804">
          <cell r="E10804" t="str">
            <v>Ground levelin, fenc.concr.platf, ice pr</v>
          </cell>
        </row>
        <row r="10805">
          <cell r="E10805" t="str">
            <v>RBS 2206 Cabinet G(2,2,2) 900 MHz</v>
          </cell>
        </row>
        <row r="10806">
          <cell r="E10806" t="str">
            <v>BBS2202 BATTERY RACK</v>
          </cell>
        </row>
        <row r="10807">
          <cell r="E10807" t="str">
            <v>BBS2202 BATTERY RACK</v>
          </cell>
        </row>
        <row r="10808">
          <cell r="E10808" t="str">
            <v>BBS2202 BATTERY RACK</v>
          </cell>
        </row>
        <row r="10809">
          <cell r="E10809" t="str">
            <v>BBS2202 BATTERY RACK</v>
          </cell>
        </row>
        <row r="10810">
          <cell r="E10810" t="str">
            <v>BBS2202 BATTERY RACK</v>
          </cell>
        </row>
        <row r="10811">
          <cell r="E10811" t="str">
            <v>BBS2202 BATTERY RACK</v>
          </cell>
        </row>
        <row r="10812">
          <cell r="E10812" t="str">
            <v>BBS2202 BATTERY RACK</v>
          </cell>
        </row>
        <row r="10813">
          <cell r="E10813" t="str">
            <v>BBS2202 BATTERY RACK</v>
          </cell>
        </row>
        <row r="10814">
          <cell r="E10814" t="str">
            <v>BBS2202 BATTERY RACK</v>
          </cell>
        </row>
        <row r="10815">
          <cell r="E10815" t="str">
            <v>BBS2202 BATTERY RACK</v>
          </cell>
        </row>
        <row r="10816">
          <cell r="E10816" t="str">
            <v>BBS2202 BATTERY RACK</v>
          </cell>
        </row>
        <row r="10817">
          <cell r="E10817" t="str">
            <v>BBS2202 BATTERY RACK</v>
          </cell>
        </row>
        <row r="10818">
          <cell r="E10818" t="str">
            <v>BBS2202 BATTERY RACK</v>
          </cell>
        </row>
        <row r="10819">
          <cell r="E10819" t="str">
            <v>RBS 2202 A+(2,2,2) 1</v>
          </cell>
        </row>
        <row r="10820">
          <cell r="E10820" t="str">
            <v>RBS 2202 A+(2,2,2) 1</v>
          </cell>
        </row>
        <row r="10821">
          <cell r="E10821" t="str">
            <v>RBS 2202 C+(2,2,2) 3x2</v>
          </cell>
        </row>
        <row r="10822">
          <cell r="E10822" t="str">
            <v>DATA CARRIER/FLASH CARD WITH RBS2000SW</v>
          </cell>
        </row>
        <row r="10823">
          <cell r="E10823" t="str">
            <v>DATA CARRIER/FLASH CARD WITH RBS2000SW</v>
          </cell>
        </row>
        <row r="10824">
          <cell r="E10824" t="str">
            <v>DATA CARRIER/FLASH CARD WITH RBS2000SW</v>
          </cell>
        </row>
        <row r="10825">
          <cell r="E10825" t="str">
            <v>DATA CARRIER/FLASH CARD WITH RBS2000SW</v>
          </cell>
        </row>
        <row r="10826">
          <cell r="E10826" t="str">
            <v>DATA CARRIER/FLASH CARD WITH RBS2000SW</v>
          </cell>
        </row>
        <row r="10827">
          <cell r="E10827" t="str">
            <v>DATA CARRIER/FLASH CARD WITH RBS2000SW</v>
          </cell>
        </row>
        <row r="10828">
          <cell r="E10828" t="str">
            <v>DATA CARRIER/FLASH CARD WITH RBS2000SW</v>
          </cell>
        </row>
        <row r="10829">
          <cell r="E10829" t="str">
            <v>DATA CARRIER/FLASH CARD WITH RBS2000SW</v>
          </cell>
        </row>
        <row r="10830">
          <cell r="E10830" t="str">
            <v>DATA CARRIER/FLASH CARD WITH RBS2000SW</v>
          </cell>
        </row>
        <row r="10831">
          <cell r="E10831" t="str">
            <v>DATA CARRIER/FLASH CARD WITH RBS2000SW</v>
          </cell>
        </row>
        <row r="10832">
          <cell r="E10832" t="str">
            <v>DATA CARRIER/FLASH CARD WITH RBS2000SW</v>
          </cell>
        </row>
        <row r="10833">
          <cell r="E10833" t="str">
            <v>DATA CARRIER/FLASH CARD WITH RBS2000SW</v>
          </cell>
        </row>
        <row r="10834">
          <cell r="E10834" t="str">
            <v>DATA CARRIER/FLASH CARD WITH RBS2000SW</v>
          </cell>
        </row>
        <row r="10835">
          <cell r="E10835" t="str">
            <v>DATA CARRIER/FLASH CARD WITH RBS2000SW</v>
          </cell>
        </row>
        <row r="10836">
          <cell r="E10836" t="str">
            <v>DATA CARRIER/FLASH CARD WITH RBS2000SW</v>
          </cell>
        </row>
        <row r="10837">
          <cell r="E10837" t="str">
            <v>DATA CARRIER/FLASH CARD WITH RBS2000SW</v>
          </cell>
        </row>
        <row r="10838">
          <cell r="E10838" t="str">
            <v>DATA CARRIER/FLASH CARD WITH RBS2000SW</v>
          </cell>
        </row>
        <row r="10839">
          <cell r="E10839" t="str">
            <v>DATA CARRIER/FLASH CARD WITH RBS2000SW</v>
          </cell>
        </row>
        <row r="10840">
          <cell r="E10840" t="str">
            <v>Power cbl(230V AC f/2202,SEB112621/0X R3</v>
          </cell>
        </row>
        <row r="10841">
          <cell r="E10841" t="str">
            <v>Power cbl(230V AC f/2202,SEB112621/0X R3</v>
          </cell>
        </row>
        <row r="10842">
          <cell r="E10842" t="str">
            <v>Power cbl(230V AC f/2202,SEB112621/0X R3</v>
          </cell>
        </row>
        <row r="10843">
          <cell r="E10843" t="str">
            <v>Power cbl(230V AC f/2202,SEB112621/0X R3</v>
          </cell>
        </row>
        <row r="10844">
          <cell r="E10844" t="str">
            <v>Power cbl(230V AC f/2202,SEB112621/0X R3</v>
          </cell>
        </row>
        <row r="10845">
          <cell r="E10845" t="str">
            <v>Power cbl(230V AC f/2202,SEB112621/0X R3</v>
          </cell>
        </row>
        <row r="10846">
          <cell r="E10846" t="str">
            <v>Single Ant,X-Pol,MET0-14,806-960,68-65</v>
          </cell>
        </row>
        <row r="10847">
          <cell r="E10847" t="str">
            <v>Single Ant,X-Pol,MET0-14,806-960,68-65</v>
          </cell>
        </row>
        <row r="10848">
          <cell r="E10848" t="str">
            <v>Single Ant,X-Pol,MET0-14,806-960,68-65</v>
          </cell>
        </row>
        <row r="10849">
          <cell r="E10849" t="str">
            <v>Single Ant,X-Pol,MET0-14,806-960,68-65</v>
          </cell>
        </row>
        <row r="10850">
          <cell r="E10850" t="str">
            <v>Single Ant,X-Pol,MET0-14,806-960,68-65</v>
          </cell>
        </row>
        <row r="10851">
          <cell r="E10851" t="str">
            <v>Single Ant,X-Pol,MET0-14,806-960,68-65</v>
          </cell>
        </row>
        <row r="10852">
          <cell r="E10852" t="str">
            <v>Single Ant,X-Pol,MET0-14,806-960,68-65</v>
          </cell>
        </row>
        <row r="10853">
          <cell r="E10853" t="str">
            <v>Single Ant,X-Pol,MET0-14,806-960,68-65</v>
          </cell>
        </row>
        <row r="10854">
          <cell r="E10854" t="str">
            <v>Single Ant,X-Pol,MET0-14,806-960,68-65</v>
          </cell>
        </row>
        <row r="10855">
          <cell r="E10855" t="str">
            <v>Single Ant,X-Pol,MET0-14,806-960,68-65</v>
          </cell>
        </row>
        <row r="10856">
          <cell r="E10856" t="str">
            <v>Single Ant,X-Pol,MET0-14,806-960,68-65</v>
          </cell>
        </row>
        <row r="10857">
          <cell r="E10857" t="str">
            <v>Single Ant,X-Pol,MET0-14,806-960,68-65</v>
          </cell>
        </row>
        <row r="10858">
          <cell r="E10858" t="str">
            <v>Single Ant,X-Pol,MET0-14,806-960,68-65</v>
          </cell>
        </row>
        <row r="10859">
          <cell r="E10859" t="str">
            <v>Single Ant,X-Pol,MET0-14,806-960,68-65</v>
          </cell>
        </row>
        <row r="10860">
          <cell r="E10860" t="str">
            <v>Single Ant,X-Pol,MET0-14,806-960,68-65</v>
          </cell>
        </row>
        <row r="10861">
          <cell r="E10861" t="str">
            <v>Single Ant,X-Pol,MET0-14,806-960,68-65</v>
          </cell>
        </row>
        <row r="10862">
          <cell r="E10862" t="str">
            <v>Single Ant,X-Pol,MET0-14,806-960,68-65</v>
          </cell>
        </row>
        <row r="10863">
          <cell r="E10863" t="str">
            <v>Single Ant,X-Pol,MET0-14,806-960,68-65</v>
          </cell>
        </row>
        <row r="10864">
          <cell r="E10864" t="str">
            <v>Single Ant,X-Pol,MET0-14,806-960,68-65</v>
          </cell>
        </row>
        <row r="10865">
          <cell r="E10865" t="str">
            <v>Single Ant,X-Pol,MET0-14,806-960,68-65</v>
          </cell>
        </row>
        <row r="10866">
          <cell r="E10866" t="str">
            <v>Single Ant,X-Pol,MET0-14,806-960,68-65</v>
          </cell>
        </row>
        <row r="10867">
          <cell r="E10867" t="str">
            <v>Single Ant,X-Pol,MET0-14,806-960,68-65</v>
          </cell>
        </row>
        <row r="10868">
          <cell r="E10868" t="str">
            <v>Single Ant,X-Pol,MET0-14,806-960,68-65</v>
          </cell>
        </row>
        <row r="10869">
          <cell r="E10869" t="str">
            <v>Single Ant,X-Pol,MET0-14,806-960,68-65</v>
          </cell>
        </row>
        <row r="10870">
          <cell r="E10870" t="str">
            <v>Single Ant,X-Pol,MET0-14,806-960,68-65</v>
          </cell>
        </row>
        <row r="10871">
          <cell r="E10871" t="str">
            <v>Single Ant,X-Pol,MET0-14,806-960,68-65</v>
          </cell>
        </row>
        <row r="10872">
          <cell r="E10872" t="str">
            <v>Single Ant,X-Pol,MET0-14,806-960,68-65</v>
          </cell>
        </row>
        <row r="10873">
          <cell r="E10873" t="str">
            <v>Single Ant,X-Pol,MET0-14,806-960,68-65</v>
          </cell>
        </row>
        <row r="10874">
          <cell r="E10874" t="str">
            <v>Single Ant,X-Pol,MET0-14,806-960,68-65</v>
          </cell>
        </row>
        <row r="10875">
          <cell r="E10875" t="str">
            <v>Single Ant,X-Pol,MET0-14,806-960,68-65</v>
          </cell>
        </row>
        <row r="10876">
          <cell r="E10876" t="str">
            <v>Single Ant,X-Pol,MET0-14,806-960,68-65</v>
          </cell>
        </row>
        <row r="10877">
          <cell r="E10877" t="str">
            <v>Single Ant,X-Pol,MET0-14,806-960,68-65</v>
          </cell>
        </row>
        <row r="10878">
          <cell r="E10878" t="str">
            <v>Single Ant,X-Pol,MET0-14,806-960,68-65</v>
          </cell>
        </row>
        <row r="10879">
          <cell r="E10879" t="str">
            <v>Single Ant,X-Pol,MET0-14,806-960,68-65</v>
          </cell>
        </row>
        <row r="10880">
          <cell r="E10880" t="str">
            <v>Single Ant,X-Pol,MET0-14,806-960,68-65</v>
          </cell>
        </row>
        <row r="10881">
          <cell r="E10881" t="str">
            <v>Single Ant,X-Pol,MET0-14,806-960,68-65</v>
          </cell>
        </row>
        <row r="10882">
          <cell r="E10882" t="str">
            <v>Single Ant,X-Pol,MET0-14,806-960,68-65</v>
          </cell>
        </row>
        <row r="10883">
          <cell r="E10883" t="str">
            <v>Single Ant,X-Pol,MET0-14,806-960,68-65</v>
          </cell>
        </row>
        <row r="10884">
          <cell r="E10884" t="str">
            <v>Single Ant,X-Pol,MET0-14,806-960,68-65</v>
          </cell>
        </row>
        <row r="10885">
          <cell r="E10885" t="str">
            <v>Single Ant,X-Pol,MET0-14,806-960,68-65</v>
          </cell>
        </row>
        <row r="10886">
          <cell r="E10886" t="str">
            <v>Single Ant,X-Pol,MET0-14,806-960,68-65</v>
          </cell>
        </row>
        <row r="10887">
          <cell r="E10887" t="str">
            <v>Single Ant,X-Pol,MET0-14,806-960,68-65</v>
          </cell>
        </row>
        <row r="10888">
          <cell r="E10888" t="str">
            <v>Single Ant,X-Pol,MET0-14,806-960,68-65</v>
          </cell>
        </row>
        <row r="10889">
          <cell r="E10889" t="str">
            <v>Single Ant,X-Pol,MET0-14,806-960,68-65</v>
          </cell>
        </row>
        <row r="10890">
          <cell r="E10890" t="str">
            <v>Single Ant,X-Pol,MET0-14,806-960,68-65</v>
          </cell>
        </row>
        <row r="10891">
          <cell r="E10891" t="str">
            <v>Single Ant,X-Pol,MET0-14,806-960,68-65</v>
          </cell>
        </row>
        <row r="10892">
          <cell r="E10892" t="str">
            <v>Single Ant,X-Pol,MET0-14,806-960,68-65</v>
          </cell>
        </row>
        <row r="10893">
          <cell r="E10893" t="str">
            <v>Single Ant,X-Pol,MET0-14,806-960,68-65</v>
          </cell>
        </row>
        <row r="10894">
          <cell r="E10894" t="str">
            <v>Single Ant,X-Pol,MET0-14,806-960,68-65</v>
          </cell>
        </row>
        <row r="10895">
          <cell r="E10895" t="str">
            <v>Single Ant,X-Pol,MET0-14,806-960,68-65</v>
          </cell>
        </row>
        <row r="10896">
          <cell r="E10896" t="str">
            <v>Single Ant,X-Pol,MET0-14,806-960,68-65</v>
          </cell>
        </row>
        <row r="10897">
          <cell r="E10897" t="str">
            <v>Single Ant,X-Pol,MET0-14,806-960,68-65</v>
          </cell>
        </row>
        <row r="10898">
          <cell r="E10898" t="str">
            <v>Single Ant,X-Pol,MET0-14,806-960,68-65</v>
          </cell>
        </row>
        <row r="10899">
          <cell r="E10899" t="str">
            <v>Single Ant,X-Pol,MET0-14,806-960,68-65</v>
          </cell>
        </row>
        <row r="10900">
          <cell r="E10900" t="str">
            <v>Single Ant,X-Pol,MET0-14,806-960,68-65</v>
          </cell>
        </row>
        <row r="10901">
          <cell r="E10901" t="str">
            <v>Single Ant,X-Pol,MET0-14,806-960,68-65</v>
          </cell>
        </row>
        <row r="10902">
          <cell r="E10902" t="str">
            <v>Single Ant,X-Pol,MET0-14,806-960,68-65</v>
          </cell>
        </row>
        <row r="10903">
          <cell r="E10903" t="str">
            <v>Single Ant,X-Pol,MET0-14,806-960,68-65</v>
          </cell>
        </row>
        <row r="10904">
          <cell r="E10904" t="str">
            <v>Single Ant,X-Pol,MET0-14,806-960,68-65</v>
          </cell>
        </row>
        <row r="10905">
          <cell r="E10905" t="str">
            <v>Single Ant,X-Pol,MET0-14,806-960,68-65</v>
          </cell>
        </row>
        <row r="10906">
          <cell r="E10906" t="str">
            <v>Single Ant,X-Pol,MET0-14,806-960,68-65</v>
          </cell>
        </row>
        <row r="10907">
          <cell r="E10907" t="str">
            <v>Single Ant,X-Pol,MET0-14,806-960,68-65</v>
          </cell>
        </row>
        <row r="10908">
          <cell r="E10908" t="str">
            <v>Single Ant,X-Pol,MET0-14,806-960,68-65</v>
          </cell>
        </row>
        <row r="10909">
          <cell r="E10909" t="str">
            <v>Single Ant,X-Pol,MET0-14,806-960,68-65</v>
          </cell>
        </row>
        <row r="10910">
          <cell r="E10910" t="str">
            <v>Single Ant,X-Pol,MET0-14,806-960,68-65</v>
          </cell>
        </row>
        <row r="10911">
          <cell r="E10911" t="str">
            <v>Single Ant,X-Pol,MET0-14,806-960,68-65</v>
          </cell>
        </row>
        <row r="10912">
          <cell r="E10912" t="str">
            <v>Single Ant,X-Pol,MET0-14,806-960,68-65</v>
          </cell>
        </row>
        <row r="10913">
          <cell r="E10913" t="str">
            <v>Single Ant,X-Pol,MET0-14,806-960,68-65</v>
          </cell>
        </row>
        <row r="10914">
          <cell r="E10914" t="str">
            <v>Single Ant,X-Pol,MET0-14,806-960,68-65</v>
          </cell>
        </row>
        <row r="10915">
          <cell r="E10915" t="str">
            <v>Single Ant,X-Pol,MET0-14,806-960,68-65</v>
          </cell>
        </row>
        <row r="10916">
          <cell r="E10916" t="str">
            <v>Single Ant,X-Pol,MET0-14,806-960,68-65</v>
          </cell>
        </row>
        <row r="10917">
          <cell r="E10917" t="str">
            <v>Single Ant,X-Pol,MET0-14,806-960,68-65</v>
          </cell>
        </row>
        <row r="10918">
          <cell r="E10918" t="str">
            <v>Single Ant,X-Pol,MET0-14,806-960,68-65</v>
          </cell>
        </row>
        <row r="10919">
          <cell r="E10919" t="str">
            <v>Single Ant,X-Pol,MET0-14,806-960,68-65</v>
          </cell>
        </row>
        <row r="10920">
          <cell r="E10920" t="str">
            <v>Single Ant,X-Pol,MET0-14,806-960,68-65</v>
          </cell>
        </row>
        <row r="10921">
          <cell r="E10921" t="str">
            <v>Single Ant,X-Pol,MET0-14,806-960,68-65</v>
          </cell>
        </row>
        <row r="10922">
          <cell r="E10922" t="str">
            <v>Single Ant,X-Pol,MET0-14,806-960,68-65</v>
          </cell>
        </row>
        <row r="10923">
          <cell r="E10923" t="str">
            <v>Single Ant,X-Pol,MET0-14,806-960,68-65</v>
          </cell>
        </row>
        <row r="10924">
          <cell r="E10924" t="str">
            <v>Single Ant,X-Pol,MET0-14,806-960,68-65</v>
          </cell>
        </row>
        <row r="10925">
          <cell r="E10925" t="str">
            <v>Single Ant,X-Pol,MET0-14,806-960,68-65</v>
          </cell>
        </row>
        <row r="10926">
          <cell r="E10926" t="str">
            <v>Single Ant,X-Pol,MET0-14,806-960,68-65</v>
          </cell>
        </row>
        <row r="10927">
          <cell r="E10927" t="str">
            <v>Single Ant,X-Pol,MET0-14,806-960,68-65</v>
          </cell>
        </row>
        <row r="10928">
          <cell r="E10928" t="str">
            <v>Single Ant,X-Pol,MET0-14,806-960,68-65</v>
          </cell>
        </row>
        <row r="10929">
          <cell r="E10929" t="str">
            <v>Single Ant,X-Pol,MET0-14,806-960,68-65</v>
          </cell>
        </row>
        <row r="10930">
          <cell r="E10930" t="str">
            <v>Single Ant,X-Pol,MET0-14,806-960,68-65</v>
          </cell>
        </row>
        <row r="10931">
          <cell r="E10931" t="str">
            <v>Single Ant,X-Pol,MET0-14,806-960,68-65</v>
          </cell>
        </row>
        <row r="10932">
          <cell r="E10932" t="str">
            <v>Single Ant,X-Pol,MET0-14,806-960,68-65</v>
          </cell>
        </row>
        <row r="10933">
          <cell r="E10933" t="str">
            <v>Single Ant,X-Pol,MET0-14,806-960,68-65</v>
          </cell>
        </row>
        <row r="10934">
          <cell r="E10934" t="str">
            <v>Single Ant,X-Pol,MET0-14,806-960,68-65</v>
          </cell>
        </row>
        <row r="10935">
          <cell r="E10935" t="str">
            <v>Single Ant,X-Pol,MET0-14,806-960,68-65</v>
          </cell>
        </row>
        <row r="10936">
          <cell r="E10936" t="str">
            <v>Single Ant,X-Pol,MET0-14,806-960,68-65</v>
          </cell>
        </row>
        <row r="10937">
          <cell r="E10937" t="str">
            <v>Single Ant,X-Pol,MET0-14,806-960,68-65</v>
          </cell>
        </row>
        <row r="10938">
          <cell r="E10938" t="str">
            <v>Single Ant,X-Pol,MET0-14,806-960,68-65</v>
          </cell>
        </row>
        <row r="10939">
          <cell r="E10939" t="str">
            <v>Single Ant,X-Pol,MET0-14,806-960,68-65</v>
          </cell>
        </row>
        <row r="10940">
          <cell r="E10940" t="str">
            <v>Single Ant,X-Pol,MET0-14,806-960,68-65</v>
          </cell>
        </row>
        <row r="10941">
          <cell r="E10941" t="str">
            <v>Single Ant,X-Pol,MET0-14,806-960,68-65</v>
          </cell>
        </row>
        <row r="10942">
          <cell r="E10942" t="str">
            <v>Single Ant,X-Pol,MET0-14,806-960,68-65</v>
          </cell>
        </row>
        <row r="10943">
          <cell r="E10943" t="str">
            <v>Single Ant,X-Pol,MET0-14,806-960,68-65</v>
          </cell>
        </row>
        <row r="10944">
          <cell r="E10944" t="str">
            <v>Single Ant,X-Pol,MET0-14,806-960,68-65</v>
          </cell>
        </row>
        <row r="10945">
          <cell r="E10945" t="str">
            <v>Single Ant,X-Pol,MET0-14,806-960,68-65</v>
          </cell>
        </row>
        <row r="10946">
          <cell r="E10946" t="str">
            <v>Single Ant,X-Pol,MET0-14,806-960,68-65</v>
          </cell>
        </row>
        <row r="10947">
          <cell r="E10947" t="str">
            <v>Single Ant,X-Pol,MET0-14,806-960,68-65</v>
          </cell>
        </row>
        <row r="10948">
          <cell r="E10948" t="str">
            <v>Single Ant,X-Pol,MET0-14,806-960,68-65</v>
          </cell>
        </row>
        <row r="10949">
          <cell r="E10949" t="str">
            <v>Single Ant,X-Pol,MET0-14,806-960,68-65</v>
          </cell>
        </row>
        <row r="10950">
          <cell r="E10950" t="str">
            <v>Single Ant,X-Pol,MET0-14,806-960,68-65</v>
          </cell>
        </row>
        <row r="10951">
          <cell r="E10951" t="str">
            <v>Single Ant,X-Pol,MET0-14,806-960,68-65</v>
          </cell>
        </row>
        <row r="10952">
          <cell r="E10952" t="str">
            <v>Single Ant,X-Pol,MET0-14,806-960,68-65</v>
          </cell>
        </row>
        <row r="10953">
          <cell r="E10953" t="str">
            <v>Single Ant,X-Pol,MET0-14,806-960,68-65</v>
          </cell>
        </row>
        <row r="10954">
          <cell r="E10954" t="str">
            <v>Single Ant,X-Pol,MET0-14,806-960,68-65</v>
          </cell>
        </row>
        <row r="10955">
          <cell r="E10955" t="str">
            <v>Single Ant,X-Pol,MET0-14,806-960,68-65</v>
          </cell>
        </row>
        <row r="10956">
          <cell r="E10956" t="str">
            <v>Single Ant,X-Pol,MET0-14,806-960,68-65</v>
          </cell>
        </row>
        <row r="10957">
          <cell r="E10957" t="str">
            <v>Single Ant,X-Pol,MET0-14,806-960,68-65</v>
          </cell>
        </row>
        <row r="10958">
          <cell r="E10958" t="str">
            <v>Single Ant,X-Pol,MET0-14,806-960,68-65</v>
          </cell>
        </row>
        <row r="10959">
          <cell r="E10959" t="str">
            <v>Single Ant,X-Pol,MET0-14,806-960,68-65</v>
          </cell>
        </row>
        <row r="10960">
          <cell r="E10960" t="str">
            <v>Single Ant,X-Pol,MET0-14,806-960,68-65</v>
          </cell>
        </row>
        <row r="10961">
          <cell r="E10961" t="str">
            <v>Single Ant,X-Pol,MET0-14,806-960,68-65</v>
          </cell>
        </row>
        <row r="10962">
          <cell r="E10962" t="str">
            <v>N_Downtilt kit 0-33deg</v>
          </cell>
        </row>
        <row r="10963">
          <cell r="E10963" t="str">
            <v>Off-set Clamp 100 cm</v>
          </cell>
        </row>
        <row r="10964">
          <cell r="E10964" t="str">
            <v>Off-set Clamp 100 cm</v>
          </cell>
        </row>
        <row r="10965">
          <cell r="E10965" t="str">
            <v>Off-set Clamp 100 cm</v>
          </cell>
        </row>
        <row r="10966">
          <cell r="E10966" t="str">
            <v>Off-set Clamp 100 cm</v>
          </cell>
        </row>
        <row r="10967">
          <cell r="E10967" t="str">
            <v>AC-Interface (junction box)1 per radio</v>
          </cell>
        </row>
        <row r="10968">
          <cell r="E10968" t="str">
            <v>AC-Interface (junction box)1 per radio</v>
          </cell>
        </row>
        <row r="10969">
          <cell r="E10969" t="str">
            <v>1 inch galvanized pipe 4m</v>
          </cell>
        </row>
        <row r="10970">
          <cell r="E10970" t="str">
            <v>1 inch galvanized pipe 4m</v>
          </cell>
        </row>
        <row r="10971">
          <cell r="E10971" t="str">
            <v>1 inch galvanized pipe 4m</v>
          </cell>
        </row>
        <row r="10972">
          <cell r="E10972" t="str">
            <v>1 inch galvanized pipe 4m</v>
          </cell>
        </row>
        <row r="10973">
          <cell r="E10973" t="str">
            <v>1 inch galvanized pipe 4m</v>
          </cell>
        </row>
        <row r="10974">
          <cell r="E10974" t="str">
            <v>1 inch galvanized pipe 4m</v>
          </cell>
        </row>
        <row r="10975">
          <cell r="E10975" t="str">
            <v>1 inch galvanized pipe 4m</v>
          </cell>
        </row>
        <row r="10976">
          <cell r="E10976" t="str">
            <v>1 inch galvanized pipe 4m</v>
          </cell>
        </row>
        <row r="10977">
          <cell r="E10977" t="str">
            <v>1 inch galvanized pipe 4m</v>
          </cell>
        </row>
        <row r="10978">
          <cell r="E10978" t="str">
            <v>1 inch galvanized pipe 4m</v>
          </cell>
        </row>
        <row r="10979">
          <cell r="E10979" t="str">
            <v>1 inch galvanized pipe 4m</v>
          </cell>
        </row>
        <row r="10980">
          <cell r="E10980" t="str">
            <v>1 inch galvanized pipe 4m</v>
          </cell>
        </row>
        <row r="10981">
          <cell r="E10981" t="str">
            <v>1 inch galvanized pipe 4m</v>
          </cell>
        </row>
        <row r="10982">
          <cell r="E10982" t="str">
            <v>1 inch galvanized pipe 4m</v>
          </cell>
        </row>
        <row r="10983">
          <cell r="E10983" t="str">
            <v>1 inch galvanized pipe 4m</v>
          </cell>
        </row>
        <row r="10984">
          <cell r="E10984" t="str">
            <v>1 inch galvanized pipe 4m</v>
          </cell>
        </row>
        <row r="10985">
          <cell r="E10985" t="str">
            <v>1 inch galvanized pipe 4m</v>
          </cell>
        </row>
        <row r="10986">
          <cell r="E10986" t="str">
            <v>1 inch galvanized pipe 4m</v>
          </cell>
        </row>
        <row r="10987">
          <cell r="E10987" t="str">
            <v>1 inch galvanized pipe 4m</v>
          </cell>
        </row>
        <row r="10988">
          <cell r="E10988" t="str">
            <v>1 inch galvanized pipe 4m</v>
          </cell>
        </row>
        <row r="10989">
          <cell r="E10989" t="str">
            <v>1 inch galvanized pipe 4m</v>
          </cell>
        </row>
        <row r="10990">
          <cell r="E10990" t="str">
            <v>1 inch galvanized pipe 4m</v>
          </cell>
        </row>
        <row r="10991">
          <cell r="E10991" t="str">
            <v>1 inch galvanized pipe 4m</v>
          </cell>
        </row>
        <row r="10992">
          <cell r="E10992" t="str">
            <v>1 inch galvanized pipe 4m</v>
          </cell>
        </row>
        <row r="10993">
          <cell r="E10993" t="str">
            <v>1 inch galvanized pipe 4m</v>
          </cell>
        </row>
        <row r="10994">
          <cell r="E10994" t="str">
            <v>1 inch galvanized pipe 4m</v>
          </cell>
        </row>
        <row r="10995">
          <cell r="E10995" t="str">
            <v>1 inch galvanized pipe 4m</v>
          </cell>
        </row>
        <row r="10996">
          <cell r="E10996" t="str">
            <v>1 inch galvanized pipe 4m</v>
          </cell>
        </row>
        <row r="10997">
          <cell r="E10997" t="str">
            <v>1 inch galvanized pipe 4m</v>
          </cell>
        </row>
        <row r="10998">
          <cell r="E10998" t="str">
            <v>1 inch galvanized pipe 4m</v>
          </cell>
        </row>
        <row r="10999">
          <cell r="E10999" t="str">
            <v>1 inch galvanized pipe 4m</v>
          </cell>
        </row>
        <row r="11000">
          <cell r="E11000" t="str">
            <v>1 inch galvanized pipe 4m</v>
          </cell>
        </row>
        <row r="11001">
          <cell r="E11001" t="str">
            <v>1 inch galvanized pipe 4m</v>
          </cell>
        </row>
        <row r="11002">
          <cell r="E11002" t="str">
            <v>1 inch galvanized pipe 4m</v>
          </cell>
        </row>
        <row r="11003">
          <cell r="E11003" t="str">
            <v>1 inch galvanized pipe 4m</v>
          </cell>
        </row>
        <row r="11004">
          <cell r="E11004" t="str">
            <v>1 inch galvanized pipe 4m</v>
          </cell>
        </row>
        <row r="11005">
          <cell r="E11005" t="str">
            <v>1 inch galvanized pipe 4m</v>
          </cell>
        </row>
        <row r="11006">
          <cell r="E11006" t="str">
            <v>1 inch galvanized pipe 4m</v>
          </cell>
        </row>
        <row r="11007">
          <cell r="E11007" t="str">
            <v>1 inch galvanized pipe 4m</v>
          </cell>
        </row>
        <row r="11008">
          <cell r="E11008" t="str">
            <v>1 inch galvanized pipe 4m</v>
          </cell>
        </row>
        <row r="11009">
          <cell r="E11009" t="str">
            <v>1 inch galvanized pipe 4m</v>
          </cell>
        </row>
        <row r="11010">
          <cell r="E11010" t="str">
            <v>1 inch galvanized pipe 4m</v>
          </cell>
        </row>
        <row r="11011">
          <cell r="E11011" t="str">
            <v>1 inch galvanized pipe 4m</v>
          </cell>
        </row>
        <row r="11012">
          <cell r="E11012" t="str">
            <v>1 inch galvanized pipe 4m</v>
          </cell>
        </row>
        <row r="11013">
          <cell r="E11013" t="str">
            <v>1 inch galvanized pipe 4m</v>
          </cell>
        </row>
        <row r="11014">
          <cell r="E11014" t="str">
            <v>1 inch galvanized pipe 4m</v>
          </cell>
        </row>
        <row r="11015">
          <cell r="E11015" t="str">
            <v>1 inch galvanized pipe 4m</v>
          </cell>
        </row>
        <row r="11016">
          <cell r="E11016" t="str">
            <v>1 inch galvanized pipe 4m</v>
          </cell>
        </row>
        <row r="11017">
          <cell r="E11017" t="str">
            <v>1 inch galvanized pipe 4m</v>
          </cell>
        </row>
        <row r="11018">
          <cell r="E11018" t="str">
            <v>1 inch galvanized pipe 4m</v>
          </cell>
        </row>
        <row r="11019">
          <cell r="E11019" t="str">
            <v>1 inch galvanized pipe 4m</v>
          </cell>
        </row>
        <row r="11020">
          <cell r="E11020" t="str">
            <v>1 inch galvanized pipe 4m</v>
          </cell>
        </row>
        <row r="11021">
          <cell r="E11021" t="str">
            <v>1 inch galvanized pipe 4m</v>
          </cell>
        </row>
        <row r="11022">
          <cell r="E11022" t="str">
            <v>1 inch galvanized pipe 4m</v>
          </cell>
        </row>
        <row r="11023">
          <cell r="E11023" t="str">
            <v>1 inch galvanized pipe 4m</v>
          </cell>
        </row>
        <row r="11024">
          <cell r="E11024" t="str">
            <v>1 inch galvanized pipe 4m</v>
          </cell>
        </row>
        <row r="11025">
          <cell r="E11025" t="str">
            <v>1 inch galvanized pipe 4m</v>
          </cell>
        </row>
        <row r="11026">
          <cell r="E11026" t="str">
            <v>1 inch galvanized pipe 4m</v>
          </cell>
        </row>
        <row r="11027">
          <cell r="E11027" t="str">
            <v>1 inch galvanized pipe 4m</v>
          </cell>
        </row>
        <row r="11028">
          <cell r="E11028" t="str">
            <v>1 inch galvanized pipe 4m</v>
          </cell>
        </row>
        <row r="11029">
          <cell r="E11029" t="str">
            <v>1 inch galvanized pipe 4m</v>
          </cell>
        </row>
        <row r="11030">
          <cell r="E11030" t="str">
            <v>1 inch galvanized pipe 4m</v>
          </cell>
        </row>
        <row r="11031">
          <cell r="E11031" t="str">
            <v>1 inch galvanized pipe 4m</v>
          </cell>
        </row>
        <row r="11032">
          <cell r="E11032" t="str">
            <v>1 inch galvanized pipe 4m</v>
          </cell>
        </row>
        <row r="11033">
          <cell r="E11033" t="str">
            <v>1 inch galvanized pipe 4m</v>
          </cell>
        </row>
        <row r="11034">
          <cell r="E11034" t="str">
            <v>1 inch galvanized pipe 4m</v>
          </cell>
        </row>
        <row r="11035">
          <cell r="E11035" t="str">
            <v>1 inch galvanized pipe 4m</v>
          </cell>
        </row>
        <row r="11036">
          <cell r="E11036" t="str">
            <v>1 inch galvanized pipe 4m</v>
          </cell>
        </row>
        <row r="11037">
          <cell r="E11037" t="str">
            <v>1 inch galvanized pipe 4m</v>
          </cell>
        </row>
        <row r="11038">
          <cell r="E11038" t="str">
            <v>1 inch galvanized pipe 4m</v>
          </cell>
        </row>
        <row r="11039">
          <cell r="E11039" t="str">
            <v>1 inch galvanized pipe 4m</v>
          </cell>
        </row>
        <row r="11040">
          <cell r="E11040" t="str">
            <v>1 inch galvanized pipe 4m</v>
          </cell>
        </row>
        <row r="11041">
          <cell r="E11041" t="str">
            <v>1 inch galvanized pipe 4m</v>
          </cell>
        </row>
        <row r="11042">
          <cell r="E11042" t="str">
            <v>1 inch galvanized pipe 4m</v>
          </cell>
        </row>
        <row r="11043">
          <cell r="E11043" t="str">
            <v>1 inch galvanized pipe 4m</v>
          </cell>
        </row>
        <row r="11044">
          <cell r="E11044" t="str">
            <v>1 inch galvanized pipe 4m</v>
          </cell>
        </row>
        <row r="11045">
          <cell r="E11045" t="str">
            <v>1 inch galvanized pipe 4m</v>
          </cell>
        </row>
        <row r="11046">
          <cell r="E11046" t="str">
            <v>1 inch galvanized pipe 4m</v>
          </cell>
        </row>
        <row r="11047">
          <cell r="E11047" t="str">
            <v>1 inch galvanized pipe 4m</v>
          </cell>
        </row>
        <row r="11048">
          <cell r="E11048" t="str">
            <v>1 inch galvanized pipe 4m</v>
          </cell>
        </row>
        <row r="11049">
          <cell r="E11049" t="str">
            <v>1 inch galvanized pipe 4m</v>
          </cell>
        </row>
        <row r="11050">
          <cell r="E11050" t="str">
            <v>1 inch galvanized pipe 4m</v>
          </cell>
        </row>
        <row r="11051">
          <cell r="E11051" t="str">
            <v>1 inch galvanized pipe 4m</v>
          </cell>
        </row>
        <row r="11052">
          <cell r="E11052" t="str">
            <v>1 inch galvanized pipe 4m</v>
          </cell>
        </row>
        <row r="11053">
          <cell r="E11053" t="str">
            <v>1 inch galvanized pipe 4m</v>
          </cell>
        </row>
        <row r="11054">
          <cell r="E11054" t="str">
            <v>1 inch galvanized pipe 4m</v>
          </cell>
        </row>
        <row r="11055">
          <cell r="E11055" t="str">
            <v>1 inch galvanized pipe 4m</v>
          </cell>
        </row>
        <row r="11056">
          <cell r="E11056" t="str">
            <v>1 inch galvanized pipe 4m</v>
          </cell>
        </row>
        <row r="11057">
          <cell r="E11057" t="str">
            <v>1 inch galvanized pipe 4m</v>
          </cell>
        </row>
        <row r="11058">
          <cell r="E11058" t="str">
            <v>1 inch galvanized pipe 4m</v>
          </cell>
        </row>
        <row r="11059">
          <cell r="E11059" t="str">
            <v>1 inch galvanized pipe 4m</v>
          </cell>
        </row>
        <row r="11060">
          <cell r="E11060" t="str">
            <v>1 inch galvanized pipe 4m</v>
          </cell>
        </row>
        <row r="11061">
          <cell r="E11061" t="str">
            <v>1 inch galvanized pipe 4m</v>
          </cell>
        </row>
        <row r="11062">
          <cell r="E11062" t="str">
            <v>1 inch galvanized pipe 4m</v>
          </cell>
        </row>
        <row r="11063">
          <cell r="E11063" t="str">
            <v>1 inch galvanized pipe 4m</v>
          </cell>
        </row>
        <row r="11064">
          <cell r="E11064" t="str">
            <v>1 inch galvanized pipe 4m</v>
          </cell>
        </row>
        <row r="11065">
          <cell r="E11065" t="str">
            <v>1 inch galvanized pipe 4m</v>
          </cell>
        </row>
        <row r="11066">
          <cell r="E11066" t="str">
            <v>1 inch galvanized pipe 4m</v>
          </cell>
        </row>
        <row r="11067">
          <cell r="E11067" t="str">
            <v>1 inch galvanized pipe 4m</v>
          </cell>
        </row>
        <row r="11068">
          <cell r="E11068" t="str">
            <v>1 inch galvanized pipe 4m</v>
          </cell>
        </row>
        <row r="11069">
          <cell r="E11069" t="str">
            <v>1 inch galvanized pipe 4m</v>
          </cell>
        </row>
        <row r="11070">
          <cell r="E11070" t="str">
            <v>1 inch galvanized pipe 4m</v>
          </cell>
        </row>
        <row r="11071">
          <cell r="E11071" t="str">
            <v>1 inch galvanized pipe 4m</v>
          </cell>
        </row>
        <row r="11072">
          <cell r="E11072" t="str">
            <v>1 inch galvanized pipe 4m</v>
          </cell>
        </row>
        <row r="11073">
          <cell r="E11073" t="str">
            <v>1 inch galvanized pipe 4m</v>
          </cell>
        </row>
        <row r="11074">
          <cell r="E11074" t="str">
            <v>1 inch galvanized pipe 4m</v>
          </cell>
        </row>
        <row r="11075">
          <cell r="E11075" t="str">
            <v>1 inch galvanized pipe 4m</v>
          </cell>
        </row>
        <row r="11076">
          <cell r="E11076" t="str">
            <v>1 inch galvanized pipe 4m</v>
          </cell>
        </row>
        <row r="11077">
          <cell r="E11077" t="str">
            <v>1 inch galvanized pipe 4m</v>
          </cell>
        </row>
        <row r="11078">
          <cell r="E11078" t="str">
            <v>1 inch galvanized pipe 4m</v>
          </cell>
        </row>
        <row r="11079">
          <cell r="E11079" t="str">
            <v>1 inch galvanized pipe 4m</v>
          </cell>
        </row>
        <row r="11080">
          <cell r="E11080" t="str">
            <v>1 inch galvanized pipe 4m</v>
          </cell>
        </row>
        <row r="11081">
          <cell r="E11081" t="str">
            <v>1 inch galvanized pipe 4m</v>
          </cell>
        </row>
        <row r="11082">
          <cell r="E11082" t="str">
            <v>1 inch galvanized pipe 4m</v>
          </cell>
        </row>
        <row r="11083">
          <cell r="E11083" t="str">
            <v>1 inch galvanized pipe 4m</v>
          </cell>
        </row>
        <row r="11084">
          <cell r="E11084" t="str">
            <v>1 inch galvanized pipe 4m</v>
          </cell>
        </row>
        <row r="11085">
          <cell r="E11085" t="str">
            <v>1 inch galvanized pipe 4m</v>
          </cell>
        </row>
        <row r="11086">
          <cell r="E11086" t="str">
            <v>1 inch galvanized pipe 4m</v>
          </cell>
        </row>
        <row r="11087">
          <cell r="E11087" t="str">
            <v>1 inch galvanized pipe 4m</v>
          </cell>
        </row>
        <row r="11088">
          <cell r="E11088" t="str">
            <v>1 inch galvanized pipe 4m</v>
          </cell>
        </row>
        <row r="11089">
          <cell r="E11089" t="str">
            <v>1 inch galvanized pipe 4m</v>
          </cell>
        </row>
        <row r="11090">
          <cell r="E11090" t="str">
            <v>1 inch galvanized pipe 4m</v>
          </cell>
        </row>
        <row r="11091">
          <cell r="E11091" t="str">
            <v>1 inch galvanized pipe 4m</v>
          </cell>
        </row>
        <row r="11092">
          <cell r="E11092" t="str">
            <v>1 inch galvanized pipe 4m</v>
          </cell>
        </row>
        <row r="11093">
          <cell r="E11093" t="str">
            <v>1 inch galvanized pipe 4m</v>
          </cell>
        </row>
        <row r="11094">
          <cell r="E11094" t="str">
            <v>1 inch galvanized pipe 4m</v>
          </cell>
        </row>
        <row r="11095">
          <cell r="E11095" t="str">
            <v>1 inch galvanized pipe 4m</v>
          </cell>
        </row>
        <row r="11096">
          <cell r="E11096" t="str">
            <v>1 inch galvanized pipe 4m</v>
          </cell>
        </row>
        <row r="11097">
          <cell r="E11097" t="str">
            <v>1 inch galvanized pipe 4m</v>
          </cell>
        </row>
        <row r="11098">
          <cell r="E11098" t="str">
            <v>1 inch galvanized pipe 4m</v>
          </cell>
        </row>
        <row r="11099">
          <cell r="E11099" t="str">
            <v>1 inch galvanized pipe 4m</v>
          </cell>
        </row>
        <row r="11100">
          <cell r="E11100" t="str">
            <v>1 inch galvanized pipe 4m</v>
          </cell>
        </row>
        <row r="11101">
          <cell r="E11101" t="str">
            <v>1 inch galvanized pipe 4m</v>
          </cell>
        </row>
        <row r="11102">
          <cell r="E11102" t="str">
            <v>1 inch galvanized pipe 4m</v>
          </cell>
        </row>
        <row r="11103">
          <cell r="E11103" t="str">
            <v>1 inch galvanized pipe 4m</v>
          </cell>
        </row>
        <row r="11104">
          <cell r="E11104" t="str">
            <v>1 inch galvanized pipe 4m</v>
          </cell>
        </row>
        <row r="11105">
          <cell r="E11105" t="str">
            <v>1 inch galvanized pipe 4m</v>
          </cell>
        </row>
        <row r="11106">
          <cell r="E11106" t="str">
            <v>1 inch galvanized pipe 4m</v>
          </cell>
        </row>
        <row r="11107">
          <cell r="E11107" t="str">
            <v>1 inch galvanized pipe 4m</v>
          </cell>
        </row>
        <row r="11108">
          <cell r="E11108" t="str">
            <v>1 inch galvanized pipe 4m</v>
          </cell>
        </row>
        <row r="11109">
          <cell r="E11109" t="str">
            <v>1 inch galvanized pipe 4m</v>
          </cell>
        </row>
        <row r="11110">
          <cell r="E11110" t="str">
            <v>1 inch galvanized pipe 4m</v>
          </cell>
        </row>
        <row r="11111">
          <cell r="E11111" t="str">
            <v>1 inch galvanized pipe 4m</v>
          </cell>
        </row>
        <row r="11112">
          <cell r="E11112" t="str">
            <v>1 inch galvanized pipe 4m</v>
          </cell>
        </row>
        <row r="11113">
          <cell r="E11113" t="str">
            <v>1 inch galvanized pipe 4m</v>
          </cell>
        </row>
        <row r="11114">
          <cell r="E11114" t="str">
            <v>1 inch galvanized pipe 4m</v>
          </cell>
        </row>
        <row r="11115">
          <cell r="E11115" t="str">
            <v>1 inch galvanized pipe 4m</v>
          </cell>
        </row>
        <row r="11116">
          <cell r="E11116" t="str">
            <v>1 inch galvanized pipe 4m</v>
          </cell>
        </row>
        <row r="11117">
          <cell r="E11117" t="str">
            <v>1 inch galvanized pipe 4m</v>
          </cell>
        </row>
        <row r="11118">
          <cell r="E11118" t="str">
            <v>1 inch galvanized pipe 4m</v>
          </cell>
        </row>
        <row r="11119">
          <cell r="E11119" t="str">
            <v>1 inch galvanized pipe 4m</v>
          </cell>
        </row>
        <row r="11120">
          <cell r="E11120" t="str">
            <v>1 inch galvanized pipe 4m</v>
          </cell>
        </row>
        <row r="11121">
          <cell r="E11121" t="str">
            <v>1 inch galvanized pipe 4m</v>
          </cell>
        </row>
        <row r="11122">
          <cell r="E11122" t="str">
            <v>1 inch galvanized pipe 4m</v>
          </cell>
        </row>
        <row r="11123">
          <cell r="E11123" t="str">
            <v>1 inch galvanized pipe 4m</v>
          </cell>
        </row>
        <row r="11124">
          <cell r="E11124" t="str">
            <v>1 inch galvanized pipe 4m</v>
          </cell>
        </row>
        <row r="11125">
          <cell r="E11125" t="str">
            <v>1 inch galvanized pipe 4m</v>
          </cell>
        </row>
        <row r="11126">
          <cell r="E11126" t="str">
            <v>1 inch galvanized pipe 4m</v>
          </cell>
        </row>
        <row r="11127">
          <cell r="E11127" t="str">
            <v>1 inch galvanized pipe 4m</v>
          </cell>
        </row>
        <row r="11128">
          <cell r="E11128" t="str">
            <v>1 inch galvanized pipe 4m</v>
          </cell>
        </row>
        <row r="11129">
          <cell r="E11129" t="str">
            <v>1 inch galvanized pipe 4m</v>
          </cell>
        </row>
        <row r="11130">
          <cell r="E11130" t="str">
            <v>1 inch galvanized pipe 4m</v>
          </cell>
        </row>
        <row r="11131">
          <cell r="E11131" t="str">
            <v>1 inch galvanized pipe 4m</v>
          </cell>
        </row>
        <row r="11132">
          <cell r="E11132" t="str">
            <v>1 inch galvanized pipe 4m</v>
          </cell>
        </row>
        <row r="11133">
          <cell r="E11133" t="str">
            <v>1 inch galvanized pipe 4m</v>
          </cell>
        </row>
        <row r="11134">
          <cell r="E11134" t="str">
            <v>1 inch galvanized pipe 4m</v>
          </cell>
        </row>
        <row r="11135">
          <cell r="E11135" t="str">
            <v>1 inch galvanized pipe 4m</v>
          </cell>
        </row>
        <row r="11136">
          <cell r="E11136" t="str">
            <v>1 inch galvanized pipe 4m</v>
          </cell>
        </row>
        <row r="11137">
          <cell r="E11137" t="str">
            <v>1 inch galvanized pipe 4m</v>
          </cell>
        </row>
        <row r="11138">
          <cell r="E11138" t="str">
            <v>1 inch galvanized pipe 4m</v>
          </cell>
        </row>
        <row r="11139">
          <cell r="E11139" t="str">
            <v>1 inch galvanized pipe 4m</v>
          </cell>
        </row>
        <row r="11140">
          <cell r="E11140" t="str">
            <v>1 inch galvanized pipe 4m</v>
          </cell>
        </row>
        <row r="11141">
          <cell r="E11141" t="str">
            <v>1 inch galvanized pipe 4m</v>
          </cell>
        </row>
        <row r="11142">
          <cell r="E11142" t="str">
            <v>1 inch galvanized pipe 4m</v>
          </cell>
        </row>
        <row r="11143">
          <cell r="E11143" t="str">
            <v>1 inch galvanized pipe 4m</v>
          </cell>
        </row>
        <row r="11144">
          <cell r="E11144" t="str">
            <v>1 inch galvanized pipe 4m</v>
          </cell>
        </row>
        <row r="11145">
          <cell r="E11145" t="str">
            <v>1 inch galvanized pipe 4m</v>
          </cell>
        </row>
        <row r="11146">
          <cell r="E11146" t="str">
            <v>1 inch galvanized pipe 4m</v>
          </cell>
        </row>
        <row r="11147">
          <cell r="E11147" t="str">
            <v>1 inch galvanized pipe 4m</v>
          </cell>
        </row>
        <row r="11148">
          <cell r="E11148" t="str">
            <v>1 inch galvanized pipe 4m</v>
          </cell>
        </row>
        <row r="11149">
          <cell r="E11149" t="str">
            <v>1 inch galvanized pipe 4m</v>
          </cell>
        </row>
        <row r="11150">
          <cell r="E11150" t="str">
            <v>1 inch galvanized pipe 4m</v>
          </cell>
        </row>
        <row r="11151">
          <cell r="E11151" t="str">
            <v>1 inch galvanized pipe 4m</v>
          </cell>
        </row>
        <row r="11152">
          <cell r="E11152" t="str">
            <v>1 inch galvanized pipe 4m</v>
          </cell>
        </row>
        <row r="11153">
          <cell r="E11153" t="str">
            <v>1 inch galvanized pipe 4m</v>
          </cell>
        </row>
        <row r="11154">
          <cell r="E11154" t="str">
            <v>1 inch galvanized pipe 4m</v>
          </cell>
        </row>
        <row r="11155">
          <cell r="E11155" t="str">
            <v>1 inch galvanized pipe 4m</v>
          </cell>
        </row>
        <row r="11156">
          <cell r="E11156" t="str">
            <v>1 inch galvanized pipe 4m</v>
          </cell>
        </row>
        <row r="11157">
          <cell r="E11157" t="str">
            <v>1 inch galvanized pipe 4m</v>
          </cell>
        </row>
        <row r="11158">
          <cell r="E11158" t="str">
            <v>1 inch galvanized pipe 4m</v>
          </cell>
        </row>
        <row r="11159">
          <cell r="E11159" t="str">
            <v>1 inch galvanized pipe 4m</v>
          </cell>
        </row>
        <row r="11160">
          <cell r="E11160" t="str">
            <v>1 inch galvanized pipe 4m</v>
          </cell>
        </row>
        <row r="11161">
          <cell r="E11161" t="str">
            <v>1 inch galvanized pipe 4m</v>
          </cell>
        </row>
        <row r="11162">
          <cell r="E11162" t="str">
            <v>1 inch galvanized pipe 4m</v>
          </cell>
        </row>
        <row r="11163">
          <cell r="E11163" t="str">
            <v>1 inch galvanized pipe 4m</v>
          </cell>
        </row>
        <row r="11164">
          <cell r="E11164" t="str">
            <v>1 inch galvanized pipe 4m</v>
          </cell>
        </row>
        <row r="11165">
          <cell r="E11165" t="str">
            <v>1 inch galvanized pipe 4m</v>
          </cell>
        </row>
        <row r="11166">
          <cell r="E11166" t="str">
            <v>1 inch galvanized pipe 4m</v>
          </cell>
        </row>
        <row r="11167">
          <cell r="E11167" t="str">
            <v>1 inch galvanized pipe 4m</v>
          </cell>
        </row>
        <row r="11168">
          <cell r="E11168" t="str">
            <v>1 inch galvanized pipe 4m</v>
          </cell>
        </row>
        <row r="11169">
          <cell r="E11169" t="str">
            <v>1 inch galvanized pipe 4m</v>
          </cell>
        </row>
        <row r="11170">
          <cell r="E11170" t="str">
            <v>1 inch galvanized pipe 4m</v>
          </cell>
        </row>
        <row r="11171">
          <cell r="E11171" t="str">
            <v>1 inch galvanized pipe 4m</v>
          </cell>
        </row>
        <row r="11172">
          <cell r="E11172" t="str">
            <v>1 inch galvanized pipe 4m</v>
          </cell>
        </row>
        <row r="11173">
          <cell r="E11173" t="str">
            <v>1 inch galvanized pipe 4m</v>
          </cell>
        </row>
        <row r="11174">
          <cell r="E11174" t="str">
            <v>1 inch galvanized pipe 4m</v>
          </cell>
        </row>
        <row r="11175">
          <cell r="E11175" t="str">
            <v>1 inch galvanized pipe 4m</v>
          </cell>
        </row>
        <row r="11176">
          <cell r="E11176" t="str">
            <v>1 inch galvanized pipe 4m</v>
          </cell>
        </row>
        <row r="11177">
          <cell r="E11177" t="str">
            <v>1 inch galvanized pipe 4m</v>
          </cell>
        </row>
        <row r="11178">
          <cell r="E11178" t="str">
            <v>1 inch galvanized pipe 4m</v>
          </cell>
        </row>
        <row r="11179">
          <cell r="E11179" t="str">
            <v>1 inch galvanized pipe 4m</v>
          </cell>
        </row>
        <row r="11180">
          <cell r="E11180" t="str">
            <v>1 inch galvanized pipe 4m</v>
          </cell>
        </row>
        <row r="11181">
          <cell r="E11181" t="str">
            <v>1 inch galvanized pipe 4m</v>
          </cell>
        </row>
        <row r="11182">
          <cell r="E11182" t="str">
            <v>1 inch galvanized pipe 4m</v>
          </cell>
        </row>
        <row r="11183">
          <cell r="E11183" t="str">
            <v>1 inch galvanized pipe 4m</v>
          </cell>
        </row>
        <row r="11184">
          <cell r="E11184" t="str">
            <v>1 inch galvanized pipe 4m</v>
          </cell>
        </row>
        <row r="11185">
          <cell r="E11185" t="str">
            <v>1 inch galvanized pipe 4m</v>
          </cell>
        </row>
        <row r="11186">
          <cell r="E11186" t="str">
            <v>1 inch galvanized pipe 4m</v>
          </cell>
        </row>
        <row r="11187">
          <cell r="E11187" t="str">
            <v>1 inch galvanized pipe 4m</v>
          </cell>
        </row>
        <row r="11188">
          <cell r="E11188" t="str">
            <v>1 inch galvanized pipe 4m</v>
          </cell>
        </row>
        <row r="11189">
          <cell r="E11189" t="str">
            <v>1 inch galvanized pipe 4m</v>
          </cell>
        </row>
        <row r="11190">
          <cell r="E11190" t="str">
            <v>1 inch galvanized pipe 4m</v>
          </cell>
        </row>
        <row r="11191">
          <cell r="E11191" t="str">
            <v>AC-Cablel, 12m 3x2.5+1sqmm</v>
          </cell>
        </row>
        <row r="11192">
          <cell r="E11192" t="str">
            <v>AC-Cablel, 12m 3x2.5+1sqmm</v>
          </cell>
        </row>
        <row r="11193">
          <cell r="E11193" t="str">
            <v>AC-Cablel, 12m 3x2.5+1sqmm</v>
          </cell>
        </row>
        <row r="11194">
          <cell r="E11194" t="str">
            <v>AC-Cablel, 12m 3x2.5+1sqmm</v>
          </cell>
        </row>
        <row r="11195">
          <cell r="E11195" t="str">
            <v>AC-Cablel, 12m 3x2.5+1sqmm</v>
          </cell>
        </row>
        <row r="11196">
          <cell r="E11196" t="str">
            <v>AC-Cablel, 12m 3x2.5+1sqmm</v>
          </cell>
        </row>
        <row r="11197">
          <cell r="E11197" t="str">
            <v>BBS 2000, Battery Switch</v>
          </cell>
        </row>
        <row r="11198">
          <cell r="E11198" t="str">
            <v>BBS 2000, Battery Switch</v>
          </cell>
        </row>
        <row r="11199">
          <cell r="E11199" t="str">
            <v>BBS 2000, Battery Switch</v>
          </cell>
        </row>
        <row r="11200">
          <cell r="E11200" t="str">
            <v>BBS 2000, Battery Switch</v>
          </cell>
        </row>
        <row r="11201">
          <cell r="E11201" t="str">
            <v>BBS 2000, Battery Switch</v>
          </cell>
        </row>
        <row r="11202">
          <cell r="E11202" t="str">
            <v>BBS 2000, Battery Switch</v>
          </cell>
        </row>
        <row r="11203">
          <cell r="E11203" t="str">
            <v>BBS 2000, Battery Switch</v>
          </cell>
        </row>
        <row r="11204">
          <cell r="E11204" t="str">
            <v>BBS 2000, Battery Switch</v>
          </cell>
        </row>
        <row r="11205">
          <cell r="E11205" t="str">
            <v>BBS 2000, Battery Switch</v>
          </cell>
        </row>
        <row r="11206">
          <cell r="E11206" t="str">
            <v>BBS 2000, Battery Switch</v>
          </cell>
        </row>
        <row r="11207">
          <cell r="E11207" t="str">
            <v>Battery Kit200Ah@+24V(4x12V,100Ah)</v>
          </cell>
        </row>
        <row r="11208">
          <cell r="E11208" t="str">
            <v>Battery Kit200Ah@+24V(4x12V,100Ah)</v>
          </cell>
        </row>
        <row r="11209">
          <cell r="E11209" t="str">
            <v>Battery Kit200Ah@+24V(4x12V,100Ah)</v>
          </cell>
        </row>
        <row r="11210">
          <cell r="E11210" t="str">
            <v>Battery Kit200Ah@+24V(4x12V,100Ah)</v>
          </cell>
        </row>
        <row r="11211">
          <cell r="E11211" t="str">
            <v>Battery Kit200Ah@+24V(4x12V,100Ah)</v>
          </cell>
        </row>
        <row r="11212">
          <cell r="E11212" t="str">
            <v>Battery Kit200Ah@+24V(4x12V,100Ah)</v>
          </cell>
        </row>
        <row r="11213">
          <cell r="E11213" t="str">
            <v>Battery Kit200Ah@+24V(4x12V,100Ah)</v>
          </cell>
        </row>
        <row r="11214">
          <cell r="E11214" t="str">
            <v>Battery Kit200Ah@+24V(4x12V,100Ah)</v>
          </cell>
        </row>
        <row r="11215">
          <cell r="E11215" t="str">
            <v>Battery Kit200Ah@+24V(4x12V,100Ah)</v>
          </cell>
        </row>
        <row r="11216">
          <cell r="E11216" t="str">
            <v>Battery Kit200Ah@+24V(4x12V,100Ah)</v>
          </cell>
        </row>
        <row r="11217">
          <cell r="E11217" t="str">
            <v>Battery Kit200Ah@+24V(4x12V,100Ah)</v>
          </cell>
        </row>
        <row r="11218">
          <cell r="E11218" t="str">
            <v>Battery Kit200Ah@+24V(4x12V,100Ah)</v>
          </cell>
        </row>
        <row r="11219">
          <cell r="E11219" t="str">
            <v>Battery Kit200Ah@+24V(4x12V,100Ah)</v>
          </cell>
        </row>
        <row r="11220">
          <cell r="E11220" t="str">
            <v>Battery Kit200Ah@+24V(4x12V,100Ah)</v>
          </cell>
        </row>
        <row r="11221">
          <cell r="E11221" t="str">
            <v>Battery Kit200Ah@+24V(4x12V,100Ah)</v>
          </cell>
        </row>
        <row r="11222">
          <cell r="E11222" t="str">
            <v>Battery Kit200Ah@+24V(4x12V,100Ah)</v>
          </cell>
        </row>
        <row r="11223">
          <cell r="E11223" t="str">
            <v>Battery Kit200Ah@+24V(4x12V,100Ah)</v>
          </cell>
        </row>
        <row r="11224">
          <cell r="E11224" t="str">
            <v>Battery Kit200Ah@+24V(4x12V,100Ah)</v>
          </cell>
        </row>
        <row r="11225">
          <cell r="E11225" t="str">
            <v>Battery Kit200Ah@+24V(4x12V,100Ah)</v>
          </cell>
        </row>
        <row r="11226">
          <cell r="E11226" t="str">
            <v>Battery Kit200Ah@+24V(4x12V,100Ah)</v>
          </cell>
        </row>
        <row r="11227">
          <cell r="E11227" t="str">
            <v>Battery Kit200Ah@+24V(4x12V,100Ah)</v>
          </cell>
        </row>
        <row r="11228">
          <cell r="E11228" t="str">
            <v>Battery Kit200Ah@+24V(4x12V,100Ah)</v>
          </cell>
        </row>
        <row r="11229">
          <cell r="E11229" t="str">
            <v>Battery Kit200Ah@+24V(4x12V,100Ah)</v>
          </cell>
        </row>
        <row r="11230">
          <cell r="E11230" t="str">
            <v>Battery Kit200Ah@+24V(4x12V,100Ah)</v>
          </cell>
        </row>
        <row r="11231">
          <cell r="E11231" t="str">
            <v>Battery Kit200Ah@+24V(4x12V,100Ah)</v>
          </cell>
        </row>
        <row r="11232">
          <cell r="E11232" t="str">
            <v>Battery Kit200Ah@+24V(4x12V,100Ah)</v>
          </cell>
        </row>
        <row r="11233">
          <cell r="E11233" t="str">
            <v>Battery Kit200Ah@+24V(4x12V,100Ah)</v>
          </cell>
        </row>
        <row r="11234">
          <cell r="E11234" t="str">
            <v>Battery Kit200Ah@+24V(4x12V,100Ah)</v>
          </cell>
        </row>
        <row r="11235">
          <cell r="E11235" t="str">
            <v>Battery Kit200Ah@+24V(4x12V,100Ah)</v>
          </cell>
        </row>
        <row r="11236">
          <cell r="E11236" t="str">
            <v>Battery Kit200Ah@+24V(4x12V,100Ah)</v>
          </cell>
        </row>
        <row r="11237">
          <cell r="E11237" t="str">
            <v>Battery Kit200Ah@+24V(4x12V,100Ah)</v>
          </cell>
        </row>
        <row r="11238">
          <cell r="E11238" t="str">
            <v>Battery Kit200Ah@+24V(4x12V,100Ah)</v>
          </cell>
        </row>
        <row r="11239">
          <cell r="E11239" t="str">
            <v>Battery Kit200Ah@+24V(4x12V,100Ah)</v>
          </cell>
        </row>
        <row r="11240">
          <cell r="E11240" t="str">
            <v>Battery Kit200Ah@+24V(4x12V,100Ah)</v>
          </cell>
        </row>
        <row r="11241">
          <cell r="E11241" t="str">
            <v>Battery Kit200Ah@+24V(4x12V,100Ah)</v>
          </cell>
        </row>
        <row r="11242">
          <cell r="E11242" t="str">
            <v>Battery Kit200Ah@+24V(4x12V,100Ah)</v>
          </cell>
        </row>
        <row r="11243">
          <cell r="E11243" t="str">
            <v>Battery Kit200Ah@+24V(4x12V,100Ah)</v>
          </cell>
        </row>
        <row r="11244">
          <cell r="E11244" t="str">
            <v>Battery Kit200Ah@+24V(4x12V,100Ah)</v>
          </cell>
        </row>
        <row r="11245">
          <cell r="E11245" t="str">
            <v>Battery Kit200Ah@+24V(4x12V,100Ah)</v>
          </cell>
        </row>
        <row r="11246">
          <cell r="E11246" t="str">
            <v>Battery Kit200Ah@+24V(4x12V,100Ah)</v>
          </cell>
        </row>
        <row r="11247">
          <cell r="E11247" t="str">
            <v>Battery Kit200Ah@+24V(4x12V,100Ah)</v>
          </cell>
        </row>
        <row r="11248">
          <cell r="E11248" t="str">
            <v>Battery Kit200Ah@+24V(4x12V,100Ah)</v>
          </cell>
        </row>
        <row r="11249">
          <cell r="E11249" t="str">
            <v>Battery Kit200Ah@+24V(4x12V,100Ah)</v>
          </cell>
        </row>
        <row r="11250">
          <cell r="E11250" t="str">
            <v>Battery Kit200Ah@+24V(4x12V,100Ah)</v>
          </cell>
        </row>
        <row r="11251">
          <cell r="E11251" t="str">
            <v>Battery Kit200Ah@+24V(4x12V,100Ah)</v>
          </cell>
        </row>
        <row r="11252">
          <cell r="E11252" t="str">
            <v>Cable Set for AC Distributi and Protecti</v>
          </cell>
        </row>
        <row r="11253">
          <cell r="E11253" t="str">
            <v>Cable Set for AC Distributi and Protecti</v>
          </cell>
        </row>
        <row r="11254">
          <cell r="E11254" t="str">
            <v>Cable Set for AC Distributi and Protecti</v>
          </cell>
        </row>
        <row r="11255">
          <cell r="E11255" t="str">
            <v>Cable Set for AC Distributi and Protecti</v>
          </cell>
        </row>
        <row r="11256">
          <cell r="E11256" t="str">
            <v>Cable Set for AC Distributi and Protecti</v>
          </cell>
        </row>
        <row r="11257">
          <cell r="E11257" t="str">
            <v>Cable Set for AC Distributi and Protecti</v>
          </cell>
        </row>
        <row r="11258">
          <cell r="E11258" t="str">
            <v>Cable Set for AC Distributi and Protecti</v>
          </cell>
        </row>
        <row r="11259">
          <cell r="E11259" t="str">
            <v>Cable Set for AC Distributi and Protecti</v>
          </cell>
        </row>
        <row r="11260">
          <cell r="E11260" t="str">
            <v>Cable Set for AC Distributi and Protecti</v>
          </cell>
        </row>
        <row r="11261">
          <cell r="E11261" t="str">
            <v>Cable Set for AC Distributi and Protecti</v>
          </cell>
        </row>
        <row r="11262">
          <cell r="E11262" t="str">
            <v>Cable Set for AC Distributi and Protecti</v>
          </cell>
        </row>
        <row r="11263">
          <cell r="E11263" t="str">
            <v>DC Distributi Cable,20 m(OpenEnds)95mm2</v>
          </cell>
        </row>
        <row r="11264">
          <cell r="E11264" t="str">
            <v>DC Distributi Cable,20 m(OpenEnds)95mm2</v>
          </cell>
        </row>
        <row r="11265">
          <cell r="E11265" t="str">
            <v>DC Distributi Cable,20 m(OpenEnds)95mm2</v>
          </cell>
        </row>
        <row r="11266">
          <cell r="E11266" t="str">
            <v>DC Distributi Cable,20 m(OpenEnds)95mm2</v>
          </cell>
        </row>
        <row r="11267">
          <cell r="E11267" t="str">
            <v>DC Distributi Cable,20 m(OpenEnds)95mm2</v>
          </cell>
        </row>
        <row r="11268">
          <cell r="E11268" t="str">
            <v>DC Distributi Cable,20 m(OpenEnds)95mm2</v>
          </cell>
        </row>
        <row r="11269">
          <cell r="E11269" t="str">
            <v>DC Distributi Cable,20 m(OpenEnds)95mm2</v>
          </cell>
        </row>
        <row r="11270">
          <cell r="E11270" t="str">
            <v>DC Distributi Cable,20 m(OpenEnds)95mm2</v>
          </cell>
        </row>
        <row r="11271">
          <cell r="E11271" t="str">
            <v>DC Distributi Cable,20 m(OpenEnds)95mm2</v>
          </cell>
        </row>
        <row r="11272">
          <cell r="E11272" t="str">
            <v>Transient Voltage Surge Suppressor</v>
          </cell>
        </row>
        <row r="11273">
          <cell r="E11273" t="str">
            <v>Transient Voltage Surge Suppressor</v>
          </cell>
        </row>
        <row r="11274">
          <cell r="E11274" t="str">
            <v>Transient Voltage Surge Suppressor</v>
          </cell>
        </row>
        <row r="11275">
          <cell r="E11275" t="str">
            <v>Transient Voltage Surge Suppressor</v>
          </cell>
        </row>
        <row r="11276">
          <cell r="E11276" t="str">
            <v>Transient Voltage Surge Suppressor</v>
          </cell>
        </row>
        <row r="11277">
          <cell r="E11277" t="str">
            <v>Transient Voltage Surge Suppressor</v>
          </cell>
        </row>
        <row r="11278">
          <cell r="E11278" t="str">
            <v>Transient Voltage Surge Suppressor</v>
          </cell>
        </row>
        <row r="11279">
          <cell r="E11279" t="str">
            <v>Transient Voltage Surge Suppressor</v>
          </cell>
        </row>
        <row r="11280">
          <cell r="E11280" t="str">
            <v>Transient Voltage Surge Suppressor</v>
          </cell>
        </row>
        <row r="11281">
          <cell r="E11281" t="str">
            <v>Transient Voltage Surge Suppressor</v>
          </cell>
        </row>
        <row r="11282">
          <cell r="E11282" t="str">
            <v>Transient Voltage Surge Suppressor</v>
          </cell>
        </row>
        <row r="11283">
          <cell r="E11283" t="str">
            <v>Transient Voltage Surge Suppressor</v>
          </cell>
        </row>
        <row r="11284">
          <cell r="E11284" t="str">
            <v>Transient Voltage Surge Suppressor</v>
          </cell>
        </row>
        <row r="11285">
          <cell r="E11285" t="str">
            <v>Transient Voltage Surge Suppressor</v>
          </cell>
        </row>
        <row r="11286">
          <cell r="E11286" t="str">
            <v>Transient Voltage Surge Suppressor</v>
          </cell>
        </row>
        <row r="11287">
          <cell r="E11287" t="str">
            <v>Transient Voltage Surge Suppressor</v>
          </cell>
        </row>
        <row r="11288">
          <cell r="E11288" t="str">
            <v>Transient Voltage Surge Suppressor</v>
          </cell>
        </row>
        <row r="11289">
          <cell r="E11289" t="str">
            <v>Transient Voltage Surge Suppressor</v>
          </cell>
        </row>
        <row r="11290">
          <cell r="E11290" t="str">
            <v>Plate shears f/RBS2202</v>
          </cell>
        </row>
        <row r="11291">
          <cell r="E11291" t="str">
            <v>Feed.Clamp,f/3Feed,1/2inch,Prof Mount</v>
          </cell>
        </row>
        <row r="11292">
          <cell r="E11292" t="str">
            <v>Feed.Clamp,f/3Feed,1/2inch,Prof Mount</v>
          </cell>
        </row>
        <row r="11293">
          <cell r="E11293" t="str">
            <v>Feed.Clamp,f/3Feed,1/2inch,Prof Mount</v>
          </cell>
        </row>
        <row r="11294">
          <cell r="E11294" t="str">
            <v>Feed.Clamp,f/3Feed,1/2inch,Prof Mount</v>
          </cell>
        </row>
        <row r="11295">
          <cell r="E11295" t="str">
            <v>Feed.Clamp,f/3Feed,1/2inch,Prof Mount</v>
          </cell>
        </row>
        <row r="11296">
          <cell r="E11296" t="str">
            <v>Feed.Clamp,f/3Feed,1/2inch,Prof Mount</v>
          </cell>
        </row>
        <row r="11297">
          <cell r="E11297" t="str">
            <v>Feed.Clamp,f/3Feed,1/2inch,Prof Mount</v>
          </cell>
        </row>
        <row r="11298">
          <cell r="E11298" t="str">
            <v>Feed.Clamp,f/3Feed,1/2inch,Prof Mount</v>
          </cell>
        </row>
        <row r="11299">
          <cell r="E11299" t="str">
            <v>Feed.Clamp,f/3Feed,1/2inch,Prof Mount</v>
          </cell>
        </row>
        <row r="11300">
          <cell r="E11300" t="str">
            <v>Feed.Clamp,f/3Feed,1/2inch,Prof Mount</v>
          </cell>
        </row>
        <row r="11301">
          <cell r="E11301" t="str">
            <v>Feed.Clamp,f/3Feed,1/2inch,Prof Mount</v>
          </cell>
        </row>
        <row r="11302">
          <cell r="E11302" t="str">
            <v>Feed.Clamp,f/3Feed,1/2inch,Prof Mount</v>
          </cell>
        </row>
        <row r="11303">
          <cell r="E11303" t="str">
            <v>Feed.Clamp,f/3Feed,1/2inch,Prof Mount</v>
          </cell>
        </row>
        <row r="11304">
          <cell r="E11304" t="str">
            <v>Feed.Clamp,f/3Feed,1/2inch,Prof Mount</v>
          </cell>
        </row>
        <row r="11305">
          <cell r="E11305" t="str">
            <v>Feed.Clamp,f/3Feed,1/2inch,Prof Mount</v>
          </cell>
        </row>
        <row r="11306">
          <cell r="E11306" t="str">
            <v>Feed.Clamp,f/3Feed,1/2inch,Prof Mount</v>
          </cell>
        </row>
        <row r="11307">
          <cell r="E11307" t="str">
            <v>Feed.Clamp,f/3Feed,1/2inch,Prof Mount</v>
          </cell>
        </row>
        <row r="11308">
          <cell r="E11308" t="str">
            <v>Feed.Clamp,f/3Feed,1/2inch,Prof Mount</v>
          </cell>
        </row>
        <row r="11309">
          <cell r="E11309" t="str">
            <v>Feed.Clamp,f/3Feed,1/2inch,Prof Mount</v>
          </cell>
        </row>
        <row r="11310">
          <cell r="E11310" t="str">
            <v>Feed.Clamp,f/3Feed,1/2inch,Prof Mount</v>
          </cell>
        </row>
        <row r="11311">
          <cell r="E11311" t="str">
            <v>Feed.Clamp,f/3Feed,1/2inch,Prof Mount</v>
          </cell>
        </row>
        <row r="11312">
          <cell r="E11312" t="str">
            <v>Feed.Clamp,f/3Feed,1/2inch,Prof Mount</v>
          </cell>
        </row>
        <row r="11313">
          <cell r="E11313" t="str">
            <v>Feed.Clamp,f/3Feed,1/2inch,Prof Mount</v>
          </cell>
        </row>
        <row r="11314">
          <cell r="E11314" t="str">
            <v>Feed.Clamp,f/3Feed,1/2inch,Prof Mount</v>
          </cell>
        </row>
        <row r="11315">
          <cell r="E11315" t="str">
            <v>Feed.Clamp,f/3Feed,1/2inch,Prof Mount</v>
          </cell>
        </row>
        <row r="11316">
          <cell r="E11316" t="str">
            <v>Feed.Clamp,f/3Feed,1/2inch,Prof Mount</v>
          </cell>
        </row>
        <row r="11317">
          <cell r="E11317" t="str">
            <v>Feed.Clamp,f/3Feed,1/2inch,Prof Mount</v>
          </cell>
        </row>
        <row r="11318">
          <cell r="E11318" t="str">
            <v>Feed.Clamp,f/3Feed,1/2inch,Prof Mount</v>
          </cell>
        </row>
        <row r="11319">
          <cell r="E11319" t="str">
            <v>Feed.Clamp,f/3Feed,1/2inch,Prof Mount</v>
          </cell>
        </row>
        <row r="11320">
          <cell r="E11320" t="str">
            <v>Feed.Clamp,f/3Feed,1/2inch,Prof Mount</v>
          </cell>
        </row>
        <row r="11321">
          <cell r="E11321" t="str">
            <v>Feed.Clamp,f/3Feed,1/2inch,Prof Mount</v>
          </cell>
        </row>
        <row r="11322">
          <cell r="E11322" t="str">
            <v>Feed.Clamp,f/3Feed,1/2inch,Prof Mount</v>
          </cell>
        </row>
        <row r="11323">
          <cell r="E11323" t="str">
            <v>Feed.Clamp,f/3Feed,1/2inch,Prof Mount</v>
          </cell>
        </row>
        <row r="11324">
          <cell r="E11324" t="str">
            <v>Feed.Clamp,f/3Feed,1/2inch,Prof Mount</v>
          </cell>
        </row>
        <row r="11325">
          <cell r="E11325" t="str">
            <v>Feed.Clamp,f/3Feed,1/2inch,Prof Mount</v>
          </cell>
        </row>
        <row r="11326">
          <cell r="E11326" t="str">
            <v>Feed.Clamp,f/3Feed,1/2inch,Prof Mount</v>
          </cell>
        </row>
        <row r="11327">
          <cell r="E11327" t="str">
            <v>Feed.Clamp,f/3Feed,1/2inch,Prof Mount</v>
          </cell>
        </row>
        <row r="11328">
          <cell r="E11328" t="str">
            <v>Feed.Clamp,f/3Feed,1/2inch,Prof Mount</v>
          </cell>
        </row>
        <row r="11329">
          <cell r="E11329" t="str">
            <v>Feed.Clamp,f/3Feed,1/2inch,Prof Mount</v>
          </cell>
        </row>
        <row r="11330">
          <cell r="E11330" t="str">
            <v>Feed.Clamp,f/3Feed,1/2inch,Prof Mount</v>
          </cell>
        </row>
        <row r="11331">
          <cell r="E11331" t="str">
            <v>Feed.Clamp,f/3Feed,1/2inch,Prof Mount</v>
          </cell>
        </row>
        <row r="11332">
          <cell r="E11332" t="str">
            <v>Feed.Clamp,f/3Feed,1/2inch,Prof Mount</v>
          </cell>
        </row>
        <row r="11333">
          <cell r="E11333" t="str">
            <v>Feed.Clamp,f/3Feed,1/2inch,Prof Mount</v>
          </cell>
        </row>
        <row r="11334">
          <cell r="E11334" t="str">
            <v>Feed.Clamp,f/3Feed,1/2inch,Prof Mount</v>
          </cell>
        </row>
        <row r="11335">
          <cell r="E11335" t="str">
            <v>Feed.Clamp,f/3Feed,1/2inch,Prof Mount</v>
          </cell>
        </row>
        <row r="11336">
          <cell r="E11336" t="str">
            <v>Feed.Clamp,f/3Feed,1/2inch,Prof Mount</v>
          </cell>
        </row>
        <row r="11337">
          <cell r="E11337" t="str">
            <v>Feed.Clamp,f/3Feed,1/2inch,Prof Mount</v>
          </cell>
        </row>
        <row r="11338">
          <cell r="E11338" t="str">
            <v>Feed.Clamp,f/3Feed,1/2inch,Prof Mount</v>
          </cell>
        </row>
        <row r="11339">
          <cell r="E11339" t="str">
            <v>Feed.Clamp,f/3Feed,1/2inch,Prof Mount</v>
          </cell>
        </row>
        <row r="11340">
          <cell r="E11340" t="str">
            <v>Feed.Clamp,f/3Feed,1/2inch,Prof Mount</v>
          </cell>
        </row>
        <row r="11341">
          <cell r="E11341" t="str">
            <v>Feed.Clamp,f/3Feed,1/2inch,Prof Mount</v>
          </cell>
        </row>
        <row r="11342">
          <cell r="E11342" t="str">
            <v>Feed.Clamp,f/3Feed,1/2inch,Prof Mount</v>
          </cell>
        </row>
        <row r="11343">
          <cell r="E11343" t="str">
            <v>Feed.Clamp,f/3Feed,1/2inch,Prof Mount</v>
          </cell>
        </row>
        <row r="11344">
          <cell r="E11344" t="str">
            <v>Feed.Clamp,f/3Feed,1/2inch,Prof Mount</v>
          </cell>
        </row>
        <row r="11345">
          <cell r="E11345" t="str">
            <v>Feed.Clamp,f/3Feed,1/2inch,Prof Mount</v>
          </cell>
        </row>
        <row r="11346">
          <cell r="E11346" t="str">
            <v>Feed.Clamp,f/3Feed,1/2inch,Prof Mount</v>
          </cell>
        </row>
        <row r="11347">
          <cell r="E11347" t="str">
            <v>Feed.Clamp,f/3Feed,1/2inch,Prof Mount</v>
          </cell>
        </row>
        <row r="11348">
          <cell r="E11348" t="str">
            <v>Feed.Clamp,f/3Feed,1/2inch,Prof Mount</v>
          </cell>
        </row>
        <row r="11349">
          <cell r="E11349" t="str">
            <v>Feed.Clamp,f/3Feed,1/2inch,Prof Mount</v>
          </cell>
        </row>
        <row r="11350">
          <cell r="E11350" t="str">
            <v>Feed.Clamp,f/3Feed,1/2inch,Prof Mount</v>
          </cell>
        </row>
        <row r="11351">
          <cell r="E11351" t="str">
            <v>Feed.Clamp,f/3Feed,1/2inch,Prof Mount</v>
          </cell>
        </row>
        <row r="11352">
          <cell r="E11352" t="str">
            <v>Feed.Clamp,f/3Feed,1/2inch,Prof Mount</v>
          </cell>
        </row>
        <row r="11353">
          <cell r="E11353" t="str">
            <v>Feed.Clamp,f/3Feed,1/2inch,Prof Mount</v>
          </cell>
        </row>
        <row r="11354">
          <cell r="E11354" t="str">
            <v>Feed.Clamp,f/3Feed,1/2inch,Prof Mount</v>
          </cell>
        </row>
        <row r="11355">
          <cell r="E11355" t="str">
            <v>Feed.Clamp,f/3Feed,1/2inch,Prof Mount</v>
          </cell>
        </row>
        <row r="11356">
          <cell r="E11356" t="str">
            <v>Feed.Clamp,f/3Feed,1/2inch,Prof Mount</v>
          </cell>
        </row>
        <row r="11357">
          <cell r="E11357" t="str">
            <v>Feed.Clamp,f/3Feed,1/2inch,Prof Mount</v>
          </cell>
        </row>
        <row r="11358">
          <cell r="E11358" t="str">
            <v>Feed.Clamp,f/3Feed,1/2inch,Prof Mount</v>
          </cell>
        </row>
        <row r="11359">
          <cell r="E11359" t="str">
            <v>Feed.Clamp,f/3Feed,1/2inch,Prof Mount</v>
          </cell>
        </row>
        <row r="11360">
          <cell r="E11360" t="str">
            <v>Feed.Clamp,f/3Feed,1/2inch,Prof Mount</v>
          </cell>
        </row>
        <row r="11361">
          <cell r="E11361" t="str">
            <v>Feed.Clamp,f/3Feed,1/2inch,Prof Mount</v>
          </cell>
        </row>
        <row r="11362">
          <cell r="E11362" t="str">
            <v>Feed.Clamp,f/3Feed,1/2inch,Prof Mount</v>
          </cell>
        </row>
        <row r="11363">
          <cell r="E11363" t="str">
            <v>Feed.Clamp,f/3Feed,1/2inch,Prof Mount</v>
          </cell>
        </row>
        <row r="11364">
          <cell r="E11364" t="str">
            <v>Feed.Clamp,f/3Feed,1/2inch,Prof Mount</v>
          </cell>
        </row>
        <row r="11365">
          <cell r="E11365" t="str">
            <v>Feed.Clamp,f/3Feed,1/2inch,Prof Mount</v>
          </cell>
        </row>
        <row r="11366">
          <cell r="E11366" t="str">
            <v>Feed.Clamp,f/3Feed,1/2inch,Prof Mount</v>
          </cell>
        </row>
        <row r="11367">
          <cell r="E11367" t="str">
            <v>Feed.Clamp,f/3Feed,1/2inch,Prof Mount</v>
          </cell>
        </row>
        <row r="11368">
          <cell r="E11368" t="str">
            <v>Feed.Clamp,f/3Feed,1/2inch,Prof Mount</v>
          </cell>
        </row>
        <row r="11369">
          <cell r="E11369" t="str">
            <v>Feed.Clamp,f/3Feed,1/2inch,Prof Mount</v>
          </cell>
        </row>
        <row r="11370">
          <cell r="E11370" t="str">
            <v>Feed.Clamp,f/3Feed,1/2inch,Prof Mount</v>
          </cell>
        </row>
        <row r="11371">
          <cell r="E11371" t="str">
            <v>Feed.Clamp,f/3Feed,1/2inch,Prof Mount</v>
          </cell>
        </row>
        <row r="11372">
          <cell r="E11372" t="str">
            <v>Feed.Clamp,f/3Feed,1/2inch,Prof Mount</v>
          </cell>
        </row>
        <row r="11373">
          <cell r="E11373" t="str">
            <v>Feed.Clamp,f/3Feed,1/2inch,Prof Mount</v>
          </cell>
        </row>
        <row r="11374">
          <cell r="E11374" t="str">
            <v>Feed.Clamp,f/3Feed,1/2inch,Prof Mount</v>
          </cell>
        </row>
        <row r="11375">
          <cell r="E11375" t="str">
            <v>Feed.Clamp,f/3Feed,1/2inch,Prof Mount</v>
          </cell>
        </row>
        <row r="11376">
          <cell r="E11376" t="str">
            <v>Feed.Clamp,f/3Feed,1/2inch,Prof Mount</v>
          </cell>
        </row>
        <row r="11377">
          <cell r="E11377" t="str">
            <v>Feed.Clamp,f/3Feed,1/2inch,Prof Mount</v>
          </cell>
        </row>
        <row r="11378">
          <cell r="E11378" t="str">
            <v>Feed.Clamp,f/3Feed,1/2inch,Prof Mount</v>
          </cell>
        </row>
        <row r="11379">
          <cell r="E11379" t="str">
            <v>Feed.Clamp,f/3Feed,1/2inch,Prof Mount</v>
          </cell>
        </row>
        <row r="11380">
          <cell r="E11380" t="str">
            <v>Feed.Clamp,f/3Feed,1/2inch,Prof Mount</v>
          </cell>
        </row>
        <row r="11381">
          <cell r="E11381" t="str">
            <v>Feed.Clamp,f/3Feed,1/2inch,Prof Mount</v>
          </cell>
        </row>
        <row r="11382">
          <cell r="E11382" t="str">
            <v>Feed.Clamp,f/3Feed,1/2inch,Prof Mount</v>
          </cell>
        </row>
        <row r="11383">
          <cell r="E11383" t="str">
            <v>Feed.Clamp,f/3Feed,1/2inch,Prof Mount</v>
          </cell>
        </row>
        <row r="11384">
          <cell r="E11384" t="str">
            <v>Feed.Clamp,f/3Feed,1/2inch,Prof Mount</v>
          </cell>
        </row>
        <row r="11385">
          <cell r="E11385" t="str">
            <v>Feed.Clamp,f/3Feed,1/2inch,Prof Mount</v>
          </cell>
        </row>
        <row r="11386">
          <cell r="E11386" t="str">
            <v>Feed.Clamp,f/3Feed,1/2inch,Prof Mount</v>
          </cell>
        </row>
        <row r="11387">
          <cell r="E11387" t="str">
            <v>Feed.Clamp,f/3Feed,1/2inch,Prof Mount</v>
          </cell>
        </row>
        <row r="11388">
          <cell r="E11388" t="str">
            <v>Feed.Clamp,f/3Feed,1/2inch,Prof Mount</v>
          </cell>
        </row>
        <row r="11389">
          <cell r="E11389" t="str">
            <v>Feed.Clamp,f/3Feed,1/2inch,Prof Mount</v>
          </cell>
        </row>
        <row r="11390">
          <cell r="E11390" t="str">
            <v>Feed.Clamp,f/3Feed,1/2inch,Prof Mount</v>
          </cell>
        </row>
        <row r="11391">
          <cell r="E11391" t="str">
            <v>Feed.Clamp,f/3Feed,1/2inch,Prof Mount</v>
          </cell>
        </row>
        <row r="11392">
          <cell r="E11392" t="str">
            <v>Feed.Clamp,f/3Feed,1/2inch,Prof Mount</v>
          </cell>
        </row>
        <row r="11393">
          <cell r="E11393" t="str">
            <v>Feed.Clamp,f/3Feed,1/2inch,Prof Mount</v>
          </cell>
        </row>
        <row r="11394">
          <cell r="E11394" t="str">
            <v>Feed.Clamp,f/3Feed,1/2inch,Prof Mount</v>
          </cell>
        </row>
        <row r="11395">
          <cell r="E11395" t="str">
            <v>Feed.Clamp,f/3Feed,1/2inch,Prof Mount</v>
          </cell>
        </row>
        <row r="11396">
          <cell r="E11396" t="str">
            <v>Feed.Clamp,f/3Feed,1/2inch,Prof Mount</v>
          </cell>
        </row>
        <row r="11397">
          <cell r="E11397" t="str">
            <v>Feed.Clamp,f/3Feed,1/2inch,Prof Mount</v>
          </cell>
        </row>
        <row r="11398">
          <cell r="E11398" t="str">
            <v>Feed.Clamp,f/3Feed,1/2inch,Prof Mount</v>
          </cell>
        </row>
        <row r="11399">
          <cell r="E11399" t="str">
            <v>Feed.Clamp,f/3Feed,1/2inch,Prof Mount</v>
          </cell>
        </row>
        <row r="11400">
          <cell r="E11400" t="str">
            <v>Feed.Clamp,f/3Feed,1/2inch,Prof Mount</v>
          </cell>
        </row>
        <row r="11401">
          <cell r="E11401" t="str">
            <v>Feed.Clamp,f/3Feed,1/2inch,Prof Mount</v>
          </cell>
        </row>
        <row r="11402">
          <cell r="E11402" t="str">
            <v>K739620 A-Panel 806-960 65, 12.5dBi</v>
          </cell>
        </row>
        <row r="11403">
          <cell r="E11403" t="str">
            <v>K739620 A-Panel 806-960 65, 12.5dBi</v>
          </cell>
        </row>
        <row r="11404">
          <cell r="E11404" t="str">
            <v>K739620 A-Panel 806-960 65, 12.5dBi</v>
          </cell>
        </row>
        <row r="11405">
          <cell r="E11405" t="str">
            <v>K739620 A-Panel 806-960 65, 12.5dBi</v>
          </cell>
        </row>
        <row r="11406">
          <cell r="E11406" t="str">
            <v>K739620 A-Panel 806-960 65, 12.5dBi</v>
          </cell>
        </row>
        <row r="11407">
          <cell r="E11407" t="str">
            <v>K739620 A-Panel 806-960 65, 12.5dBi</v>
          </cell>
        </row>
        <row r="11408">
          <cell r="E11408" t="str">
            <v>K739620 A-Panel 806-960 65, 12.5dBi</v>
          </cell>
        </row>
        <row r="11409">
          <cell r="E11409" t="str">
            <v>K739620 A-Panel 806-960 65, 12.5dBi</v>
          </cell>
        </row>
        <row r="11410">
          <cell r="E11410" t="str">
            <v>K739620 A-Panel 806-960 65, 12.5dBi</v>
          </cell>
        </row>
        <row r="11411">
          <cell r="E11411" t="str">
            <v>K739620 A-Panel 806-960 65, 12.5dBi</v>
          </cell>
        </row>
        <row r="11412">
          <cell r="E11412" t="str">
            <v>Single antenna, X-pol, 65deg. 17dBi, FET</v>
          </cell>
        </row>
        <row r="11413">
          <cell r="E11413" t="str">
            <v>Single antenna, X-pol, 65deg. 17dBi, FET</v>
          </cell>
        </row>
        <row r="11414">
          <cell r="E11414" t="str">
            <v>Single antenna, X-pol, 65deg. 17dBi, FET</v>
          </cell>
        </row>
        <row r="11415">
          <cell r="E11415" t="str">
            <v>Single antenna, X-pol, 65deg. 17dBi, FET</v>
          </cell>
        </row>
        <row r="11416">
          <cell r="E11416" t="str">
            <v>Single antenna, X-pol, 65deg. 17dBi, FET</v>
          </cell>
        </row>
        <row r="11417">
          <cell r="E11417" t="str">
            <v>Single antenna, X-pol, 65deg. 17dBi, FET</v>
          </cell>
        </row>
        <row r="11418">
          <cell r="E11418" t="str">
            <v>Single antenna, X-pol, 65deg. 17dBi, FET</v>
          </cell>
        </row>
        <row r="11419">
          <cell r="E11419" t="str">
            <v>Single antenna, X-pol, 65deg. 17dBi, FET</v>
          </cell>
        </row>
        <row r="11420">
          <cell r="E11420" t="str">
            <v>Single antenna, X-pol, 65deg. 17dBi, FET</v>
          </cell>
        </row>
        <row r="11421">
          <cell r="E11421" t="str">
            <v>Single antenna, X-pol, 65deg. 17dBi, FET</v>
          </cell>
        </row>
        <row r="11422">
          <cell r="E11422" t="str">
            <v>Single antenna, X-pol, 65deg. 17dBi, FET</v>
          </cell>
        </row>
        <row r="11423">
          <cell r="E11423" t="str">
            <v>Single antenna, X-pol, 65deg. 17dBi, FET</v>
          </cell>
        </row>
        <row r="11424">
          <cell r="E11424" t="str">
            <v>Single antenna, X-pol, 65deg. 17dBi, FET</v>
          </cell>
        </row>
        <row r="11425">
          <cell r="E11425" t="str">
            <v>Single antenna, X-pol, 65deg. 17dBi, FET</v>
          </cell>
        </row>
        <row r="11426">
          <cell r="E11426" t="str">
            <v>Single antenna, X-pol, 65deg. 17dBi, FET</v>
          </cell>
        </row>
        <row r="11427">
          <cell r="E11427" t="str">
            <v>Single antenna, X-pol, 65deg. 17dBi, FET</v>
          </cell>
        </row>
        <row r="11428">
          <cell r="E11428" t="str">
            <v>Single antenna, X-pol, 65deg. 17dBi, FET</v>
          </cell>
        </row>
        <row r="11429">
          <cell r="E11429" t="str">
            <v>Single antenna, X-pol, 65deg. 17dBi, FET</v>
          </cell>
        </row>
        <row r="11430">
          <cell r="E11430" t="str">
            <v>Single antenna, X-pol, 65deg. 17dBi, FET</v>
          </cell>
        </row>
        <row r="11431">
          <cell r="E11431" t="str">
            <v>Single antenna, X-pol, 65deg. 17dBi, FET</v>
          </cell>
        </row>
        <row r="11432">
          <cell r="E11432" t="str">
            <v>Single antenna, X-pol, 65deg. 17dBi, FET</v>
          </cell>
        </row>
        <row r="11433">
          <cell r="E11433" t="str">
            <v>Single antenna, X-pol, 65deg. 17dBi, FET</v>
          </cell>
        </row>
        <row r="11434">
          <cell r="E11434" t="str">
            <v>Single antenna, X-pol, 65deg. 17dBi, FET</v>
          </cell>
        </row>
        <row r="11435">
          <cell r="E11435" t="str">
            <v>Single antenna, X-pol, 65deg. 17dBi, FET</v>
          </cell>
        </row>
        <row r="11436">
          <cell r="E11436" t="str">
            <v>Single antenna, X-pol, 65deg. 17dBi, FET</v>
          </cell>
        </row>
        <row r="11437">
          <cell r="E11437" t="str">
            <v>Single antenna, X-pol, 65deg. 17dBi, FET</v>
          </cell>
        </row>
        <row r="11438">
          <cell r="E11438" t="str">
            <v>Single antenna, X-pol, 65deg. 17dBi, FET</v>
          </cell>
        </row>
        <row r="11439">
          <cell r="E11439" t="str">
            <v>Single antenna, X-pol, 65deg. 17dBi, FET</v>
          </cell>
        </row>
        <row r="11440">
          <cell r="E11440" t="str">
            <v>Single antenna, X-pol, 65deg. 17dBi, FET</v>
          </cell>
        </row>
        <row r="11441">
          <cell r="E11441" t="str">
            <v>Single antenna, X-pol, 65deg. 17dBi, FET</v>
          </cell>
        </row>
        <row r="11442">
          <cell r="E11442" t="str">
            <v>Single antenna, X-pol, 65deg. 17dBi, FET</v>
          </cell>
        </row>
        <row r="11443">
          <cell r="E11443" t="str">
            <v>Single antenna, X-pol, 65deg. 17dBi, FET</v>
          </cell>
        </row>
        <row r="11444">
          <cell r="E11444" t="str">
            <v>Single antenna, X-pol, 65deg. 17dBi, FET</v>
          </cell>
        </row>
        <row r="11445">
          <cell r="E11445" t="str">
            <v>Single antenna, X-pol, 65deg. 17dBi, FET</v>
          </cell>
        </row>
        <row r="11446">
          <cell r="E11446" t="str">
            <v>Single antenna, X-pol, 65deg. 17dBi, FET</v>
          </cell>
        </row>
        <row r="11447">
          <cell r="E11447" t="str">
            <v>Single antenna, X-pol, 65deg. 17dBi, FET</v>
          </cell>
        </row>
        <row r="11448">
          <cell r="E11448" t="str">
            <v>Single antenna, X-pol, 65deg. 17dBi, FET</v>
          </cell>
        </row>
        <row r="11449">
          <cell r="E11449" t="str">
            <v>Single antenna, X-pol, 65deg. 17dBi, FET</v>
          </cell>
        </row>
        <row r="11450">
          <cell r="E11450" t="str">
            <v>Single antenna, X-pol, 65deg. 17dBi, FET</v>
          </cell>
        </row>
        <row r="11451">
          <cell r="E11451" t="str">
            <v>Single antenna, X-pol, 65deg. 17dBi, FET</v>
          </cell>
        </row>
        <row r="11452">
          <cell r="E11452" t="str">
            <v>Single antenna, X-pol, 65deg. 17dBi, FET</v>
          </cell>
        </row>
        <row r="11453">
          <cell r="E11453" t="str">
            <v>Single antenna, X-pol, 65deg. 17dBi, FET</v>
          </cell>
        </row>
        <row r="11454">
          <cell r="E11454" t="str">
            <v>Single antenna, X-pol, 65deg. 17dBi, FET</v>
          </cell>
        </row>
        <row r="11455">
          <cell r="E11455" t="str">
            <v>Single antenna, X-pol, 65deg. 17dBi, FET</v>
          </cell>
        </row>
        <row r="11456">
          <cell r="E11456" t="str">
            <v>Single antenna, X-pol, 65deg. 17dBi, FET</v>
          </cell>
        </row>
        <row r="11457">
          <cell r="E11457" t="str">
            <v>Single antenna, X-pol, 65deg. 17dBi, FET</v>
          </cell>
        </row>
        <row r="11458">
          <cell r="E11458" t="str">
            <v>Single antenna, X-pol, 65deg. 17dBi, FET</v>
          </cell>
        </row>
        <row r="11459">
          <cell r="E11459" t="str">
            <v>Single antenna, X-pol, 65deg. 17dBi, FET</v>
          </cell>
        </row>
        <row r="11460">
          <cell r="E11460" t="str">
            <v>Single antenna, X-pol, 65deg. 17dBi, FET</v>
          </cell>
        </row>
        <row r="11461">
          <cell r="E11461" t="str">
            <v>Single antenna, X-pol, 65deg. 17dBi, FET</v>
          </cell>
        </row>
        <row r="11462">
          <cell r="E11462" t="str">
            <v>Single antenna, X-pol, 65deg. 17dBi, FET</v>
          </cell>
        </row>
        <row r="11463">
          <cell r="E11463" t="str">
            <v>Single antenna, X-pol, 65deg. 17dBi, FET</v>
          </cell>
        </row>
        <row r="11464">
          <cell r="E11464" t="str">
            <v>Single antenna, X-pol, 65deg. 17dBi, FET</v>
          </cell>
        </row>
        <row r="11465">
          <cell r="E11465" t="str">
            <v>Single antenna, X-pol, 65deg. 17dBi, FET</v>
          </cell>
        </row>
        <row r="11466">
          <cell r="E11466" t="str">
            <v>Single antenna, X-pol, 65deg. 17dBi, FET</v>
          </cell>
        </row>
        <row r="11467">
          <cell r="E11467" t="str">
            <v>Single antenna, X-pol, 65deg. 17dBi, FET</v>
          </cell>
        </row>
        <row r="11468">
          <cell r="E11468" t="str">
            <v>Single antenna, X-pol, 65deg. 17dBi, FET</v>
          </cell>
        </row>
        <row r="11469">
          <cell r="E11469" t="str">
            <v>Single antenna, X-pol, 65deg. 17dBi, FET</v>
          </cell>
        </row>
        <row r="11470">
          <cell r="E11470" t="str">
            <v>Single antenna, X-pol, 65deg. 17dBi, FET</v>
          </cell>
        </row>
        <row r="11471">
          <cell r="E11471" t="str">
            <v>Single antenna, X-pol, 65deg. 17dBi, FET</v>
          </cell>
        </row>
        <row r="11472">
          <cell r="E11472" t="str">
            <v>Single antenna, X-pol, 65deg. 17dBi, FET</v>
          </cell>
        </row>
        <row r="11473">
          <cell r="E11473" t="str">
            <v>Single antenna, X-pol, 65deg. 17dBi, FET</v>
          </cell>
        </row>
        <row r="11474">
          <cell r="E11474" t="str">
            <v>Single antenna, X-pol, 65deg. 17dBi, FET</v>
          </cell>
        </row>
        <row r="11475">
          <cell r="E11475" t="str">
            <v>Single antenna, X-pol, 65deg. 17dBi, FET</v>
          </cell>
        </row>
        <row r="11476">
          <cell r="E11476" t="str">
            <v>Single antenna, X-pol, 65deg. 17dBi, FET</v>
          </cell>
        </row>
        <row r="11477">
          <cell r="E11477" t="str">
            <v>Single antenna, X-pol, 65deg. 17dBi, FET</v>
          </cell>
        </row>
        <row r="11478">
          <cell r="E11478" t="str">
            <v>Single antenna, X-pol, 65deg. 17dBi, FET</v>
          </cell>
        </row>
        <row r="11479">
          <cell r="E11479" t="str">
            <v>Single antenna, X-pol, 65deg. 17dBi, FET</v>
          </cell>
        </row>
        <row r="11480">
          <cell r="E11480" t="str">
            <v>Single antenna, X-pol, 65deg. 17dBi, FET</v>
          </cell>
        </row>
        <row r="11481">
          <cell r="E11481" t="str">
            <v>Single antenna, X-pol, 65deg. 17dBi, FET</v>
          </cell>
        </row>
        <row r="11482">
          <cell r="E11482" t="str">
            <v>Single antenna, X-pol, 65deg. 17dBi, FET</v>
          </cell>
        </row>
        <row r="11483">
          <cell r="E11483" t="str">
            <v>Single antenna, X-pol, 65deg. 17dBi, FET</v>
          </cell>
        </row>
        <row r="11484">
          <cell r="E11484" t="str">
            <v>Single antenna, X-pol, 65deg. 17dBi, FET</v>
          </cell>
        </row>
        <row r="11485">
          <cell r="E11485" t="str">
            <v>Single antenna, X-pol, 65deg. 17dBi, FET</v>
          </cell>
        </row>
        <row r="11486">
          <cell r="E11486" t="str">
            <v>Single antenna, X-pol, 65deg. 17dBi, FET</v>
          </cell>
        </row>
        <row r="11487">
          <cell r="E11487" t="str">
            <v>Single antenna, X-pol, 65deg. 17dBi, FET</v>
          </cell>
        </row>
        <row r="11488">
          <cell r="E11488" t="str">
            <v>Single antenna, X-pol, 65deg. 17dBi, FET</v>
          </cell>
        </row>
        <row r="11489">
          <cell r="E11489" t="str">
            <v>Single antenna, X-pol, 65deg. 17dBi, FET</v>
          </cell>
        </row>
        <row r="11490">
          <cell r="E11490" t="str">
            <v>Single antenna, X-pol, 65deg. 17dBi, FET</v>
          </cell>
        </row>
        <row r="11491">
          <cell r="E11491" t="str">
            <v>Single antenna, X-pol, 65deg. 17dBi, FET</v>
          </cell>
        </row>
        <row r="11492">
          <cell r="E11492" t="str">
            <v>Single antenna, X-pol, 65deg. 17dBi, FET</v>
          </cell>
        </row>
        <row r="11493">
          <cell r="E11493" t="str">
            <v>Single antenna, X-pol, 65deg. 17dBi, FET</v>
          </cell>
        </row>
        <row r="11494">
          <cell r="E11494" t="str">
            <v>Single antenna, X-pol, 65deg. 17dBi, FET</v>
          </cell>
        </row>
        <row r="11495">
          <cell r="E11495" t="str">
            <v>Conn. Cable OPTO 160</v>
          </cell>
        </row>
        <row r="11496">
          <cell r="E11496" t="str">
            <v>Conn. Cable OPTO 160</v>
          </cell>
        </row>
        <row r="11497">
          <cell r="E11497" t="str">
            <v>Conn. Cable OPTO 160</v>
          </cell>
        </row>
        <row r="11498">
          <cell r="E11498" t="str">
            <v>Antenna down tilt aparat  K737 97</v>
          </cell>
        </row>
        <row r="11499">
          <cell r="E11499" t="str">
            <v>Antenna down tilt aparat  K737 97</v>
          </cell>
        </row>
        <row r="11500">
          <cell r="E11500" t="str">
            <v>Antenna down tilt aparat  K737 97</v>
          </cell>
        </row>
        <row r="11501">
          <cell r="E11501" t="str">
            <v>Antenna down tilt aparat  K737 97</v>
          </cell>
        </row>
        <row r="11502">
          <cell r="E11502" t="str">
            <v>Antenna down tilt aparat  K737 97</v>
          </cell>
        </row>
        <row r="11503">
          <cell r="E11503" t="str">
            <v>Antenna down tilt aparat  K737 97</v>
          </cell>
        </row>
        <row r="11504">
          <cell r="E11504" t="str">
            <v>Antenna down tilt aparat  K737 97</v>
          </cell>
        </row>
        <row r="11505">
          <cell r="E11505" t="str">
            <v>Antenna down tilt aparat  K737 97</v>
          </cell>
        </row>
        <row r="11506">
          <cell r="E11506" t="str">
            <v>Antenna down tilt aparat  K737 97</v>
          </cell>
        </row>
        <row r="11507">
          <cell r="E11507" t="str">
            <v>Antenna down tilt aparat  K737 97</v>
          </cell>
        </row>
        <row r="11508">
          <cell r="E11508" t="str">
            <v>Antenna down tilt aparat  K737 97</v>
          </cell>
        </row>
        <row r="11509">
          <cell r="E11509" t="str">
            <v>Antenna down tilt aparat  K737 97</v>
          </cell>
        </row>
        <row r="11510">
          <cell r="E11510" t="str">
            <v>Antenna down tilt aparat  K737 97</v>
          </cell>
        </row>
        <row r="11511">
          <cell r="E11511" t="str">
            <v>Antenna down tilt aparat  K737 97</v>
          </cell>
        </row>
        <row r="11512">
          <cell r="E11512" t="str">
            <v>Antenna down tilt aparat  K737 97</v>
          </cell>
        </row>
        <row r="11513">
          <cell r="E11513" t="str">
            <v>DC distribution for 20 circuit breakers</v>
          </cell>
        </row>
        <row r="11514">
          <cell r="E11514" t="str">
            <v>DC distribution for 20 circuit breakers</v>
          </cell>
        </row>
        <row r="11515">
          <cell r="E11515" t="str">
            <v>DC distribution for 20 circuit breakers</v>
          </cell>
        </row>
        <row r="11516">
          <cell r="E11516" t="str">
            <v>DC distribution for 20 circuit breakers</v>
          </cell>
        </row>
        <row r="11517">
          <cell r="E11517" t="str">
            <v>Circuit breaker 100A</v>
          </cell>
        </row>
        <row r="11518">
          <cell r="E11518" t="str">
            <v>Circuit breaker 100A</v>
          </cell>
        </row>
        <row r="11519">
          <cell r="E11519" t="str">
            <v>Distributive block (complect)</v>
          </cell>
        </row>
        <row r="11520">
          <cell r="E11520" t="str">
            <v>Distributive block (complect)</v>
          </cell>
        </row>
        <row r="11521">
          <cell r="E11521" t="str">
            <v>Distributive block (complect)</v>
          </cell>
        </row>
        <row r="11522">
          <cell r="E11522" t="str">
            <v>Distributive block (complect)</v>
          </cell>
        </row>
        <row r="11523">
          <cell r="E11523" t="str">
            <v>K736624 Anten.</v>
          </cell>
        </row>
        <row r="11524">
          <cell r="E11524" t="str">
            <v>Electricity supply meter KUE-04K Nomad</v>
          </cell>
        </row>
        <row r="11525">
          <cell r="E11525" t="str">
            <v>Electricity supply meter KUE-04K Nomad</v>
          </cell>
        </row>
        <row r="11526">
          <cell r="E11526" t="str">
            <v>Electricity supply meter KUE-04K Nomad</v>
          </cell>
        </row>
        <row r="11527">
          <cell r="E11527" t="str">
            <v>Electricity supply meter KUE-04K Nomad</v>
          </cell>
        </row>
        <row r="11528">
          <cell r="E11528" t="str">
            <v>Electricity supply meter KUE-04K Nomad</v>
          </cell>
        </row>
        <row r="11529">
          <cell r="E11529" t="str">
            <v>Electricity supply meter KUE-04K Nomad</v>
          </cell>
        </row>
        <row r="11530">
          <cell r="E11530" t="str">
            <v>Electricity supply meter KUE-04K Nomad</v>
          </cell>
        </row>
        <row r="11531">
          <cell r="E11531" t="str">
            <v>Electricity supply meter KUE-04K Nomad</v>
          </cell>
        </row>
        <row r="11532">
          <cell r="E11532" t="str">
            <v>Electricity supply meter KUE-04K Nomad</v>
          </cell>
        </row>
        <row r="11533">
          <cell r="E11533" t="str">
            <v>Electricity supply meter KUE-04K Nomad</v>
          </cell>
        </row>
        <row r="11534">
          <cell r="E11534" t="str">
            <v>Electricity supply meter KUE-04K Nomad</v>
          </cell>
        </row>
        <row r="11535">
          <cell r="E11535" t="str">
            <v>Electricity supply meter KUE-04K Nomad</v>
          </cell>
        </row>
        <row r="11536">
          <cell r="E11536" t="str">
            <v>Electricity supply meter KUE-04K Nomad</v>
          </cell>
        </row>
        <row r="11537">
          <cell r="E11537" t="str">
            <v>Electricity supply meter KUE-04K Nomad</v>
          </cell>
        </row>
        <row r="11538">
          <cell r="E11538" t="str">
            <v>Electricity supply meter KUE-04K Nomad</v>
          </cell>
        </row>
        <row r="11539">
          <cell r="E11539" t="str">
            <v>Electricity supply mete 1F CO-E701 NOMAD</v>
          </cell>
        </row>
        <row r="11540">
          <cell r="E11540" t="str">
            <v>Electricity supply mete 1F CO-E701 NOMAD</v>
          </cell>
        </row>
        <row r="11541">
          <cell r="E11541" t="str">
            <v>Electricity supply mete 1F CO-E701 NOMAD</v>
          </cell>
        </row>
        <row r="11542">
          <cell r="E11542" t="str">
            <v>Electricity supply mete 1F CO-E701 NOMAD</v>
          </cell>
        </row>
        <row r="11543">
          <cell r="E11543" t="str">
            <v>Electricity supply mete 1F CO-E701 NOMAD</v>
          </cell>
        </row>
        <row r="11544">
          <cell r="E11544" t="str">
            <v>Electricity supply mete 1F CO-E701 NOMAD</v>
          </cell>
        </row>
        <row r="11545">
          <cell r="E11545" t="str">
            <v>Electricity supply mete 1F CO-E701 NOMAD</v>
          </cell>
        </row>
        <row r="11546">
          <cell r="E11546" t="str">
            <v>Electricity supply mete 1F CO-E701 NOMAD</v>
          </cell>
        </row>
        <row r="11547">
          <cell r="E11547" t="str">
            <v>Electricity supply mete 1F CO-E701 NOMAD</v>
          </cell>
        </row>
        <row r="11548">
          <cell r="E11548" t="str">
            <v>Electricity supply mete 1F CO-E701 NOMAD</v>
          </cell>
        </row>
        <row r="11549">
          <cell r="E11549" t="str">
            <v>Electricity supply mete 1F CO-E701 NOMAD</v>
          </cell>
        </row>
        <row r="11550">
          <cell r="E11550" t="str">
            <v>Electricity supply mete 1F CO-E701 NOMAD</v>
          </cell>
        </row>
        <row r="11551">
          <cell r="E11551" t="str">
            <v>Electricity supply mete 1F CO-E701 NOMAD</v>
          </cell>
        </row>
        <row r="11552">
          <cell r="E11552" t="str">
            <v>Current transformer 50/5</v>
          </cell>
        </row>
        <row r="11553">
          <cell r="E11553" t="str">
            <v>Current transformer 75/5</v>
          </cell>
        </row>
        <row r="11554">
          <cell r="E11554" t="str">
            <v>Current transformer 100/5</v>
          </cell>
        </row>
        <row r="11555">
          <cell r="E11555" t="str">
            <v>Current transformer 150/5</v>
          </cell>
        </row>
        <row r="11556">
          <cell r="E11556" t="str">
            <v>Current transformer 200/5</v>
          </cell>
        </row>
        <row r="11557">
          <cell r="E11557" t="str">
            <v>Current transformer 300/5</v>
          </cell>
        </row>
        <row r="11558">
          <cell r="E11558" t="str">
            <v>Current transformer 400/5</v>
          </cell>
        </row>
        <row r="11559">
          <cell r="E11559" t="str">
            <v>Current transformer 600/5</v>
          </cell>
        </row>
        <row r="11560">
          <cell r="E11560" t="str">
            <v>Electricity supply meter CA4Y-E 704Y BAS</v>
          </cell>
        </row>
        <row r="11561">
          <cell r="E11561" t="str">
            <v>Electricity supply meter CA4Y-E 704Y BAS</v>
          </cell>
        </row>
        <row r="11562">
          <cell r="E11562" t="str">
            <v>Electricity supply meter CA4Y-E 704Y BAS</v>
          </cell>
        </row>
        <row r="11563">
          <cell r="E11563" t="str">
            <v>Electricity supply meter CA4Y-E 704Y BAS</v>
          </cell>
        </row>
        <row r="11564">
          <cell r="E11564" t="str">
            <v>Cable VVG 1*70</v>
          </cell>
        </row>
        <row r="11565">
          <cell r="E11565" t="str">
            <v>Cable VVG 4*16</v>
          </cell>
        </row>
        <row r="11566">
          <cell r="E11566" t="str">
            <v>Circuit breaker 3P 50A</v>
          </cell>
        </row>
        <row r="11567">
          <cell r="E11567" t="str">
            <v>Circuit breaker 3P 50A</v>
          </cell>
        </row>
        <row r="11568">
          <cell r="E11568" t="str">
            <v>Circuit breaker 3P 80A</v>
          </cell>
        </row>
        <row r="11569">
          <cell r="E11569" t="str">
            <v>Circuit breaker 3P 150A</v>
          </cell>
        </row>
        <row r="11570">
          <cell r="E11570" t="str">
            <v>Circuit breaker 3P 200A</v>
          </cell>
        </row>
        <row r="11571">
          <cell r="E11571" t="str">
            <v>Lamp GF TVFZ 02-Y 1[20 IP54</v>
          </cell>
        </row>
        <row r="11572">
          <cell r="E11572" t="str">
            <v>Electricity supply meter КУЭ-1Ф 63А</v>
          </cell>
        </row>
        <row r="11573">
          <cell r="E11573" t="str">
            <v>Electricity supply meter CA4-E703 Altai</v>
          </cell>
        </row>
        <row r="11574">
          <cell r="E11574" t="str">
            <v>Electricity supply meter CA4-E703 Altai</v>
          </cell>
        </row>
        <row r="11575">
          <cell r="E11575" t="str">
            <v>Electricity supply meter CA4-E703 Altai</v>
          </cell>
        </row>
        <row r="11576">
          <cell r="E11576" t="str">
            <v>Electricity supply meter CA4-E703 Altai</v>
          </cell>
        </row>
        <row r="11577">
          <cell r="E11577" t="str">
            <v>Electricity supply meter CA4-E703 Altai</v>
          </cell>
        </row>
        <row r="11578">
          <cell r="E11578" t="str">
            <v>Electricity supply meter CA4-E703 Altai</v>
          </cell>
        </row>
        <row r="11579">
          <cell r="E11579" t="str">
            <v>Electricity supply meter CA4-E703 Altai</v>
          </cell>
        </row>
        <row r="11580">
          <cell r="E11580" t="str">
            <v>Electricity supply meter CA4-E703 Altai</v>
          </cell>
        </row>
        <row r="11581">
          <cell r="E11581" t="str">
            <v>Electricity supply meter CA4-E703 Altai</v>
          </cell>
        </row>
        <row r="11582">
          <cell r="E11582" t="str">
            <v>Electricity supply meter CA4-E703 Altai</v>
          </cell>
        </row>
        <row r="11583">
          <cell r="E11583" t="str">
            <v>Electricity supply meter CA4-E703 Altai</v>
          </cell>
        </row>
        <row r="11584">
          <cell r="E11584" t="str">
            <v>Electricity supply meter CA4-E703 Altai</v>
          </cell>
        </row>
        <row r="11585">
          <cell r="E11585" t="str">
            <v>Electricity supply meter CA4-E703 Altai</v>
          </cell>
        </row>
        <row r="11586">
          <cell r="E11586" t="str">
            <v>Electricity supply meter CA4-E703 Altai</v>
          </cell>
        </row>
        <row r="11587">
          <cell r="E11587" t="str">
            <v>Electricity supply meter CA4-E703 Altai</v>
          </cell>
        </row>
        <row r="11588">
          <cell r="E11588" t="str">
            <v>Electricity supply meter CA4-E703 Altai</v>
          </cell>
        </row>
        <row r="11589">
          <cell r="E11589" t="str">
            <v>Electricity supply meter CA4-E703 Altai</v>
          </cell>
        </row>
        <row r="11590">
          <cell r="E11590" t="str">
            <v>Electricity supply meter CA4-E703 Altai</v>
          </cell>
        </row>
        <row r="11591">
          <cell r="E11591" t="str">
            <v>Electricity supply meter CA4-E703 Altai</v>
          </cell>
        </row>
        <row r="11592">
          <cell r="E11592" t="str">
            <v>Electricity supply meter CA4-E703 Altai</v>
          </cell>
        </row>
        <row r="11593">
          <cell r="E11593" t="str">
            <v>Electricity supply meter CA4-E703 Altai</v>
          </cell>
        </row>
        <row r="11594">
          <cell r="E11594" t="str">
            <v>Electricity supply meter CA4-E703 Altai</v>
          </cell>
        </row>
        <row r="11595">
          <cell r="E11595" t="str">
            <v>Electricity supply meter CA4-E703 Altai</v>
          </cell>
        </row>
        <row r="11596">
          <cell r="E11596" t="str">
            <v>Electricity supply meter CA4-E703 Altai</v>
          </cell>
        </row>
        <row r="11597">
          <cell r="E11597" t="str">
            <v>Electricity supply meter CA4-E703 Altai</v>
          </cell>
        </row>
        <row r="11598">
          <cell r="E11598" t="str">
            <v>Electricity supply meter CA4-E703 Altai</v>
          </cell>
        </row>
        <row r="11599">
          <cell r="E11599" t="str">
            <v>Electricity supply meter CA4-E703 Altai</v>
          </cell>
        </row>
        <row r="11600">
          <cell r="E11600" t="str">
            <v>Electricity supply meter CA4-E703 Altai</v>
          </cell>
        </row>
        <row r="11601">
          <cell r="E11601" t="str">
            <v>Electricity supply meter CA4-E703 Altai</v>
          </cell>
        </row>
        <row r="11602">
          <cell r="E11602" t="str">
            <v>Electricity supply meter CA4-E703 Altai</v>
          </cell>
        </row>
        <row r="11603">
          <cell r="E11603" t="str">
            <v>Electricity supply meter CA4-E703 Altai</v>
          </cell>
        </row>
        <row r="11604">
          <cell r="E11604" t="str">
            <v>Electricity supply meter CA4-E703 Altai</v>
          </cell>
        </row>
        <row r="11605">
          <cell r="E11605" t="str">
            <v>Electricity supply meter CA4-E703 Altai</v>
          </cell>
        </row>
        <row r="11606">
          <cell r="E11606" t="str">
            <v>Electricity supply meter CA4-E703 Altai</v>
          </cell>
        </row>
        <row r="11607">
          <cell r="E11607" t="str">
            <v>Electricity supply meter CA4-E703 Altai</v>
          </cell>
        </row>
        <row r="11608">
          <cell r="E11608" t="str">
            <v>Electricity supply meter CA4-E703 Altai</v>
          </cell>
        </row>
        <row r="11609">
          <cell r="E11609" t="str">
            <v>Electricity supply meter CA4-E703 Altai</v>
          </cell>
        </row>
        <row r="11610">
          <cell r="E11610" t="str">
            <v>Electricity supply meter CA4-E703 Altai</v>
          </cell>
        </row>
        <row r="11611">
          <cell r="E11611" t="str">
            <v>Electricity supply meter CA4-E703 Altai</v>
          </cell>
        </row>
        <row r="11612">
          <cell r="E11612" t="str">
            <v>Electricity supply meter CA4-E703 Altai</v>
          </cell>
        </row>
        <row r="11613">
          <cell r="E11613" t="str">
            <v>Electricity supply meter CA4-E703 Altai</v>
          </cell>
        </row>
        <row r="11614">
          <cell r="E11614" t="str">
            <v>Electricity supply meter CA4-E703 Altai</v>
          </cell>
        </row>
        <row r="11615">
          <cell r="E11615" t="str">
            <v>Electricity supply meter CA4-E703 Altai</v>
          </cell>
        </row>
        <row r="11616">
          <cell r="E11616" t="str">
            <v>BFU-21 FOR  BBS2000 (RBS2206)-</v>
          </cell>
        </row>
        <row r="11617">
          <cell r="E11617" t="str">
            <v>BFU-21 FOR  BBS2000 (RBS2206)-</v>
          </cell>
        </row>
        <row r="11618">
          <cell r="E11618" t="str">
            <v>BFU-21 FOR  BBS2000 (RBS2206)-</v>
          </cell>
        </row>
        <row r="11619">
          <cell r="E11619" t="str">
            <v>BFU-21 FOR  BBS2000 (RBS2206)-</v>
          </cell>
        </row>
        <row r="11620">
          <cell r="E11620" t="str">
            <v>BFU-21 FOR  BBS2000 (RBS2206)-</v>
          </cell>
        </row>
        <row r="11621">
          <cell r="E11621" t="str">
            <v>BFU-21 FOR  BBS2000 (RBS2206)-</v>
          </cell>
        </row>
        <row r="11622">
          <cell r="E11622" t="str">
            <v>BFU-21 FOR  BBS2000 (RBS2206)-</v>
          </cell>
        </row>
        <row r="11623">
          <cell r="E11623" t="str">
            <v>BFU-21 FOR  BBS2000 (RBS2206)-</v>
          </cell>
        </row>
        <row r="11624">
          <cell r="E11624" t="str">
            <v>BFU-21 FOR  BBS2000 (RBS2206)-</v>
          </cell>
        </row>
        <row r="11625">
          <cell r="E11625" t="str">
            <v>BFU-21 FOR  BBS2000 (RBS2206)-</v>
          </cell>
        </row>
        <row r="11626">
          <cell r="E11626" t="str">
            <v>BFU-21 FOR  BBS2000 (RBS2206)-</v>
          </cell>
        </row>
        <row r="11627">
          <cell r="E11627" t="str">
            <v>BFU-21 FOR  BBS2000 (RBS2206)-</v>
          </cell>
        </row>
        <row r="11628">
          <cell r="E11628" t="str">
            <v>BFU-21 FOR  BBS2000 (RBS2206)-</v>
          </cell>
        </row>
        <row r="11629">
          <cell r="E11629" t="str">
            <v>BFU-21 FOR  BBS2000 (RBS2206)-</v>
          </cell>
        </row>
        <row r="11630">
          <cell r="E11630" t="str">
            <v>BFU-21 FOR  BBS2000 (RBS2206)-</v>
          </cell>
        </row>
        <row r="11631">
          <cell r="E11631" t="str">
            <v>BFU-21 FOR  BBS2000 (RBS2206)-</v>
          </cell>
        </row>
        <row r="11632">
          <cell r="E11632" t="str">
            <v>BFU-21 FOR  BBS2000 (RBS2206)-</v>
          </cell>
        </row>
        <row r="11633">
          <cell r="E11633" t="str">
            <v>BFU-21 FOR  BBS2000 (RBS2206)-</v>
          </cell>
        </row>
        <row r="11634">
          <cell r="E11634" t="str">
            <v>BFU-21 FOR  BBS2000 (RBS2206)-</v>
          </cell>
        </row>
        <row r="11635">
          <cell r="E11635" t="str">
            <v>BFU-21 FOR  BBS2000 (RBS2206)-</v>
          </cell>
        </row>
        <row r="11636">
          <cell r="E11636" t="str">
            <v>BFU-21 FOR  BBS2000 (RBS2206)-</v>
          </cell>
        </row>
        <row r="11637">
          <cell r="E11637" t="str">
            <v>BFU-21 FOR  BBS2000 (RBS2206)-</v>
          </cell>
        </row>
        <row r="11638">
          <cell r="E11638" t="str">
            <v>BFU-21 FOR  BBS2000 (RBS2206)-</v>
          </cell>
        </row>
        <row r="11639">
          <cell r="E11639" t="str">
            <v>BFU-21 FOR  BBS2000 (RBS2206)-</v>
          </cell>
        </row>
        <row r="11640">
          <cell r="E11640" t="str">
            <v>BFU-21 FOR  BBS2000 (RBS2206)-</v>
          </cell>
        </row>
        <row r="11641">
          <cell r="E11641" t="str">
            <v>BFU-21 FOR  BBS2000 (RBS2206)-</v>
          </cell>
        </row>
        <row r="11642">
          <cell r="E11642" t="str">
            <v>BFU-21 FOR  BBS2000 (RBS2206)-</v>
          </cell>
        </row>
        <row r="11643">
          <cell r="E11643" t="str">
            <v>BFU-21 FOR  BBS2000 (RBS2206)-</v>
          </cell>
        </row>
        <row r="11644">
          <cell r="E11644" t="str">
            <v>BFU-21 FOR  BBS2000 (RBS2206)-</v>
          </cell>
        </row>
        <row r="11645">
          <cell r="E11645" t="str">
            <v>BFU-21 FOR  BBS2000 (RBS2206)-</v>
          </cell>
        </row>
        <row r="11646">
          <cell r="E11646" t="str">
            <v>BFU-21 FOR  BBS2000 (RBS2206)-</v>
          </cell>
        </row>
        <row r="11647">
          <cell r="E11647" t="str">
            <v>BFU-21 FOR  BBS2000 (RBS2206)-</v>
          </cell>
        </row>
        <row r="11648">
          <cell r="E11648" t="str">
            <v>BFU-21 FOR  BBS2000 (RBS2206)-</v>
          </cell>
        </row>
        <row r="11649">
          <cell r="E11649" t="str">
            <v>BFU-21 FOR  BBS2000 (RBS2206)-</v>
          </cell>
        </row>
        <row r="11650">
          <cell r="E11650" t="str">
            <v>BFU-21 FOR  BBS2000 (RBS2206)-</v>
          </cell>
        </row>
        <row r="11651">
          <cell r="E11651" t="str">
            <v>BFU-21 FOR  BBS2000 (RBS2206)-</v>
          </cell>
        </row>
        <row r="11652">
          <cell r="E11652" t="str">
            <v>BFU-21 FOR  BBS2000 (RBS2206)-</v>
          </cell>
        </row>
        <row r="11653">
          <cell r="E11653" t="str">
            <v>BFU-21 FOR  BBS2000 (RBS2206)-</v>
          </cell>
        </row>
        <row r="11654">
          <cell r="E11654" t="str">
            <v>BFU-21 FOR  BBS2000 (RBS2206)-</v>
          </cell>
        </row>
        <row r="11655">
          <cell r="E11655" t="str">
            <v>BFU-21 FOR  BBS2000 (RBS2206)-</v>
          </cell>
        </row>
        <row r="11656">
          <cell r="E11656" t="str">
            <v>BFU-21 FOR  BBS2000 (RBS2206)-</v>
          </cell>
        </row>
        <row r="11657">
          <cell r="E11657" t="str">
            <v>BFU-21 FOR  BBS2000 (RBS2206)-</v>
          </cell>
        </row>
        <row r="11658">
          <cell r="E11658" t="str">
            <v>BFU-21 FOR  BBS2000 (RBS2206)-</v>
          </cell>
        </row>
        <row r="11659">
          <cell r="E11659" t="str">
            <v>BFU-21 FOR  BBS2000 (RBS2206)-</v>
          </cell>
        </row>
        <row r="11660">
          <cell r="E11660" t="str">
            <v>BFU-21 FOR  BBS2000 (RBS2206)-</v>
          </cell>
        </row>
        <row r="11661">
          <cell r="E11661" t="str">
            <v>BFU-21 FOR  BBS2000 (RBS2206)-</v>
          </cell>
        </row>
        <row r="11662">
          <cell r="E11662" t="str">
            <v>BFU-21 FOR  BBS2000 (RBS2206)-</v>
          </cell>
        </row>
        <row r="11663">
          <cell r="E11663" t="str">
            <v>BFU-21 FOR  BBS2000 (RBS2206)-</v>
          </cell>
        </row>
        <row r="11664">
          <cell r="E11664" t="str">
            <v>BFU-21 FOR  BBS2000 (RBS2206)-</v>
          </cell>
        </row>
        <row r="11665">
          <cell r="E11665" t="str">
            <v>BFU-21 FOR  BBS2000 (RBS2206)-</v>
          </cell>
        </row>
        <row r="11666">
          <cell r="E11666" t="str">
            <v>BFU-21 FOR  BBS2000 (RBS2206)-</v>
          </cell>
        </row>
        <row r="11667">
          <cell r="E11667" t="str">
            <v>BFU-21 FOR  BBS2000 (RBS2206)-</v>
          </cell>
        </row>
        <row r="11668">
          <cell r="E11668" t="str">
            <v>BFU-21 FOR  BBS2000 (RBS2206)-</v>
          </cell>
        </row>
        <row r="11669">
          <cell r="E11669" t="str">
            <v>BFU-21 FOR  BBS2000 (RBS2206)-</v>
          </cell>
        </row>
        <row r="11670">
          <cell r="E11670" t="str">
            <v>BFU-21 FOR  BBS2000 (RBS2206)-</v>
          </cell>
        </row>
        <row r="11671">
          <cell r="E11671" t="str">
            <v>BFU-21 FOR  BBS2000 (RBS2206)-</v>
          </cell>
        </row>
        <row r="11672">
          <cell r="E11672" t="str">
            <v>BFU-21 FOR  BBS2000 (RBS2206)-</v>
          </cell>
        </row>
        <row r="11673">
          <cell r="E11673" t="str">
            <v>BFU-21 FOR  BBS2000 (RBS2206)-</v>
          </cell>
        </row>
        <row r="11674">
          <cell r="E11674" t="str">
            <v>BFU-21 FOR  BBS2000 (RBS2206)-</v>
          </cell>
        </row>
        <row r="11675">
          <cell r="E11675" t="str">
            <v>BFU-21 FOR  BBS2000 (RBS2206)-</v>
          </cell>
        </row>
        <row r="11676">
          <cell r="E11676" t="str">
            <v>BFU-21 FOR  BBS2000 (RBS2206)-</v>
          </cell>
        </row>
        <row r="11677">
          <cell r="E11677" t="str">
            <v>BFU-21 FOR  BBS2000 (RBS2206)-</v>
          </cell>
        </row>
        <row r="11678">
          <cell r="E11678" t="str">
            <v>BFU-21 FOR  BBS2000 (RBS2206)-</v>
          </cell>
        </row>
        <row r="11679">
          <cell r="E11679" t="str">
            <v>BFU-21 FOR  BBS2000 (RBS2206)-</v>
          </cell>
        </row>
        <row r="11680">
          <cell r="E11680" t="str">
            <v>BFU-21 FOR  BBS2000 (RBS2206)-</v>
          </cell>
        </row>
        <row r="11681">
          <cell r="E11681" t="str">
            <v>Cable clamp kit, radio cabl 10mm, 2clamp</v>
          </cell>
        </row>
        <row r="11682">
          <cell r="E11682" t="str">
            <v>Cable clamp kit, radio cabl 10mm, 2clamp</v>
          </cell>
        </row>
        <row r="11683">
          <cell r="E11683" t="str">
            <v>Cable clamp kit, radio cabl 10mm, 2clamp</v>
          </cell>
        </row>
        <row r="11684">
          <cell r="E11684" t="str">
            <v>Cable clamp kit, radio cabl 10mm, 2clamp</v>
          </cell>
        </row>
        <row r="11685">
          <cell r="E11685" t="str">
            <v>Cable clamp kit, radio cabl 10mm, 2clamp</v>
          </cell>
        </row>
        <row r="11686">
          <cell r="E11686" t="str">
            <v>Cable clamp kit, radio cabl 10mm, 2clamp</v>
          </cell>
        </row>
        <row r="11687">
          <cell r="E11687" t="str">
            <v>Cable clamp kit, radio cabl 10mm, 2clamp</v>
          </cell>
        </row>
        <row r="11688">
          <cell r="E11688" t="str">
            <v>Cable clamp kit, radio cabl 10mm, 2clamp</v>
          </cell>
        </row>
        <row r="11689">
          <cell r="E11689" t="str">
            <v>Cable clamp kit, radio cabl 10mm, 2clamp</v>
          </cell>
        </row>
        <row r="11690">
          <cell r="E11690" t="str">
            <v>Cable clamp kit, radio cabl 10mm, 2clamp</v>
          </cell>
        </row>
        <row r="11691">
          <cell r="E11691" t="str">
            <v>Cable clamp kit, radio cabl 10mm, 2clamp</v>
          </cell>
        </row>
        <row r="11692">
          <cell r="E11692" t="str">
            <v>Cable clamp kit, radio cabl 10mm, 2clamp</v>
          </cell>
        </row>
        <row r="11693">
          <cell r="E11693" t="str">
            <v>Cable clamp kit, radio cabl 10mm, 2clamp</v>
          </cell>
        </row>
        <row r="11694">
          <cell r="E11694" t="str">
            <v>Cable clamp kit, radio cabl 10mm, 2clamp</v>
          </cell>
        </row>
        <row r="11695">
          <cell r="E11695" t="str">
            <v>Cable clamp kit, radio cabl 10mm, 2clamp</v>
          </cell>
        </row>
        <row r="11696">
          <cell r="E11696" t="str">
            <v>Cable clamp kit, radio cabl 10mm, 2clamp</v>
          </cell>
        </row>
        <row r="11697">
          <cell r="E11697" t="str">
            <v>Cable clamp kit, radio cabl 10mm, 2clamp</v>
          </cell>
        </row>
        <row r="11698">
          <cell r="E11698" t="str">
            <v>Cable clamp kit, radio cabl 10mm, 2clamp</v>
          </cell>
        </row>
        <row r="11699">
          <cell r="E11699" t="str">
            <v>Cable clamp kit, radio cabl 10mm, 2clamp</v>
          </cell>
        </row>
        <row r="11700">
          <cell r="E11700" t="str">
            <v>Cable clamp kit, radio cabl 10mm, 2clamp</v>
          </cell>
        </row>
        <row r="11701">
          <cell r="E11701" t="str">
            <v>Cable clamp kit, radio cabl 10mm, 2clamp</v>
          </cell>
        </row>
        <row r="11702">
          <cell r="E11702" t="str">
            <v>Cable clamp kit, radio cabl 10mm, 2clamp</v>
          </cell>
        </row>
        <row r="11703">
          <cell r="E11703" t="str">
            <v>Cable clamp kit, radio cabl 10mm, 2clamp</v>
          </cell>
        </row>
        <row r="11704">
          <cell r="E11704" t="str">
            <v>Cable clamp kit, radio cabl 10mm, 2clamp</v>
          </cell>
        </row>
        <row r="11705">
          <cell r="E11705" t="str">
            <v>Cable clamp kit, radio cabl 10mm, 2clamp</v>
          </cell>
        </row>
        <row r="11706">
          <cell r="E11706" t="str">
            <v>Cable clamp kit, radio cabl 10mm, 2clamp</v>
          </cell>
        </row>
        <row r="11707">
          <cell r="E11707" t="str">
            <v>Cable clamp kit, radio cabl 10mm, 2clamp</v>
          </cell>
        </row>
        <row r="11708">
          <cell r="E11708" t="str">
            <v>Cable clamp kit, radio cabl 10mm, 2clamp</v>
          </cell>
        </row>
        <row r="11709">
          <cell r="E11709" t="str">
            <v>Cable clamp kit, radio cabl 10mm, 2clamp</v>
          </cell>
        </row>
        <row r="11710">
          <cell r="E11710" t="str">
            <v>Cable clamp kit, radio cabl 10mm, 2clamp</v>
          </cell>
        </row>
        <row r="11711">
          <cell r="E11711" t="str">
            <v>Cable clamp kit, radio cabl 10mm, 2clamp</v>
          </cell>
        </row>
        <row r="11712">
          <cell r="E11712" t="str">
            <v>Cable clamp kit, radio cabl 10mm, 2clamp</v>
          </cell>
        </row>
        <row r="11713">
          <cell r="E11713" t="str">
            <v>Cable clamp kit, radio cabl 10mm, 2clamp</v>
          </cell>
        </row>
        <row r="11714">
          <cell r="E11714" t="str">
            <v>Cable clamp kit, radio cabl 10mm, 2clamp</v>
          </cell>
        </row>
        <row r="11715">
          <cell r="E11715" t="str">
            <v>Cable clamp kit, radio cabl 10mm, 2clamp</v>
          </cell>
        </row>
        <row r="11716">
          <cell r="E11716" t="str">
            <v>Cable clamp kit, radio cabl 10mm, 2clamp</v>
          </cell>
        </row>
        <row r="11717">
          <cell r="E11717" t="str">
            <v>Cable clamp kit, radio cabl 10mm, 2clamp</v>
          </cell>
        </row>
        <row r="11718">
          <cell r="E11718" t="str">
            <v>Cable clamp kit, radio cabl 10mm, 2clamp</v>
          </cell>
        </row>
        <row r="11719">
          <cell r="E11719" t="str">
            <v>Cable clamp kit, radio cabl 10mm, 2clamp</v>
          </cell>
        </row>
        <row r="11720">
          <cell r="E11720" t="str">
            <v>Cable clamp kit, radio cabl 10mm, 2clamp</v>
          </cell>
        </row>
        <row r="11721">
          <cell r="E11721" t="str">
            <v>Cable clamp kit, radio cabl 10mm, 2clamp</v>
          </cell>
        </row>
        <row r="11722">
          <cell r="E11722" t="str">
            <v>Cable clamp kit, radio cabl 10mm, 2clamp</v>
          </cell>
        </row>
        <row r="11723">
          <cell r="E11723" t="str">
            <v>Cable clamp kit, radio cabl 10mm, 2clamp</v>
          </cell>
        </row>
        <row r="11724">
          <cell r="E11724" t="str">
            <v>Cable clamp kit, radio cabl 10mm, 2clamp</v>
          </cell>
        </row>
        <row r="11725">
          <cell r="E11725" t="str">
            <v>Cable clamp kit, radio cabl 10mm, 2clamp</v>
          </cell>
        </row>
        <row r="11726">
          <cell r="E11726" t="str">
            <v>Cable clamp kit, radio cabl 10mm, 2clamp</v>
          </cell>
        </row>
        <row r="11727">
          <cell r="E11727" t="str">
            <v>Cable clamp kit, radio cabl 10mm, 2clamp</v>
          </cell>
        </row>
        <row r="11728">
          <cell r="E11728" t="str">
            <v>Cable clamp kit, radio cabl 10mm, 2clamp</v>
          </cell>
        </row>
        <row r="11729">
          <cell r="E11729" t="str">
            <v>Cable clamp kit, radio cabl 10mm, 2clamp</v>
          </cell>
        </row>
        <row r="11730">
          <cell r="E11730" t="str">
            <v>Cable clamp kit, radio cabl 10mm, 2clamp</v>
          </cell>
        </row>
        <row r="11731">
          <cell r="E11731" t="str">
            <v>Cable clamp kit, radio cabl 10mm, 2clamp</v>
          </cell>
        </row>
        <row r="11732">
          <cell r="E11732" t="str">
            <v>Cable clamp kit, radio cabl 10mm, 2clamp</v>
          </cell>
        </row>
        <row r="11733">
          <cell r="E11733" t="str">
            <v>Cable clamp kit, radio cabl 10mm, 2clamp</v>
          </cell>
        </row>
        <row r="11734">
          <cell r="E11734" t="str">
            <v>Cable clamp kit, radio cabl 10mm, 2clamp</v>
          </cell>
        </row>
        <row r="11735">
          <cell r="E11735" t="str">
            <v>Cable clamp kit, radio cabl 10mm, 2clamp</v>
          </cell>
        </row>
        <row r="11736">
          <cell r="E11736" t="str">
            <v>Cable clamp kit, radio cabl 10mm, 2clamp</v>
          </cell>
        </row>
        <row r="11737">
          <cell r="E11737" t="str">
            <v>Cable clamp kit, radio cabl 10mm, 2clamp</v>
          </cell>
        </row>
        <row r="11738">
          <cell r="E11738" t="str">
            <v>Cable clamp kit, radio cabl 10mm, 2clamp</v>
          </cell>
        </row>
        <row r="11739">
          <cell r="E11739" t="str">
            <v>Cable clamp kit, radio cabl 10mm, 2clamp</v>
          </cell>
        </row>
        <row r="11740">
          <cell r="E11740" t="str">
            <v>Cable clamp kit, radio cabl 10mm, 2clamp</v>
          </cell>
        </row>
        <row r="11741">
          <cell r="E11741" t="str">
            <v>Cable clamp kit, radio cabl 10mm, 2clamp</v>
          </cell>
        </row>
        <row r="11742">
          <cell r="E11742" t="str">
            <v>Cable clamp kit, radio cabl 10mm, 2clamp</v>
          </cell>
        </row>
        <row r="11743">
          <cell r="E11743" t="str">
            <v>Cable clamp kit, radio cabl 10mm, 2clamp</v>
          </cell>
        </row>
        <row r="11744">
          <cell r="E11744" t="str">
            <v>Cable clamp kit, radio cabl 10mm, 2clamp</v>
          </cell>
        </row>
        <row r="11745">
          <cell r="E11745" t="str">
            <v>Cable clamp kit, radio cabl 10mm, 2clamp</v>
          </cell>
        </row>
        <row r="11746">
          <cell r="E11746" t="str">
            <v>Cable clamp kit, radio cabl 10mm, 2clamp</v>
          </cell>
        </row>
        <row r="11747">
          <cell r="E11747" t="str">
            <v>Cable clamp kit, radio cabl 10mm, 2clamp</v>
          </cell>
        </row>
        <row r="11748">
          <cell r="E11748" t="str">
            <v>Cable clamp kit, radio cabl 10mm, 2clamp</v>
          </cell>
        </row>
        <row r="11749">
          <cell r="E11749" t="str">
            <v>Cable clamp kit, radio cabl 10mm, 2clamp</v>
          </cell>
        </row>
        <row r="11750">
          <cell r="E11750" t="str">
            <v>Cable clamp kit, radio cabl 10mm, 2clamp</v>
          </cell>
        </row>
        <row r="11751">
          <cell r="E11751" t="str">
            <v>Cable clamp kit, radio cabl 10mm, 2clamp</v>
          </cell>
        </row>
        <row r="11752">
          <cell r="E11752" t="str">
            <v>Cable clamp kit, radio cabl 10mm, 2clamp</v>
          </cell>
        </row>
        <row r="11753">
          <cell r="E11753" t="str">
            <v>Cable clamp kit, radio cabl 10mm, 2clamp</v>
          </cell>
        </row>
        <row r="11754">
          <cell r="E11754" t="str">
            <v>Cable clamp kit, radio cabl 10mm, 2clamp</v>
          </cell>
        </row>
        <row r="11755">
          <cell r="E11755" t="str">
            <v>Cable clamp kit, radio cabl 10mm, 2clamp</v>
          </cell>
        </row>
        <row r="11756">
          <cell r="E11756" t="str">
            <v>Cable clamp kit, radio cabl 10mm, 2clamp</v>
          </cell>
        </row>
        <row r="11757">
          <cell r="E11757" t="str">
            <v>Cable clamp kit, radio cabl 10mm, 2clamp</v>
          </cell>
        </row>
        <row r="11758">
          <cell r="E11758" t="str">
            <v>Cable clamp kit, radio cabl 10mm, 2clamp</v>
          </cell>
        </row>
        <row r="11759">
          <cell r="E11759" t="str">
            <v>Cable clamp kit, radio cabl 10mm, 2clamp</v>
          </cell>
        </row>
        <row r="11760">
          <cell r="E11760" t="str">
            <v>Cable clamp kit, radio cabl 10mm, 2clamp</v>
          </cell>
        </row>
        <row r="11761">
          <cell r="E11761" t="str">
            <v>Cable clamp kit, radio cabl 10mm, 2clamp</v>
          </cell>
        </row>
        <row r="11762">
          <cell r="E11762" t="str">
            <v>Cable clamp kit, radio cabl 10mm, 2clamp</v>
          </cell>
        </row>
        <row r="11763">
          <cell r="E11763" t="str">
            <v>Cable clamp kit, radio cabl 10mm, 2clamp</v>
          </cell>
        </row>
        <row r="11764">
          <cell r="E11764" t="str">
            <v>Cable clamp kit, radio cabl 10mm, 2clamp</v>
          </cell>
        </row>
        <row r="11765">
          <cell r="E11765" t="str">
            <v>Cable clamp kit, radio cabl 10mm, 2clamp</v>
          </cell>
        </row>
        <row r="11766">
          <cell r="E11766" t="str">
            <v>Cable clamp kit, radio cabl 10mm, 2clamp</v>
          </cell>
        </row>
        <row r="11767">
          <cell r="E11767" t="str">
            <v>Cable clamp kit, radio cabl 10mm, 2clamp</v>
          </cell>
        </row>
        <row r="11768">
          <cell r="E11768" t="str">
            <v>Cable clamp kit, radio cabl 10mm, 2clamp</v>
          </cell>
        </row>
        <row r="11769">
          <cell r="E11769" t="str">
            <v>Cable clamp kit, radio cabl 10mm, 2clamp</v>
          </cell>
        </row>
        <row r="11770">
          <cell r="E11770" t="str">
            <v>Cable clamp kit, radio cabl 10mm, 2clamp</v>
          </cell>
        </row>
        <row r="11771">
          <cell r="E11771" t="str">
            <v>Cable clamp kit, radio cabl 10mm, 2clamp</v>
          </cell>
        </row>
        <row r="11772">
          <cell r="E11772" t="str">
            <v>Cable clamp kit, radio cabl 10mm, 2clamp</v>
          </cell>
        </row>
        <row r="11773">
          <cell r="E11773" t="str">
            <v>Cable clamp kit, radio cabl 10mm, 2clamp</v>
          </cell>
        </row>
        <row r="11774">
          <cell r="E11774" t="str">
            <v>Cable clamp kit, radio cabl 10mm, 2clamp</v>
          </cell>
        </row>
        <row r="11775">
          <cell r="E11775" t="str">
            <v>Cable clamp kit, radio cabl 10mm, 2clamp</v>
          </cell>
        </row>
        <row r="11776">
          <cell r="E11776" t="str">
            <v>Cable clamp kit, radio cabl 10mm, 2clamp</v>
          </cell>
        </row>
        <row r="11777">
          <cell r="E11777" t="str">
            <v>Cable clamp kit, radio cabl 10mm, 2clamp</v>
          </cell>
        </row>
        <row r="11778">
          <cell r="E11778" t="str">
            <v>Cable clamp kit, radio cabl 10mm, 2clamp</v>
          </cell>
        </row>
        <row r="11779">
          <cell r="E11779" t="str">
            <v>Cable clamp kit, radio cabl 10mm, 2clamp</v>
          </cell>
        </row>
        <row r="11780">
          <cell r="E11780" t="str">
            <v>Cable clamp kit, radio cabl 10mm, 2clamp</v>
          </cell>
        </row>
        <row r="11781">
          <cell r="E11781" t="str">
            <v>Cable clamp kit, radio cabl 10mm, 2clamp</v>
          </cell>
        </row>
        <row r="11782">
          <cell r="E11782" t="str">
            <v>Cable clamp kit, radio cabl 10mm, 2clamp</v>
          </cell>
        </row>
        <row r="11783">
          <cell r="E11783" t="str">
            <v>Cable clamp kit, radio cabl 10mm, 2clamp</v>
          </cell>
        </row>
        <row r="11784">
          <cell r="E11784" t="str">
            <v>Cable clamp kit, radio cabl 10mm, 2clamp</v>
          </cell>
        </row>
        <row r="11785">
          <cell r="E11785" t="str">
            <v>Cable clamp kit, radio cabl 10mm, 2clamp</v>
          </cell>
        </row>
        <row r="11786">
          <cell r="E11786" t="str">
            <v>Cable clamp kit, radio cabl 10mm, 2clamp</v>
          </cell>
        </row>
        <row r="11787">
          <cell r="E11787" t="str">
            <v>Cable clamp kit, radio cabl 10mm, 2clamp</v>
          </cell>
        </row>
        <row r="11788">
          <cell r="E11788" t="str">
            <v>Cable clamp kit, radio cabl 10mm, 2clamp</v>
          </cell>
        </row>
        <row r="11789">
          <cell r="E11789" t="str">
            <v>Cable clamp kit, radio cabl 10mm, 2clamp</v>
          </cell>
        </row>
        <row r="11790">
          <cell r="E11790" t="str">
            <v>Cable clamp kit, radio cabl 10mm, 2clamp</v>
          </cell>
        </row>
        <row r="11791">
          <cell r="E11791" t="str">
            <v>Cable clamp kit, radio cabl 10mm, 2clamp</v>
          </cell>
        </row>
        <row r="11792">
          <cell r="E11792" t="str">
            <v>Cable clamp kit, radio cabl 10mm, 2clamp</v>
          </cell>
        </row>
        <row r="11793">
          <cell r="E11793" t="str">
            <v>Cable clamp kit, radio cabl 10mm, 2clamp</v>
          </cell>
        </row>
        <row r="11794">
          <cell r="E11794" t="str">
            <v>Cable clamp kit, radio cabl 10mm, 2clamp</v>
          </cell>
        </row>
        <row r="11795">
          <cell r="E11795" t="str">
            <v>Cable clamp kit, radio cabl 10mm, 2clamp</v>
          </cell>
        </row>
        <row r="11796">
          <cell r="E11796" t="str">
            <v>Cable clamp kit, radio cabl 10mm, 2clamp</v>
          </cell>
        </row>
        <row r="11797">
          <cell r="E11797" t="str">
            <v>Cable clamp kit, radio cabl 10mm, 2clamp</v>
          </cell>
        </row>
        <row r="11798">
          <cell r="E11798" t="str">
            <v>Cable clamp kit, radio cabl 10mm, 2clamp</v>
          </cell>
        </row>
        <row r="11799">
          <cell r="E11799" t="str">
            <v>Cable clamp kit, radio cabl 10mm, 2clamp</v>
          </cell>
        </row>
        <row r="11800">
          <cell r="E11800" t="str">
            <v>Cable clamp kit, radio cabl 10mm, 2clamp</v>
          </cell>
        </row>
        <row r="11801">
          <cell r="E11801" t="str">
            <v>Cable clamp kit, radio cabl 10mm, 2clamp</v>
          </cell>
        </row>
        <row r="11802">
          <cell r="E11802" t="str">
            <v>Cable clamp kit, radio cabl 10mm, 2clamp</v>
          </cell>
        </row>
        <row r="11803">
          <cell r="E11803" t="str">
            <v>Cable clamp kit, radio cabl 10mm, 2clamp</v>
          </cell>
        </row>
        <row r="11804">
          <cell r="E11804" t="str">
            <v>Cable clamp kit, radio cabl 10mm, 2clamp</v>
          </cell>
        </row>
        <row r="11805">
          <cell r="E11805" t="str">
            <v>Cable clamp kit, radio cabl 10mm, 2clamp</v>
          </cell>
        </row>
        <row r="11806">
          <cell r="E11806" t="str">
            <v>Cable clamp kit, radio cabl 10mm, 2clamp</v>
          </cell>
        </row>
        <row r="11807">
          <cell r="E11807" t="str">
            <v>Cable clamp kit, radio cabl 10mm, 2clamp</v>
          </cell>
        </row>
        <row r="11808">
          <cell r="E11808" t="str">
            <v>Cable clamp kit, radio cabl 10mm, 2clamp</v>
          </cell>
        </row>
        <row r="11809">
          <cell r="E11809" t="str">
            <v>Cable clamp kit, radio cabl 10mm, 2clamp</v>
          </cell>
        </row>
        <row r="11810">
          <cell r="E11810" t="str">
            <v>Cable clamp kit, radio cabl 10mm, 2clamp</v>
          </cell>
        </row>
        <row r="11811">
          <cell r="E11811" t="str">
            <v>Cable clamp kit, radio cabl 10mm, 2clamp</v>
          </cell>
        </row>
        <row r="11812">
          <cell r="E11812" t="str">
            <v>Cable clamp kit, radio cabl 10mm, 2clamp</v>
          </cell>
        </row>
        <row r="11813">
          <cell r="E11813" t="str">
            <v>Cable clamp kit, radio cabl 10mm, 2clamp</v>
          </cell>
        </row>
        <row r="11814">
          <cell r="E11814" t="str">
            <v>Cable clamp kit, radio cabl 10mm, 2clamp</v>
          </cell>
        </row>
        <row r="11815">
          <cell r="E11815" t="str">
            <v>Cable clamp kit, radio cabl 10mm, 2clamp</v>
          </cell>
        </row>
        <row r="11816">
          <cell r="E11816" t="str">
            <v>Cable clamp kit, radio cabl 10mm, 2clamp</v>
          </cell>
        </row>
        <row r="11817">
          <cell r="E11817" t="str">
            <v>Cable clamp kit, radio cabl 10mm, 2clamp</v>
          </cell>
        </row>
        <row r="11818">
          <cell r="E11818" t="str">
            <v>Cable clamp kit, radio cabl 10mm, 2clamp</v>
          </cell>
        </row>
        <row r="11819">
          <cell r="E11819" t="str">
            <v>Cable clamp kit, radio cabl 10mm, 2clamp</v>
          </cell>
        </row>
        <row r="11820">
          <cell r="E11820" t="str">
            <v>Cable clamp kit, radio cabl 10mm, 2clamp</v>
          </cell>
        </row>
        <row r="11821">
          <cell r="E11821" t="str">
            <v>Cable clamp kit, radio cabl 10mm, 2clamp</v>
          </cell>
        </row>
        <row r="11822">
          <cell r="E11822" t="str">
            <v>Cable clamp kit, radio cabl 10mm, 2clamp</v>
          </cell>
        </row>
        <row r="11823">
          <cell r="E11823" t="str">
            <v>Cable clamp kit, radio cabl 10mm, 2clamp</v>
          </cell>
        </row>
        <row r="11824">
          <cell r="E11824" t="str">
            <v>Cable clamp kit, radio cabl 10mm, 2clamp</v>
          </cell>
        </row>
        <row r="11825">
          <cell r="E11825" t="str">
            <v>Cable clamp kit, radio cabl 10mm, 2clamp</v>
          </cell>
        </row>
        <row r="11826">
          <cell r="E11826" t="str">
            <v>Cable clamp kit, radio cabl 10mm, 2clamp</v>
          </cell>
        </row>
        <row r="11827">
          <cell r="E11827" t="str">
            <v>Cable clamp kit, radio cabl 10mm, 2clamp</v>
          </cell>
        </row>
        <row r="11828">
          <cell r="E11828" t="str">
            <v>Cable clamp kit, radio cabl 10mm, 2clamp</v>
          </cell>
        </row>
        <row r="11829">
          <cell r="E11829" t="str">
            <v>Cable clamp kit, radio cabl 10mm, 2clamp</v>
          </cell>
        </row>
        <row r="11830">
          <cell r="E11830" t="str">
            <v>Cable clamp kit, radio cabl 10mm, 2clamp</v>
          </cell>
        </row>
        <row r="11831">
          <cell r="E11831" t="str">
            <v>Cable clamp kit, radio cabl 10mm, 2clamp</v>
          </cell>
        </row>
        <row r="11832">
          <cell r="E11832" t="str">
            <v>Cable clamp kit, radio cabl 10mm, 2clamp</v>
          </cell>
        </row>
        <row r="11833">
          <cell r="E11833" t="str">
            <v>Cable clamp kit, radio cabl 10mm, 2clamp</v>
          </cell>
        </row>
        <row r="11834">
          <cell r="E11834" t="str">
            <v>Cable clamp kit, radio cabl 10mm, 2clamp</v>
          </cell>
        </row>
        <row r="11835">
          <cell r="E11835" t="str">
            <v>Cable clamp kit, radio cabl 10mm, 2clamp</v>
          </cell>
        </row>
        <row r="11836">
          <cell r="E11836" t="str">
            <v>Cable clamp kit, radio cabl 10mm, 2clamp</v>
          </cell>
        </row>
        <row r="11837">
          <cell r="E11837" t="str">
            <v>Cable clamp kit, radio cabl 10mm, 2clamp</v>
          </cell>
        </row>
        <row r="11838">
          <cell r="E11838" t="str">
            <v>Cable clamp kit, radio cabl 10mm, 2clamp</v>
          </cell>
        </row>
        <row r="11839">
          <cell r="E11839" t="str">
            <v>Cable clamp kit, radio cabl 10mm, 2clamp</v>
          </cell>
        </row>
        <row r="11840">
          <cell r="E11840" t="str">
            <v>Cable clamp kit, radio cabl 10mm, 2clamp</v>
          </cell>
        </row>
        <row r="11841">
          <cell r="E11841" t="str">
            <v>Cable clamp kit, radio cabl 10mm, 2clamp</v>
          </cell>
        </row>
        <row r="11842">
          <cell r="E11842" t="str">
            <v>Band 680mm f/instal. of cabl clamp kit</v>
          </cell>
        </row>
        <row r="11843">
          <cell r="E11843" t="str">
            <v>Band 680mm f/instal. of cabl clamp kit</v>
          </cell>
        </row>
        <row r="11844">
          <cell r="E11844" t="str">
            <v>Band 680mm f/instal. of cabl clamp kit</v>
          </cell>
        </row>
        <row r="11845">
          <cell r="E11845" t="str">
            <v>Band 680mm f/instal. of cabl clamp kit</v>
          </cell>
        </row>
        <row r="11846">
          <cell r="E11846" t="str">
            <v>Band 680mm f/instal. of cabl clamp kit</v>
          </cell>
        </row>
        <row r="11847">
          <cell r="E11847" t="str">
            <v>Band 680mm f/instal. of cabl clamp kit</v>
          </cell>
        </row>
        <row r="11848">
          <cell r="E11848" t="str">
            <v>Band 680mm f/instal. of cabl clamp kit</v>
          </cell>
        </row>
        <row r="11849">
          <cell r="E11849" t="str">
            <v>Band 680mm f/instal. of cabl clamp kit</v>
          </cell>
        </row>
        <row r="11850">
          <cell r="E11850" t="str">
            <v>Band 680mm f/instal. of cabl clamp kit</v>
          </cell>
        </row>
        <row r="11851">
          <cell r="E11851" t="str">
            <v>Band 680mm f/instal. of cabl clamp kit</v>
          </cell>
        </row>
        <row r="11852">
          <cell r="E11852" t="str">
            <v>Band 680mm f/instal. of cabl clamp kit</v>
          </cell>
        </row>
        <row r="11853">
          <cell r="E11853" t="str">
            <v>Band 680mm f/instal. of cabl clamp kit</v>
          </cell>
        </row>
        <row r="11854">
          <cell r="E11854" t="str">
            <v>Lighting Protector cable</v>
          </cell>
        </row>
        <row r="11855">
          <cell r="E11855" t="str">
            <v>Lighting Protector cable</v>
          </cell>
        </row>
        <row r="11856">
          <cell r="E11856" t="str">
            <v>Lighting Protector cable</v>
          </cell>
        </row>
        <row r="11857">
          <cell r="E11857" t="str">
            <v>Lighting Protector cable</v>
          </cell>
        </row>
        <row r="11858">
          <cell r="E11858" t="str">
            <v>Lighting Protector cable</v>
          </cell>
        </row>
        <row r="11859">
          <cell r="E11859" t="str">
            <v>Lighting Protector cable</v>
          </cell>
        </row>
        <row r="11860">
          <cell r="E11860" t="str">
            <v>Lighting Protector cable</v>
          </cell>
        </row>
        <row r="11861">
          <cell r="E11861" t="str">
            <v>Lighting Protector cable</v>
          </cell>
        </row>
        <row r="11862">
          <cell r="E11862" t="str">
            <v>Lighting Protector cable</v>
          </cell>
        </row>
        <row r="11863">
          <cell r="E11863" t="str">
            <v>Lighting Protector cable</v>
          </cell>
        </row>
        <row r="11864">
          <cell r="E11864" t="str">
            <v>Lighting Protector cable</v>
          </cell>
        </row>
        <row r="11865">
          <cell r="E11865" t="str">
            <v>Lighting Protector cable</v>
          </cell>
        </row>
        <row r="11866">
          <cell r="E11866" t="str">
            <v>Lighting Protector cable</v>
          </cell>
        </row>
        <row r="11867">
          <cell r="E11867" t="str">
            <v>Lighting Protector cable</v>
          </cell>
        </row>
        <row r="11868">
          <cell r="E11868" t="str">
            <v>Lighting Protector cable</v>
          </cell>
        </row>
        <row r="11869">
          <cell r="E11869" t="str">
            <v>Lighting Protector cable</v>
          </cell>
        </row>
        <row r="11870">
          <cell r="E11870" t="str">
            <v>Lighting Protector cable</v>
          </cell>
        </row>
        <row r="11871">
          <cell r="E11871" t="str">
            <v>Lighting Protector cable</v>
          </cell>
        </row>
        <row r="11872">
          <cell r="E11872" t="str">
            <v>Lighting Protector cable</v>
          </cell>
        </row>
        <row r="11873">
          <cell r="E11873" t="str">
            <v>Lighting Protector cable</v>
          </cell>
        </row>
        <row r="11874">
          <cell r="E11874" t="str">
            <v>Lighting Protector cable</v>
          </cell>
        </row>
        <row r="11875">
          <cell r="E11875" t="str">
            <v>Lighting Protector cable</v>
          </cell>
        </row>
        <row r="11876">
          <cell r="E11876" t="str">
            <v>Lighting Protector cable</v>
          </cell>
        </row>
        <row r="11877">
          <cell r="E11877" t="str">
            <v>Lighting Protector cable</v>
          </cell>
        </row>
        <row r="11878">
          <cell r="E11878" t="str">
            <v>Lighting Protector cable</v>
          </cell>
        </row>
        <row r="11879">
          <cell r="E11879" t="str">
            <v>Lighting Protector cable</v>
          </cell>
        </row>
        <row r="11880">
          <cell r="E11880" t="str">
            <v>Lighting Protector cable</v>
          </cell>
        </row>
        <row r="11881">
          <cell r="E11881" t="str">
            <v>Lighting Protector cable</v>
          </cell>
        </row>
        <row r="11882">
          <cell r="E11882" t="str">
            <v>Lighting Protector cable</v>
          </cell>
        </row>
        <row r="11883">
          <cell r="E11883" t="str">
            <v>Lighting Protector cable</v>
          </cell>
        </row>
        <row r="11884">
          <cell r="E11884" t="str">
            <v>Lighting Protector cable</v>
          </cell>
        </row>
        <row r="11885">
          <cell r="E11885" t="str">
            <v>Lighting Protector cable</v>
          </cell>
        </row>
        <row r="11886">
          <cell r="E11886" t="str">
            <v>Lighting Protector cable</v>
          </cell>
        </row>
        <row r="11887">
          <cell r="E11887" t="str">
            <v>Lighting Protector cable</v>
          </cell>
        </row>
        <row r="11888">
          <cell r="E11888" t="str">
            <v>Lighting Protector cable</v>
          </cell>
        </row>
        <row r="11889">
          <cell r="E11889" t="str">
            <v>Lighting Protector cable</v>
          </cell>
        </row>
        <row r="11890">
          <cell r="E11890" t="str">
            <v>Lighting Protector cable</v>
          </cell>
        </row>
        <row r="11891">
          <cell r="E11891" t="str">
            <v>Lighting Protector cable</v>
          </cell>
        </row>
        <row r="11892">
          <cell r="E11892" t="str">
            <v>Lighting Protector cable</v>
          </cell>
        </row>
        <row r="11893">
          <cell r="E11893" t="str">
            <v>Lighting Protector cable</v>
          </cell>
        </row>
        <row r="11894">
          <cell r="E11894" t="str">
            <v>Lighting Protector cable</v>
          </cell>
        </row>
        <row r="11895">
          <cell r="E11895" t="str">
            <v>Lighting Protector cable</v>
          </cell>
        </row>
        <row r="11896">
          <cell r="E11896" t="str">
            <v>Lighting Protector cable</v>
          </cell>
        </row>
        <row r="11897">
          <cell r="E11897" t="str">
            <v>Lighting Protector cable</v>
          </cell>
        </row>
        <row r="11898">
          <cell r="E11898" t="str">
            <v>Lighting Protector cable</v>
          </cell>
        </row>
        <row r="11899">
          <cell r="E11899" t="str">
            <v>Lighting Protector cable</v>
          </cell>
        </row>
        <row r="11900">
          <cell r="E11900" t="str">
            <v>Lighting Protector cable</v>
          </cell>
        </row>
        <row r="11901">
          <cell r="E11901" t="str">
            <v>Lighting Protector cable</v>
          </cell>
        </row>
        <row r="11902">
          <cell r="E11902" t="str">
            <v>Lighting Protector cable</v>
          </cell>
        </row>
        <row r="11903">
          <cell r="E11903" t="str">
            <v>Lighting Protector cable</v>
          </cell>
        </row>
        <row r="11904">
          <cell r="E11904" t="str">
            <v>Lighting Protector cable</v>
          </cell>
        </row>
        <row r="11905">
          <cell r="E11905" t="str">
            <v>Lighting Protector cable</v>
          </cell>
        </row>
        <row r="11906">
          <cell r="E11906" t="str">
            <v>Lighting Protector cable</v>
          </cell>
        </row>
        <row r="11907">
          <cell r="E11907" t="str">
            <v>Lighting Protector cable</v>
          </cell>
        </row>
        <row r="11908">
          <cell r="E11908" t="str">
            <v>Lighting Protector cable</v>
          </cell>
        </row>
        <row r="11909">
          <cell r="E11909" t="str">
            <v>Lighting Protector cable</v>
          </cell>
        </row>
        <row r="11910">
          <cell r="E11910" t="str">
            <v>Lighting Protector cable</v>
          </cell>
        </row>
        <row r="11911">
          <cell r="E11911" t="str">
            <v>Lighting Protector cable</v>
          </cell>
        </row>
        <row r="11912">
          <cell r="E11912" t="str">
            <v>Lighting Protector cable</v>
          </cell>
        </row>
        <row r="11913">
          <cell r="E11913" t="str">
            <v>Lighting Protector cable</v>
          </cell>
        </row>
        <row r="11914">
          <cell r="E11914" t="str">
            <v>Lighting Protector cable</v>
          </cell>
        </row>
        <row r="11915">
          <cell r="E11915" t="str">
            <v>Lighting Protector cable</v>
          </cell>
        </row>
        <row r="11916">
          <cell r="E11916" t="str">
            <v>Lighting Protector cable</v>
          </cell>
        </row>
        <row r="11917">
          <cell r="E11917" t="str">
            <v>N_Boia Base Operations &amp; Interfaces Unit</v>
          </cell>
        </row>
        <row r="11918">
          <cell r="E11918" t="str">
            <v>N_Boia Base Operations &amp; Interfaces Unit</v>
          </cell>
        </row>
        <row r="11919">
          <cell r="E11919" t="str">
            <v>N_Boia Base Operations &amp; Interfaces Unit</v>
          </cell>
        </row>
        <row r="11920">
          <cell r="E11920" t="str">
            <v>N_Boia Base Operations &amp; Interfaces Unit</v>
          </cell>
        </row>
        <row r="11921">
          <cell r="E11921" t="str">
            <v>N_Boia Base Operations &amp; Interfaces Unit</v>
          </cell>
        </row>
        <row r="11922">
          <cell r="E11922" t="str">
            <v>N_Boia Base Operations &amp; Interfaces Unit</v>
          </cell>
        </row>
        <row r="11923">
          <cell r="E11923" t="str">
            <v>N_Boia Base Operations &amp; Interfaces Unit</v>
          </cell>
        </row>
        <row r="11924">
          <cell r="E11924" t="str">
            <v>N_Boia Base Operations &amp; Interfaces Unit</v>
          </cell>
        </row>
        <row r="11925">
          <cell r="E11925" t="str">
            <v>N_Boia Base Operations &amp; Interfaces Unit</v>
          </cell>
        </row>
        <row r="11926">
          <cell r="E11926" t="str">
            <v>N_Boia Base Operations &amp; Interfaces Unit</v>
          </cell>
        </row>
        <row r="11927">
          <cell r="E11927" t="str">
            <v>N_Boia Base Operations &amp; Interfaces Unit</v>
          </cell>
        </row>
        <row r="11928">
          <cell r="E11928" t="str">
            <v>N_Boia Base Operations &amp; Interfaces Unit</v>
          </cell>
        </row>
        <row r="11929">
          <cell r="E11929" t="str">
            <v>N_Boia Base Operations &amp; Interfaces Unit</v>
          </cell>
        </row>
        <row r="11930">
          <cell r="E11930" t="str">
            <v>N_Boia Base Operations &amp; Interfaces Unit</v>
          </cell>
        </row>
        <row r="11931">
          <cell r="E11931" t="str">
            <v>N_Boia Base Operations &amp; Interfaces Unit</v>
          </cell>
        </row>
        <row r="11932">
          <cell r="E11932" t="str">
            <v>N_Boia Base Operations &amp; Interfaces Unit</v>
          </cell>
        </row>
        <row r="11933">
          <cell r="E11933" t="str">
            <v>N_Boia Base Operations &amp; Interfaces Unit</v>
          </cell>
        </row>
        <row r="11934">
          <cell r="E11934" t="str">
            <v>N_Boia Base Operations &amp; Interfaces Unit</v>
          </cell>
        </row>
        <row r="11935">
          <cell r="E11935" t="str">
            <v>N_Boia Base Operations &amp; Interfaces Unit</v>
          </cell>
        </row>
        <row r="11936">
          <cell r="E11936" t="str">
            <v>N_Boia Base Operations &amp; Interfaces Unit</v>
          </cell>
        </row>
        <row r="11937">
          <cell r="E11937" t="str">
            <v>N_Boia Base Operations &amp; Interfaces Unit</v>
          </cell>
        </row>
        <row r="11938">
          <cell r="E11938" t="str">
            <v>N_Boia Base Operations &amp; Interfaces Unit</v>
          </cell>
        </row>
        <row r="11939">
          <cell r="E11939" t="str">
            <v>N_Boia Base Operations &amp; Interfaces Unit</v>
          </cell>
        </row>
        <row r="11940">
          <cell r="E11940" t="str">
            <v>N_Boia Base Operations &amp; Interfaces Unit</v>
          </cell>
        </row>
        <row r="11941">
          <cell r="E11941" t="str">
            <v>N_Boia Base Operations &amp; Interfaces Unit</v>
          </cell>
        </row>
        <row r="11942">
          <cell r="E11942" t="str">
            <v>N_Boia Base Operations &amp; Interfaces Unit</v>
          </cell>
        </row>
        <row r="11943">
          <cell r="E11943" t="str">
            <v>N_Boia Base Operations &amp; Interfaces Unit</v>
          </cell>
        </row>
        <row r="11944">
          <cell r="E11944" t="str">
            <v>N_Boia Base Operations &amp; Interfaces Unit</v>
          </cell>
        </row>
        <row r="11945">
          <cell r="E11945" t="str">
            <v>N_Boia Base Operations &amp; Interfaces Unit</v>
          </cell>
        </row>
        <row r="11946">
          <cell r="E11946" t="str">
            <v>N_Boia Base Operations &amp; Interfaces Unit</v>
          </cell>
        </row>
        <row r="11947">
          <cell r="E11947" t="str">
            <v>N_Boia Base Operations &amp; Interfaces Unit</v>
          </cell>
        </row>
        <row r="11948">
          <cell r="E11948" t="str">
            <v>N_Boia Base Operations &amp; Interfaces Unit</v>
          </cell>
        </row>
        <row r="11949">
          <cell r="E11949" t="str">
            <v>N_Boia Base Operations &amp; Interfaces Unit</v>
          </cell>
        </row>
        <row r="11950">
          <cell r="E11950" t="str">
            <v>N_Boia Base Operations &amp; Interfaces Unit</v>
          </cell>
        </row>
        <row r="11951">
          <cell r="E11951" t="str">
            <v>N_Boia Base Operations &amp; Interfaces Unit</v>
          </cell>
        </row>
        <row r="11952">
          <cell r="E11952" t="str">
            <v>N_DVGA Dual Duplex Unit, GSM900, standar</v>
          </cell>
        </row>
        <row r="11953">
          <cell r="E11953" t="str">
            <v>N_DVGA Dual Duplex Unit, GSM900, standar</v>
          </cell>
        </row>
        <row r="11954">
          <cell r="E11954" t="str">
            <v>N_DVGA Dual Duplex Unit, GSM900, standar</v>
          </cell>
        </row>
        <row r="11955">
          <cell r="E11955" t="str">
            <v>N_DVGA Dual Duplex Unit, GSM900, standar</v>
          </cell>
        </row>
        <row r="11956">
          <cell r="E11956" t="str">
            <v>N_DVGA Dual Duplex Unit, GSM900, standar</v>
          </cell>
        </row>
        <row r="11957">
          <cell r="E11957" t="str">
            <v>N_DVGA Dual Duplex Unit, GSM900, standar</v>
          </cell>
        </row>
        <row r="11958">
          <cell r="E11958" t="str">
            <v>N_DVGA Dual Duplex Unit, GSM900, standar</v>
          </cell>
        </row>
        <row r="11959">
          <cell r="E11959" t="str">
            <v>N_DVGA Dual Duplex Unit, GSM900, standar</v>
          </cell>
        </row>
        <row r="11960">
          <cell r="E11960" t="str">
            <v>N_DVGA Dual Duplex Unit, GSM900, standar</v>
          </cell>
        </row>
        <row r="11961">
          <cell r="E11961" t="str">
            <v>N_DVGA Dual Duplex Unit, GSM900, standar</v>
          </cell>
        </row>
        <row r="11962">
          <cell r="E11962" t="str">
            <v>N_DVGA Dual Duplex Unit, GSM900, standar</v>
          </cell>
        </row>
        <row r="11963">
          <cell r="E11963" t="str">
            <v>N_DVGA Dual Duplex Unit, GSM900, standar</v>
          </cell>
        </row>
        <row r="11964">
          <cell r="E11964" t="str">
            <v>N_DVGA Dual Duplex Unit, GSM900, standar</v>
          </cell>
        </row>
        <row r="11965">
          <cell r="E11965" t="str">
            <v>N_DVGA Dual Duplex Unit, GSM900, standar</v>
          </cell>
        </row>
        <row r="11966">
          <cell r="E11966" t="str">
            <v>N_DVGA Dual Duplex Unit, GSM900, standar</v>
          </cell>
        </row>
        <row r="11967">
          <cell r="E11967" t="str">
            <v>N_DVGA Dual Duplex Unit, GSM900, standar</v>
          </cell>
        </row>
        <row r="11968">
          <cell r="E11968" t="str">
            <v>N_DVGA Dual Duplex Unit, GSM900, standar</v>
          </cell>
        </row>
        <row r="11969">
          <cell r="E11969" t="str">
            <v>N_DVGA Dual Duplex Unit, GSM900, standar</v>
          </cell>
        </row>
        <row r="11970">
          <cell r="E11970" t="str">
            <v>N_DVGA Dual Duplex Unit, GSM900, standar</v>
          </cell>
        </row>
        <row r="11971">
          <cell r="E11971" t="str">
            <v>N_DVGA Dual Duplex Unit, GSM900, standar</v>
          </cell>
        </row>
        <row r="11972">
          <cell r="E11972" t="str">
            <v>N_DVGA Dual Duplex Unit, GSM900, standar</v>
          </cell>
        </row>
        <row r="11973">
          <cell r="E11973" t="str">
            <v>N_DVGA Dual Duplex Unit, GSM900, standar</v>
          </cell>
        </row>
        <row r="11974">
          <cell r="E11974" t="str">
            <v>N_DVGA Dual Duplex Unit, GSM900, standar</v>
          </cell>
        </row>
        <row r="11975">
          <cell r="E11975" t="str">
            <v>N_DVGA Dual Duplex Unit, GSM900, standar</v>
          </cell>
        </row>
        <row r="11976">
          <cell r="E11976" t="str">
            <v>N_DVGA Dual Duplex Unit, GSM900, standar</v>
          </cell>
        </row>
        <row r="11977">
          <cell r="E11977" t="str">
            <v>N_DVGA Dual Duplex Unit, GSM900, standar</v>
          </cell>
        </row>
        <row r="11978">
          <cell r="E11978" t="str">
            <v>N_DVGA Dual Duplex Unit, GSM900, standar</v>
          </cell>
        </row>
        <row r="11979">
          <cell r="E11979" t="str">
            <v>N_DVGA Dual Duplex Unit, GSM900, standar</v>
          </cell>
        </row>
        <row r="11980">
          <cell r="E11980" t="str">
            <v>N_DVGA Dual Duplex Unit, GSM900, standar</v>
          </cell>
        </row>
        <row r="11981">
          <cell r="E11981" t="str">
            <v>N_DVGA Dual Duplex Unit, GSM900, standar</v>
          </cell>
        </row>
        <row r="11982">
          <cell r="E11982" t="str">
            <v>N_DVGA Dual Duplex Unit, GSM900, standar</v>
          </cell>
        </row>
        <row r="11983">
          <cell r="E11983" t="str">
            <v>N_DVGA Dual Duplex Unit, GSM900, standar</v>
          </cell>
        </row>
        <row r="11984">
          <cell r="E11984" t="str">
            <v>N_DVGA Dual Duplex Unit, GSM900, standar</v>
          </cell>
        </row>
        <row r="11985">
          <cell r="E11985" t="str">
            <v>N_DVGA Dual Duplex Unit, GSM900, standar</v>
          </cell>
        </row>
        <row r="11986">
          <cell r="E11986" t="str">
            <v>N_DVGA Dual Duplex Unit, GSM900, standar</v>
          </cell>
        </row>
        <row r="11987">
          <cell r="E11987" t="str">
            <v>N_DVGA Dual Duplex Unit, GSM900, standar</v>
          </cell>
        </row>
        <row r="11988">
          <cell r="E11988" t="str">
            <v>N_DVGA Dual Duplex Unit, GSM900, standar</v>
          </cell>
        </row>
        <row r="11989">
          <cell r="E11989" t="str">
            <v>N_DVGA Dual Duplex Unit, GSM900, standar</v>
          </cell>
        </row>
        <row r="11990">
          <cell r="E11990" t="str">
            <v>N_DVGA Dual Duplex Unit, GSM900, standar</v>
          </cell>
        </row>
        <row r="11991">
          <cell r="E11991" t="str">
            <v>N_DVGA Dual Duplex Unit, GSM900, standar</v>
          </cell>
        </row>
        <row r="11992">
          <cell r="E11992" t="str">
            <v>N_DVGA Dual Duplex Unit, GSM900, standar</v>
          </cell>
        </row>
        <row r="11993">
          <cell r="E11993" t="str">
            <v>N_M2LA MULTICOUPLER UNIT,2WAY,800/900</v>
          </cell>
        </row>
        <row r="11994">
          <cell r="E11994" t="str">
            <v>N_M2LA MULTICOUPLER UNIT,2WAY,800/900</v>
          </cell>
        </row>
        <row r="11995">
          <cell r="E11995" t="str">
            <v>N_M2LA MULTICOUPLER UNIT,2WAY,800/900</v>
          </cell>
        </row>
        <row r="11996">
          <cell r="E11996" t="str">
            <v>N_M2LA MULTICOUPLER UNIT,2WAY,800/900</v>
          </cell>
        </row>
        <row r="11997">
          <cell r="E11997" t="str">
            <v>N_M2LA MULTICOUPLER UNIT,2WAY,800/900</v>
          </cell>
        </row>
        <row r="11998">
          <cell r="E11998" t="str">
            <v>N_M2LA MULTICOUPLER UNIT,2WAY,800/900</v>
          </cell>
        </row>
        <row r="11999">
          <cell r="E11999" t="str">
            <v>N_M2LA MULTICOUPLER UNIT,2WAY,800/900</v>
          </cell>
        </row>
        <row r="12000">
          <cell r="E12000" t="str">
            <v>N_M2LA MULTICOUPLER UNIT,2WAY,800/900</v>
          </cell>
        </row>
        <row r="12001">
          <cell r="E12001" t="str">
            <v>N_M2LA MULTICOUPLER UNIT,2WAY,800/900</v>
          </cell>
        </row>
        <row r="12002">
          <cell r="E12002" t="str">
            <v>N_M2LA MULTICOUPLER UNIT,2WAY,800/900</v>
          </cell>
        </row>
        <row r="12003">
          <cell r="E12003" t="str">
            <v>N_M2LA MULTICOUPLER UNIT,2WAY,800/900</v>
          </cell>
        </row>
        <row r="12004">
          <cell r="E12004" t="str">
            <v>N_M2LA MULTICOUPLER UNIT,2WAY,800/900</v>
          </cell>
        </row>
        <row r="12005">
          <cell r="E12005" t="str">
            <v>N_M2LA MULTICOUPLER UNIT,2WAY,800/900</v>
          </cell>
        </row>
        <row r="12006">
          <cell r="E12006" t="str">
            <v>N_M2LA MULTICOUPLER UNIT,2WAY,800/900</v>
          </cell>
        </row>
        <row r="12007">
          <cell r="E12007" t="str">
            <v>N_M2LA MULTICOUPLER UNIT,2WAY,800/900</v>
          </cell>
        </row>
        <row r="12008">
          <cell r="E12008" t="str">
            <v>N_M2LA MULTICOUPLER UNIT,2WAY,800/900</v>
          </cell>
        </row>
        <row r="12009">
          <cell r="E12009" t="str">
            <v>N_M2LA MULTICOUPLER UNIT,2WAY,800/900</v>
          </cell>
        </row>
        <row r="12010">
          <cell r="E12010" t="str">
            <v>N_M2LA MULTICOUPLER UNIT,2WAY,800/900</v>
          </cell>
        </row>
        <row r="12011">
          <cell r="E12011" t="str">
            <v>N_M2LA MULTICOUPLER UNIT,2WAY,800/900</v>
          </cell>
        </row>
        <row r="12012">
          <cell r="E12012" t="str">
            <v>N_M2LA MULTICOUPLER UNIT,2WAY,800/900</v>
          </cell>
        </row>
        <row r="12013">
          <cell r="E12013" t="str">
            <v>N_M2LA MULTICOUPLER UNIT,2WAY,800/900</v>
          </cell>
        </row>
        <row r="12014">
          <cell r="E12014" t="str">
            <v>N_M2LA MULTICOUPLER UNIT,2WAY,800/900</v>
          </cell>
        </row>
        <row r="12015">
          <cell r="E12015" t="str">
            <v>N_M2LA MULTICOUPLER UNIT,2WAY,800/900</v>
          </cell>
        </row>
        <row r="12016">
          <cell r="E12016" t="str">
            <v>N_M2LA MULTICOUPLER UNIT,2WAY,800/900</v>
          </cell>
        </row>
        <row r="12017">
          <cell r="E12017" t="str">
            <v>N_M2LA MULTICOUPLER UNIT,2WAY,800/900</v>
          </cell>
        </row>
        <row r="12018">
          <cell r="E12018" t="str">
            <v>N_M2LA MULTICOUPLER UNIT,2WAY,800/900</v>
          </cell>
        </row>
        <row r="12019">
          <cell r="E12019" t="str">
            <v>N_M2LA MULTICOUPLER UNIT,2WAY,800/900</v>
          </cell>
        </row>
        <row r="12020">
          <cell r="E12020" t="str">
            <v>N_M2LA MULTICOUPLER UNIT,2WAY,800/900</v>
          </cell>
        </row>
        <row r="12021">
          <cell r="E12021" t="str">
            <v>N_M2LA MULTICOUPLER UNIT,2WAY,800/900</v>
          </cell>
        </row>
        <row r="12022">
          <cell r="E12022" t="str">
            <v>N_M2LA MULTICOUPLER UNIT,2WAY,800/900</v>
          </cell>
        </row>
        <row r="12023">
          <cell r="E12023" t="str">
            <v>N_M2LA MULTICOUPLER UNIT,2WAY,800/900</v>
          </cell>
        </row>
        <row r="12024">
          <cell r="E12024" t="str">
            <v>N_M2LA MULTICOUPLER UNIT,2WAY,800/900</v>
          </cell>
        </row>
        <row r="12025">
          <cell r="E12025" t="str">
            <v>N_M2LA MULTICOUPLER UNIT,2WAY,800/900</v>
          </cell>
        </row>
        <row r="12026">
          <cell r="E12026" t="str">
            <v>N_M2LA MULTICOUPLER UNIT,2WAY,800/900</v>
          </cell>
        </row>
        <row r="12027">
          <cell r="E12027" t="str">
            <v>N_M2LA MULTICOUPLER UNIT,2WAY,800/900</v>
          </cell>
        </row>
        <row r="12028">
          <cell r="E12028" t="str">
            <v>N_M2LA MULTICOUPLER UNIT,2WAY,800/900</v>
          </cell>
        </row>
        <row r="12029">
          <cell r="E12029" t="str">
            <v>N_M2LA MULTICOUPLER UNIT,2WAY,800/900</v>
          </cell>
        </row>
        <row r="12030">
          <cell r="E12030" t="str">
            <v>N_M2LA MULTICOUPLER UNIT,2WAY,800/900</v>
          </cell>
        </row>
        <row r="12031">
          <cell r="E12031" t="str">
            <v>N_M2LA MULTICOUPLER UNIT,2WAY,800/900</v>
          </cell>
        </row>
        <row r="12032">
          <cell r="E12032" t="str">
            <v>N_M2LA MULTICOUPLER UNIT,2WAY,800/900</v>
          </cell>
        </row>
        <row r="12033">
          <cell r="E12033" t="str">
            <v>N_M2LA MULTICOUPLER UNIT,2WAY,800/900</v>
          </cell>
        </row>
        <row r="12034">
          <cell r="E12034" t="str">
            <v>N_M2LA MULTICOUPLER UNIT,2WAY,800/900</v>
          </cell>
        </row>
        <row r="12035">
          <cell r="E12035" t="str">
            <v>N_M2LA MULTICOUPLER UNIT,2WAY,800/900</v>
          </cell>
        </row>
        <row r="12036">
          <cell r="E12036" t="str">
            <v>N_M2LA MULTICOUPLER UNIT,2WAY,800/900</v>
          </cell>
        </row>
        <row r="12037">
          <cell r="E12037" t="str">
            <v>N_M2LA MULTICOUPLER UNIT,2WAY,800/900</v>
          </cell>
        </row>
        <row r="12038">
          <cell r="E12038" t="str">
            <v>N_M2LA MULTICOUPLER UNIT,2WAY,800/900</v>
          </cell>
        </row>
        <row r="12039">
          <cell r="E12039" t="str">
            <v>N_M2LA MULTICOUPLER UNIT,2WAY,800/900</v>
          </cell>
        </row>
        <row r="12040">
          <cell r="E12040" t="str">
            <v>N_M2LA MULTICOUPLER UNIT,2WAY,800/900</v>
          </cell>
        </row>
        <row r="12041">
          <cell r="E12041" t="str">
            <v>N_PWSB POWER SUPPLY UNIT,DC</v>
          </cell>
        </row>
        <row r="12042">
          <cell r="E12042" t="str">
            <v>N_PWSB POWER SUPPLY UNIT,DC</v>
          </cell>
        </row>
        <row r="12043">
          <cell r="E12043" t="str">
            <v>N_PWSB POWER SUPPLY UNIT,DC</v>
          </cell>
        </row>
        <row r="12044">
          <cell r="E12044" t="str">
            <v>N_PWSB POWER SUPPLY UNIT,DC</v>
          </cell>
        </row>
        <row r="12045">
          <cell r="E12045" t="str">
            <v>N_PWSB POWER SUPPLY UNIT,DC</v>
          </cell>
        </row>
        <row r="12046">
          <cell r="E12046" t="str">
            <v>N_PWSB POWER SUPPLY UNIT,DC</v>
          </cell>
        </row>
        <row r="12047">
          <cell r="E12047" t="str">
            <v>N_PWSB POWER SUPPLY UNIT,DC</v>
          </cell>
        </row>
        <row r="12048">
          <cell r="E12048" t="str">
            <v>N_PWSB POWER SUPPLY UNIT,DC</v>
          </cell>
        </row>
        <row r="12049">
          <cell r="E12049" t="str">
            <v>N_PWSB POWER SUPPLY UNIT,DC</v>
          </cell>
        </row>
        <row r="12050">
          <cell r="E12050" t="str">
            <v>N_PWSB POWER SUPPLY UNIT,DC</v>
          </cell>
        </row>
        <row r="12051">
          <cell r="E12051" t="str">
            <v>N_PWSB POWER SUPPLY UNIT,DC</v>
          </cell>
        </row>
        <row r="12052">
          <cell r="E12052" t="str">
            <v>N_PWSB POWER SUPPLY UNIT,DC</v>
          </cell>
        </row>
        <row r="12053">
          <cell r="E12053" t="str">
            <v>N_PWSB POWER SUPPLY UNIT,DC</v>
          </cell>
        </row>
        <row r="12054">
          <cell r="E12054" t="str">
            <v>N_PWSB POWER SUPPLY UNIT,DC</v>
          </cell>
        </row>
        <row r="12055">
          <cell r="E12055" t="str">
            <v>N_PWSB POWER SUPPLY UNIT,DC</v>
          </cell>
        </row>
        <row r="12056">
          <cell r="E12056" t="str">
            <v>N_PWSB POWER SUPPLY UNIT,DC</v>
          </cell>
        </row>
        <row r="12057">
          <cell r="E12057" t="str">
            <v>N_PWSB POWER SUPPLY UNIT,DC</v>
          </cell>
        </row>
        <row r="12058">
          <cell r="E12058" t="str">
            <v>N_PWSB POWER SUPPLY UNIT,DC</v>
          </cell>
        </row>
        <row r="12059">
          <cell r="E12059" t="str">
            <v>N_PWSB POWER SUPPLY UNIT,DC</v>
          </cell>
        </row>
        <row r="12060">
          <cell r="E12060" t="str">
            <v>N_PWSB POWER SUPPLY UNIT,DC</v>
          </cell>
        </row>
        <row r="12061">
          <cell r="E12061" t="str">
            <v>N_PWSB POWER SUPPLY UNIT,DC</v>
          </cell>
        </row>
        <row r="12062">
          <cell r="E12062" t="str">
            <v>N_PWSB POWER SUPPLY UNIT,DC</v>
          </cell>
        </row>
        <row r="12063">
          <cell r="E12063" t="str">
            <v>N_PWSB POWER SUPPLY UNIT,DC</v>
          </cell>
        </row>
        <row r="12064">
          <cell r="E12064" t="str">
            <v>N_PWSB POWER SUPPLY UNIT,DC</v>
          </cell>
        </row>
        <row r="12065">
          <cell r="E12065" t="str">
            <v>N_PWSB POWER SUPPLY UNIT,DC</v>
          </cell>
        </row>
        <row r="12066">
          <cell r="E12066" t="str">
            <v>N_PWSB POWER SUPPLY UNIT,DC</v>
          </cell>
        </row>
        <row r="12067">
          <cell r="E12067" t="str">
            <v>N_PWSB POWER SUPPLY UNIT,DC</v>
          </cell>
        </row>
        <row r="12068">
          <cell r="E12068" t="str">
            <v>N_PWSB POWER SUPPLY UNIT,DC</v>
          </cell>
        </row>
        <row r="12069">
          <cell r="E12069" t="str">
            <v>N_PWSB POWER SUPPLY UNIT,DC</v>
          </cell>
        </row>
        <row r="12070">
          <cell r="E12070" t="str">
            <v>N_PWSB POWER SUPPLY UNIT,DC</v>
          </cell>
        </row>
        <row r="12071">
          <cell r="E12071" t="str">
            <v>N_PWSB POWER SUPPLY UNIT,DC</v>
          </cell>
        </row>
        <row r="12072">
          <cell r="E12072" t="str">
            <v>N_PWSB POWER SUPPLY UNIT,DC</v>
          </cell>
        </row>
        <row r="12073">
          <cell r="E12073" t="str">
            <v>N_PWSB POWER SUPPLY UNIT,DC</v>
          </cell>
        </row>
        <row r="12074">
          <cell r="E12074" t="str">
            <v>N_PWSB POWER SUPPLY UNIT,DC</v>
          </cell>
        </row>
        <row r="12075">
          <cell r="E12075" t="str">
            <v>N_PWSB POWER SUPPLY UNIT,DC</v>
          </cell>
        </row>
        <row r="12076">
          <cell r="E12076" t="str">
            <v>N_PWSB POWER SUPPLY UNIT,DC</v>
          </cell>
        </row>
        <row r="12077">
          <cell r="E12077" t="str">
            <v>N_PWSB POWER SUPPLY UNIT,DC</v>
          </cell>
        </row>
        <row r="12078">
          <cell r="E12078" t="str">
            <v>N_PWSB POWER SUPPLY UNIT,DC</v>
          </cell>
        </row>
        <row r="12079">
          <cell r="E12079" t="str">
            <v>N_PWSB POWER SUPPLY UNIT,DC</v>
          </cell>
        </row>
        <row r="12080">
          <cell r="E12080" t="str">
            <v>N_PWSB POWER SUPPLY UNIT,DC</v>
          </cell>
        </row>
        <row r="12081">
          <cell r="E12081" t="str">
            <v>N_PWSB POWER SUPPLY UNIT,DC</v>
          </cell>
        </row>
        <row r="12082">
          <cell r="E12082" t="str">
            <v>N_PWSB POWER SUPPLY UNIT,DC</v>
          </cell>
        </row>
        <row r="12083">
          <cell r="E12083" t="str">
            <v>N_PWSB POWER SUPPLY UNIT,DC</v>
          </cell>
        </row>
        <row r="12084">
          <cell r="E12084" t="str">
            <v>N_PWSB POWER SUPPLY UNIT,DC</v>
          </cell>
        </row>
        <row r="12085">
          <cell r="E12085" t="str">
            <v>N_PWSB POWER SUPPLY UNIT,DC</v>
          </cell>
        </row>
        <row r="12086">
          <cell r="E12086" t="str">
            <v>N_PWSB POWER SUPPLY UNIT,DC</v>
          </cell>
        </row>
        <row r="12087">
          <cell r="E12087" t="str">
            <v>N_PWSB POWER SUPPLY UNIT,DC</v>
          </cell>
        </row>
        <row r="12088">
          <cell r="E12088" t="str">
            <v>N_PWSB POWER SUPPLY UNIT,DC</v>
          </cell>
        </row>
        <row r="12089">
          <cell r="E12089" t="str">
            <v>N_PWSB POWER SUPPLY UNIT,DC</v>
          </cell>
        </row>
        <row r="12090">
          <cell r="E12090" t="str">
            <v>N_TSGB TRX RF UNIT EDGE 900</v>
          </cell>
        </row>
        <row r="12091">
          <cell r="E12091" t="str">
            <v>N_TSGB TRX RF UNIT EDGE 900</v>
          </cell>
        </row>
        <row r="12092">
          <cell r="E12092" t="str">
            <v>N_TSGB TRX RF UNIT EDGE 900</v>
          </cell>
        </row>
        <row r="12093">
          <cell r="E12093" t="str">
            <v>N_TSGB TRX RF UNIT EDGE 900</v>
          </cell>
        </row>
        <row r="12094">
          <cell r="E12094" t="str">
            <v>N_TSGB TRX RF UNIT EDGE 900</v>
          </cell>
        </row>
        <row r="12095">
          <cell r="E12095" t="str">
            <v>N_TSGB TRX RF UNIT EDGE 900</v>
          </cell>
        </row>
        <row r="12096">
          <cell r="E12096" t="str">
            <v>N_TSGB TRX RF UNIT EDGE 900</v>
          </cell>
        </row>
        <row r="12097">
          <cell r="E12097" t="str">
            <v>N_TSGB TRX RF UNIT EDGE 900</v>
          </cell>
        </row>
        <row r="12098">
          <cell r="E12098" t="str">
            <v>N_TSGB TRX RF UNIT EDGE 900</v>
          </cell>
        </row>
        <row r="12099">
          <cell r="E12099" t="str">
            <v>N_TSGB TRX RF UNIT EDGE 900</v>
          </cell>
        </row>
        <row r="12100">
          <cell r="E12100" t="str">
            <v>N_TSGB TRX RF UNIT EDGE 900</v>
          </cell>
        </row>
        <row r="12101">
          <cell r="E12101" t="str">
            <v>N_TSGB TRX RF UNIT EDGE 900</v>
          </cell>
        </row>
        <row r="12102">
          <cell r="E12102" t="str">
            <v>N_TSGB TRX RF UNIT EDGE 900</v>
          </cell>
        </row>
        <row r="12103">
          <cell r="E12103" t="str">
            <v>N_TSGB TRX RF UNIT EDGE 900</v>
          </cell>
        </row>
        <row r="12104">
          <cell r="E12104" t="str">
            <v>N_TSGB TRX RF UNIT EDGE 900</v>
          </cell>
        </row>
        <row r="12105">
          <cell r="E12105" t="str">
            <v>N_TSGB TRX RF UNIT EDGE 900</v>
          </cell>
        </row>
        <row r="12106">
          <cell r="E12106" t="str">
            <v>N_TSGB TRX RF UNIT EDGE 900</v>
          </cell>
        </row>
        <row r="12107">
          <cell r="E12107" t="str">
            <v>N_TSGB TRX RF UNIT EDGE 900</v>
          </cell>
        </row>
        <row r="12108">
          <cell r="E12108" t="str">
            <v>N_TSGB TRX RF UNIT EDGE 900</v>
          </cell>
        </row>
        <row r="12109">
          <cell r="E12109" t="str">
            <v>N_TSGB TRX RF UNIT EDGE 900</v>
          </cell>
        </row>
        <row r="12110">
          <cell r="E12110" t="str">
            <v>N_TSGB TRX RF UNIT EDGE 900</v>
          </cell>
        </row>
        <row r="12111">
          <cell r="E12111" t="str">
            <v>N_TSGB TRX RF UNIT EDGE 900</v>
          </cell>
        </row>
        <row r="12112">
          <cell r="E12112" t="str">
            <v>N_TSGB TRX RF UNIT EDGE 900</v>
          </cell>
        </row>
        <row r="12113">
          <cell r="E12113" t="str">
            <v>N_TSGB TRX RF UNIT EDGE 900</v>
          </cell>
        </row>
        <row r="12114">
          <cell r="E12114" t="str">
            <v>N_TSGB TRX RF UNIT EDGE 900</v>
          </cell>
        </row>
        <row r="12115">
          <cell r="E12115" t="str">
            <v>N_TSGB TRX RF UNIT EDGE 900</v>
          </cell>
        </row>
        <row r="12116">
          <cell r="E12116" t="str">
            <v>N_TSGB TRX RF UNIT EDGE 900</v>
          </cell>
        </row>
        <row r="12117">
          <cell r="E12117" t="str">
            <v>N_TSGB TRX RF UNIT EDGE 900</v>
          </cell>
        </row>
        <row r="12118">
          <cell r="E12118" t="str">
            <v>N_TSGB TRX RF UNIT EDGE 900</v>
          </cell>
        </row>
        <row r="12119">
          <cell r="E12119" t="str">
            <v>N_TSGB TRX RF UNIT EDGE 900</v>
          </cell>
        </row>
        <row r="12120">
          <cell r="E12120" t="str">
            <v>N_TSGB TRX RF UNIT EDGE 900</v>
          </cell>
        </row>
        <row r="12121">
          <cell r="E12121" t="str">
            <v>N_TSGB TRX RF UNIT EDGE 900</v>
          </cell>
        </row>
        <row r="12122">
          <cell r="E12122" t="str">
            <v>N_TSGB TRX RF UNIT EDGE 900</v>
          </cell>
        </row>
        <row r="12123">
          <cell r="E12123" t="str">
            <v>N_TSGB TRX RF UNIT EDGE 900</v>
          </cell>
        </row>
        <row r="12124">
          <cell r="E12124" t="str">
            <v>N_TSGB TRX RF UNIT EDGE 900</v>
          </cell>
        </row>
        <row r="12125">
          <cell r="E12125" t="str">
            <v>N_TSGB TRX RF UNIT EDGE 900</v>
          </cell>
        </row>
        <row r="12126">
          <cell r="E12126" t="str">
            <v>N_TSGB TRX RF UNIT EDGE 900</v>
          </cell>
        </row>
        <row r="12127">
          <cell r="E12127" t="str">
            <v>N_TSGB TRX RF UNIT EDGE 900</v>
          </cell>
        </row>
        <row r="12128">
          <cell r="E12128" t="str">
            <v>N_TSGB TRX RF UNIT EDGE 900</v>
          </cell>
        </row>
        <row r="12129">
          <cell r="E12129" t="str">
            <v>N_TSGB TRX RF UNIT EDGE 900</v>
          </cell>
        </row>
        <row r="12130">
          <cell r="E12130" t="str">
            <v>N_TSGB TRX RF UNIT EDGE 900</v>
          </cell>
        </row>
        <row r="12131">
          <cell r="E12131" t="str">
            <v>N_TSGB TRX RF UNIT EDGE 900</v>
          </cell>
        </row>
        <row r="12132">
          <cell r="E12132" t="str">
            <v>N_TSGB TRX RF UNIT EDGE 900</v>
          </cell>
        </row>
        <row r="12133">
          <cell r="E12133" t="str">
            <v>N_TSGB TRX RF UNIT EDGE 900</v>
          </cell>
        </row>
        <row r="12134">
          <cell r="E12134" t="str">
            <v>N_TSGB TRX RF UNIT EDGE 900</v>
          </cell>
        </row>
        <row r="12135">
          <cell r="E12135" t="str">
            <v>N_TSGB TRX RF UNIT EDGE 900</v>
          </cell>
        </row>
        <row r="12136">
          <cell r="E12136" t="str">
            <v>N_TSGB TRX RF UNIT EDGE 900</v>
          </cell>
        </row>
        <row r="12137">
          <cell r="E12137" t="str">
            <v>N_TSGB TRX RF UNIT EDGE 900</v>
          </cell>
        </row>
        <row r="12138">
          <cell r="E12138" t="str">
            <v>N_TSGB TRX RF UNIT EDGE 900</v>
          </cell>
        </row>
        <row r="12139">
          <cell r="E12139" t="str">
            <v>N_TSGB TRX RF UNIT EDGE 900</v>
          </cell>
        </row>
        <row r="12140">
          <cell r="E12140" t="str">
            <v>N_TSGB TRX RF UNIT EDGE 900</v>
          </cell>
        </row>
        <row r="12141">
          <cell r="E12141" t="str">
            <v>N_VXTB TRS UNIT FXC E1/T1 120/100 OHM</v>
          </cell>
        </row>
        <row r="12142">
          <cell r="E12142" t="str">
            <v>N_VXTB TRS UNIT FXC E1/T1 120/100 OHM</v>
          </cell>
        </row>
        <row r="12143">
          <cell r="E12143" t="str">
            <v>N_VXTB TRS UNIT FXC E1/T1 120/100 OHM</v>
          </cell>
        </row>
        <row r="12144">
          <cell r="E12144" t="str">
            <v>N_VXTB TRS UNIT FXC E1/T1 120/100 OHM</v>
          </cell>
        </row>
        <row r="12145">
          <cell r="E12145" t="str">
            <v>N_VXTB TRS UNIT FXC E1/T1 120/100 OHM</v>
          </cell>
        </row>
        <row r="12146">
          <cell r="E12146" t="str">
            <v>N_VXTB TRS UNIT FXC E1/T1 120/100 OHM</v>
          </cell>
        </row>
        <row r="12147">
          <cell r="E12147" t="str">
            <v>N_VXTB TRS UNIT FXC E1/T1 120/100 OHM</v>
          </cell>
        </row>
        <row r="12148">
          <cell r="E12148" t="str">
            <v>N_VXTB TRS UNIT FXC E1/T1 120/100 OHM</v>
          </cell>
        </row>
        <row r="12149">
          <cell r="E12149" t="str">
            <v>N_VXTB TRS UNIT FXC E1/T1 120/100 OHM</v>
          </cell>
        </row>
        <row r="12150">
          <cell r="E12150" t="str">
            <v>N_VXTB TRS UNIT FXC E1/T1 120/100 OHM</v>
          </cell>
        </row>
        <row r="12151">
          <cell r="E12151" t="str">
            <v>N_VXTB TRS UNIT FXC E1/T1 120/100 OHM</v>
          </cell>
        </row>
        <row r="12152">
          <cell r="E12152" t="str">
            <v>N_VXTB TRS UNIT FXC E1/T1 120/100 OHM</v>
          </cell>
        </row>
        <row r="12153">
          <cell r="E12153" t="str">
            <v>N_VXTB TRS UNIT FXC E1/T1 120/100 OHM</v>
          </cell>
        </row>
        <row r="12154">
          <cell r="E12154" t="str">
            <v>N_VXTB TRS UNIT FXC E1/T1 120/100 OHM</v>
          </cell>
        </row>
        <row r="12155">
          <cell r="E12155" t="str">
            <v>N_VXTB TRS UNIT FXC E1/T1 120/100 OHM</v>
          </cell>
        </row>
        <row r="12156">
          <cell r="E12156" t="str">
            <v>N_VXTB TRS UNIT FXC E1/T1 120/100 OHM</v>
          </cell>
        </row>
        <row r="12157">
          <cell r="E12157" t="str">
            <v>N_VXTB TRS UNIT FXC E1/T1 120/100 OHM</v>
          </cell>
        </row>
        <row r="12158">
          <cell r="E12158" t="str">
            <v>N_VXTB TRS UNIT FXC E1/T1 120/100 OHM</v>
          </cell>
        </row>
        <row r="12159">
          <cell r="E12159" t="str">
            <v>N_VXTB TRS UNIT FXC E1/T1 120/100 OHM</v>
          </cell>
        </row>
        <row r="12160">
          <cell r="E12160" t="str">
            <v>N_VXTB TRS UNIT FXC E1/T1 120/100 OHM</v>
          </cell>
        </row>
        <row r="12161">
          <cell r="E12161" t="str">
            <v>N_VXTB TRS UNIT FXC E1/T1 120/100 OHM</v>
          </cell>
        </row>
        <row r="12162">
          <cell r="E12162" t="str">
            <v>N_VXTB TRS UNIT FXC E1/T1 120/100 OHM</v>
          </cell>
        </row>
        <row r="12163">
          <cell r="E12163" t="str">
            <v>N_VXTB TRS UNIT FXC E1/T1 120/100 OHM</v>
          </cell>
        </row>
        <row r="12164">
          <cell r="E12164" t="str">
            <v>N_VXTB TRS UNIT FXC E1/T1 120/100 OHM</v>
          </cell>
        </row>
        <row r="12165">
          <cell r="E12165" t="str">
            <v>N_VXTB TRS UNIT FXC E1/T1 120/100 OHM</v>
          </cell>
        </row>
        <row r="12166">
          <cell r="E12166" t="str">
            <v>N_VXTB TRS UNIT FXC E1/T1 120/100 OHM</v>
          </cell>
        </row>
        <row r="12167">
          <cell r="E12167" t="str">
            <v>N_VXTB TRS UNIT FXC E1/T1 120/100 OHM</v>
          </cell>
        </row>
        <row r="12168">
          <cell r="E12168" t="str">
            <v>N_VXTB TRS UNIT FXC E1/T1 120/100 OHM</v>
          </cell>
        </row>
        <row r="12169">
          <cell r="E12169" t="str">
            <v>N_VXTB TRS UNIT FXC E1/T1 120/100 OHM</v>
          </cell>
        </row>
        <row r="12170">
          <cell r="E12170" t="str">
            <v>N_VXTB TRS UNIT FXC E1/T1 120/100 OHM</v>
          </cell>
        </row>
        <row r="12171">
          <cell r="E12171" t="str">
            <v>N_VXTB TRS UNIT FXC E1/T1 120/100 OHM</v>
          </cell>
        </row>
        <row r="12172">
          <cell r="E12172" t="str">
            <v>N_VXTB TRS UNIT FXC E1/T1 120/100 OHM</v>
          </cell>
        </row>
        <row r="12173">
          <cell r="E12173" t="str">
            <v>N_VXTB TRS UNIT FXC E1/T1 120/100 OHM</v>
          </cell>
        </row>
        <row r="12174">
          <cell r="E12174" t="str">
            <v>N_VXTB TRS UNIT FXC E1/T1 120/100 OHM</v>
          </cell>
        </row>
        <row r="12175">
          <cell r="E12175" t="str">
            <v>N_VXTB TRS UNIT FXC E1/T1 120/100 OHM</v>
          </cell>
        </row>
        <row r="12176">
          <cell r="E12176" t="str">
            <v>N_VXTB TRS UNIT FXC E1/T1 120/100 OHM</v>
          </cell>
        </row>
        <row r="12177">
          <cell r="E12177" t="str">
            <v>N_VXTB TRS UNIT FXC E1/T1 120/100 OHM</v>
          </cell>
        </row>
        <row r="12178">
          <cell r="E12178" t="str">
            <v>N_VXTB TRS UNIT FXC E1/T1 120/100 OHM</v>
          </cell>
        </row>
        <row r="12179">
          <cell r="E12179" t="str">
            <v>N_VXTB TRS UNIT FXC E1/T1 120/100 OHM</v>
          </cell>
        </row>
        <row r="12180">
          <cell r="E12180" t="str">
            <v>N_VXTB TRS UNIT FXC E1/T1 120/100 OHM</v>
          </cell>
        </row>
        <row r="12181">
          <cell r="E12181" t="str">
            <v>N_VXTB TRS UNIT FXC E1/T1 120/100 OHM</v>
          </cell>
        </row>
        <row r="12182">
          <cell r="E12182" t="str">
            <v>N_VXTB TRS UNIT FXC E1/T1 120/100 OHM</v>
          </cell>
        </row>
        <row r="12183">
          <cell r="E12183" t="str">
            <v>N_VXTB TRS UNIT FXC E1/T1 120/100 OHM</v>
          </cell>
        </row>
        <row r="12184">
          <cell r="E12184" t="str">
            <v>N_VXTB TRS UNIT FXC E1/T1 120/100 OHM</v>
          </cell>
        </row>
        <row r="12185">
          <cell r="E12185" t="str">
            <v>N_BB2F TRX BASEBAND UNIT,EDGE</v>
          </cell>
        </row>
        <row r="12186">
          <cell r="E12186" t="str">
            <v>N_BB2F TRX BASEBAND UNIT,EDGE</v>
          </cell>
        </row>
        <row r="12187">
          <cell r="E12187" t="str">
            <v>N_BB2F TRX BASEBAND UNIT,EDGE</v>
          </cell>
        </row>
        <row r="12188">
          <cell r="E12188" t="str">
            <v>N_BB2F TRX BASEBAND UNIT,EDGE</v>
          </cell>
        </row>
        <row r="12189">
          <cell r="E12189" t="str">
            <v>N_BB2F TRX BASEBAND UNIT,EDGE</v>
          </cell>
        </row>
        <row r="12190">
          <cell r="E12190" t="str">
            <v>N_BB2F TRX BASEBAND UNIT,EDGE</v>
          </cell>
        </row>
        <row r="12191">
          <cell r="E12191" t="str">
            <v>N_BB2F TRX BASEBAND UNIT,EDGE</v>
          </cell>
        </row>
        <row r="12192">
          <cell r="E12192" t="str">
            <v>N_BB2F TRX BASEBAND UNIT,EDGE</v>
          </cell>
        </row>
        <row r="12193">
          <cell r="E12193" t="str">
            <v>N_BB2F TRX BASEBAND UNIT,EDGE</v>
          </cell>
        </row>
        <row r="12194">
          <cell r="E12194" t="str">
            <v>N_BB2F TRX BASEBAND UNIT,EDGE</v>
          </cell>
        </row>
        <row r="12195">
          <cell r="E12195" t="str">
            <v>N_BB2F TRX BASEBAND UNIT,EDGE</v>
          </cell>
        </row>
        <row r="12196">
          <cell r="E12196" t="str">
            <v>N_BB2F TRX BASEBAND UNIT,EDGE</v>
          </cell>
        </row>
        <row r="12197">
          <cell r="E12197" t="str">
            <v>N_BB2F TRX BASEBAND UNIT,EDGE</v>
          </cell>
        </row>
        <row r="12198">
          <cell r="E12198" t="str">
            <v>N_BB2F TRX BASEBAND UNIT,EDGE</v>
          </cell>
        </row>
        <row r="12199">
          <cell r="E12199" t="str">
            <v>N_BB2F TRX BASEBAND UNIT,EDGE</v>
          </cell>
        </row>
        <row r="12200">
          <cell r="E12200" t="str">
            <v>N_BB2F TRX BASEBAND UNIT,EDGE</v>
          </cell>
        </row>
        <row r="12201">
          <cell r="E12201" t="str">
            <v>N_BB2F TRX BASEBAND UNIT,EDGE</v>
          </cell>
        </row>
        <row r="12202">
          <cell r="E12202" t="str">
            <v>N_BB2F TRX BASEBAND UNIT,EDGE</v>
          </cell>
        </row>
        <row r="12203">
          <cell r="E12203" t="str">
            <v>N_BB2F TRX BASEBAND UNIT,EDGE</v>
          </cell>
        </row>
        <row r="12204">
          <cell r="E12204" t="str">
            <v>N_BB2F TRX BASEBAND UNIT,EDGE</v>
          </cell>
        </row>
        <row r="12205">
          <cell r="E12205" t="str">
            <v>N_BB2F TRX BASEBAND UNIT,EDGE</v>
          </cell>
        </row>
        <row r="12206">
          <cell r="E12206" t="str">
            <v>N_BB2F TRX BASEBAND UNIT,EDGE</v>
          </cell>
        </row>
        <row r="12207">
          <cell r="E12207" t="str">
            <v>N_BB2F TRX BASEBAND UNIT,EDGE</v>
          </cell>
        </row>
        <row r="12208">
          <cell r="E12208" t="str">
            <v>N_BB2F TRX BASEBAND UNIT,EDGE</v>
          </cell>
        </row>
        <row r="12209">
          <cell r="E12209" t="str">
            <v>N_BB2F TRX BASEBAND UNIT,EDGE</v>
          </cell>
        </row>
        <row r="12210">
          <cell r="E12210" t="str">
            <v>N_BB2F TRX BASEBAND UNIT,EDGE</v>
          </cell>
        </row>
        <row r="12211">
          <cell r="E12211" t="str">
            <v>N_BB2F TRX BASEBAND UNIT,EDGE</v>
          </cell>
        </row>
        <row r="12212">
          <cell r="E12212" t="str">
            <v>N_BB2F TRX BASEBAND UNIT,EDGE</v>
          </cell>
        </row>
        <row r="12213">
          <cell r="E12213" t="str">
            <v>N_BB2F TRX BASEBAND UNIT,EDGE</v>
          </cell>
        </row>
        <row r="12214">
          <cell r="E12214" t="str">
            <v>N_BB2F TRX BASEBAND UNIT,EDGE</v>
          </cell>
        </row>
        <row r="12215">
          <cell r="E12215" t="str">
            <v>N_BB2F TRX BASEBAND UNIT,EDGE</v>
          </cell>
        </row>
        <row r="12216">
          <cell r="E12216" t="str">
            <v>N_BB2F TRX BASEBAND UNIT,EDGE</v>
          </cell>
        </row>
        <row r="12217">
          <cell r="E12217" t="str">
            <v>N_BB2F TRX BASEBAND UNIT,EDGE</v>
          </cell>
        </row>
        <row r="12218">
          <cell r="E12218" t="str">
            <v>N_BB2F TRX BASEBAND UNIT,EDGE</v>
          </cell>
        </row>
        <row r="12219">
          <cell r="E12219" t="str">
            <v>N_BB2F TRX BASEBAND UNIT,EDGE</v>
          </cell>
        </row>
        <row r="12220">
          <cell r="E12220" t="str">
            <v>N_BB2F TRX BASEBAND UNIT,EDGE</v>
          </cell>
        </row>
        <row r="12221">
          <cell r="E12221" t="str">
            <v>N_BB2F TRX BASEBAND UNIT,EDGE</v>
          </cell>
        </row>
        <row r="12222">
          <cell r="E12222" t="str">
            <v>N_BB2F TRX BASEBAND UNIT,EDGE</v>
          </cell>
        </row>
        <row r="12223">
          <cell r="E12223" t="str">
            <v>N_BB2F TRX BASEBAND UNIT,EDGE</v>
          </cell>
        </row>
        <row r="12224">
          <cell r="E12224" t="str">
            <v>N_BB2F TRX BASEBAND UNIT,EDGE</v>
          </cell>
        </row>
        <row r="12225">
          <cell r="E12225" t="str">
            <v>N_BB2F TRX BASEBAND UNIT,EDGE</v>
          </cell>
        </row>
        <row r="12226">
          <cell r="E12226" t="str">
            <v>N_BB2F TRX BASEBAND UNIT,EDGE</v>
          </cell>
        </row>
        <row r="12227">
          <cell r="E12227" t="str">
            <v>N_BB2F TRX BASEBAND UNIT,EDGE</v>
          </cell>
        </row>
        <row r="12228">
          <cell r="E12228" t="str">
            <v>N_BB2F TRX BASEBAND UNIT,EDGE</v>
          </cell>
        </row>
        <row r="12229">
          <cell r="E12229" t="str">
            <v>N_BB2F TRX BASEBAND UNIT,EDGE</v>
          </cell>
        </row>
        <row r="12230">
          <cell r="E12230" t="str">
            <v>N_BB2F TRX BASEBAND UNIT,EDGE</v>
          </cell>
        </row>
        <row r="12231">
          <cell r="E12231" t="str">
            <v>N_BB2F TRX BASEBAND UNIT,EDGE</v>
          </cell>
        </row>
        <row r="12232">
          <cell r="E12232" t="str">
            <v>N_BB2F TRX BASEBAND UNIT,EDGE</v>
          </cell>
        </row>
        <row r="12233">
          <cell r="E12233" t="str">
            <v>N_BB2F TRX BASEBAND UNIT,EDGE</v>
          </cell>
        </row>
        <row r="12234">
          <cell r="E12234" t="str">
            <v>N_BB2F TRX BASEBAND UNIT,EDGE</v>
          </cell>
        </row>
        <row r="12235">
          <cell r="E12235" t="str">
            <v>N_BB2F TRX BASEBAND UNIT,EDGE</v>
          </cell>
        </row>
        <row r="12236">
          <cell r="E12236" t="str">
            <v>N_BB2F TRX BASEBAND UNIT,EDGE</v>
          </cell>
        </row>
        <row r="12237">
          <cell r="E12237" t="str">
            <v>N_BB2F TRX BASEBAND UNIT,EDGE</v>
          </cell>
        </row>
        <row r="12238">
          <cell r="E12238" t="str">
            <v>N_BB2F TRX BASEBAND UNIT,EDGE</v>
          </cell>
        </row>
        <row r="12239">
          <cell r="E12239" t="str">
            <v>N_BB2F TRX BASEBAND UNIT,EDGE</v>
          </cell>
        </row>
        <row r="12240">
          <cell r="E12240" t="str">
            <v>N_BB2F TRX BASEBAND UNIT,EDGE</v>
          </cell>
        </row>
        <row r="12241">
          <cell r="E12241" t="str">
            <v>N_BB2F TRX BASEBAND UNIT,EDGE</v>
          </cell>
        </row>
        <row r="12242">
          <cell r="E12242" t="str">
            <v>N_BB2F TRX BASEBAND UNIT,EDGE</v>
          </cell>
        </row>
        <row r="12243">
          <cell r="E12243" t="str">
            <v>N_BB2F TRX BASEBAND UNIT,EDGE</v>
          </cell>
        </row>
        <row r="12244">
          <cell r="E12244" t="str">
            <v>N_BB2F TRX BASEBAND UNIT,EDGE</v>
          </cell>
        </row>
        <row r="12245">
          <cell r="E12245" t="str">
            <v>N_BB2F TRX BASEBAND UNIT,EDGE</v>
          </cell>
        </row>
        <row r="12246">
          <cell r="E12246" t="str">
            <v>N_BB2F TRX BASEBAND UNIT,EDGE</v>
          </cell>
        </row>
        <row r="12247">
          <cell r="E12247" t="str">
            <v>N_BB2F TRX BASEBAND UNIT,EDGE</v>
          </cell>
        </row>
        <row r="12248">
          <cell r="E12248" t="str">
            <v>N_BB2F TRX BASEBAND UNIT,EDGE</v>
          </cell>
        </row>
        <row r="12249">
          <cell r="E12249" t="str">
            <v>N_BB2F TRX BASEBAND UNIT,EDGE</v>
          </cell>
        </row>
        <row r="12250">
          <cell r="E12250" t="str">
            <v>N_BB2F TRX BASEBAND UNIT,EDGE</v>
          </cell>
        </row>
        <row r="12251">
          <cell r="E12251" t="str">
            <v>N_BB2F TRX BASEBAND UNIT,EDGE</v>
          </cell>
        </row>
        <row r="12252">
          <cell r="E12252" t="str">
            <v>N_BB2F TRX BASEBAND UNIT,EDGE</v>
          </cell>
        </row>
        <row r="12253">
          <cell r="E12253" t="str">
            <v>N_BB2F TRX BASEBAND UNIT,EDGE</v>
          </cell>
        </row>
        <row r="12254">
          <cell r="E12254" t="str">
            <v>N_IDCA UltraSite EDGE ID Cabinet</v>
          </cell>
        </row>
        <row r="12255">
          <cell r="E12255" t="str">
            <v>N_IDCA UltraSite EDGE ID Cabinet</v>
          </cell>
        </row>
        <row r="12256">
          <cell r="E12256" t="str">
            <v>N_IDCA UltraSite EDGE ID Cabinet</v>
          </cell>
        </row>
        <row r="12257">
          <cell r="E12257" t="str">
            <v>N_IDCA UltraSite EDGE ID Cabinet</v>
          </cell>
        </row>
        <row r="12258">
          <cell r="E12258" t="str">
            <v>N_IDCA UltraSite EDGE ID Cabinet</v>
          </cell>
        </row>
        <row r="12259">
          <cell r="E12259" t="str">
            <v>N_IDCA UltraSite EDGE ID Cabinet</v>
          </cell>
        </row>
        <row r="12260">
          <cell r="E12260" t="str">
            <v>N_IDCA UltraSite EDGE ID Cabinet</v>
          </cell>
        </row>
        <row r="12261">
          <cell r="E12261" t="str">
            <v>N_IDCA UltraSite EDGE ID Cabinet</v>
          </cell>
        </row>
        <row r="12262">
          <cell r="E12262" t="str">
            <v>N_IDCA UltraSite EDGE ID Cabinet</v>
          </cell>
        </row>
        <row r="12263">
          <cell r="E12263" t="str">
            <v>N_IDCA UltraSite EDGE ID Cabinet</v>
          </cell>
        </row>
        <row r="12264">
          <cell r="E12264" t="str">
            <v>N_IDCA UltraSite EDGE ID Cabinet</v>
          </cell>
        </row>
        <row r="12265">
          <cell r="E12265" t="str">
            <v>N_IDCA UltraSite EDGE ID Cabinet</v>
          </cell>
        </row>
        <row r="12266">
          <cell r="E12266" t="str">
            <v>N_IDCA UltraSite EDGE ID Cabinet</v>
          </cell>
        </row>
        <row r="12267">
          <cell r="E12267" t="str">
            <v>N_IDCA UltraSite EDGE ID Cabinet</v>
          </cell>
        </row>
        <row r="12268">
          <cell r="E12268" t="str">
            <v>N_IDCA UltraSite EDGE ID Cabinet</v>
          </cell>
        </row>
        <row r="12269">
          <cell r="E12269" t="str">
            <v>N_IDCA UltraSite EDGE ID Cabinet</v>
          </cell>
        </row>
        <row r="12270">
          <cell r="E12270" t="str">
            <v>N_IDCA UltraSite EDGE ID Cabinet</v>
          </cell>
        </row>
        <row r="12271">
          <cell r="E12271" t="str">
            <v>N_IDCA UltraSite EDGE ID Cabinet</v>
          </cell>
        </row>
        <row r="12272">
          <cell r="E12272" t="str">
            <v>N_IDCA UltraSite EDGE ID Cabinet</v>
          </cell>
        </row>
        <row r="12273">
          <cell r="E12273" t="str">
            <v>N_IDCA UltraSite EDGE ID Cabinet</v>
          </cell>
        </row>
        <row r="12274">
          <cell r="E12274" t="str">
            <v>N_IDCA UltraSite EDGE ID Cabinet</v>
          </cell>
        </row>
        <row r="12275">
          <cell r="E12275" t="str">
            <v>N_IDCA UltraSite EDGE ID Cabinet</v>
          </cell>
        </row>
        <row r="12276">
          <cell r="E12276" t="str">
            <v>N_IDCA UltraSite EDGE ID Cabinet</v>
          </cell>
        </row>
        <row r="12277">
          <cell r="E12277" t="str">
            <v>N_IDCA UltraSite EDGE ID Cabinet</v>
          </cell>
        </row>
        <row r="12278">
          <cell r="E12278" t="str">
            <v>N_IDCA UltraSite EDGE ID Cabinet</v>
          </cell>
        </row>
        <row r="12279">
          <cell r="E12279" t="str">
            <v>N_IDCA UltraSite EDGE ID Cabinet</v>
          </cell>
        </row>
        <row r="12280">
          <cell r="E12280" t="str">
            <v>N_IDCA UltraSite EDGE ID Cabinet</v>
          </cell>
        </row>
        <row r="12281">
          <cell r="E12281" t="str">
            <v>N_IDCA UltraSite EDGE ID Cabinet</v>
          </cell>
        </row>
        <row r="12282">
          <cell r="E12282" t="str">
            <v>N_ULTRASITE BTS OPERATING SW</v>
          </cell>
        </row>
        <row r="12283">
          <cell r="E12283" t="str">
            <v>N_ULTRASITE BTS OPERATING SW</v>
          </cell>
        </row>
        <row r="12284">
          <cell r="E12284" t="str">
            <v>N_ULTRASITE BTS OPERATING SW</v>
          </cell>
        </row>
        <row r="12285">
          <cell r="E12285" t="str">
            <v>N_ULTRASITE BTS OPERATING SW</v>
          </cell>
        </row>
        <row r="12286">
          <cell r="E12286" t="str">
            <v>N_ULTRASITE BTS OPERATING SW</v>
          </cell>
        </row>
        <row r="12287">
          <cell r="E12287" t="str">
            <v>N_ULTRASITE BTS OPERATING SW</v>
          </cell>
        </row>
        <row r="12288">
          <cell r="E12288" t="str">
            <v>N_ULTRASITE BTS OPERATING SW</v>
          </cell>
        </row>
        <row r="12289">
          <cell r="E12289" t="str">
            <v>N_ULTRASITE BTS OPERATING SW</v>
          </cell>
        </row>
        <row r="12290">
          <cell r="E12290" t="str">
            <v>N_ULTRASITE BTS OPERATING SW</v>
          </cell>
        </row>
        <row r="12291">
          <cell r="E12291" t="str">
            <v>N_ULTRASITE BTS OPERATING SW</v>
          </cell>
        </row>
        <row r="12292">
          <cell r="E12292" t="str">
            <v>N_ULTRASITE BTS OPERATING SW</v>
          </cell>
        </row>
        <row r="12293">
          <cell r="E12293" t="str">
            <v>N_ULTRASITE BTS OPERATING SW</v>
          </cell>
        </row>
        <row r="12294">
          <cell r="E12294" t="str">
            <v>N_ULTRASITE BTS OPERATING SW</v>
          </cell>
        </row>
        <row r="12295">
          <cell r="E12295" t="str">
            <v>N_ULTRASITE BTS OPERATING SW</v>
          </cell>
        </row>
        <row r="12296">
          <cell r="E12296" t="str">
            <v>N_ULTRASITE BTS OPERATING SW</v>
          </cell>
        </row>
        <row r="12297">
          <cell r="E12297" t="str">
            <v>N_ULTRASITE BTS OPERATING SW</v>
          </cell>
        </row>
        <row r="12298">
          <cell r="E12298" t="str">
            <v>N_ULTRASITE BTS OPERATING SW</v>
          </cell>
        </row>
        <row r="12299">
          <cell r="E12299" t="str">
            <v>N_ULTRASITE BTS OPERATING SW</v>
          </cell>
        </row>
        <row r="12300">
          <cell r="E12300" t="str">
            <v>N_ULTRASITE BTS OPERATING SW</v>
          </cell>
        </row>
        <row r="12301">
          <cell r="E12301" t="str">
            <v>N_ULTRASITE BTS OPERATING SW</v>
          </cell>
        </row>
        <row r="12302">
          <cell r="E12302" t="str">
            <v>N_ULTRASITE BTS OPERATING SW</v>
          </cell>
        </row>
        <row r="12303">
          <cell r="E12303" t="str">
            <v>N_ULTRASITE BTS OPERATING SW</v>
          </cell>
        </row>
        <row r="12304">
          <cell r="E12304" t="str">
            <v>N_ULTRASITE BTS OPERATING SW</v>
          </cell>
        </row>
        <row r="12305">
          <cell r="E12305" t="str">
            <v>N_ULTRASITE BTS OPERATING SW</v>
          </cell>
        </row>
        <row r="12306">
          <cell r="E12306" t="str">
            <v>N_ULTRASITE BTS OPERATING SW</v>
          </cell>
        </row>
        <row r="12307">
          <cell r="E12307" t="str">
            <v>N_ULTRASITE BTS OPERATING SW</v>
          </cell>
        </row>
        <row r="12308">
          <cell r="E12308" t="str">
            <v>N_ULTRASITE BTS OPERATING SW</v>
          </cell>
        </row>
        <row r="12309">
          <cell r="E12309" t="str">
            <v>N_ULTRASITE BTS OPERATING SW</v>
          </cell>
        </row>
        <row r="12310">
          <cell r="E12310" t="str">
            <v>N_ULTRASITE BTS OPERATING SW</v>
          </cell>
        </row>
        <row r="12311">
          <cell r="E12311" t="str">
            <v>N_RS Cable 120ohm solid, TQ-Open, 15m</v>
          </cell>
        </row>
        <row r="12312">
          <cell r="E12312" t="str">
            <v>N_RS Cable 120ohm solid, TQ-Open, 15m</v>
          </cell>
        </row>
        <row r="12313">
          <cell r="E12313" t="str">
            <v>N_RS Cable 120ohm solid, TQ-Open, 15m</v>
          </cell>
        </row>
        <row r="12314">
          <cell r="E12314" t="str">
            <v>N_RS Cable 120ohm solid, TQ-Open, 15m</v>
          </cell>
        </row>
        <row r="12315">
          <cell r="E12315" t="str">
            <v>N_RS Cable 120ohm solid, TQ-Open, 15m</v>
          </cell>
        </row>
        <row r="12316">
          <cell r="E12316" t="str">
            <v>N_RS Cable 120ohm solid, TQ-Open, 15m</v>
          </cell>
        </row>
        <row r="12317">
          <cell r="E12317" t="str">
            <v>N_RS Cable 120ohm solid, TQ-Open, 15m</v>
          </cell>
        </row>
        <row r="12318">
          <cell r="E12318" t="str">
            <v>N_RS Cable 120ohm solid, TQ-Open, 15m</v>
          </cell>
        </row>
        <row r="12319">
          <cell r="E12319" t="str">
            <v>N_RS Cable 120ohm solid, TQ-Open, 15m</v>
          </cell>
        </row>
        <row r="12320">
          <cell r="E12320" t="str">
            <v>N_RS Cable 120ohm solid, TQ-Open, 15m</v>
          </cell>
        </row>
        <row r="12321">
          <cell r="E12321" t="str">
            <v>N_RS Cable 120ohm solid, TQ-Open, 15m</v>
          </cell>
        </row>
        <row r="12322">
          <cell r="E12322" t="str">
            <v>N_RS Cable 120ohm solid, TQ-Open, 15m</v>
          </cell>
        </row>
        <row r="12323">
          <cell r="E12323" t="str">
            <v>N_RS Cable 120ohm solid, TQ-Open, 15m</v>
          </cell>
        </row>
        <row r="12324">
          <cell r="E12324" t="str">
            <v>N_RS Cable 120ohm solid, TQ-Open, 15m</v>
          </cell>
        </row>
        <row r="12325">
          <cell r="E12325" t="str">
            <v>N_RS Cable 120ohm solid, TQ-Open, 15m</v>
          </cell>
        </row>
        <row r="12326">
          <cell r="E12326" t="str">
            <v>N_RS Cable 120ohm solid, TQ-Open, 15m</v>
          </cell>
        </row>
        <row r="12327">
          <cell r="E12327" t="str">
            <v>N_RS Cable 120ohm solid, TQ-Open, 15m</v>
          </cell>
        </row>
        <row r="12328">
          <cell r="E12328" t="str">
            <v>N_RS Cable 120ohm solid, TQ-Open, 15m</v>
          </cell>
        </row>
        <row r="12329">
          <cell r="E12329" t="str">
            <v>N_RS Cable 120ohm solid, TQ-Open, 15m</v>
          </cell>
        </row>
        <row r="12330">
          <cell r="E12330" t="str">
            <v>N_RS Cable 120ohm solid, TQ-Open, 15m</v>
          </cell>
        </row>
        <row r="12331">
          <cell r="E12331" t="str">
            <v>N_RS Cable 120ohm solid, TQ-Open, 15m</v>
          </cell>
        </row>
        <row r="12332">
          <cell r="E12332" t="str">
            <v>N_RS Cable 120ohm solid, TQ-Open, 15m</v>
          </cell>
        </row>
        <row r="12333">
          <cell r="E12333" t="str">
            <v>N_RS Cable 120ohm solid, TQ-Open, 15m</v>
          </cell>
        </row>
        <row r="12334">
          <cell r="E12334" t="str">
            <v>N_RS Cable 120ohm solid, TQ-Open, 15m</v>
          </cell>
        </row>
        <row r="12335">
          <cell r="E12335" t="str">
            <v>N_RS Cable 120ohm solid, TQ-Open, 15m</v>
          </cell>
        </row>
        <row r="12336">
          <cell r="E12336" t="str">
            <v>N_RS Cable 120ohm solid, TQ-Open, 15m</v>
          </cell>
        </row>
        <row r="12337">
          <cell r="E12337" t="str">
            <v>N_RS Cable 120ohm solid, TQ-Open, 15m</v>
          </cell>
        </row>
        <row r="12338">
          <cell r="E12338" t="str">
            <v>N_RS Cable 120ohm solid, TQ-Open, 15m</v>
          </cell>
        </row>
        <row r="12339">
          <cell r="E12339" t="str">
            <v>N_RS Cable 120ohm solid, TQ-Open, 15m</v>
          </cell>
        </row>
        <row r="12340">
          <cell r="E12340" t="str">
            <v>N_RS Cable 120ohm solid, TQ-Open, 15m</v>
          </cell>
        </row>
        <row r="12341">
          <cell r="E12341" t="str">
            <v>N_RS Cable 120ohm solid, TQ-Open, 15m</v>
          </cell>
        </row>
        <row r="12342">
          <cell r="E12342" t="str">
            <v>N_RS Cable 120ohm solid, TQ-Open, 15m</v>
          </cell>
        </row>
        <row r="12343">
          <cell r="E12343" t="str">
            <v>N_RS Cable 120ohm solid, TQ-Open, 15m</v>
          </cell>
        </row>
        <row r="12344">
          <cell r="E12344" t="str">
            <v>N_RS Cable 120ohm solid, TQ-Open, 15m</v>
          </cell>
        </row>
        <row r="12345">
          <cell r="E12345" t="str">
            <v>N_RS Cable 120ohm solid, TQ-Open, 15m</v>
          </cell>
        </row>
        <row r="12346">
          <cell r="E12346" t="str">
            <v>N_RS Cable 120ohm solid, TQ-Open, 15m</v>
          </cell>
        </row>
        <row r="12347">
          <cell r="E12347" t="str">
            <v>N_RS Cable 120ohm solid, TQ-Open, 15m</v>
          </cell>
        </row>
        <row r="12348">
          <cell r="E12348" t="str">
            <v>N_RS Cable 120ohm solid, TQ-Open, 15m</v>
          </cell>
        </row>
        <row r="12349">
          <cell r="E12349" t="str">
            <v>N_RS Cable 120ohm solid, TQ-Open, 15m</v>
          </cell>
        </row>
        <row r="12350">
          <cell r="E12350" t="str">
            <v>N_RS Alarm cable Ultrasite,D37-open, 15m</v>
          </cell>
        </row>
        <row r="12351">
          <cell r="E12351" t="str">
            <v>N_RS Alarm cable Ultrasite,D37-open, 15m</v>
          </cell>
        </row>
        <row r="12352">
          <cell r="E12352" t="str">
            <v>N_RS Alarm cable Ultrasite,D37-open, 15m</v>
          </cell>
        </row>
        <row r="12353">
          <cell r="E12353" t="str">
            <v>N_RS Alarm cable Ultrasite,D37-open, 15m</v>
          </cell>
        </row>
        <row r="12354">
          <cell r="E12354" t="str">
            <v>N_RS Alarm cable Ultrasite,D37-open, 15m</v>
          </cell>
        </row>
        <row r="12355">
          <cell r="E12355" t="str">
            <v>N_RS Alarm cable Ultrasite,D37-open, 15m</v>
          </cell>
        </row>
        <row r="12356">
          <cell r="E12356" t="str">
            <v>N_RS Alarm cable Ultrasite,D37-open, 15m</v>
          </cell>
        </row>
        <row r="12357">
          <cell r="E12357" t="str">
            <v>N_RS Alarm cable Ultrasite,D37-open, 15m</v>
          </cell>
        </row>
        <row r="12358">
          <cell r="E12358" t="str">
            <v>N_RS Alarm cable Ultrasite,D37-open, 15m</v>
          </cell>
        </row>
        <row r="12359">
          <cell r="E12359" t="str">
            <v>N_RS Alarm cable Ultrasite,D37-open, 15m</v>
          </cell>
        </row>
        <row r="12360">
          <cell r="E12360" t="str">
            <v>N_RS Alarm cable Ultrasite,D37-open, 15m</v>
          </cell>
        </row>
        <row r="12361">
          <cell r="E12361" t="str">
            <v>N_RS Alarm cable Ultrasite,D37-open, 15m</v>
          </cell>
        </row>
        <row r="12362">
          <cell r="E12362" t="str">
            <v>N_RS Alarm cable Ultrasite,D37-open, 15m</v>
          </cell>
        </row>
        <row r="12363">
          <cell r="E12363" t="str">
            <v>N_RS Alarm cable Ultrasite,D37-open, 15m</v>
          </cell>
        </row>
        <row r="12364">
          <cell r="E12364" t="str">
            <v>N_RS Alarm cable Ultrasite,D37-open, 15m</v>
          </cell>
        </row>
        <row r="12365">
          <cell r="E12365" t="str">
            <v>N_RS Alarm cable Ultrasite,D37-open, 15m</v>
          </cell>
        </row>
        <row r="12366">
          <cell r="E12366" t="str">
            <v>N_RS Alarm cable Ultrasite,D37-open, 15m</v>
          </cell>
        </row>
        <row r="12367">
          <cell r="E12367" t="str">
            <v>N_RS Alarm cable Ultrasite,D37-open, 15m</v>
          </cell>
        </row>
        <row r="12368">
          <cell r="E12368" t="str">
            <v>N_RS Alarm cable Ultrasite,D37-open, 15m</v>
          </cell>
        </row>
        <row r="12369">
          <cell r="E12369" t="str">
            <v>N_RS Alarm cable Ultrasite,D37-open, 15m</v>
          </cell>
        </row>
        <row r="12370">
          <cell r="E12370" t="str">
            <v>N_RS Alarm cable Ultrasite,D37-open, 15m</v>
          </cell>
        </row>
        <row r="12371">
          <cell r="E12371" t="str">
            <v>N_RS Alarm cable Ultrasite,D37-open, 15m</v>
          </cell>
        </row>
        <row r="12372">
          <cell r="E12372" t="str">
            <v>N_RS Alarm cable Ultrasite,D37-open, 15m</v>
          </cell>
        </row>
        <row r="12373">
          <cell r="E12373" t="str">
            <v>N_RS Alarm cable Ultrasite,D37-open, 15m</v>
          </cell>
        </row>
        <row r="12374">
          <cell r="E12374" t="str">
            <v>N_RS Alarm cable Ultrasite,D37-open, 15m</v>
          </cell>
        </row>
        <row r="12375">
          <cell r="E12375" t="str">
            <v>N_RS Alarm cable Ultrasite,D37-open, 15m</v>
          </cell>
        </row>
        <row r="12376">
          <cell r="E12376" t="str">
            <v>N_RS Alarm cable Ultrasite,D37-open, 15m</v>
          </cell>
        </row>
        <row r="12377">
          <cell r="E12377" t="str">
            <v>N_RS Alarm cable Ultrasite,D37-open, 15m</v>
          </cell>
        </row>
        <row r="12378">
          <cell r="E12378" t="str">
            <v>N_4*Marathon M12V155FT 48V, 155Ah</v>
          </cell>
        </row>
        <row r="12379">
          <cell r="E12379" t="str">
            <v>N_4*Marathon M12V155FT 48V, 155Ah</v>
          </cell>
        </row>
        <row r="12380">
          <cell r="E12380" t="str">
            <v>N_4*Marathon M12V155FT 48V, 155Ah</v>
          </cell>
        </row>
        <row r="12381">
          <cell r="E12381" t="str">
            <v>N_4*Marathon M12V155FT 48V, 155Ah</v>
          </cell>
        </row>
        <row r="12382">
          <cell r="E12382" t="str">
            <v>N_4*Marathon M12V155FT 48V, 155Ah</v>
          </cell>
        </row>
        <row r="12383">
          <cell r="E12383" t="str">
            <v>N_4*Marathon M12V155FT 48V, 155Ah</v>
          </cell>
        </row>
        <row r="12384">
          <cell r="E12384" t="str">
            <v>N_4*Marathon M12V155FT 48V, 155Ah</v>
          </cell>
        </row>
        <row r="12385">
          <cell r="E12385" t="str">
            <v>N_4*Marathon M12V155FT 48V, 155Ah</v>
          </cell>
        </row>
        <row r="12386">
          <cell r="E12386" t="str">
            <v>N_4*Marathon M12V155FT 48V, 155Ah</v>
          </cell>
        </row>
        <row r="12387">
          <cell r="E12387" t="str">
            <v>N_4*Marathon M12V155FT 48V, 155Ah</v>
          </cell>
        </row>
        <row r="12388">
          <cell r="E12388" t="str">
            <v>N_4*Marathon M12V155FT 48V, 155Ah</v>
          </cell>
        </row>
        <row r="12389">
          <cell r="E12389" t="str">
            <v>N_4*Marathon M12V155FT 48V, 155Ah</v>
          </cell>
        </row>
        <row r="12390">
          <cell r="E12390" t="str">
            <v>N_4*Marathon M12V155FT 48V, 155Ah</v>
          </cell>
        </row>
        <row r="12391">
          <cell r="E12391" t="str">
            <v>N_4*Marathon M12V155FT 48V, 155Ah</v>
          </cell>
        </row>
        <row r="12392">
          <cell r="E12392" t="str">
            <v>N_4*Marathon M12V155FT 48V, 155Ah</v>
          </cell>
        </row>
        <row r="12393">
          <cell r="E12393" t="str">
            <v>N_4*Marathon M12V155FT 48V, 155Ah</v>
          </cell>
        </row>
        <row r="12394">
          <cell r="E12394" t="str">
            <v>N_4*Marathon M12V155FT 48V, 155Ah</v>
          </cell>
        </row>
        <row r="12395">
          <cell r="E12395" t="str">
            <v>N_4*Marathon M12V155FT 48V, 155Ah</v>
          </cell>
        </row>
        <row r="12396">
          <cell r="E12396" t="str">
            <v>N_4*Marathon M12V155FT 48V, 155Ah</v>
          </cell>
        </row>
        <row r="12397">
          <cell r="E12397" t="str">
            <v>N_4*Marathon M12V155FT 48V, 155Ah</v>
          </cell>
        </row>
        <row r="12398">
          <cell r="E12398" t="str">
            <v>N_4*Marathon M12V155FT 48V, 155Ah</v>
          </cell>
        </row>
        <row r="12399">
          <cell r="E12399" t="str">
            <v>N_4*Marathon M12V155FT 48V, 155Ah</v>
          </cell>
        </row>
        <row r="12400">
          <cell r="E12400" t="str">
            <v>N_4*Marathon M12V155FT 48V, 155Ah</v>
          </cell>
        </row>
        <row r="12401">
          <cell r="E12401" t="str">
            <v>N_4*Marathon M12V155FT 48V, 155Ah</v>
          </cell>
        </row>
        <row r="12402">
          <cell r="E12402" t="str">
            <v>N_4*Marathon M12V155FT 48V, 155Ah</v>
          </cell>
        </row>
        <row r="12403">
          <cell r="E12403" t="str">
            <v>N_4*Marathon M12V155FT 48V, 155Ah</v>
          </cell>
        </row>
        <row r="12404">
          <cell r="E12404" t="str">
            <v>N_4*Marathon M12V155FT 48V, 155Ah</v>
          </cell>
        </row>
        <row r="12405">
          <cell r="E12405" t="str">
            <v>N_4*Marathon M12V155FT 48V, 155Ah</v>
          </cell>
        </row>
        <row r="12406">
          <cell r="E12406" t="str">
            <v>N_Battery extension kit</v>
          </cell>
        </row>
        <row r="12407">
          <cell r="E12407" t="str">
            <v>N_Battery extension kit</v>
          </cell>
        </row>
        <row r="12408">
          <cell r="E12408" t="str">
            <v>N_Battery extension kit</v>
          </cell>
        </row>
        <row r="12409">
          <cell r="E12409" t="str">
            <v>N_Battery extension kit</v>
          </cell>
        </row>
        <row r="12410">
          <cell r="E12410" t="str">
            <v>N_Battery extension kit</v>
          </cell>
        </row>
        <row r="12411">
          <cell r="E12411" t="str">
            <v>N_Battery extension kit</v>
          </cell>
        </row>
        <row r="12412">
          <cell r="E12412" t="str">
            <v>N_Battery extension kit</v>
          </cell>
        </row>
        <row r="12413">
          <cell r="E12413" t="str">
            <v>N_Battery extension kit</v>
          </cell>
        </row>
        <row r="12414">
          <cell r="E12414" t="str">
            <v>N_Battery extension kit</v>
          </cell>
        </row>
        <row r="12415">
          <cell r="E12415" t="str">
            <v>N_Battery extension kit</v>
          </cell>
        </row>
        <row r="12416">
          <cell r="E12416" t="str">
            <v>N_Battery extension kit</v>
          </cell>
        </row>
        <row r="12417">
          <cell r="E12417" t="str">
            <v>N_Battery extension kit</v>
          </cell>
        </row>
        <row r="12418">
          <cell r="E12418" t="str">
            <v>N_Battery extension kit</v>
          </cell>
        </row>
        <row r="12419">
          <cell r="E12419" t="str">
            <v>N_Battery extension kit</v>
          </cell>
        </row>
        <row r="12420">
          <cell r="E12420" t="str">
            <v>N_Battery extension kit</v>
          </cell>
        </row>
        <row r="12421">
          <cell r="E12421" t="str">
            <v>N_Battery extension kit</v>
          </cell>
        </row>
        <row r="12422">
          <cell r="E12422" t="str">
            <v>N_Battery extension kit</v>
          </cell>
        </row>
        <row r="12423">
          <cell r="E12423" t="str">
            <v>N_Battery extension kit</v>
          </cell>
        </row>
        <row r="12424">
          <cell r="E12424" t="str">
            <v>N_Battery extension kit</v>
          </cell>
        </row>
        <row r="12425">
          <cell r="E12425" t="str">
            <v>N_Battery extension kit</v>
          </cell>
        </row>
        <row r="12426">
          <cell r="E12426" t="str">
            <v>N_Battery extension kit</v>
          </cell>
        </row>
        <row r="12427">
          <cell r="E12427" t="str">
            <v>N_Battery extension kit</v>
          </cell>
        </row>
        <row r="12428">
          <cell r="E12428" t="str">
            <v>N_Battery extension kit</v>
          </cell>
        </row>
        <row r="12429">
          <cell r="E12429" t="str">
            <v>N_Rectifier FMP 16.48</v>
          </cell>
        </row>
        <row r="12430">
          <cell r="E12430" t="str">
            <v>N_Rectifier FMP 16.48</v>
          </cell>
        </row>
        <row r="12431">
          <cell r="E12431" t="str">
            <v>N_Rectifier FMP 16.48</v>
          </cell>
        </row>
        <row r="12432">
          <cell r="E12432" t="str">
            <v>N_Rectifier FMP 16.48</v>
          </cell>
        </row>
        <row r="12433">
          <cell r="E12433" t="str">
            <v>N_Rectifier FMP 16.48</v>
          </cell>
        </row>
        <row r="12434">
          <cell r="E12434" t="str">
            <v>N_Rectifier FMP 16.48</v>
          </cell>
        </row>
        <row r="12435">
          <cell r="E12435" t="str">
            <v>N_Rectifier FMP 16.48</v>
          </cell>
        </row>
        <row r="12436">
          <cell r="E12436" t="str">
            <v>N_Rectifier FMP 16.48</v>
          </cell>
        </row>
        <row r="12437">
          <cell r="E12437" t="str">
            <v>N_Rectifier FMP 16.48</v>
          </cell>
        </row>
        <row r="12438">
          <cell r="E12438" t="str">
            <v>N_Rectifier FMP 16.48</v>
          </cell>
        </row>
        <row r="12439">
          <cell r="E12439" t="str">
            <v>N_Rectifier FMP 16.48</v>
          </cell>
        </row>
        <row r="12440">
          <cell r="E12440" t="str">
            <v>N_Rectifier FMP 16.48</v>
          </cell>
        </row>
        <row r="12441">
          <cell r="E12441" t="str">
            <v>N_Rectifier FMP 16.48</v>
          </cell>
        </row>
        <row r="12442">
          <cell r="E12442" t="str">
            <v>N_Rectifier FMP 16.48</v>
          </cell>
        </row>
        <row r="12443">
          <cell r="E12443" t="str">
            <v>N_Rectifier FMP 16.48</v>
          </cell>
        </row>
        <row r="12444">
          <cell r="E12444" t="str">
            <v>N_Rectifier FMP 16.48</v>
          </cell>
        </row>
        <row r="12445">
          <cell r="E12445" t="str">
            <v>N_Rectifier FMP 16.48</v>
          </cell>
        </row>
        <row r="12446">
          <cell r="E12446" t="str">
            <v>N_Rectifier FMP 16.48</v>
          </cell>
        </row>
        <row r="12447">
          <cell r="E12447" t="str">
            <v>N_Rectifier FMP 16.48</v>
          </cell>
        </row>
        <row r="12448">
          <cell r="E12448" t="str">
            <v>N_Rectifier FMP 16.48</v>
          </cell>
        </row>
        <row r="12449">
          <cell r="E12449" t="str">
            <v>N_Rectifier FMP 16.48</v>
          </cell>
        </row>
        <row r="12450">
          <cell r="E12450" t="str">
            <v>N_Rectifier FMP 16.48</v>
          </cell>
        </row>
        <row r="12451">
          <cell r="E12451" t="str">
            <v>N_Rectifier FMP 16.48</v>
          </cell>
        </row>
        <row r="12452">
          <cell r="E12452" t="str">
            <v>N_Rectifier FMP 16.48</v>
          </cell>
        </row>
        <row r="12453">
          <cell r="E12453" t="str">
            <v>N_Rectifier FMP 16.48</v>
          </cell>
        </row>
        <row r="12454">
          <cell r="E12454" t="str">
            <v>N_Rectifier FMP 16.48</v>
          </cell>
        </row>
        <row r="12455">
          <cell r="E12455" t="str">
            <v>N_Rectifier FMP 16.48</v>
          </cell>
        </row>
        <row r="12456">
          <cell r="E12456" t="str">
            <v>N_Rectifier FMP 16.48</v>
          </cell>
        </row>
        <row r="12457">
          <cell r="E12457" t="str">
            <v>N_Rectifier FMP 16.48</v>
          </cell>
        </row>
        <row r="12458">
          <cell r="E12458" t="str">
            <v>N_Rectifier FMP 16.48</v>
          </cell>
        </row>
        <row r="12459">
          <cell r="E12459" t="str">
            <v>N_Rectifier FMP 16.48</v>
          </cell>
        </row>
        <row r="12460">
          <cell r="E12460" t="str">
            <v>N_Rectifier FMP 16.48</v>
          </cell>
        </row>
        <row r="12461">
          <cell r="E12461" t="str">
            <v>N_Rectifier FMP 16.48</v>
          </cell>
        </row>
        <row r="12462">
          <cell r="E12462" t="str">
            <v>N_Rectifier FMP 16.48</v>
          </cell>
        </row>
        <row r="12463">
          <cell r="E12463" t="str">
            <v>N_Rectifier FMP 16.48</v>
          </cell>
        </row>
        <row r="12464">
          <cell r="E12464" t="str">
            <v>N_Rectifier FMP 16.48</v>
          </cell>
        </row>
        <row r="12465">
          <cell r="E12465" t="str">
            <v>N_Rectifier FMP 16.48</v>
          </cell>
        </row>
        <row r="12466">
          <cell r="E12466" t="str">
            <v>N_Rectifier FMP 16.48</v>
          </cell>
        </row>
        <row r="12467">
          <cell r="E12467" t="str">
            <v>N_Rectifier FMP 16.48</v>
          </cell>
        </row>
        <row r="12468">
          <cell r="E12468" t="str">
            <v>N_Rectifier FMP 16.48</v>
          </cell>
        </row>
        <row r="12469">
          <cell r="E12469" t="str">
            <v>N_Rectifier FMP 16.48</v>
          </cell>
        </row>
        <row r="12470">
          <cell r="E12470" t="str">
            <v>N_Rectifier FMP 16.48</v>
          </cell>
        </row>
        <row r="12471">
          <cell r="E12471" t="str">
            <v>N_Rectifier FMP 16.48</v>
          </cell>
        </row>
        <row r="12472">
          <cell r="E12472" t="str">
            <v>N_Rectifier FMP 16.48</v>
          </cell>
        </row>
        <row r="12473">
          <cell r="E12473" t="str">
            <v>N_Rectifier FMP 16.48</v>
          </cell>
        </row>
        <row r="12474">
          <cell r="E12474" t="str">
            <v>N_Rectifier FMP 16.48</v>
          </cell>
        </row>
        <row r="12475">
          <cell r="E12475" t="str">
            <v>N_Rectifier FMP 16.48</v>
          </cell>
        </row>
        <row r="12476">
          <cell r="E12476" t="str">
            <v>N_Rectifier FMP 16.48</v>
          </cell>
        </row>
        <row r="12477">
          <cell r="E12477" t="str">
            <v>N_Rectifier FMP 16.48</v>
          </cell>
        </row>
        <row r="12478">
          <cell r="E12478" t="str">
            <v>N_Rectifier FMP 16.48</v>
          </cell>
        </row>
        <row r="12479">
          <cell r="E12479" t="str">
            <v>N_Rectifier FMP 16.48</v>
          </cell>
        </row>
        <row r="12480">
          <cell r="E12480" t="str">
            <v>N_Rectifier FMP 16.48</v>
          </cell>
        </row>
        <row r="12481">
          <cell r="E12481" t="str">
            <v>N_Rectifier FMP 16.48</v>
          </cell>
        </row>
        <row r="12482">
          <cell r="E12482" t="str">
            <v>N_Rectifier FMP 16.48</v>
          </cell>
        </row>
        <row r="12483">
          <cell r="E12483" t="str">
            <v>N_Rectifier FMP 16.48</v>
          </cell>
        </row>
        <row r="12484">
          <cell r="E12484" t="str">
            <v>N_Rectifier FMP 16.48</v>
          </cell>
        </row>
        <row r="12485">
          <cell r="E12485" t="str">
            <v>N_Rectifier FMP 16.48</v>
          </cell>
        </row>
        <row r="12486">
          <cell r="E12486" t="str">
            <v>N_Rectifier FMP 16.48</v>
          </cell>
        </row>
        <row r="12487">
          <cell r="E12487" t="str">
            <v>N_Rectifier FMP 16.48</v>
          </cell>
        </row>
        <row r="12488">
          <cell r="E12488" t="str">
            <v>N_Rectifier FMP 16.48</v>
          </cell>
        </row>
        <row r="12489">
          <cell r="E12489" t="str">
            <v>N_Rectifier FMP 16.48</v>
          </cell>
        </row>
        <row r="12490">
          <cell r="E12490" t="str">
            <v>N_Rectifier FMP 16.48</v>
          </cell>
        </row>
        <row r="12491">
          <cell r="E12491" t="str">
            <v>N_Rectifier FMP 16.48</v>
          </cell>
        </row>
        <row r="12492">
          <cell r="E12492" t="str">
            <v>N_PPS16.48-16000</v>
          </cell>
        </row>
        <row r="12493">
          <cell r="E12493" t="str">
            <v>N_PPS16.48-16000</v>
          </cell>
        </row>
        <row r="12494">
          <cell r="E12494" t="str">
            <v>N_PPS16.48-16000</v>
          </cell>
        </row>
        <row r="12495">
          <cell r="E12495" t="str">
            <v>N_PPS16.48-16000</v>
          </cell>
        </row>
        <row r="12496">
          <cell r="E12496" t="str">
            <v>N_PPS16.48-16000</v>
          </cell>
        </row>
        <row r="12497">
          <cell r="E12497" t="str">
            <v>N_PPS16.48-16000</v>
          </cell>
        </row>
        <row r="12498">
          <cell r="E12498" t="str">
            <v>N_PPS16.48-16000</v>
          </cell>
        </row>
        <row r="12499">
          <cell r="E12499" t="str">
            <v>N_PPS16.48-16000</v>
          </cell>
        </row>
        <row r="12500">
          <cell r="E12500" t="str">
            <v>N_PPS16.48-16000</v>
          </cell>
        </row>
        <row r="12501">
          <cell r="E12501" t="str">
            <v>N_PPS16.48-16000</v>
          </cell>
        </row>
        <row r="12502">
          <cell r="E12502" t="str">
            <v>N_PPS16.48-16000</v>
          </cell>
        </row>
        <row r="12503">
          <cell r="E12503" t="str">
            <v>N_PPS16.48-16000</v>
          </cell>
        </row>
        <row r="12504">
          <cell r="E12504" t="str">
            <v>N_PPS16.48-16000</v>
          </cell>
        </row>
        <row r="12505">
          <cell r="E12505" t="str">
            <v>N_PPS16.48-16000</v>
          </cell>
        </row>
        <row r="12506">
          <cell r="E12506" t="str">
            <v>N_PPS16.48-16000</v>
          </cell>
        </row>
        <row r="12507">
          <cell r="E12507" t="str">
            <v>N_PPS16.48-16000</v>
          </cell>
        </row>
        <row r="12508">
          <cell r="E12508" t="str">
            <v>N_PPS16.48-16000</v>
          </cell>
        </row>
        <row r="12509">
          <cell r="E12509" t="str">
            <v>N_PPS16.48-16000</v>
          </cell>
        </row>
        <row r="12510">
          <cell r="E12510" t="str">
            <v>N_PPS16.48-16000</v>
          </cell>
        </row>
        <row r="12511">
          <cell r="E12511" t="str">
            <v>N_PPS16.48-16000</v>
          </cell>
        </row>
        <row r="12512">
          <cell r="E12512" t="str">
            <v>N_PPS16.48-16000</v>
          </cell>
        </row>
        <row r="12513">
          <cell r="E12513" t="str">
            <v>N_PPS16.48-16000</v>
          </cell>
        </row>
        <row r="12514">
          <cell r="E12514" t="str">
            <v>N_PPS16.48-16000</v>
          </cell>
        </row>
        <row r="12515">
          <cell r="E12515" t="str">
            <v>N_PPS16.48-16000</v>
          </cell>
        </row>
        <row r="12516">
          <cell r="E12516" t="str">
            <v>N_PPS16.48-16000</v>
          </cell>
        </row>
        <row r="12517">
          <cell r="E12517" t="str">
            <v>N_PPS16.48-16000</v>
          </cell>
        </row>
        <row r="12518">
          <cell r="E12518" t="str">
            <v>N_PPS16.48-16000</v>
          </cell>
        </row>
        <row r="12519">
          <cell r="E12519" t="str">
            <v>N_PPS16.48-16000</v>
          </cell>
        </row>
        <row r="12520">
          <cell r="E12520" t="str">
            <v>N_PPS16.48-16000</v>
          </cell>
        </row>
        <row r="12521">
          <cell r="E12521" t="str">
            <v>N_PPS16.48-16000</v>
          </cell>
        </row>
        <row r="12522">
          <cell r="E12522" t="str">
            <v>N_PPS16.48-16000</v>
          </cell>
        </row>
        <row r="12523">
          <cell r="E12523" t="str">
            <v>N_PPS16.48-16000</v>
          </cell>
        </row>
        <row r="12524">
          <cell r="E12524" t="str">
            <v>N_PPS16.48-16000</v>
          </cell>
        </row>
        <row r="12525">
          <cell r="E12525" t="str">
            <v>N_XP A 806-960MHz 65deg 15dBi 0-14degT</v>
          </cell>
        </row>
        <row r="12526">
          <cell r="E12526" t="str">
            <v>N_XP A 806-960MHz 65deg 15dBi 0-14degT</v>
          </cell>
        </row>
        <row r="12527">
          <cell r="E12527" t="str">
            <v>N_XP A 806-960MHz 65deg 15dBi 0-14degT</v>
          </cell>
        </row>
        <row r="12528">
          <cell r="E12528" t="str">
            <v>N_XP A 806-960MHz 65deg 15dBi 0-14degT</v>
          </cell>
        </row>
        <row r="12529">
          <cell r="E12529" t="str">
            <v>N_XP A 806-960MHz 65deg 15dBi 0-14degT</v>
          </cell>
        </row>
        <row r="12530">
          <cell r="E12530" t="str">
            <v>N_XP A 806-960MHz 65deg 15dBi 0-14degT</v>
          </cell>
        </row>
        <row r="12531">
          <cell r="E12531" t="str">
            <v>N_XP A 806-960MHz 65deg 15dBi 0-14degT</v>
          </cell>
        </row>
        <row r="12532">
          <cell r="E12532" t="str">
            <v>N_XP A 806-960MHz 65deg 15dBi 0-14degT</v>
          </cell>
        </row>
        <row r="12533">
          <cell r="E12533" t="str">
            <v>N_XP A 806-960MHz 65deg 15dBi 0-14degT</v>
          </cell>
        </row>
        <row r="12534">
          <cell r="E12534" t="str">
            <v>N_XP A 806-960MHz 65deg 15dBi 0-14degT</v>
          </cell>
        </row>
        <row r="12535">
          <cell r="E12535" t="str">
            <v>N_XP A 806-960MHz 65deg 15dBi 0-14degT</v>
          </cell>
        </row>
        <row r="12536">
          <cell r="E12536" t="str">
            <v>N_XP A 806-960MHz 65deg 15dBi 0-14degT</v>
          </cell>
        </row>
        <row r="12537">
          <cell r="E12537" t="str">
            <v>N_XP A 806-960MHz 65deg 15dBi 0-14degT</v>
          </cell>
        </row>
        <row r="12538">
          <cell r="E12538" t="str">
            <v>N_XP A 806-960MHz 65deg 15dBi 0-14degT</v>
          </cell>
        </row>
        <row r="12539">
          <cell r="E12539" t="str">
            <v>N_XP A 806-960MHz 65deg 15dBi 0-14degT</v>
          </cell>
        </row>
        <row r="12540">
          <cell r="E12540" t="str">
            <v>N_XP A 806-960MHz 65deg 15dBi 0-14degT</v>
          </cell>
        </row>
        <row r="12541">
          <cell r="E12541" t="str">
            <v>N_XP A 806-960MHz 65deg 15dBi 0-14degT</v>
          </cell>
        </row>
        <row r="12542">
          <cell r="E12542" t="str">
            <v>N_XP A 806-960MHz 65deg 15dBi 0-14degT</v>
          </cell>
        </row>
        <row r="12543">
          <cell r="E12543" t="str">
            <v>N_XP A 806-960MHz 65deg 15dBi 0-14degT</v>
          </cell>
        </row>
        <row r="12544">
          <cell r="E12544" t="str">
            <v>N_XP A 806-960MHz 65deg 15dBi 0-14degT</v>
          </cell>
        </row>
        <row r="12545">
          <cell r="E12545" t="str">
            <v>N_XP A 806-960MHz 65deg 15dBi 0-14degT</v>
          </cell>
        </row>
        <row r="12546">
          <cell r="E12546" t="str">
            <v>N_XP A 806-960MHz 65deg 15dBi 0-14degT</v>
          </cell>
        </row>
        <row r="12547">
          <cell r="E12547" t="str">
            <v>N_XP A 806-960MHz 65deg 15dBi 0-14degT</v>
          </cell>
        </row>
        <row r="12548">
          <cell r="E12548" t="str">
            <v>N_XP A 806-960MHz 65deg 15dBi 0-14degT</v>
          </cell>
        </row>
        <row r="12549">
          <cell r="E12549" t="str">
            <v>N_XP A 806-960MHz 65deg 15dBi 0-14degT</v>
          </cell>
        </row>
        <row r="12550">
          <cell r="E12550" t="str">
            <v>N_Xpol 806-960MHz 65deg 17dBi /A</v>
          </cell>
        </row>
        <row r="12551">
          <cell r="E12551" t="str">
            <v>N_Xpol 806-960MHz 65deg 17dBi /A</v>
          </cell>
        </row>
        <row r="12552">
          <cell r="E12552" t="str">
            <v>N_Xpol 806-960MHz 65deg 17dBi /A</v>
          </cell>
        </row>
        <row r="12553">
          <cell r="E12553" t="str">
            <v>N_Xpol 806-960MHz 65deg 17dBi /A</v>
          </cell>
        </row>
        <row r="12554">
          <cell r="E12554" t="str">
            <v>N_Xpol 806-960MHz 65deg 17dBi /A</v>
          </cell>
        </row>
        <row r="12555">
          <cell r="E12555" t="str">
            <v>N_Xpol 806-960MHz 65deg 17dBi /A</v>
          </cell>
        </row>
        <row r="12556">
          <cell r="E12556" t="str">
            <v>N_Xpol 806-960MHz 65deg 17dBi /A</v>
          </cell>
        </row>
        <row r="12557">
          <cell r="E12557" t="str">
            <v>N_Xpol 806-960MHz 65deg 17dBi /A</v>
          </cell>
        </row>
        <row r="12558">
          <cell r="E12558" t="str">
            <v>N_Xpol 806-960MHz 65deg 17dBi /A</v>
          </cell>
        </row>
        <row r="12559">
          <cell r="E12559" t="str">
            <v>N_Xpol 806-960MHz 65deg 17dBi /A</v>
          </cell>
        </row>
        <row r="12560">
          <cell r="E12560" t="str">
            <v>N_Xpol 806-960MHz 65deg 17dBi /A</v>
          </cell>
        </row>
        <row r="12561">
          <cell r="E12561" t="str">
            <v>N_Xpol 806-960MHz 65deg 17dBi /A</v>
          </cell>
        </row>
        <row r="12562">
          <cell r="E12562" t="str">
            <v>N_Xpol 806-960MHz 65deg 17dBi /A</v>
          </cell>
        </row>
        <row r="12563">
          <cell r="E12563" t="str">
            <v>N_Xpol 806-960MHz 65deg 17dBi /A</v>
          </cell>
        </row>
        <row r="12564">
          <cell r="E12564" t="str">
            <v>N_Xpol 806-960MHz 65deg 17dBi /A</v>
          </cell>
        </row>
        <row r="12565">
          <cell r="E12565" t="str">
            <v>N_Xpol 806-960MHz 65deg 17dBi /A</v>
          </cell>
        </row>
        <row r="12566">
          <cell r="E12566" t="str">
            <v>N_Xpol 806-960MHz 65deg 17dBi /A</v>
          </cell>
        </row>
        <row r="12567">
          <cell r="E12567" t="str">
            <v>N_Xpol 806-960MHz 65deg 17dBi /A</v>
          </cell>
        </row>
        <row r="12568">
          <cell r="E12568" t="str">
            <v>N_Xpol 806-960MHz 65deg 17dBi /A</v>
          </cell>
        </row>
        <row r="12569">
          <cell r="E12569" t="str">
            <v>N_Xpol A 870-960MHz 30deg21dBi</v>
          </cell>
        </row>
        <row r="12570">
          <cell r="E12570" t="str">
            <v>N_Xpol A 870-960MHz 30deg21dBi</v>
          </cell>
        </row>
        <row r="12571">
          <cell r="E12571" t="str">
            <v>N_Xpol A 870-960MHz 30deg21dBi</v>
          </cell>
        </row>
        <row r="12572">
          <cell r="E12572" t="str">
            <v>N_Xpol A 870-960MHz 30deg21dBi</v>
          </cell>
        </row>
        <row r="12573">
          <cell r="E12573" t="str">
            <v>N_Xpol A 870-960MHz 30deg21dBi</v>
          </cell>
        </row>
        <row r="12574">
          <cell r="E12574" t="str">
            <v>N_Xpol A 870-960MHz 30deg21dBi</v>
          </cell>
        </row>
        <row r="12575">
          <cell r="E12575" t="str">
            <v>N_Xpol A 870-960MHz 30deg21dBi</v>
          </cell>
        </row>
        <row r="12576">
          <cell r="E12576" t="str">
            <v>N_Xpol A 870-960MHz 30deg21dBi</v>
          </cell>
        </row>
        <row r="12577">
          <cell r="E12577" t="str">
            <v>N_Jumper cable 1/2in. 1.5m 7-16m/f</v>
          </cell>
        </row>
        <row r="12578">
          <cell r="E12578" t="str">
            <v>N_Jumper cable 1/2in. 1.5m 7-16m/f</v>
          </cell>
        </row>
        <row r="12579">
          <cell r="E12579" t="str">
            <v>N_Jumper cable 1/2in. 1.5m 7-16m/f</v>
          </cell>
        </row>
        <row r="12580">
          <cell r="E12580" t="str">
            <v>N_Jumper cable 1/2in. 1.5m 7-16m/f</v>
          </cell>
        </row>
        <row r="12581">
          <cell r="E12581" t="str">
            <v>N_Jumper cable 1/2in. 1.5m 7-16m/f</v>
          </cell>
        </row>
        <row r="12582">
          <cell r="E12582" t="str">
            <v>N_Jumper cable 1/2in. 1.5m 7-16m/f</v>
          </cell>
        </row>
        <row r="12583">
          <cell r="E12583" t="str">
            <v>N_Jumper cable 1/2in. 1.5m 7-16m/f</v>
          </cell>
        </row>
        <row r="12584">
          <cell r="E12584" t="str">
            <v>N_Jumper cable 1/2in. 1.5m 7-16m/f</v>
          </cell>
        </row>
        <row r="12585">
          <cell r="E12585" t="str">
            <v>N_Jumper cable 1/2in. 1.5m 7-16m/f</v>
          </cell>
        </row>
        <row r="12586">
          <cell r="E12586" t="str">
            <v>N_Jumper cable 1/2in. 1.5m 7-16m/f</v>
          </cell>
        </row>
        <row r="12587">
          <cell r="E12587" t="str">
            <v>N_Jumper cable 1/2in. 1.5m 7-16m/f</v>
          </cell>
        </row>
        <row r="12588">
          <cell r="E12588" t="str">
            <v>N_Jumper cable 1/2in. 1.5m 7-16m/f</v>
          </cell>
        </row>
        <row r="12589">
          <cell r="E12589" t="str">
            <v>N_Jumper cable 1/2in. 1.5m 7-16m/f</v>
          </cell>
        </row>
        <row r="12590">
          <cell r="E12590" t="str">
            <v>N_Jumper cable 1/2in. 1.5m 7-16m/f</v>
          </cell>
        </row>
        <row r="12591">
          <cell r="E12591" t="str">
            <v>N_Jumper cable 1/2in. 1.5m 7-16m/f</v>
          </cell>
        </row>
        <row r="12592">
          <cell r="E12592" t="str">
            <v>N_Jumper cable 1/2in. 1.5m 7-16m/f</v>
          </cell>
        </row>
        <row r="12593">
          <cell r="E12593" t="str">
            <v>N_Jumper cable 1/2in. 1.5m 7-16m/f</v>
          </cell>
        </row>
        <row r="12594">
          <cell r="E12594" t="str">
            <v>N_Jumper cable 1/2in. 1.5m 7-16m/f</v>
          </cell>
        </row>
        <row r="12595">
          <cell r="E12595" t="str">
            <v>N_Jumper cable 1/2in. 1.5m 7-16m/f</v>
          </cell>
        </row>
        <row r="12596">
          <cell r="E12596" t="str">
            <v>N_Jumper cable 1/2in. 1.5m 7-16m/f</v>
          </cell>
        </row>
        <row r="12597">
          <cell r="E12597" t="str">
            <v>N_Jumper cable 1/2in. 1.5m 7-16m/f</v>
          </cell>
        </row>
        <row r="12598">
          <cell r="E12598" t="str">
            <v>N_Jumper cable 1/2in. 1.5m 7-16m/f</v>
          </cell>
        </row>
        <row r="12599">
          <cell r="E12599" t="str">
            <v>N_Jumper cable 1/2in. 1.5m 7-16m/f</v>
          </cell>
        </row>
        <row r="12600">
          <cell r="E12600" t="str">
            <v>N_Jumper cable 1/2in. 1.5m 7-16m/f</v>
          </cell>
        </row>
        <row r="12601">
          <cell r="E12601" t="str">
            <v>N_Jumper cable 1/2in. 1.5m 7-16m/f</v>
          </cell>
        </row>
        <row r="12602">
          <cell r="E12602" t="str">
            <v>N_Jumper cable 1/2in. 1.5m 7-16m/f</v>
          </cell>
        </row>
        <row r="12603">
          <cell r="E12603" t="str">
            <v>N_Jumper cable 1/2in. 1.5m 7-16m/f</v>
          </cell>
        </row>
        <row r="12604">
          <cell r="E12604" t="str">
            <v>N_Jumper cable 1/2in. 1.5m 7-16m/f</v>
          </cell>
        </row>
        <row r="12605">
          <cell r="E12605" t="str">
            <v>N_Jumper cable 1/2in. 1.5m 7-16m/f</v>
          </cell>
        </row>
        <row r="12606">
          <cell r="E12606" t="str">
            <v>N_Jumper cable 1/2in. 1.5m 7-16m/f</v>
          </cell>
        </row>
        <row r="12607">
          <cell r="E12607" t="str">
            <v>N_Jumper cable 1/2in. 1.5m 7-16m/f</v>
          </cell>
        </row>
        <row r="12608">
          <cell r="E12608" t="str">
            <v>N_Jumper cable 1/2in. 1.5m 7-16m/f</v>
          </cell>
        </row>
        <row r="12609">
          <cell r="E12609" t="str">
            <v>N_Jumper cable 1/2in. 1.5m 7-16m/f</v>
          </cell>
        </row>
        <row r="12610">
          <cell r="E12610" t="str">
            <v>N_Jumper cable 1/2in. 1.5m 7-16m/f</v>
          </cell>
        </row>
        <row r="12611">
          <cell r="E12611" t="str">
            <v>N_Jumper cable 1/2in. 1.5m 7-16m/f</v>
          </cell>
        </row>
        <row r="12612">
          <cell r="E12612" t="str">
            <v>N_Jumper cable 1/2in. 1.5m 7-16m/f</v>
          </cell>
        </row>
        <row r="12613">
          <cell r="E12613" t="str">
            <v>N_Jumper cable 1/2in. 1.5m 7-16m/f</v>
          </cell>
        </row>
        <row r="12614">
          <cell r="E12614" t="str">
            <v>N_Jumper cable 1/2in. 1.5m 7-16m/f</v>
          </cell>
        </row>
        <row r="12615">
          <cell r="E12615" t="str">
            <v>N_Jumper cable 1/2in. 1.5m 7-16m/f</v>
          </cell>
        </row>
        <row r="12616">
          <cell r="E12616" t="str">
            <v>N_Connector 7-16 male for RF 7/8in</v>
          </cell>
        </row>
        <row r="12617">
          <cell r="E12617" t="str">
            <v>N_Connector 7-16 male for RF 7/8in</v>
          </cell>
        </row>
        <row r="12618">
          <cell r="E12618" t="str">
            <v>N_Connector 7-16 male for RF 7/8in</v>
          </cell>
        </row>
        <row r="12619">
          <cell r="E12619" t="str">
            <v>N_Connector 7-16 male for RF 7/8in</v>
          </cell>
        </row>
        <row r="12620">
          <cell r="E12620" t="str">
            <v>N_Connector 7-16 male for RF 7/8in</v>
          </cell>
        </row>
        <row r="12621">
          <cell r="E12621" t="str">
            <v>N_Connector 7-16 male for RF 7/8in</v>
          </cell>
        </row>
        <row r="12622">
          <cell r="E12622" t="str">
            <v>N_Connector 7-16 male for RF 7/8in</v>
          </cell>
        </row>
        <row r="12623">
          <cell r="E12623" t="str">
            <v>N_Connector 7-16 male for RF 7/8in</v>
          </cell>
        </row>
        <row r="12624">
          <cell r="E12624" t="str">
            <v>N_Connector 7-16 male for RF 7/8in</v>
          </cell>
        </row>
        <row r="12625">
          <cell r="E12625" t="str">
            <v>N_Connector 7-16 male for RF 7/8in</v>
          </cell>
        </row>
        <row r="12626">
          <cell r="E12626" t="str">
            <v>N_Connector 7-16 male for RF 7/8in</v>
          </cell>
        </row>
        <row r="12627">
          <cell r="E12627" t="str">
            <v>N_Connector 7-16 male for RF 7/8in</v>
          </cell>
        </row>
        <row r="12628">
          <cell r="E12628" t="str">
            <v>N_Connector 7-16 male for RF 7/8in</v>
          </cell>
        </row>
        <row r="12629">
          <cell r="E12629" t="str">
            <v>N_Connector 7-16 male for RF 7/8in</v>
          </cell>
        </row>
        <row r="12630">
          <cell r="E12630" t="str">
            <v>N_Connector 7-16 male for RF 7/8in</v>
          </cell>
        </row>
        <row r="12631">
          <cell r="E12631" t="str">
            <v>N_Connector 7-16 male for RF 7/8in</v>
          </cell>
        </row>
        <row r="12632">
          <cell r="E12632" t="str">
            <v>N_Connector 7-16 male for RF 7/8in</v>
          </cell>
        </row>
        <row r="12633">
          <cell r="E12633" t="str">
            <v>N_Connector 7-16 male for RF 7/8in</v>
          </cell>
        </row>
        <row r="12634">
          <cell r="E12634" t="str">
            <v>N_Connector 7-16 male for RF 7/8in</v>
          </cell>
        </row>
        <row r="12635">
          <cell r="E12635" t="str">
            <v>N_Connector 7-16 male for RF 7/8in</v>
          </cell>
        </row>
        <row r="12636">
          <cell r="E12636" t="str">
            <v>N_Connector 7-16 male for RF 7/8in</v>
          </cell>
        </row>
        <row r="12637">
          <cell r="E12637" t="str">
            <v>N_Connector 7-16 male for RF 7/8in</v>
          </cell>
        </row>
        <row r="12638">
          <cell r="E12638" t="str">
            <v>N_Connector 7-16 male for RF 7/8in</v>
          </cell>
        </row>
        <row r="12639">
          <cell r="E12639" t="str">
            <v>N_Connector 7-16 male for RF 7/8in</v>
          </cell>
        </row>
        <row r="12640">
          <cell r="E12640" t="str">
            <v>N_Connector 7-16 male for RF 7/8in</v>
          </cell>
        </row>
        <row r="12641">
          <cell r="E12641" t="str">
            <v>N_Connector 7-16 male for RF 7/8in</v>
          </cell>
        </row>
        <row r="12642">
          <cell r="E12642" t="str">
            <v>N_Connector 7-16 male for RF 7/8in</v>
          </cell>
        </row>
        <row r="12643">
          <cell r="E12643" t="str">
            <v>N_Connector 7-16 male for RF 7/8in</v>
          </cell>
        </row>
        <row r="12644">
          <cell r="E12644" t="str">
            <v>N_Connector 7-16 male for RF 7/8in</v>
          </cell>
        </row>
        <row r="12645">
          <cell r="E12645" t="str">
            <v>N_Connector 7-16 male for RF 7/8in</v>
          </cell>
        </row>
        <row r="12646">
          <cell r="E12646" t="str">
            <v>N_Connector 7-16 male for RF 7/8in</v>
          </cell>
        </row>
        <row r="12647">
          <cell r="E12647" t="str">
            <v>N_Connector 7-16 male for RF 7/8in</v>
          </cell>
        </row>
        <row r="12648">
          <cell r="E12648" t="str">
            <v>N_Connector 7-16 male for RF 7/8in</v>
          </cell>
        </row>
        <row r="12649">
          <cell r="E12649" t="str">
            <v>N_Grnd kit for 7/8in. Feeder parall exit</v>
          </cell>
        </row>
        <row r="12650">
          <cell r="E12650" t="str">
            <v>N_Grnd kit for 7/8in. Feeder parall exit</v>
          </cell>
        </row>
        <row r="12651">
          <cell r="E12651" t="str">
            <v>N_Grnd kit for 7/8in. Feeder parall exit</v>
          </cell>
        </row>
        <row r="12652">
          <cell r="E12652" t="str">
            <v>N_Grnd kit for 7/8in. Feeder parall exit</v>
          </cell>
        </row>
        <row r="12653">
          <cell r="E12653" t="str">
            <v>N_Grnd kit for 7/8in. Feeder parall exit</v>
          </cell>
        </row>
        <row r="12654">
          <cell r="E12654" t="str">
            <v>N_Grnd kit for 7/8in. Feeder parall exit</v>
          </cell>
        </row>
        <row r="12655">
          <cell r="E12655" t="str">
            <v>N_Grnd kit for 7/8in. Feeder parall exit</v>
          </cell>
        </row>
        <row r="12656">
          <cell r="E12656" t="str">
            <v>N_Grnd kit for 7/8in. Feeder parall exit</v>
          </cell>
        </row>
        <row r="12657">
          <cell r="E12657" t="str">
            <v>N_Grnd kit for 7/8in. Feeder parall exit</v>
          </cell>
        </row>
        <row r="12658">
          <cell r="E12658" t="str">
            <v>N_Grnd kit for 7/8in. Feeder parall exit</v>
          </cell>
        </row>
        <row r="12659">
          <cell r="E12659" t="str">
            <v>N_Grnd kit for 7/8in. Feeder parall exit</v>
          </cell>
        </row>
        <row r="12660">
          <cell r="E12660" t="str">
            <v>N_Grnd kit for 7/8in. Feeder parall exit</v>
          </cell>
        </row>
        <row r="12661">
          <cell r="E12661" t="str">
            <v>N_Grnd kit for 7/8in. Feeder parall exit</v>
          </cell>
        </row>
        <row r="12662">
          <cell r="E12662" t="str">
            <v>N_Grnd kit for 7/8in. Feeder parall exit</v>
          </cell>
        </row>
        <row r="12663">
          <cell r="E12663" t="str">
            <v>N_Grnd kit for 7/8in. Feeder parall exit</v>
          </cell>
        </row>
        <row r="12664">
          <cell r="E12664" t="str">
            <v>N_Grnd kit for 7/8in. Feeder parall exit</v>
          </cell>
        </row>
        <row r="12665">
          <cell r="E12665" t="str">
            <v>N_Grnd kit for 7/8in. Feeder parall exit</v>
          </cell>
        </row>
        <row r="12666">
          <cell r="E12666" t="str">
            <v>N_Grnd kit for 7/8in. Feeder parall exit</v>
          </cell>
        </row>
        <row r="12667">
          <cell r="E12667" t="str">
            <v>N_Grnd kit for 7/8in. Feeder parall exit</v>
          </cell>
        </row>
        <row r="12668">
          <cell r="E12668" t="str">
            <v>N_Grnd kit for 7/8in. Feeder parall exit</v>
          </cell>
        </row>
        <row r="12669">
          <cell r="E12669" t="str">
            <v>N_Grnd kit for 7/8in. Feeder parall exit</v>
          </cell>
        </row>
        <row r="12670">
          <cell r="E12670" t="str">
            <v>N_Grnd kit for 7/8in. Feeder parall exit</v>
          </cell>
        </row>
        <row r="12671">
          <cell r="E12671" t="str">
            <v>N_Grnd kit for 7/8in. Feeder parall exit</v>
          </cell>
        </row>
        <row r="12672">
          <cell r="E12672" t="str">
            <v>N_Grnd kit for 7/8in. Feeder parall exit</v>
          </cell>
        </row>
        <row r="12673">
          <cell r="E12673" t="str">
            <v>N_Grnd kit for 7/8in. Feeder parall exit</v>
          </cell>
        </row>
        <row r="12674">
          <cell r="E12674" t="str">
            <v>N_Grnd kit for 7/8in. Feeder parall exit</v>
          </cell>
        </row>
        <row r="12675">
          <cell r="E12675" t="str">
            <v>N_Grnd kit for 7/8in. Feeder parall exit</v>
          </cell>
        </row>
        <row r="12676">
          <cell r="E12676" t="str">
            <v>N_Grnd kit for 7/8in. Feeder parall exit</v>
          </cell>
        </row>
        <row r="12677">
          <cell r="E12677" t="str">
            <v>N_Grnd kit for 7/8in. Feeder parall exit</v>
          </cell>
        </row>
        <row r="12678">
          <cell r="E12678" t="str">
            <v>N_Grnd kit for 7/8in. Feeder parall exit</v>
          </cell>
        </row>
        <row r="12679">
          <cell r="E12679" t="str">
            <v>N_Grnd kit for 7/8in. Feeder parall exit</v>
          </cell>
        </row>
        <row r="12680">
          <cell r="E12680" t="str">
            <v>N_Grnd kit for 7/8in. Feeder parall exit</v>
          </cell>
        </row>
        <row r="12681">
          <cell r="E12681" t="str">
            <v>N_Grnd kit for 7/8in. Feeder parall exit</v>
          </cell>
        </row>
        <row r="12682">
          <cell r="E12682" t="str">
            <v>N_Grnd kit for 7/8in. Feeder parall exit</v>
          </cell>
        </row>
        <row r="12683">
          <cell r="E12683" t="str">
            <v>N_Grnd kit for 7/8in. Feeder parall exit</v>
          </cell>
        </row>
        <row r="12684">
          <cell r="E12684" t="str">
            <v>N_Grnd kit for 7/8in. Feeder parall exit</v>
          </cell>
        </row>
        <row r="12685">
          <cell r="E12685" t="str">
            <v>N_Grnd kit for 7/8in. Feeder parall exit</v>
          </cell>
        </row>
        <row r="12686">
          <cell r="E12686" t="str">
            <v>N_Grnd kit for 7/8in. Feeder parall exit</v>
          </cell>
        </row>
        <row r="12687">
          <cell r="E12687" t="str">
            <v>N_Grnd kit for 7/8in. Feeder parall exit</v>
          </cell>
        </row>
        <row r="12688">
          <cell r="E12688" t="str">
            <v>N_Grnd kit for 7/8in. Feeder parall exit</v>
          </cell>
        </row>
        <row r="12689">
          <cell r="E12689" t="str">
            <v>N_Grnd kit for 7/8in. Feeder parall exit</v>
          </cell>
        </row>
        <row r="12690">
          <cell r="E12690" t="str">
            <v>N_Grnd kit for 7/8in. Feeder parall exit</v>
          </cell>
        </row>
        <row r="12691">
          <cell r="E12691" t="str">
            <v>N_Grnd kit for 7/8in. Feeder parall exit</v>
          </cell>
        </row>
        <row r="12692">
          <cell r="E12692" t="str">
            <v>N_Grnd kit for 7/8in. Feeder parall exit</v>
          </cell>
        </row>
        <row r="12693">
          <cell r="E12693" t="str">
            <v>N_Grnd kit for 7/8in. Feeder parall exit</v>
          </cell>
        </row>
        <row r="12694">
          <cell r="E12694" t="str">
            <v>N_Grnd kit for 7/8in. Feeder parall exit</v>
          </cell>
        </row>
        <row r="12695">
          <cell r="E12695" t="str">
            <v>N_Grnd kit for 7/8in. Feeder parall exit</v>
          </cell>
        </row>
        <row r="12696">
          <cell r="E12696" t="str">
            <v>N_Grnd kit for 7/8in. Feeder parall exit</v>
          </cell>
        </row>
        <row r="12697">
          <cell r="E12697" t="str">
            <v>N_Grnd kit for 7/8in. Feeder parall exit</v>
          </cell>
        </row>
        <row r="12698">
          <cell r="E12698" t="str">
            <v>TRANSCEIVER/RRU-M18  RBS2308</v>
          </cell>
        </row>
        <row r="12699">
          <cell r="E12699" t="str">
            <v>TRANSCEIVER/RRU-M18  RBS2308</v>
          </cell>
        </row>
        <row r="12700">
          <cell r="E12700" t="str">
            <v>TRANSCEIVER/RRU-M18  RBS2308</v>
          </cell>
        </row>
        <row r="12701">
          <cell r="E12701" t="str">
            <v>TRANSCEIVER/RRU-M18  RBS2308</v>
          </cell>
        </row>
        <row r="12702">
          <cell r="E12702" t="str">
            <v>TRANSCEIVER/RRU-M18  RBS2308</v>
          </cell>
        </row>
        <row r="12703">
          <cell r="E12703" t="str">
            <v>TRANSCEIVER/RRU-M18  RBS2308</v>
          </cell>
        </row>
        <row r="12704">
          <cell r="E12704" t="str">
            <v>TRANSCEIVER/RRU-M18  RBS2308</v>
          </cell>
        </row>
        <row r="12705">
          <cell r="E12705" t="str">
            <v>TRANSCEIVER/RRU-M18  RBS2308</v>
          </cell>
        </row>
        <row r="12706">
          <cell r="E12706" t="str">
            <v>TRANSCEIVER/RRU-M18  RBS2308</v>
          </cell>
        </row>
        <row r="12707">
          <cell r="E12707" t="str">
            <v>TRANSCEIVER/RRU-M18  RBS2308</v>
          </cell>
        </row>
        <row r="12708">
          <cell r="E12708" t="str">
            <v>TRANSCEIVER/RRU-M18  RBS2308</v>
          </cell>
        </row>
        <row r="12709">
          <cell r="E12709" t="str">
            <v>TRANSCEIVER/RRU-M18  RBS2308</v>
          </cell>
        </row>
        <row r="12710">
          <cell r="E12710" t="str">
            <v>TRANSCEIVER/RRU-M18  RBS2308</v>
          </cell>
        </row>
        <row r="12711">
          <cell r="E12711" t="str">
            <v>TRANSCEIVER/RRU-M18  RBS2308</v>
          </cell>
        </row>
        <row r="12712">
          <cell r="E12712" t="str">
            <v>TRANSCEIVER/RRU-M18  RBS2308</v>
          </cell>
        </row>
        <row r="12713">
          <cell r="E12713" t="str">
            <v>TRANSCEIVER/RRU-M18  RBS2308</v>
          </cell>
        </row>
        <row r="12714">
          <cell r="E12714" t="str">
            <v>TRANSCEIVER/RRU-M18  RBS2308</v>
          </cell>
        </row>
        <row r="12715">
          <cell r="E12715" t="str">
            <v>TRANSCEIVER/RRU-M18  RBS2308</v>
          </cell>
        </row>
        <row r="12716">
          <cell r="E12716" t="str">
            <v>TRANSCEIVER/RRU-M18  RBS2308</v>
          </cell>
        </row>
        <row r="12717">
          <cell r="E12717" t="str">
            <v>TRANSCEIVER/RRU-M18  RBS2308</v>
          </cell>
        </row>
        <row r="12718">
          <cell r="E12718" t="str">
            <v>TRANSCEIVER/RRU-M18  RBS2308</v>
          </cell>
        </row>
        <row r="12719">
          <cell r="E12719" t="str">
            <v>TRANSCEIVER/RRU-M18  RBS2308</v>
          </cell>
        </row>
        <row r="12720">
          <cell r="E12720" t="str">
            <v>TRANSCEIVER/RRU-M18  RBS2308</v>
          </cell>
        </row>
        <row r="12721">
          <cell r="E12721" t="str">
            <v>N_Clamp RF M2x7/8inc rod8-25/flat3-25mm</v>
          </cell>
        </row>
        <row r="12722">
          <cell r="E12722" t="str">
            <v>N_Clamp RF M2x7/8inc rod8-25/flat3-25mm</v>
          </cell>
        </row>
        <row r="12723">
          <cell r="E12723" t="str">
            <v>N_Clamp RF M2x7/8inc rod8-25/flat3-25mm</v>
          </cell>
        </row>
        <row r="12724">
          <cell r="E12724" t="str">
            <v>N_Clamp RF M2x7/8inc rod8-25/flat3-25mm</v>
          </cell>
        </row>
        <row r="12725">
          <cell r="E12725" t="str">
            <v>N_Clamp RF M2x7/8inc rod8-25/flat3-25mm</v>
          </cell>
        </row>
        <row r="12726">
          <cell r="E12726" t="str">
            <v>N_Clamp RF M2x7/8inc rod8-25/flat3-25mm</v>
          </cell>
        </row>
        <row r="12727">
          <cell r="E12727" t="str">
            <v>N_Clamp RF M2x7/8inc rod8-25/flat3-25mm</v>
          </cell>
        </row>
        <row r="12728">
          <cell r="E12728" t="str">
            <v>N_Clamp RF M2x7/8inc rod8-25/flat3-25mm</v>
          </cell>
        </row>
        <row r="12729">
          <cell r="E12729" t="str">
            <v>N_Clamp RF M2x7/8inc rod8-25/flat3-25mm</v>
          </cell>
        </row>
        <row r="12730">
          <cell r="E12730" t="str">
            <v>N_Clamp RF M2x7/8inc rod8-25/flat3-25mm</v>
          </cell>
        </row>
        <row r="12731">
          <cell r="E12731" t="str">
            <v>N_Clamp RF M2x7/8inc rod8-25/flat3-25mm</v>
          </cell>
        </row>
        <row r="12732">
          <cell r="E12732" t="str">
            <v>N_Clamp RF M2x7/8inc rod8-25/flat3-25mm</v>
          </cell>
        </row>
        <row r="12733">
          <cell r="E12733" t="str">
            <v>N_Clamp RF M2x7/8inc rod8-25/flat3-25mm</v>
          </cell>
        </row>
        <row r="12734">
          <cell r="E12734" t="str">
            <v>N_Clamp RF M2x7/8inc rod8-25/flat3-25mm</v>
          </cell>
        </row>
        <row r="12735">
          <cell r="E12735" t="str">
            <v>N_Clamp RF M2x7/8inc rod8-25/flat3-25mm</v>
          </cell>
        </row>
        <row r="12736">
          <cell r="E12736" t="str">
            <v>N_Clamp RF M2x7/8inc rod8-25/flat3-25mm</v>
          </cell>
        </row>
        <row r="12737">
          <cell r="E12737" t="str">
            <v>N_Clamp RF M2x7/8inc rod8-25/flat3-25mm</v>
          </cell>
        </row>
        <row r="12738">
          <cell r="E12738" t="str">
            <v>N_Clamp RF M2x7/8inc rod8-25/flat3-25mm</v>
          </cell>
        </row>
        <row r="12739">
          <cell r="E12739" t="str">
            <v>N_Clamp RF M2x7/8inc rod8-25/flat3-25mm</v>
          </cell>
        </row>
        <row r="12740">
          <cell r="E12740" t="str">
            <v>N_Clamp RF M2x7/8inc rod8-25/flat3-25mm</v>
          </cell>
        </row>
        <row r="12741">
          <cell r="E12741" t="str">
            <v>N_Clamp RF M2x7/8inc rod8-25/flat3-25mm</v>
          </cell>
        </row>
        <row r="12742">
          <cell r="E12742" t="str">
            <v>N_Clamp RF M2x7/8inc rod8-25/flat3-25mm</v>
          </cell>
        </row>
        <row r="12743">
          <cell r="E12743" t="str">
            <v>N_Clamp RF M2x7/8inc rod8-25/flat3-25mm</v>
          </cell>
        </row>
        <row r="12744">
          <cell r="E12744" t="str">
            <v>N_Clamp RF M2x7/8inc rod8-25/flat3-25mm</v>
          </cell>
        </row>
        <row r="12745">
          <cell r="E12745" t="str">
            <v>N_Clamp RF M2x7/8inc rod8-25/flat3-25mm</v>
          </cell>
        </row>
        <row r="12746">
          <cell r="E12746" t="str">
            <v>N_Clamp RF M2x7/8inc rod8-25/flat3-25mm</v>
          </cell>
        </row>
        <row r="12747">
          <cell r="E12747" t="str">
            <v>N_Clamp RF M2x7/8inc rod8-25/flat3-25mm</v>
          </cell>
        </row>
        <row r="12748">
          <cell r="E12748" t="str">
            <v>N_Clamp RF M2x7/8inc rod8-25/flat3-25mm</v>
          </cell>
        </row>
        <row r="12749">
          <cell r="E12749" t="str">
            <v>N_Clamp RF M2x7/8inc rod8-25/flat3-25mm</v>
          </cell>
        </row>
        <row r="12750">
          <cell r="E12750" t="str">
            <v>N_Clamp RF M2x7/8inc rod8-25/flat3-25mm</v>
          </cell>
        </row>
        <row r="12751">
          <cell r="E12751" t="str">
            <v>N_Clamp RF M2x7/8inc rod8-25/flat3-25mm</v>
          </cell>
        </row>
        <row r="12752">
          <cell r="E12752" t="str">
            <v>N_Clamp RF M2x7/8inc rod8-25/flat3-25mm</v>
          </cell>
        </row>
        <row r="12753">
          <cell r="E12753" t="str">
            <v>N_Clamp RF M2x7/8inc rod8-25/flat3-25mm</v>
          </cell>
        </row>
        <row r="12754">
          <cell r="E12754" t="str">
            <v>N_Clamp RF M2x7/8inc rod8-25/flat3-25mm</v>
          </cell>
        </row>
        <row r="12755">
          <cell r="E12755" t="str">
            <v>N_Clamp RF M2x7/8inc rod8-25/flat3-25mm</v>
          </cell>
        </row>
        <row r="12756">
          <cell r="E12756" t="str">
            <v>N_Clamp RF M2x7/8inc rod8-25/flat3-25mm</v>
          </cell>
        </row>
        <row r="12757">
          <cell r="E12757" t="str">
            <v>N_WCGA WIDEBAND COMBINER,GSM 900</v>
          </cell>
        </row>
        <row r="12758">
          <cell r="E12758" t="str">
            <v>N_WCGA WIDEBAND COMBINER,GSM 900</v>
          </cell>
        </row>
        <row r="12759">
          <cell r="E12759" t="str">
            <v>N_Dual MHA 900, Rx:880-915MHz</v>
          </cell>
        </row>
        <row r="12760">
          <cell r="E12760" t="str">
            <v>N_Dual MHA 900, Rx:880-915MHz</v>
          </cell>
        </row>
        <row r="12761">
          <cell r="E12761" t="str">
            <v>N_BiasT GSM/EDGE</v>
          </cell>
        </row>
        <row r="12762">
          <cell r="E12762" t="str">
            <v>N_DT-kit for A,F &amp; Euro panel</v>
          </cell>
        </row>
        <row r="12763">
          <cell r="E12763" t="str">
            <v>N_DT-kit for A,F &amp; Euro panel</v>
          </cell>
        </row>
        <row r="12764">
          <cell r="E12764" t="str">
            <v>N_DT-kit for A,F &amp; Euro panel</v>
          </cell>
        </row>
        <row r="12765">
          <cell r="E12765" t="str">
            <v>N_DT-kit for A,F &amp; Euro panel</v>
          </cell>
        </row>
        <row r="12766">
          <cell r="E12766" t="str">
            <v>N_DT-kit for A,F &amp; Euro panel</v>
          </cell>
        </row>
        <row r="12767">
          <cell r="E12767" t="str">
            <v>N_DT-kit for A,F &amp; Euro panel</v>
          </cell>
        </row>
        <row r="12768">
          <cell r="E12768" t="str">
            <v>N_DT-kit for A,F &amp; Euro panel</v>
          </cell>
        </row>
        <row r="12769">
          <cell r="E12769" t="str">
            <v>N_DT-kit for A,F &amp; Euro panel</v>
          </cell>
        </row>
        <row r="12770">
          <cell r="E12770" t="str">
            <v>N_DT-kit for A,F &amp; Euro panel</v>
          </cell>
        </row>
        <row r="12771">
          <cell r="E12771" t="str">
            <v>N_DT-kit for A,F &amp; Euro panel</v>
          </cell>
        </row>
        <row r="12772">
          <cell r="E12772" t="str">
            <v>N_DT-kit for A,F &amp; Euro panel</v>
          </cell>
        </row>
        <row r="12773">
          <cell r="E12773" t="str">
            <v>N_DT-kit for A,F &amp; Euro panel</v>
          </cell>
        </row>
        <row r="12774">
          <cell r="E12774" t="str">
            <v>N_DT-kit for A,F &amp; Euro panel</v>
          </cell>
        </row>
        <row r="12775">
          <cell r="E12775" t="str">
            <v>N_DT-kit for A,F &amp; Euro panel</v>
          </cell>
        </row>
        <row r="12776">
          <cell r="E12776" t="str">
            <v>N_DT-kit for A,F &amp; Euro panel</v>
          </cell>
        </row>
        <row r="12777">
          <cell r="E12777" t="str">
            <v>N_DT-kit for A,F &amp; Euro panel</v>
          </cell>
        </row>
        <row r="12778">
          <cell r="E12778" t="str">
            <v>N_DT-kit for A,F &amp; Euro panel</v>
          </cell>
        </row>
        <row r="12779">
          <cell r="E12779" t="str">
            <v>N_DT-kit for A,F &amp; Euro panel</v>
          </cell>
        </row>
        <row r="12780">
          <cell r="E12780" t="str">
            <v>N_DT-kit for A,F &amp; Euro panel</v>
          </cell>
        </row>
        <row r="12781">
          <cell r="E12781" t="str">
            <v>N_DT-kit for A,F &amp; Euro panel</v>
          </cell>
        </row>
        <row r="12782">
          <cell r="E12782" t="str">
            <v>N_DT-kit for A,F &amp; Euro panel</v>
          </cell>
        </row>
        <row r="12783">
          <cell r="E12783" t="str">
            <v>N_DT-kit for A,F &amp; Euro panel</v>
          </cell>
        </row>
        <row r="12784">
          <cell r="E12784" t="str">
            <v>N_DT-kit for A,F &amp; Euro panel</v>
          </cell>
        </row>
        <row r="12785">
          <cell r="E12785" t="str">
            <v>N_DT-kit for A,F &amp; Euro panel</v>
          </cell>
        </row>
        <row r="12786">
          <cell r="E12786" t="str">
            <v>N_DT-kit for A,F &amp; Euro panel</v>
          </cell>
        </row>
        <row r="12787">
          <cell r="E12787" t="str">
            <v>N_DT-kit for A,F &amp; Euro panel</v>
          </cell>
        </row>
        <row r="12788">
          <cell r="E12788" t="str">
            <v>N_DT-kit for A,F &amp; Euro panel</v>
          </cell>
        </row>
        <row r="12789">
          <cell r="E12789" t="str">
            <v>N_DT-kit for A,F &amp; Euro panel</v>
          </cell>
        </row>
        <row r="12790">
          <cell r="E12790" t="str">
            <v>N_Clamp 50-115mm for A, F&amp; Euro panel</v>
          </cell>
        </row>
        <row r="12791">
          <cell r="E12791" t="str">
            <v>N_Clamp 50-115mm for A, F&amp; Euro panel</v>
          </cell>
        </row>
        <row r="12792">
          <cell r="E12792" t="str">
            <v>N_Clamp 50-115mm for A, F&amp; Euro panel</v>
          </cell>
        </row>
        <row r="12793">
          <cell r="E12793" t="str">
            <v>N_Clamp 50-115mm for A, F&amp; Euro panel</v>
          </cell>
        </row>
        <row r="12794">
          <cell r="E12794" t="str">
            <v>N_Clamp 50-115mm for A, F&amp; Euro panel</v>
          </cell>
        </row>
        <row r="12795">
          <cell r="E12795" t="str">
            <v>N_Clamp 50-115mm for A, F&amp; Euro panel</v>
          </cell>
        </row>
        <row r="12796">
          <cell r="E12796" t="str">
            <v>N_Clamp 50-115mm for A, F&amp; Euro panel</v>
          </cell>
        </row>
        <row r="12797">
          <cell r="E12797" t="str">
            <v>Jumper cable 1/2in. 1.5m 7-16 m/m</v>
          </cell>
        </row>
        <row r="12798">
          <cell r="E12798" t="str">
            <v>LV HRC Fuse Link GL/GG 50A AC500V/DC440V</v>
          </cell>
        </row>
        <row r="12799">
          <cell r="E12799" t="str">
            <v>LV HRC Fuse Link GL/GG 50A AC500V/DC440V</v>
          </cell>
        </row>
        <row r="12800">
          <cell r="E12800" t="str">
            <v>LV HRC Fuse Link GL/GG 63A AC 500V/DC440</v>
          </cell>
        </row>
        <row r="12801">
          <cell r="E12801" t="str">
            <v>LV HRC Fuse Link GL/GG 80A AC 500V/DC440</v>
          </cell>
        </row>
        <row r="12802">
          <cell r="E12802" t="str">
            <v>LV HRC Fuse Link GL/GG100A AC 500V/DC440</v>
          </cell>
        </row>
        <row r="12803">
          <cell r="E12803" t="str">
            <v>LV HRC FUSE LINK GL/GG160A AC 500V/DC440</v>
          </cell>
        </row>
        <row r="12804">
          <cell r="E12804" t="str">
            <v>LV HRC FUSE LINK GL/GG200A AC 500V/DC440</v>
          </cell>
        </row>
        <row r="12805">
          <cell r="E12805" t="str">
            <v>LV HRC FUSE LINK GL/GG200A AC 500V/DC440</v>
          </cell>
        </row>
        <row r="12806">
          <cell r="E12806" t="str">
            <v>LV HRC FUSE LINK GL/GG250A AC 500V/DC440</v>
          </cell>
        </row>
        <row r="12807">
          <cell r="E12807" t="str">
            <v>LV HRC FUSE LINK GL/GG300A AC 500V/DC440</v>
          </cell>
        </row>
        <row r="12808">
          <cell r="E12808" t="str">
            <v>LV HRC FUSE LINK GL/GG355A AC 500V/DC440</v>
          </cell>
        </row>
        <row r="12809">
          <cell r="E12809" t="str">
            <v>LV HRC FUSE LINK GL/GG400A AC 500V/DC440</v>
          </cell>
        </row>
        <row r="12810">
          <cell r="E12810" t="str">
            <v>LV HRC FUSE LINK GL/GG500A AC 500V/DC440</v>
          </cell>
        </row>
        <row r="12811">
          <cell r="E12811" t="str">
            <v>LV HRC FUSE LINK GL/GG 10A AC 500V/DC250</v>
          </cell>
        </row>
        <row r="12812">
          <cell r="E12812" t="str">
            <v>LV HRC FUSE LINK GL/GG 16A AC 500V/DC250</v>
          </cell>
        </row>
        <row r="12813">
          <cell r="E12813" t="str">
            <v>LV HRC FUSE LINK GL/GG 25A AC 500V/DC250</v>
          </cell>
        </row>
        <row r="12814">
          <cell r="E12814" t="str">
            <v>LV HRC FUSE LINK GL/GG 32A AC 500V/DC250</v>
          </cell>
        </row>
        <row r="12815">
          <cell r="E12815" t="str">
            <v>LV HRC FUSE LINK GL/GG 50A AC 500V/DC250</v>
          </cell>
        </row>
        <row r="12816">
          <cell r="E12816" t="str">
            <v>LV HRC FUSE LINK GL/GG 80A AC 500V/DC250</v>
          </cell>
        </row>
        <row r="12817">
          <cell r="E12817" t="str">
            <v>LV HRC FUSE LINK GL/GG100A AC 500V/DC250</v>
          </cell>
        </row>
        <row r="12818">
          <cell r="E12818" t="str">
            <v>LV HRC FUSE LINK GL/GG160A AC 500V/DC250</v>
          </cell>
        </row>
        <row r="12819">
          <cell r="E12819" t="str">
            <v>CIRCUIT-BREAKER VL160X N LI IN=50A IR=50</v>
          </cell>
        </row>
        <row r="12820">
          <cell r="E12820" t="str">
            <v>CIRCUIT-BREAKER VL160X N LI IN=80A IR=80</v>
          </cell>
        </row>
        <row r="12821">
          <cell r="E12821" t="str">
            <v>CIRCUIT-BREAKER VL160X N LI IN=80A IR=80</v>
          </cell>
        </row>
        <row r="12822">
          <cell r="E12822" t="str">
            <v>CIRCUIT-BREAK VL160X N LI IN=100A IR=100</v>
          </cell>
        </row>
        <row r="12823">
          <cell r="E12823" t="str">
            <v>CIRC-BREAK VL160XN LI IN=125-160A IR=160</v>
          </cell>
        </row>
        <row r="12824">
          <cell r="E12824" t="str">
            <v>CIRC-BREAK VL160XN LI IN=125-160A IR=160</v>
          </cell>
        </row>
        <row r="12825">
          <cell r="E12825" t="str">
            <v>CIRC-BREAK VL160XN LI IN=125-160A IR=160</v>
          </cell>
        </row>
        <row r="12826">
          <cell r="E12826" t="str">
            <v>CIRC-BREAK VL160XN LI IN=125-160A IR=160</v>
          </cell>
        </row>
        <row r="12827">
          <cell r="E12827" t="str">
            <v>CIRC-BREAK VL160XN LI IN=125-160A IR=160</v>
          </cell>
        </row>
        <row r="12828">
          <cell r="E12828" t="str">
            <v>CIRC-BREAK VL250XN LI IN=200A IR=160-200</v>
          </cell>
        </row>
        <row r="12829">
          <cell r="E12829" t="str">
            <v>CIRC-BREAK VL250XN LI IN=200A IR=160-200</v>
          </cell>
        </row>
        <row r="12830">
          <cell r="E12830" t="str">
            <v>CIRC-BREAK VL250XN LI IN=200A IR=160-200</v>
          </cell>
        </row>
        <row r="12831">
          <cell r="E12831" t="str">
            <v>CIRC-BREAK VL250XN LI IN=200A IR=160-200</v>
          </cell>
        </row>
        <row r="12832">
          <cell r="E12832" t="str">
            <v>N-TYPE AC MIN.CIRC-BREAK400V6KA 1-POLE10</v>
          </cell>
        </row>
        <row r="12833">
          <cell r="E12833" t="str">
            <v>N-TYPE AC MIN.CIRC-BREAK400V6KA 1-POLE16</v>
          </cell>
        </row>
        <row r="12834">
          <cell r="E12834" t="str">
            <v>N-TYPE AC MIN.CIRC-BREAK400V6KA 1-POLE16</v>
          </cell>
        </row>
        <row r="12835">
          <cell r="E12835" t="str">
            <v>N-TYPE AC MIN.CIRC-BREAK400V6KA 1-POLE16</v>
          </cell>
        </row>
        <row r="12836">
          <cell r="E12836" t="str">
            <v>N-TYPE AC MIN.CIRC-BREAK400V6KA 1-POLE16</v>
          </cell>
        </row>
        <row r="12837">
          <cell r="E12837" t="str">
            <v>N-TYPE AC MIN.CIRC-BREAK400V6KA 1-POLE16</v>
          </cell>
        </row>
        <row r="12838">
          <cell r="E12838" t="str">
            <v>N-TYPE AC MIN.CIRC-BREAK400V6KA 1-POLE16</v>
          </cell>
        </row>
        <row r="12839">
          <cell r="E12839" t="str">
            <v>N-TYPE AC MIN.CIRC-BREAK400V6KA 1-POLE25</v>
          </cell>
        </row>
        <row r="12840">
          <cell r="E12840" t="str">
            <v>N-TYPE AC MIN.CIRC-BREAK400V6KA 1-POLE25</v>
          </cell>
        </row>
        <row r="12841">
          <cell r="E12841" t="str">
            <v>N-TYPE AC MIN.CIRC-BREAK400V6KA 1-POLE50</v>
          </cell>
        </row>
        <row r="12842">
          <cell r="E12842" t="str">
            <v>N-TYPE AC MIN.CIRC-BREAK400V6KA 1-POLE32</v>
          </cell>
        </row>
        <row r="12843">
          <cell r="E12843" t="str">
            <v>N-TYPE AC MIN.CIRC-BREAK400V6KA 1-POLE32</v>
          </cell>
        </row>
        <row r="12844">
          <cell r="E12844" t="str">
            <v>N-TYPE AC MIN.CIRC-BREAK400V6KA 1-POLE32</v>
          </cell>
        </row>
        <row r="12845">
          <cell r="E12845" t="str">
            <v>N-TYPE AC MIN.CIRC-BREAK400V6KA 1-POLE32</v>
          </cell>
        </row>
        <row r="12846">
          <cell r="E12846" t="str">
            <v>N-TYPE AC MIN.CIRC-BREAK400V6KA 1-POLE63</v>
          </cell>
        </row>
        <row r="12847">
          <cell r="E12847" t="str">
            <v>N-TYPE AC MIN.CIRC-BREAK400V6KA 1-POLE63</v>
          </cell>
        </row>
        <row r="12848">
          <cell r="E12848" t="str">
            <v>N-TYPE AC MIN.CIRC-BREAK400V6KA 3-POLE25</v>
          </cell>
        </row>
        <row r="12849">
          <cell r="E12849" t="str">
            <v>N-TYPE AC MIN.CIRC-BREAK400V6KA 3-POLE32</v>
          </cell>
        </row>
        <row r="12850">
          <cell r="E12850" t="str">
            <v>N-TYPE AC MIN.CIRC-BREAK400V6KA 3-POLE32</v>
          </cell>
        </row>
        <row r="12851">
          <cell r="E12851" t="str">
            <v>N-TYPE AC MIN.CIRC-BREAK400V6KA 3-POLE32</v>
          </cell>
        </row>
        <row r="12852">
          <cell r="E12852" t="str">
            <v>N-TYPE AC MIN.CIRC-BREAK400V6KA 3-POLE32</v>
          </cell>
        </row>
        <row r="12853">
          <cell r="E12853" t="str">
            <v>N-TYPE AC MIN.CIRC-BREAK400V6KA 3-POLE32</v>
          </cell>
        </row>
        <row r="12854">
          <cell r="E12854" t="str">
            <v>N-TYPE AC MIN.CIRC-BREAK400V6KA 3-POLE50</v>
          </cell>
        </row>
        <row r="12855">
          <cell r="E12855" t="str">
            <v>N-TYPE AC MIN.CIRC-BREAK400V6KA 3-POLE50</v>
          </cell>
        </row>
        <row r="12856">
          <cell r="E12856" t="str">
            <v>N-TYPE AC MIN.CIRC-BREAK400V6KA 3-POLE50</v>
          </cell>
        </row>
        <row r="12857">
          <cell r="E12857" t="str">
            <v>N-TYPE AC MIN.CIRC-BREAK400V6KA 3-POLE63</v>
          </cell>
        </row>
        <row r="12858">
          <cell r="E12858" t="str">
            <v>N-TYPE AC MIN.CIRC-BREAK400V6KA 3-POLE63</v>
          </cell>
        </row>
        <row r="12859">
          <cell r="E12859" t="str">
            <v>N-TYPE AC MIN.CIRC-BREAK400V6KA 3-POLE63</v>
          </cell>
        </row>
        <row r="12860">
          <cell r="E12860" t="str">
            <v>PRICE 7/8inch Feeder Cab, 500m on Drum</v>
          </cell>
        </row>
        <row r="12861">
          <cell r="E12861" t="str">
            <v>PRICE 7/8inch Feeder Cab, 500m on Drum</v>
          </cell>
        </row>
        <row r="12862">
          <cell r="E12862" t="str">
            <v>PRICE 7/8inch Feeder Cab, 500m on Drum</v>
          </cell>
        </row>
        <row r="12863">
          <cell r="E12863" t="str">
            <v>PRICE 7/8inch Feeder Cab, 500m on Drum</v>
          </cell>
        </row>
        <row r="12864">
          <cell r="E12864" t="str">
            <v>PRICE 7/8inch Feeder Cab, 500m on Drum</v>
          </cell>
        </row>
        <row r="12865">
          <cell r="E12865" t="str">
            <v>PRICE 7/8inch Feeder Cab, 500m on Drum</v>
          </cell>
        </row>
        <row r="12866">
          <cell r="E12866" t="str">
            <v>PRICE 7/8inch Feeder Cab, 500m on Drum</v>
          </cell>
        </row>
        <row r="12867">
          <cell r="E12867" t="str">
            <v>PRICE 7/8inch Feeder Cab, 500m on Drum</v>
          </cell>
        </row>
        <row r="12868">
          <cell r="E12868" t="str">
            <v>PRICE 7/8inch Feeder Cab, 500m on Drum</v>
          </cell>
        </row>
        <row r="12869">
          <cell r="E12869" t="str">
            <v>PRICE 7/8inch Feeder Cab, 500m on Drum</v>
          </cell>
        </row>
        <row r="12870">
          <cell r="E12870" t="str">
            <v>PRICE 7/8inch Feeder Cab, 500m on Drum</v>
          </cell>
        </row>
        <row r="12871">
          <cell r="E12871" t="str">
            <v>PRICE 7/8inch Feeder Cab, 500m on Drum</v>
          </cell>
        </row>
        <row r="12872">
          <cell r="E12872" t="str">
            <v>PRICE 7/8inch Feeder Cab, 500m on Drum</v>
          </cell>
        </row>
        <row r="12873">
          <cell r="E12873" t="str">
            <v>PRICE 7/8inch Feeder Cab, 500m on Drum</v>
          </cell>
        </row>
        <row r="12874">
          <cell r="E12874" t="str">
            <v>PRICE 7/8inch Feeder Cab, 500m on Drum</v>
          </cell>
        </row>
        <row r="12875">
          <cell r="E12875" t="str">
            <v>PRICE 7/8inch Feeder Cab, 500m on Drum</v>
          </cell>
        </row>
        <row r="12876">
          <cell r="E12876" t="str">
            <v>PRICE 7/8inch Feeder Cab, 500m on Drum</v>
          </cell>
        </row>
        <row r="12877">
          <cell r="E12877" t="str">
            <v>PRICE 7/8inch Feeder Cab, 500m on Drum</v>
          </cell>
        </row>
        <row r="12878">
          <cell r="E12878" t="str">
            <v>PRICE 7/8inch Feeder Cab, 500m on Drum</v>
          </cell>
        </row>
        <row r="12879">
          <cell r="E12879" t="str">
            <v>PRICE 7/8inch Feeder Cab, 500m on Drum</v>
          </cell>
        </row>
        <row r="12880">
          <cell r="E12880" t="str">
            <v>PRICE 7/8inch Feeder Cab, 500m on Drum</v>
          </cell>
        </row>
        <row r="12881">
          <cell r="E12881" t="str">
            <v>PRICE 7/8inch Feeder Cab, 500m on Drum</v>
          </cell>
        </row>
        <row r="12882">
          <cell r="E12882" t="str">
            <v>PRICE 7/8inch Feeder Cab, 500m on Drum</v>
          </cell>
        </row>
        <row r="12883">
          <cell r="E12883" t="str">
            <v>PRICE 7/8inch Feeder Cab, 500m on Drum</v>
          </cell>
        </row>
        <row r="12884">
          <cell r="E12884" t="str">
            <v>PRICE 7/8inch Feeder Cab, 500m on Drum</v>
          </cell>
        </row>
        <row r="12885">
          <cell r="E12885" t="str">
            <v>PRICE 7/8inch Feeder Cab, 500m on Drum</v>
          </cell>
        </row>
        <row r="12886">
          <cell r="E12886" t="str">
            <v>PRICE 7/8inch Feeder Cab, 500m on Drum</v>
          </cell>
        </row>
        <row r="12887">
          <cell r="E12887" t="str">
            <v>PRICE 7/8inch Feeder Cab, 500m on Drum</v>
          </cell>
        </row>
        <row r="12888">
          <cell r="E12888" t="str">
            <v>PRICE 7/8inch Feeder Cab, 500m on Drum</v>
          </cell>
        </row>
        <row r="12889">
          <cell r="E12889" t="str">
            <v>PRICE 7/8inch Feeder Cab, 500m on Drum</v>
          </cell>
        </row>
        <row r="12890">
          <cell r="E12890" t="str">
            <v>PRICE 7/8inch Feeder Cab, 500m on Drum</v>
          </cell>
        </row>
        <row r="12891">
          <cell r="E12891" t="str">
            <v>PRICE 7/8inch Feeder Cab, 500m on Drum</v>
          </cell>
        </row>
        <row r="12892">
          <cell r="E12892" t="str">
            <v>PRICE 7/8inch Feeder Cab, 500m on Drum</v>
          </cell>
        </row>
        <row r="12893">
          <cell r="E12893" t="str">
            <v>PRICE 7/8inch Feeder Cab, 500m on Drum</v>
          </cell>
        </row>
        <row r="12894">
          <cell r="E12894" t="str">
            <v>PRICE 7/8inch Feeder Cab, 500m on Drum</v>
          </cell>
        </row>
        <row r="12895">
          <cell r="E12895" t="str">
            <v>PRICE 7/8inch Feeder Cab, 500m on Drum</v>
          </cell>
        </row>
        <row r="12896">
          <cell r="E12896" t="str">
            <v>PRICE 7/8inch Feeder Cab, 500m on Drum</v>
          </cell>
        </row>
        <row r="12897">
          <cell r="E12897" t="str">
            <v>PRICE 7/8inch Feeder Cab, 500m on Drum</v>
          </cell>
        </row>
        <row r="12898">
          <cell r="E12898" t="str">
            <v>PRICE 7/8inch Feeder Cab, 500m on Drum</v>
          </cell>
        </row>
        <row r="12899">
          <cell r="E12899" t="str">
            <v>PRICE 7/8inch Feeder Cab, 500m on Drum</v>
          </cell>
        </row>
        <row r="12900">
          <cell r="E12900" t="str">
            <v>PRICE 7/8inch Feeder Cab, 500m on Drum</v>
          </cell>
        </row>
        <row r="12901">
          <cell r="E12901" t="str">
            <v>PRICE 7/8inch Feeder Cab, 500m on Drum</v>
          </cell>
        </row>
        <row r="12902">
          <cell r="E12902" t="str">
            <v>PRICE 7/8inch Feeder Cab, 500m on Drum</v>
          </cell>
        </row>
        <row r="12903">
          <cell r="E12903" t="str">
            <v>PRICE 7/8inch Feeder Cab, 500m on Drum</v>
          </cell>
        </row>
        <row r="12904">
          <cell r="E12904" t="str">
            <v>PRICE 7/8inch Feeder Cab, 500m on Drum</v>
          </cell>
        </row>
        <row r="12905">
          <cell r="E12905" t="str">
            <v>PRICE 7/8inch Feeder Cab, 500m on Drum</v>
          </cell>
        </row>
        <row r="12906">
          <cell r="E12906" t="str">
            <v>PRICE 7/8inch Feeder Cab, 500m on Drum</v>
          </cell>
        </row>
        <row r="12907">
          <cell r="E12907" t="str">
            <v>PRICE 7/8inch Feeder Cab, 500m on Drum</v>
          </cell>
        </row>
        <row r="12908">
          <cell r="E12908" t="str">
            <v>PRICE 7/8inch Feeder Cab, 500m on Drum</v>
          </cell>
        </row>
        <row r="12909">
          <cell r="E12909" t="str">
            <v>PRICE 7/8inch Feeder Cab, 500m on Drum</v>
          </cell>
        </row>
        <row r="12910">
          <cell r="E12910" t="str">
            <v>PRICE 7/8inch Feeder Cab, 500m on Drum</v>
          </cell>
        </row>
        <row r="12911">
          <cell r="E12911" t="str">
            <v>PRICE 7/8inch Feeder Cab, 500m on Drum</v>
          </cell>
        </row>
        <row r="12912">
          <cell r="E12912" t="str">
            <v>PRICE 7/8inch Feeder Cab, 500m on Drum</v>
          </cell>
        </row>
        <row r="12913">
          <cell r="E12913" t="str">
            <v>PRICE 7/8inch Feeder Cab, 500m on Drum</v>
          </cell>
        </row>
        <row r="12914">
          <cell r="E12914" t="str">
            <v>PRICE 7/8inch Feeder Cab, 500m on Drum</v>
          </cell>
        </row>
        <row r="12915">
          <cell r="E12915" t="str">
            <v>PRICE 7/8inch Feeder Cab, 500m on Drum</v>
          </cell>
        </row>
        <row r="12916">
          <cell r="E12916" t="str">
            <v>PRICE 7/8inch Feeder Cab, 500m on Drum</v>
          </cell>
        </row>
        <row r="12917">
          <cell r="E12917" t="str">
            <v>PRICE 7/8inch Feeder Cab, 500m on Drum</v>
          </cell>
        </row>
        <row r="12918">
          <cell r="E12918" t="str">
            <v>PRICE 7/8inch Feeder Cab, 500m on Drum</v>
          </cell>
        </row>
        <row r="12919">
          <cell r="E12919" t="str">
            <v>PRICE 7/8inch Feeder Cab, 500m on Drum</v>
          </cell>
        </row>
        <row r="12920">
          <cell r="E12920" t="str">
            <v>PRICE 7/8inch Feeder Cab, 500m on Drum</v>
          </cell>
        </row>
        <row r="12921">
          <cell r="E12921" t="str">
            <v>PRICE 7/8inch Feeder Cab, 500m on Drum</v>
          </cell>
        </row>
        <row r="12922">
          <cell r="E12922" t="str">
            <v>PRICE 7/8inch Feeder Cab, 500m on Drum</v>
          </cell>
        </row>
        <row r="12923">
          <cell r="E12923" t="str">
            <v>PRICE 7/8inch Feeder Cab, 500m on Drum</v>
          </cell>
        </row>
        <row r="12924">
          <cell r="E12924" t="str">
            <v>PRICE 7/8inch Feeder Cab, 500m on Drum</v>
          </cell>
        </row>
        <row r="12925">
          <cell r="E12925" t="str">
            <v>PRICE 7/8inch Feeder Cab, 500m on Drum</v>
          </cell>
        </row>
        <row r="12926">
          <cell r="E12926" t="str">
            <v>PRICE 7/8inch Feeder Cab, 500m on Drum</v>
          </cell>
        </row>
        <row r="12927">
          <cell r="E12927" t="str">
            <v>PRICE 7/8inch Feeder Cab, 500m on Drum</v>
          </cell>
        </row>
        <row r="12928">
          <cell r="E12928" t="str">
            <v>PRICE 7/8inch Feeder Cab, 500m on Drum</v>
          </cell>
        </row>
        <row r="12929">
          <cell r="E12929" t="str">
            <v>PRICE 7/8inch Feeder Cab, 500m on Drum</v>
          </cell>
        </row>
        <row r="12930">
          <cell r="E12930" t="str">
            <v>PRICE 7/8inch Feeder Cab, 500m on Drum</v>
          </cell>
        </row>
        <row r="12931">
          <cell r="E12931" t="str">
            <v>PRICE 7/8inch Feeder Cab, 500m on Drum</v>
          </cell>
        </row>
        <row r="12932">
          <cell r="E12932" t="str">
            <v>PRICE 7/8inch Feeder Cab, 500m on Drum</v>
          </cell>
        </row>
        <row r="12933">
          <cell r="E12933" t="str">
            <v>PRICE 7/8inch Feeder Cab, 500m on Drum</v>
          </cell>
        </row>
        <row r="12934">
          <cell r="E12934" t="str">
            <v>PRICE 7/8inch Feeder Cab, 500m on Drum</v>
          </cell>
        </row>
        <row r="12935">
          <cell r="E12935" t="str">
            <v>PRICE 7/8inch Feeder Cab, 500m on Drum</v>
          </cell>
        </row>
        <row r="12936">
          <cell r="E12936" t="str">
            <v>PRICE 7/8inch Feeder Cab, 500m on Drum</v>
          </cell>
        </row>
        <row r="12937">
          <cell r="E12937" t="str">
            <v>PRICE 7/8inch Feeder Cab, 500m on Drum</v>
          </cell>
        </row>
        <row r="12938">
          <cell r="E12938" t="str">
            <v>PRICE 7/8inch Feeder Cab, 500m on Drum</v>
          </cell>
        </row>
        <row r="12939">
          <cell r="E12939" t="str">
            <v>PRICE 7/8inch Feeder Cab, 500m on Drum</v>
          </cell>
        </row>
        <row r="12940">
          <cell r="E12940" t="str">
            <v>PRICE 7/8inch Feeder Cab, 500m on Drum</v>
          </cell>
        </row>
        <row r="12941">
          <cell r="E12941" t="str">
            <v>PRICE 7/8inch Feeder Cab, 500m on Drum</v>
          </cell>
        </row>
        <row r="12942">
          <cell r="E12942" t="str">
            <v>PRICE 7/8inch Feeder Cab, 500m on Drum</v>
          </cell>
        </row>
        <row r="12943">
          <cell r="E12943" t="str">
            <v>PRICE 7/8inch Feeder Cab, 500m on Drum</v>
          </cell>
        </row>
        <row r="12944">
          <cell r="E12944" t="str">
            <v>PRICE 7/8inch Feeder Cab, 500m on Drum</v>
          </cell>
        </row>
        <row r="12945">
          <cell r="E12945" t="str">
            <v>PRICE 7/8inch Feeder Cab, 500m on Drum</v>
          </cell>
        </row>
        <row r="12946">
          <cell r="E12946" t="str">
            <v>PRICE 7/8inch Feeder Cab, 500m on Drum</v>
          </cell>
        </row>
        <row r="12947">
          <cell r="E12947" t="str">
            <v>PRICE 7/8inch Feeder Cab, 500m on Drum</v>
          </cell>
        </row>
        <row r="12948">
          <cell r="E12948" t="str">
            <v>PRICE 7/8inch Feeder Cab, 500m on Drum</v>
          </cell>
        </row>
        <row r="12949">
          <cell r="E12949" t="str">
            <v>PRICE 7/8inch Feeder Cab, 500m on Drum</v>
          </cell>
        </row>
        <row r="12950">
          <cell r="E12950" t="str">
            <v>PRICE 7/8inch Feeder Cab, 500m on Drum</v>
          </cell>
        </row>
        <row r="12951">
          <cell r="E12951" t="str">
            <v>PRICE 7/8inch Feeder Cab, 500m on Drum</v>
          </cell>
        </row>
        <row r="12952">
          <cell r="E12952" t="str">
            <v>PRICE 7/8inch Feeder Cab, 500m on Drum</v>
          </cell>
        </row>
        <row r="12953">
          <cell r="E12953" t="str">
            <v>PRICE 7/8inch Feeder Cab, 500m on Drum</v>
          </cell>
        </row>
        <row r="12954">
          <cell r="E12954" t="str">
            <v>PRICE 7/8inch Feeder Cab, 500m on Drum</v>
          </cell>
        </row>
        <row r="12955">
          <cell r="E12955" t="str">
            <v>PRICE 7/8inch Feeder Cab, 500m on Drum</v>
          </cell>
        </row>
        <row r="12956">
          <cell r="E12956" t="str">
            <v>PRICE 7/8inch Feeder Cab, 500m on Drum</v>
          </cell>
        </row>
        <row r="12957">
          <cell r="E12957" t="str">
            <v>PRICE 7/8inch Feeder Cab, 500m on Drum</v>
          </cell>
        </row>
        <row r="12958">
          <cell r="E12958" t="str">
            <v>PRICE 7/8inch Feeder Cab, 500m on Drum</v>
          </cell>
        </row>
        <row r="12959">
          <cell r="E12959" t="str">
            <v>PRICE 7/8inch Feeder Cab, 500m on Drum</v>
          </cell>
        </row>
        <row r="12960">
          <cell r="E12960" t="str">
            <v>PRICE 7/8inch Feeder Cab, 500m on Drum</v>
          </cell>
        </row>
        <row r="12961">
          <cell r="E12961" t="str">
            <v>PRICE 7/8inch Feeder Cab, 500m on Drum</v>
          </cell>
        </row>
        <row r="12962">
          <cell r="E12962" t="str">
            <v>PRICE 7/8inch Feeder Cab, 500m on Drum</v>
          </cell>
        </row>
        <row r="12963">
          <cell r="E12963" t="str">
            <v>PRICE 7/8inch Feeder Cab, 500m on Drum</v>
          </cell>
        </row>
        <row r="12964">
          <cell r="E12964" t="str">
            <v>PRICE 7/8inch Feeder Cab, 500m on Drum</v>
          </cell>
        </row>
        <row r="12965">
          <cell r="E12965" t="str">
            <v>PRICE 7/8inch Feeder Cab, 500m on Drum</v>
          </cell>
        </row>
        <row r="12966">
          <cell r="E12966" t="str">
            <v>PRICE 7/8inch Feeder Cab, 500m on Drum</v>
          </cell>
        </row>
        <row r="12967">
          <cell r="E12967" t="str">
            <v>PRICE 7/8inch Feeder Cab, 500m on Drum</v>
          </cell>
        </row>
        <row r="12968">
          <cell r="E12968" t="str">
            <v>PRICE 7/8inch Feeder Cab, 500m on Drum</v>
          </cell>
        </row>
        <row r="12969">
          <cell r="E12969" t="str">
            <v>PRICE 7/8inch Feeder Cab, 500m on Drum</v>
          </cell>
        </row>
        <row r="12970">
          <cell r="E12970" t="str">
            <v>PRICE 7/8inch Feeder Cab, 500m on Drum</v>
          </cell>
        </row>
        <row r="12971">
          <cell r="E12971" t="str">
            <v>PRICE 7/8inch Feeder Cab, 500m on Drum</v>
          </cell>
        </row>
        <row r="12972">
          <cell r="E12972" t="str">
            <v>PRICE 7/8inch Feeder Cab, 500m on Drum</v>
          </cell>
        </row>
        <row r="12973">
          <cell r="E12973" t="str">
            <v>PRICE 7/8inch Feeder Cab, 500m on Drum</v>
          </cell>
        </row>
        <row r="12974">
          <cell r="E12974" t="str">
            <v>PRICE 7/8inch Feeder Cab, 500m on Drum</v>
          </cell>
        </row>
        <row r="12975">
          <cell r="E12975" t="str">
            <v>PRICE 7/8inch Feeder Cab, 500m on Drum</v>
          </cell>
        </row>
        <row r="12976">
          <cell r="E12976" t="str">
            <v>PRICE 7/8inch Feeder Cab, 500m on Drum</v>
          </cell>
        </row>
        <row r="12977">
          <cell r="E12977" t="str">
            <v>Connec7-16(f) for 7/8inch AVA Feeder Cbl</v>
          </cell>
        </row>
        <row r="12978">
          <cell r="E12978" t="str">
            <v>Connec7-16(f) for 7/8inch AVA Feeder Cbl</v>
          </cell>
        </row>
        <row r="12979">
          <cell r="E12979" t="str">
            <v>Connec7-16(f) for 7/8inch AVA Feeder Cbl</v>
          </cell>
        </row>
        <row r="12980">
          <cell r="E12980" t="str">
            <v>Connec7-16(f) for 7/8inch AVA Feeder Cbl</v>
          </cell>
        </row>
        <row r="12981">
          <cell r="E12981" t="str">
            <v>Connec7-16(f) for 7/8inch AVA Feeder Cbl</v>
          </cell>
        </row>
        <row r="12982">
          <cell r="E12982" t="str">
            <v>Connec7-16(f) for 7/8inch AVA Feeder Cbl</v>
          </cell>
        </row>
        <row r="12983">
          <cell r="E12983" t="str">
            <v>Connec7-16(f) for 7/8inch AVA Feeder Cbl</v>
          </cell>
        </row>
        <row r="12984">
          <cell r="E12984" t="str">
            <v>Connec7-16(f) for 7/8inch AVA Feeder Cbl</v>
          </cell>
        </row>
        <row r="12985">
          <cell r="E12985" t="str">
            <v>Connec7-16(f) for 7/8inch AVA Feeder Cbl</v>
          </cell>
        </row>
        <row r="12986">
          <cell r="E12986" t="str">
            <v>Connec7-16(f) for 7/8inch AVA Feeder Cbl</v>
          </cell>
        </row>
        <row r="12987">
          <cell r="E12987" t="str">
            <v>Connec7-16(f) for 7/8inch AVA Feeder Cbl</v>
          </cell>
        </row>
        <row r="12988">
          <cell r="E12988" t="str">
            <v>Connec7-16(f) for 7/8inch AVA Feeder Cbl</v>
          </cell>
        </row>
        <row r="12989">
          <cell r="E12989" t="str">
            <v>Connec7-16(f) for 7/8inch AVA Feeder Cbl</v>
          </cell>
        </row>
        <row r="12990">
          <cell r="E12990" t="str">
            <v>Connec7-16(f) for 7/8inch AVA Feeder Cbl</v>
          </cell>
        </row>
        <row r="12991">
          <cell r="E12991" t="str">
            <v>Connec7-16(f) for 7/8inch AVA Feeder Cbl</v>
          </cell>
        </row>
        <row r="12992">
          <cell r="E12992" t="str">
            <v>Connec7-16(f) for 7/8inch AVA Feeder Cbl</v>
          </cell>
        </row>
        <row r="12993">
          <cell r="E12993" t="str">
            <v>Connec7-16(f) for 7/8inch AVA Feeder Cbl</v>
          </cell>
        </row>
        <row r="12994">
          <cell r="E12994" t="str">
            <v>Connec7-16(f) for 7/8inch AVA Feeder Cbl</v>
          </cell>
        </row>
        <row r="12995">
          <cell r="E12995" t="str">
            <v>Connec7-16(f) for 7/8inch AVA Feeder Cbl</v>
          </cell>
        </row>
        <row r="12996">
          <cell r="E12996" t="str">
            <v>Connec7-16(f) for 7/8inch AVA Feeder Cbl</v>
          </cell>
        </row>
        <row r="12997">
          <cell r="E12997" t="str">
            <v>Connec7-16(f) for 7/8inch AVA Feeder Cbl</v>
          </cell>
        </row>
        <row r="12998">
          <cell r="E12998" t="str">
            <v>Connec7-16(f) for 7/8inch AVA Feeder Cbl</v>
          </cell>
        </row>
        <row r="12999">
          <cell r="E12999" t="str">
            <v>Connec7-16(f) for 7/8inch AVA Feeder Cbl</v>
          </cell>
        </row>
        <row r="13000">
          <cell r="E13000" t="str">
            <v>Connec7-16(f) for 7/8inch AVA Feeder Cbl</v>
          </cell>
        </row>
        <row r="13001">
          <cell r="E13001" t="str">
            <v>Connec7-16(f) for 7/8inch AVA Feeder Cbl</v>
          </cell>
        </row>
        <row r="13002">
          <cell r="E13002" t="str">
            <v>Connec7-16(f) for 7/8inch AVA Feeder Cbl</v>
          </cell>
        </row>
        <row r="13003">
          <cell r="E13003" t="str">
            <v>Connec7-16(f) for 7/8inch AVA Feeder Cbl</v>
          </cell>
        </row>
        <row r="13004">
          <cell r="E13004" t="str">
            <v>Connec7-16(f) for 7/8inch AVA Feeder Cbl</v>
          </cell>
        </row>
        <row r="13005">
          <cell r="E13005" t="str">
            <v>Connec7-16(f) for 7/8inch AVA Feeder Cbl</v>
          </cell>
        </row>
        <row r="13006">
          <cell r="E13006" t="str">
            <v>Connec7-16(f) for 7/8inch AVA Feeder Cbl</v>
          </cell>
        </row>
        <row r="13007">
          <cell r="E13007" t="str">
            <v>Connec7-16(f) for 7/8inch AVA Feeder Cbl</v>
          </cell>
        </row>
        <row r="13008">
          <cell r="E13008" t="str">
            <v>Connec7-16(f) for 7/8inch AVA Feeder Cbl</v>
          </cell>
        </row>
        <row r="13009">
          <cell r="E13009" t="str">
            <v>Connec7-16(f) for 7/8inch AVA Feeder Cbl</v>
          </cell>
        </row>
        <row r="13010">
          <cell r="E13010" t="str">
            <v>Connec7-16(f) for 7/8inch AVA Feeder Cbl</v>
          </cell>
        </row>
        <row r="13011">
          <cell r="E13011" t="str">
            <v>Connec7-16(f) for 7/8inch AVA Feeder Cbl</v>
          </cell>
        </row>
        <row r="13012">
          <cell r="E13012" t="str">
            <v>Connec7-16(f) for 7/8inch AVA Feeder Cbl</v>
          </cell>
        </row>
        <row r="13013">
          <cell r="E13013" t="str">
            <v>Connec7-16(f) for 7/8inch AVA Feeder Cbl</v>
          </cell>
        </row>
        <row r="13014">
          <cell r="E13014" t="str">
            <v>Connec7-16(f) for 7/8inch AVA Feeder Cbl</v>
          </cell>
        </row>
        <row r="13015">
          <cell r="E13015" t="str">
            <v>Connec7-16(f) for 7/8inch AVA Feeder Cbl</v>
          </cell>
        </row>
        <row r="13016">
          <cell r="E13016" t="str">
            <v>Connec7-16(f) for 7/8inch AVA Feeder Cbl</v>
          </cell>
        </row>
        <row r="13017">
          <cell r="E13017" t="str">
            <v>Connec7-16(f) for 7/8inch AVA Feeder Cbl</v>
          </cell>
        </row>
        <row r="13018">
          <cell r="E13018" t="str">
            <v>Connec7-16(f) for 7/8inch AVA Feeder Cbl</v>
          </cell>
        </row>
        <row r="13019">
          <cell r="E13019" t="str">
            <v>Connec7-16(f) for 7/8inch AVA Feeder Cbl</v>
          </cell>
        </row>
        <row r="13020">
          <cell r="E13020" t="str">
            <v>Connec7-16(f) for 7/8inch AVA Feeder Cbl</v>
          </cell>
        </row>
        <row r="13021">
          <cell r="E13021" t="str">
            <v>Connec7-16(f) for 7/8inch AVA Feeder Cbl</v>
          </cell>
        </row>
        <row r="13022">
          <cell r="E13022" t="str">
            <v>Connec7-16(f) for 7/8inch AVA Feeder Cbl</v>
          </cell>
        </row>
        <row r="13023">
          <cell r="E13023" t="str">
            <v>Connec7-16(f) for 7/8inch AVA Feeder Cbl</v>
          </cell>
        </row>
        <row r="13024">
          <cell r="E13024" t="str">
            <v>Connec7-16(f) for 7/8inch AVA Feeder Cbl</v>
          </cell>
        </row>
        <row r="13025">
          <cell r="E13025" t="str">
            <v>Connec7-16(f) for 7/8inch AVA Feeder Cbl</v>
          </cell>
        </row>
        <row r="13026">
          <cell r="E13026" t="str">
            <v>Connec7-16(f) for 7/8inch AVA Feeder Cbl</v>
          </cell>
        </row>
        <row r="13027">
          <cell r="E13027" t="str">
            <v>N_Connector 7-16 male for RF 1/2in.</v>
          </cell>
        </row>
        <row r="13028">
          <cell r="E13028" t="str">
            <v>N_Connector 7-16 male for RF 1/2in.</v>
          </cell>
        </row>
        <row r="13029">
          <cell r="E13029" t="str">
            <v>BFU for 2202</v>
          </cell>
        </row>
        <row r="13030">
          <cell r="E13030" t="str">
            <v>BFU for 2202</v>
          </cell>
        </row>
        <row r="13031">
          <cell r="E13031" t="str">
            <v>BFU for 2202</v>
          </cell>
        </row>
        <row r="13032">
          <cell r="E13032" t="str">
            <v>BFU for 2202</v>
          </cell>
        </row>
        <row r="13033">
          <cell r="E13033" t="str">
            <v>BFU for 2202</v>
          </cell>
        </row>
        <row r="13034">
          <cell r="E13034" t="str">
            <v>BFU for 2202</v>
          </cell>
        </row>
        <row r="13035">
          <cell r="E13035" t="str">
            <v>BFU for 2202</v>
          </cell>
        </row>
        <row r="13036">
          <cell r="E13036" t="str">
            <v>BFU for 2202</v>
          </cell>
        </row>
        <row r="13037">
          <cell r="E13037" t="str">
            <v>BFU for 2202</v>
          </cell>
        </row>
        <row r="13038">
          <cell r="E13038" t="str">
            <v>BFU for 2202</v>
          </cell>
        </row>
        <row r="13039">
          <cell r="E13039" t="str">
            <v>BFU for 2202</v>
          </cell>
        </row>
        <row r="13040">
          <cell r="E13040" t="str">
            <v>BFU for 2202</v>
          </cell>
        </row>
        <row r="13041">
          <cell r="E13041" t="str">
            <v>BFU for 2202</v>
          </cell>
        </row>
        <row r="13042">
          <cell r="E13042" t="str">
            <v>BFU for 2202</v>
          </cell>
        </row>
        <row r="13043">
          <cell r="E13043" t="str">
            <v>BFU for 2202</v>
          </cell>
        </row>
        <row r="13044">
          <cell r="E13044" t="str">
            <v>BFU for 2202</v>
          </cell>
        </row>
        <row r="13045">
          <cell r="E13045" t="str">
            <v>BFU for 2202</v>
          </cell>
        </row>
        <row r="13046">
          <cell r="E13046" t="str">
            <v>BFU for 2202</v>
          </cell>
        </row>
        <row r="13047">
          <cell r="E13047" t="str">
            <v>BFU for 2202</v>
          </cell>
        </row>
        <row r="13048">
          <cell r="E13048" t="str">
            <v>BFU for 2202</v>
          </cell>
        </row>
        <row r="13049">
          <cell r="E13049" t="str">
            <v>BFU for 2202</v>
          </cell>
        </row>
        <row r="13050">
          <cell r="E13050" t="str">
            <v>BFU for 2202</v>
          </cell>
        </row>
        <row r="13051">
          <cell r="E13051" t="str">
            <v>DC-distribution 2 fuses (w.holder)</v>
          </cell>
        </row>
        <row r="13052">
          <cell r="E13052" t="str">
            <v>DC-distribution 2 fuses (w.holder)</v>
          </cell>
        </row>
        <row r="13053">
          <cell r="E13053" t="str">
            <v>DC distribution unit for 6 fuses</v>
          </cell>
        </row>
        <row r="13054">
          <cell r="E13054" t="str">
            <v>Battery connection unit (800A)</v>
          </cell>
        </row>
        <row r="13055">
          <cell r="E13055" t="str">
            <v>Battery connection unit for Power Split</v>
          </cell>
        </row>
        <row r="13056">
          <cell r="E13056" t="str">
            <v>AC connection unit</v>
          </cell>
        </row>
        <row r="13057">
          <cell r="E13057" t="str">
            <v>AC connection unit</v>
          </cell>
        </row>
        <row r="13058">
          <cell r="E13058" t="str">
            <v>Fuses 30A</v>
          </cell>
        </row>
        <row r="13059">
          <cell r="E13059" t="str">
            <v>Circuit breaker 50A</v>
          </cell>
        </row>
        <row r="13060">
          <cell r="E13060" t="str">
            <v>Circuit breaker 50A</v>
          </cell>
        </row>
        <row r="13061">
          <cell r="E13061" t="str">
            <v>Fuses 65A</v>
          </cell>
        </row>
        <row r="13062">
          <cell r="E13062" t="str">
            <v>Fuses 65A</v>
          </cell>
        </row>
        <row r="13063">
          <cell r="E13063" t="str">
            <v>Fuses 65A</v>
          </cell>
        </row>
        <row r="13064">
          <cell r="E13064" t="str">
            <v>Fuses 65A</v>
          </cell>
        </row>
        <row r="13065">
          <cell r="E13065" t="str">
            <v>Fuses 65A</v>
          </cell>
        </row>
        <row r="13066">
          <cell r="E13066" t="str">
            <v>Fuses 65A</v>
          </cell>
        </row>
        <row r="13067">
          <cell r="E13067" t="str">
            <v>Circuit breaker 80A</v>
          </cell>
        </row>
        <row r="13068">
          <cell r="E13068" t="str">
            <v>Circuit breaker 80A</v>
          </cell>
        </row>
        <row r="13069">
          <cell r="E13069" t="str">
            <v>Circuit breaker 80A</v>
          </cell>
        </row>
        <row r="13070">
          <cell r="E13070" t="str">
            <v>N_Grnd kit for 1/2in. feed parallel exit</v>
          </cell>
        </row>
        <row r="13071">
          <cell r="E13071" t="str">
            <v>N_Grnd kit for 1/2in. feed parallel exit</v>
          </cell>
        </row>
        <row r="13072">
          <cell r="E13072" t="str">
            <v>Fuses 125A</v>
          </cell>
        </row>
        <row r="13073">
          <cell r="E13073" t="str">
            <v>Fuses 125A</v>
          </cell>
        </row>
        <row r="13074">
          <cell r="E13074" t="str">
            <v>Fuses 200A</v>
          </cell>
        </row>
        <row r="13075">
          <cell r="E13075" t="str">
            <v>Fuses 200A</v>
          </cell>
        </row>
        <row r="13076">
          <cell r="E13076" t="str">
            <v>Fuses 200A</v>
          </cell>
        </row>
        <row r="13077">
          <cell r="E13077" t="str">
            <v>Fuses 200A</v>
          </cell>
        </row>
        <row r="13078">
          <cell r="E13078" t="str">
            <v>Fuses 200A</v>
          </cell>
        </row>
        <row r="13079">
          <cell r="E13079" t="str">
            <v>Rectifier 48V, 2700W</v>
          </cell>
        </row>
        <row r="13080">
          <cell r="E13080" t="str">
            <v>Rectifier 48V, 2700W</v>
          </cell>
        </row>
        <row r="13081">
          <cell r="E13081" t="str">
            <v>Rectifier 48V, 2700W</v>
          </cell>
        </row>
        <row r="13082">
          <cell r="E13082" t="str">
            <v>Rectifier 48V, 2700W</v>
          </cell>
        </row>
        <row r="13083">
          <cell r="E13083" t="str">
            <v>Rectifier 48V, 2700W</v>
          </cell>
        </row>
        <row r="13084">
          <cell r="E13084" t="str">
            <v>Rectifier 48V, 2700W</v>
          </cell>
        </row>
        <row r="13085">
          <cell r="E13085" t="str">
            <v>High ohmic DU</v>
          </cell>
        </row>
        <row r="13086">
          <cell r="E13086" t="str">
            <v>High ohmic DU</v>
          </cell>
        </row>
        <row r="13087">
          <cell r="E13087" t="str">
            <v>Circuit breaker 30A</v>
          </cell>
        </row>
        <row r="13088">
          <cell r="E13088" t="str">
            <v>Circuit breaker 30A</v>
          </cell>
        </row>
        <row r="13089">
          <cell r="E13089" t="str">
            <v>Circuit breaker 30A</v>
          </cell>
        </row>
        <row r="13090">
          <cell r="E13090" t="str">
            <v>Extension cabinet (1R+5,BCU,1HOD, AC-p)</v>
          </cell>
        </row>
        <row r="13091">
          <cell r="E13091" t="str">
            <v>Extension cabinet (1R+5,BCU,1HOD, AC-p)</v>
          </cell>
        </row>
        <row r="13092">
          <cell r="E13092" t="str">
            <v>Extension cabinet (1R+5,BCU,1HOD, AC-p)</v>
          </cell>
        </row>
        <row r="13093">
          <cell r="E13093" t="str">
            <v>Fuse</v>
          </cell>
        </row>
        <row r="13094">
          <cell r="E13094" t="str">
            <v>Battery 48V / 13 Ah (INF9012870/004)</v>
          </cell>
        </row>
        <row r="13095">
          <cell r="E13095" t="str">
            <v>Battery 48V / 13 Ah (INF9012870/004)</v>
          </cell>
        </row>
        <row r="13096">
          <cell r="E13096" t="str">
            <v>Battery 48V / 13 Ah (INF9012870/004)</v>
          </cell>
        </row>
        <row r="13097">
          <cell r="E13097" t="str">
            <v>Battery 48V / 13 Ah (INF9012870/004)</v>
          </cell>
        </row>
        <row r="13098">
          <cell r="E13098" t="str">
            <v>Battery 48V / 13 Ah (INF9012870/004)</v>
          </cell>
        </row>
        <row r="13099">
          <cell r="E13099" t="str">
            <v>Battery 48V / 13 Ah (INF9012870/004)</v>
          </cell>
        </row>
        <row r="13100">
          <cell r="E13100" t="str">
            <v>Battery 48V / 13 Ah (INF9012870/004)</v>
          </cell>
        </row>
        <row r="13101">
          <cell r="E13101" t="str">
            <v>Battery 48V / 13 Ah (INF9012870/004)</v>
          </cell>
        </row>
        <row r="13102">
          <cell r="E13102" t="str">
            <v>Battery 48V / 13 Ah (INF9012870/004)</v>
          </cell>
        </row>
        <row r="13103">
          <cell r="E13103" t="str">
            <v>Battery 48V / 13 Ah (INF9012870/004)</v>
          </cell>
        </row>
        <row r="13104">
          <cell r="E13104" t="str">
            <v>Battery 48V / 13 Ah (INF9012870/004)</v>
          </cell>
        </row>
        <row r="13105">
          <cell r="E13105" t="str">
            <v>Battery 48V / 13 Ah (INF9012870/004)</v>
          </cell>
        </row>
        <row r="13106">
          <cell r="E13106" t="str">
            <v>Battery 48V / 13 Ah (INF9012870/004)</v>
          </cell>
        </row>
        <row r="13107">
          <cell r="E13107" t="str">
            <v>Battery 48V / 13 Ah (INF9012870/004)</v>
          </cell>
        </row>
        <row r="13108">
          <cell r="E13108" t="str">
            <v>Battery 48V / 13 Ah (INF9012870/004)</v>
          </cell>
        </row>
        <row r="13109">
          <cell r="E13109" t="str">
            <v>Battery 48V / 13 Ah (INF9012870/004)</v>
          </cell>
        </row>
        <row r="13110">
          <cell r="E13110" t="str">
            <v>Battery 48V / 13 Ah (INF9012870/004)</v>
          </cell>
        </row>
        <row r="13111">
          <cell r="E13111" t="str">
            <v>Battery 48V / 13 Ah (INF9012870/004)</v>
          </cell>
        </row>
        <row r="13112">
          <cell r="E13112" t="str">
            <v>Battery 48V / 13 Ah (INF9012870/004)</v>
          </cell>
        </row>
        <row r="13113">
          <cell r="E13113" t="str">
            <v>Battery 48V / 13 Ah (INF9012870/004)</v>
          </cell>
        </row>
        <row r="13114">
          <cell r="E13114" t="str">
            <v>Battery 48V / 13 Ah (INF9012870/004)</v>
          </cell>
        </row>
        <row r="13115">
          <cell r="E13115" t="str">
            <v>Battery 48V / 13 Ah (INF9012870/004)</v>
          </cell>
        </row>
        <row r="13116">
          <cell r="E13116" t="str">
            <v>Battery 48V / 13 Ah (INF9012870/004)</v>
          </cell>
        </row>
        <row r="13117">
          <cell r="E13117" t="str">
            <v>Battery 48V / 13 Ah (INF9012870/004)</v>
          </cell>
        </row>
        <row r="13118">
          <cell r="E13118" t="str">
            <v>Battery 48V / 13 Ah (INF9012870/004)</v>
          </cell>
        </row>
        <row r="13119">
          <cell r="E13119" t="str">
            <v>Battery 48V / 13 Ah (INF9012870/004)</v>
          </cell>
        </row>
        <row r="13120">
          <cell r="E13120" t="str">
            <v>Battery 48V / 13 Ah (INF9012870/004)</v>
          </cell>
        </row>
        <row r="13121">
          <cell r="E13121" t="str">
            <v>Battery 48V / 13 Ah (INF9012870/004)</v>
          </cell>
        </row>
        <row r="13122">
          <cell r="E13122" t="str">
            <v>Battery 48V / 13 Ah (INF9012870/004)</v>
          </cell>
        </row>
        <row r="13123">
          <cell r="E13123" t="str">
            <v>Battery 48V / 13 Ah (INF9012870/004)</v>
          </cell>
        </row>
        <row r="13124">
          <cell r="E13124" t="str">
            <v>Battery 48V / 13 Ah (INF9012870/004)</v>
          </cell>
        </row>
        <row r="13125">
          <cell r="E13125" t="str">
            <v>Circuit breaker 32A</v>
          </cell>
        </row>
        <row r="13126">
          <cell r="E13126" t="str">
            <v>Circuit breaker 32A</v>
          </cell>
        </row>
        <row r="13127">
          <cell r="E13127" t="str">
            <v>Circuit breaker 32A</v>
          </cell>
        </row>
        <row r="13128">
          <cell r="E13128" t="str">
            <v>Circuit breaker 32A</v>
          </cell>
        </row>
        <row r="13129">
          <cell r="E13129" t="str">
            <v>Circuit breaker 32A</v>
          </cell>
        </row>
        <row r="13130">
          <cell r="E13130" t="str">
            <v>Circuit breaker 32A</v>
          </cell>
        </row>
        <row r="13131">
          <cell r="E13131" t="str">
            <v>Circuit breaker 32A</v>
          </cell>
        </row>
        <row r="13132">
          <cell r="E13132" t="str">
            <v>Circuit breaker 32A</v>
          </cell>
        </row>
        <row r="13133">
          <cell r="E13133" t="str">
            <v>Circuit breaker 32A</v>
          </cell>
        </row>
        <row r="13134">
          <cell r="E13134" t="str">
            <v>Circuit breaker 32A</v>
          </cell>
        </row>
        <row r="13135">
          <cell r="E13135" t="str">
            <v>Circuit breaker 32A</v>
          </cell>
        </row>
        <row r="13136">
          <cell r="E13136" t="str">
            <v>Circuit breaker 32A</v>
          </cell>
        </row>
        <row r="13137">
          <cell r="E13137" t="str">
            <v>Circuit breaker 32A</v>
          </cell>
        </row>
        <row r="13138">
          <cell r="E13138" t="str">
            <v>Circuit breaker 32A</v>
          </cell>
        </row>
        <row r="13139">
          <cell r="E13139" t="str">
            <v>Circuit breaker 32A</v>
          </cell>
        </row>
        <row r="13140">
          <cell r="E13140" t="str">
            <v>Circuit breaker 32A</v>
          </cell>
        </row>
        <row r="13141">
          <cell r="E13141" t="str">
            <v>Circuit breaker 32A</v>
          </cell>
        </row>
        <row r="13142">
          <cell r="E13142" t="str">
            <v>Circuit breaker 32A</v>
          </cell>
        </row>
        <row r="13143">
          <cell r="E13143" t="str">
            <v>Circuit breaker 32A</v>
          </cell>
        </row>
        <row r="13144">
          <cell r="E13144" t="str">
            <v>Circuit breaker 32A</v>
          </cell>
        </row>
        <row r="13145">
          <cell r="E13145" t="str">
            <v>Circuit breaker 32A</v>
          </cell>
        </row>
        <row r="13146">
          <cell r="E13146" t="str">
            <v>Circuit breaker 32A</v>
          </cell>
        </row>
        <row r="13147">
          <cell r="E13147" t="str">
            <v>Circuit breaker 32A</v>
          </cell>
        </row>
        <row r="13148">
          <cell r="E13148" t="str">
            <v>Circuit breaker 32A</v>
          </cell>
        </row>
        <row r="13149">
          <cell r="E13149" t="str">
            <v>Circuit breaker 32A</v>
          </cell>
        </row>
        <row r="13150">
          <cell r="E13150" t="str">
            <v>Circuit breaker 32A</v>
          </cell>
        </row>
        <row r="13151">
          <cell r="E13151" t="str">
            <v>Circuit breaker 32A</v>
          </cell>
        </row>
        <row r="13152">
          <cell r="E13152" t="str">
            <v>Circuit breaker 32A</v>
          </cell>
        </row>
        <row r="13153">
          <cell r="E13153" t="str">
            <v>Circuit breaker 32A</v>
          </cell>
        </row>
        <row r="13154">
          <cell r="E13154" t="str">
            <v>Circuit breaker 32A</v>
          </cell>
        </row>
        <row r="13155">
          <cell r="E13155" t="str">
            <v>Circuit breaker 32A</v>
          </cell>
        </row>
        <row r="13156">
          <cell r="E13156" t="str">
            <v>Circuit breaker 32A</v>
          </cell>
        </row>
        <row r="13157">
          <cell r="E13157" t="str">
            <v>Circuit breaker 32A</v>
          </cell>
        </row>
        <row r="13158">
          <cell r="E13158" t="str">
            <v>Circuit breaker 32A</v>
          </cell>
        </row>
        <row r="13159">
          <cell r="E13159" t="str">
            <v>Circuit breaker 32A</v>
          </cell>
        </row>
        <row r="13160">
          <cell r="E13160" t="str">
            <v>Circuit breaker 32A</v>
          </cell>
        </row>
        <row r="13161">
          <cell r="E13161" t="str">
            <v>Circuit breaker 32A</v>
          </cell>
        </row>
        <row r="13162">
          <cell r="E13162" t="str">
            <v>Circuit breaker 32A</v>
          </cell>
        </row>
        <row r="13163">
          <cell r="E13163" t="str">
            <v>Circuit breaker 32A</v>
          </cell>
        </row>
        <row r="13164">
          <cell r="E13164" t="str">
            <v>Circuit breaker 32A</v>
          </cell>
        </row>
        <row r="13165">
          <cell r="E13165" t="str">
            <v>Circuit breaker 32A</v>
          </cell>
        </row>
        <row r="13166">
          <cell r="E13166" t="str">
            <v>Circuit breaker 32A</v>
          </cell>
        </row>
        <row r="13167">
          <cell r="E13167" t="str">
            <v>Circuit breaker 32A</v>
          </cell>
        </row>
        <row r="13168">
          <cell r="E13168" t="str">
            <v>Circuit breaker 32A</v>
          </cell>
        </row>
        <row r="13169">
          <cell r="E13169" t="str">
            <v>Circuit breaker 32A</v>
          </cell>
        </row>
        <row r="13170">
          <cell r="E13170" t="str">
            <v>Circuit breaker 32A</v>
          </cell>
        </row>
        <row r="13171">
          <cell r="E13171" t="str">
            <v>Circuit breaker 32A</v>
          </cell>
        </row>
        <row r="13172">
          <cell r="E13172" t="str">
            <v>Circuit breaker 32A</v>
          </cell>
        </row>
        <row r="13173">
          <cell r="E13173" t="str">
            <v>Circuit breaker 32A</v>
          </cell>
        </row>
        <row r="13174">
          <cell r="E13174" t="str">
            <v>Circuit breaker 32A</v>
          </cell>
        </row>
        <row r="13175">
          <cell r="E13175" t="str">
            <v>Circuit breaker 32A</v>
          </cell>
        </row>
        <row r="13176">
          <cell r="E13176" t="str">
            <v>Circuit breaker 32A</v>
          </cell>
        </row>
        <row r="13177">
          <cell r="E13177" t="str">
            <v>Circuit breaker 32A</v>
          </cell>
        </row>
        <row r="13178">
          <cell r="E13178" t="str">
            <v>Circuit breaker 32A</v>
          </cell>
        </row>
        <row r="13179">
          <cell r="E13179" t="str">
            <v>Circuit breaker 32A</v>
          </cell>
        </row>
        <row r="13180">
          <cell r="E13180" t="str">
            <v>Circuit breaker 32A</v>
          </cell>
        </row>
        <row r="13181">
          <cell r="E13181" t="str">
            <v>Circuit breaker 32A</v>
          </cell>
        </row>
        <row r="13182">
          <cell r="E13182" t="str">
            <v>Circuit breaker 32A</v>
          </cell>
        </row>
        <row r="13183">
          <cell r="E13183" t="str">
            <v>Circuit breaker 32A</v>
          </cell>
        </row>
        <row r="13184">
          <cell r="E13184" t="str">
            <v>Circuit breaker 32A</v>
          </cell>
        </row>
        <row r="13185">
          <cell r="E13185" t="str">
            <v>Circuit breaker 32A</v>
          </cell>
        </row>
        <row r="13186">
          <cell r="E13186" t="str">
            <v>Circuit breaker 32A</v>
          </cell>
        </row>
        <row r="13187">
          <cell r="E13187" t="str">
            <v>Circuit breaker 32A</v>
          </cell>
        </row>
        <row r="13188">
          <cell r="E13188" t="str">
            <v>Circuit breaker 32A</v>
          </cell>
        </row>
        <row r="13189">
          <cell r="E13189" t="str">
            <v>Circuit breaker 32A</v>
          </cell>
        </row>
        <row r="13190">
          <cell r="E13190" t="str">
            <v>Circuit breaker 32A</v>
          </cell>
        </row>
        <row r="13191">
          <cell r="E13191" t="str">
            <v>Circuit breaker 32A</v>
          </cell>
        </row>
        <row r="13192">
          <cell r="E13192" t="str">
            <v>Circuit breaker 32A</v>
          </cell>
        </row>
        <row r="13193">
          <cell r="E13193" t="str">
            <v>Circuit breaker 32A</v>
          </cell>
        </row>
        <row r="13194">
          <cell r="E13194" t="str">
            <v>Circuit breaker 32A</v>
          </cell>
        </row>
        <row r="13195">
          <cell r="E13195" t="str">
            <v>Circuit breaker 32A</v>
          </cell>
        </row>
        <row r="13196">
          <cell r="E13196" t="str">
            <v>Circuit breaker 32A</v>
          </cell>
        </row>
        <row r="13197">
          <cell r="E13197" t="str">
            <v>Circuit breaker 32A</v>
          </cell>
        </row>
        <row r="13198">
          <cell r="E13198" t="str">
            <v>Circuit breaker 32A</v>
          </cell>
        </row>
        <row r="13199">
          <cell r="E13199" t="str">
            <v>Circuit breaker 32A</v>
          </cell>
        </row>
        <row r="13200">
          <cell r="E13200" t="str">
            <v>Circuit breaker 32A</v>
          </cell>
        </row>
        <row r="13201">
          <cell r="E13201" t="str">
            <v>Circuit breaker 32A</v>
          </cell>
        </row>
        <row r="13202">
          <cell r="E13202" t="str">
            <v>Circuit breaker 32A</v>
          </cell>
        </row>
        <row r="13203">
          <cell r="E13203" t="str">
            <v>Circuit breaker 32A</v>
          </cell>
        </row>
        <row r="13204">
          <cell r="E13204" t="str">
            <v>Circuit breaker 32A</v>
          </cell>
        </row>
        <row r="13205">
          <cell r="E13205" t="str">
            <v>Circuit breaker 32A</v>
          </cell>
        </row>
        <row r="13206">
          <cell r="E13206" t="str">
            <v>Circuit breaker 32A</v>
          </cell>
        </row>
        <row r="13207">
          <cell r="E13207" t="str">
            <v>Circuit breaker 32A</v>
          </cell>
        </row>
        <row r="13208">
          <cell r="E13208" t="str">
            <v>Circuit breaker 32A</v>
          </cell>
        </row>
        <row r="13209">
          <cell r="E13209" t="str">
            <v>Circuit breaker 32A</v>
          </cell>
        </row>
        <row r="13210">
          <cell r="E13210" t="str">
            <v>Circuit breaker 32A</v>
          </cell>
        </row>
        <row r="13211">
          <cell r="E13211" t="str">
            <v>Circuit breaker 32A</v>
          </cell>
        </row>
        <row r="13212">
          <cell r="E13212" t="str">
            <v>Circuit breaker 32A</v>
          </cell>
        </row>
        <row r="13213">
          <cell r="E13213" t="str">
            <v>Circuit breaker 32A</v>
          </cell>
        </row>
        <row r="13214">
          <cell r="E13214" t="str">
            <v>Circuit breaker 32A</v>
          </cell>
        </row>
        <row r="13215">
          <cell r="E13215" t="str">
            <v>Circuit breaker 32A</v>
          </cell>
        </row>
        <row r="13216">
          <cell r="E13216" t="str">
            <v>Circuit breaker 32A</v>
          </cell>
        </row>
        <row r="13217">
          <cell r="E13217" t="str">
            <v>Circuit breaker 32A</v>
          </cell>
        </row>
        <row r="13218">
          <cell r="E13218" t="str">
            <v>Circuit breaker 32A</v>
          </cell>
        </row>
        <row r="13219">
          <cell r="E13219" t="str">
            <v>Circuit breaker 32A</v>
          </cell>
        </row>
        <row r="13220">
          <cell r="E13220" t="str">
            <v>Circuit breaker 32A</v>
          </cell>
        </row>
        <row r="13221">
          <cell r="E13221" t="str">
            <v>Circuit breaker 32A</v>
          </cell>
        </row>
        <row r="13222">
          <cell r="E13222" t="str">
            <v>Circuit breaker 32A</v>
          </cell>
        </row>
        <row r="13223">
          <cell r="E13223" t="str">
            <v>Circuit breaker 32A</v>
          </cell>
        </row>
        <row r="13224">
          <cell r="E13224" t="str">
            <v>Circuit breaker 32A</v>
          </cell>
        </row>
        <row r="13225">
          <cell r="E13225" t="str">
            <v>Circuit breaker 32A</v>
          </cell>
        </row>
        <row r="13226">
          <cell r="E13226" t="str">
            <v>Circuit breaker 32A</v>
          </cell>
        </row>
        <row r="13227">
          <cell r="E13227" t="str">
            <v>Circuit breaker 6A</v>
          </cell>
        </row>
        <row r="13228">
          <cell r="E13228" t="str">
            <v>Circuit breaker 6A</v>
          </cell>
        </row>
        <row r="13229">
          <cell r="E13229" t="str">
            <v>Circuit breaker 6A</v>
          </cell>
        </row>
        <row r="13230">
          <cell r="E13230" t="str">
            <v>Circuit breaker 6A</v>
          </cell>
        </row>
        <row r="13231">
          <cell r="E13231" t="str">
            <v>Circuit breaker 6A</v>
          </cell>
        </row>
        <row r="13232">
          <cell r="E13232" t="str">
            <v>Circuit breaker 6A</v>
          </cell>
        </row>
        <row r="13233">
          <cell r="E13233" t="str">
            <v>Circuit breaker 6A</v>
          </cell>
        </row>
        <row r="13234">
          <cell r="E13234" t="str">
            <v>Circuit breaker 6A</v>
          </cell>
        </row>
        <row r="13235">
          <cell r="E13235" t="str">
            <v>Circuit breaker 6A</v>
          </cell>
        </row>
        <row r="13236">
          <cell r="E13236" t="str">
            <v>Circuit breaker 6A</v>
          </cell>
        </row>
        <row r="13237">
          <cell r="E13237" t="str">
            <v>Circuit breaker 6A</v>
          </cell>
        </row>
        <row r="13238">
          <cell r="E13238" t="str">
            <v>Circuit breaker 6A</v>
          </cell>
        </row>
        <row r="13239">
          <cell r="E13239" t="str">
            <v>Circuit breaker 6A</v>
          </cell>
        </row>
        <row r="13240">
          <cell r="E13240" t="str">
            <v>Circuit breaker 6A</v>
          </cell>
        </row>
        <row r="13241">
          <cell r="E13241" t="str">
            <v>Circuit breaker 6A</v>
          </cell>
        </row>
        <row r="13242">
          <cell r="E13242" t="str">
            <v>Circuit breaker 6A</v>
          </cell>
        </row>
        <row r="13243">
          <cell r="E13243" t="str">
            <v>Circuit breaker 6A</v>
          </cell>
        </row>
        <row r="13244">
          <cell r="E13244" t="str">
            <v>Circuit breaker 6A</v>
          </cell>
        </row>
        <row r="13245">
          <cell r="E13245" t="str">
            <v>Circuit breaker 6A</v>
          </cell>
        </row>
        <row r="13246">
          <cell r="E13246" t="str">
            <v>Circuit breaker 6A</v>
          </cell>
        </row>
        <row r="13247">
          <cell r="E13247" t="str">
            <v>Circuit breaker 6A</v>
          </cell>
        </row>
        <row r="13248">
          <cell r="E13248" t="str">
            <v>Circuit breaker 6A</v>
          </cell>
        </row>
        <row r="13249">
          <cell r="E13249" t="str">
            <v>Circuit breaker 6A</v>
          </cell>
        </row>
        <row r="13250">
          <cell r="E13250" t="str">
            <v>Circuit breaker 6A</v>
          </cell>
        </row>
        <row r="13251">
          <cell r="E13251" t="str">
            <v>Circuit breaker 6A</v>
          </cell>
        </row>
        <row r="13252">
          <cell r="E13252" t="str">
            <v>Circuit breaker 6A</v>
          </cell>
        </row>
        <row r="13253">
          <cell r="E13253" t="str">
            <v>Circuit breaker 6A</v>
          </cell>
        </row>
        <row r="13254">
          <cell r="E13254" t="str">
            <v>Circuit breaker 6A</v>
          </cell>
        </row>
        <row r="13255">
          <cell r="E13255" t="str">
            <v>Circuit breaker 6A</v>
          </cell>
        </row>
        <row r="13256">
          <cell r="E13256" t="str">
            <v>Circuit breaker 6A</v>
          </cell>
        </row>
        <row r="13257">
          <cell r="E13257" t="str">
            <v>Circuit breaker 6A</v>
          </cell>
        </row>
        <row r="13258">
          <cell r="E13258" t="str">
            <v>Circuit breaker 6A</v>
          </cell>
        </row>
        <row r="13259">
          <cell r="E13259" t="str">
            <v>Circuit breaker 6A</v>
          </cell>
        </row>
        <row r="13260">
          <cell r="E13260" t="str">
            <v>Circuit breaker 6A</v>
          </cell>
        </row>
        <row r="13261">
          <cell r="E13261" t="str">
            <v>Circuit breaker 6A</v>
          </cell>
        </row>
        <row r="13262">
          <cell r="E13262" t="str">
            <v>Circuit breaker 6A</v>
          </cell>
        </row>
        <row r="13263">
          <cell r="E13263" t="str">
            <v>Circuit breaker 6A</v>
          </cell>
        </row>
        <row r="13264">
          <cell r="E13264" t="str">
            <v>Circuit breaker 6A</v>
          </cell>
        </row>
        <row r="13265">
          <cell r="E13265" t="str">
            <v>Circuit breaker 6A</v>
          </cell>
        </row>
        <row r="13266">
          <cell r="E13266" t="str">
            <v>Circuit breaker 6A</v>
          </cell>
        </row>
        <row r="13267">
          <cell r="E13267" t="str">
            <v>Circuit breaker 6A</v>
          </cell>
        </row>
        <row r="13268">
          <cell r="E13268" t="str">
            <v>Circuit breaker 6A</v>
          </cell>
        </row>
        <row r="13269">
          <cell r="E13269" t="str">
            <v>Circuit breaker 6A</v>
          </cell>
        </row>
        <row r="13270">
          <cell r="E13270" t="str">
            <v>Circuit breaker 6A</v>
          </cell>
        </row>
        <row r="13271">
          <cell r="E13271" t="str">
            <v>Circuit breaker 6A</v>
          </cell>
        </row>
        <row r="13272">
          <cell r="E13272" t="str">
            <v>Circuit breaker 6A</v>
          </cell>
        </row>
        <row r="13273">
          <cell r="E13273" t="str">
            <v>Circuit breaker 6A</v>
          </cell>
        </row>
        <row r="13274">
          <cell r="E13274" t="str">
            <v>Circuit breaker 6A</v>
          </cell>
        </row>
        <row r="13275">
          <cell r="E13275" t="str">
            <v>Circuit breaker 6A</v>
          </cell>
        </row>
        <row r="13276">
          <cell r="E13276" t="str">
            <v>Circuit breaker 6A</v>
          </cell>
        </row>
        <row r="13277">
          <cell r="E13277" t="str">
            <v>Circuit breaker 6A</v>
          </cell>
        </row>
        <row r="13278">
          <cell r="E13278" t="str">
            <v>Circuit breaker 6A</v>
          </cell>
        </row>
        <row r="13279">
          <cell r="E13279" t="str">
            <v>Circuit breaker 6A</v>
          </cell>
        </row>
        <row r="13280">
          <cell r="E13280" t="str">
            <v>Circuit breaker 6A</v>
          </cell>
        </row>
        <row r="13281">
          <cell r="E13281" t="str">
            <v>Circuit breaker 6A</v>
          </cell>
        </row>
        <row r="13282">
          <cell r="E13282" t="str">
            <v>Circuit breaker 6A</v>
          </cell>
        </row>
        <row r="13283">
          <cell r="E13283" t="str">
            <v>Circuit breaker 6A</v>
          </cell>
        </row>
        <row r="13284">
          <cell r="E13284" t="str">
            <v>Circuit breaker 6A</v>
          </cell>
        </row>
        <row r="13285">
          <cell r="E13285" t="str">
            <v>Circuit breaker 6A</v>
          </cell>
        </row>
        <row r="13286">
          <cell r="E13286" t="str">
            <v>Circuit breaker 6A</v>
          </cell>
        </row>
        <row r="13287">
          <cell r="E13287" t="str">
            <v>Circuit breaker 6A</v>
          </cell>
        </row>
        <row r="13288">
          <cell r="E13288" t="str">
            <v>Circuit breaker 6A</v>
          </cell>
        </row>
        <row r="13289">
          <cell r="E13289" t="str">
            <v>Circuit breaker 6A</v>
          </cell>
        </row>
        <row r="13290">
          <cell r="E13290" t="str">
            <v>Circuit breaker 6A</v>
          </cell>
        </row>
        <row r="13291">
          <cell r="E13291" t="str">
            <v>Circuit breaker 6A</v>
          </cell>
        </row>
        <row r="13292">
          <cell r="E13292" t="str">
            <v>Circuit breaker 6A</v>
          </cell>
        </row>
        <row r="13293">
          <cell r="E13293" t="str">
            <v>Circuit breaker 6A</v>
          </cell>
        </row>
        <row r="13294">
          <cell r="E13294" t="str">
            <v>Circuit breaker 6A</v>
          </cell>
        </row>
        <row r="13295">
          <cell r="E13295" t="str">
            <v>Circuit breaker 6A</v>
          </cell>
        </row>
        <row r="13296">
          <cell r="E13296" t="str">
            <v>Circuit breaker 6A</v>
          </cell>
        </row>
        <row r="13297">
          <cell r="E13297" t="str">
            <v>Circuit breaker 6A</v>
          </cell>
        </row>
        <row r="13298">
          <cell r="E13298" t="str">
            <v>Circuit breaker 6A</v>
          </cell>
        </row>
        <row r="13299">
          <cell r="E13299" t="str">
            <v>Circuit breaker 6A</v>
          </cell>
        </row>
        <row r="13300">
          <cell r="E13300" t="str">
            <v>Circuit breaker 6A</v>
          </cell>
        </row>
        <row r="13301">
          <cell r="E13301" t="str">
            <v>Circuit breaker 6A</v>
          </cell>
        </row>
        <row r="13302">
          <cell r="E13302" t="str">
            <v>Circuit breaker 6A</v>
          </cell>
        </row>
        <row r="13303">
          <cell r="E13303" t="str">
            <v>Circuit breaker 6A</v>
          </cell>
        </row>
        <row r="13304">
          <cell r="E13304" t="str">
            <v>Circuit breaker 6A</v>
          </cell>
        </row>
        <row r="13305">
          <cell r="E13305" t="str">
            <v>Circuit breaker 6A</v>
          </cell>
        </row>
        <row r="13306">
          <cell r="E13306" t="str">
            <v>Circuit breaker 6A</v>
          </cell>
        </row>
        <row r="13307">
          <cell r="E13307" t="str">
            <v>Circuit breaker 6A</v>
          </cell>
        </row>
        <row r="13308">
          <cell r="E13308" t="str">
            <v>Circuit breaker 6A</v>
          </cell>
        </row>
        <row r="13309">
          <cell r="E13309" t="str">
            <v>Circuit breaker 6A</v>
          </cell>
        </row>
        <row r="13310">
          <cell r="E13310" t="str">
            <v>Circuit breaker 6A</v>
          </cell>
        </row>
        <row r="13311">
          <cell r="E13311" t="str">
            <v>Circuit breaker 6A</v>
          </cell>
        </row>
        <row r="13312">
          <cell r="E13312" t="str">
            <v>Circuit breaker 6A</v>
          </cell>
        </row>
        <row r="13313">
          <cell r="E13313" t="str">
            <v>Circuit breaker 6A</v>
          </cell>
        </row>
        <row r="13314">
          <cell r="E13314" t="str">
            <v>Circuit breaker 6A</v>
          </cell>
        </row>
        <row r="13315">
          <cell r="E13315" t="str">
            <v>Circuit breaker 6A</v>
          </cell>
        </row>
        <row r="13316">
          <cell r="E13316" t="str">
            <v>Circuit breaker 6A</v>
          </cell>
        </row>
        <row r="13317">
          <cell r="E13317" t="str">
            <v>Circuit breaker 6A</v>
          </cell>
        </row>
        <row r="13318">
          <cell r="E13318" t="str">
            <v>Circuit breaker 6A</v>
          </cell>
        </row>
        <row r="13319">
          <cell r="E13319" t="str">
            <v>Circuit breaker 6A</v>
          </cell>
        </row>
        <row r="13320">
          <cell r="E13320" t="str">
            <v>Circuit breaker 6A</v>
          </cell>
        </row>
        <row r="13321">
          <cell r="E13321" t="str">
            <v>Circuit breaker 6A</v>
          </cell>
        </row>
        <row r="13322">
          <cell r="E13322" t="str">
            <v>Circuit breaker 6A</v>
          </cell>
        </row>
        <row r="13323">
          <cell r="E13323" t="str">
            <v>Circuit breaker 6A</v>
          </cell>
        </row>
        <row r="13324">
          <cell r="E13324" t="str">
            <v>Circuit breaker 6A</v>
          </cell>
        </row>
        <row r="13325">
          <cell r="E13325" t="str">
            <v>Circuit breaker 6A</v>
          </cell>
        </row>
        <row r="13326">
          <cell r="E13326" t="str">
            <v>Circuit breaker 6A</v>
          </cell>
        </row>
        <row r="13327">
          <cell r="E13327" t="str">
            <v>Circuit breaker 6A</v>
          </cell>
        </row>
        <row r="13328">
          <cell r="E13328" t="str">
            <v>Circuit breaker 6A</v>
          </cell>
        </row>
        <row r="13329">
          <cell r="E13329" t="str">
            <v>Circuit breaker 10A</v>
          </cell>
        </row>
        <row r="13330">
          <cell r="E13330" t="str">
            <v>Circuit breaker 10A</v>
          </cell>
        </row>
        <row r="13331">
          <cell r="E13331" t="str">
            <v>Circuit breaker 10A</v>
          </cell>
        </row>
        <row r="13332">
          <cell r="E13332" t="str">
            <v>Circuit breaker 10A</v>
          </cell>
        </row>
        <row r="13333">
          <cell r="E13333" t="str">
            <v>Circuit breaker 10A</v>
          </cell>
        </row>
        <row r="13334">
          <cell r="E13334" t="str">
            <v>Circuit breaker 10A</v>
          </cell>
        </row>
        <row r="13335">
          <cell r="E13335" t="str">
            <v>Circuit breaker 10A</v>
          </cell>
        </row>
        <row r="13336">
          <cell r="E13336" t="str">
            <v>Circuit breaker 10A</v>
          </cell>
        </row>
        <row r="13337">
          <cell r="E13337" t="str">
            <v>Circuit breaker 10A</v>
          </cell>
        </row>
        <row r="13338">
          <cell r="E13338" t="str">
            <v>Circuit breaker 10A</v>
          </cell>
        </row>
        <row r="13339">
          <cell r="E13339" t="str">
            <v>Circuit breaker 10A</v>
          </cell>
        </row>
        <row r="13340">
          <cell r="E13340" t="str">
            <v>Circuit breaker 10A</v>
          </cell>
        </row>
        <row r="13341">
          <cell r="E13341" t="str">
            <v>Circuit breaker 10A</v>
          </cell>
        </row>
        <row r="13342">
          <cell r="E13342" t="str">
            <v>Circuit breaker 10A</v>
          </cell>
        </row>
        <row r="13343">
          <cell r="E13343" t="str">
            <v>Circuit breaker 10A</v>
          </cell>
        </row>
        <row r="13344">
          <cell r="E13344" t="str">
            <v>Circuit breaker 10A</v>
          </cell>
        </row>
        <row r="13345">
          <cell r="E13345" t="str">
            <v>Circuit breaker 10A</v>
          </cell>
        </row>
        <row r="13346">
          <cell r="E13346" t="str">
            <v>Circuit breaker 10A</v>
          </cell>
        </row>
        <row r="13347">
          <cell r="E13347" t="str">
            <v>Circuit breaker 10A</v>
          </cell>
        </row>
        <row r="13348">
          <cell r="E13348" t="str">
            <v>Circuit breaker 10A</v>
          </cell>
        </row>
        <row r="13349">
          <cell r="E13349" t="str">
            <v>Circuit breaker 10A</v>
          </cell>
        </row>
        <row r="13350">
          <cell r="E13350" t="str">
            <v>Circuit breaker 10A</v>
          </cell>
        </row>
        <row r="13351">
          <cell r="E13351" t="str">
            <v>Circuit breaker 10A</v>
          </cell>
        </row>
        <row r="13352">
          <cell r="E13352" t="str">
            <v>Circuit breaker 10A</v>
          </cell>
        </row>
        <row r="13353">
          <cell r="E13353" t="str">
            <v>Circuit breaker 10A</v>
          </cell>
        </row>
        <row r="13354">
          <cell r="E13354" t="str">
            <v>Circuit breaker 10A</v>
          </cell>
        </row>
        <row r="13355">
          <cell r="E13355" t="str">
            <v>Circuit breaker 10A</v>
          </cell>
        </row>
        <row r="13356">
          <cell r="E13356" t="str">
            <v>Circuit breaker 10A</v>
          </cell>
        </row>
        <row r="13357">
          <cell r="E13357" t="str">
            <v>Circuit breaker 10A</v>
          </cell>
        </row>
        <row r="13358">
          <cell r="E13358" t="str">
            <v>Circuit breaker 10A</v>
          </cell>
        </row>
        <row r="13359">
          <cell r="E13359" t="str">
            <v>Circuit breaker 10A</v>
          </cell>
        </row>
        <row r="13360">
          <cell r="E13360" t="str">
            <v>Circuit breaker 10A</v>
          </cell>
        </row>
        <row r="13361">
          <cell r="E13361" t="str">
            <v>Circuit breaker 10A</v>
          </cell>
        </row>
        <row r="13362">
          <cell r="E13362" t="str">
            <v>Circuit breaker 10A</v>
          </cell>
        </row>
        <row r="13363">
          <cell r="E13363" t="str">
            <v>Circuit breaker 10A</v>
          </cell>
        </row>
        <row r="13364">
          <cell r="E13364" t="str">
            <v>Circuit breaker 10A</v>
          </cell>
        </row>
        <row r="13365">
          <cell r="E13365" t="str">
            <v>Circuit breaker 10A</v>
          </cell>
        </row>
        <row r="13366">
          <cell r="E13366" t="str">
            <v>Circuit breaker 10A</v>
          </cell>
        </row>
        <row r="13367">
          <cell r="E13367" t="str">
            <v>Circuit breaker 10A</v>
          </cell>
        </row>
        <row r="13368">
          <cell r="E13368" t="str">
            <v>Circuit breaker 10A</v>
          </cell>
        </row>
        <row r="13369">
          <cell r="E13369" t="str">
            <v>Circuit breaker 10A</v>
          </cell>
        </row>
        <row r="13370">
          <cell r="E13370" t="str">
            <v>Circuit breaker 10A</v>
          </cell>
        </row>
        <row r="13371">
          <cell r="E13371" t="str">
            <v>Circuit breaker 10A</v>
          </cell>
        </row>
        <row r="13372">
          <cell r="E13372" t="str">
            <v>Circuit breaker 10A</v>
          </cell>
        </row>
        <row r="13373">
          <cell r="E13373" t="str">
            <v>Circuit breaker 10A</v>
          </cell>
        </row>
        <row r="13374">
          <cell r="E13374" t="str">
            <v>Circuit breaker 10A</v>
          </cell>
        </row>
        <row r="13375">
          <cell r="E13375" t="str">
            <v>Circuit breaker 10A</v>
          </cell>
        </row>
        <row r="13376">
          <cell r="E13376" t="str">
            <v>Circuit breaker 10A</v>
          </cell>
        </row>
        <row r="13377">
          <cell r="E13377" t="str">
            <v>Circuit breaker 10A</v>
          </cell>
        </row>
        <row r="13378">
          <cell r="E13378" t="str">
            <v>Circuit breaker 10A</v>
          </cell>
        </row>
        <row r="13379">
          <cell r="E13379" t="str">
            <v>Circuit breaker 10A</v>
          </cell>
        </row>
        <row r="13380">
          <cell r="E13380" t="str">
            <v>Circuit breaker 10A</v>
          </cell>
        </row>
        <row r="13381">
          <cell r="E13381" t="str">
            <v>Circuit breaker 10A</v>
          </cell>
        </row>
        <row r="13382">
          <cell r="E13382" t="str">
            <v>Circuit breaker 10A</v>
          </cell>
        </row>
        <row r="13383">
          <cell r="E13383" t="str">
            <v>Circuit breaker 10A</v>
          </cell>
        </row>
        <row r="13384">
          <cell r="E13384" t="str">
            <v>Circuit breaker 10A</v>
          </cell>
        </row>
        <row r="13385">
          <cell r="E13385" t="str">
            <v>Circuit breaker 10A</v>
          </cell>
        </row>
        <row r="13386">
          <cell r="E13386" t="str">
            <v>Circuit breaker 10A</v>
          </cell>
        </row>
        <row r="13387">
          <cell r="E13387" t="str">
            <v>Circuit breaker 10A</v>
          </cell>
        </row>
        <row r="13388">
          <cell r="E13388" t="str">
            <v>Circuit breaker 10A</v>
          </cell>
        </row>
        <row r="13389">
          <cell r="E13389" t="str">
            <v>Circuit breaker 10A</v>
          </cell>
        </row>
        <row r="13390">
          <cell r="E13390" t="str">
            <v>Circuit breaker 10A</v>
          </cell>
        </row>
        <row r="13391">
          <cell r="E13391" t="str">
            <v>Circuit breaker 10A</v>
          </cell>
        </row>
        <row r="13392">
          <cell r="E13392" t="str">
            <v>Circuit breaker 10A</v>
          </cell>
        </row>
        <row r="13393">
          <cell r="E13393" t="str">
            <v>Circuit breaker 10A</v>
          </cell>
        </row>
        <row r="13394">
          <cell r="E13394" t="str">
            <v>Circuit breaker 10A</v>
          </cell>
        </row>
        <row r="13395">
          <cell r="E13395" t="str">
            <v>Circuit breaker 10A</v>
          </cell>
        </row>
        <row r="13396">
          <cell r="E13396" t="str">
            <v>Circuit breaker 10A</v>
          </cell>
        </row>
        <row r="13397">
          <cell r="E13397" t="str">
            <v>Circuit breaker 10A</v>
          </cell>
        </row>
        <row r="13398">
          <cell r="E13398" t="str">
            <v>Circuit breaker 10A</v>
          </cell>
        </row>
        <row r="13399">
          <cell r="E13399" t="str">
            <v>Circuit breaker 10A</v>
          </cell>
        </row>
        <row r="13400">
          <cell r="E13400" t="str">
            <v>Circuit breaker 10A</v>
          </cell>
        </row>
        <row r="13401">
          <cell r="E13401" t="str">
            <v>Circuit breaker 10A</v>
          </cell>
        </row>
        <row r="13402">
          <cell r="E13402" t="str">
            <v>Circuit breaker 10A</v>
          </cell>
        </row>
        <row r="13403">
          <cell r="E13403" t="str">
            <v>Circuit breaker 10A</v>
          </cell>
        </row>
        <row r="13404">
          <cell r="E13404" t="str">
            <v>Circuit breaker 10A</v>
          </cell>
        </row>
        <row r="13405">
          <cell r="E13405" t="str">
            <v>Circuit breaker 10A</v>
          </cell>
        </row>
        <row r="13406">
          <cell r="E13406" t="str">
            <v>Circuit breaker 10A</v>
          </cell>
        </row>
        <row r="13407">
          <cell r="E13407" t="str">
            <v>Circuit breaker 10A</v>
          </cell>
        </row>
        <row r="13408">
          <cell r="E13408" t="str">
            <v>Circuit breaker 10A</v>
          </cell>
        </row>
        <row r="13409">
          <cell r="E13409" t="str">
            <v>Circuit breaker 10A</v>
          </cell>
        </row>
        <row r="13410">
          <cell r="E13410" t="str">
            <v>Circuit breaker 10A</v>
          </cell>
        </row>
        <row r="13411">
          <cell r="E13411" t="str">
            <v>Circuit breaker 10A</v>
          </cell>
        </row>
        <row r="13412">
          <cell r="E13412" t="str">
            <v>Circuit breaker 10A</v>
          </cell>
        </row>
        <row r="13413">
          <cell r="E13413" t="str">
            <v>Circuit breaker 10A</v>
          </cell>
        </row>
        <row r="13414">
          <cell r="E13414" t="str">
            <v>Circuit breaker 10A</v>
          </cell>
        </row>
        <row r="13415">
          <cell r="E13415" t="str">
            <v>Circuit breaker 10A</v>
          </cell>
        </row>
        <row r="13416">
          <cell r="E13416" t="str">
            <v>Circuit breaker 10A</v>
          </cell>
        </row>
        <row r="13417">
          <cell r="E13417" t="str">
            <v>Circuit breaker 10A</v>
          </cell>
        </row>
        <row r="13418">
          <cell r="E13418" t="str">
            <v>Circuit breaker 10A</v>
          </cell>
        </row>
        <row r="13419">
          <cell r="E13419" t="str">
            <v>Circuit breaker 10A</v>
          </cell>
        </row>
        <row r="13420">
          <cell r="E13420" t="str">
            <v>Circuit breaker 10A</v>
          </cell>
        </row>
        <row r="13421">
          <cell r="E13421" t="str">
            <v>Circuit breaker 10A</v>
          </cell>
        </row>
        <row r="13422">
          <cell r="E13422" t="str">
            <v>Circuit breaker 10A</v>
          </cell>
        </row>
        <row r="13423">
          <cell r="E13423" t="str">
            <v>Circuit breaker 10A</v>
          </cell>
        </row>
        <row r="13424">
          <cell r="E13424" t="str">
            <v>Circuit breaker 10A</v>
          </cell>
        </row>
        <row r="13425">
          <cell r="E13425" t="str">
            <v>Circuit breaker 10A</v>
          </cell>
        </row>
        <row r="13426">
          <cell r="E13426" t="str">
            <v>Circuit breaker 10A</v>
          </cell>
        </row>
        <row r="13427">
          <cell r="E13427" t="str">
            <v>Circuit breaker 10A</v>
          </cell>
        </row>
        <row r="13428">
          <cell r="E13428" t="str">
            <v>Circuit breaker 16A</v>
          </cell>
        </row>
        <row r="13429">
          <cell r="E13429" t="str">
            <v>Circuit breaker 16A</v>
          </cell>
        </row>
        <row r="13430">
          <cell r="E13430" t="str">
            <v>Circuit breaker 16A</v>
          </cell>
        </row>
        <row r="13431">
          <cell r="E13431" t="str">
            <v>Circuit breaker 16A</v>
          </cell>
        </row>
        <row r="13432">
          <cell r="E13432" t="str">
            <v>Circuit breaker 16A</v>
          </cell>
        </row>
        <row r="13433">
          <cell r="E13433" t="str">
            <v>Circuit breaker 16A</v>
          </cell>
        </row>
        <row r="13434">
          <cell r="E13434" t="str">
            <v>Circuit breaker 16A</v>
          </cell>
        </row>
        <row r="13435">
          <cell r="E13435" t="str">
            <v>Circuit breaker 16A</v>
          </cell>
        </row>
        <row r="13436">
          <cell r="E13436" t="str">
            <v>Circuit breaker 16A</v>
          </cell>
        </row>
        <row r="13437">
          <cell r="E13437" t="str">
            <v>Circuit breaker 16A</v>
          </cell>
        </row>
        <row r="13438">
          <cell r="E13438" t="str">
            <v>Circuit breaker 16A</v>
          </cell>
        </row>
        <row r="13439">
          <cell r="E13439" t="str">
            <v>Circuit breaker 16A</v>
          </cell>
        </row>
        <row r="13440">
          <cell r="E13440" t="str">
            <v>Circuit breaker 16A</v>
          </cell>
        </row>
        <row r="13441">
          <cell r="E13441" t="str">
            <v>Circuit breaker 16A</v>
          </cell>
        </row>
        <row r="13442">
          <cell r="E13442" t="str">
            <v>Circuit breaker 16A</v>
          </cell>
        </row>
        <row r="13443">
          <cell r="E13443" t="str">
            <v>Circuit breaker 16A</v>
          </cell>
        </row>
        <row r="13444">
          <cell r="E13444" t="str">
            <v>Circuit breaker 16A</v>
          </cell>
        </row>
        <row r="13445">
          <cell r="E13445" t="str">
            <v>Circuit breaker 16A</v>
          </cell>
        </row>
        <row r="13446">
          <cell r="E13446" t="str">
            <v>Circuit breaker 16A</v>
          </cell>
        </row>
        <row r="13447">
          <cell r="E13447" t="str">
            <v>Circuit breaker 16A</v>
          </cell>
        </row>
        <row r="13448">
          <cell r="E13448" t="str">
            <v>Circuit breaker 16A</v>
          </cell>
        </row>
        <row r="13449">
          <cell r="E13449" t="str">
            <v>Circuit breaker 16A</v>
          </cell>
        </row>
        <row r="13450">
          <cell r="E13450" t="str">
            <v>Circuit breaker 16A</v>
          </cell>
        </row>
        <row r="13451">
          <cell r="E13451" t="str">
            <v>Circuit breaker 16A</v>
          </cell>
        </row>
        <row r="13452">
          <cell r="E13452" t="str">
            <v>Circuit breaker 16A</v>
          </cell>
        </row>
        <row r="13453">
          <cell r="E13453" t="str">
            <v>Circuit breaker 16A</v>
          </cell>
        </row>
        <row r="13454">
          <cell r="E13454" t="str">
            <v>Circuit breaker 16A</v>
          </cell>
        </row>
        <row r="13455">
          <cell r="E13455" t="str">
            <v>Circuit breaker 16A</v>
          </cell>
        </row>
        <row r="13456">
          <cell r="E13456" t="str">
            <v>Circuit breaker 16A</v>
          </cell>
        </row>
        <row r="13457">
          <cell r="E13457" t="str">
            <v>Circuit breaker 16A</v>
          </cell>
        </row>
        <row r="13458">
          <cell r="E13458" t="str">
            <v>Circuit breaker 16A</v>
          </cell>
        </row>
        <row r="13459">
          <cell r="E13459" t="str">
            <v>Circuit breaker 16A</v>
          </cell>
        </row>
        <row r="13460">
          <cell r="E13460" t="str">
            <v>Circuit breaker 16A</v>
          </cell>
        </row>
        <row r="13461">
          <cell r="E13461" t="str">
            <v>Circuit breaker 16A</v>
          </cell>
        </row>
        <row r="13462">
          <cell r="E13462" t="str">
            <v>Circuit breaker 16A</v>
          </cell>
        </row>
        <row r="13463">
          <cell r="E13463" t="str">
            <v>Circuit breaker 16A</v>
          </cell>
        </row>
        <row r="13464">
          <cell r="E13464" t="str">
            <v>Circuit breaker 16A</v>
          </cell>
        </row>
        <row r="13465">
          <cell r="E13465" t="str">
            <v>Circuit breaker 16A</v>
          </cell>
        </row>
        <row r="13466">
          <cell r="E13466" t="str">
            <v>Circuit breaker 16A</v>
          </cell>
        </row>
        <row r="13467">
          <cell r="E13467" t="str">
            <v>Circuit breaker 16A</v>
          </cell>
        </row>
        <row r="13468">
          <cell r="E13468" t="str">
            <v>Circuit breaker 16A</v>
          </cell>
        </row>
        <row r="13469">
          <cell r="E13469" t="str">
            <v>Circuit breaker 16A</v>
          </cell>
        </row>
        <row r="13470">
          <cell r="E13470" t="str">
            <v>Circuit breaker 16A</v>
          </cell>
        </row>
        <row r="13471">
          <cell r="E13471" t="str">
            <v>Circuit breaker 16A</v>
          </cell>
        </row>
        <row r="13472">
          <cell r="E13472" t="str">
            <v>Circuit breaker 16A</v>
          </cell>
        </row>
        <row r="13473">
          <cell r="E13473" t="str">
            <v>Circuit breaker 16A</v>
          </cell>
        </row>
        <row r="13474">
          <cell r="E13474" t="str">
            <v>Circuit breaker 16A</v>
          </cell>
        </row>
        <row r="13475">
          <cell r="E13475" t="str">
            <v>Circuit breaker 16A</v>
          </cell>
        </row>
        <row r="13476">
          <cell r="E13476" t="str">
            <v>Circuit breaker 16A</v>
          </cell>
        </row>
        <row r="13477">
          <cell r="E13477" t="str">
            <v>Circuit breaker 16A</v>
          </cell>
        </row>
        <row r="13478">
          <cell r="E13478" t="str">
            <v>Circuit breaker 16A</v>
          </cell>
        </row>
        <row r="13479">
          <cell r="E13479" t="str">
            <v>Circuit breaker 16A</v>
          </cell>
        </row>
        <row r="13480">
          <cell r="E13480" t="str">
            <v>Circuit breaker 16A</v>
          </cell>
        </row>
        <row r="13481">
          <cell r="E13481" t="str">
            <v>Circuit breaker 16A</v>
          </cell>
        </row>
        <row r="13482">
          <cell r="E13482" t="str">
            <v>Circuit breaker 16A</v>
          </cell>
        </row>
        <row r="13483">
          <cell r="E13483" t="str">
            <v>Circuit breaker 16A</v>
          </cell>
        </row>
        <row r="13484">
          <cell r="E13484" t="str">
            <v>Circuit breaker 16A</v>
          </cell>
        </row>
        <row r="13485">
          <cell r="E13485" t="str">
            <v>Circuit breaker 16A</v>
          </cell>
        </row>
        <row r="13486">
          <cell r="E13486" t="str">
            <v>Circuit breaker 16A</v>
          </cell>
        </row>
        <row r="13487">
          <cell r="E13487" t="str">
            <v>Circuit breaker 16A</v>
          </cell>
        </row>
        <row r="13488">
          <cell r="E13488" t="str">
            <v>Circuit breaker 16A</v>
          </cell>
        </row>
        <row r="13489">
          <cell r="E13489" t="str">
            <v>Circuit breaker 16A</v>
          </cell>
        </row>
        <row r="13490">
          <cell r="E13490" t="str">
            <v>Circuit breaker 16A</v>
          </cell>
        </row>
        <row r="13491">
          <cell r="E13491" t="str">
            <v>Circuit breaker 16A</v>
          </cell>
        </row>
        <row r="13492">
          <cell r="E13492" t="str">
            <v>Circuit breaker 16A</v>
          </cell>
        </row>
        <row r="13493">
          <cell r="E13493" t="str">
            <v>Circuit breaker 16A</v>
          </cell>
        </row>
        <row r="13494">
          <cell r="E13494" t="str">
            <v>Circuit breaker 16A</v>
          </cell>
        </row>
        <row r="13495">
          <cell r="E13495" t="str">
            <v>Circuit breaker 16A</v>
          </cell>
        </row>
        <row r="13496">
          <cell r="E13496" t="str">
            <v>Circuit breaker 16A</v>
          </cell>
        </row>
        <row r="13497">
          <cell r="E13497" t="str">
            <v>Circuit breaker 16A</v>
          </cell>
        </row>
        <row r="13498">
          <cell r="E13498" t="str">
            <v>Circuit breaker 16A</v>
          </cell>
        </row>
        <row r="13499">
          <cell r="E13499" t="str">
            <v>Circuit breaker 16A</v>
          </cell>
        </row>
        <row r="13500">
          <cell r="E13500" t="str">
            <v>Circuit breaker 16A</v>
          </cell>
        </row>
        <row r="13501">
          <cell r="E13501" t="str">
            <v>Circuit breaker 16A</v>
          </cell>
        </row>
        <row r="13502">
          <cell r="E13502" t="str">
            <v>Circuit breaker 16A</v>
          </cell>
        </row>
        <row r="13503">
          <cell r="E13503" t="str">
            <v>Circuit breaker 16A</v>
          </cell>
        </row>
        <row r="13504">
          <cell r="E13504" t="str">
            <v>Circuit breaker 16A</v>
          </cell>
        </row>
        <row r="13505">
          <cell r="E13505" t="str">
            <v>Circuit breaker 16A</v>
          </cell>
        </row>
        <row r="13506">
          <cell r="E13506" t="str">
            <v>Circuit breaker 16A</v>
          </cell>
        </row>
        <row r="13507">
          <cell r="E13507" t="str">
            <v>Circuit breaker 16A</v>
          </cell>
        </row>
        <row r="13508">
          <cell r="E13508" t="str">
            <v>Circuit breaker 16A</v>
          </cell>
        </row>
        <row r="13509">
          <cell r="E13509" t="str">
            <v>Circuit breaker 16A</v>
          </cell>
        </row>
        <row r="13510">
          <cell r="E13510" t="str">
            <v>Circuit breaker 16A</v>
          </cell>
        </row>
        <row r="13511">
          <cell r="E13511" t="str">
            <v>Circuit breaker 16A</v>
          </cell>
        </row>
        <row r="13512">
          <cell r="E13512" t="str">
            <v>Circuit breaker 16A</v>
          </cell>
        </row>
        <row r="13513">
          <cell r="E13513" t="str">
            <v>Circuit breaker 16A</v>
          </cell>
        </row>
        <row r="13514">
          <cell r="E13514" t="str">
            <v>Circuit breaker 16A</v>
          </cell>
        </row>
        <row r="13515">
          <cell r="E13515" t="str">
            <v>Circuit breaker 16A</v>
          </cell>
        </row>
        <row r="13516">
          <cell r="E13516" t="str">
            <v>Circuit breaker 16A</v>
          </cell>
        </row>
        <row r="13517">
          <cell r="E13517" t="str">
            <v>Circuit breaker 16A</v>
          </cell>
        </row>
        <row r="13518">
          <cell r="E13518" t="str">
            <v>Circuit breaker 16A</v>
          </cell>
        </row>
        <row r="13519">
          <cell r="E13519" t="str">
            <v>Circuit breaker 16A</v>
          </cell>
        </row>
        <row r="13520">
          <cell r="E13520" t="str">
            <v>Circuit breaker 16A</v>
          </cell>
        </row>
        <row r="13521">
          <cell r="E13521" t="str">
            <v>Circuit breaker 16A</v>
          </cell>
        </row>
        <row r="13522">
          <cell r="E13522" t="str">
            <v>Circuit breaker 16A</v>
          </cell>
        </row>
        <row r="13523">
          <cell r="E13523" t="str">
            <v>Circuit breaker 16A</v>
          </cell>
        </row>
        <row r="13524">
          <cell r="E13524" t="str">
            <v>Circuit breaker 16A</v>
          </cell>
        </row>
        <row r="13525">
          <cell r="E13525" t="str">
            <v>Circuit breaker 16A</v>
          </cell>
        </row>
        <row r="13526">
          <cell r="E13526" t="str">
            <v>Circuit breaker 16A</v>
          </cell>
        </row>
        <row r="13527">
          <cell r="E13527" t="str">
            <v>Circuit breaker 16A</v>
          </cell>
        </row>
        <row r="13528">
          <cell r="E13528" t="str">
            <v>Circuit breaker 16A</v>
          </cell>
        </row>
        <row r="13529">
          <cell r="E13529" t="str">
            <v>Circuit breaker 16A</v>
          </cell>
        </row>
        <row r="13530">
          <cell r="E13530" t="str">
            <v>Circuit breaker 25A</v>
          </cell>
        </row>
        <row r="13531">
          <cell r="E13531" t="str">
            <v>Circuit breaker 25A</v>
          </cell>
        </row>
        <row r="13532">
          <cell r="E13532" t="str">
            <v>Circuit breaker 25A</v>
          </cell>
        </row>
        <row r="13533">
          <cell r="E13533" t="str">
            <v>Circuit breaker 25A</v>
          </cell>
        </row>
        <row r="13534">
          <cell r="E13534" t="str">
            <v>Circuit breaker 25A</v>
          </cell>
        </row>
        <row r="13535">
          <cell r="E13535" t="str">
            <v>Circuit breaker 25A</v>
          </cell>
        </row>
        <row r="13536">
          <cell r="E13536" t="str">
            <v>Circuit breaker 25A</v>
          </cell>
        </row>
        <row r="13537">
          <cell r="E13537" t="str">
            <v>Circuit breaker 25A</v>
          </cell>
        </row>
        <row r="13538">
          <cell r="E13538" t="str">
            <v>Circuit breaker 25A</v>
          </cell>
        </row>
        <row r="13539">
          <cell r="E13539" t="str">
            <v>Circuit breaker 25A</v>
          </cell>
        </row>
        <row r="13540">
          <cell r="E13540" t="str">
            <v>Circuit breaker 25A</v>
          </cell>
        </row>
        <row r="13541">
          <cell r="E13541" t="str">
            <v>Circuit breaker 25A</v>
          </cell>
        </row>
        <row r="13542">
          <cell r="E13542" t="str">
            <v>Circuit breaker 25A</v>
          </cell>
        </row>
        <row r="13543">
          <cell r="E13543" t="str">
            <v>Circuit breaker 25A</v>
          </cell>
        </row>
        <row r="13544">
          <cell r="E13544" t="str">
            <v>Circuit breaker 25A</v>
          </cell>
        </row>
        <row r="13545">
          <cell r="E13545" t="str">
            <v>Circuit breaker 25A</v>
          </cell>
        </row>
        <row r="13546">
          <cell r="E13546" t="str">
            <v>Circuit breaker 25A</v>
          </cell>
        </row>
        <row r="13547">
          <cell r="E13547" t="str">
            <v>Circuit breaker 25A</v>
          </cell>
        </row>
        <row r="13548">
          <cell r="E13548" t="str">
            <v>Circuit breaker 25A</v>
          </cell>
        </row>
        <row r="13549">
          <cell r="E13549" t="str">
            <v>Circuit breaker 25A</v>
          </cell>
        </row>
        <row r="13550">
          <cell r="E13550" t="str">
            <v>Circuit breaker 25A</v>
          </cell>
        </row>
        <row r="13551">
          <cell r="E13551" t="str">
            <v>Circuit breaker 25A</v>
          </cell>
        </row>
        <row r="13552">
          <cell r="E13552" t="str">
            <v>Circuit breaker 25A</v>
          </cell>
        </row>
        <row r="13553">
          <cell r="E13553" t="str">
            <v>Circuit breaker 25A</v>
          </cell>
        </row>
        <row r="13554">
          <cell r="E13554" t="str">
            <v>Circuit breaker 25A</v>
          </cell>
        </row>
        <row r="13555">
          <cell r="E13555" t="str">
            <v>Circuit breaker 25A</v>
          </cell>
        </row>
        <row r="13556">
          <cell r="E13556" t="str">
            <v>Circuit breaker 25A</v>
          </cell>
        </row>
        <row r="13557">
          <cell r="E13557" t="str">
            <v>Circuit breaker 25A</v>
          </cell>
        </row>
        <row r="13558">
          <cell r="E13558" t="str">
            <v>Circuit breaker 25A</v>
          </cell>
        </row>
        <row r="13559">
          <cell r="E13559" t="str">
            <v>Circuit breaker 25A</v>
          </cell>
        </row>
        <row r="13560">
          <cell r="E13560" t="str">
            <v>Circuit breaker 25A</v>
          </cell>
        </row>
        <row r="13561">
          <cell r="E13561" t="str">
            <v>Circuit breaker 25A</v>
          </cell>
        </row>
        <row r="13562">
          <cell r="E13562" t="str">
            <v>Circuit breaker 25A</v>
          </cell>
        </row>
        <row r="13563">
          <cell r="E13563" t="str">
            <v>Circuit breaker 25A</v>
          </cell>
        </row>
        <row r="13564">
          <cell r="E13564" t="str">
            <v>Circuit breaker 25A</v>
          </cell>
        </row>
        <row r="13565">
          <cell r="E13565" t="str">
            <v>Circuit breaker 25A</v>
          </cell>
        </row>
        <row r="13566">
          <cell r="E13566" t="str">
            <v>Circuit breaker 25A</v>
          </cell>
        </row>
        <row r="13567">
          <cell r="E13567" t="str">
            <v>Circuit breaker 25A</v>
          </cell>
        </row>
        <row r="13568">
          <cell r="E13568" t="str">
            <v>Circuit breaker 25A</v>
          </cell>
        </row>
        <row r="13569">
          <cell r="E13569" t="str">
            <v>Circuit breaker 25A</v>
          </cell>
        </row>
        <row r="13570">
          <cell r="E13570" t="str">
            <v>Circuit breaker 25A</v>
          </cell>
        </row>
        <row r="13571">
          <cell r="E13571" t="str">
            <v>Circuit breaker 25A</v>
          </cell>
        </row>
        <row r="13572">
          <cell r="E13572" t="str">
            <v>Circuit breaker 25A</v>
          </cell>
        </row>
        <row r="13573">
          <cell r="E13573" t="str">
            <v>Circuit breaker 25A</v>
          </cell>
        </row>
        <row r="13574">
          <cell r="E13574" t="str">
            <v>Circuit breaker 25A</v>
          </cell>
        </row>
        <row r="13575">
          <cell r="E13575" t="str">
            <v>Circuit breaker 25A</v>
          </cell>
        </row>
        <row r="13576">
          <cell r="E13576" t="str">
            <v>Circuit breaker 25A</v>
          </cell>
        </row>
        <row r="13577">
          <cell r="E13577" t="str">
            <v>Circuit breaker 25A</v>
          </cell>
        </row>
        <row r="13578">
          <cell r="E13578" t="str">
            <v>Circuit breaker 25A</v>
          </cell>
        </row>
        <row r="13579">
          <cell r="E13579" t="str">
            <v>Circuit breaker 25A</v>
          </cell>
        </row>
        <row r="13580">
          <cell r="E13580" t="str">
            <v>Circuit breaker 25A</v>
          </cell>
        </row>
        <row r="13581">
          <cell r="E13581" t="str">
            <v>Circuit breaker 25A</v>
          </cell>
        </row>
        <row r="13582">
          <cell r="E13582" t="str">
            <v>Circuit breaker 25A</v>
          </cell>
        </row>
        <row r="13583">
          <cell r="E13583" t="str">
            <v>Circuit breaker 25A</v>
          </cell>
        </row>
        <row r="13584">
          <cell r="E13584" t="str">
            <v>Circuit breaker 25A</v>
          </cell>
        </row>
        <row r="13585">
          <cell r="E13585" t="str">
            <v>Circuit breaker 25A</v>
          </cell>
        </row>
        <row r="13586">
          <cell r="E13586" t="str">
            <v>Circuit breaker 25A</v>
          </cell>
        </row>
        <row r="13587">
          <cell r="E13587" t="str">
            <v>Circuit breaker 25A</v>
          </cell>
        </row>
        <row r="13588">
          <cell r="E13588" t="str">
            <v>Circuit breaker 25A</v>
          </cell>
        </row>
        <row r="13589">
          <cell r="E13589" t="str">
            <v>Circuit breaker 25A</v>
          </cell>
        </row>
        <row r="13590">
          <cell r="E13590" t="str">
            <v>Circuit breaker 25A</v>
          </cell>
        </row>
        <row r="13591">
          <cell r="E13591" t="str">
            <v>Circuit breaker 25A</v>
          </cell>
        </row>
        <row r="13592">
          <cell r="E13592" t="str">
            <v>Circuit breaker 25A</v>
          </cell>
        </row>
        <row r="13593">
          <cell r="E13593" t="str">
            <v>Circuit breaker 25A</v>
          </cell>
        </row>
        <row r="13594">
          <cell r="E13594" t="str">
            <v>Circuit breaker 25A</v>
          </cell>
        </row>
        <row r="13595">
          <cell r="E13595" t="str">
            <v>Circuit breaker 25A</v>
          </cell>
        </row>
        <row r="13596">
          <cell r="E13596" t="str">
            <v>Circuit breaker 25A</v>
          </cell>
        </row>
        <row r="13597">
          <cell r="E13597" t="str">
            <v>Circuit breaker 25A</v>
          </cell>
        </row>
        <row r="13598">
          <cell r="E13598" t="str">
            <v>Circuit breaker 25A</v>
          </cell>
        </row>
        <row r="13599">
          <cell r="E13599" t="str">
            <v>Circuit breaker 25A</v>
          </cell>
        </row>
        <row r="13600">
          <cell r="E13600" t="str">
            <v>Circuit breaker 25A</v>
          </cell>
        </row>
        <row r="13601">
          <cell r="E13601" t="str">
            <v>Circuit breaker 25A</v>
          </cell>
        </row>
        <row r="13602">
          <cell r="E13602" t="str">
            <v>Circuit breaker 25A</v>
          </cell>
        </row>
        <row r="13603">
          <cell r="E13603" t="str">
            <v>Circuit breaker 25A</v>
          </cell>
        </row>
        <row r="13604">
          <cell r="E13604" t="str">
            <v>Circuit breaker 25A</v>
          </cell>
        </row>
        <row r="13605">
          <cell r="E13605" t="str">
            <v>Circuit breaker 25A</v>
          </cell>
        </row>
        <row r="13606">
          <cell r="E13606" t="str">
            <v>Circuit breaker 25A</v>
          </cell>
        </row>
        <row r="13607">
          <cell r="E13607" t="str">
            <v>Circuit breaker 25A</v>
          </cell>
        </row>
        <row r="13608">
          <cell r="E13608" t="str">
            <v>Circuit breaker 25A</v>
          </cell>
        </row>
        <row r="13609">
          <cell r="E13609" t="str">
            <v>Circuit breaker 25A</v>
          </cell>
        </row>
        <row r="13610">
          <cell r="E13610" t="str">
            <v>Circuit breaker 25A</v>
          </cell>
        </row>
        <row r="13611">
          <cell r="E13611" t="str">
            <v>Circuit breaker 25A</v>
          </cell>
        </row>
        <row r="13612">
          <cell r="E13612" t="str">
            <v>Circuit breaker 25A</v>
          </cell>
        </row>
        <row r="13613">
          <cell r="E13613" t="str">
            <v>Circuit breaker 25A</v>
          </cell>
        </row>
        <row r="13614">
          <cell r="E13614" t="str">
            <v>Circuit breaker 25A</v>
          </cell>
        </row>
        <row r="13615">
          <cell r="E13615" t="str">
            <v>Circuit breaker 25A</v>
          </cell>
        </row>
        <row r="13616">
          <cell r="E13616" t="str">
            <v>Circuit breaker 25A</v>
          </cell>
        </row>
        <row r="13617">
          <cell r="E13617" t="str">
            <v>Circuit breaker 25A</v>
          </cell>
        </row>
        <row r="13618">
          <cell r="E13618" t="str">
            <v>Circuit breaker 25A</v>
          </cell>
        </row>
        <row r="13619">
          <cell r="E13619" t="str">
            <v>Circuit breaker 25A</v>
          </cell>
        </row>
        <row r="13620">
          <cell r="E13620" t="str">
            <v>Circuit breaker 25A</v>
          </cell>
        </row>
        <row r="13621">
          <cell r="E13621" t="str">
            <v>Circuit breaker 25A</v>
          </cell>
        </row>
        <row r="13622">
          <cell r="E13622" t="str">
            <v>Circuit breaker 25A</v>
          </cell>
        </row>
        <row r="13623">
          <cell r="E13623" t="str">
            <v>Circuit breaker 25A</v>
          </cell>
        </row>
        <row r="13624">
          <cell r="E13624" t="str">
            <v>Circuit breaker 25A</v>
          </cell>
        </row>
        <row r="13625">
          <cell r="E13625" t="str">
            <v>Circuit breaker 25A</v>
          </cell>
        </row>
        <row r="13626">
          <cell r="E13626" t="str">
            <v>Circuit breaker 25A</v>
          </cell>
        </row>
        <row r="13627">
          <cell r="E13627" t="str">
            <v>Circuit breaker 25A</v>
          </cell>
        </row>
        <row r="13628">
          <cell r="E13628" t="str">
            <v>Circuit breaker 25A</v>
          </cell>
        </row>
        <row r="13629">
          <cell r="E13629" t="str">
            <v>Circuit breaker 25A</v>
          </cell>
        </row>
        <row r="13630">
          <cell r="E13630" t="str">
            <v>Circuit breaker 25A</v>
          </cell>
        </row>
        <row r="13631">
          <cell r="E13631" t="str">
            <v>Circuit breaker 25A</v>
          </cell>
        </row>
        <row r="13632">
          <cell r="E13632" t="str">
            <v>Circuit breaker 25A</v>
          </cell>
        </row>
        <row r="13633">
          <cell r="E13633" t="str">
            <v>AC Power Cable, 230V/16A, 3x2.5mm2, 50m</v>
          </cell>
        </row>
        <row r="13634">
          <cell r="E13634" t="str">
            <v>AC Power Cable, 230V/16A, 3x2.5mm2, 50m</v>
          </cell>
        </row>
        <row r="13635">
          <cell r="E13635" t="str">
            <v>AC Power Cable, 230V/16A, 3x2.5mm2, 50m</v>
          </cell>
        </row>
        <row r="13636">
          <cell r="E13636" t="str">
            <v>AC Power Cable, 230V/16A, 3x2.5mm2, 50m</v>
          </cell>
        </row>
        <row r="13637">
          <cell r="E13637" t="str">
            <v>AC Power Cable, 230V/16A, 3x2.5mm2, 50m</v>
          </cell>
        </row>
        <row r="13638">
          <cell r="E13638" t="str">
            <v>AC Power Cable, 230V/16A, 3x2.5mm2, 50m</v>
          </cell>
        </row>
        <row r="13639">
          <cell r="E13639" t="str">
            <v>AC Power Cable, 230V/16A, 3x2.5mm2, 50m</v>
          </cell>
        </row>
        <row r="13640">
          <cell r="E13640" t="str">
            <v>AC Power Cable, 230V/16A, 3x2.5mm2, 50m</v>
          </cell>
        </row>
        <row r="13641">
          <cell r="E13641" t="str">
            <v>AC Power Cable, 230V/16A, 3x2.5mm2, 50m</v>
          </cell>
        </row>
        <row r="13642">
          <cell r="E13642" t="str">
            <v>AC Power Cable, 230V/16A, 3x2.5mm2, 50m</v>
          </cell>
        </row>
        <row r="13643">
          <cell r="E13643" t="str">
            <v>AC Power Cable, 230V/16A, 3x2.5mm2, 50m</v>
          </cell>
        </row>
        <row r="13644">
          <cell r="E13644" t="str">
            <v>AC Power Cable, 230V/16A, 3x2.5mm2, 50m</v>
          </cell>
        </row>
        <row r="13645">
          <cell r="E13645" t="str">
            <v>AC Power Cable, 230V/16A, 3x2.5mm2, 50m</v>
          </cell>
        </row>
        <row r="13646">
          <cell r="E13646" t="str">
            <v>AC Power Cable, 230V/16A, 3x2.5mm2, 50m</v>
          </cell>
        </row>
        <row r="13647">
          <cell r="E13647" t="str">
            <v>AC Power Cable, 230V/16A, 3x2.5mm2, 50m</v>
          </cell>
        </row>
        <row r="13648">
          <cell r="E13648" t="str">
            <v>AC Power Cable, 230V/16A, 3x2.5mm2, 50m</v>
          </cell>
        </row>
        <row r="13649">
          <cell r="E13649" t="str">
            <v>AC Power Cable, 230V/16A, 3x2.5mm2, 50m</v>
          </cell>
        </row>
        <row r="13650">
          <cell r="E13650" t="str">
            <v>AC Power Cable, 230V/16A, 3x2.5mm2, 50m</v>
          </cell>
        </row>
        <row r="13651">
          <cell r="E13651" t="str">
            <v>AC Power Cable, 230V/16A, 3x2.5mm2, 50m</v>
          </cell>
        </row>
        <row r="13652">
          <cell r="E13652" t="str">
            <v>AC Power Cable, 230V/16A, 3x2.5mm2, 50m</v>
          </cell>
        </row>
        <row r="13653">
          <cell r="E13653" t="str">
            <v>AC Power Cable, 230V/16A, 3x2.5mm2, 50m</v>
          </cell>
        </row>
        <row r="13654">
          <cell r="E13654" t="str">
            <v>IDCC Ultrasite Edge Midi ID Cabinet</v>
          </cell>
        </row>
        <row r="13655">
          <cell r="E13655" t="str">
            <v>IDCC Ultrasite Edge Midi ID Cabinet</v>
          </cell>
        </row>
        <row r="13656">
          <cell r="E13656" t="str">
            <v>N_Powersafe 4x12V155FC,48V-155Ah</v>
          </cell>
        </row>
        <row r="13657">
          <cell r="E13657" t="str">
            <v>N_Powersafe 4x12V155FC,48V-155Ah</v>
          </cell>
        </row>
        <row r="13658">
          <cell r="E13658" t="str">
            <v>N_Powersafe 4x12V155FC,48V-155Ah</v>
          </cell>
        </row>
        <row r="13659">
          <cell r="E13659" t="str">
            <v>N_Powersafe 4x12V155FC,48V-155Ah</v>
          </cell>
        </row>
        <row r="13660">
          <cell r="E13660" t="str">
            <v>N_Powersafe 4x12V155FC,48V-155Ah</v>
          </cell>
        </row>
        <row r="13661">
          <cell r="E13661" t="str">
            <v>N_PPS16.48-1600 MIDI 1.6m</v>
          </cell>
        </row>
        <row r="13662">
          <cell r="E13662" t="str">
            <v>Temperature sensor with cable 20m</v>
          </cell>
        </row>
        <row r="13663">
          <cell r="E13663" t="str">
            <v>Temperature sensor with cable 20m</v>
          </cell>
        </row>
        <row r="13664">
          <cell r="E13664" t="str">
            <v>Fuse 300A</v>
          </cell>
        </row>
        <row r="13665">
          <cell r="E13665" t="str">
            <v>Fuse 300A</v>
          </cell>
        </row>
        <row r="13666">
          <cell r="E13666" t="str">
            <v>Cable 1x150mm2-grey</v>
          </cell>
        </row>
        <row r="13667">
          <cell r="E13667" t="str">
            <v>Cable 1x150mm2-grey</v>
          </cell>
        </row>
        <row r="13668">
          <cell r="E13668" t="str">
            <v>Cable 1x150mm2-grey</v>
          </cell>
        </row>
        <row r="13669">
          <cell r="E13669" t="str">
            <v>Cable 1x150mm2-grey</v>
          </cell>
        </row>
        <row r="13670">
          <cell r="E13670" t="str">
            <v>Cable 1x150mm2-grey</v>
          </cell>
        </row>
        <row r="13671">
          <cell r="E13671" t="str">
            <v>Cable 1x150mm2-grey</v>
          </cell>
        </row>
        <row r="13672">
          <cell r="E13672" t="str">
            <v>Cable 1x70mm2-grey</v>
          </cell>
        </row>
        <row r="13673">
          <cell r="E13673" t="str">
            <v>Cable 1x70mm2-grey</v>
          </cell>
        </row>
        <row r="13674">
          <cell r="E13674" t="str">
            <v>Cable 1x70mm2-grey</v>
          </cell>
        </row>
        <row r="13675">
          <cell r="E13675" t="str">
            <v>Cable 1x70mm2-grey</v>
          </cell>
        </row>
        <row r="13676">
          <cell r="E13676" t="str">
            <v>Cable 1x70mm2-grey</v>
          </cell>
        </row>
        <row r="13677">
          <cell r="E13677" t="str">
            <v>Cable 1x70mm2-grey</v>
          </cell>
        </row>
        <row r="13678">
          <cell r="E13678" t="str">
            <v>Cable 1x70mm2-grey</v>
          </cell>
        </row>
        <row r="13679">
          <cell r="E13679" t="str">
            <v>Cable 1x70mm2-grey</v>
          </cell>
        </row>
        <row r="13680">
          <cell r="E13680" t="str">
            <v>Cable 1x70mm2-grey</v>
          </cell>
        </row>
        <row r="13681">
          <cell r="E13681" t="str">
            <v>Cable 1x70mm2-grey</v>
          </cell>
        </row>
        <row r="13682">
          <cell r="E13682" t="str">
            <v>Cable 1x70mm2-grey</v>
          </cell>
        </row>
        <row r="13683">
          <cell r="E13683" t="str">
            <v>Cable 1x70mm2-grey</v>
          </cell>
        </row>
        <row r="13684">
          <cell r="E13684" t="str">
            <v>Cable 1x70mm2-grey</v>
          </cell>
        </row>
        <row r="13685">
          <cell r="E13685" t="str">
            <v>Cable 1x70mm2-grey</v>
          </cell>
        </row>
        <row r="13686">
          <cell r="E13686" t="str">
            <v>Cable 1x70mm2-grey</v>
          </cell>
        </row>
        <row r="13687">
          <cell r="E13687" t="str">
            <v>Cable 1x70mm2-grey</v>
          </cell>
        </row>
        <row r="13688">
          <cell r="E13688" t="str">
            <v>Cable 1x70mm2-grey</v>
          </cell>
        </row>
        <row r="13689">
          <cell r="E13689" t="str">
            <v>Cable 1x70mm2-grey</v>
          </cell>
        </row>
        <row r="13690">
          <cell r="E13690" t="str">
            <v>Cable 1x70mm2-grey</v>
          </cell>
        </row>
        <row r="13691">
          <cell r="E13691" t="str">
            <v>Cable 1x70mm2-grey</v>
          </cell>
        </row>
        <row r="13692">
          <cell r="E13692" t="str">
            <v>Cable 1x70mm2-grey</v>
          </cell>
        </row>
        <row r="13693">
          <cell r="E13693" t="str">
            <v>Cable 1x70mm2-grey</v>
          </cell>
        </row>
        <row r="13694">
          <cell r="E13694" t="str">
            <v>Cable 1x70mm2-grey</v>
          </cell>
        </row>
        <row r="13695">
          <cell r="E13695" t="str">
            <v>Cable 1x70mm2-grey</v>
          </cell>
        </row>
        <row r="13696">
          <cell r="E13696" t="str">
            <v>Cable 1x70mm2-grey</v>
          </cell>
        </row>
        <row r="13697">
          <cell r="E13697" t="str">
            <v>Cable 1x70mm2-grey</v>
          </cell>
        </row>
        <row r="13698">
          <cell r="E13698" t="str">
            <v>Cable 1x70mm2-grey</v>
          </cell>
        </row>
        <row r="13699">
          <cell r="E13699" t="str">
            <v>Cable 1x70mm2-grey</v>
          </cell>
        </row>
        <row r="13700">
          <cell r="E13700" t="str">
            <v>Cable 1x70mm2-grey</v>
          </cell>
        </row>
        <row r="13701">
          <cell r="E13701" t="str">
            <v>Cable 1x70mm2-grey</v>
          </cell>
        </row>
        <row r="13702">
          <cell r="E13702" t="str">
            <v>Cable 1x70mm2-grey</v>
          </cell>
        </row>
        <row r="13703">
          <cell r="E13703" t="str">
            <v>Cable 1x70mm2-grey</v>
          </cell>
        </row>
        <row r="13704">
          <cell r="E13704" t="str">
            <v>Cable 1x70mm2-grey</v>
          </cell>
        </row>
        <row r="13705">
          <cell r="E13705" t="str">
            <v>Cable 1x70mm2-grey</v>
          </cell>
        </row>
        <row r="13706">
          <cell r="E13706" t="str">
            <v>Cable 1x70mm2-grey</v>
          </cell>
        </row>
        <row r="13707">
          <cell r="E13707" t="str">
            <v>Cable lug 150mm2 (1xM10)</v>
          </cell>
        </row>
        <row r="13708">
          <cell r="E13708" t="str">
            <v>Cable lug 150mm2 (13,8)</v>
          </cell>
        </row>
        <row r="13709">
          <cell r="E13709" t="str">
            <v>Cable lug 70mm2 (1xM10)</v>
          </cell>
        </row>
        <row r="13710">
          <cell r="E13710" t="str">
            <v>Cable lug 70mm2 (1xM10)</v>
          </cell>
        </row>
        <row r="13711">
          <cell r="E13711" t="str">
            <v>Cable lug 70mm2 (2xM10)</v>
          </cell>
        </row>
        <row r="13712">
          <cell r="E13712" t="str">
            <v>Cable lug 50mm2 (1xM8)</v>
          </cell>
        </row>
        <row r="13713">
          <cell r="E13713" t="str">
            <v>Cable lug 50mm2 (1xM8)</v>
          </cell>
        </row>
        <row r="13714">
          <cell r="E13714" t="str">
            <v>Side covers</v>
          </cell>
        </row>
        <row r="13715">
          <cell r="E13715" t="str">
            <v>Back cover</v>
          </cell>
        </row>
        <row r="13716">
          <cell r="E13716" t="str">
            <v>Back cover</v>
          </cell>
        </row>
        <row r="13717">
          <cell r="E13717" t="str">
            <v>Back cover</v>
          </cell>
        </row>
        <row r="13718">
          <cell r="E13718" t="str">
            <v>Back cover</v>
          </cell>
        </row>
        <row r="13719">
          <cell r="E13719" t="str">
            <v>Battery unit 3x250A CB</v>
          </cell>
        </row>
        <row r="13720">
          <cell r="E13720" t="str">
            <v>Battery unit 3x250A CB</v>
          </cell>
        </row>
        <row r="13721">
          <cell r="E13721" t="str">
            <v>Battery unit 3x250A CB</v>
          </cell>
        </row>
        <row r="13722">
          <cell r="E13722" t="str">
            <v>Battery unit 3x250A CB</v>
          </cell>
        </row>
        <row r="13723">
          <cell r="E13723" t="str">
            <v>Battery unit 3x250A CB</v>
          </cell>
        </row>
        <row r="13724">
          <cell r="E13724" t="str">
            <v>Rectifier fan</v>
          </cell>
        </row>
        <row r="13725">
          <cell r="E13725" t="str">
            <v>Glass tube fuse</v>
          </cell>
        </row>
        <row r="13726">
          <cell r="E13726" t="str">
            <v>Contact spring 400A</v>
          </cell>
        </row>
        <row r="13727">
          <cell r="E13727" t="str">
            <v>Contact spring 900A</v>
          </cell>
        </row>
        <row r="13728">
          <cell r="E13728" t="str">
            <v>Alarm Cable, Spooled Cable, 10m</v>
          </cell>
        </row>
        <row r="13729">
          <cell r="E13729" t="str">
            <v>Alarm Cable, Spooled Cable, 10m</v>
          </cell>
        </row>
        <row r="13730">
          <cell r="E13730" t="str">
            <v>Alarm Cable, Spooled Cable, 10m</v>
          </cell>
        </row>
        <row r="13731">
          <cell r="E13731" t="str">
            <v>Alarm Cable, Spooled Cable, 10m</v>
          </cell>
        </row>
        <row r="13732">
          <cell r="E13732" t="str">
            <v>Alarm Cable, Spooled Cable, 10m</v>
          </cell>
        </row>
        <row r="13733">
          <cell r="E13733" t="str">
            <v>Alarm Cable, Spooled Cable, 10m</v>
          </cell>
        </row>
        <row r="13734">
          <cell r="E13734" t="str">
            <v>Alarm Cable, Spooled Cable, 10m</v>
          </cell>
        </row>
        <row r="13735">
          <cell r="E13735" t="str">
            <v>Alarm Cable, Spooled Cable, 10m</v>
          </cell>
        </row>
        <row r="13736">
          <cell r="E13736" t="str">
            <v>Alarm Cable, Spooled Cable, 10m</v>
          </cell>
        </row>
        <row r="13737">
          <cell r="E13737" t="str">
            <v>Alarm Cable, Spooled Cable, 10m</v>
          </cell>
        </row>
        <row r="13738">
          <cell r="E13738" t="str">
            <v>Alarm Cable, Spooled Cable, 10m</v>
          </cell>
        </row>
        <row r="13739">
          <cell r="E13739" t="str">
            <v>Alarm Cable, Spooled Cable, 10m</v>
          </cell>
        </row>
        <row r="13740">
          <cell r="E13740" t="str">
            <v>Alarm Cable, Spooled Cable, 10m</v>
          </cell>
        </row>
        <row r="13741">
          <cell r="E13741" t="str">
            <v>Alarm Cable, Spooled Cable, 10m</v>
          </cell>
        </row>
        <row r="13742">
          <cell r="E13742" t="str">
            <v>Alarm Cable, Spooled Cable, 10m</v>
          </cell>
        </row>
        <row r="13743">
          <cell r="E13743" t="str">
            <v>Alarm Cable, Spooled Cable, 10m</v>
          </cell>
        </row>
        <row r="13744">
          <cell r="E13744" t="str">
            <v>Alarm Cable, Spooled Cable, 10m</v>
          </cell>
        </row>
        <row r="13745">
          <cell r="E13745" t="str">
            <v>Alarm Cable, Spooled Cable, 10m</v>
          </cell>
        </row>
        <row r="13746">
          <cell r="E13746" t="str">
            <v>Alarm Cable, Spooled Cable, 10m</v>
          </cell>
        </row>
        <row r="13747">
          <cell r="E13747" t="str">
            <v>Alarm Cable, Spooled Cable, 10m</v>
          </cell>
        </row>
        <row r="13748">
          <cell r="E13748" t="str">
            <v>Alarm Cable, Spooled Cable, 10m</v>
          </cell>
        </row>
        <row r="13749">
          <cell r="E13749" t="str">
            <v>Alarm Cable, Spooled Cable, 10m</v>
          </cell>
        </row>
        <row r="13750">
          <cell r="E13750" t="str">
            <v>Alarm Cable, Spooled Cable, 10m</v>
          </cell>
        </row>
        <row r="13751">
          <cell r="E13751" t="str">
            <v>DC Power Cable, Shielded, 2x2.5mm2, 100m</v>
          </cell>
        </row>
        <row r="13752">
          <cell r="E13752" t="str">
            <v>DC Power Cable, Shielded, 2x2.5mm2, 100m</v>
          </cell>
        </row>
        <row r="13753">
          <cell r="E13753" t="str">
            <v>DC Power Cable, Shielded, 2x2.5mm2, 100m</v>
          </cell>
        </row>
        <row r="13754">
          <cell r="E13754" t="str">
            <v>DC Power Cable, Shielded, 2x2.5mm2, 100m</v>
          </cell>
        </row>
        <row r="13755">
          <cell r="E13755" t="str">
            <v>DC Power Cable, Shielded, 2x2.5mm2, 100m</v>
          </cell>
        </row>
        <row r="13756">
          <cell r="E13756" t="str">
            <v>DC Power Cable, Shielded, 2x2.5mm2, 100m</v>
          </cell>
        </row>
        <row r="13757">
          <cell r="E13757" t="str">
            <v>DC Power Cable, Shielded, 2x2.5mm2, 100m</v>
          </cell>
        </row>
        <row r="13758">
          <cell r="E13758" t="str">
            <v>DC Power Cable, Shielded, 2x2.5mm2, 100m</v>
          </cell>
        </row>
        <row r="13759">
          <cell r="E13759" t="str">
            <v>DC Power Cable, Shielded, 2x2.5mm2, 100m</v>
          </cell>
        </row>
        <row r="13760">
          <cell r="E13760" t="str">
            <v>DC Power Cable, Shielded, 2x2.5mm2, 100m</v>
          </cell>
        </row>
        <row r="13761">
          <cell r="E13761" t="str">
            <v>DC Power Cable, Shielded, 2x2.5mm2, 100m</v>
          </cell>
        </row>
        <row r="13762">
          <cell r="E13762" t="str">
            <v>DC Power Cable, Shielded, 2x2.5mm2, 100m</v>
          </cell>
        </row>
        <row r="13763">
          <cell r="E13763" t="str">
            <v>DC Power Cable, Shielded, 2x2.5mm2, 100m</v>
          </cell>
        </row>
        <row r="13764">
          <cell r="E13764" t="str">
            <v>DC Power Cable, Shielded, 2x2.5mm2, 100m</v>
          </cell>
        </row>
        <row r="13765">
          <cell r="E13765" t="str">
            <v>DC Power Cable, Shielded, 2x2.5mm2, 100m</v>
          </cell>
        </row>
        <row r="13766">
          <cell r="E13766" t="str">
            <v>DC Power Cable, Shielded, 2x2.5mm2, 100m</v>
          </cell>
        </row>
        <row r="13767">
          <cell r="E13767" t="str">
            <v>DC Power Cable, Shielded, 2x2.5mm2, 100m</v>
          </cell>
        </row>
        <row r="13768">
          <cell r="E13768" t="str">
            <v>DC Power Cable, Shielded, 2x2.5mm2, 100m</v>
          </cell>
        </row>
        <row r="13769">
          <cell r="E13769" t="str">
            <v>DC Power Cable, Shielded, 2x2.5mm2, 100m</v>
          </cell>
        </row>
        <row r="13770">
          <cell r="E13770" t="str">
            <v>DC Power Cable, Shielded, 2x2.5mm2, 100m</v>
          </cell>
        </row>
        <row r="13771">
          <cell r="E13771" t="str">
            <v>DC Power Cable, Shielded, 2x2.5mm2, 100m</v>
          </cell>
        </row>
        <row r="13772">
          <cell r="E13772" t="str">
            <v>DC Power Cable, Shielded, 2x2.5mm2, 100m</v>
          </cell>
        </row>
        <row r="13773">
          <cell r="E13773" t="str">
            <v>DC Power Cable, Shielded, 2x2.5mm2, 100m</v>
          </cell>
        </row>
        <row r="13774">
          <cell r="E13774" t="str">
            <v>DC Power Cable, Shielded, 2x2.5mm2, 100m</v>
          </cell>
        </row>
        <row r="13775">
          <cell r="E13775" t="str">
            <v>DC Power Cable, Shielded, 2x2.5mm2, 100m</v>
          </cell>
        </row>
        <row r="13776">
          <cell r="E13776" t="str">
            <v>Lifting Eye, M8</v>
          </cell>
        </row>
        <row r="13777">
          <cell r="E13777" t="str">
            <v>Lifting Eye, M8</v>
          </cell>
        </row>
        <row r="13778">
          <cell r="E13778" t="str">
            <v>Lifting Eye, M8</v>
          </cell>
        </row>
        <row r="13779">
          <cell r="E13779" t="str">
            <v>Lifting Eye, M8</v>
          </cell>
        </row>
        <row r="13780">
          <cell r="E13780" t="str">
            <v>Lifting Eye, M8</v>
          </cell>
        </row>
        <row r="13781">
          <cell r="E13781" t="str">
            <v>Lifting Eye, M8</v>
          </cell>
        </row>
        <row r="13782">
          <cell r="E13782" t="str">
            <v>Lifting Eye, M8</v>
          </cell>
        </row>
        <row r="13783">
          <cell r="E13783" t="str">
            <v>Lifting Eye, M8</v>
          </cell>
        </row>
        <row r="13784">
          <cell r="E13784" t="str">
            <v>Lifting Eye, M8</v>
          </cell>
        </row>
        <row r="13785">
          <cell r="E13785" t="str">
            <v>Lifting Eye, M8</v>
          </cell>
        </row>
        <row r="13786">
          <cell r="E13786" t="str">
            <v>Lifting Eye, M8</v>
          </cell>
        </row>
        <row r="13787">
          <cell r="E13787" t="str">
            <v>Lifting Eye, M8</v>
          </cell>
        </row>
        <row r="13788">
          <cell r="E13788" t="str">
            <v>Lifting Eye, M8</v>
          </cell>
        </row>
        <row r="13789">
          <cell r="E13789" t="str">
            <v>Lifting Eye, M8</v>
          </cell>
        </row>
        <row r="13790">
          <cell r="E13790" t="str">
            <v>Lifting Eye, M8</v>
          </cell>
        </row>
        <row r="13791">
          <cell r="E13791" t="str">
            <v>Lifting Eye, M8</v>
          </cell>
        </row>
        <row r="13792">
          <cell r="E13792" t="str">
            <v>Lifting Eye, M8</v>
          </cell>
        </row>
        <row r="13793">
          <cell r="E13793" t="str">
            <v>Lifting Eye, M8</v>
          </cell>
        </row>
        <row r="13794">
          <cell r="E13794" t="str">
            <v>Lifting Eye, M8</v>
          </cell>
        </row>
        <row r="13795">
          <cell r="E13795" t="str">
            <v>Lifting Eye, M8</v>
          </cell>
        </row>
        <row r="13796">
          <cell r="E13796" t="str">
            <v>Lifting Eye, M8</v>
          </cell>
        </row>
        <row r="13797">
          <cell r="E13797" t="str">
            <v>Lifting Eye, M8</v>
          </cell>
        </row>
        <row r="13798">
          <cell r="E13798" t="str">
            <v>Lifting Eye, M8</v>
          </cell>
        </row>
        <row r="13799">
          <cell r="E13799" t="str">
            <v>Lifting Eye, M8</v>
          </cell>
        </row>
        <row r="13800">
          <cell r="E13800" t="str">
            <v>Lifting Eye, M8</v>
          </cell>
        </row>
        <row r="13801">
          <cell r="E13801" t="str">
            <v>Lifting Eye, M8</v>
          </cell>
        </row>
        <row r="13802">
          <cell r="E13802" t="str">
            <v>Lifting Eye, M8</v>
          </cell>
        </row>
        <row r="13803">
          <cell r="E13803" t="str">
            <v>Lifting Handle</v>
          </cell>
        </row>
        <row r="13804">
          <cell r="E13804" t="str">
            <v>Lifting Handle</v>
          </cell>
        </row>
        <row r="13805">
          <cell r="E13805" t="str">
            <v>Lifting Handle</v>
          </cell>
        </row>
        <row r="13806">
          <cell r="E13806" t="str">
            <v>Lifting Handle</v>
          </cell>
        </row>
        <row r="13807">
          <cell r="E13807" t="str">
            <v>Lifting Handle</v>
          </cell>
        </row>
        <row r="13808">
          <cell r="E13808" t="str">
            <v>Lifting Handle</v>
          </cell>
        </row>
        <row r="13809">
          <cell r="E13809" t="str">
            <v>Lifting Handle</v>
          </cell>
        </row>
        <row r="13810">
          <cell r="E13810" t="str">
            <v>Lifting Handle</v>
          </cell>
        </row>
        <row r="13811">
          <cell r="E13811" t="str">
            <v>Lifting Handle</v>
          </cell>
        </row>
        <row r="13812">
          <cell r="E13812" t="str">
            <v>Lifting Handle</v>
          </cell>
        </row>
        <row r="13813">
          <cell r="E13813" t="str">
            <v>Lifting Handle</v>
          </cell>
        </row>
        <row r="13814">
          <cell r="E13814" t="str">
            <v>Lifting Handle</v>
          </cell>
        </row>
        <row r="13815">
          <cell r="E13815" t="str">
            <v>Lifting Handle</v>
          </cell>
        </row>
        <row r="13816">
          <cell r="E13816" t="str">
            <v>Lifting Handle</v>
          </cell>
        </row>
        <row r="13817">
          <cell r="E13817" t="str">
            <v>Lifting Handle</v>
          </cell>
        </row>
        <row r="13818">
          <cell r="E13818" t="str">
            <v>Lifting Handle</v>
          </cell>
        </row>
        <row r="13819">
          <cell r="E13819" t="str">
            <v>Lifting Handle</v>
          </cell>
        </row>
        <row r="13820">
          <cell r="E13820" t="str">
            <v>Lifting Handle</v>
          </cell>
        </row>
        <row r="13821">
          <cell r="E13821" t="str">
            <v>Lifting Handle</v>
          </cell>
        </row>
        <row r="13822">
          <cell r="E13822" t="str">
            <v>Lifting Handle</v>
          </cell>
        </row>
        <row r="13823">
          <cell r="E13823" t="str">
            <v>Lifting Handle</v>
          </cell>
        </row>
        <row r="13824">
          <cell r="E13824" t="str">
            <v>Lifting Handle</v>
          </cell>
        </row>
        <row r="13825">
          <cell r="E13825" t="str">
            <v>Lifting Handle</v>
          </cell>
        </row>
        <row r="13826">
          <cell r="E13826" t="str">
            <v>Lifting Handle</v>
          </cell>
        </row>
        <row r="13827">
          <cell r="E13827" t="str">
            <v>PBC-02 MU2 ( 1200 W) incl. sunshield</v>
          </cell>
        </row>
        <row r="13828">
          <cell r="E13828" t="str">
            <v>PBC-02 MU2 ( 1200 W) incl. sunshield</v>
          </cell>
        </row>
        <row r="13829">
          <cell r="E13829" t="str">
            <v>PBC-02 MU2 ( 1200 W) incl. sunshield</v>
          </cell>
        </row>
        <row r="13830">
          <cell r="E13830" t="str">
            <v>PBC-02 MU2 ( 1200 W) incl. sunshield</v>
          </cell>
        </row>
        <row r="13831">
          <cell r="E13831" t="str">
            <v>PBC-02 MU2 ( 1200 W) incl. sunshield</v>
          </cell>
        </row>
        <row r="13832">
          <cell r="E13832" t="str">
            <v>PBC-02 MU2 ( 1200 W) incl. sunshield</v>
          </cell>
        </row>
        <row r="13833">
          <cell r="E13833" t="str">
            <v>PBC-02 MU2 ( 1200 W) incl. sunshield</v>
          </cell>
        </row>
        <row r="13834">
          <cell r="E13834" t="str">
            <v>PBC-02 MU2 ( 1200 W) incl. sunshield</v>
          </cell>
        </row>
        <row r="13835">
          <cell r="E13835" t="str">
            <v>PBC-02 MU2 ( 1200 W) incl. sunshield</v>
          </cell>
        </row>
        <row r="13836">
          <cell r="E13836" t="str">
            <v>PBC-02 MU2 ( 1200 W) incl. sunshield</v>
          </cell>
        </row>
        <row r="13837">
          <cell r="E13837" t="str">
            <v>PBC-02 MU2 ( 1200 W) incl. sunshield</v>
          </cell>
        </row>
        <row r="13838">
          <cell r="E13838" t="str">
            <v>PBC-02 MU2 ( 1200 W) incl. sunshield</v>
          </cell>
        </row>
        <row r="13839">
          <cell r="E13839" t="str">
            <v>PBC-02 MU2 ( 1200 W) incl. sunshield</v>
          </cell>
        </row>
        <row r="13840">
          <cell r="E13840" t="str">
            <v>PBC-02 MU2 ( 1200 W) incl. sunshield</v>
          </cell>
        </row>
        <row r="13841">
          <cell r="E13841" t="str">
            <v>PBC-02 MU2 ( 1200 W) incl. sunshield</v>
          </cell>
        </row>
        <row r="13842">
          <cell r="E13842" t="str">
            <v>PBC-02 MU2 ( 1200 W) incl. sunshield</v>
          </cell>
        </row>
        <row r="13843">
          <cell r="E13843" t="str">
            <v>PBC-02 MU2 ( 1200 W) incl. sunshield</v>
          </cell>
        </row>
        <row r="13844">
          <cell r="E13844" t="str">
            <v>PBC-02 MU2 ( 1200 W) incl. sunshield</v>
          </cell>
        </row>
        <row r="13845">
          <cell r="E13845" t="str">
            <v>PBC-02 MU2 ( 1200 W) incl. sunshield</v>
          </cell>
        </row>
        <row r="13846">
          <cell r="E13846" t="str">
            <v>PBC-02 MU2 ( 1200 W) incl. sunshield</v>
          </cell>
        </row>
        <row r="13847">
          <cell r="E13847" t="str">
            <v>PBC-02 MU2 ( 1200 W) incl. sunshield</v>
          </cell>
        </row>
        <row r="13848">
          <cell r="E13848" t="str">
            <v>PBC-02 MU2 ( 1200 W) incl. sunshield</v>
          </cell>
        </row>
        <row r="13849">
          <cell r="E13849" t="str">
            <v>PBC-02 MU2 ( 1200 W) incl. sunshield</v>
          </cell>
        </row>
        <row r="13850">
          <cell r="E13850" t="str">
            <v>PBC-02 MU2 ( 1200 W) incl. sunshield</v>
          </cell>
        </row>
        <row r="13851">
          <cell r="E13851" t="str">
            <v>PBC-02 MU2 ( 1200 W) incl. sunshield</v>
          </cell>
        </row>
        <row r="13852">
          <cell r="E13852" t="str">
            <v>PBC-02 MU2 ( 1200 W) incl. sunshield</v>
          </cell>
        </row>
        <row r="13853">
          <cell r="E13853" t="str">
            <v>PBC-02 MU2 ( 1200 W) incl. sunshield</v>
          </cell>
        </row>
        <row r="13854">
          <cell r="E13854" t="str">
            <v>PBC-02 MU2 ( 1200 W) incl. sunshield</v>
          </cell>
        </row>
        <row r="13855">
          <cell r="E13855" t="str">
            <v>PBC-02 MU2 ( 1200 W) incl. sunshield</v>
          </cell>
        </row>
        <row r="13856">
          <cell r="E13856" t="str">
            <v>PBC-02 MU2 ( 1200 W) incl. sunshield</v>
          </cell>
        </row>
        <row r="13857">
          <cell r="E13857" t="str">
            <v>PBC-02 MU2 ( 1200 W) incl. sunshield</v>
          </cell>
        </row>
        <row r="13858">
          <cell r="E13858" t="str">
            <v>Pole Mounting Kits, PBC-02</v>
          </cell>
        </row>
        <row r="13859">
          <cell r="E13859" t="str">
            <v>Pole Mounting Kits, PBC-02</v>
          </cell>
        </row>
        <row r="13860">
          <cell r="E13860" t="str">
            <v>Pole Mounting Kits, PBC-02</v>
          </cell>
        </row>
        <row r="13861">
          <cell r="E13861" t="str">
            <v>Pole Mounting Kits, PBC-02</v>
          </cell>
        </row>
        <row r="13862">
          <cell r="E13862" t="str">
            <v>Pole Mounting Kits, PBC-02</v>
          </cell>
        </row>
        <row r="13863">
          <cell r="E13863" t="str">
            <v>Pole Mounting Kits, PBC-02</v>
          </cell>
        </row>
        <row r="13864">
          <cell r="E13864" t="str">
            <v>Pole Mounting Kits, PBC-02</v>
          </cell>
        </row>
        <row r="13865">
          <cell r="E13865" t="str">
            <v>Pole Mounting Kits, PBC-02</v>
          </cell>
        </row>
        <row r="13866">
          <cell r="E13866" t="str">
            <v>Pole Mounting Kits, PBC-02</v>
          </cell>
        </row>
        <row r="13867">
          <cell r="E13867" t="str">
            <v>Pole Mounting Kits, PBC-02</v>
          </cell>
        </row>
        <row r="13868">
          <cell r="E13868" t="str">
            <v>Pole Mounting Kits, PBC-02</v>
          </cell>
        </row>
        <row r="13869">
          <cell r="E13869" t="str">
            <v>Pole Mounting Kits, PBC-02</v>
          </cell>
        </row>
        <row r="13870">
          <cell r="E13870" t="str">
            <v>Pole Mounting Kits, PBC-02</v>
          </cell>
        </row>
        <row r="13871">
          <cell r="E13871" t="str">
            <v>Pole Mounting Kits, PBC-02</v>
          </cell>
        </row>
        <row r="13872">
          <cell r="E13872" t="str">
            <v>Pole Mounting Kits, PBC-02</v>
          </cell>
        </row>
        <row r="13873">
          <cell r="E13873" t="str">
            <v>Pole Mounting Kits, PBC-02</v>
          </cell>
        </row>
        <row r="13874">
          <cell r="E13874" t="str">
            <v>Pole Mounting Kits, PBC-02</v>
          </cell>
        </row>
        <row r="13875">
          <cell r="E13875" t="str">
            <v>Pole Mounting Kits, PBC-02</v>
          </cell>
        </row>
        <row r="13876">
          <cell r="E13876" t="str">
            <v>Pole Mounting Kits, PBC-02</v>
          </cell>
        </row>
        <row r="13877">
          <cell r="E13877" t="str">
            <v>Pole Mounting Kits, PBC-02</v>
          </cell>
        </row>
        <row r="13878">
          <cell r="E13878" t="str">
            <v>Pole Mounting Kits, PBC-02</v>
          </cell>
        </row>
        <row r="13879">
          <cell r="E13879" t="str">
            <v>Pole Mounting Kits, PBC-02</v>
          </cell>
        </row>
        <row r="13880">
          <cell r="E13880" t="str">
            <v>Pole Mounting Kits, PBC-02</v>
          </cell>
        </row>
        <row r="13881">
          <cell r="E13881" t="str">
            <v>Pole Mounting Kits, PBC-02</v>
          </cell>
        </row>
        <row r="13882">
          <cell r="E13882" t="str">
            <v>Pole Mounting Kits, PBC-02</v>
          </cell>
        </row>
        <row r="13883">
          <cell r="E13883" t="str">
            <v>Cable Sealinmg, ComLite 1/4-7/8</v>
          </cell>
        </row>
        <row r="13884">
          <cell r="E13884" t="str">
            <v>Cable Sealinmg, ComLite 1/4-7/8</v>
          </cell>
        </row>
        <row r="13885">
          <cell r="E13885" t="str">
            <v>Cable Sealinmg, ComLite 1/4-7/8</v>
          </cell>
        </row>
        <row r="13886">
          <cell r="E13886" t="str">
            <v>Cable Sealinmg, ComLite 1/4-7/8</v>
          </cell>
        </row>
        <row r="13887">
          <cell r="E13887" t="str">
            <v>Cable Sealinmg, ComLite 1/4-7/8</v>
          </cell>
        </row>
        <row r="13888">
          <cell r="E13888" t="str">
            <v>Cable Sealinmg, ComLite 1/4-7/8</v>
          </cell>
        </row>
        <row r="13889">
          <cell r="E13889" t="str">
            <v>Cable Sealinmg, ComLite 1/4-7/8</v>
          </cell>
        </row>
        <row r="13890">
          <cell r="E13890" t="str">
            <v>Cable Sealinmg, ComLite 1/4-7/8</v>
          </cell>
        </row>
        <row r="13891">
          <cell r="E13891" t="str">
            <v>Cable Sealinmg, ComLite 1/4-7/8</v>
          </cell>
        </row>
        <row r="13892">
          <cell r="E13892" t="str">
            <v>Cable Sealinmg, ComLite 1/4-7/8</v>
          </cell>
        </row>
        <row r="13893">
          <cell r="E13893" t="str">
            <v>Cable Sealinmg, ComLite 1/4-7/8</v>
          </cell>
        </row>
        <row r="13894">
          <cell r="E13894" t="str">
            <v>Cable Sealinmg, ComLite 1/4-7/8</v>
          </cell>
        </row>
        <row r="13895">
          <cell r="E13895" t="str">
            <v>Cable Sealinmg, ComLite 1/4-7/8</v>
          </cell>
        </row>
        <row r="13896">
          <cell r="E13896" t="str">
            <v>Cable Sealinmg, ComLite 1/4-7/8</v>
          </cell>
        </row>
        <row r="13897">
          <cell r="E13897" t="str">
            <v>Cable Sealinmg, ComLite 1/4-7/8</v>
          </cell>
        </row>
        <row r="13898">
          <cell r="E13898" t="str">
            <v>Cable Sealinmg, ComLite 1/4-7/8</v>
          </cell>
        </row>
        <row r="13899">
          <cell r="E13899" t="str">
            <v>Cable Sealinmg, ComLite 1/4-7/8</v>
          </cell>
        </row>
        <row r="13900">
          <cell r="E13900" t="str">
            <v>Cable Sealinmg, ComLite 1/4-7/8</v>
          </cell>
        </row>
        <row r="13901">
          <cell r="E13901" t="str">
            <v>Cable Sealinmg, ComLite 1/4-7/8</v>
          </cell>
        </row>
        <row r="13902">
          <cell r="E13902" t="str">
            <v>Cable Sealinmg, ComLite 1/4-7/8</v>
          </cell>
        </row>
        <row r="13903">
          <cell r="E13903" t="str">
            <v>Cable Sealinmg, ComLite 1/4-7/8</v>
          </cell>
        </row>
        <row r="13904">
          <cell r="E13904" t="str">
            <v>Cable Sealinmg, ComLite 1/4-7/8</v>
          </cell>
        </row>
        <row r="13905">
          <cell r="E13905" t="str">
            <v>Cable Sealinmg, ComLite 1/4-7/8</v>
          </cell>
        </row>
        <row r="13906">
          <cell r="E13906" t="str">
            <v>Cable Sealinmg, ComLite 1/4-7/8</v>
          </cell>
        </row>
        <row r="13907">
          <cell r="E13907" t="str">
            <v>Cable Sealinmg, ComLite 1/4-7/8</v>
          </cell>
        </row>
        <row r="13908">
          <cell r="E13908" t="str">
            <v>Cable Sealinmg, ComLite 1/4-7/8</v>
          </cell>
        </row>
        <row r="13909">
          <cell r="E13909" t="str">
            <v>Cable Sealinmg, ComLite 1/4-7/8</v>
          </cell>
        </row>
        <row r="13910">
          <cell r="E13910" t="str">
            <v>Cable Sealinmg, ComLite 1/4-7/8</v>
          </cell>
        </row>
        <row r="13911">
          <cell r="E13911" t="str">
            <v>Cable Sealinmg, ComLite 1/4-7/8</v>
          </cell>
        </row>
        <row r="13912">
          <cell r="E13912" t="str">
            <v>Cable Sealinmg, ComLite 1/4-7/8</v>
          </cell>
        </row>
        <row r="13913">
          <cell r="E13913" t="str">
            <v>Cable Sealinmg, ComLite 1/4-7/8</v>
          </cell>
        </row>
        <row r="13914">
          <cell r="E13914" t="str">
            <v>Cable Sealinmg, ComLite 1/4-7/8</v>
          </cell>
        </row>
        <row r="13915">
          <cell r="E13915" t="str">
            <v>Cable Sealinmg, ComLite 1/4-7/8</v>
          </cell>
        </row>
        <row r="13916">
          <cell r="E13916" t="str">
            <v>Cable Sealinmg, ComLite 1/4-7/8</v>
          </cell>
        </row>
        <row r="13917">
          <cell r="E13917" t="str">
            <v>Cable Sealinmg, ComLite 1/4-7/8</v>
          </cell>
        </row>
        <row r="13918">
          <cell r="E13918" t="str">
            <v>Cable Sealinmg, ComLite 1/4-7/8</v>
          </cell>
        </row>
        <row r="13919">
          <cell r="E13919" t="str">
            <v>Cable Sealinmg, ComLite 1/4-7/8</v>
          </cell>
        </row>
        <row r="13920">
          <cell r="E13920" t="str">
            <v>Cable Sealinmg, ComLite 1/4-7/8</v>
          </cell>
        </row>
        <row r="13921">
          <cell r="E13921" t="str">
            <v>Cable Sealinmg, ComLite 1/4-7/8</v>
          </cell>
        </row>
        <row r="13922">
          <cell r="E13922" t="str">
            <v>Cable Sealinmg, ComLite 1/4-7/8</v>
          </cell>
        </row>
        <row r="13923">
          <cell r="E13923" t="str">
            <v>Cable Sealinmg, ComLite 1/4-7/8</v>
          </cell>
        </row>
        <row r="13924">
          <cell r="E13924" t="str">
            <v>Cable Sealinmg, ComLite 1/4-7/8</v>
          </cell>
        </row>
        <row r="13925">
          <cell r="E13925" t="str">
            <v>Cable Sealinmg, ComLite 1/4-7/8</v>
          </cell>
        </row>
        <row r="13926">
          <cell r="E13926" t="str">
            <v>Cable Sealinmg, ComLite 1/4-7/8</v>
          </cell>
        </row>
        <row r="13927">
          <cell r="E13927" t="str">
            <v>Cable Sealinmg, ComLite 1/4-7/8</v>
          </cell>
        </row>
        <row r="13928">
          <cell r="E13928" t="str">
            <v>Cable Sealinmg, ComLite 1/4-7/8</v>
          </cell>
        </row>
        <row r="13929">
          <cell r="E13929" t="str">
            <v>Cable Sealinmg, ComLite 1/4-7/8</v>
          </cell>
        </row>
        <row r="13930">
          <cell r="E13930" t="str">
            <v>Cable Sealinmg, ComLite 1/4-7/8</v>
          </cell>
        </row>
        <row r="13931">
          <cell r="E13931" t="str">
            <v>Cable Sealinmg, ComLite 1/4-7/8</v>
          </cell>
        </row>
        <row r="13932">
          <cell r="E13932" t="str">
            <v>Cable Sealinmg, ComLite 1/4-7/8</v>
          </cell>
        </row>
        <row r="13933">
          <cell r="E13933" t="str">
            <v>Cable Sealinmg, ComLite 1/4-7/8</v>
          </cell>
        </row>
        <row r="13934">
          <cell r="E13934" t="str">
            <v>Cable Sealinmg, ComLite 1/4-7/8</v>
          </cell>
        </row>
        <row r="13935">
          <cell r="E13935" t="str">
            <v>Cable Sealinmg, ComLite 1/4-7/8</v>
          </cell>
        </row>
        <row r="13936">
          <cell r="E13936" t="str">
            <v>Cable Sealinmg, ComLite 1/4-7/8</v>
          </cell>
        </row>
        <row r="13937">
          <cell r="E13937" t="str">
            <v>Cable Sealinmg, ComLite 1/4-7/8</v>
          </cell>
        </row>
        <row r="13938">
          <cell r="E13938" t="str">
            <v>Cable Sealinmg, ComLite 1/4-7/8</v>
          </cell>
        </row>
        <row r="13939">
          <cell r="E13939" t="str">
            <v>Cable Sealinmg, ComLite 1/4-7/8</v>
          </cell>
        </row>
        <row r="13940">
          <cell r="E13940" t="str">
            <v>Cable Sealinmg, ComLite 1/4-7/8</v>
          </cell>
        </row>
        <row r="13941">
          <cell r="E13941" t="str">
            <v>Cable Sealinmg, ComLite 1/4-7/8</v>
          </cell>
        </row>
        <row r="13942">
          <cell r="E13942" t="str">
            <v>Cable Sealinmg, ComLite 1/4-7/8</v>
          </cell>
        </row>
        <row r="13943">
          <cell r="E13943" t="str">
            <v>Cable Sealinmg, ComLite 1/4-7/8</v>
          </cell>
        </row>
        <row r="13944">
          <cell r="E13944" t="str">
            <v>Cable Sealinmg, ComLite 1/4-7/8</v>
          </cell>
        </row>
        <row r="13945">
          <cell r="E13945" t="str">
            <v>Cable Sealinmg, ComLite 1/4-7/8</v>
          </cell>
        </row>
        <row r="13946">
          <cell r="E13946" t="str">
            <v>Cable Sealinmg, ComLite 1/4-7/8</v>
          </cell>
        </row>
        <row r="13947">
          <cell r="E13947" t="str">
            <v>Cable Sealinmg, ComLite 1/4-7/8</v>
          </cell>
        </row>
        <row r="13948">
          <cell r="E13948" t="str">
            <v>Cable Sealinmg, ComLite 1/4-7/8</v>
          </cell>
        </row>
        <row r="13949">
          <cell r="E13949" t="str">
            <v>Cable Sealinmg, ComLite 1/4-7/8</v>
          </cell>
        </row>
        <row r="13950">
          <cell r="E13950" t="str">
            <v>Cable Sealinmg, ComLite 1/4-7/8</v>
          </cell>
        </row>
        <row r="13951">
          <cell r="E13951" t="str">
            <v>Cable Sealinmg, ComLite 1/4-7/8</v>
          </cell>
        </row>
        <row r="13952">
          <cell r="E13952" t="str">
            <v>Cable Sealinmg, ComLite 1/4-7/8</v>
          </cell>
        </row>
        <row r="13953">
          <cell r="E13953" t="str">
            <v>Cable Sealinmg, ComLite 1/4-7/8</v>
          </cell>
        </row>
        <row r="13954">
          <cell r="E13954" t="str">
            <v>Cable Sealinmg, ComLite 1/4-7/8</v>
          </cell>
        </row>
        <row r="13955">
          <cell r="E13955" t="str">
            <v>Cable Sealinmg, ComLite 1/4-7/8</v>
          </cell>
        </row>
        <row r="13956">
          <cell r="E13956" t="str">
            <v>Cable Sealinmg, ComLite 1/4-7/8</v>
          </cell>
        </row>
        <row r="13957">
          <cell r="E13957" t="str">
            <v>Cable Sealinmg, ComLite 1/4-7/8</v>
          </cell>
        </row>
        <row r="13958">
          <cell r="E13958" t="str">
            <v>Cable Sealinmg, ComLite 1/4-7/8</v>
          </cell>
        </row>
        <row r="13959">
          <cell r="E13959" t="str">
            <v>Cable Sealinmg, ComLite 1/4-7/8</v>
          </cell>
        </row>
        <row r="13960">
          <cell r="E13960" t="str">
            <v>Cable Sealinmg, ComLite 1/4-7/8</v>
          </cell>
        </row>
        <row r="13961">
          <cell r="E13961" t="str">
            <v>Cable Sealinmg, ComLite 1/4-7/8</v>
          </cell>
        </row>
        <row r="13962">
          <cell r="E13962" t="str">
            <v>Cable Sealinmg, ComLite 1/4-7/8</v>
          </cell>
        </row>
        <row r="13963">
          <cell r="E13963" t="str">
            <v>Cable Sealinmg, ComLite 1/4-7/8</v>
          </cell>
        </row>
        <row r="13964">
          <cell r="E13964" t="str">
            <v>Cable Sealinmg, ComLite 1/4-7/8</v>
          </cell>
        </row>
        <row r="13965">
          <cell r="E13965" t="str">
            <v>Cable Sealinmg, ComLite 1/4-7/8</v>
          </cell>
        </row>
        <row r="13966">
          <cell r="E13966" t="str">
            <v>Cable Sealinmg, ComLite 1/4-7/8</v>
          </cell>
        </row>
        <row r="13967">
          <cell r="E13967" t="str">
            <v>Cable Sealinmg, ComLite 1/4-7/8</v>
          </cell>
        </row>
        <row r="13968">
          <cell r="E13968" t="str">
            <v>Cable Sealinmg, ComLite 1/4-7/8</v>
          </cell>
        </row>
        <row r="13969">
          <cell r="E13969" t="str">
            <v>Cable Sealinmg, ComLite 1/4-7/8</v>
          </cell>
        </row>
        <row r="13970">
          <cell r="E13970" t="str">
            <v>Cable Sealinmg, ComLite 1/4-7/8</v>
          </cell>
        </row>
        <row r="13971">
          <cell r="E13971" t="str">
            <v>Cable Sealinmg, ComLite 1/4-7/8</v>
          </cell>
        </row>
        <row r="13972">
          <cell r="E13972" t="str">
            <v>Cable Sealinmg, ComLite 1/4-7/8</v>
          </cell>
        </row>
        <row r="13973">
          <cell r="E13973" t="str">
            <v>Cable Sealinmg, ComLite 1/4-7/8</v>
          </cell>
        </row>
        <row r="13974">
          <cell r="E13974" t="str">
            <v>Cable Sealinmg, ComLite 1/4-7/8</v>
          </cell>
        </row>
        <row r="13975">
          <cell r="E13975" t="str">
            <v>Cable Sealinmg, ComLite 1/4-7/8</v>
          </cell>
        </row>
        <row r="13976">
          <cell r="E13976" t="str">
            <v>Cable Sealinmg, ComLite 1/4-7/8</v>
          </cell>
        </row>
        <row r="13977">
          <cell r="E13977" t="str">
            <v>Cable Sealinmg, ComLite 1/4-7/8</v>
          </cell>
        </row>
        <row r="13978">
          <cell r="E13978" t="str">
            <v>Cable Sealinmg, ComLite 1/4-7/8</v>
          </cell>
        </row>
        <row r="13979">
          <cell r="E13979" t="str">
            <v>Cable Sealinmg, ComLite 1/4-7/8</v>
          </cell>
        </row>
        <row r="13980">
          <cell r="E13980" t="str">
            <v>Cable Sealinmg, ComLite 1/4-7/8</v>
          </cell>
        </row>
        <row r="13981">
          <cell r="E13981" t="str">
            <v>Cable Sealinmg, ComLite 1/4-7/8</v>
          </cell>
        </row>
        <row r="13982">
          <cell r="E13982" t="str">
            <v>Cable Sealinmg, ComLite 1/4-7/8</v>
          </cell>
        </row>
        <row r="13983">
          <cell r="E13983" t="str">
            <v>Cable Sealinmg, ComLite 1/4-7/8</v>
          </cell>
        </row>
        <row r="13984">
          <cell r="E13984" t="str">
            <v>Cable Sealinmg, ComLite 1/4-7/8</v>
          </cell>
        </row>
        <row r="13985">
          <cell r="E13985" t="str">
            <v>Cable Sealinmg, ComLite 1/4-7/8</v>
          </cell>
        </row>
        <row r="13986">
          <cell r="E13986" t="str">
            <v>Cable Sealinmg, ComLite 1/4-7/8</v>
          </cell>
        </row>
        <row r="13987">
          <cell r="E13987" t="str">
            <v>Cable Sealinmg, ComLite 1/4-7/8</v>
          </cell>
        </row>
        <row r="13988">
          <cell r="E13988" t="str">
            <v>Cable Sealinmg, ComLite 1/4-7/8</v>
          </cell>
        </row>
        <row r="13989">
          <cell r="E13989" t="str">
            <v>Cable Sealinmg, ComLite 1/4-7/8</v>
          </cell>
        </row>
        <row r="13990">
          <cell r="E13990" t="str">
            <v>Cable Sealinmg, ComLite 1/4-7/8</v>
          </cell>
        </row>
        <row r="13991">
          <cell r="E13991" t="str">
            <v>Cable Sealinmg, ComLite 1/4-7/8</v>
          </cell>
        </row>
        <row r="13992">
          <cell r="E13992" t="str">
            <v>Cable Sealinmg, ComLite 1/4-7/8</v>
          </cell>
        </row>
        <row r="13993">
          <cell r="E13993" t="str">
            <v>Cable Sealinmg, ComLite 1/4-7/8</v>
          </cell>
        </row>
        <row r="13994">
          <cell r="E13994" t="str">
            <v>Cable Sealinmg, ComLite 1/4-7/8</v>
          </cell>
        </row>
        <row r="13995">
          <cell r="E13995" t="str">
            <v>Cable Sealinmg, ComLite 1/4-7/8</v>
          </cell>
        </row>
        <row r="13996">
          <cell r="E13996" t="str">
            <v>Cable Sealinmg, ComLite 1/4-7/8</v>
          </cell>
        </row>
        <row r="13997">
          <cell r="E13997" t="str">
            <v>Cable Sealinmg, ComLite 1/4-7/8</v>
          </cell>
        </row>
        <row r="13998">
          <cell r="E13998" t="str">
            <v>Cable Sealinmg, ComLite 1/4-7/8</v>
          </cell>
        </row>
        <row r="13999">
          <cell r="E13999" t="str">
            <v>Cable Sealinmg, ComLite 1/4-7/8</v>
          </cell>
        </row>
        <row r="14000">
          <cell r="E14000" t="str">
            <v>Cable Sealinmg, ComLite 1/4-7/8</v>
          </cell>
        </row>
        <row r="14001">
          <cell r="E14001" t="str">
            <v>Cable Sealinmg, ComLite 1/4-7/8</v>
          </cell>
        </row>
        <row r="14002">
          <cell r="E14002" t="str">
            <v>Cable Sealinmg, ComLite 1/4-7/8</v>
          </cell>
        </row>
        <row r="14003">
          <cell r="E14003" t="str">
            <v>Cable Sealinmg, ComLite 1/4-7/8</v>
          </cell>
        </row>
        <row r="14004">
          <cell r="E14004" t="str">
            <v>Cable Sealinmg, ComLite 1/4-7/8</v>
          </cell>
        </row>
        <row r="14005">
          <cell r="E14005" t="str">
            <v>Cable Sealinmg, ComLite 1/4-7/8</v>
          </cell>
        </row>
        <row r="14006">
          <cell r="E14006" t="str">
            <v>Cable Sealinmg, ComLite 1/4-7/8</v>
          </cell>
        </row>
        <row r="14007">
          <cell r="E14007" t="str">
            <v>Cable Sealinmg, ComLite 1/4-7/8</v>
          </cell>
        </row>
        <row r="14008">
          <cell r="E14008" t="str">
            <v>Cable Sealinmg, ComLite 1/4-7/8</v>
          </cell>
        </row>
        <row r="14009">
          <cell r="E14009" t="str">
            <v>Cable Sealinmg, ComLite 1/4-7/8</v>
          </cell>
        </row>
        <row r="14010">
          <cell r="E14010" t="str">
            <v>Cable Sealinmg, ComLite 1/4-7/8</v>
          </cell>
        </row>
        <row r="14011">
          <cell r="E14011" t="str">
            <v>Cable Sealinmg, ComLite 1/4-7/8</v>
          </cell>
        </row>
        <row r="14012">
          <cell r="E14012" t="str">
            <v>Cable Sealinmg, ComLite 1/4-7/8</v>
          </cell>
        </row>
        <row r="14013">
          <cell r="E14013" t="str">
            <v>Cable Sealinmg, ComLite 1/4-7/8</v>
          </cell>
        </row>
        <row r="14014">
          <cell r="E14014" t="str">
            <v>Cable Sealinmg, ComLite 1/4-7/8</v>
          </cell>
        </row>
        <row r="14015">
          <cell r="E14015" t="str">
            <v>Cable Sealinmg, ComLite 1/4-7/8</v>
          </cell>
        </row>
        <row r="14016">
          <cell r="E14016" t="str">
            <v>Cable Sealinmg, ComLite 1/4-7/8</v>
          </cell>
        </row>
        <row r="14017">
          <cell r="E14017" t="str">
            <v>Cable Sealinmg, ComLite 1/4-7/8</v>
          </cell>
        </row>
        <row r="14018">
          <cell r="E14018" t="str">
            <v>Cable Sealinmg, ComLite 1/4-7/8</v>
          </cell>
        </row>
        <row r="14019">
          <cell r="E14019" t="str">
            <v>Cable Sealinmg, ComLite 1/4-7/8</v>
          </cell>
        </row>
        <row r="14020">
          <cell r="E14020" t="str">
            <v>Cable Sealinmg, ComLite 1/4-7/8</v>
          </cell>
        </row>
        <row r="14021">
          <cell r="E14021" t="str">
            <v>Cable Sealinmg, ComLite 1/4-7/8</v>
          </cell>
        </row>
        <row r="14022">
          <cell r="E14022" t="str">
            <v>Cable Sealinmg, ComLite 1/4-7/8</v>
          </cell>
        </row>
        <row r="14023">
          <cell r="E14023" t="str">
            <v>Cable Sealinmg, ComLite 1/4-7/8</v>
          </cell>
        </row>
        <row r="14024">
          <cell r="E14024" t="str">
            <v>Cable Sealinmg, ComLite 1/4-7/8</v>
          </cell>
        </row>
        <row r="14025">
          <cell r="E14025" t="str">
            <v>Fuses 150A</v>
          </cell>
        </row>
        <row r="14026">
          <cell r="E14026" t="str">
            <v>Rectifier 48V, 1500W</v>
          </cell>
        </row>
        <row r="14027">
          <cell r="E14027" t="str">
            <v>Rectifier 48V, 1500W</v>
          </cell>
        </row>
        <row r="14028">
          <cell r="E14028" t="str">
            <v>Power control units</v>
          </cell>
        </row>
        <row r="14029">
          <cell r="E14029" t="str">
            <v>Battery connection unit</v>
          </cell>
        </row>
        <row r="14030">
          <cell r="E14030" t="str">
            <v>Load Disconnection unit BMF630035/1</v>
          </cell>
        </row>
        <row r="14031">
          <cell r="E14031" t="str">
            <v>Load Disconnection unit BMF630036/1</v>
          </cell>
        </row>
        <row r="14032">
          <cell r="E14032" t="str">
            <v>Connection bars for rack side by side</v>
          </cell>
        </row>
        <row r="14033">
          <cell r="E14033" t="str">
            <v>Installation material</v>
          </cell>
        </row>
        <row r="14034">
          <cell r="E14034" t="str">
            <v>AC connection unit BMG15201/1</v>
          </cell>
        </row>
        <row r="14035">
          <cell r="E14035" t="str">
            <v>Temperature sensors</v>
          </cell>
        </row>
        <row r="14036">
          <cell r="E14036" t="str">
            <v>Temperature sensors</v>
          </cell>
        </row>
        <row r="14037">
          <cell r="E14037" t="str">
            <v>Temperature sensors</v>
          </cell>
        </row>
        <row r="14038">
          <cell r="E14038" t="str">
            <v>Temperature sensors</v>
          </cell>
        </row>
        <row r="14039">
          <cell r="E14039" t="str">
            <v>Temperature sensors</v>
          </cell>
        </row>
        <row r="14040">
          <cell r="E14040" t="str">
            <v>Temperature sensors</v>
          </cell>
        </row>
        <row r="14041">
          <cell r="E14041" t="str">
            <v>Temperature sensors</v>
          </cell>
        </row>
        <row r="14042">
          <cell r="E14042" t="str">
            <v>Temperature sensors</v>
          </cell>
        </row>
        <row r="14043">
          <cell r="E14043" t="str">
            <v>Temperature sensors</v>
          </cell>
        </row>
        <row r="14044">
          <cell r="E14044" t="str">
            <v>Temperature sensors</v>
          </cell>
        </row>
        <row r="14045">
          <cell r="E14045" t="str">
            <v>Temperature sensors</v>
          </cell>
        </row>
        <row r="14046">
          <cell r="E14046" t="str">
            <v>Temperature sensors</v>
          </cell>
        </row>
        <row r="14047">
          <cell r="E14047" t="str">
            <v>Temperature sensors</v>
          </cell>
        </row>
        <row r="14048">
          <cell r="E14048" t="str">
            <v>Temperature sensors</v>
          </cell>
        </row>
        <row r="14049">
          <cell r="E14049" t="str">
            <v>Temperature sensors</v>
          </cell>
        </row>
        <row r="14050">
          <cell r="E14050" t="str">
            <v>Temperature sensors</v>
          </cell>
        </row>
        <row r="14051">
          <cell r="E14051" t="str">
            <v>Temperature sensors</v>
          </cell>
        </row>
        <row r="14052">
          <cell r="E14052" t="str">
            <v>Temperature sensors</v>
          </cell>
        </row>
        <row r="14053">
          <cell r="E14053" t="str">
            <v>Temperature sensors</v>
          </cell>
        </row>
        <row r="14054">
          <cell r="E14054" t="str">
            <v>Temperature sensors</v>
          </cell>
        </row>
        <row r="14055">
          <cell r="E14055" t="str">
            <v>Temperature sensors</v>
          </cell>
        </row>
        <row r="14056">
          <cell r="E14056" t="str">
            <v>Temperature sensors</v>
          </cell>
        </row>
        <row r="14057">
          <cell r="E14057" t="str">
            <v>Temperature sensors</v>
          </cell>
        </row>
        <row r="14058">
          <cell r="E14058" t="str">
            <v>Temperature sensors</v>
          </cell>
        </row>
        <row r="14059">
          <cell r="E14059" t="str">
            <v>Temperature sensors</v>
          </cell>
        </row>
        <row r="14060">
          <cell r="E14060" t="str">
            <v>Temperature sensors</v>
          </cell>
        </row>
        <row r="14061">
          <cell r="E14061" t="str">
            <v>Temperature sensors</v>
          </cell>
        </row>
        <row r="14062">
          <cell r="E14062" t="str">
            <v>Temperature sensors</v>
          </cell>
        </row>
        <row r="14063">
          <cell r="E14063" t="str">
            <v>Temperature sensors</v>
          </cell>
        </row>
        <row r="14064">
          <cell r="E14064" t="str">
            <v>Temperature sensors</v>
          </cell>
        </row>
        <row r="14065">
          <cell r="E14065" t="str">
            <v>Temperature sensors</v>
          </cell>
        </row>
        <row r="14066">
          <cell r="E14066" t="str">
            <v>Temperature sensors</v>
          </cell>
        </row>
        <row r="14067">
          <cell r="E14067" t="str">
            <v>Temperature sensors</v>
          </cell>
        </row>
        <row r="14068">
          <cell r="E14068" t="str">
            <v>Temperature sensors</v>
          </cell>
        </row>
        <row r="14069">
          <cell r="E14069" t="str">
            <v>Temperature sensors</v>
          </cell>
        </row>
        <row r="14070">
          <cell r="E14070" t="str">
            <v>Temperature sensors</v>
          </cell>
        </row>
        <row r="14071">
          <cell r="E14071" t="str">
            <v>Temperature sensors</v>
          </cell>
        </row>
        <row r="14072">
          <cell r="E14072" t="str">
            <v>Temperature sensors</v>
          </cell>
        </row>
        <row r="14073">
          <cell r="E14073" t="str">
            <v>Temperature sensors</v>
          </cell>
        </row>
        <row r="14074">
          <cell r="E14074" t="str">
            <v>Temperature sensors</v>
          </cell>
        </row>
        <row r="14075">
          <cell r="E14075" t="str">
            <v>Temperature sensors</v>
          </cell>
        </row>
        <row r="14076">
          <cell r="E14076" t="str">
            <v>Temperature sensors</v>
          </cell>
        </row>
        <row r="14077">
          <cell r="E14077" t="str">
            <v>Temperature sensors</v>
          </cell>
        </row>
        <row r="14078">
          <cell r="E14078" t="str">
            <v>Temperature sensors</v>
          </cell>
        </row>
        <row r="14079">
          <cell r="E14079" t="str">
            <v>Temperature sensors</v>
          </cell>
        </row>
        <row r="14080">
          <cell r="E14080" t="str">
            <v>Temperature sensors</v>
          </cell>
        </row>
        <row r="14081">
          <cell r="E14081" t="str">
            <v>Temperature sensors</v>
          </cell>
        </row>
        <row r="14082">
          <cell r="E14082" t="str">
            <v>Temperature sensors</v>
          </cell>
        </row>
        <row r="14083">
          <cell r="E14083" t="str">
            <v>Temperature sensors</v>
          </cell>
        </row>
        <row r="14084">
          <cell r="E14084" t="str">
            <v>Temperature sensors</v>
          </cell>
        </row>
        <row r="14085">
          <cell r="E14085" t="str">
            <v>Temperature sensors</v>
          </cell>
        </row>
        <row r="14086">
          <cell r="E14086" t="str">
            <v>Temperature sensors</v>
          </cell>
        </row>
        <row r="14087">
          <cell r="E14087" t="str">
            <v>Temperature sensors</v>
          </cell>
        </row>
        <row r="14088">
          <cell r="E14088" t="str">
            <v>Temperature sensors</v>
          </cell>
        </row>
        <row r="14089">
          <cell r="E14089" t="str">
            <v>Temperature sensors</v>
          </cell>
        </row>
        <row r="14090">
          <cell r="E14090" t="str">
            <v>Temperature sensors</v>
          </cell>
        </row>
        <row r="14091">
          <cell r="E14091" t="str">
            <v>Temperature sensors</v>
          </cell>
        </row>
        <row r="14092">
          <cell r="E14092" t="str">
            <v>Temperature sensors</v>
          </cell>
        </row>
        <row r="14093">
          <cell r="E14093" t="str">
            <v>Temperature sensors</v>
          </cell>
        </row>
        <row r="14094">
          <cell r="E14094" t="str">
            <v>Temperature sensors</v>
          </cell>
        </row>
        <row r="14095">
          <cell r="E14095" t="str">
            <v>Temperature sensors</v>
          </cell>
        </row>
        <row r="14096">
          <cell r="E14096" t="str">
            <v>Temperature sensors</v>
          </cell>
        </row>
        <row r="14097">
          <cell r="E14097" t="str">
            <v>Temperature sensors</v>
          </cell>
        </row>
        <row r="14098">
          <cell r="E14098" t="str">
            <v>Temperature sensors</v>
          </cell>
        </row>
        <row r="14099">
          <cell r="E14099" t="str">
            <v>Temperature sensors</v>
          </cell>
        </row>
        <row r="14100">
          <cell r="E14100" t="str">
            <v>Temperature sensors</v>
          </cell>
        </row>
        <row r="14101">
          <cell r="E14101" t="str">
            <v>Temperature sensors</v>
          </cell>
        </row>
        <row r="14102">
          <cell r="E14102" t="str">
            <v>Temperature sensors</v>
          </cell>
        </row>
        <row r="14103">
          <cell r="E14103" t="str">
            <v>Temperature sensors</v>
          </cell>
        </row>
        <row r="14104">
          <cell r="E14104" t="str">
            <v>Temperature sensors</v>
          </cell>
        </row>
        <row r="14105">
          <cell r="E14105" t="str">
            <v>Temperature sensors</v>
          </cell>
        </row>
        <row r="14106">
          <cell r="E14106" t="str">
            <v>Temperature sensors</v>
          </cell>
        </row>
        <row r="14107">
          <cell r="E14107" t="str">
            <v>Temperature sensors</v>
          </cell>
        </row>
        <row r="14108">
          <cell r="E14108" t="str">
            <v>Temperature sensors</v>
          </cell>
        </row>
        <row r="14109">
          <cell r="E14109" t="str">
            <v>Temperature sensors</v>
          </cell>
        </row>
        <row r="14110">
          <cell r="E14110" t="str">
            <v>Temperature sensors</v>
          </cell>
        </row>
        <row r="14111">
          <cell r="E14111" t="str">
            <v>Temperature sensors</v>
          </cell>
        </row>
        <row r="14112">
          <cell r="E14112" t="str">
            <v>Temperature sensors</v>
          </cell>
        </row>
        <row r="14113">
          <cell r="E14113" t="str">
            <v>Temperature sensors</v>
          </cell>
        </row>
        <row r="14114">
          <cell r="E14114" t="str">
            <v>Temperature sensors</v>
          </cell>
        </row>
        <row r="14115">
          <cell r="E14115" t="str">
            <v>Temperature sensors</v>
          </cell>
        </row>
        <row r="14116">
          <cell r="E14116" t="str">
            <v>Temperature sensors</v>
          </cell>
        </row>
        <row r="14117">
          <cell r="E14117" t="str">
            <v>Temperature sensors</v>
          </cell>
        </row>
        <row r="14118">
          <cell r="E14118" t="str">
            <v>Temperature sensors</v>
          </cell>
        </row>
        <row r="14119">
          <cell r="E14119" t="str">
            <v>Temperature sensors</v>
          </cell>
        </row>
        <row r="14120">
          <cell r="E14120" t="str">
            <v>Temperature sensors</v>
          </cell>
        </row>
        <row r="14121">
          <cell r="E14121" t="str">
            <v>Temperature sensors</v>
          </cell>
        </row>
        <row r="14122">
          <cell r="E14122" t="str">
            <v>Temperature sensors</v>
          </cell>
        </row>
        <row r="14123">
          <cell r="E14123" t="str">
            <v>Temperature sensors</v>
          </cell>
        </row>
        <row r="14124">
          <cell r="E14124" t="str">
            <v>Temperature sensors</v>
          </cell>
        </row>
        <row r="14125">
          <cell r="E14125" t="str">
            <v>Temperature sensors</v>
          </cell>
        </row>
        <row r="14126">
          <cell r="E14126" t="str">
            <v>Temperature sensors</v>
          </cell>
        </row>
        <row r="14127">
          <cell r="E14127" t="str">
            <v>Temperature sensors</v>
          </cell>
        </row>
        <row r="14128">
          <cell r="E14128" t="str">
            <v>Temperature sensors</v>
          </cell>
        </row>
        <row r="14129">
          <cell r="E14129" t="str">
            <v>Temperature sensors</v>
          </cell>
        </row>
        <row r="14130">
          <cell r="E14130" t="str">
            <v>Temperature sensors</v>
          </cell>
        </row>
        <row r="14131">
          <cell r="E14131" t="str">
            <v>Temperature sensors</v>
          </cell>
        </row>
        <row r="14132">
          <cell r="E14132" t="str">
            <v>Temperature sensors</v>
          </cell>
        </row>
        <row r="14133">
          <cell r="E14133" t="str">
            <v>Temperature sensors</v>
          </cell>
        </row>
        <row r="14134">
          <cell r="E14134" t="str">
            <v>Temperature sensors</v>
          </cell>
        </row>
        <row r="14135">
          <cell r="E14135" t="str">
            <v>Temperature sensors</v>
          </cell>
        </row>
        <row r="14136">
          <cell r="E14136" t="str">
            <v>Temperature sensors</v>
          </cell>
        </row>
        <row r="14137">
          <cell r="E14137" t="str">
            <v>Temperature sensors</v>
          </cell>
        </row>
        <row r="14138">
          <cell r="E14138" t="str">
            <v>Temperature sensors</v>
          </cell>
        </row>
        <row r="14139">
          <cell r="E14139" t="str">
            <v>Temperature sensors</v>
          </cell>
        </row>
        <row r="14140">
          <cell r="E14140" t="str">
            <v>Temperature sensors</v>
          </cell>
        </row>
        <row r="14141">
          <cell r="E14141" t="str">
            <v>Temperature sensors</v>
          </cell>
        </row>
        <row r="14142">
          <cell r="E14142" t="str">
            <v>Temperature sensors</v>
          </cell>
        </row>
        <row r="14143">
          <cell r="E14143" t="str">
            <v>Temperature sensors</v>
          </cell>
        </row>
        <row r="14144">
          <cell r="E14144" t="str">
            <v>Temperature sensors</v>
          </cell>
        </row>
        <row r="14145">
          <cell r="E14145" t="str">
            <v>Temperature sensors</v>
          </cell>
        </row>
        <row r="14146">
          <cell r="E14146" t="str">
            <v>Temperature sensors</v>
          </cell>
        </row>
        <row r="14147">
          <cell r="E14147" t="str">
            <v>Signaling cables</v>
          </cell>
        </row>
        <row r="14148">
          <cell r="E14148" t="str">
            <v>Signaling cables</v>
          </cell>
        </row>
        <row r="14149">
          <cell r="E14149" t="str">
            <v>Hybrid Combiner Unit</v>
          </cell>
        </row>
        <row r="14150">
          <cell r="E14150" t="str">
            <v>Hybrid Combiner Unit</v>
          </cell>
        </row>
        <row r="14151">
          <cell r="E14151" t="str">
            <v>Hybrid Combiner Unit</v>
          </cell>
        </row>
        <row r="14152">
          <cell r="E14152" t="str">
            <v>Jumper Cable 90 deg, 3.5 m</v>
          </cell>
        </row>
        <row r="14153">
          <cell r="E14153" t="str">
            <v>Jumper Cable 90 deg, 3.5 m</v>
          </cell>
        </row>
        <row r="14154">
          <cell r="E14154" t="str">
            <v>Jumper Cable 90 deg, 3.5 m</v>
          </cell>
        </row>
        <row r="14155">
          <cell r="E14155" t="str">
            <v>Jumper Cable 90 deg, 3.5 m</v>
          </cell>
        </row>
        <row r="14156">
          <cell r="E14156" t="str">
            <v>Jumper Cable 90 deg, 3.5 m</v>
          </cell>
        </row>
        <row r="14157">
          <cell r="E14157" t="str">
            <v>Jumper Cable 90 deg, 3.5 m</v>
          </cell>
        </row>
        <row r="14158">
          <cell r="E14158" t="str">
            <v>Jumper Cable 90 deg, 3.5 m</v>
          </cell>
        </row>
        <row r="14159">
          <cell r="E14159" t="str">
            <v>Jumper Cable 90 deg, 3.5 m</v>
          </cell>
        </row>
        <row r="14160">
          <cell r="E14160" t="str">
            <v>Jumper Cable 90 deg, 3.5 m</v>
          </cell>
        </row>
        <row r="14161">
          <cell r="E14161" t="str">
            <v>Jumper Cable 90 deg, 3.5 m</v>
          </cell>
        </row>
        <row r="14162">
          <cell r="E14162" t="str">
            <v>Jumper Cable 90 deg, 3.5 m</v>
          </cell>
        </row>
        <row r="14163">
          <cell r="E14163" t="str">
            <v>Jumper Cable 90 deg, 3.5 m</v>
          </cell>
        </row>
        <row r="14164">
          <cell r="E14164" t="str">
            <v>Jumper Cable 90 deg, 3.5 m</v>
          </cell>
        </row>
        <row r="14165">
          <cell r="E14165" t="str">
            <v>Jumper Cable 90 deg, 3.5 m</v>
          </cell>
        </row>
        <row r="14166">
          <cell r="E14166" t="str">
            <v>Jumper Cable 90 deg, 3.5 m</v>
          </cell>
        </row>
        <row r="14167">
          <cell r="E14167" t="str">
            <v>Jumper Cable 90 deg, 3.5 m</v>
          </cell>
        </row>
        <row r="14168">
          <cell r="E14168" t="str">
            <v>Jumper Cable 90 deg, 3.5 m</v>
          </cell>
        </row>
        <row r="14169">
          <cell r="E14169" t="str">
            <v>Jumper Cable 90 deg, 3.5 m</v>
          </cell>
        </row>
        <row r="14170">
          <cell r="E14170" t="str">
            <v>Jumper Cable 90 deg, 3.5 m</v>
          </cell>
        </row>
        <row r="14171">
          <cell r="E14171" t="str">
            <v>Jumper Cable 90 deg, 3.5 m</v>
          </cell>
        </row>
        <row r="14172">
          <cell r="E14172" t="str">
            <v>Jumper Cable 90 deg, 3.5 m</v>
          </cell>
        </row>
        <row r="14173">
          <cell r="E14173" t="str">
            <v>Jumper Cable 90 deg, 3.5 m</v>
          </cell>
        </row>
        <row r="14174">
          <cell r="E14174" t="str">
            <v>Jumper Cable 90 deg, 3.5 m</v>
          </cell>
        </row>
        <row r="14175">
          <cell r="E14175" t="str">
            <v>Jumper Cable 90 deg, 3.5 m</v>
          </cell>
        </row>
        <row r="14176">
          <cell r="E14176" t="str">
            <v>Jumper Cable 90 deg, 3.5 m</v>
          </cell>
        </row>
        <row r="14177">
          <cell r="E14177" t="str">
            <v>Jumper Cable 90 deg, 3.5 m</v>
          </cell>
        </row>
        <row r="14178">
          <cell r="E14178" t="str">
            <v>Jumper Cable 90 deg, 3.5 m</v>
          </cell>
        </row>
        <row r="14179">
          <cell r="E14179" t="str">
            <v>Jumper Cable 90 deg, 3.5 m</v>
          </cell>
        </row>
        <row r="14180">
          <cell r="E14180" t="str">
            <v>Jumper Cable 90 deg, 3.5 m</v>
          </cell>
        </row>
        <row r="14181">
          <cell r="E14181" t="str">
            <v>Jumper Cable 90 deg, 3.5 m</v>
          </cell>
        </row>
        <row r="14182">
          <cell r="E14182" t="str">
            <v>Jumper Cable 90 deg, 3.5 m</v>
          </cell>
        </row>
        <row r="14183">
          <cell r="E14183" t="str">
            <v>Jumper Cable 90 deg, 3.5 m</v>
          </cell>
        </row>
        <row r="14184">
          <cell r="E14184" t="str">
            <v>Jumper Cable 90 deg, 3.5 m</v>
          </cell>
        </row>
        <row r="14185">
          <cell r="E14185" t="str">
            <v>Jumper Cable 90 deg, 3.5 m</v>
          </cell>
        </row>
        <row r="14186">
          <cell r="E14186" t="str">
            <v>Jumper Cable 90 deg, 3.5 m</v>
          </cell>
        </row>
        <row r="14187">
          <cell r="E14187" t="str">
            <v>Jumper Cable 90 deg, 3.5 m</v>
          </cell>
        </row>
        <row r="14188">
          <cell r="E14188" t="str">
            <v>Jumper Cable 90 deg, 3.5 m</v>
          </cell>
        </row>
        <row r="14189">
          <cell r="E14189" t="str">
            <v>Jumper Cable 90 deg, 3.5 m</v>
          </cell>
        </row>
        <row r="14190">
          <cell r="E14190" t="str">
            <v>Jumper Cable 90 deg, 3.5 m</v>
          </cell>
        </row>
        <row r="14191">
          <cell r="E14191" t="str">
            <v>Jumper Cable 90 deg, 3.5 m</v>
          </cell>
        </row>
        <row r="14192">
          <cell r="E14192" t="str">
            <v>Jumper Cable 90 deg, 3.5 m</v>
          </cell>
        </row>
        <row r="14193">
          <cell r="E14193" t="str">
            <v>Jumper Cable 90 deg, 3.5 m</v>
          </cell>
        </row>
        <row r="14194">
          <cell r="E14194" t="str">
            <v>Jumper Cable 90 deg, 3.5 m</v>
          </cell>
        </row>
        <row r="14195">
          <cell r="E14195" t="str">
            <v>Jumper Cable 90 deg, 3.5 m</v>
          </cell>
        </row>
        <row r="14196">
          <cell r="E14196" t="str">
            <v>Jumper Cable 90 deg, 3.5 m</v>
          </cell>
        </row>
        <row r="14197">
          <cell r="E14197" t="str">
            <v>Jumper Cable 90 deg, 3.5 m</v>
          </cell>
        </row>
        <row r="14198">
          <cell r="E14198" t="str">
            <v>Jumper Cable 90 deg, 3.5 m</v>
          </cell>
        </row>
        <row r="14199">
          <cell r="E14199" t="str">
            <v>Jumper Cable 90 deg, 3.5 m</v>
          </cell>
        </row>
        <row r="14200">
          <cell r="E14200" t="str">
            <v>Jumper Cable 90 deg, 3.5 m</v>
          </cell>
        </row>
        <row r="14201">
          <cell r="E14201" t="str">
            <v>Jumper Cable 90 deg, 3.5 m</v>
          </cell>
        </row>
        <row r="14202">
          <cell r="E14202" t="str">
            <v>Jumper Cable 90 deg, 3.5 m</v>
          </cell>
        </row>
        <row r="14203">
          <cell r="E14203" t="str">
            <v>Jumper Cable 90 deg, 3.5 m</v>
          </cell>
        </row>
        <row r="14204">
          <cell r="E14204" t="str">
            <v>Jumper Cable 90 deg, 3.5 m</v>
          </cell>
        </row>
        <row r="14205">
          <cell r="E14205" t="str">
            <v>Jumper Cable 90 deg, 3.5 m</v>
          </cell>
        </row>
        <row r="14206">
          <cell r="E14206" t="str">
            <v>Jumper Cable 90 deg, 3.5 m</v>
          </cell>
        </row>
        <row r="14207">
          <cell r="E14207" t="str">
            <v>Jumper Cable 90 deg, 3.5 m</v>
          </cell>
        </row>
        <row r="14208">
          <cell r="E14208" t="str">
            <v>Jumper Cable 90 deg, 3.5 m</v>
          </cell>
        </row>
        <row r="14209">
          <cell r="E14209" t="str">
            <v>Jumper Cable 90 deg, 3.5 m</v>
          </cell>
        </row>
        <row r="14210">
          <cell r="E14210" t="str">
            <v>Jumper Cable 90 deg, 3.5 m</v>
          </cell>
        </row>
        <row r="14211">
          <cell r="E14211" t="str">
            <v>Jumper Cable 90 deg, 3.5 m</v>
          </cell>
        </row>
        <row r="14212">
          <cell r="E14212" t="str">
            <v>Jumper Cable 90 deg, 3.5 m</v>
          </cell>
        </row>
        <row r="14213">
          <cell r="E14213" t="str">
            <v>Jumper Cable 90 deg, 3.5 m</v>
          </cell>
        </row>
        <row r="14214">
          <cell r="E14214" t="str">
            <v>Jumper Cable 90 deg, 3.5 m</v>
          </cell>
        </row>
        <row r="14215">
          <cell r="E14215" t="str">
            <v>Jumper Cable 90 deg, 3.5 m</v>
          </cell>
        </row>
        <row r="14216">
          <cell r="E14216" t="str">
            <v>Jumper Cable 90 deg, 3.5 m</v>
          </cell>
        </row>
        <row r="14217">
          <cell r="E14217" t="str">
            <v>Jumper Cable 90 deg, 3.5 m</v>
          </cell>
        </row>
        <row r="14218">
          <cell r="E14218" t="str">
            <v>Jumper Cable 90 deg, 3.5 m</v>
          </cell>
        </row>
        <row r="14219">
          <cell r="E14219" t="str">
            <v>Jumper Cable 90 deg, 3.5 m</v>
          </cell>
        </row>
        <row r="14220">
          <cell r="E14220" t="str">
            <v>Jumper Cable 90 deg, 3.5 m</v>
          </cell>
        </row>
        <row r="14221">
          <cell r="E14221" t="str">
            <v>Jumper Cable 90 deg, 3.5 m</v>
          </cell>
        </row>
        <row r="14222">
          <cell r="E14222" t="str">
            <v>Jumper Cable 90 deg, 3.5 m</v>
          </cell>
        </row>
        <row r="14223">
          <cell r="E14223" t="str">
            <v>Jumper Cable 90 deg, 3.5 m</v>
          </cell>
        </row>
        <row r="14224">
          <cell r="E14224" t="str">
            <v>Jumper Cable 90 deg, 3.5 m</v>
          </cell>
        </row>
        <row r="14225">
          <cell r="E14225" t="str">
            <v>Jumper Cable 90 deg, 3.5 m</v>
          </cell>
        </row>
        <row r="14226">
          <cell r="E14226" t="str">
            <v>Jumper Cable 90 deg, 3.5 m</v>
          </cell>
        </row>
        <row r="14227">
          <cell r="E14227" t="str">
            <v>Jumper Cable 90 deg, 3.5 m</v>
          </cell>
        </row>
        <row r="14228">
          <cell r="E14228" t="str">
            <v>Jumper Cable 90 deg, 3.5 m</v>
          </cell>
        </row>
        <row r="14229">
          <cell r="E14229" t="str">
            <v>Jumper Cable 90 deg, 3.5 m</v>
          </cell>
        </row>
        <row r="14230">
          <cell r="E14230" t="str">
            <v>Jumper Cable 90 deg, 3.5 m</v>
          </cell>
        </row>
        <row r="14231">
          <cell r="E14231" t="str">
            <v>Jumper Cable 90 deg, 3.5 m</v>
          </cell>
        </row>
        <row r="14232">
          <cell r="E14232" t="str">
            <v>Jumper Cable 90 deg, 3.5 m</v>
          </cell>
        </row>
        <row r="14233">
          <cell r="E14233" t="str">
            <v>Jumper Cable 90 deg, 3.5 m</v>
          </cell>
        </row>
        <row r="14234">
          <cell r="E14234" t="str">
            <v>Jumper Cable 90 deg, 3.5 m</v>
          </cell>
        </row>
        <row r="14235">
          <cell r="E14235" t="str">
            <v>Jumper Cable 90 deg, 3.5 m</v>
          </cell>
        </row>
        <row r="14236">
          <cell r="E14236" t="str">
            <v>Jumper Cable 90 deg, 3.5 m</v>
          </cell>
        </row>
        <row r="14237">
          <cell r="E14237" t="str">
            <v>Jumper Cable 90 deg, 3.5 m</v>
          </cell>
        </row>
        <row r="14238">
          <cell r="E14238" t="str">
            <v>Jumper Cable 90 deg, 3.5 m</v>
          </cell>
        </row>
        <row r="14239">
          <cell r="E14239" t="str">
            <v>Jumper Cable 90 deg, 3.5 m</v>
          </cell>
        </row>
        <row r="14240">
          <cell r="E14240" t="str">
            <v>Jumper Cable 90 deg, 3.5 m</v>
          </cell>
        </row>
        <row r="14241">
          <cell r="E14241" t="str">
            <v>Jumper Cable 90 deg, 3.5 m</v>
          </cell>
        </row>
        <row r="14242">
          <cell r="E14242" t="str">
            <v>Jumper Cable 90 deg, 3.5 m</v>
          </cell>
        </row>
        <row r="14243">
          <cell r="E14243" t="str">
            <v>Jumper Cable 90 deg, 3.5 m</v>
          </cell>
        </row>
        <row r="14244">
          <cell r="E14244" t="str">
            <v>Jumper Cable 90 deg, 3.5 m</v>
          </cell>
        </row>
        <row r="14245">
          <cell r="E14245" t="str">
            <v>Jumper Cable 90 deg, 3.5 m</v>
          </cell>
        </row>
        <row r="14246">
          <cell r="E14246" t="str">
            <v>Jumper Cable 90 deg, 3.5 m</v>
          </cell>
        </row>
        <row r="14247">
          <cell r="E14247" t="str">
            <v>Jumper Cable 90 deg, 3.5 m</v>
          </cell>
        </row>
        <row r="14248">
          <cell r="E14248" t="str">
            <v>Jumper Cable 90 deg, 3.5 m</v>
          </cell>
        </row>
        <row r="14249">
          <cell r="E14249" t="str">
            <v>Jumper Cable 90 deg, 3.5 m</v>
          </cell>
        </row>
        <row r="14250">
          <cell r="E14250" t="str">
            <v>Jumper Cable 90 deg, 3.5 m</v>
          </cell>
        </row>
        <row r="14251">
          <cell r="E14251" t="str">
            <v>Jumper Cable 90 deg, 3.5 m</v>
          </cell>
        </row>
        <row r="14252">
          <cell r="E14252" t="str">
            <v>Jumper Cable 90 deg, 3.5 m</v>
          </cell>
        </row>
        <row r="14253">
          <cell r="E14253" t="str">
            <v>Jumper Cable 90 deg, 3.5 m</v>
          </cell>
        </row>
        <row r="14254">
          <cell r="E14254" t="str">
            <v>Jumper Cable 90 deg, 3.5 m</v>
          </cell>
        </row>
        <row r="14255">
          <cell r="E14255" t="str">
            <v>Jumper Cable 90 deg, 3.5 m</v>
          </cell>
        </row>
        <row r="14256">
          <cell r="E14256" t="str">
            <v>Jumper Cable 90 deg, 3.5 m</v>
          </cell>
        </row>
        <row r="14257">
          <cell r="E14257" t="str">
            <v>Jumper Cable 90 deg, 3.5 m</v>
          </cell>
        </row>
        <row r="14258">
          <cell r="E14258" t="str">
            <v>Jumper Cable 90 deg, 3.5 m</v>
          </cell>
        </row>
        <row r="14259">
          <cell r="E14259" t="str">
            <v>Jumper Cable 90 deg, 3.5 m</v>
          </cell>
        </row>
        <row r="14260">
          <cell r="E14260" t="str">
            <v>Jumper Cable 90 deg, 3.5 m</v>
          </cell>
        </row>
        <row r="14261">
          <cell r="E14261" t="str">
            <v>Jumper Cable 90 deg, 3.5 m</v>
          </cell>
        </row>
        <row r="14262">
          <cell r="E14262" t="str">
            <v>Jumper Cable 90 deg, 3.5 m</v>
          </cell>
        </row>
        <row r="14263">
          <cell r="E14263" t="str">
            <v>Jumper Cable 90 deg, 3.5 m</v>
          </cell>
        </row>
        <row r="14264">
          <cell r="E14264" t="str">
            <v>Jumper Cable 90 deg, 3.5 m</v>
          </cell>
        </row>
        <row r="14265">
          <cell r="E14265" t="str">
            <v>Jumper Cable 90 deg, 3.5 m</v>
          </cell>
        </row>
        <row r="14266">
          <cell r="E14266" t="str">
            <v>Jumper Cable 90 deg, 3.5 m</v>
          </cell>
        </row>
        <row r="14267">
          <cell r="E14267" t="str">
            <v>Jumper Cable 90 deg, 3.5 m</v>
          </cell>
        </row>
        <row r="14268">
          <cell r="E14268" t="str">
            <v>Jumper Cable 90 deg, 3.5 m</v>
          </cell>
        </row>
        <row r="14269">
          <cell r="E14269" t="str">
            <v>Jumper Cable 90 deg, 3.5 m</v>
          </cell>
        </row>
        <row r="14270">
          <cell r="E14270" t="str">
            <v>Jumper Cable 90 deg, 3.5 m</v>
          </cell>
        </row>
        <row r="14271">
          <cell r="E14271" t="str">
            <v>Jumper Cable 90 deg, 3.5 m</v>
          </cell>
        </row>
        <row r="14272">
          <cell r="E14272" t="str">
            <v>Jumper Cable 90 deg, 3.5 m</v>
          </cell>
        </row>
        <row r="14273">
          <cell r="E14273" t="str">
            <v>Jumper Cable 90 deg, 3.5 m</v>
          </cell>
        </row>
        <row r="14274">
          <cell r="E14274" t="str">
            <v>Jumper Cable 90 deg, 3.5 m</v>
          </cell>
        </row>
        <row r="14275">
          <cell r="E14275" t="str">
            <v>Jumper Cable 90 deg, 3.5 m</v>
          </cell>
        </row>
        <row r="14276">
          <cell r="E14276" t="str">
            <v>Jumper Cable 90 deg, 3.5 m</v>
          </cell>
        </row>
        <row r="14277">
          <cell r="E14277" t="str">
            <v>Jumper Cable 90 deg, 3.5 m</v>
          </cell>
        </row>
        <row r="14278">
          <cell r="E14278" t="str">
            <v>Jumper Cable 90 deg, 3.5 m</v>
          </cell>
        </row>
        <row r="14279">
          <cell r="E14279" t="str">
            <v>Jumper Cable 90 deg, 3.5 m</v>
          </cell>
        </row>
        <row r="14280">
          <cell r="E14280" t="str">
            <v>Jumper Cable 90 deg, 3.5 m</v>
          </cell>
        </row>
        <row r="14281">
          <cell r="E14281" t="str">
            <v>Jumper Cable 90 deg, 3.5 m</v>
          </cell>
        </row>
        <row r="14282">
          <cell r="E14282" t="str">
            <v>Jumper Cable 90 deg, 3.5 m</v>
          </cell>
        </row>
        <row r="14283">
          <cell r="E14283" t="str">
            <v>Jumper Cable 90 deg, 3.5 m</v>
          </cell>
        </row>
        <row r="14284">
          <cell r="E14284" t="str">
            <v>Jumper Cable 90 deg, 3.5 m</v>
          </cell>
        </row>
        <row r="14285">
          <cell r="E14285" t="str">
            <v>Jumper Cable 90 deg, 3.5 m</v>
          </cell>
        </row>
        <row r="14286">
          <cell r="E14286" t="str">
            <v>Jumper Cable 90 deg, 3.5 m</v>
          </cell>
        </row>
        <row r="14287">
          <cell r="E14287" t="str">
            <v>Jumper Cable 90 deg, 3.5 m</v>
          </cell>
        </row>
        <row r="14288">
          <cell r="E14288" t="str">
            <v>Jumper Cable 90 deg, 3.5 m</v>
          </cell>
        </row>
        <row r="14289">
          <cell r="E14289" t="str">
            <v>Jumper Cable 90 deg, 3.5 m</v>
          </cell>
        </row>
        <row r="14290">
          <cell r="E14290" t="str">
            <v>Jumper Cable 90 deg, 3.5 m</v>
          </cell>
        </row>
        <row r="14291">
          <cell r="E14291" t="str">
            <v>Jumper Cable 90 deg, 3.5 m</v>
          </cell>
        </row>
        <row r="14292">
          <cell r="E14292" t="str">
            <v>Jumper Cable 90 deg, 3.5 m</v>
          </cell>
        </row>
        <row r="14293">
          <cell r="E14293" t="str">
            <v>Jumper Cable 90 deg, 3.5 m</v>
          </cell>
        </row>
        <row r="14294">
          <cell r="E14294" t="str">
            <v>Jumper Cable 90 deg, 3.5 m</v>
          </cell>
        </row>
        <row r="14295">
          <cell r="E14295" t="str">
            <v>Jumper Cable 90 deg, 3.5 m</v>
          </cell>
        </row>
        <row r="14296">
          <cell r="E14296" t="str">
            <v>Jumper Cable 90 deg, 3.5 m</v>
          </cell>
        </row>
        <row r="14297">
          <cell r="E14297" t="str">
            <v>Jumper Cable 90 deg, 3.5 m</v>
          </cell>
        </row>
        <row r="14298">
          <cell r="E14298" t="str">
            <v>Jumper Cable 90 deg, 3.5 m</v>
          </cell>
        </row>
        <row r="14299">
          <cell r="E14299" t="str">
            <v>Jumper Cable 90 deg, 3.5 m</v>
          </cell>
        </row>
        <row r="14300">
          <cell r="E14300" t="str">
            <v>Jumper Cable 90 deg, 3.5 m</v>
          </cell>
        </row>
        <row r="14301">
          <cell r="E14301" t="str">
            <v>Jumper Cable 90 deg, 3.5 m</v>
          </cell>
        </row>
        <row r="14302">
          <cell r="E14302" t="str">
            <v>Jumper Cable 90 deg, 3.5 m</v>
          </cell>
        </row>
        <row r="14303">
          <cell r="E14303" t="str">
            <v>Jumper Cable 90 deg, 3.5 m</v>
          </cell>
        </row>
        <row r="14304">
          <cell r="E14304" t="str">
            <v>Jumper Cable 90 deg, 3.5 m</v>
          </cell>
        </row>
        <row r="14305">
          <cell r="E14305" t="str">
            <v>Jumper Cable 90 deg, 3.5 m</v>
          </cell>
        </row>
        <row r="14306">
          <cell r="E14306" t="str">
            <v>Jumper Cable 90 deg, 3.5 m</v>
          </cell>
        </row>
        <row r="14307">
          <cell r="E14307" t="str">
            <v>Jumper Cable 90 deg, 3.5 m</v>
          </cell>
        </row>
        <row r="14308">
          <cell r="E14308" t="str">
            <v>Jumper Cable 90 deg, 3.5 m</v>
          </cell>
        </row>
        <row r="14309">
          <cell r="E14309" t="str">
            <v>Jumper Cable 90 deg, 3.5 m</v>
          </cell>
        </row>
        <row r="14310">
          <cell r="E14310" t="str">
            <v>Jumper Cable 90 deg, 3.5 m</v>
          </cell>
        </row>
        <row r="14311">
          <cell r="E14311" t="str">
            <v>Jumper Cable 90 deg, 3.5 m</v>
          </cell>
        </row>
        <row r="14312">
          <cell r="E14312" t="str">
            <v>Jumper Cable 90 deg, 3.5 m</v>
          </cell>
        </row>
        <row r="14313">
          <cell r="E14313" t="str">
            <v>Jumper Cable 90 deg, 3.5 m</v>
          </cell>
        </row>
        <row r="14314">
          <cell r="E14314" t="str">
            <v>Jumper Cable 90 deg, 3.5 m</v>
          </cell>
        </row>
        <row r="14315">
          <cell r="E14315" t="str">
            <v>Jumper Cable 90 deg, 3.5 m</v>
          </cell>
        </row>
        <row r="14316">
          <cell r="E14316" t="str">
            <v>Jumper Cable 90 deg, 3.5 m</v>
          </cell>
        </row>
        <row r="14317">
          <cell r="E14317" t="str">
            <v>Jumper Cable 90 deg, 3.5 m</v>
          </cell>
        </row>
        <row r="14318">
          <cell r="E14318" t="str">
            <v>Jumper Cable 90 deg, 3.5 m</v>
          </cell>
        </row>
        <row r="14319">
          <cell r="E14319" t="str">
            <v>Jumper Cable 90 deg, 3.5 m</v>
          </cell>
        </row>
        <row r="14320">
          <cell r="E14320" t="str">
            <v>Jumper Cable 90 deg, 3.5 m</v>
          </cell>
        </row>
        <row r="14321">
          <cell r="E14321" t="str">
            <v>Jumper Cable 90 deg, 3.5 m</v>
          </cell>
        </row>
        <row r="14322">
          <cell r="E14322" t="str">
            <v>Jumper Cable 90 deg, 3.5 m</v>
          </cell>
        </row>
        <row r="14323">
          <cell r="E14323" t="str">
            <v>Jumper Cable 90 deg, 3.5 m</v>
          </cell>
        </row>
        <row r="14324">
          <cell r="E14324" t="str">
            <v>Jumper Cable 90 deg, 3.5 m</v>
          </cell>
        </row>
        <row r="14325">
          <cell r="E14325" t="str">
            <v>Jumper Cable 90 deg, 3.5 m</v>
          </cell>
        </row>
        <row r="14326">
          <cell r="E14326" t="str">
            <v>Jumper Cable 90 deg, 3.5 m</v>
          </cell>
        </row>
        <row r="14327">
          <cell r="E14327" t="str">
            <v>Jumper Cable 90 deg, 3.5 m</v>
          </cell>
        </row>
        <row r="14328">
          <cell r="E14328" t="str">
            <v>Jumper Cable 90 deg, 3.5 m</v>
          </cell>
        </row>
        <row r="14329">
          <cell r="E14329" t="str">
            <v>Jumper Cable 90 deg, 3.5 m</v>
          </cell>
        </row>
        <row r="14330">
          <cell r="E14330" t="str">
            <v>Jumper Cable 90 deg, 3.5 m</v>
          </cell>
        </row>
        <row r="14331">
          <cell r="E14331" t="str">
            <v>Jumper Cable 90 deg, 3.5 m</v>
          </cell>
        </row>
        <row r="14332">
          <cell r="E14332" t="str">
            <v>Jumper Cable 90 deg, 3.5 m</v>
          </cell>
        </row>
        <row r="14333">
          <cell r="E14333" t="str">
            <v>Jumper Cable 90 deg, 3.5 m</v>
          </cell>
        </row>
        <row r="14334">
          <cell r="E14334" t="str">
            <v>Jumper Cable 90 deg, 3.5 m</v>
          </cell>
        </row>
        <row r="14335">
          <cell r="E14335" t="str">
            <v>Jumper Cable 90 deg, 3.5 m</v>
          </cell>
        </row>
        <row r="14336">
          <cell r="E14336" t="str">
            <v>Jumper Cable 90 deg, 3.5 m</v>
          </cell>
        </row>
        <row r="14337">
          <cell r="E14337" t="str">
            <v>Jumper Cable 90 deg, 3.5 m</v>
          </cell>
        </row>
        <row r="14338">
          <cell r="E14338" t="str">
            <v>Jumper Cable 90 deg, 3.5 m</v>
          </cell>
        </row>
        <row r="14339">
          <cell r="E14339" t="str">
            <v>Jumper Cable 90 deg, 3.5 m</v>
          </cell>
        </row>
        <row r="14340">
          <cell r="E14340" t="str">
            <v>Jumper Cable 90 deg, 3.5 m</v>
          </cell>
        </row>
        <row r="14341">
          <cell r="E14341" t="str">
            <v>Jumper Cable 90 deg, 3.5 m</v>
          </cell>
        </row>
        <row r="14342">
          <cell r="E14342" t="str">
            <v>Jumper Cable 90 deg, 3.5 m</v>
          </cell>
        </row>
        <row r="14343">
          <cell r="E14343" t="str">
            <v>Jumper Cable 90 deg, 3.5 m</v>
          </cell>
        </row>
        <row r="14344">
          <cell r="E14344" t="str">
            <v>Jumper Cable 90 deg, 3.5 m</v>
          </cell>
        </row>
        <row r="14345">
          <cell r="E14345" t="str">
            <v>Jumper Cable 90 deg, 3.5 m</v>
          </cell>
        </row>
        <row r="14346">
          <cell r="E14346" t="str">
            <v>Jumper Cable 90 deg, 3.5 m</v>
          </cell>
        </row>
        <row r="14347">
          <cell r="E14347" t="str">
            <v>Jumper Cable 90 deg, 3.5 m</v>
          </cell>
        </row>
        <row r="14348">
          <cell r="E14348" t="str">
            <v>Jumper Cable 90 deg, 3.5 m</v>
          </cell>
        </row>
        <row r="14349">
          <cell r="E14349" t="str">
            <v>Jumper Cable 90 deg, 3.5 m</v>
          </cell>
        </row>
        <row r="14350">
          <cell r="E14350" t="str">
            <v>Jumper Cable 90 deg, 3.5 m</v>
          </cell>
        </row>
        <row r="14351">
          <cell r="E14351" t="str">
            <v>Jumper Cable 90 deg, 3.5 m</v>
          </cell>
        </row>
        <row r="14352">
          <cell r="E14352" t="str">
            <v>Jumper Cable 90 deg, 3.5 m</v>
          </cell>
        </row>
        <row r="14353">
          <cell r="E14353" t="str">
            <v>Jumper Cable 90 deg, 3.5 m</v>
          </cell>
        </row>
        <row r="14354">
          <cell r="E14354" t="str">
            <v>Jumper Cable 90 deg, 3.5 m</v>
          </cell>
        </row>
        <row r="14355">
          <cell r="E14355" t="str">
            <v>Jumper Cable 90 deg, 3.5 m</v>
          </cell>
        </row>
        <row r="14356">
          <cell r="E14356" t="str">
            <v>Jumper Cable 90 deg, 3.5 m</v>
          </cell>
        </row>
        <row r="14357">
          <cell r="E14357" t="str">
            <v>Jumper Cable 90 deg, 3.5 m</v>
          </cell>
        </row>
        <row r="14358">
          <cell r="E14358" t="str">
            <v>Jumper Cable 90 deg, 3.5 m</v>
          </cell>
        </row>
        <row r="14359">
          <cell r="E14359" t="str">
            <v>Jumper Cable 90 deg, 3.5 m</v>
          </cell>
        </row>
        <row r="14360">
          <cell r="E14360" t="str">
            <v>Jumper Cable 90 deg, 3.5 m</v>
          </cell>
        </row>
        <row r="14361">
          <cell r="E14361" t="str">
            <v>Jumper Cable 90 deg, 3.5 m</v>
          </cell>
        </row>
        <row r="14362">
          <cell r="E14362" t="str">
            <v>Jumper Cable 90 deg, 3.5 m</v>
          </cell>
        </row>
        <row r="14363">
          <cell r="E14363" t="str">
            <v>Jumper Cable 90 deg, 3.5 m</v>
          </cell>
        </row>
        <row r="14364">
          <cell r="E14364" t="str">
            <v>Jumper Cable 90 deg, 3.5 m</v>
          </cell>
        </row>
        <row r="14365">
          <cell r="E14365" t="str">
            <v>Jumper Cable 90 deg, 3.5 m</v>
          </cell>
        </row>
        <row r="14366">
          <cell r="E14366" t="str">
            <v>Jumper Cable 90 deg, 3.5 m</v>
          </cell>
        </row>
        <row r="14367">
          <cell r="E14367" t="str">
            <v>Jumper Cable 90 deg, 3.5 m</v>
          </cell>
        </row>
        <row r="14368">
          <cell r="E14368" t="str">
            <v>Jumper Cable 90 deg, 3.5 m</v>
          </cell>
        </row>
        <row r="14369">
          <cell r="E14369" t="str">
            <v>Jumper Cable 90 deg, 3.5 m</v>
          </cell>
        </row>
        <row r="14370">
          <cell r="E14370" t="str">
            <v>Jumper Cable 90 deg, 3.5 m</v>
          </cell>
        </row>
        <row r="14371">
          <cell r="E14371" t="str">
            <v>Connection Cable, RJ45 - RJ45, 15m (E1)</v>
          </cell>
        </row>
        <row r="14372">
          <cell r="E14372" t="str">
            <v>Connection Cable, RJ45 - RJ45, 15m (E1)</v>
          </cell>
        </row>
        <row r="14373">
          <cell r="E14373" t="str">
            <v>Connection Cable, RJ45 - RJ45, 15m (E1)</v>
          </cell>
        </row>
        <row r="14374">
          <cell r="E14374" t="str">
            <v>Connection Cable, RJ45 - RJ45, 15m (E1)</v>
          </cell>
        </row>
        <row r="14375">
          <cell r="E14375" t="str">
            <v>Connection Cable, RJ45 - RJ45, 15m (E1)</v>
          </cell>
        </row>
        <row r="14376">
          <cell r="E14376" t="str">
            <v>Connection Cable, RJ45 - RJ45, 15m (E1)</v>
          </cell>
        </row>
        <row r="14377">
          <cell r="E14377" t="str">
            <v>Connection Cable, RJ45 - RJ45, 15m (E1)</v>
          </cell>
        </row>
        <row r="14378">
          <cell r="E14378" t="str">
            <v>Connection Cable, RJ45 - RJ45, 15m (E1)</v>
          </cell>
        </row>
        <row r="14379">
          <cell r="E14379" t="str">
            <v>Connection Cable, RJ45 - RJ45, 15m (E1)</v>
          </cell>
        </row>
        <row r="14380">
          <cell r="E14380" t="str">
            <v>Connection Cable, RJ45 - RJ45, 15m (E1)</v>
          </cell>
        </row>
        <row r="14381">
          <cell r="E14381" t="str">
            <v>Connection Cable, RJ45 - RJ45, 15m (E1)</v>
          </cell>
        </row>
        <row r="14382">
          <cell r="E14382" t="str">
            <v>Connection Cable, RJ45 - RJ45, 15m (E1)</v>
          </cell>
        </row>
        <row r="14383">
          <cell r="E14383" t="str">
            <v>Connection Cable, RJ45 - RJ45, 15m (E1)</v>
          </cell>
        </row>
        <row r="14384">
          <cell r="E14384" t="str">
            <v>Connection Cable, RJ45 - RJ45, 15m (E1)</v>
          </cell>
        </row>
        <row r="14385">
          <cell r="E14385" t="str">
            <v>Connection Cable, RJ45 - RJ45, 15m (E1)</v>
          </cell>
        </row>
        <row r="14386">
          <cell r="E14386" t="str">
            <v>Connection Cable, RJ45 - RJ45, 15m (E1)</v>
          </cell>
        </row>
        <row r="14387">
          <cell r="E14387" t="str">
            <v>Connection Cable, RJ45 - RJ45, 15m (E1)</v>
          </cell>
        </row>
        <row r="14388">
          <cell r="E14388" t="str">
            <v>Connection Cable, RJ45 - RJ45, 15m (E1)</v>
          </cell>
        </row>
        <row r="14389">
          <cell r="E14389" t="str">
            <v>Connection Cable, RJ45 - RJ45, 15m (E1)</v>
          </cell>
        </row>
        <row r="14390">
          <cell r="E14390" t="str">
            <v>Connection Cable, RJ45 - RJ45, 15m (E1)</v>
          </cell>
        </row>
        <row r="14391">
          <cell r="E14391" t="str">
            <v>Connection Cable, RJ45 - RJ45, 15m (E1)</v>
          </cell>
        </row>
        <row r="14392">
          <cell r="E14392" t="str">
            <v>Connection Cable, RJ45 - RJ45, 15m (E1)</v>
          </cell>
        </row>
        <row r="14393">
          <cell r="E14393" t="str">
            <v>Connection Cable, RJ45 - RJ45, 15m (E1)</v>
          </cell>
        </row>
        <row r="14394">
          <cell r="E14394" t="str">
            <v>Connection Cable, RJ45 - RJ45, 15m (E1)</v>
          </cell>
        </row>
        <row r="14395">
          <cell r="E14395" t="str">
            <v>Connection Cable, RJ45 - RJ45, 15m (E1)</v>
          </cell>
        </row>
        <row r="14396">
          <cell r="E14396" t="str">
            <v>Connection Cable, RJ45 - RJ45, 15m (E1)</v>
          </cell>
        </row>
        <row r="14397">
          <cell r="E14397" t="str">
            <v>Connection Cable, RJ45 - RJ45, 15m (E1)</v>
          </cell>
        </row>
        <row r="14398">
          <cell r="E14398" t="str">
            <v>Connection Cable, RJ45 - RJ45, 15m (E1)</v>
          </cell>
        </row>
        <row r="14399">
          <cell r="E14399" t="str">
            <v>Connection Cable, RJ45 - RJ45, 15m (E1)</v>
          </cell>
        </row>
        <row r="14400">
          <cell r="E14400" t="str">
            <v>Connection Cable, RJ45 - RJ45, 15m (E1)</v>
          </cell>
        </row>
        <row r="14401">
          <cell r="E14401" t="str">
            <v>Connection Cable, RJ45 - RJ45, 15m (E1)</v>
          </cell>
        </row>
        <row r="14402">
          <cell r="E14402" t="str">
            <v>Connection Cable, RJ45 - RJ45, 15m (E1)</v>
          </cell>
        </row>
        <row r="14403">
          <cell r="E14403" t="str">
            <v>Connection Cable, RJ45 - RJ45, 15m (E1)</v>
          </cell>
        </row>
        <row r="14404">
          <cell r="E14404" t="str">
            <v>Connection Cable, RJ45 - RJ45, 15m (E1)</v>
          </cell>
        </row>
        <row r="14405">
          <cell r="E14405" t="str">
            <v>Connection Cable, RJ45 - RJ45, 15m (E1)</v>
          </cell>
        </row>
        <row r="14406">
          <cell r="E14406" t="str">
            <v>Connection Cable, RJ45 - RJ45, 15m (E1)</v>
          </cell>
        </row>
        <row r="14407">
          <cell r="E14407" t="str">
            <v>Connection Cable, RJ45 - RJ45, 15m (E1)</v>
          </cell>
        </row>
        <row r="14408">
          <cell r="E14408" t="str">
            <v>Connection Cable, RJ45 - RJ45, 15m (E1)</v>
          </cell>
        </row>
        <row r="14409">
          <cell r="E14409" t="str">
            <v>Connection Cable, RJ45 - RJ45, 15m (E1)</v>
          </cell>
        </row>
        <row r="14410">
          <cell r="E14410" t="str">
            <v>Connection Cable, RJ45 - RJ45, 15m (E1)</v>
          </cell>
        </row>
        <row r="14411">
          <cell r="E14411" t="str">
            <v>Connection Cable, RJ45 - RJ45, 15m (E1)</v>
          </cell>
        </row>
        <row r="14412">
          <cell r="E14412" t="str">
            <v>Connection Cable, RJ45 - RJ45, 15m (E1)</v>
          </cell>
        </row>
        <row r="14413">
          <cell r="E14413" t="str">
            <v>Connection Cable, RJ45 - RJ45, 15m (E1)</v>
          </cell>
        </row>
        <row r="14414">
          <cell r="E14414" t="str">
            <v>Connection Cable, RJ45 - RJ45, 15m (E1)</v>
          </cell>
        </row>
        <row r="14415">
          <cell r="E14415" t="str">
            <v>Connection Cable, RJ45 - RJ45, 15m (E1)</v>
          </cell>
        </row>
        <row r="14416">
          <cell r="E14416" t="str">
            <v>Connection Cable, RJ45 - RJ45, 15m (E1)</v>
          </cell>
        </row>
        <row r="14417">
          <cell r="E14417" t="str">
            <v>Connection Cable, RJ45 - RJ45, 15m (E1)</v>
          </cell>
        </row>
        <row r="14418">
          <cell r="E14418" t="str">
            <v>Connection Cable, RJ45 - RJ45, 15m (E1)</v>
          </cell>
        </row>
        <row r="14419">
          <cell r="E14419" t="str">
            <v>Connection Cable, RJ45 - RJ45, 15m (E1)</v>
          </cell>
        </row>
        <row r="14420">
          <cell r="E14420" t="str">
            <v>Connection Cable, RJ45 - RJ45, 15m (E1)</v>
          </cell>
        </row>
        <row r="14421">
          <cell r="E14421" t="str">
            <v>Connection Cable, RJ45 - RJ45, 15m (E1)</v>
          </cell>
        </row>
        <row r="14422">
          <cell r="E14422" t="str">
            <v>Connection Cable, RJ45 - RJ45, 15m (E1)</v>
          </cell>
        </row>
        <row r="14423">
          <cell r="E14423" t="str">
            <v>Connection Cable, RJ45 - RJ45, 15m (E1)</v>
          </cell>
        </row>
        <row r="14424">
          <cell r="E14424" t="str">
            <v>Connection Cable, RJ45 - RJ45, 15m (E1)</v>
          </cell>
        </row>
        <row r="14425">
          <cell r="E14425" t="str">
            <v>Connection Cable, RJ45 - RJ45, 15m (E1)</v>
          </cell>
        </row>
        <row r="14426">
          <cell r="E14426" t="str">
            <v>Connection Cable, RJ45 - RJ45, 15m (E1)</v>
          </cell>
        </row>
        <row r="14427">
          <cell r="E14427" t="str">
            <v>Connection Cable, RJ45 - RJ45, 15m (E1)</v>
          </cell>
        </row>
        <row r="14428">
          <cell r="E14428" t="str">
            <v>Connection Cable, RJ45 - RJ45, 15m (E1)</v>
          </cell>
        </row>
        <row r="14429">
          <cell r="E14429" t="str">
            <v>Connection Cable, RJ45 - RJ45, 15m (E1)</v>
          </cell>
        </row>
        <row r="14430">
          <cell r="E14430" t="str">
            <v>Connection Cable, RJ45 - RJ45, 15m (E1)</v>
          </cell>
        </row>
        <row r="14431">
          <cell r="E14431" t="str">
            <v>Connection Cable, RJ45 - RJ45, 15m (E1)</v>
          </cell>
        </row>
        <row r="14432">
          <cell r="E14432" t="str">
            <v>Connection Cable, RJ45 - RJ45, 15m (E1)</v>
          </cell>
        </row>
        <row r="14433">
          <cell r="E14433" t="str">
            <v>Connection Cable, RJ45 - RJ45, 15m (E1)</v>
          </cell>
        </row>
        <row r="14434">
          <cell r="E14434" t="str">
            <v>Connection Cable, RJ45 - RJ45, 15m (E1)</v>
          </cell>
        </row>
        <row r="14435">
          <cell r="E14435" t="str">
            <v>Connection Cable, RJ45 - RJ45, 15m (E1)</v>
          </cell>
        </row>
        <row r="14436">
          <cell r="E14436" t="str">
            <v>Connection Cable, RJ45 - RJ45, 15m (E1)</v>
          </cell>
        </row>
        <row r="14437">
          <cell r="E14437" t="str">
            <v>Connection Cable, RJ45 - RJ45, 15m (E1)</v>
          </cell>
        </row>
        <row r="14438">
          <cell r="E14438" t="str">
            <v>Connection Cable, RJ45 - RJ45, 15m (E1)</v>
          </cell>
        </row>
        <row r="14439">
          <cell r="E14439" t="str">
            <v>Connection Cable, RJ45 - RJ45, 15m (E1)</v>
          </cell>
        </row>
        <row r="14440">
          <cell r="E14440" t="str">
            <v>Connection Cable, RJ45 - RJ45, 15m (E1)</v>
          </cell>
        </row>
        <row r="14441">
          <cell r="E14441" t="str">
            <v>Connection Cable, RJ45 - RJ45, 15m (E1)</v>
          </cell>
        </row>
        <row r="14442">
          <cell r="E14442" t="str">
            <v>Connection Cable, RJ45 - RJ45, 15m (E1)</v>
          </cell>
        </row>
        <row r="14443">
          <cell r="E14443" t="str">
            <v>Connection Cable, RJ45 - RJ45, 15m (E1)</v>
          </cell>
        </row>
        <row r="14444">
          <cell r="E14444" t="str">
            <v>Connection Cable, RJ45 - RJ45, 15m (E1)</v>
          </cell>
        </row>
        <row r="14445">
          <cell r="E14445" t="str">
            <v>Connection Cable, RJ45 - RJ45, 15m (E1)</v>
          </cell>
        </row>
        <row r="14446">
          <cell r="E14446" t="str">
            <v>Connection Cable, RJ45 - RJ45, 15m (E1)</v>
          </cell>
        </row>
        <row r="14447">
          <cell r="E14447" t="str">
            <v>Connection Cable, RJ45 - RJ45, 15m (E1)</v>
          </cell>
        </row>
        <row r="14448">
          <cell r="E14448" t="str">
            <v>Connection Cable, RJ45 - RJ45, 15m (E1)</v>
          </cell>
        </row>
        <row r="14449">
          <cell r="E14449" t="str">
            <v>Connection Cable, RJ45 - RJ45, 15m (E1)</v>
          </cell>
        </row>
        <row r="14450">
          <cell r="E14450" t="str">
            <v>Connection Cable, RJ45 - RJ45, 15m (E1)</v>
          </cell>
        </row>
        <row r="14451">
          <cell r="E14451" t="str">
            <v>Connection Cable, RJ45 - RJ45, 15m (E1)</v>
          </cell>
        </row>
        <row r="14452">
          <cell r="E14452" t="str">
            <v>Connection Cable, RJ45 - RJ45, 15m (E1)</v>
          </cell>
        </row>
        <row r="14453">
          <cell r="E14453" t="str">
            <v>Connection Cable, RJ45 - RJ45, 15m (E1)</v>
          </cell>
        </row>
        <row r="14454">
          <cell r="E14454" t="str">
            <v>Connection Cable, RJ45 - RJ45, 15m (E1)</v>
          </cell>
        </row>
        <row r="14455">
          <cell r="E14455" t="str">
            <v>Connection Cable, RJ45 - RJ45, 15m (E1)</v>
          </cell>
        </row>
        <row r="14456">
          <cell r="E14456" t="str">
            <v>Connection Cable, RJ45 - RJ45, 15m (E1)</v>
          </cell>
        </row>
        <row r="14457">
          <cell r="E14457" t="str">
            <v>Connection Cable, RJ45 - RJ45, 15m (E1)</v>
          </cell>
        </row>
        <row r="14458">
          <cell r="E14458" t="str">
            <v>Connection Cable, RJ45 - RJ45, 15m (E1)</v>
          </cell>
        </row>
        <row r="14459">
          <cell r="E14459" t="str">
            <v>Connection Cable, RJ45 - RJ45, 15m (E1)</v>
          </cell>
        </row>
        <row r="14460">
          <cell r="E14460" t="str">
            <v>Connection Cable, RJ45 - RJ45, 15m (E1)</v>
          </cell>
        </row>
        <row r="14461">
          <cell r="E14461" t="str">
            <v>Connection Cable, RJ45 - RJ45, 15m (E1)</v>
          </cell>
        </row>
        <row r="14462">
          <cell r="E14462" t="str">
            <v>Connection Cable, RJ45 - RJ45, 15m (E1)</v>
          </cell>
        </row>
        <row r="14463">
          <cell r="E14463" t="str">
            <v>Connection Cable, RJ45 - RJ45, 15m (E1)</v>
          </cell>
        </row>
        <row r="14464">
          <cell r="E14464" t="str">
            <v>Connection Cable, RJ45 - RJ45, 15m (E1)</v>
          </cell>
        </row>
        <row r="14465">
          <cell r="E14465" t="str">
            <v>Connection Cable, RJ45 - RJ45, 15m (E1)</v>
          </cell>
        </row>
        <row r="14466">
          <cell r="E14466" t="str">
            <v>Connection Cable, RJ45 - RJ45, 15m (E1)</v>
          </cell>
        </row>
        <row r="14467">
          <cell r="E14467" t="str">
            <v>Connection Cable, RJ45 - RJ45, 15m (E1)</v>
          </cell>
        </row>
        <row r="14468">
          <cell r="E14468" t="str">
            <v>Connection Cable, RJ45 - RJ45, 15m (E1)</v>
          </cell>
        </row>
        <row r="14469">
          <cell r="E14469" t="str">
            <v>Connection Cable, RJ45 - RJ45, 15m (E1)</v>
          </cell>
        </row>
        <row r="14470">
          <cell r="E14470" t="str">
            <v>Connection Cable, RJ45 - RJ45, 15m (E1)</v>
          </cell>
        </row>
        <row r="14471">
          <cell r="E14471" t="str">
            <v>Connection Cable, RJ45 - RJ45, 15m (E1)</v>
          </cell>
        </row>
        <row r="14472">
          <cell r="E14472" t="str">
            <v>Connection Cable, RJ45 - RJ45, 15m (E1)</v>
          </cell>
        </row>
        <row r="14473">
          <cell r="E14473" t="str">
            <v>Connection Cable, RJ45 - RJ45, 15m (E1)</v>
          </cell>
        </row>
        <row r="14474">
          <cell r="E14474" t="str">
            <v>Connection Cable, RJ45 - RJ45, 15m (E1)</v>
          </cell>
        </row>
        <row r="14475">
          <cell r="E14475" t="str">
            <v>Connection Cable, RJ45 - RJ45, 15m (E1)</v>
          </cell>
        </row>
        <row r="14476">
          <cell r="E14476" t="str">
            <v>Connection Cable, RJ45 - RJ45, 15m (E1)</v>
          </cell>
        </row>
        <row r="14477">
          <cell r="E14477" t="str">
            <v>Connection Cable, RJ45 - RJ45, 15m (E1)</v>
          </cell>
        </row>
        <row r="14478">
          <cell r="E14478" t="str">
            <v>Connection Cable, RJ45 - RJ45, 15m (E1)</v>
          </cell>
        </row>
        <row r="14479">
          <cell r="E14479" t="str">
            <v>Connection Cable, RJ45 - RJ45, 15m (E1)</v>
          </cell>
        </row>
        <row r="14480">
          <cell r="E14480" t="str">
            <v>Connection Cable, RJ45 - RJ45, 15m (E1)</v>
          </cell>
        </row>
        <row r="14481">
          <cell r="E14481" t="str">
            <v>Connection Cable, RJ45 - RJ45, 15m (E1)</v>
          </cell>
        </row>
        <row r="14482">
          <cell r="E14482" t="str">
            <v>Connection Cable, RJ45 - RJ45, 15m (E1)</v>
          </cell>
        </row>
        <row r="14483">
          <cell r="E14483" t="str">
            <v>Connection Cable, RJ45 - RJ45, 15m (E1)</v>
          </cell>
        </row>
        <row r="14484">
          <cell r="E14484" t="str">
            <v>Connection Cable, RJ45 - RJ45, 15m (E1)</v>
          </cell>
        </row>
        <row r="14485">
          <cell r="E14485" t="str">
            <v>Connection Cable, RJ45 - RJ45, 15m (E1)</v>
          </cell>
        </row>
        <row r="14486">
          <cell r="E14486" t="str">
            <v>Connection Cable, RJ45 - RJ45, 15m (E1)</v>
          </cell>
        </row>
        <row r="14487">
          <cell r="E14487" t="str">
            <v>Connection Cable, RJ45 - RJ45, 15m (E1)</v>
          </cell>
        </row>
        <row r="14488">
          <cell r="E14488" t="str">
            <v>Connection Cable, RJ45 - RJ45, 15m (E1)</v>
          </cell>
        </row>
        <row r="14489">
          <cell r="E14489" t="str">
            <v>Connection Cable, RJ45 - RJ45, 15m (E1)</v>
          </cell>
        </row>
        <row r="14490">
          <cell r="E14490" t="str">
            <v>Connection Cable, RJ45 - RJ45, 15m (E1)</v>
          </cell>
        </row>
        <row r="14491">
          <cell r="E14491" t="str">
            <v>Connection Cable, RJ45 - RJ45, 15m (E1)</v>
          </cell>
        </row>
        <row r="14492">
          <cell r="E14492" t="str">
            <v>Connection Cable, RJ45 - RJ45, 15m (E1)</v>
          </cell>
        </row>
        <row r="14493">
          <cell r="E14493" t="str">
            <v>Connection Cable, RJ45 - RJ45, 15m (E1)</v>
          </cell>
        </row>
        <row r="14494">
          <cell r="E14494" t="str">
            <v>Connection Cable, RJ45 - RJ45, 15m (E1)</v>
          </cell>
        </row>
        <row r="14495">
          <cell r="E14495" t="str">
            <v>Connection Cable, RJ45 - RJ45, 15m (E1)</v>
          </cell>
        </row>
        <row r="14496">
          <cell r="E14496" t="str">
            <v>Connection Cable, RJ45 - RJ45, 15m (E1)</v>
          </cell>
        </row>
        <row r="14497">
          <cell r="E14497" t="str">
            <v>Connection Cable, RJ45 - RJ45, 15m (E1)</v>
          </cell>
        </row>
        <row r="14498">
          <cell r="E14498" t="str">
            <v>Connection Cable, RJ45 - RJ45, 15m (E1)</v>
          </cell>
        </row>
        <row r="14499">
          <cell r="E14499" t="str">
            <v>Connection Cable, RJ45 - RJ45, 15m (E1)</v>
          </cell>
        </row>
        <row r="14500">
          <cell r="E14500" t="str">
            <v>Connection Cable, RJ45 - RJ45, 15m (E1)</v>
          </cell>
        </row>
        <row r="14501">
          <cell r="E14501" t="str">
            <v>Connection Cable, RJ45 - RJ45, 15m (E1)</v>
          </cell>
        </row>
        <row r="14502">
          <cell r="E14502" t="str">
            <v>Connection Cable, RJ45 - RJ45, 15m (E1)</v>
          </cell>
        </row>
        <row r="14503">
          <cell r="E14503" t="str">
            <v>Connection Cable, RJ45 - RJ45, 15m (E1)</v>
          </cell>
        </row>
        <row r="14504">
          <cell r="E14504" t="str">
            <v>Connection Cable, RJ45 - RJ45, 15m (E1)</v>
          </cell>
        </row>
        <row r="14505">
          <cell r="E14505" t="str">
            <v>Connection Cable, RJ45 - RJ45, 15m (E1)</v>
          </cell>
        </row>
        <row r="14506">
          <cell r="E14506" t="str">
            <v>Connection Cable, RJ45 - RJ45, 15m (E1)</v>
          </cell>
        </row>
        <row r="14507">
          <cell r="E14507" t="str">
            <v>Connection Cable, RJ45 - RJ45, 15m (E1)</v>
          </cell>
        </row>
        <row r="14508">
          <cell r="E14508" t="str">
            <v>Connection Cable, RJ45 - RJ45, 15m (E1)</v>
          </cell>
        </row>
        <row r="14509">
          <cell r="E14509" t="str">
            <v>Connection Cable, RJ45 - RJ45, 15m (E1)</v>
          </cell>
        </row>
        <row r="14510">
          <cell r="E14510" t="str">
            <v>Connection Cable, RJ45 - RJ45, 15m (E1)</v>
          </cell>
        </row>
        <row r="14511">
          <cell r="E14511" t="str">
            <v>Connection Cable, RJ45 - RJ45, 15m (E1)</v>
          </cell>
        </row>
        <row r="14512">
          <cell r="E14512" t="str">
            <v>Connection Cable, RJ45 - RJ45, 15m (E1)</v>
          </cell>
        </row>
        <row r="14513">
          <cell r="E14513" t="str">
            <v>Connection Cable, RJ45 - RJ45, 15m (E1)</v>
          </cell>
        </row>
        <row r="14514">
          <cell r="E14514" t="str">
            <v>Connection Cable, RJ45 - RJ45, 15m (E1)</v>
          </cell>
        </row>
        <row r="14515">
          <cell r="E14515" t="str">
            <v>Connection Cable, RJ45 - RJ45, 15m (E1)</v>
          </cell>
        </row>
        <row r="14516">
          <cell r="E14516" t="str">
            <v>Connection Cable, RJ45 - RJ45, 15m (E1)</v>
          </cell>
        </row>
        <row r="14517">
          <cell r="E14517" t="str">
            <v>Connection Cable, RJ45 - RJ45, 15m (E1)</v>
          </cell>
        </row>
        <row r="14518">
          <cell r="E14518" t="str">
            <v>Connection Cable, RJ45 - RJ45, 15m (E1)</v>
          </cell>
        </row>
        <row r="14519">
          <cell r="E14519" t="str">
            <v>Connection Cable, RJ45 - RJ45, 15m (E1)</v>
          </cell>
        </row>
        <row r="14520">
          <cell r="E14520" t="str">
            <v>Connection Cable, RJ45 - RJ45, 15m (E1)</v>
          </cell>
        </row>
        <row r="14521">
          <cell r="E14521" t="str">
            <v>Connection Cable, RJ45 - RJ45, 15m (E1)</v>
          </cell>
        </row>
        <row r="14522">
          <cell r="E14522" t="str">
            <v>Connection Cable, RJ45 - RJ45, 15m (E1)</v>
          </cell>
        </row>
        <row r="14523">
          <cell r="E14523" t="str">
            <v>Connection Cable, RJ45 - RJ45, 15m (E1)</v>
          </cell>
        </row>
        <row r="14524">
          <cell r="E14524" t="str">
            <v>Connection Cable, RJ45 - RJ45, 15m (E1)</v>
          </cell>
        </row>
        <row r="14525">
          <cell r="E14525" t="str">
            <v>Connection Cable, RJ45 - RJ45, 15m (E1)</v>
          </cell>
        </row>
        <row r="14526">
          <cell r="E14526" t="str">
            <v>Connection Cable, RJ45 - RJ45, 15m (E1)</v>
          </cell>
        </row>
        <row r="14527">
          <cell r="E14527" t="str">
            <v>Connection Cable, RJ45 - RJ45, 15m (E1)</v>
          </cell>
        </row>
        <row r="14528">
          <cell r="E14528" t="str">
            <v>Connection Cable, RJ45 - RJ45, 15m (E1)</v>
          </cell>
        </row>
        <row r="14529">
          <cell r="E14529" t="str">
            <v>Connection Cable, RJ45 - RJ45, 15m (E1)</v>
          </cell>
        </row>
        <row r="14530">
          <cell r="E14530" t="str">
            <v>Connection Cable, RJ45 - RJ45, 15m (E1)</v>
          </cell>
        </row>
        <row r="14531">
          <cell r="E14531" t="str">
            <v>Connection Cable, RJ45 - RJ45, 15m (E1)</v>
          </cell>
        </row>
        <row r="14532">
          <cell r="E14532" t="str">
            <v>Connection Cable, RJ45 - RJ45, 15m (E1)</v>
          </cell>
        </row>
        <row r="14533">
          <cell r="E14533" t="str">
            <v>Connection Cable, RJ45 - RJ45, 15m (E1)</v>
          </cell>
        </row>
        <row r="14534">
          <cell r="E14534" t="str">
            <v>Connection Cable, RJ45 - RJ45, 15m (E1)</v>
          </cell>
        </row>
        <row r="14535">
          <cell r="E14535" t="str">
            <v>Connection Cable, RJ45 - RJ45, 15m (E1)</v>
          </cell>
        </row>
        <row r="14536">
          <cell r="E14536" t="str">
            <v>Connection Cable, RJ45 - RJ45, 15m (E1)</v>
          </cell>
        </row>
        <row r="14537">
          <cell r="E14537" t="str">
            <v>Connection Cable, RJ45 - RJ45, 15m (E1)</v>
          </cell>
        </row>
        <row r="14538">
          <cell r="E14538" t="str">
            <v>Connection Cable, RJ45 - RJ45, 15m (E1)</v>
          </cell>
        </row>
        <row r="14539">
          <cell r="E14539" t="str">
            <v>Connection Cable, RJ45 - RJ45, 15m (E1)</v>
          </cell>
        </row>
        <row r="14540">
          <cell r="E14540" t="str">
            <v>Connection Cable, RJ45 - RJ45, 15m (E1)</v>
          </cell>
        </row>
        <row r="14541">
          <cell r="E14541" t="str">
            <v>Connection Cable, RJ45 - RJ45, 15m (E1)</v>
          </cell>
        </row>
        <row r="14542">
          <cell r="E14542" t="str">
            <v>Connection Cable, RJ45 - RJ45, 15m (E1)</v>
          </cell>
        </row>
        <row r="14543">
          <cell r="E14543" t="str">
            <v>Connection Cable, RJ45 - RJ45, 15m (E1)</v>
          </cell>
        </row>
        <row r="14544">
          <cell r="E14544" t="str">
            <v>Connection Cable, RJ45 - RJ45, 15m (E1)</v>
          </cell>
        </row>
        <row r="14545">
          <cell r="E14545" t="str">
            <v>Connection Cable, RJ45 - RJ45, 15m (E1)</v>
          </cell>
        </row>
        <row r="14546">
          <cell r="E14546" t="str">
            <v>Connection Cable, RJ45 - RJ45, 15m (E1)</v>
          </cell>
        </row>
        <row r="14547">
          <cell r="E14547" t="str">
            <v>Connection Cable, RJ45 - RJ45, 15m (E1)</v>
          </cell>
        </row>
        <row r="14548">
          <cell r="E14548" t="str">
            <v>Connection Cable, RJ45 - RJ45, 15m (E1)</v>
          </cell>
        </row>
        <row r="14549">
          <cell r="E14549" t="str">
            <v>Connection Cable, RJ45 - RJ45, 15m (E1)</v>
          </cell>
        </row>
        <row r="14550">
          <cell r="E14550" t="str">
            <v>Connection Cable, RJ45 - RJ45, 15m (E1)</v>
          </cell>
        </row>
        <row r="14551">
          <cell r="E14551" t="str">
            <v>Connection Cable, RJ45 - RJ45, 15m (E1)</v>
          </cell>
        </row>
        <row r="14552">
          <cell r="E14552" t="str">
            <v>Connection Cable, RJ45 - RJ45, 15m (E1)</v>
          </cell>
        </row>
        <row r="14553">
          <cell r="E14553" t="str">
            <v>Connection Cable, RJ45 - RJ45, 15m (E1)</v>
          </cell>
        </row>
        <row r="14554">
          <cell r="E14554" t="str">
            <v>Connection Cable, RJ45 - RJ45, 15m (E1)</v>
          </cell>
        </row>
        <row r="14555">
          <cell r="E14555" t="str">
            <v>Connection Cable, RJ45 - RJ45, 15m (E1)</v>
          </cell>
        </row>
        <row r="14556">
          <cell r="E14556" t="str">
            <v>Connection Cable, RJ45 - RJ45, 15m (E1)</v>
          </cell>
        </row>
        <row r="14557">
          <cell r="E14557" t="str">
            <v>Connection Cable, RJ45 - RJ45, 15m (E1)</v>
          </cell>
        </row>
        <row r="14558">
          <cell r="E14558" t="str">
            <v>Connection Cable, RJ45 - RJ45, 15m (E1)</v>
          </cell>
        </row>
        <row r="14559">
          <cell r="E14559" t="str">
            <v>Connection Cable, RJ45 - RJ45, 15m (E1)</v>
          </cell>
        </row>
        <row r="14560">
          <cell r="E14560" t="str">
            <v>Connection Cable, RJ45 - RJ45, 15m (E1)</v>
          </cell>
        </row>
        <row r="14561">
          <cell r="E14561" t="str">
            <v>Connection Cable, RJ45 - RJ45, 15m (E1)</v>
          </cell>
        </row>
        <row r="14562">
          <cell r="E14562" t="str">
            <v>Connection Cable, RJ45 - RJ45, 15m (E1)</v>
          </cell>
        </row>
        <row r="14563">
          <cell r="E14563" t="str">
            <v>Connection Cable, RJ45 - RJ45, 15m (E1)</v>
          </cell>
        </row>
        <row r="14564">
          <cell r="E14564" t="str">
            <v>Connection Cable, RJ45 - RJ45, 15m (E1)</v>
          </cell>
        </row>
        <row r="14565">
          <cell r="E14565" t="str">
            <v>Connection Cable, RJ45 - RJ45, 15m (E1)</v>
          </cell>
        </row>
        <row r="14566">
          <cell r="E14566" t="str">
            <v>Connection Cable, RJ45 - RJ45, 15m (E1)</v>
          </cell>
        </row>
        <row r="14567">
          <cell r="E14567" t="str">
            <v>Connection Cable, RJ45 - RJ45, 15m (E1)</v>
          </cell>
        </row>
        <row r="14568">
          <cell r="E14568" t="str">
            <v>Connection Cable, RJ45 - RJ45, 15m (E1)</v>
          </cell>
        </row>
        <row r="14569">
          <cell r="E14569" t="str">
            <v>Connection Cable, RJ45 - RJ45, 15m (E1)</v>
          </cell>
        </row>
        <row r="14570">
          <cell r="E14570" t="str">
            <v>Stand for M15 and EB4 batteries</v>
          </cell>
        </row>
        <row r="14571">
          <cell r="E14571" t="str">
            <v>Stand for M15 and EB4 batteries</v>
          </cell>
        </row>
        <row r="14572">
          <cell r="E14572" t="str">
            <v>Stand for M15 and EB4 batteries</v>
          </cell>
        </row>
        <row r="14573">
          <cell r="E14573" t="str">
            <v>Stand for M15 and EB4 batteries</v>
          </cell>
        </row>
        <row r="14574">
          <cell r="E14574" t="str">
            <v>Stand for M15 and EB4 batteries</v>
          </cell>
        </row>
        <row r="14575">
          <cell r="E14575" t="str">
            <v>Stand for M15 and EB4 batteries</v>
          </cell>
        </row>
        <row r="14576">
          <cell r="E14576" t="str">
            <v>Stand for M15 and EB4 batteries</v>
          </cell>
        </row>
        <row r="14577">
          <cell r="E14577" t="str">
            <v>Stand for M15 and EB4 batteries</v>
          </cell>
        </row>
        <row r="14578">
          <cell r="E14578" t="str">
            <v>Stand for M15 and EB4 batteries</v>
          </cell>
        </row>
        <row r="14579">
          <cell r="E14579" t="str">
            <v>Stand for M15 and EB4 batteries</v>
          </cell>
        </row>
        <row r="14580">
          <cell r="E14580" t="str">
            <v>Stand for M15 and EB4 batteries</v>
          </cell>
        </row>
        <row r="14581">
          <cell r="E14581" t="str">
            <v>Stand for M15 and EB4 batteries</v>
          </cell>
        </row>
        <row r="14582">
          <cell r="E14582" t="str">
            <v>Stand for M15 and EB4 batteries</v>
          </cell>
        </row>
        <row r="14583">
          <cell r="E14583" t="str">
            <v>Stand for M15 and EB4 batteries</v>
          </cell>
        </row>
        <row r="14584">
          <cell r="E14584" t="str">
            <v>Stand for M15 and EB4 batteries</v>
          </cell>
        </row>
        <row r="14585">
          <cell r="E14585" t="str">
            <v>Stand for M15 and EB4 batteries</v>
          </cell>
        </row>
        <row r="14586">
          <cell r="E14586" t="str">
            <v>Stand for M15 and EB4 batteries</v>
          </cell>
        </row>
        <row r="14587">
          <cell r="E14587" t="str">
            <v>Stand for M15 and EB4 batteries</v>
          </cell>
        </row>
        <row r="14588">
          <cell r="E14588" t="str">
            <v>Stand for M15 and EB4 batteries</v>
          </cell>
        </row>
        <row r="14589">
          <cell r="E14589" t="str">
            <v>Stand for M15 and EB4 batteries</v>
          </cell>
        </row>
        <row r="14590">
          <cell r="E14590" t="str">
            <v>Stand for M15 and EB4 batteries</v>
          </cell>
        </row>
        <row r="14591">
          <cell r="E14591" t="str">
            <v>Stand for M15 and EB4 batteries</v>
          </cell>
        </row>
        <row r="14592">
          <cell r="E14592" t="str">
            <v>Stand for M15 and EB4 batteries</v>
          </cell>
        </row>
        <row r="14593">
          <cell r="E14593" t="str">
            <v>Stand for M15 and EB4 batteries</v>
          </cell>
        </row>
        <row r="14594">
          <cell r="E14594" t="str">
            <v>Stand for M15 and EB4 batteries</v>
          </cell>
        </row>
        <row r="14595">
          <cell r="E14595" t="str">
            <v>Stand for M15 and EB4 batteries</v>
          </cell>
        </row>
        <row r="14596">
          <cell r="E14596" t="str">
            <v>Stand for M15 and EB4 batteries</v>
          </cell>
        </row>
        <row r="14597">
          <cell r="E14597" t="str">
            <v>Stand for M15 and EB4 batteries</v>
          </cell>
        </row>
        <row r="14598">
          <cell r="E14598" t="str">
            <v>Stand for M15 and EB4 batteries</v>
          </cell>
        </row>
        <row r="14599">
          <cell r="E14599" t="str">
            <v>Stand for M15 and EB4 batteries</v>
          </cell>
        </row>
        <row r="14600">
          <cell r="E14600" t="str">
            <v>Stand for M15 and EB4 batteries</v>
          </cell>
        </row>
        <row r="14601">
          <cell r="E14601" t="str">
            <v>Stand for M15 and EB4 batteries</v>
          </cell>
        </row>
        <row r="14602">
          <cell r="E14602" t="str">
            <v>Stand for M15 and EB4 batteries</v>
          </cell>
        </row>
        <row r="14603">
          <cell r="E14603" t="str">
            <v>Stand for M15 and EB4 batteries</v>
          </cell>
        </row>
        <row r="14604">
          <cell r="E14604" t="str">
            <v>Stand for M15 and EB4 batteries</v>
          </cell>
        </row>
        <row r="14605">
          <cell r="E14605" t="str">
            <v>Stand for M15 and EB4 batteries</v>
          </cell>
        </row>
        <row r="14606">
          <cell r="E14606" t="str">
            <v>Stand for M15 and EB4 batteries</v>
          </cell>
        </row>
        <row r="14607">
          <cell r="E14607" t="str">
            <v>Stand for M15 and EB4 batteries</v>
          </cell>
        </row>
        <row r="14608">
          <cell r="E14608" t="str">
            <v>Stand for M15 and EB4 batteries</v>
          </cell>
        </row>
        <row r="14609">
          <cell r="E14609" t="str">
            <v>Stand for M15 and EB4 batteries</v>
          </cell>
        </row>
        <row r="14610">
          <cell r="E14610" t="str">
            <v>Stand for M15 and EB4 batteries</v>
          </cell>
        </row>
        <row r="14611">
          <cell r="E14611" t="str">
            <v>Stand for M15 and EB4 batteries</v>
          </cell>
        </row>
        <row r="14612">
          <cell r="E14612" t="str">
            <v>Stand for M15 and EB4 batteries</v>
          </cell>
        </row>
        <row r="14613">
          <cell r="E14613" t="str">
            <v>Stand for M15 and EB4 batteries</v>
          </cell>
        </row>
        <row r="14614">
          <cell r="E14614" t="str">
            <v>Stand for M15 and EB4 batteries</v>
          </cell>
        </row>
        <row r="14615">
          <cell r="E14615" t="str">
            <v>Stand for M15 and EB4 batteries</v>
          </cell>
        </row>
        <row r="14616">
          <cell r="E14616" t="str">
            <v>Stand for M15 and EB4 batteries</v>
          </cell>
        </row>
        <row r="14617">
          <cell r="E14617" t="str">
            <v>Stand for M15 and EB4 batteries</v>
          </cell>
        </row>
        <row r="14618">
          <cell r="E14618" t="str">
            <v>Stand for M15 and EB4 batteries</v>
          </cell>
        </row>
        <row r="14619">
          <cell r="E14619" t="str">
            <v>Stand for M15 and EB4 batteries</v>
          </cell>
        </row>
        <row r="14620">
          <cell r="E14620" t="str">
            <v>Stand for M15 and EB4 batteries</v>
          </cell>
        </row>
        <row r="14621">
          <cell r="E14621" t="str">
            <v>Stand for M15 and EB4 batteries</v>
          </cell>
        </row>
        <row r="14622">
          <cell r="E14622" t="str">
            <v>Stand for M15 and EB4 batteries</v>
          </cell>
        </row>
        <row r="14623">
          <cell r="E14623" t="str">
            <v>Stand for M15 and EB4 batteries</v>
          </cell>
        </row>
        <row r="14624">
          <cell r="E14624" t="str">
            <v>Stand for M15 and EB4 batteries</v>
          </cell>
        </row>
        <row r="14625">
          <cell r="E14625" t="str">
            <v>Stand for M15 and EB4 batteries</v>
          </cell>
        </row>
        <row r="14626">
          <cell r="E14626" t="str">
            <v>Stand for M15 and EB4 batteries</v>
          </cell>
        </row>
        <row r="14627">
          <cell r="E14627" t="str">
            <v>Stand for M15 and EB4 batteries</v>
          </cell>
        </row>
        <row r="14628">
          <cell r="E14628" t="str">
            <v>Stand for M15 and EB4 batteries</v>
          </cell>
        </row>
        <row r="14629">
          <cell r="E14629" t="str">
            <v>Stand for M15 and EB4 batteries</v>
          </cell>
        </row>
        <row r="14630">
          <cell r="E14630" t="str">
            <v>Stand for M15 and EB4 batteries</v>
          </cell>
        </row>
        <row r="14631">
          <cell r="E14631" t="str">
            <v>Stand for M15 and EB4 batteries</v>
          </cell>
        </row>
        <row r="14632">
          <cell r="E14632" t="str">
            <v>Stand for M15 and EB4 batteries</v>
          </cell>
        </row>
        <row r="14633">
          <cell r="E14633" t="str">
            <v>Stand for M15 and EB4 batteries</v>
          </cell>
        </row>
        <row r="14634">
          <cell r="E14634" t="str">
            <v>Stand for M15 and EB4 batteries</v>
          </cell>
        </row>
        <row r="14635">
          <cell r="E14635" t="str">
            <v>Stand for M15 and EB4 batteries</v>
          </cell>
        </row>
        <row r="14636">
          <cell r="E14636" t="str">
            <v>Stand for M15 and EB4 batteries</v>
          </cell>
        </row>
        <row r="14637">
          <cell r="E14637" t="str">
            <v>Stand for M15 and EB4 batteries</v>
          </cell>
        </row>
        <row r="14638">
          <cell r="E14638" t="str">
            <v>Stand for M15 and EB4 batteries</v>
          </cell>
        </row>
        <row r="14639">
          <cell r="E14639" t="str">
            <v>Stand for M15 and EB4 batteries</v>
          </cell>
        </row>
        <row r="14640">
          <cell r="E14640" t="str">
            <v>Stand for M15 and EB4 batteries</v>
          </cell>
        </row>
        <row r="14641">
          <cell r="E14641" t="str">
            <v>Stand for M15 and EB4 batteries</v>
          </cell>
        </row>
        <row r="14642">
          <cell r="E14642" t="str">
            <v>Stand for M15 and EB4 batteries</v>
          </cell>
        </row>
        <row r="14643">
          <cell r="E14643" t="str">
            <v>Stand for M15 and EB4 batteries</v>
          </cell>
        </row>
        <row r="14644">
          <cell r="E14644" t="str">
            <v>Stand for M15 and EB4 batteries</v>
          </cell>
        </row>
        <row r="14645">
          <cell r="E14645" t="str">
            <v>Stand for M15 and EB4 batteries</v>
          </cell>
        </row>
        <row r="14646">
          <cell r="E14646" t="str">
            <v>Stand for M15 and EB4 batteries</v>
          </cell>
        </row>
        <row r="14647">
          <cell r="E14647" t="str">
            <v>Stand for M15 and EB4 batteries</v>
          </cell>
        </row>
        <row r="14648">
          <cell r="E14648" t="str">
            <v>Stand for M15 and EB4 batteries</v>
          </cell>
        </row>
        <row r="14649">
          <cell r="E14649" t="str">
            <v>Stand for M15 and EB4 batteries</v>
          </cell>
        </row>
        <row r="14650">
          <cell r="E14650" t="str">
            <v>Stand for M15 and EB4 batteries</v>
          </cell>
        </row>
        <row r="14651">
          <cell r="E14651" t="str">
            <v>Stand for M15 and EB4 batteries</v>
          </cell>
        </row>
        <row r="14652">
          <cell r="E14652" t="str">
            <v>Stand for M15 and EB4 batteries</v>
          </cell>
        </row>
        <row r="14653">
          <cell r="E14653" t="str">
            <v>Stand for M15 and EB4 batteries</v>
          </cell>
        </row>
        <row r="14654">
          <cell r="E14654" t="str">
            <v>Stand for M15 and EB4 batteries</v>
          </cell>
        </row>
        <row r="14655">
          <cell r="E14655" t="str">
            <v>Stand for M15 and EB4 batteries</v>
          </cell>
        </row>
        <row r="14656">
          <cell r="E14656" t="str">
            <v>Stand for M15 and EB4 batteries</v>
          </cell>
        </row>
        <row r="14657">
          <cell r="E14657" t="str">
            <v>Stand for M15 and EB4 batteries</v>
          </cell>
        </row>
        <row r="14658">
          <cell r="E14658" t="str">
            <v>Stand for M15 and EB4 batteries</v>
          </cell>
        </row>
        <row r="14659">
          <cell r="E14659" t="str">
            <v>Stand for M15 and EB4 batteries</v>
          </cell>
        </row>
        <row r="14660">
          <cell r="E14660" t="str">
            <v>Stand for M15 and EB4 batteries</v>
          </cell>
        </row>
        <row r="14661">
          <cell r="E14661" t="str">
            <v>Stand for M15 and EB4 batteries</v>
          </cell>
        </row>
        <row r="14662">
          <cell r="E14662" t="str">
            <v>Stand for M15 and EB4 batteries</v>
          </cell>
        </row>
        <row r="14663">
          <cell r="E14663" t="str">
            <v>Stand for M15 and EB4 batteries</v>
          </cell>
        </row>
        <row r="14664">
          <cell r="E14664" t="str">
            <v>Stand for M15 and EB4 batteries</v>
          </cell>
        </row>
        <row r="14665">
          <cell r="E14665" t="str">
            <v>Stand for M15 and EB4 batteries</v>
          </cell>
        </row>
        <row r="14666">
          <cell r="E14666" t="str">
            <v>Stand for M15 and EB4 batteries</v>
          </cell>
        </row>
        <row r="14667">
          <cell r="E14667" t="str">
            <v>Stand for M15 and EB4 batteries</v>
          </cell>
        </row>
        <row r="14668">
          <cell r="E14668" t="str">
            <v>Container 2x2</v>
          </cell>
        </row>
        <row r="14669">
          <cell r="E14669" t="str">
            <v>Container 2x2</v>
          </cell>
        </row>
        <row r="14670">
          <cell r="E14670" t="str">
            <v>Container 2x2</v>
          </cell>
        </row>
        <row r="14671">
          <cell r="E14671" t="str">
            <v>Container 2x2</v>
          </cell>
        </row>
        <row r="14672">
          <cell r="E14672" t="str">
            <v>Container 2x2</v>
          </cell>
        </row>
        <row r="14673">
          <cell r="E14673" t="str">
            <v>Container 2x2</v>
          </cell>
        </row>
        <row r="14674">
          <cell r="E14674" t="str">
            <v>Container 2x2</v>
          </cell>
        </row>
        <row r="14675">
          <cell r="E14675" t="str">
            <v>Container 2x2</v>
          </cell>
        </row>
        <row r="14676">
          <cell r="E14676" t="str">
            <v>Container 2x2</v>
          </cell>
        </row>
        <row r="14677">
          <cell r="E14677" t="str">
            <v>Container 2x2</v>
          </cell>
        </row>
        <row r="14678">
          <cell r="E14678" t="str">
            <v>Container 2x2</v>
          </cell>
        </row>
        <row r="14679">
          <cell r="E14679" t="str">
            <v>Container 2x2</v>
          </cell>
        </row>
        <row r="14680">
          <cell r="E14680" t="str">
            <v>Container 2x2</v>
          </cell>
        </row>
        <row r="14681">
          <cell r="E14681" t="str">
            <v>Container 2x2</v>
          </cell>
        </row>
        <row r="14682">
          <cell r="E14682" t="str">
            <v>Container 2x2</v>
          </cell>
        </row>
        <row r="14683">
          <cell r="E14683" t="str">
            <v>Container 2x2</v>
          </cell>
        </row>
        <row r="14684">
          <cell r="E14684" t="str">
            <v>Container 2x2</v>
          </cell>
        </row>
        <row r="14685">
          <cell r="E14685" t="str">
            <v>Container 2x2</v>
          </cell>
        </row>
        <row r="14686">
          <cell r="E14686" t="str">
            <v>Container 2x2</v>
          </cell>
        </row>
        <row r="14687">
          <cell r="E14687" t="str">
            <v>Container 2x2</v>
          </cell>
        </row>
        <row r="14688">
          <cell r="E14688" t="str">
            <v>Container 2x2</v>
          </cell>
        </row>
        <row r="14689">
          <cell r="E14689" t="str">
            <v>Container 2x2</v>
          </cell>
        </row>
        <row r="14690">
          <cell r="E14690" t="str">
            <v>Container 2x2</v>
          </cell>
        </row>
        <row r="14691">
          <cell r="E14691" t="str">
            <v>Container 2x2</v>
          </cell>
        </row>
        <row r="14692">
          <cell r="E14692" t="str">
            <v>Container 2x2</v>
          </cell>
        </row>
        <row r="14693">
          <cell r="E14693" t="str">
            <v>Container 2x2</v>
          </cell>
        </row>
        <row r="14694">
          <cell r="E14694" t="str">
            <v>Container 2x2</v>
          </cell>
        </row>
        <row r="14695">
          <cell r="E14695" t="str">
            <v>Container 2x2</v>
          </cell>
        </row>
        <row r="14696">
          <cell r="E14696" t="str">
            <v>Container 2x2</v>
          </cell>
        </row>
        <row r="14697">
          <cell r="E14697" t="str">
            <v>Container 2x2</v>
          </cell>
        </row>
        <row r="14698">
          <cell r="E14698" t="str">
            <v>Container 2x2</v>
          </cell>
        </row>
        <row r="14699">
          <cell r="E14699" t="str">
            <v>Container 2x2</v>
          </cell>
        </row>
        <row r="14700">
          <cell r="E14700" t="str">
            <v>Container 2x2</v>
          </cell>
        </row>
        <row r="14701">
          <cell r="E14701" t="str">
            <v>Container 2x2</v>
          </cell>
        </row>
        <row r="14702">
          <cell r="E14702" t="str">
            <v>Container 2x2</v>
          </cell>
        </row>
        <row r="14703">
          <cell r="E14703" t="str">
            <v>Container 2x2</v>
          </cell>
        </row>
        <row r="14704">
          <cell r="E14704" t="str">
            <v>Container 2x2</v>
          </cell>
        </row>
        <row r="14705">
          <cell r="E14705" t="str">
            <v>Container 2x2</v>
          </cell>
        </row>
        <row r="14706">
          <cell r="E14706" t="str">
            <v>Container 2x2</v>
          </cell>
        </row>
        <row r="14707">
          <cell r="E14707" t="str">
            <v>Container 2x2</v>
          </cell>
        </row>
        <row r="14708">
          <cell r="E14708" t="str">
            <v>Container 2x2</v>
          </cell>
        </row>
        <row r="14709">
          <cell r="E14709" t="str">
            <v>Container 2x2</v>
          </cell>
        </row>
        <row r="14710">
          <cell r="E14710" t="str">
            <v>Container 2x2</v>
          </cell>
        </row>
        <row r="14711">
          <cell r="E14711" t="str">
            <v>Container 2x2</v>
          </cell>
        </row>
        <row r="14712">
          <cell r="E14712" t="str">
            <v>Container 2x2</v>
          </cell>
        </row>
        <row r="14713">
          <cell r="E14713" t="str">
            <v>Container 2x2</v>
          </cell>
        </row>
        <row r="14714">
          <cell r="E14714" t="str">
            <v>Container 2x2</v>
          </cell>
        </row>
        <row r="14715">
          <cell r="E14715" t="str">
            <v>Container 2x2</v>
          </cell>
        </row>
        <row r="14716">
          <cell r="E14716" t="str">
            <v>Container 2x2</v>
          </cell>
        </row>
        <row r="14717">
          <cell r="E14717" t="str">
            <v>Container 2x2</v>
          </cell>
        </row>
        <row r="14718">
          <cell r="E14718" t="str">
            <v>Container 2x2</v>
          </cell>
        </row>
        <row r="14719">
          <cell r="E14719" t="str">
            <v>Container 2x2</v>
          </cell>
        </row>
        <row r="14720">
          <cell r="E14720" t="str">
            <v>Container 2x2</v>
          </cell>
        </row>
        <row r="14721">
          <cell r="E14721" t="str">
            <v>Container 2x2</v>
          </cell>
        </row>
        <row r="14722">
          <cell r="E14722" t="str">
            <v>Container 2x2</v>
          </cell>
        </row>
        <row r="14723">
          <cell r="E14723" t="str">
            <v>Container 2x2</v>
          </cell>
        </row>
        <row r="14724">
          <cell r="E14724" t="str">
            <v>Container 2x2</v>
          </cell>
        </row>
        <row r="14725">
          <cell r="E14725" t="str">
            <v>Container 2x2</v>
          </cell>
        </row>
        <row r="14726">
          <cell r="E14726" t="str">
            <v>Container 2x2</v>
          </cell>
        </row>
        <row r="14727">
          <cell r="E14727" t="str">
            <v>Container 2x2</v>
          </cell>
        </row>
        <row r="14728">
          <cell r="E14728" t="str">
            <v>Container 2x2</v>
          </cell>
        </row>
        <row r="14729">
          <cell r="E14729" t="str">
            <v>Container 2x2</v>
          </cell>
        </row>
        <row r="14730">
          <cell r="E14730" t="str">
            <v>4x1.5 Cable</v>
          </cell>
        </row>
        <row r="14731">
          <cell r="E14731" t="str">
            <v>4x1.5 Cable</v>
          </cell>
        </row>
        <row r="14732">
          <cell r="E14732" t="str">
            <v>Subrack (M15, 2+2RC, 1DU, PCU, BC)</v>
          </cell>
        </row>
        <row r="14733">
          <cell r="E14733" t="str">
            <v>Subrack (M15, 2+2RC, 1DU, PCU, BC)</v>
          </cell>
        </row>
        <row r="14734">
          <cell r="E14734" t="str">
            <v>Subrack (M15, 2+2RC, 1DU, PCU, BC)</v>
          </cell>
        </row>
        <row r="14735">
          <cell r="E14735" t="str">
            <v>Subrack (M15, 2+2RC, 1DU, PCU, BC)</v>
          </cell>
        </row>
        <row r="14736">
          <cell r="E14736" t="str">
            <v>Subrack (M15, 2+2RC, 1DU, PCU, BC)</v>
          </cell>
        </row>
        <row r="14737">
          <cell r="E14737" t="str">
            <v>Subrack (M15, 2+2RC, 1DU, PCU, BC)</v>
          </cell>
        </row>
        <row r="14738">
          <cell r="E14738" t="str">
            <v>Subrack (M15, 2+2RC, 1DU, PCU, BC)</v>
          </cell>
        </row>
        <row r="14739">
          <cell r="E14739" t="str">
            <v>Subrack (M15, 2+2RC, 1DU, PCU, BC)</v>
          </cell>
        </row>
        <row r="14740">
          <cell r="E14740" t="str">
            <v>Subrack (M15, 2+2RC, 1DU, PCU, BC)</v>
          </cell>
        </row>
        <row r="14741">
          <cell r="E14741" t="str">
            <v>Subrack (M15, 2+2RC, 1DU, PCU, BC)</v>
          </cell>
        </row>
        <row r="14742">
          <cell r="E14742" t="str">
            <v>Subrack (M15, 2+2RC, 1DU, PCU, BC)</v>
          </cell>
        </row>
        <row r="14743">
          <cell r="E14743" t="str">
            <v>Subrack (M15, 2+2RC, 1DU, PCU, BC)</v>
          </cell>
        </row>
        <row r="14744">
          <cell r="E14744" t="str">
            <v>Subrack (M15, 2+2RC, 1DU, PCU, BC)</v>
          </cell>
        </row>
        <row r="14745">
          <cell r="E14745" t="str">
            <v>Subrack (M15, 2+2RC, 1DU, PCU, BC)</v>
          </cell>
        </row>
        <row r="14746">
          <cell r="E14746" t="str">
            <v>Subrack (M15, 2+2RC, 1DU, PCU, BC)</v>
          </cell>
        </row>
        <row r="14747">
          <cell r="E14747" t="str">
            <v>Subrack (M15, 2+2RC, 1DU, PCU, BC)</v>
          </cell>
        </row>
        <row r="14748">
          <cell r="E14748" t="str">
            <v>Subrack (M15, 2+2RC, 1DU, PCU, BC)</v>
          </cell>
        </row>
        <row r="14749">
          <cell r="E14749" t="str">
            <v>Subrack (M15, 2+2RC, 1DU, PCU, BC)</v>
          </cell>
        </row>
        <row r="14750">
          <cell r="E14750" t="str">
            <v>Subrack (M15, 2+2RC, 1DU, PCU, BC)</v>
          </cell>
        </row>
        <row r="14751">
          <cell r="E14751" t="str">
            <v>Subrack (M15, 2+2RC, 1DU, PCU, BC)</v>
          </cell>
        </row>
        <row r="14752">
          <cell r="E14752" t="str">
            <v>Subrack (M15, 2+2RC, 1DU, PCU, BC)</v>
          </cell>
        </row>
        <row r="14753">
          <cell r="E14753" t="str">
            <v>Subrack (M15, 2+2RC, 1DU, PCU, BC)</v>
          </cell>
        </row>
        <row r="14754">
          <cell r="E14754" t="str">
            <v>Subrack (M15, 2+2RC, 1DU, PCU, BC)</v>
          </cell>
        </row>
        <row r="14755">
          <cell r="E14755" t="str">
            <v>Subrack (M15, 2+2RC, 1DU, PCU, BC)</v>
          </cell>
        </row>
        <row r="14756">
          <cell r="E14756" t="str">
            <v>Subrack (M15, 2+2RC, 1DU, PCU, BC)</v>
          </cell>
        </row>
        <row r="14757">
          <cell r="E14757" t="str">
            <v>Subrack (M15, 2+2RC, 1DU, PCU, BC)</v>
          </cell>
        </row>
        <row r="14758">
          <cell r="E14758" t="str">
            <v>Subrack (M15, 2+2RC, 1DU, PCU, BC)</v>
          </cell>
        </row>
        <row r="14759">
          <cell r="E14759" t="str">
            <v>Subrack (M15, 2+2RC, 1DU, PCU, BC)</v>
          </cell>
        </row>
        <row r="14760">
          <cell r="E14760" t="str">
            <v>Subrack (M15, 2+2RC, 1DU, PCU, BC)</v>
          </cell>
        </row>
        <row r="14761">
          <cell r="E14761" t="str">
            <v>Subrack (M15, 2+2RC, 1DU, PCU, BC)</v>
          </cell>
        </row>
        <row r="14762">
          <cell r="E14762" t="str">
            <v>Subrack (M15, 2+2RC, 1DU, PCU, BC)</v>
          </cell>
        </row>
        <row r="14763">
          <cell r="E14763" t="str">
            <v>Subrack (M15, 2+2RC, 1DU, PCU, BC)</v>
          </cell>
        </row>
        <row r="14764">
          <cell r="E14764" t="str">
            <v>Subrack (M15, 2+2RC, 1DU, PCU, BC)</v>
          </cell>
        </row>
        <row r="14765">
          <cell r="E14765" t="str">
            <v>Subrack (M15, 2+2RC, 1DU, PCU, BC)</v>
          </cell>
        </row>
        <row r="14766">
          <cell r="E14766" t="str">
            <v>Subrack (M15, 2+2RC, 1DU, PCU, BC)</v>
          </cell>
        </row>
        <row r="14767">
          <cell r="E14767" t="str">
            <v>Subrack (M15, 2+2RC, 1DU, PCU, BC)</v>
          </cell>
        </row>
        <row r="14768">
          <cell r="E14768" t="str">
            <v>Subrack (M15, 2+2RC, 1DU, PCU, BC)</v>
          </cell>
        </row>
        <row r="14769">
          <cell r="E14769" t="str">
            <v>Subrack (M15, 2+2RC, 1DU, PCU, BC)</v>
          </cell>
        </row>
        <row r="14770">
          <cell r="E14770" t="str">
            <v>Subrack (M15, 2+2RC, 1DU, PCU, BC)</v>
          </cell>
        </row>
        <row r="14771">
          <cell r="E14771" t="str">
            <v>Subrack (M15, 2+2RC, 1DU, PCU, BC)</v>
          </cell>
        </row>
        <row r="14772">
          <cell r="E14772" t="str">
            <v>Subrack (M15, 2+2RC, 1DU, PCU, BC)</v>
          </cell>
        </row>
        <row r="14773">
          <cell r="E14773" t="str">
            <v>Subrack (M15, 2+2RC, 1DU, PCU, BC)</v>
          </cell>
        </row>
        <row r="14774">
          <cell r="E14774" t="str">
            <v>Subrack (M15, 2+2RC, 1DU, PCU, BC)</v>
          </cell>
        </row>
        <row r="14775">
          <cell r="E14775" t="str">
            <v>Subrack (M15, 2+2RC, 1DU, PCU, BC)</v>
          </cell>
        </row>
        <row r="14776">
          <cell r="E14776" t="str">
            <v>Subrack (M15, 2+2RC, 1DU, PCU, BC)</v>
          </cell>
        </row>
        <row r="14777">
          <cell r="E14777" t="str">
            <v>Subrack (M15, 2+2RC, 1DU, PCU, BC)</v>
          </cell>
        </row>
        <row r="14778">
          <cell r="E14778" t="str">
            <v>Subrack (M15, 2+2RC, 1DU, PCU, BC)</v>
          </cell>
        </row>
        <row r="14779">
          <cell r="E14779" t="str">
            <v>Subrack (M15, 2+2RC, 1DU, PCU, BC)</v>
          </cell>
        </row>
        <row r="14780">
          <cell r="E14780" t="str">
            <v>Subrack (M15, 2+2RC, 1DU, PCU, BC)</v>
          </cell>
        </row>
        <row r="14781">
          <cell r="E14781" t="str">
            <v>Subrack (M15, 2+2RC, 1DU, PCU, BC)</v>
          </cell>
        </row>
        <row r="14782">
          <cell r="E14782" t="str">
            <v>Subrack (M15, 2+2RC, 1DU, PCU, BC)</v>
          </cell>
        </row>
        <row r="14783">
          <cell r="E14783" t="str">
            <v>Subrack (M15, 2+2RC, 1DU, PCU, BC)</v>
          </cell>
        </row>
        <row r="14784">
          <cell r="E14784" t="str">
            <v>Subrack (M15, 2+2RC, 1DU, PCU, BC)</v>
          </cell>
        </row>
        <row r="14785">
          <cell r="E14785" t="str">
            <v>Subrack (M15, 2+2RC, 1DU, PCU, BC)</v>
          </cell>
        </row>
        <row r="14786">
          <cell r="E14786" t="str">
            <v>Subrack (M15, 2+2RC, 1DU, PCU, BC)</v>
          </cell>
        </row>
        <row r="14787">
          <cell r="E14787" t="str">
            <v>Subrack (M15, 2+2RC, 1DU, PCU, BC)</v>
          </cell>
        </row>
        <row r="14788">
          <cell r="E14788" t="str">
            <v>Subrack (M15, 2+2RC, 1DU, PCU, BC)</v>
          </cell>
        </row>
        <row r="14789">
          <cell r="E14789" t="str">
            <v>Subrack (M15, 2+2RC, 1DU, PCU, BC)</v>
          </cell>
        </row>
        <row r="14790">
          <cell r="E14790" t="str">
            <v>Subrack (M15, 2+2RC, 1DU, PCU, BC)</v>
          </cell>
        </row>
        <row r="14791">
          <cell r="E14791" t="str">
            <v>Subrack (M15, 2+2RC, 1DU, PCU, BC)</v>
          </cell>
        </row>
        <row r="14792">
          <cell r="E14792" t="str">
            <v>Subrack (M15, 2+2RC, 1DU, PCU, BC)</v>
          </cell>
        </row>
        <row r="14793">
          <cell r="E14793" t="str">
            <v>Subrack (M15, 2+2RC, 1DU, PCU, BC)</v>
          </cell>
        </row>
        <row r="14794">
          <cell r="E14794" t="str">
            <v>Subrack (M15, 2+2RC, 1DU, PCU, BC)</v>
          </cell>
        </row>
        <row r="14795">
          <cell r="E14795" t="str">
            <v>Subrack (M15, 2+2RC, 1DU, PCU, BC)</v>
          </cell>
        </row>
        <row r="14796">
          <cell r="E14796" t="str">
            <v>Subrack (M15, 2+2RC, 1DU, PCU, BC)</v>
          </cell>
        </row>
        <row r="14797">
          <cell r="E14797" t="str">
            <v>Subrack (M15, 2+2RC, 1DU, PCU, BC)</v>
          </cell>
        </row>
        <row r="14798">
          <cell r="E14798" t="str">
            <v>Subrack (M15, 2+2RC, 1DU, PCU, BC)</v>
          </cell>
        </row>
        <row r="14799">
          <cell r="E14799" t="str">
            <v>Subrack (M15, 2+2RC, 1DU, PCU, BC)</v>
          </cell>
        </row>
        <row r="14800">
          <cell r="E14800" t="str">
            <v>Subrack (M15, 2+2RC, 1DU, PCU, BC)</v>
          </cell>
        </row>
        <row r="14801">
          <cell r="E14801" t="str">
            <v>Subrack (M15, 2+2RC, 1DU, PCU, BC)</v>
          </cell>
        </row>
        <row r="14802">
          <cell r="E14802" t="str">
            <v>Subrack (M15, 2+2RC, 1DU, PCU, BC)</v>
          </cell>
        </row>
        <row r="14803">
          <cell r="E14803" t="str">
            <v>Subrack (M15, 2+2RC, 1DU, PCU, BC)</v>
          </cell>
        </row>
        <row r="14804">
          <cell r="E14804" t="str">
            <v>Subrack (M15, 2+2RC, 1DU, PCU, BC)</v>
          </cell>
        </row>
        <row r="14805">
          <cell r="E14805" t="str">
            <v>Subrack (M15, 2+2RC, 1DU, PCU, BC)</v>
          </cell>
        </row>
        <row r="14806">
          <cell r="E14806" t="str">
            <v>Subrack (M15, 2+2RC, 1DU, PCU, BC)</v>
          </cell>
        </row>
        <row r="14807">
          <cell r="E14807" t="str">
            <v>Subrack (M15, 2+2RC, 1DU, PCU, BC)</v>
          </cell>
        </row>
        <row r="14808">
          <cell r="E14808" t="str">
            <v>Subrack (M15, 2+2RC, 1DU, PCU, BC)</v>
          </cell>
        </row>
        <row r="14809">
          <cell r="E14809" t="str">
            <v>Subrack (M15, 2+2RC, 1DU, PCU, BC)</v>
          </cell>
        </row>
        <row r="14810">
          <cell r="E14810" t="str">
            <v>Subrack (M15, 2+2RC, 1DU, PCU, BC)</v>
          </cell>
        </row>
        <row r="14811">
          <cell r="E14811" t="str">
            <v>Subrack (M15, 2+2RC, 1DU, PCU, BC)</v>
          </cell>
        </row>
        <row r="14812">
          <cell r="E14812" t="str">
            <v>Subrack (M15, 2+2RC, 1DU, PCU, BC)</v>
          </cell>
        </row>
        <row r="14813">
          <cell r="E14813" t="str">
            <v>Subrack (M15, 2+2RC, 1DU, PCU, BC)</v>
          </cell>
        </row>
        <row r="14814">
          <cell r="E14814" t="str">
            <v>Subrack (M15, 2+2RC, 1DU, PCU, BC)</v>
          </cell>
        </row>
        <row r="14815">
          <cell r="E14815" t="str">
            <v>Subrack (M15, 2+2RC, 1DU, PCU, BC)</v>
          </cell>
        </row>
        <row r="14816">
          <cell r="E14816" t="str">
            <v>Subrack (M15, 2+2RC, 1DU, PCU, BC)</v>
          </cell>
        </row>
        <row r="14817">
          <cell r="E14817" t="str">
            <v>Subrack (M15, 2+2RC, 1DU, PCU, BC)</v>
          </cell>
        </row>
        <row r="14818">
          <cell r="E14818" t="str">
            <v>Subrack (M15, 2+2RC, 1DU, PCU, BC)</v>
          </cell>
        </row>
        <row r="14819">
          <cell r="E14819" t="str">
            <v>Subrack (M15, 2+2RC, 1DU, PCU, BC)</v>
          </cell>
        </row>
        <row r="14820">
          <cell r="E14820" t="str">
            <v>Subrack (M15, 2+2RC, 1DU, PCU, BC)</v>
          </cell>
        </row>
        <row r="14821">
          <cell r="E14821" t="str">
            <v>Subrack (M15, 2+2RC, 1DU, PCU, BC)</v>
          </cell>
        </row>
        <row r="14822">
          <cell r="E14822" t="str">
            <v>Subrack (M15, 2+2RC, 1DU, PCU, BC)</v>
          </cell>
        </row>
        <row r="14823">
          <cell r="E14823" t="str">
            <v>Subrack (M15, 2+2RC, 1DU, PCU, BC)</v>
          </cell>
        </row>
        <row r="14824">
          <cell r="E14824" t="str">
            <v>Subrack (M15, 2+2RC, 1DU, PCU, BC)</v>
          </cell>
        </row>
        <row r="14825">
          <cell r="E14825" t="str">
            <v>Subrack (M15, 2+2RC, 1DU, PCU, BC)</v>
          </cell>
        </row>
        <row r="14826">
          <cell r="E14826" t="str">
            <v>Subrack (M15, 2+2RC, 1DU, PCU, BC)</v>
          </cell>
        </row>
        <row r="14827">
          <cell r="E14827" t="str">
            <v>Subrack (M15, 2+2RC, 1DU, PCU, BC)</v>
          </cell>
        </row>
        <row r="14828">
          <cell r="E14828" t="str">
            <v>Subrack (M15, 2+2RC, 1DU, PCU, BC)</v>
          </cell>
        </row>
        <row r="14829">
          <cell r="E14829" t="str">
            <v>Subrack (M15, 2+2RC, 1DU, PCU, BC)</v>
          </cell>
        </row>
        <row r="14830">
          <cell r="E14830" t="str">
            <v>Subrack (M15, 2+2RC, 1DU, PCU, BC)</v>
          </cell>
        </row>
        <row r="14831">
          <cell r="E14831" t="str">
            <v>Subrack (M15, 2+2RC, 1DU, PCU, BC)</v>
          </cell>
        </row>
        <row r="14832">
          <cell r="E14832" t="str">
            <v>Subrack (M15, 2+2RC, 1DU, PCU, BC)</v>
          </cell>
        </row>
        <row r="14833">
          <cell r="E14833" t="str">
            <v>Subrack (M15, 2+2RC, 1DU, PCU, BC)</v>
          </cell>
        </row>
        <row r="14834">
          <cell r="E14834" t="str">
            <v>N_KKCA KEY KCELL, KAZAKHSTAN</v>
          </cell>
        </row>
        <row r="14835">
          <cell r="E14835" t="str">
            <v>N_KKCA KEY KCELL, KAZAKHSTAN</v>
          </cell>
        </row>
        <row r="14836">
          <cell r="E14836" t="str">
            <v>N_KKCA KEY KCELL, KAZAKHSTAN</v>
          </cell>
        </row>
        <row r="14837">
          <cell r="E14837" t="str">
            <v>N_KKCA KEY KCELL, KAZAKHSTAN</v>
          </cell>
        </row>
        <row r="14838">
          <cell r="E14838" t="str">
            <v>N_KKCA KEY KCELL, KAZAKHSTAN</v>
          </cell>
        </row>
        <row r="14839">
          <cell r="E14839" t="str">
            <v>N_KKCA KEY KCELL, KAZAKHSTAN</v>
          </cell>
        </row>
        <row r="14840">
          <cell r="E14840" t="str">
            <v>N_KKCA KEY KCELL, KAZAKHSTAN</v>
          </cell>
        </row>
        <row r="14841">
          <cell r="E14841" t="str">
            <v>N_KKCA KEY KCELL, KAZAKHSTAN</v>
          </cell>
        </row>
        <row r="14842">
          <cell r="E14842" t="str">
            <v>N_KKCA KEY KCELL, KAZAKHSTAN</v>
          </cell>
        </row>
        <row r="14843">
          <cell r="E14843" t="str">
            <v>N_ABLOY LOCK KCELL, KAZAKHSTAN</v>
          </cell>
        </row>
        <row r="14844">
          <cell r="E14844" t="str">
            <v>N_ABLOY LOCK KCELL, KAZAKHSTAN</v>
          </cell>
        </row>
        <row r="14845">
          <cell r="E14845" t="str">
            <v>N_ABLOY LOCK KCELL, KAZAKHSTAN</v>
          </cell>
        </row>
        <row r="14846">
          <cell r="E14846" t="str">
            <v>N_ABLOY LOCK KCELL, KAZAKHSTAN</v>
          </cell>
        </row>
        <row r="14847">
          <cell r="E14847" t="str">
            <v>N_ABLOY LOCK KCELL, KAZAKHSTAN</v>
          </cell>
        </row>
        <row r="14848">
          <cell r="E14848" t="str">
            <v>N_ABLOY LOCK KCELL, KAZAKHSTAN</v>
          </cell>
        </row>
        <row r="14849">
          <cell r="E14849" t="str">
            <v>N_ABLOY LOCK KCELL, KAZAKHSTAN</v>
          </cell>
        </row>
        <row r="14850">
          <cell r="E14850" t="str">
            <v>N_ABLOY LOCK KCELL, KAZAKHSTAN</v>
          </cell>
        </row>
        <row r="14851">
          <cell r="E14851" t="str">
            <v>N_ACFE AC FILTER ENHANCED FOR IDCx/ODCx</v>
          </cell>
        </row>
        <row r="14852">
          <cell r="E14852" t="str">
            <v>N_ACFE AC FILTER ENHANCED FOR IDCx/ODCx</v>
          </cell>
        </row>
        <row r="14853">
          <cell r="E14853" t="str">
            <v>N_ACFE AC FILTER ENHANCED FOR IDCx/ODCx</v>
          </cell>
        </row>
        <row r="14854">
          <cell r="E14854" t="str">
            <v>N_ACFE AC FILTER ENHANCED FOR IDCx/ODCx</v>
          </cell>
        </row>
        <row r="14855">
          <cell r="E14855" t="str">
            <v>N_HETA CABINET HEATER UNIT</v>
          </cell>
        </row>
        <row r="14856">
          <cell r="E14856" t="str">
            <v>N_HETA CABINET HEATER UNIT</v>
          </cell>
        </row>
        <row r="14857">
          <cell r="E14857" t="str">
            <v>N_HETA CABINET HEATER UNIT</v>
          </cell>
        </row>
        <row r="14858">
          <cell r="E14858" t="str">
            <v>N_HETA CABINET HEATER UNIT</v>
          </cell>
        </row>
        <row r="14859">
          <cell r="E14859" t="str">
            <v>N_HETA CABINET HEATER UNIT</v>
          </cell>
        </row>
        <row r="14860">
          <cell r="E14860" t="str">
            <v>N_HETA CABINET HEATER UNIT</v>
          </cell>
        </row>
        <row r="14861">
          <cell r="E14861" t="str">
            <v>N_HETA CABINET HEATER UNIT</v>
          </cell>
        </row>
        <row r="14862">
          <cell r="E14862" t="str">
            <v>N_HETA CABINET HEATER UNIT</v>
          </cell>
        </row>
        <row r="14863">
          <cell r="E14863" t="str">
            <v>N_OEKA ENTRY KIT</v>
          </cell>
        </row>
        <row r="14864">
          <cell r="E14864" t="str">
            <v>N_OEKA ENTRY KIT</v>
          </cell>
        </row>
        <row r="14865">
          <cell r="E14865" t="str">
            <v>N_OEKA ENTRY KIT</v>
          </cell>
        </row>
        <row r="14866">
          <cell r="E14866" t="str">
            <v>N_ODFA Dust Climate Air Filter Kit</v>
          </cell>
        </row>
        <row r="14867">
          <cell r="E14867" t="str">
            <v>N_ODFA Dust Climate Air Filter Kit</v>
          </cell>
        </row>
        <row r="14868">
          <cell r="E14868" t="str">
            <v>N_ODFA Dust Climate Air Filter Kit</v>
          </cell>
        </row>
        <row r="14869">
          <cell r="E14869" t="str">
            <v>N_ODFA Dust Climate Air Filter Kit</v>
          </cell>
        </row>
        <row r="14870">
          <cell r="E14870" t="str">
            <v>N_ODFA Dust Climate Air Filter Kit</v>
          </cell>
        </row>
        <row r="14871">
          <cell r="E14871" t="str">
            <v>N_ODFA Dust Climate Air Filter Kit</v>
          </cell>
        </row>
        <row r="14872">
          <cell r="E14872" t="str">
            <v>N_ODFA Dust Climate Air Filter Kit</v>
          </cell>
        </row>
        <row r="14873">
          <cell r="E14873" t="str">
            <v>N_ODFA Dust Climate Air Filter Kit</v>
          </cell>
        </row>
        <row r="14874">
          <cell r="E14874" t="str">
            <v>N_ODFA Dust Climate Air Filter Kit</v>
          </cell>
        </row>
        <row r="14875">
          <cell r="E14875" t="str">
            <v>N_ODCA UltraSite EDGE OD Cabinet</v>
          </cell>
        </row>
        <row r="14876">
          <cell r="E14876" t="str">
            <v>N_ODCA UltraSite EDGE OD Cabinet</v>
          </cell>
        </row>
        <row r="14877">
          <cell r="E14877" t="str">
            <v>N_ODCA UltraSite EDGE OD Cabinet</v>
          </cell>
        </row>
        <row r="14878">
          <cell r="E14878" t="str">
            <v>N_ODCA UltraSite EDGE OD Cabinet</v>
          </cell>
        </row>
        <row r="14879">
          <cell r="E14879" t="str">
            <v>N_ODCA UltraSite EDGE OD Cabinet</v>
          </cell>
        </row>
        <row r="14880">
          <cell r="E14880" t="str">
            <v>N_ODCA UltraSite EDGE OD Cabinet</v>
          </cell>
        </row>
        <row r="14881">
          <cell r="E14881" t="str">
            <v>N_ODCA UltraSite EDGE OD Cabinet</v>
          </cell>
        </row>
        <row r="14882">
          <cell r="E14882" t="str">
            <v>N_ODCA UltraSite EDGE OD Cabinet</v>
          </cell>
        </row>
        <row r="14883">
          <cell r="E14883" t="str">
            <v>N_ODCA UltraSite EDGE OD Cabinet</v>
          </cell>
        </row>
        <row r="14884">
          <cell r="E14884" t="str">
            <v>N_ODCA UltraSite EDGE OD Cabinet</v>
          </cell>
        </row>
        <row r="14885">
          <cell r="E14885" t="str">
            <v>N_ODCA UltraSite EDGE OD Cabinet</v>
          </cell>
        </row>
        <row r="14886">
          <cell r="E14886" t="str">
            <v>N_PODS 16.48-16000 1940 HEX</v>
          </cell>
        </row>
        <row r="14887">
          <cell r="E14887" t="str">
            <v>N_PODS 16.48-16000 1940 HEX</v>
          </cell>
        </row>
        <row r="14888">
          <cell r="E14888" t="str">
            <v>N_PODS 16.48-16000 1940 HEX</v>
          </cell>
        </row>
        <row r="14889">
          <cell r="E14889" t="str">
            <v>N_PODS 16.48-16000 1940 HEX</v>
          </cell>
        </row>
        <row r="14890">
          <cell r="E14890" t="str">
            <v>N_PODS 16.48-16000 1940 HEX</v>
          </cell>
        </row>
        <row r="14891">
          <cell r="E14891" t="str">
            <v>N_PODS 16.48-16000 1940 HEX</v>
          </cell>
        </row>
        <row r="14892">
          <cell r="E14892" t="str">
            <v>N_PODS 16.48-16000 1940 HEX</v>
          </cell>
        </row>
        <row r="14893">
          <cell r="E14893" t="str">
            <v>N_PODS 16.48-16000 1940 HEX</v>
          </cell>
        </row>
        <row r="14894">
          <cell r="E14894" t="str">
            <v>N_PODS 16.48-16000 1940 HEX</v>
          </cell>
        </row>
        <row r="14895">
          <cell r="E14895" t="str">
            <v>N_Battery shelf kit OD</v>
          </cell>
        </row>
        <row r="14896">
          <cell r="E14896" t="str">
            <v>N_Battery shelf kit OD</v>
          </cell>
        </row>
        <row r="14897">
          <cell r="E14897" t="str">
            <v>N_Battery shelf kit OD</v>
          </cell>
        </row>
        <row r="14898">
          <cell r="E14898" t="str">
            <v>N_Battery shelf kit OD</v>
          </cell>
        </row>
        <row r="14899">
          <cell r="E14899" t="str">
            <v>N_Battery shelf kit OD</v>
          </cell>
        </row>
        <row r="14900">
          <cell r="E14900" t="str">
            <v>N_Battery shelf kit OD</v>
          </cell>
        </row>
        <row r="14901">
          <cell r="E14901" t="str">
            <v>N_Battery shelf kit OD</v>
          </cell>
        </row>
        <row r="14902">
          <cell r="E14902" t="str">
            <v>N_Battery shelf kit OD</v>
          </cell>
        </row>
        <row r="14903">
          <cell r="E14903" t="str">
            <v>N_Battery shelf kit OD</v>
          </cell>
        </row>
        <row r="14904">
          <cell r="E14904" t="str">
            <v>N_Battery shelf kit OD</v>
          </cell>
        </row>
        <row r="14905">
          <cell r="E14905" t="str">
            <v>N_Battery shelf kit OD</v>
          </cell>
        </row>
        <row r="14906">
          <cell r="E14906" t="str">
            <v>N_Battery heater kit OD</v>
          </cell>
        </row>
        <row r="14907">
          <cell r="E14907" t="str">
            <v>N_Battery heater kit OD</v>
          </cell>
        </row>
        <row r="14908">
          <cell r="E14908" t="str">
            <v>N_Battery heater kit OD</v>
          </cell>
        </row>
        <row r="14909">
          <cell r="E14909" t="str">
            <v>N_Battery heater kit OD</v>
          </cell>
        </row>
        <row r="14910">
          <cell r="E14910" t="str">
            <v>N_Battery heater kit OD</v>
          </cell>
        </row>
        <row r="14911">
          <cell r="E14911" t="str">
            <v>N_Battery heater kit OD</v>
          </cell>
        </row>
        <row r="14912">
          <cell r="E14912" t="str">
            <v>N_Battery heater kit OD</v>
          </cell>
        </row>
        <row r="14913">
          <cell r="E14913" t="str">
            <v>N_Battery heater kit OD</v>
          </cell>
        </row>
        <row r="14914">
          <cell r="E14914" t="str">
            <v>N_Battery heater kit OD</v>
          </cell>
        </row>
        <row r="14915">
          <cell r="E14915" t="str">
            <v>N_Battery heater kit OD</v>
          </cell>
        </row>
        <row r="14916">
          <cell r="E14916" t="str">
            <v>N_Battery heater kit OD</v>
          </cell>
        </row>
        <row r="14917">
          <cell r="E14917" t="str">
            <v>N_Battery heater kit OD</v>
          </cell>
        </row>
        <row r="14918">
          <cell r="E14918" t="str">
            <v>N_Ventilation kit for M12V155FT batter</v>
          </cell>
        </row>
        <row r="14919">
          <cell r="E14919" t="str">
            <v>N_Ventilation kit for M12V155FT batter</v>
          </cell>
        </row>
        <row r="14920">
          <cell r="E14920" t="str">
            <v>N_Ventilation kit for M12V155FT batter</v>
          </cell>
        </row>
        <row r="14921">
          <cell r="E14921" t="str">
            <v>N_Ventilation kit for M12V155FT batter</v>
          </cell>
        </row>
        <row r="14922">
          <cell r="E14922" t="str">
            <v>N_Ventilation kit for M12V155FT batter</v>
          </cell>
        </row>
        <row r="14923">
          <cell r="E14923" t="str">
            <v>N_Ventilation kit for M12V155FT batter</v>
          </cell>
        </row>
        <row r="14924">
          <cell r="E14924" t="str">
            <v>N_Ventilation kit for M12V155FT batter</v>
          </cell>
        </row>
        <row r="14925">
          <cell r="E14925" t="str">
            <v>N_Ventilation kit for M12V155FT batter</v>
          </cell>
        </row>
        <row r="14926">
          <cell r="E14926" t="str">
            <v>N_Ventilation kit for M12V155FT batter</v>
          </cell>
        </row>
        <row r="14927">
          <cell r="E14927" t="str">
            <v>N_Ventilation kit for M12V155FT batter</v>
          </cell>
        </row>
        <row r="14928">
          <cell r="E14928" t="str">
            <v>N_Ventilation kit for M12V155FT batter</v>
          </cell>
        </row>
        <row r="14929">
          <cell r="E14929" t="str">
            <v>N_Ventilation kit for M12V155FT batter</v>
          </cell>
        </row>
        <row r="14930">
          <cell r="E14930" t="str">
            <v>Controller wmf 04a-m (20 f) for AirCondi</v>
          </cell>
        </row>
        <row r="14931">
          <cell r="E14931" t="str">
            <v>Controller wmf 04a-m (20 f) for AirCondi</v>
          </cell>
        </row>
        <row r="14932">
          <cell r="E14932" t="str">
            <v>Controller wmf 04a-m (20 f) for AirCondi</v>
          </cell>
        </row>
        <row r="14933">
          <cell r="E14933" t="str">
            <v>Controller wmf 04a-m (20 f) for AirCondi</v>
          </cell>
        </row>
        <row r="14934">
          <cell r="E14934" t="str">
            <v>Controller wmf 04a-m (20 f) for AirCondi</v>
          </cell>
        </row>
        <row r="14935">
          <cell r="E14935" t="str">
            <v>Controller wmf 04a-m (20 f) for AirCondi</v>
          </cell>
        </row>
        <row r="14936">
          <cell r="E14936" t="str">
            <v>Controller wmf 04a-m (20 f) for AirCondi</v>
          </cell>
        </row>
        <row r="14937">
          <cell r="E14937" t="str">
            <v>Controller wmf 04a-m (20 f) for AirCondi</v>
          </cell>
        </row>
        <row r="14938">
          <cell r="E14938" t="str">
            <v>Controller wmf 04a-m (20 f) for AirCondi</v>
          </cell>
        </row>
        <row r="14939">
          <cell r="E14939" t="str">
            <v>Controller wmf 04a-m (20 f) for AirCondi</v>
          </cell>
        </row>
        <row r="14940">
          <cell r="E14940" t="str">
            <v>Termo Fan Unit POLARIS 2OA (2000W)</v>
          </cell>
        </row>
        <row r="14941">
          <cell r="E14941" t="str">
            <v>Termo Fan Unit POLARIS 2OA (2000W)</v>
          </cell>
        </row>
        <row r="14942">
          <cell r="E14942" t="str">
            <v>Termo Fan Unit POLARIS 2OA (2000W)</v>
          </cell>
        </row>
        <row r="14943">
          <cell r="E14943" t="str">
            <v>Termo Fan Unit POLARIS 2OA (2000W)</v>
          </cell>
        </row>
        <row r="14944">
          <cell r="E14944" t="str">
            <v>Termo Fan Unit POLARIS 2OA (2000W)</v>
          </cell>
        </row>
        <row r="14945">
          <cell r="E14945" t="str">
            <v>Termo Fan Unit POLARIS 2OA (2000W)</v>
          </cell>
        </row>
        <row r="14946">
          <cell r="E14946" t="str">
            <v>Termo Fan Unit POLARIS 2OA (2000W)</v>
          </cell>
        </row>
        <row r="14947">
          <cell r="E14947" t="str">
            <v>Termo Fan Unit POLARIS P SDH 0715 1500W</v>
          </cell>
        </row>
        <row r="14948">
          <cell r="E14948" t="str">
            <v>Termo Fan Unit POLARIS P SDH 0715 1500W</v>
          </cell>
        </row>
        <row r="14949">
          <cell r="E14949" t="str">
            <v>Termo Fan Unit POLARIS P SDH 0715 1500W</v>
          </cell>
        </row>
        <row r="14950">
          <cell r="E14950" t="str">
            <v>Termo Fan Unit POLARIS P SDH 0715 1500W</v>
          </cell>
        </row>
        <row r="14951">
          <cell r="E14951" t="str">
            <v>Termo Fan Unit POLARIS P SDH 0715 1500W</v>
          </cell>
        </row>
        <row r="14952">
          <cell r="E14952" t="str">
            <v>Termo Fan Unit POLARIS P SDH 0715 1500W</v>
          </cell>
        </row>
        <row r="14953">
          <cell r="E14953" t="str">
            <v>Termo Fan Unit POLARIS P SDH 0715 1500W</v>
          </cell>
        </row>
        <row r="14954">
          <cell r="E14954" t="str">
            <v>SUPPORT/DOWN TILT</v>
          </cell>
        </row>
        <row r="14955">
          <cell r="E14955" t="str">
            <v>SUPPORT/DOWN TILT</v>
          </cell>
        </row>
        <row r="14956">
          <cell r="E14956" t="str">
            <v>SUPPORT/DOWN TILT</v>
          </cell>
        </row>
        <row r="14957">
          <cell r="E14957" t="str">
            <v>SUPPORT/DOWN TILT</v>
          </cell>
        </row>
        <row r="14958">
          <cell r="E14958" t="str">
            <v>SUPPORT/DOWN TILT</v>
          </cell>
        </row>
        <row r="14959">
          <cell r="E14959" t="str">
            <v>SUPPORT/DOWN TILT</v>
          </cell>
        </row>
        <row r="14960">
          <cell r="E14960" t="str">
            <v>SUPPORT/DOWN TILT</v>
          </cell>
        </row>
        <row r="14961">
          <cell r="E14961" t="str">
            <v>SUPPORT/DOWN TILT</v>
          </cell>
        </row>
        <row r="14962">
          <cell r="E14962" t="str">
            <v>SUPPORT/DOWN TILT</v>
          </cell>
        </row>
        <row r="14963">
          <cell r="E14963" t="str">
            <v>SUPPORT/DOWN TILT</v>
          </cell>
        </row>
        <row r="14964">
          <cell r="E14964" t="str">
            <v>SUPPORT/DOWN TILT</v>
          </cell>
        </row>
        <row r="14965">
          <cell r="E14965" t="str">
            <v>SUPPORT/DOWN TILT</v>
          </cell>
        </row>
        <row r="14966">
          <cell r="E14966" t="str">
            <v>SUPPORT/DOWN TILT</v>
          </cell>
        </row>
        <row r="14967">
          <cell r="E14967" t="str">
            <v>SUPPORT/DOWN TILT</v>
          </cell>
        </row>
        <row r="14968">
          <cell r="E14968" t="str">
            <v>SUPPORT/DOWN TILT</v>
          </cell>
        </row>
        <row r="14969">
          <cell r="E14969" t="str">
            <v>SUPPORT/DOWN TILT</v>
          </cell>
        </row>
        <row r="14970">
          <cell r="E14970" t="str">
            <v>SUPPORT/DOWN TILT</v>
          </cell>
        </row>
        <row r="14971">
          <cell r="E14971" t="str">
            <v>SUPPORT/DOWN TILT</v>
          </cell>
        </row>
        <row r="14972">
          <cell r="E14972" t="str">
            <v>SUPPORT/DOWN TILT</v>
          </cell>
        </row>
        <row r="14973">
          <cell r="E14973" t="str">
            <v>SUPPORT/DOWN TILT</v>
          </cell>
        </row>
        <row r="14974">
          <cell r="E14974" t="str">
            <v>SUPPORT/DOWN TILT</v>
          </cell>
        </row>
        <row r="14975">
          <cell r="E14975" t="str">
            <v>SUPPORT/DOWN TILT</v>
          </cell>
        </row>
        <row r="14976">
          <cell r="E14976" t="str">
            <v>SUPPORT/DOWN TILT</v>
          </cell>
        </row>
        <row r="14977">
          <cell r="E14977" t="str">
            <v>SUPPORT/DOWN TILT</v>
          </cell>
        </row>
        <row r="14978">
          <cell r="E14978" t="str">
            <v>SUPPORT/DOWN TILT</v>
          </cell>
        </row>
        <row r="14979">
          <cell r="E14979" t="str">
            <v>SUPPORT/DOWN TILT</v>
          </cell>
        </row>
        <row r="14980">
          <cell r="E14980" t="str">
            <v>SUPPORT/DOWN TILT</v>
          </cell>
        </row>
        <row r="14981">
          <cell r="E14981" t="str">
            <v>SUPPORT/DOWN TILT</v>
          </cell>
        </row>
        <row r="14982">
          <cell r="E14982" t="str">
            <v>SUPPORT/DOWN TILT</v>
          </cell>
        </row>
        <row r="14983">
          <cell r="E14983" t="str">
            <v>SUPPORT/DOWN TILT</v>
          </cell>
        </row>
        <row r="14984">
          <cell r="E14984" t="str">
            <v>SUPPORT/DOWN TILT</v>
          </cell>
        </row>
        <row r="14985">
          <cell r="E14985" t="str">
            <v>SUPPORT/DOWN TILT</v>
          </cell>
        </row>
        <row r="14986">
          <cell r="E14986" t="str">
            <v>SUPPORT/DOWN TILT</v>
          </cell>
        </row>
        <row r="14987">
          <cell r="E14987" t="str">
            <v>SUPPORT/DOWN TILT</v>
          </cell>
        </row>
        <row r="14988">
          <cell r="E14988" t="str">
            <v>SUPPORT/DOWN TILT</v>
          </cell>
        </row>
        <row r="14989">
          <cell r="E14989" t="str">
            <v>SUPPORT/DOWN TILT</v>
          </cell>
        </row>
        <row r="14990">
          <cell r="E14990" t="str">
            <v>SUPPORT/DOWN TILT</v>
          </cell>
        </row>
        <row r="14991">
          <cell r="E14991" t="str">
            <v>SUPPORT/DOWN TILT</v>
          </cell>
        </row>
        <row r="14992">
          <cell r="E14992" t="str">
            <v>SUPPORT/DOWN TILT</v>
          </cell>
        </row>
        <row r="14993">
          <cell r="E14993" t="str">
            <v>SUPPORT/DOWN TILT</v>
          </cell>
        </row>
        <row r="14994">
          <cell r="E14994" t="str">
            <v>SUPPORT/DOWN TILT</v>
          </cell>
        </row>
        <row r="14995">
          <cell r="E14995" t="str">
            <v>SUPPORT/DOWN TILT</v>
          </cell>
        </row>
        <row r="14996">
          <cell r="E14996" t="str">
            <v>SUPPORT/DOWN TILT</v>
          </cell>
        </row>
        <row r="14997">
          <cell r="E14997" t="str">
            <v>SUPPORT/DOWN TILT</v>
          </cell>
        </row>
        <row r="14998">
          <cell r="E14998" t="str">
            <v>SUPPORT/DOWN TILT</v>
          </cell>
        </row>
        <row r="14999">
          <cell r="E14999" t="str">
            <v>SUPPORT/DOWN TILT</v>
          </cell>
        </row>
        <row r="15000">
          <cell r="E15000" t="str">
            <v>SUPPORT/DOWN TILT</v>
          </cell>
        </row>
        <row r="15001">
          <cell r="E15001" t="str">
            <v>SUPPORT/DOWN TILT</v>
          </cell>
        </row>
        <row r="15002">
          <cell r="E15002" t="str">
            <v>SUPPORT/DOWN TILT</v>
          </cell>
        </row>
        <row r="15003">
          <cell r="E15003" t="str">
            <v>SUPPORT/DOWN TILT</v>
          </cell>
        </row>
        <row r="15004">
          <cell r="E15004" t="str">
            <v>SUPPORT/DOWN TILT</v>
          </cell>
        </row>
        <row r="15005">
          <cell r="E15005" t="str">
            <v>SUPPORT/DOWN TILT</v>
          </cell>
        </row>
        <row r="15006">
          <cell r="E15006" t="str">
            <v>SUPPORT/DOWN TILT</v>
          </cell>
        </row>
        <row r="15007">
          <cell r="E15007" t="str">
            <v>SUPPORT/DOWN TILT</v>
          </cell>
        </row>
        <row r="15008">
          <cell r="E15008" t="str">
            <v>SUPPORT/DOWN TILT</v>
          </cell>
        </row>
        <row r="15009">
          <cell r="E15009" t="str">
            <v>SUPPORT/DOWN TILT</v>
          </cell>
        </row>
        <row r="15010">
          <cell r="E15010" t="str">
            <v>SUPPORT/DOWN TILT</v>
          </cell>
        </row>
        <row r="15011">
          <cell r="E15011" t="str">
            <v>SUPPORT/DOWN TILT</v>
          </cell>
        </row>
        <row r="15012">
          <cell r="E15012" t="str">
            <v>SUPPORT/DOWN TILT</v>
          </cell>
        </row>
        <row r="15013">
          <cell r="E15013" t="str">
            <v>SUPPORT/DOWN TILT</v>
          </cell>
        </row>
        <row r="15014">
          <cell r="E15014" t="str">
            <v>SUPPORT/DOWN TILT</v>
          </cell>
        </row>
        <row r="15015">
          <cell r="E15015" t="str">
            <v>SUPPORT/DOWN TILT</v>
          </cell>
        </row>
        <row r="15016">
          <cell r="E15016" t="str">
            <v>SUPPORT/DOWN TILT</v>
          </cell>
        </row>
        <row r="15017">
          <cell r="E15017" t="str">
            <v>SUPPORT/DOWN TILT</v>
          </cell>
        </row>
        <row r="15018">
          <cell r="E15018" t="str">
            <v>SUPPORT/DOWN TILT</v>
          </cell>
        </row>
        <row r="15019">
          <cell r="E15019" t="str">
            <v>SUPPORT/DOWN TILT</v>
          </cell>
        </row>
        <row r="15020">
          <cell r="E15020" t="str">
            <v>SUPPORT/DOWN TILT</v>
          </cell>
        </row>
        <row r="15021">
          <cell r="E15021" t="str">
            <v>SUPPORT/DOWN TILT</v>
          </cell>
        </row>
        <row r="15022">
          <cell r="E15022" t="str">
            <v>SUPPORT/DOWN TILT</v>
          </cell>
        </row>
        <row r="15023">
          <cell r="E15023" t="str">
            <v>SUPPORT/DOWN TILT</v>
          </cell>
        </row>
        <row r="15024">
          <cell r="E15024" t="str">
            <v>SUPPORT/DOWN TILT</v>
          </cell>
        </row>
        <row r="15025">
          <cell r="E15025" t="str">
            <v>SUPPORT/DOWN TILT</v>
          </cell>
        </row>
        <row r="15026">
          <cell r="E15026" t="str">
            <v>SUPPORT/DOWN TILT</v>
          </cell>
        </row>
        <row r="15027">
          <cell r="E15027" t="str">
            <v>SUPPORT/DOWN TILT</v>
          </cell>
        </row>
        <row r="15028">
          <cell r="E15028" t="str">
            <v>SUPPORT/DOWN TILT</v>
          </cell>
        </row>
        <row r="15029">
          <cell r="E15029" t="str">
            <v>SUPPORT/DOWN TILT</v>
          </cell>
        </row>
        <row r="15030">
          <cell r="E15030" t="str">
            <v>SUPPORT/DOWN TILT</v>
          </cell>
        </row>
        <row r="15031">
          <cell r="E15031" t="str">
            <v>SUPPORT/DOWN TILT</v>
          </cell>
        </row>
        <row r="15032">
          <cell r="E15032" t="str">
            <v>SUPPORT/DOWN TILT</v>
          </cell>
        </row>
        <row r="15033">
          <cell r="E15033" t="str">
            <v>SUPPORT/DOWN TILT</v>
          </cell>
        </row>
        <row r="15034">
          <cell r="E15034" t="str">
            <v>SUPPORT/DOWN TILT</v>
          </cell>
        </row>
        <row r="15035">
          <cell r="E15035" t="str">
            <v>SUPPORT/DOWN TILT</v>
          </cell>
        </row>
        <row r="15036">
          <cell r="E15036" t="str">
            <v>SUPPORT/DOWN TILT</v>
          </cell>
        </row>
        <row r="15037">
          <cell r="E15037" t="str">
            <v>SUPPORT/DOWN TILT</v>
          </cell>
        </row>
        <row r="15038">
          <cell r="E15038" t="str">
            <v>SUPPORT/DOWN TILT</v>
          </cell>
        </row>
        <row r="15039">
          <cell r="E15039" t="str">
            <v>SUPPORT/DOWN TILT</v>
          </cell>
        </row>
        <row r="15040">
          <cell r="E15040" t="str">
            <v>SUPPORT/DOWN TILT</v>
          </cell>
        </row>
        <row r="15041">
          <cell r="E15041" t="str">
            <v>SUPPORT/DOWN TILT</v>
          </cell>
        </row>
        <row r="15042">
          <cell r="E15042" t="str">
            <v>SUPPORT/DOWN TILT</v>
          </cell>
        </row>
        <row r="15043">
          <cell r="E15043" t="str">
            <v>SUPPORT/DOWN TILT</v>
          </cell>
        </row>
        <row r="15044">
          <cell r="E15044" t="str">
            <v>SUPPORT/DOWN TILT</v>
          </cell>
        </row>
        <row r="15045">
          <cell r="E15045" t="str">
            <v>SUPPORT/DOWN TILT</v>
          </cell>
        </row>
        <row r="15046">
          <cell r="E15046" t="str">
            <v>SUPPORT/DOWN TILT</v>
          </cell>
        </row>
        <row r="15047">
          <cell r="E15047" t="str">
            <v>SUPPORT/DOWN TILT</v>
          </cell>
        </row>
        <row r="15048">
          <cell r="E15048" t="str">
            <v>SUPPORT/DOWN TILT</v>
          </cell>
        </row>
        <row r="15049">
          <cell r="E15049" t="str">
            <v>SUPPORT/DOWN TILT</v>
          </cell>
        </row>
        <row r="15050">
          <cell r="E15050" t="str">
            <v>SUPPORT/DOWN TILT</v>
          </cell>
        </row>
        <row r="15051">
          <cell r="E15051" t="str">
            <v>SUPPORT/DOWN TILT</v>
          </cell>
        </row>
        <row r="15052">
          <cell r="E15052" t="str">
            <v>SUPPORT/DOWN TILT</v>
          </cell>
        </row>
        <row r="15053">
          <cell r="E15053" t="str">
            <v>SUPPORT/DOWN TILT</v>
          </cell>
        </row>
        <row r="15054">
          <cell r="E15054" t="str">
            <v>SUPPORT/DOWN TILT</v>
          </cell>
        </row>
        <row r="15055">
          <cell r="E15055" t="str">
            <v>SUPPORT/DOWN TILT</v>
          </cell>
        </row>
        <row r="15056">
          <cell r="E15056" t="str">
            <v>SUPPORT/DOWN TILT</v>
          </cell>
        </row>
        <row r="15057">
          <cell r="E15057" t="str">
            <v>SUPPORT/DOWN TILT</v>
          </cell>
        </row>
        <row r="15058">
          <cell r="E15058" t="str">
            <v>SUPPORT/DOWN TILT</v>
          </cell>
        </row>
        <row r="15059">
          <cell r="E15059" t="str">
            <v>SUPPORT/DOWN TILT</v>
          </cell>
        </row>
        <row r="15060">
          <cell r="E15060" t="str">
            <v>SUPPORT/DOWN TILT</v>
          </cell>
        </row>
        <row r="15061">
          <cell r="E15061" t="str">
            <v>SUPPORT/DOWN TILT</v>
          </cell>
        </row>
        <row r="15062">
          <cell r="E15062" t="str">
            <v>SUPPORT/DOWN TILT</v>
          </cell>
        </row>
        <row r="15063">
          <cell r="E15063" t="str">
            <v>SUPPORT/DOWN TILT</v>
          </cell>
        </row>
        <row r="15064">
          <cell r="E15064" t="str">
            <v>SUPPORT/DOWN TILT</v>
          </cell>
        </row>
        <row r="15065">
          <cell r="E15065" t="str">
            <v>SUPPORT/DOWN TILT</v>
          </cell>
        </row>
        <row r="15066">
          <cell r="E15066" t="str">
            <v>SUPPORT/DOWN TILT</v>
          </cell>
        </row>
        <row r="15067">
          <cell r="E15067" t="str">
            <v>SUPPORT/DOWN TILT</v>
          </cell>
        </row>
        <row r="15068">
          <cell r="E15068" t="str">
            <v>SUPPORT/DOWN TILT</v>
          </cell>
        </row>
        <row r="15069">
          <cell r="E15069" t="str">
            <v>SUPPORT/DOWN TILT</v>
          </cell>
        </row>
        <row r="15070">
          <cell r="E15070" t="str">
            <v>SUPPORT/DOWN TILT</v>
          </cell>
        </row>
        <row r="15071">
          <cell r="E15071" t="str">
            <v>SUPPORT/DOWN TILT</v>
          </cell>
        </row>
        <row r="15072">
          <cell r="E15072" t="str">
            <v>SUPPORT/DOWN TILT</v>
          </cell>
        </row>
        <row r="15073">
          <cell r="E15073" t="str">
            <v>SUPPORT/DOWN TILT</v>
          </cell>
        </row>
        <row r="15074">
          <cell r="E15074" t="str">
            <v>SUPPORT/DOWN TILT</v>
          </cell>
        </row>
        <row r="15075">
          <cell r="E15075" t="str">
            <v>SUPPORT/DOWN TILT</v>
          </cell>
        </row>
        <row r="15076">
          <cell r="E15076" t="str">
            <v>SUPPORT/DOWN TILT</v>
          </cell>
        </row>
        <row r="15077">
          <cell r="E15077" t="str">
            <v>SUPPORT/DOWN TILT</v>
          </cell>
        </row>
        <row r="15078">
          <cell r="E15078" t="str">
            <v>SUPPORT/DOWN TILT</v>
          </cell>
        </row>
        <row r="15079">
          <cell r="E15079" t="str">
            <v>SUPPORT/DOWN TILT</v>
          </cell>
        </row>
        <row r="15080">
          <cell r="E15080" t="str">
            <v>SUPPORT/DOWN TILT</v>
          </cell>
        </row>
        <row r="15081">
          <cell r="E15081" t="str">
            <v>SUPPORT/DOWN TILT</v>
          </cell>
        </row>
        <row r="15082">
          <cell r="E15082" t="str">
            <v>SUPPORT/DOWN TILT</v>
          </cell>
        </row>
        <row r="15083">
          <cell r="E15083" t="str">
            <v>SUPPORT/DOWN TILT</v>
          </cell>
        </row>
        <row r="15084">
          <cell r="E15084" t="str">
            <v>SUPPORT/DOWN TILT</v>
          </cell>
        </row>
        <row r="15085">
          <cell r="E15085" t="str">
            <v>SUPPORT/DOWN TILT</v>
          </cell>
        </row>
        <row r="15086">
          <cell r="E15086" t="str">
            <v>SUPPORT/DOWN TILT</v>
          </cell>
        </row>
        <row r="15087">
          <cell r="E15087" t="str">
            <v>SUPPORT/DOWN TILT</v>
          </cell>
        </row>
        <row r="15088">
          <cell r="E15088" t="str">
            <v>SUPPORT/DOWN TILT</v>
          </cell>
        </row>
        <row r="15089">
          <cell r="E15089" t="str">
            <v>SUPPORT/DOWN TILT</v>
          </cell>
        </row>
        <row r="15090">
          <cell r="E15090" t="str">
            <v>SUPPORT/DOWN TILT</v>
          </cell>
        </row>
        <row r="15091">
          <cell r="E15091" t="str">
            <v>SUPPORT/DOWN TILT</v>
          </cell>
        </row>
        <row r="15092">
          <cell r="E15092" t="str">
            <v>SUPPORT/DOWN TILT</v>
          </cell>
        </row>
        <row r="15093">
          <cell r="E15093" t="str">
            <v>SUPPORT/DOWN TILT</v>
          </cell>
        </row>
        <row r="15094">
          <cell r="E15094" t="str">
            <v>SUPPORT/DOWN TILT</v>
          </cell>
        </row>
        <row r="15095">
          <cell r="E15095" t="str">
            <v>SUPPORT/DOWN TILT</v>
          </cell>
        </row>
        <row r="15096">
          <cell r="E15096" t="str">
            <v>SUPPORT/DOWN TILT</v>
          </cell>
        </row>
        <row r="15097">
          <cell r="E15097" t="str">
            <v>SUPPORT/DOWN TILT</v>
          </cell>
        </row>
        <row r="15098">
          <cell r="E15098" t="str">
            <v>SUPPORT/DOWN TILT</v>
          </cell>
        </row>
        <row r="15099">
          <cell r="E15099" t="str">
            <v>SUPPORT/DOWN TILT</v>
          </cell>
        </row>
        <row r="15100">
          <cell r="E15100" t="str">
            <v>SUPPORT/DOWN TILT</v>
          </cell>
        </row>
        <row r="15101">
          <cell r="E15101" t="str">
            <v>SUPPORT/DOWN TILT</v>
          </cell>
        </row>
        <row r="15102">
          <cell r="E15102" t="str">
            <v>DIVERSITI, PANEL ANTENNA,12.9 dBd/ПАНЕЛЬ</v>
          </cell>
        </row>
        <row r="15103">
          <cell r="E15103" t="str">
            <v>7/16 DIN MALE CONNEKTOR/ РАЗЪЕМ 7/16 DIN</v>
          </cell>
        </row>
        <row r="15104">
          <cell r="E15104" t="str">
            <v>7/16 DIN MALE CONNEKTOR/ РАЗЪЕМ 7/16 DIN</v>
          </cell>
        </row>
        <row r="15105">
          <cell r="E15105" t="str">
            <v>7/16 DIN MALE CONNEKTOR/ РАЗЪЕМ 7/16 DIN</v>
          </cell>
        </row>
        <row r="15106">
          <cell r="E15106" t="str">
            <v>7/16 DIN MALE CONNEKTOR/ РАЗЪЕМ 7/16 DIN</v>
          </cell>
        </row>
        <row r="15107">
          <cell r="E15107" t="str">
            <v>7/16 DIN MALE CONNEKTOR/ РАЗЪЕМ 7/16 DIN</v>
          </cell>
        </row>
        <row r="15108">
          <cell r="E15108" t="str">
            <v>7/16 DIN MALE CONNEKTOR/ РАЗЪЕМ 7/16 DIN</v>
          </cell>
        </row>
        <row r="15109">
          <cell r="E15109" t="str">
            <v>7/16 DIN MALE CONNEKTOR/ РАЗЪЕМ 7/16 DIN</v>
          </cell>
        </row>
        <row r="15110">
          <cell r="E15110" t="str">
            <v>7/16 DIN MALE CONNEKTOR/ РАЗЪЕМ 7/16 DIN</v>
          </cell>
        </row>
        <row r="15111">
          <cell r="E15111" t="str">
            <v>7/16 DIN MALE CONNEKTOR/ РАЗЪЕМ 7/16 DIN</v>
          </cell>
        </row>
        <row r="15112">
          <cell r="E15112" t="str">
            <v>7/16 DIN MALE CONNEKTOR/ РАЗЪЕМ 7/16 DIN</v>
          </cell>
        </row>
        <row r="15113">
          <cell r="E15113" t="str">
            <v>7/16 DIN MALE CONNEKTOR/ РАЗЪЕМ 7/16 DIN</v>
          </cell>
        </row>
        <row r="15114">
          <cell r="E15114" t="str">
            <v>7/16 DIN MALE CONNEKTOR/ РАЗЪЕМ 7/16 DIN</v>
          </cell>
        </row>
        <row r="15115">
          <cell r="E15115" t="str">
            <v>7/16 DIN MALE CONNEKTOR/ РАЗЪЕМ 7/16 DIN</v>
          </cell>
        </row>
        <row r="15116">
          <cell r="E15116" t="str">
            <v>7/16 DIN MALE CONNEKTOR/ РАЗЪЕМ 7/16 DIN</v>
          </cell>
        </row>
        <row r="15117">
          <cell r="E15117" t="str">
            <v>7/16 DIN MALE CONNEKTOR/ РАЗЪЕМ 7/16 DIN</v>
          </cell>
        </row>
        <row r="15118">
          <cell r="E15118" t="str">
            <v>7/16 DIN MALE CONNEKTOR/ РАЗЪЕМ 7/16 DIN</v>
          </cell>
        </row>
        <row r="15119">
          <cell r="E15119" t="str">
            <v>7/16 DIN MALE CONNEKTOR/ РАЗЪЕМ 7/16 DIN</v>
          </cell>
        </row>
        <row r="15120">
          <cell r="E15120" t="str">
            <v>7/16 DIN MALE CONNEKTOR/ РАЗЪЕМ 7/16 DIN</v>
          </cell>
        </row>
        <row r="15121">
          <cell r="E15121" t="str">
            <v>7/16 DIN MALE CONNEKTOR/ РАЗЪЕМ 7/16 DIN</v>
          </cell>
        </row>
        <row r="15122">
          <cell r="E15122" t="str">
            <v>7/16 DIN MALE CONNEKTOR/ РАЗЪЕМ 7/16 DIN</v>
          </cell>
        </row>
        <row r="15123">
          <cell r="E15123" t="str">
            <v>7/16 DIN MALE CONNEKTOR/ РАЗЪЕМ 7/16 DIN</v>
          </cell>
        </row>
        <row r="15124">
          <cell r="E15124" t="str">
            <v>7/16 DIN MALE CONNEKTOR/ РАЗЪЕМ 7/16 DIN</v>
          </cell>
        </row>
        <row r="15125">
          <cell r="E15125" t="str">
            <v>7/16 DIN MALE CONNEKTOR/ РАЗЪЕМ 7/16 DIN</v>
          </cell>
        </row>
        <row r="15126">
          <cell r="E15126" t="str">
            <v>7/16 DIN MALE CONNEKTOR/ РАЗЪЕМ 7/16 DIN</v>
          </cell>
        </row>
        <row r="15127">
          <cell r="E15127" t="str">
            <v>7/16 DIN MALE CONNEKTOR/ РАЗЪЕМ 7/16 DIN</v>
          </cell>
        </row>
        <row r="15128">
          <cell r="E15128" t="str">
            <v>7/16 DIN MALE CONNEKTOR/ РАЗЪЕМ 7/16 DIN</v>
          </cell>
        </row>
        <row r="15129">
          <cell r="E15129" t="str">
            <v>7/16 DIN MALE CONNEKTOR/ РАЗЪЕМ 7/16 DIN</v>
          </cell>
        </row>
        <row r="15130">
          <cell r="E15130" t="str">
            <v>7/16 DIN MALE CONNEKTOR/ РАЗЪЕМ 7/16 DIN</v>
          </cell>
        </row>
        <row r="15131">
          <cell r="E15131" t="str">
            <v>7/16 DIN MALE CONNEKTOR/ РАЗЪЕМ 7/16 DIN</v>
          </cell>
        </row>
        <row r="15132">
          <cell r="E15132" t="str">
            <v>7/16 DIN MALE CONNEKTOR/ РАЗЪЕМ 7/16 DIN</v>
          </cell>
        </row>
        <row r="15133">
          <cell r="E15133" t="str">
            <v>7/16 DIN MALE CONNEKTOR/ РАЗЪЕМ 7/16 DIN</v>
          </cell>
        </row>
        <row r="15134">
          <cell r="E15134" t="str">
            <v>7/16 DIN MALE CONNEKTOR/ РАЗЪЕМ 7/16 DIN</v>
          </cell>
        </row>
        <row r="15135">
          <cell r="E15135" t="str">
            <v>7/16 DIN MALE CONNEKTOR/ РАЗЪЕМ 7/16 DIN</v>
          </cell>
        </row>
        <row r="15136">
          <cell r="E15136" t="str">
            <v>7/16 DIN MALE CONNEKTOR/ РАЗЪЕМ 7/16 DIN</v>
          </cell>
        </row>
        <row r="15137">
          <cell r="E15137" t="str">
            <v>7/16 DIN MALE CONNEKTOR/ РАЗЪЕМ 7/16 DIN</v>
          </cell>
        </row>
        <row r="15138">
          <cell r="E15138" t="str">
            <v>7/16 DIN MALE CONNEKTOR/ РАЗЪЕМ 7/16 DIN</v>
          </cell>
        </row>
        <row r="15139">
          <cell r="E15139" t="str">
            <v>SU BORUSU 3m(Koruma borusu 1 1/4-2,5m</v>
          </cell>
        </row>
        <row r="15140">
          <cell r="E15140" t="str">
            <v>SU BORUSU 3m(Koruma borusu 1 1/4-2,5m</v>
          </cell>
        </row>
        <row r="15141">
          <cell r="E15141" t="str">
            <v>SU BORUSU 3m(Koruma borusu 1 1/4-2,5m</v>
          </cell>
        </row>
        <row r="15142">
          <cell r="E15142" t="str">
            <v>SU BORUSU 3m(Koruma borusu 1 1/4-2,5m</v>
          </cell>
        </row>
        <row r="15143">
          <cell r="E15143" t="str">
            <v>SU BORUSU 3m(Koruma borusu 1 1/4-2,5m</v>
          </cell>
        </row>
        <row r="15144">
          <cell r="E15144" t="str">
            <v>SU BORUSU 3m(Koruma borusu 1 1/4-2,5m</v>
          </cell>
        </row>
        <row r="15145">
          <cell r="E15145" t="str">
            <v>SU BORUSU 3m(Koruma borusu 1 1/4-2,5m</v>
          </cell>
        </row>
        <row r="15146">
          <cell r="E15146" t="str">
            <v>SU BORUSU 3m(Koruma borusu 1 1/4-2,5m</v>
          </cell>
        </row>
        <row r="15147">
          <cell r="E15147" t="str">
            <v>SU BORUSU 3m(Koruma borusu 1 1/4-2,5m</v>
          </cell>
        </row>
        <row r="15148">
          <cell r="E15148" t="str">
            <v>SU BORUSU 3m(Koruma borusu 1 1/4-2,5m</v>
          </cell>
        </row>
        <row r="15149">
          <cell r="E15149" t="str">
            <v>SU BORUSU 3m(Koruma borusu 1 1/4-2,5m</v>
          </cell>
        </row>
        <row r="15150">
          <cell r="E15150" t="str">
            <v>SU BORUSU 3m(Koruma borusu 1 1/4-2,5m</v>
          </cell>
        </row>
        <row r="15151">
          <cell r="E15151" t="str">
            <v>SU BORUSU 3m(Koruma borusu 1 1/4-2,5m</v>
          </cell>
        </row>
        <row r="15152">
          <cell r="E15152" t="str">
            <v>SU BORUSU 3m(Koruma borusu 1 1/4-2,5m</v>
          </cell>
        </row>
        <row r="15153">
          <cell r="E15153" t="str">
            <v>SU BORUSU 3m(Koruma borusu 1 1/4-2,5m</v>
          </cell>
        </row>
        <row r="15154">
          <cell r="E15154" t="str">
            <v>SU BORUSU 3m(Koruma borusu 1 1/4-2,5m</v>
          </cell>
        </row>
        <row r="15155">
          <cell r="E15155" t="str">
            <v>SU BORUSU 3m(Koruma borusu 1 1/4-2,5m</v>
          </cell>
        </row>
        <row r="15156">
          <cell r="E15156" t="str">
            <v>SU BORUSU 3m(Koruma borusu 1 1/4-2,5m</v>
          </cell>
        </row>
        <row r="15157">
          <cell r="E15157" t="str">
            <v>SU BORUSU 3m(Koruma borusu 1 1/4-2,5m</v>
          </cell>
        </row>
        <row r="15158">
          <cell r="E15158" t="str">
            <v>SU BORUSU 3m(Koruma borusu 1 1/4-2,5m</v>
          </cell>
        </row>
        <row r="15159">
          <cell r="E15159" t="str">
            <v>SU BORUSU 3m(Koruma borusu 1 1/4-2,5m</v>
          </cell>
        </row>
        <row r="15160">
          <cell r="E15160" t="str">
            <v>SU BORUSU 3m(Koruma borusu 1 1/4-2,5m</v>
          </cell>
        </row>
        <row r="15161">
          <cell r="E15161" t="str">
            <v>SU BORUSU 3m(Koruma borusu 1 1/4-2,5m</v>
          </cell>
        </row>
        <row r="15162">
          <cell r="E15162" t="str">
            <v>SU BORUSU 3m(Koruma borusu 1 1/4-2,5m</v>
          </cell>
        </row>
        <row r="15163">
          <cell r="E15163" t="str">
            <v>SU BORUSU 3m(Koruma borusu 1 1/4-2,5m</v>
          </cell>
        </row>
        <row r="15164">
          <cell r="E15164" t="str">
            <v>SU BORUSU 3m(Koruma borusu 1 1/4-2,5m</v>
          </cell>
        </row>
        <row r="15165">
          <cell r="E15165" t="str">
            <v>SU BORUSU 3m(Koruma borusu 1 1/4-2,5m</v>
          </cell>
        </row>
        <row r="15166">
          <cell r="E15166" t="str">
            <v>SU BORUSU 3m(Koruma borusu 1 1/4-2,5m</v>
          </cell>
        </row>
        <row r="15167">
          <cell r="E15167" t="str">
            <v>SU BORUSU 3m(Koruma borusu 1 1/4-2,5m</v>
          </cell>
        </row>
        <row r="15168">
          <cell r="E15168" t="str">
            <v>SU BORUSU 3m(Koruma borusu 1 1/4-2,5m</v>
          </cell>
        </row>
        <row r="15169">
          <cell r="E15169" t="str">
            <v>SU BORUSU 3m(Koruma borusu 1 1/4-2,5m</v>
          </cell>
        </row>
        <row r="15170">
          <cell r="E15170" t="str">
            <v>SU BORUSU 3m(Koruma borusu 1 1/4-2,5m</v>
          </cell>
        </row>
        <row r="15171">
          <cell r="E15171" t="str">
            <v>SU BORUSU 3m(Koruma borusu 1 1/4-2,5m</v>
          </cell>
        </row>
        <row r="15172">
          <cell r="E15172" t="str">
            <v>SU BORUSU 3m(Koruma borusu 1 1/4-2,5m</v>
          </cell>
        </row>
        <row r="15173">
          <cell r="E15173" t="str">
            <v>SU BORUSU 3m(Koruma borusu 1 1/4-2,5m</v>
          </cell>
        </row>
        <row r="15174">
          <cell r="E15174" t="str">
            <v>SU BORUSU 3m(Koruma borusu 1 1/4-2,5m</v>
          </cell>
        </row>
        <row r="15175">
          <cell r="E15175" t="str">
            <v>SU BORUSU 3m(Koruma borusu 1 1/4-2,5m</v>
          </cell>
        </row>
        <row r="15176">
          <cell r="E15176" t="str">
            <v>SU BORUSU 3m(Koruma borusu 1 1/4-2,5m</v>
          </cell>
        </row>
        <row r="15177">
          <cell r="E15177" t="str">
            <v>SU BORUSU 3m(Koruma borusu 1 1/4-2,5m</v>
          </cell>
        </row>
        <row r="15178">
          <cell r="E15178" t="str">
            <v>SU BORUSU 3m(Koruma borusu 1 1/4-2,5m</v>
          </cell>
        </row>
        <row r="15179">
          <cell r="E15179" t="str">
            <v>SU BORUSU 3m(Koruma borusu 1 1/4-2,5m</v>
          </cell>
        </row>
        <row r="15180">
          <cell r="E15180" t="str">
            <v>SU BORUSU 3m(Koruma borusu 1 1/4-2,5m</v>
          </cell>
        </row>
        <row r="15181">
          <cell r="E15181" t="str">
            <v>SU BORUSU 3m(Koruma borusu 1 1/4-2,5m</v>
          </cell>
        </row>
        <row r="15182">
          <cell r="E15182" t="str">
            <v>SU BORUSU 3m(Koruma borusu 1 1/4-2,5m</v>
          </cell>
        </row>
        <row r="15183">
          <cell r="E15183" t="str">
            <v>SU BORUSU 3m(Koruma borusu 1 1/4-2,5m</v>
          </cell>
        </row>
        <row r="15184">
          <cell r="E15184" t="str">
            <v>SU BORUSU 3m(Koruma borusu 1 1/4-2,5m</v>
          </cell>
        </row>
        <row r="15185">
          <cell r="E15185" t="str">
            <v>SU BORUSU 3m(Koruma borusu 1 1/4-2,5m</v>
          </cell>
        </row>
        <row r="15186">
          <cell r="E15186" t="str">
            <v>SU BORUSU 3m(Koruma borusu 1 1/4-2,5m</v>
          </cell>
        </row>
        <row r="15187">
          <cell r="E15187" t="str">
            <v>SU BORUSU 3m(Koruma borusu 1 1/4-2,5m</v>
          </cell>
        </row>
        <row r="15188">
          <cell r="E15188" t="str">
            <v>SU BORUSU 3m(Koruma borusu 1 1/4-2,5m</v>
          </cell>
        </row>
        <row r="15189">
          <cell r="E15189" t="str">
            <v>SU BORUSU 3m(Koruma borusu 1 1/4-2,5m</v>
          </cell>
        </row>
        <row r="15190">
          <cell r="E15190" t="str">
            <v>SU BORUSU 3m(Koruma borusu 1 1/4-2,5m</v>
          </cell>
        </row>
        <row r="15191">
          <cell r="E15191" t="str">
            <v>SU BORUSU 3m(Koruma borusu 1 1/4-2,5m</v>
          </cell>
        </row>
        <row r="15192">
          <cell r="E15192" t="str">
            <v>SU BORUSU 3m(Koruma borusu 1 1/4-2,5m</v>
          </cell>
        </row>
        <row r="15193">
          <cell r="E15193" t="str">
            <v>SU BORUSU 3m(Koruma borusu 1 1/4-2,5m</v>
          </cell>
        </row>
        <row r="15194">
          <cell r="E15194" t="str">
            <v>SU BORUSU 3m(Koruma borusu 1 1/4-2,5m</v>
          </cell>
        </row>
        <row r="15195">
          <cell r="E15195" t="str">
            <v>SU BORUSU 3m(Koruma borusu 1 1/4-2,5m</v>
          </cell>
        </row>
        <row r="15196">
          <cell r="E15196" t="str">
            <v>SU BORUSU 3m(Koruma borusu 1 1/4-2,5m</v>
          </cell>
        </row>
        <row r="15197">
          <cell r="E15197" t="str">
            <v>SU BORUSU 3m(Koruma borusu 1 1/4-2,5m</v>
          </cell>
        </row>
        <row r="15198">
          <cell r="E15198" t="str">
            <v>SU BORUSU 3m(Koruma borusu 1 1/4-2,5m</v>
          </cell>
        </row>
        <row r="15199">
          <cell r="E15199" t="str">
            <v>SU BORUSU 3m(Koruma borusu 1 1/4-2,5m</v>
          </cell>
        </row>
        <row r="15200">
          <cell r="E15200" t="str">
            <v>SU BORUSU 3m(Koruma borusu 1 1/4-2,5m</v>
          </cell>
        </row>
        <row r="15201">
          <cell r="E15201" t="str">
            <v>SU BORUSU 3m(Koruma borusu 1 1/4-2,5m</v>
          </cell>
        </row>
        <row r="15202">
          <cell r="E15202" t="str">
            <v>SU BORUSU 3m(Koruma borusu 1 1/4-2,5m</v>
          </cell>
        </row>
        <row r="15203">
          <cell r="E15203" t="str">
            <v>SU BORUSU 3m(Koruma borusu 1 1/4-2,5m</v>
          </cell>
        </row>
        <row r="15204">
          <cell r="E15204" t="str">
            <v>SU BORUSU 3m(Koruma borusu 1 1/4-2,5m</v>
          </cell>
        </row>
        <row r="15205">
          <cell r="E15205" t="str">
            <v>SU BORUSU 3m(Koruma borusu 1 1/4-2,5m</v>
          </cell>
        </row>
        <row r="15206">
          <cell r="E15206" t="str">
            <v>SU BORUSU 3m(Koruma borusu 1 1/4-2,5m</v>
          </cell>
        </row>
        <row r="15207">
          <cell r="E15207" t="str">
            <v>SU BORUSU 3m(Koruma borusu 1 1/4-2,5m</v>
          </cell>
        </row>
        <row r="15208">
          <cell r="E15208" t="str">
            <v>SU BORUSU 3m(Koruma borusu 1 1/4-2,5m</v>
          </cell>
        </row>
        <row r="15209">
          <cell r="E15209" t="str">
            <v>SU BORUSU 3m(Koruma borusu 1 1/4-2,5m</v>
          </cell>
        </row>
        <row r="15210">
          <cell r="E15210" t="str">
            <v>SU BORUSU 3m(Koruma borusu 1 1/4-2,5m</v>
          </cell>
        </row>
        <row r="15211">
          <cell r="E15211" t="str">
            <v>SU BORUSU 3m(Koruma borusu 1 1/4-2,5m</v>
          </cell>
        </row>
        <row r="15212">
          <cell r="E15212" t="str">
            <v>SU BORUSU 3m(Koruma borusu 1 1/4-2,5m</v>
          </cell>
        </row>
        <row r="15213">
          <cell r="E15213" t="str">
            <v>SU BORUSU 3m(Koruma borusu 1 1/4-2,5m</v>
          </cell>
        </row>
        <row r="15214">
          <cell r="E15214" t="str">
            <v>SU BORUSU 3m(Koruma borusu 1 1/4-2,5m</v>
          </cell>
        </row>
        <row r="15215">
          <cell r="E15215" t="str">
            <v>SU BORUSU 3m(Koruma borusu 1 1/4-2,5m</v>
          </cell>
        </row>
        <row r="15216">
          <cell r="E15216" t="str">
            <v>SU BORUSU 3m(Koruma borusu 1 1/4-2,5m</v>
          </cell>
        </row>
        <row r="15217">
          <cell r="E15217" t="str">
            <v>SU BORUSU 3m(Koruma borusu 1 1/4-2,5m</v>
          </cell>
        </row>
        <row r="15218">
          <cell r="E15218" t="str">
            <v>SU BORUSU 3m(Koruma borusu 1 1/4-2,5m</v>
          </cell>
        </row>
        <row r="15219">
          <cell r="E15219" t="str">
            <v>SU BORUSU 3m(Koruma borusu 1 1/4-2,5m</v>
          </cell>
        </row>
        <row r="15220">
          <cell r="E15220" t="str">
            <v>SU BORUSU 3m(Koruma borusu 1 1/4-2,5m</v>
          </cell>
        </row>
        <row r="15221">
          <cell r="E15221" t="str">
            <v>Test Bolt (Muayene Klemensi)</v>
          </cell>
        </row>
        <row r="15222">
          <cell r="E15222" t="str">
            <v>Test Bolt (Muayene Klemensi)</v>
          </cell>
        </row>
        <row r="15223">
          <cell r="E15223" t="str">
            <v>Test Bolt (Muayene Klemensi)</v>
          </cell>
        </row>
        <row r="15224">
          <cell r="E15224" t="str">
            <v>Test Bolt (Muayene Klemensi)</v>
          </cell>
        </row>
        <row r="15225">
          <cell r="E15225" t="str">
            <v>Test Bolt (Muayene Klemensi)</v>
          </cell>
        </row>
        <row r="15226">
          <cell r="E15226" t="str">
            <v>Test Bolt (Muayene Klemensi)</v>
          </cell>
        </row>
        <row r="15227">
          <cell r="E15227" t="str">
            <v>Test Bolt (Muayene Klemensi)</v>
          </cell>
        </row>
        <row r="15228">
          <cell r="E15228" t="str">
            <v>Test Bolt (Muayene Klemensi)</v>
          </cell>
        </row>
        <row r="15229">
          <cell r="E15229" t="str">
            <v>Test Bolt (Muayene Klemensi)</v>
          </cell>
        </row>
        <row r="15230">
          <cell r="E15230" t="str">
            <v>Test Bolt (Muayene Klemensi)</v>
          </cell>
        </row>
        <row r="15231">
          <cell r="E15231" t="str">
            <v>Test Bolt (Muayene Klemensi)</v>
          </cell>
        </row>
        <row r="15232">
          <cell r="E15232" t="str">
            <v>Test Bolt (Muayene Klemensi)</v>
          </cell>
        </row>
        <row r="15233">
          <cell r="E15233" t="str">
            <v>Test Bolt (Muayene Klemensi)</v>
          </cell>
        </row>
        <row r="15234">
          <cell r="E15234" t="str">
            <v>Test Bolt (Muayene Klemensi)</v>
          </cell>
        </row>
        <row r="15235">
          <cell r="E15235" t="str">
            <v>Test Bolt (Muayene Klemensi)</v>
          </cell>
        </row>
        <row r="15236">
          <cell r="E15236" t="str">
            <v>Test Bolt (Muayene Klemensi)</v>
          </cell>
        </row>
        <row r="15237">
          <cell r="E15237" t="str">
            <v>Test Bolt (Muayene Klemensi)</v>
          </cell>
        </row>
        <row r="15238">
          <cell r="E15238" t="str">
            <v>Test Bolt (Muayene Klemensi)</v>
          </cell>
        </row>
        <row r="15239">
          <cell r="E15239" t="str">
            <v>Test Bolt (Muayene Klemensi)</v>
          </cell>
        </row>
        <row r="15240">
          <cell r="E15240" t="str">
            <v>Test Bolt (Muayene Klemensi)</v>
          </cell>
        </row>
        <row r="15241">
          <cell r="E15241" t="str">
            <v>Test Bolt (Muayene Klemensi)</v>
          </cell>
        </row>
        <row r="15242">
          <cell r="E15242" t="str">
            <v>Test Bolt (Muayene Klemensi)</v>
          </cell>
        </row>
        <row r="15243">
          <cell r="E15243" t="str">
            <v>Test Bolt (Muayene Klemensi)</v>
          </cell>
        </row>
        <row r="15244">
          <cell r="E15244" t="str">
            <v>Test Bolt (Muayene Klemensi)</v>
          </cell>
        </row>
        <row r="15245">
          <cell r="E15245" t="str">
            <v>Test Bolt (Muayene Klemensi)</v>
          </cell>
        </row>
        <row r="15246">
          <cell r="E15246" t="str">
            <v>Test Bolt (Muayene Klemensi)</v>
          </cell>
        </row>
        <row r="15247">
          <cell r="E15247" t="str">
            <v>Test Bolt (Muayene Klemensi)</v>
          </cell>
        </row>
        <row r="15248">
          <cell r="E15248" t="str">
            <v>Test Bolt (Muayene Klemensi)</v>
          </cell>
        </row>
        <row r="15249">
          <cell r="E15249" t="str">
            <v>Test Bolt (Muayene Klemensi)</v>
          </cell>
        </row>
        <row r="15250">
          <cell r="E15250" t="str">
            <v>Test Bolt (Muayene Klemensi)</v>
          </cell>
        </row>
        <row r="15251">
          <cell r="E15251" t="str">
            <v>Test Bolt (Muayene Klemensi)</v>
          </cell>
        </row>
        <row r="15252">
          <cell r="E15252" t="str">
            <v>Test Bolt (Muayene Klemensi)</v>
          </cell>
        </row>
        <row r="15253">
          <cell r="E15253" t="str">
            <v>Test Bolt (Muayene Klemensi)</v>
          </cell>
        </row>
        <row r="15254">
          <cell r="E15254" t="str">
            <v>Test Bolt (Muayene Klemensi)</v>
          </cell>
        </row>
        <row r="15255">
          <cell r="E15255" t="str">
            <v>Test Bolt (Muayene Klemensi)</v>
          </cell>
        </row>
        <row r="15256">
          <cell r="E15256" t="str">
            <v>Test Bolt (Muayene Klemensi)</v>
          </cell>
        </row>
        <row r="15257">
          <cell r="E15257" t="str">
            <v>Test Bolt (Muayene Klemensi)</v>
          </cell>
        </row>
        <row r="15258">
          <cell r="E15258" t="str">
            <v>Test Bolt (Muayene Klemensi)</v>
          </cell>
        </row>
        <row r="15259">
          <cell r="E15259" t="str">
            <v>Test Bolt (Muayene Klemensi)</v>
          </cell>
        </row>
        <row r="15260">
          <cell r="E15260" t="str">
            <v>Test Bolt (Muayene Klemensi)</v>
          </cell>
        </row>
        <row r="15261">
          <cell r="E15261" t="str">
            <v>Test Bolt (Muayene Klemensi)</v>
          </cell>
        </row>
        <row r="15262">
          <cell r="E15262" t="str">
            <v>Test Bolt (Muayene Klemensi)</v>
          </cell>
        </row>
        <row r="15263">
          <cell r="E15263" t="str">
            <v>Test Bolt (Muayene Klemensi)</v>
          </cell>
        </row>
        <row r="15264">
          <cell r="E15264" t="str">
            <v>Test Bolt (Muayene Klemensi)</v>
          </cell>
        </row>
        <row r="15265">
          <cell r="E15265" t="str">
            <v>Test Bolt (Muayene Klemensi)</v>
          </cell>
        </row>
        <row r="15266">
          <cell r="E15266" t="str">
            <v>Test Bolt (Muayene Klemensi)</v>
          </cell>
        </row>
        <row r="15267">
          <cell r="E15267" t="str">
            <v>Test Bolt (Muayene Klemensi)</v>
          </cell>
        </row>
        <row r="15268">
          <cell r="E15268" t="str">
            <v>Test Bolt (Muayene Klemensi)</v>
          </cell>
        </row>
        <row r="15269">
          <cell r="E15269" t="str">
            <v>Test Bolt (Muayene Klemensi)</v>
          </cell>
        </row>
        <row r="15270">
          <cell r="E15270" t="str">
            <v>Test Bolt (Muayene Klemensi)</v>
          </cell>
        </row>
        <row r="15271">
          <cell r="E15271" t="str">
            <v>Test Bolt (Muayene Klemensi)</v>
          </cell>
        </row>
        <row r="15272">
          <cell r="E15272" t="str">
            <v>Test Bolt (Muayene Klemensi)</v>
          </cell>
        </row>
        <row r="15273">
          <cell r="E15273" t="str">
            <v>Test Bolt (Muayene Klemensi)</v>
          </cell>
        </row>
        <row r="15274">
          <cell r="E15274" t="str">
            <v>Test Bolt (Muayene Klemensi)</v>
          </cell>
        </row>
        <row r="15275">
          <cell r="E15275" t="str">
            <v>Test Bolt (Muayene Klemensi)</v>
          </cell>
        </row>
        <row r="15276">
          <cell r="E15276" t="str">
            <v>Test Bolt (Muayene Klemensi)</v>
          </cell>
        </row>
        <row r="15277">
          <cell r="E15277" t="str">
            <v>Test Bolt (Muayene Klemensi)</v>
          </cell>
        </row>
        <row r="15278">
          <cell r="E15278" t="str">
            <v>Test Bolt (Muayene Klemensi)</v>
          </cell>
        </row>
        <row r="15279">
          <cell r="E15279" t="str">
            <v>Test Bolt (Muayene Klemensi)</v>
          </cell>
        </row>
        <row r="15280">
          <cell r="E15280" t="str">
            <v>Test Bolt (Muayene Klemensi)</v>
          </cell>
        </row>
        <row r="15281">
          <cell r="E15281" t="str">
            <v>Test Bolt (Muayene Klemensi)</v>
          </cell>
        </row>
        <row r="15282">
          <cell r="E15282" t="str">
            <v>Test Bolt (Muayene Klemensi)</v>
          </cell>
        </row>
        <row r="15283">
          <cell r="E15283" t="str">
            <v>Test Bolt (Muayene Klemensi)</v>
          </cell>
        </row>
        <row r="15284">
          <cell r="E15284" t="str">
            <v>Test Bolt (Muayene Klemensi)</v>
          </cell>
        </row>
        <row r="15285">
          <cell r="E15285" t="str">
            <v>Test Bolt (Muayene Klemensi)</v>
          </cell>
        </row>
        <row r="15286">
          <cell r="E15286" t="str">
            <v>Test Bolt (Muayene Klemensi)</v>
          </cell>
        </row>
        <row r="15287">
          <cell r="E15287" t="str">
            <v>Test Bolt (Muayene Klemensi)</v>
          </cell>
        </row>
        <row r="15288">
          <cell r="E15288" t="str">
            <v>Test Bolt (Muayene Klemensi)</v>
          </cell>
        </row>
        <row r="15289">
          <cell r="E15289" t="str">
            <v>Test Bolt (Muayene Klemensi)</v>
          </cell>
        </row>
        <row r="15290">
          <cell r="E15290" t="str">
            <v>Test Bolt (Muayene Klemensi)</v>
          </cell>
        </row>
        <row r="15291">
          <cell r="E15291" t="str">
            <v>Test Bolt (Muayene Klemensi)</v>
          </cell>
        </row>
        <row r="15292">
          <cell r="E15292" t="str">
            <v>Test Bolt (Muayene Klemensi)</v>
          </cell>
        </row>
        <row r="15293">
          <cell r="E15293" t="str">
            <v>Test Bolt (Muayene Klemensi)</v>
          </cell>
        </row>
        <row r="15294">
          <cell r="E15294" t="str">
            <v>Test Bolt (Muayene Klemensi)</v>
          </cell>
        </row>
        <row r="15295">
          <cell r="E15295" t="str">
            <v>Test Bolt (Muayene Klemensi)</v>
          </cell>
        </row>
        <row r="15296">
          <cell r="E15296" t="str">
            <v>Test Bolt (Muayene Klemensi)</v>
          </cell>
        </row>
        <row r="15297">
          <cell r="E15297" t="str">
            <v>Test Bolt (Muayene Klemensi)</v>
          </cell>
        </row>
        <row r="15298">
          <cell r="E15298" t="str">
            <v>Test Bolt (Muayene Klemensi)</v>
          </cell>
        </row>
        <row r="15299">
          <cell r="E15299" t="str">
            <v>Test Bolt (Muayene Klemensi)</v>
          </cell>
        </row>
        <row r="15300">
          <cell r="E15300" t="str">
            <v>Test Bolt (Muayene Klemensi)</v>
          </cell>
        </row>
        <row r="15301">
          <cell r="E15301" t="str">
            <v>Test Bolt (Muayene Klemensi)</v>
          </cell>
        </row>
        <row r="15302">
          <cell r="E15302" t="str">
            <v>Test Bolt (Muayene Klemensi)</v>
          </cell>
        </row>
        <row r="15303">
          <cell r="E15303" t="str">
            <v>Test Bolt (Muayene Klemensi)</v>
          </cell>
        </row>
        <row r="15304">
          <cell r="E15304" t="str">
            <v>Test Bolt (Muayene Klemensi)</v>
          </cell>
        </row>
        <row r="15305">
          <cell r="E15305" t="str">
            <v>Test Bolt (Muayene Klemensi)</v>
          </cell>
        </row>
        <row r="15306">
          <cell r="E15306" t="str">
            <v>Test Bolt (Muayene Klemensi)</v>
          </cell>
        </row>
        <row r="15307">
          <cell r="E15307" t="str">
            <v>Test Bolt (Muayene Klemensi)</v>
          </cell>
        </row>
        <row r="15308">
          <cell r="E15308" t="str">
            <v>Test Bolt (Muayene Klemensi)</v>
          </cell>
        </row>
        <row r="15309">
          <cell r="E15309" t="str">
            <v>Test Bolt (Muayene Klemensi)</v>
          </cell>
        </row>
        <row r="15310">
          <cell r="E15310" t="str">
            <v>Test Bolt (Muayene Klemensi)</v>
          </cell>
        </row>
        <row r="15311">
          <cell r="E15311" t="str">
            <v>Test Bolt (Muayene Klemensi)</v>
          </cell>
        </row>
        <row r="15312">
          <cell r="E15312" t="str">
            <v>Test Bolt (Muayene Klemensi)</v>
          </cell>
        </row>
        <row r="15313">
          <cell r="E15313" t="str">
            <v>Test Bolt (Muayene Klemensi)</v>
          </cell>
        </row>
        <row r="15314">
          <cell r="E15314" t="str">
            <v>Test Bolt (Muayene Klemensi)</v>
          </cell>
        </row>
        <row r="15315">
          <cell r="E15315" t="str">
            <v>Test Bolt (Muayene Klemensi)</v>
          </cell>
        </row>
        <row r="15316">
          <cell r="E15316" t="str">
            <v>Test Bolt (Muayene Klemensi)</v>
          </cell>
        </row>
        <row r="15317">
          <cell r="E15317" t="str">
            <v>Test Bolt (Muayene Klemensi)</v>
          </cell>
        </row>
        <row r="15318">
          <cell r="E15318" t="str">
            <v>Test Bolt (Muayene Klemensi)</v>
          </cell>
        </row>
        <row r="15319">
          <cell r="E15319" t="str">
            <v>Test Bolt (Muayene Klemensi)</v>
          </cell>
        </row>
        <row r="15320">
          <cell r="E15320" t="str">
            <v>Test Bolt (Muayene Klemensi)</v>
          </cell>
        </row>
        <row r="15321">
          <cell r="E15321" t="str">
            <v>Test Bolt (Muayene Klemensi)</v>
          </cell>
        </row>
        <row r="15322">
          <cell r="E15322" t="str">
            <v>Test Bolt (Muayene Klemensi)</v>
          </cell>
        </row>
        <row r="15323">
          <cell r="E15323" t="str">
            <v>Test Bolt (Muayene Klemensi)</v>
          </cell>
        </row>
        <row r="15324">
          <cell r="E15324" t="str">
            <v>Test Bolt (Muayene Klemensi)</v>
          </cell>
        </row>
        <row r="15325">
          <cell r="E15325" t="str">
            <v>Test Bolt (Muayene Klemensi)</v>
          </cell>
        </row>
        <row r="15326">
          <cell r="E15326" t="str">
            <v>Test Bolt (Muayene Klemensi)</v>
          </cell>
        </row>
        <row r="15327">
          <cell r="E15327" t="str">
            <v>Test Bolt (Muayene Klemensi)</v>
          </cell>
        </row>
        <row r="15328">
          <cell r="E15328" t="str">
            <v>Test Bolt (Muayene Klemensi)</v>
          </cell>
        </row>
        <row r="15329">
          <cell r="E15329" t="str">
            <v>Test Bolt (Muayene Klemensi)</v>
          </cell>
        </row>
        <row r="15330">
          <cell r="E15330" t="str">
            <v>Test Bolt (Muayene Klemensi)</v>
          </cell>
        </row>
        <row r="15331">
          <cell r="E15331" t="str">
            <v>Test Bolt (Muayene Klemensi)</v>
          </cell>
        </row>
        <row r="15332">
          <cell r="E15332" t="str">
            <v>Test Bolt (Muayene Klemensi)</v>
          </cell>
        </row>
        <row r="15333">
          <cell r="E15333" t="str">
            <v>Test Bolt (Muayene Klemensi)</v>
          </cell>
        </row>
        <row r="15334">
          <cell r="E15334" t="str">
            <v>Test Bolt (Muayene Klemensi)</v>
          </cell>
        </row>
        <row r="15335">
          <cell r="E15335" t="str">
            <v>Test Bolt (Muayene Klemensi)</v>
          </cell>
        </row>
        <row r="15336">
          <cell r="E15336" t="str">
            <v>Test Bolt (Muayene Klemensi)</v>
          </cell>
        </row>
        <row r="15337">
          <cell r="E15337" t="str">
            <v>Test Bolt (Muayene Klemensi)</v>
          </cell>
        </row>
        <row r="15338">
          <cell r="E15338" t="str">
            <v>Test Bolt (Muayene Klemensi)</v>
          </cell>
        </row>
        <row r="15339">
          <cell r="E15339" t="str">
            <v>Test Bolt (Muayene Klemensi)</v>
          </cell>
        </row>
        <row r="15340">
          <cell r="E15340" t="str">
            <v>Test Bolt (Muayene Klemensi)</v>
          </cell>
        </row>
        <row r="15341">
          <cell r="E15341" t="str">
            <v>Test Bolt (Muayene Klemensi)</v>
          </cell>
        </row>
        <row r="15342">
          <cell r="E15342" t="str">
            <v>Test Bolt (Muayene Klemensi)</v>
          </cell>
        </row>
        <row r="15343">
          <cell r="E15343" t="str">
            <v>Test Bolt (Muayene Klemensi)</v>
          </cell>
        </row>
        <row r="15344">
          <cell r="E15344" t="str">
            <v>Test Bolt (Muayene Klemensi)</v>
          </cell>
        </row>
        <row r="15345">
          <cell r="E15345" t="str">
            <v>Test Bolt (Muayene Klemensi)</v>
          </cell>
        </row>
        <row r="15346">
          <cell r="E15346" t="str">
            <v>Test Bolt (Muayene Klemensi)</v>
          </cell>
        </row>
        <row r="15347">
          <cell r="E15347" t="str">
            <v>Test Bolt (Muayene Klemensi)</v>
          </cell>
        </row>
        <row r="15348">
          <cell r="E15348" t="str">
            <v>Test Bolt (Muayene Klemensi)</v>
          </cell>
        </row>
        <row r="15349">
          <cell r="E15349" t="str">
            <v>Test Bolt (Muayene Klemensi)</v>
          </cell>
        </row>
        <row r="15350">
          <cell r="E15350" t="str">
            <v>Test Bolt (Muayene Klemensi)</v>
          </cell>
        </row>
        <row r="15351">
          <cell r="E15351" t="str">
            <v>Test Bolt (Muayene Klemensi)</v>
          </cell>
        </row>
        <row r="15352">
          <cell r="E15352" t="str">
            <v>Test Bolt (Muayene Klemensi)</v>
          </cell>
        </row>
        <row r="15353">
          <cell r="E15353" t="str">
            <v>Test Bolt (Muayene Klemensi)</v>
          </cell>
        </row>
        <row r="15354">
          <cell r="E15354" t="str">
            <v>Test Bolt (Muayene Klemensi)</v>
          </cell>
        </row>
        <row r="15355">
          <cell r="E15355" t="str">
            <v>Test Bolt (Muayene Klemensi)</v>
          </cell>
        </row>
        <row r="15356">
          <cell r="E15356" t="str">
            <v>Test Bolt (Muayene Klemensi)</v>
          </cell>
        </row>
        <row r="15357">
          <cell r="E15357" t="str">
            <v>Test Bolt (Muayene Klemensi)</v>
          </cell>
        </row>
        <row r="15358">
          <cell r="E15358" t="str">
            <v>Test Bolt (Muayene Klemensi)</v>
          </cell>
        </row>
        <row r="15359">
          <cell r="E15359" t="str">
            <v>Test Bolt (Muayene Klemensi)</v>
          </cell>
        </row>
        <row r="15360">
          <cell r="E15360" t="str">
            <v>Test Bolt (Muayene Klemensi)</v>
          </cell>
        </row>
        <row r="15361">
          <cell r="E15361" t="str">
            <v>Test Bolt (Muayene Klemensi)</v>
          </cell>
        </row>
        <row r="15362">
          <cell r="E15362" t="str">
            <v>Test Bolt (Muayene Klemensi)</v>
          </cell>
        </row>
        <row r="15363">
          <cell r="E15363" t="str">
            <v>PVC Plastic Pipe per meter (PVC boru)</v>
          </cell>
        </row>
        <row r="15364">
          <cell r="E15364" t="str">
            <v>PVC Plastic Pipe per meter (PVC boru)</v>
          </cell>
        </row>
        <row r="15365">
          <cell r="E15365" t="str">
            <v>Q8 EARTHING CABLE CLAMP</v>
          </cell>
        </row>
        <row r="15366">
          <cell r="E15366" t="str">
            <v>Q8 EARTHING CABLE CLAMP</v>
          </cell>
        </row>
        <row r="15367">
          <cell r="E15367" t="str">
            <v>Q8 EARTHING CABLE CLAMP</v>
          </cell>
        </row>
        <row r="15368">
          <cell r="E15368" t="str">
            <v>Q8 EARTHING CABLE CLAMP</v>
          </cell>
        </row>
        <row r="15369">
          <cell r="E15369" t="str">
            <v>Q8 EARTHING CABLE CLAMP</v>
          </cell>
        </row>
        <row r="15370">
          <cell r="E15370" t="str">
            <v>Q8 EARTHING CABLE CLAMP</v>
          </cell>
        </row>
        <row r="15371">
          <cell r="E15371" t="str">
            <v>Q8 EARTHING CABLE CLAMP</v>
          </cell>
        </row>
        <row r="15372">
          <cell r="E15372" t="str">
            <v>Q8 EARTHING CABLE CLAMP</v>
          </cell>
        </row>
        <row r="15373">
          <cell r="E15373" t="str">
            <v>Q8 EARTHING CABLE CLAMP</v>
          </cell>
        </row>
        <row r="15374">
          <cell r="E15374" t="str">
            <v>Q8 EARTHING CABLE CLAMP</v>
          </cell>
        </row>
        <row r="15375">
          <cell r="E15375" t="str">
            <v>Q8 EARTHING CABLE CLAMP</v>
          </cell>
        </row>
        <row r="15376">
          <cell r="E15376" t="str">
            <v>Q8 EARTHING CABLE CLAMP</v>
          </cell>
        </row>
        <row r="15377">
          <cell r="E15377" t="str">
            <v>Q8 EARTHING CABLE CLAMP</v>
          </cell>
        </row>
        <row r="15378">
          <cell r="E15378" t="str">
            <v>Q8 EARTHING CABLE CLAMP</v>
          </cell>
        </row>
        <row r="15379">
          <cell r="E15379" t="str">
            <v>Q8 EARTHING CABLE CLAMP</v>
          </cell>
        </row>
        <row r="15380">
          <cell r="E15380" t="str">
            <v>Q8 EARTHING CABLE CLAMP</v>
          </cell>
        </row>
        <row r="15381">
          <cell r="E15381" t="str">
            <v>Q8 EARTHING CABLE CLAMP</v>
          </cell>
        </row>
        <row r="15382">
          <cell r="E15382" t="str">
            <v>Q8 EARTHING CABLE CLAMP</v>
          </cell>
        </row>
        <row r="15383">
          <cell r="E15383" t="str">
            <v>Q8 EARTHING CABLE CLAMP</v>
          </cell>
        </row>
        <row r="15384">
          <cell r="E15384" t="str">
            <v>Q8 EARTHING CABLE CLAMP</v>
          </cell>
        </row>
        <row r="15385">
          <cell r="E15385" t="str">
            <v>Q8 EARTHING CABLE CLAMP</v>
          </cell>
        </row>
        <row r="15386">
          <cell r="E15386" t="str">
            <v>Q8 EARTHING CABLE CLAMP</v>
          </cell>
        </row>
        <row r="15387">
          <cell r="E15387" t="str">
            <v>Q8 EARTHING CABLE CLAMP</v>
          </cell>
        </row>
        <row r="15388">
          <cell r="E15388" t="str">
            <v>Q8 EARTHING CABLE CLAMP</v>
          </cell>
        </row>
        <row r="15389">
          <cell r="E15389" t="str">
            <v>Q8 EARTHING CABLE CLAMP</v>
          </cell>
        </row>
        <row r="15390">
          <cell r="E15390" t="str">
            <v>Q8 EARTHING CABLE CLAMP</v>
          </cell>
        </row>
        <row r="15391">
          <cell r="E15391" t="str">
            <v>Q8 EARTHING CABLE CLAMP</v>
          </cell>
        </row>
        <row r="15392">
          <cell r="E15392" t="str">
            <v>Q8 EARTHING CABLE CLAMP</v>
          </cell>
        </row>
        <row r="15393">
          <cell r="E15393" t="str">
            <v>Q8 EARTHING CABLE CLAMP</v>
          </cell>
        </row>
        <row r="15394">
          <cell r="E15394" t="str">
            <v>Q8 EARTHING CABLE CLAMP</v>
          </cell>
        </row>
        <row r="15395">
          <cell r="E15395" t="str">
            <v>Q8 EARTHING CABLE CLAMP</v>
          </cell>
        </row>
        <row r="15396">
          <cell r="E15396" t="str">
            <v>Q8 EARTHING CABLE CLAMP</v>
          </cell>
        </row>
        <row r="15397">
          <cell r="E15397" t="str">
            <v>Q8 EARTHING CABLE CLAMP</v>
          </cell>
        </row>
        <row r="15398">
          <cell r="E15398" t="str">
            <v>Q8 EARTHING CABLE CLAMP</v>
          </cell>
        </row>
        <row r="15399">
          <cell r="E15399" t="str">
            <v>Q8 EARTHING CABLE CLAMP</v>
          </cell>
        </row>
        <row r="15400">
          <cell r="E15400" t="str">
            <v>Q8 EARTHING CABLE CLAMP</v>
          </cell>
        </row>
        <row r="15401">
          <cell r="E15401" t="str">
            <v>Q8 EARTHING CABLE CLAMP</v>
          </cell>
        </row>
        <row r="15402">
          <cell r="E15402" t="str">
            <v>Q8 EARTHING CABLE CLAMP</v>
          </cell>
        </row>
        <row r="15403">
          <cell r="E15403" t="str">
            <v>Q8 EARTHING CABLE CLAMP</v>
          </cell>
        </row>
        <row r="15404">
          <cell r="E15404" t="str">
            <v>Q8 EARTHING CABLE CLAMP</v>
          </cell>
        </row>
        <row r="15405">
          <cell r="E15405" t="str">
            <v>Q8 EARTHING CABLE CLAMP</v>
          </cell>
        </row>
        <row r="15406">
          <cell r="E15406" t="str">
            <v>Q8 EARTHING CABLE CLAMP</v>
          </cell>
        </row>
        <row r="15407">
          <cell r="E15407" t="str">
            <v>Q8 EARTHING CABLE CLAMP</v>
          </cell>
        </row>
        <row r="15408">
          <cell r="E15408" t="str">
            <v>Q8 EARTHING CABLE CLAMP</v>
          </cell>
        </row>
        <row r="15409">
          <cell r="E15409" t="str">
            <v>Q8 EARTHING CABLE CLAMP</v>
          </cell>
        </row>
        <row r="15410">
          <cell r="E15410" t="str">
            <v>Q8 EARTHING CABLE CLAMP</v>
          </cell>
        </row>
        <row r="15411">
          <cell r="E15411" t="str">
            <v>Q8 EARTHING CABLE CLAMP</v>
          </cell>
        </row>
        <row r="15412">
          <cell r="E15412" t="str">
            <v>Q8 EARTHING CABLE CLAMP</v>
          </cell>
        </row>
        <row r="15413">
          <cell r="E15413" t="str">
            <v>Q8 EARTHING CABLE CLAMP</v>
          </cell>
        </row>
        <row r="15414">
          <cell r="E15414" t="str">
            <v>Q8 EARTHING CABLE CLAMP</v>
          </cell>
        </row>
        <row r="15415">
          <cell r="E15415" t="str">
            <v>Q8 EARTHING CABLE CLAMP</v>
          </cell>
        </row>
        <row r="15416">
          <cell r="E15416" t="str">
            <v>Q8 EARTHING CABLE CLAMP</v>
          </cell>
        </row>
        <row r="15417">
          <cell r="E15417" t="str">
            <v>Q8 EARTHING CABLE CLAMP</v>
          </cell>
        </row>
        <row r="15418">
          <cell r="E15418" t="str">
            <v>Q8 EARTHING CABLE CLAMP</v>
          </cell>
        </row>
        <row r="15419">
          <cell r="E15419" t="str">
            <v>Q8 EARTHING CABLE CLAMP</v>
          </cell>
        </row>
        <row r="15420">
          <cell r="E15420" t="str">
            <v>Q8 EARTHING CABLE CLAMP</v>
          </cell>
        </row>
        <row r="15421">
          <cell r="E15421" t="str">
            <v>Q8 EARTHING CABLE CLAMP</v>
          </cell>
        </row>
        <row r="15422">
          <cell r="E15422" t="str">
            <v>Q8 EARTHING CABLE CLAMP</v>
          </cell>
        </row>
        <row r="15423">
          <cell r="E15423" t="str">
            <v>Q8 EARTHING CABLE CLAMP</v>
          </cell>
        </row>
        <row r="15424">
          <cell r="E15424" t="str">
            <v>Q8 EARTHING CABLE CLAMP</v>
          </cell>
        </row>
        <row r="15425">
          <cell r="E15425" t="str">
            <v>Q8 EARTHING CABLE CLAMP</v>
          </cell>
        </row>
        <row r="15426">
          <cell r="E15426" t="str">
            <v>Q8 EARTHING CABLE CLAMP</v>
          </cell>
        </row>
        <row r="15427">
          <cell r="E15427" t="str">
            <v>Q8 EARTHING CABLE CLAMP</v>
          </cell>
        </row>
        <row r="15428">
          <cell r="E15428" t="str">
            <v>Q8 EARTHING CABLE CLAMP</v>
          </cell>
        </row>
        <row r="15429">
          <cell r="E15429" t="str">
            <v>Q8 EARTHING CABLE CLAMP</v>
          </cell>
        </row>
        <row r="15430">
          <cell r="E15430" t="str">
            <v>Q8 EARTHING CABLE CLAMP</v>
          </cell>
        </row>
        <row r="15431">
          <cell r="E15431" t="str">
            <v>Q8 EARTHING CABLE CLAMP</v>
          </cell>
        </row>
        <row r="15432">
          <cell r="E15432" t="str">
            <v>Q8 EARTHING CABLE CLAMP</v>
          </cell>
        </row>
        <row r="15433">
          <cell r="E15433" t="str">
            <v>Q8 EARTHING CABLE CLAMP</v>
          </cell>
        </row>
        <row r="15434">
          <cell r="E15434" t="str">
            <v>Q8 EARTHING CABLE CLAMP</v>
          </cell>
        </row>
        <row r="15435">
          <cell r="E15435" t="str">
            <v>Q8 EARTHING CABLE CLAMP</v>
          </cell>
        </row>
        <row r="15436">
          <cell r="E15436" t="str">
            <v>Q8 EARTHING CABLE CLAMP</v>
          </cell>
        </row>
        <row r="15437">
          <cell r="E15437" t="str">
            <v>Q8 EARTHING CABLE CLAMP</v>
          </cell>
        </row>
        <row r="15438">
          <cell r="E15438" t="str">
            <v>Q8 EARTHING CABLE CLAMP</v>
          </cell>
        </row>
        <row r="15439">
          <cell r="E15439" t="str">
            <v>Q8 EARTHING CABLE CLAMP</v>
          </cell>
        </row>
        <row r="15440">
          <cell r="E15440" t="str">
            <v>Q8 EARTHING CABLE CLAMP</v>
          </cell>
        </row>
        <row r="15441">
          <cell r="E15441" t="str">
            <v>Q8 EARTHING CABLE CLAMP</v>
          </cell>
        </row>
        <row r="15442">
          <cell r="E15442" t="str">
            <v>Q8 EARTHING CABLE CLAMP</v>
          </cell>
        </row>
        <row r="15443">
          <cell r="E15443" t="str">
            <v>Q8 EARTHING CABLE CLAMP</v>
          </cell>
        </row>
        <row r="15444">
          <cell r="E15444" t="str">
            <v>Q8 EARTHING CABLE CLAMP</v>
          </cell>
        </row>
        <row r="15445">
          <cell r="E15445" t="str">
            <v>Q8 EARTHING CABLE CLAMP</v>
          </cell>
        </row>
        <row r="15446">
          <cell r="E15446" t="str">
            <v>Q8 EARTHING CABLE CLAMP</v>
          </cell>
        </row>
        <row r="15447">
          <cell r="E15447" t="str">
            <v>Q8 EARTHING CABLE CLAMP</v>
          </cell>
        </row>
        <row r="15448">
          <cell r="E15448" t="str">
            <v>Q8 EARTHING CABLE CLAMP</v>
          </cell>
        </row>
        <row r="15449">
          <cell r="E15449" t="str">
            <v>Q8 EARTHING CABLE CLAMP</v>
          </cell>
        </row>
        <row r="15450">
          <cell r="E15450" t="str">
            <v>Q8 EARTHING CABLE CLAMP</v>
          </cell>
        </row>
        <row r="15451">
          <cell r="E15451" t="str">
            <v>Q8 EARTHING CABLE CLAMP</v>
          </cell>
        </row>
        <row r="15452">
          <cell r="E15452" t="str">
            <v>Q8 EARTHING CABLE CLAMP</v>
          </cell>
        </row>
        <row r="15453">
          <cell r="E15453" t="str">
            <v>Q8 EARTHING CABLE CLAMP</v>
          </cell>
        </row>
        <row r="15454">
          <cell r="E15454" t="str">
            <v>Q8 EARTHING CABLE CLAMP</v>
          </cell>
        </row>
        <row r="15455">
          <cell r="E15455" t="str">
            <v>Q8 EARTHING CABLE CLAMP</v>
          </cell>
        </row>
        <row r="15456">
          <cell r="E15456" t="str">
            <v>Q8 EARTHING CABLE CLAMP</v>
          </cell>
        </row>
        <row r="15457">
          <cell r="E15457" t="str">
            <v>Q8 EARTHING CABLE CLAMP</v>
          </cell>
        </row>
        <row r="15458">
          <cell r="E15458" t="str">
            <v>Q8 EARTHING CABLE CLAMP</v>
          </cell>
        </row>
        <row r="15459">
          <cell r="E15459" t="str">
            <v>Q8 EARTHING CABLE CLAMP</v>
          </cell>
        </row>
        <row r="15460">
          <cell r="E15460" t="str">
            <v>Q8 EARTHING CABLE CLAMP</v>
          </cell>
        </row>
        <row r="15461">
          <cell r="E15461" t="str">
            <v>Q8 EARTHING CABLE CLAMP</v>
          </cell>
        </row>
        <row r="15462">
          <cell r="E15462" t="str">
            <v>Q8 EARTHING CABLE CLAMP</v>
          </cell>
        </row>
        <row r="15463">
          <cell r="E15463" t="str">
            <v>Q8 EARTHING CABLE CLAMP</v>
          </cell>
        </row>
        <row r="15464">
          <cell r="E15464" t="str">
            <v>Q8 EARTHING CABLE CLAMP</v>
          </cell>
        </row>
        <row r="15465">
          <cell r="E15465" t="str">
            <v>Q8 EARTHING CABLE CLAMP</v>
          </cell>
        </row>
        <row r="15466">
          <cell r="E15466" t="str">
            <v>Q8 EARTHING CABLE CLAMP</v>
          </cell>
        </row>
        <row r="15467">
          <cell r="E15467" t="str">
            <v>Q8 EARTHING CABLE CLAMP</v>
          </cell>
        </row>
        <row r="15468">
          <cell r="E15468" t="str">
            <v>Q8 EARTHING CABLE CLAMP</v>
          </cell>
        </row>
        <row r="15469">
          <cell r="E15469" t="str">
            <v>Q8 EARTHING CABLE CLAMP</v>
          </cell>
        </row>
        <row r="15470">
          <cell r="E15470" t="str">
            <v>Q8 EARTHING CABLE CLAMP</v>
          </cell>
        </row>
        <row r="15471">
          <cell r="E15471" t="str">
            <v>Q8 EARTHING CABLE CLAMP</v>
          </cell>
        </row>
        <row r="15472">
          <cell r="E15472" t="str">
            <v>Q8 EARTHING CABLE CLAMP</v>
          </cell>
        </row>
        <row r="15473">
          <cell r="E15473" t="str">
            <v>Q8 EARTHING CABLE CLAMP</v>
          </cell>
        </row>
        <row r="15474">
          <cell r="E15474" t="str">
            <v>Q8 EARTHING CABLE CLAMP</v>
          </cell>
        </row>
        <row r="15475">
          <cell r="E15475" t="str">
            <v>Q8 EARTHING CABLE CLAMP</v>
          </cell>
        </row>
        <row r="15476">
          <cell r="E15476" t="str">
            <v>Q8 EARTHING CABLE CLAMP</v>
          </cell>
        </row>
        <row r="15477">
          <cell r="E15477" t="str">
            <v>Q8 EARTHING CABLE CLAMP</v>
          </cell>
        </row>
        <row r="15478">
          <cell r="E15478" t="str">
            <v>Q8 EARTHING CABLE CLAMP</v>
          </cell>
        </row>
        <row r="15479">
          <cell r="E15479" t="str">
            <v>Q8 EARTHING CABLE CLAMP</v>
          </cell>
        </row>
        <row r="15480">
          <cell r="E15480" t="str">
            <v>Q8 EARTHING CABLE CLAMP</v>
          </cell>
        </row>
        <row r="15481">
          <cell r="E15481" t="str">
            <v>Q8 EARTHING CABLE CLAMP</v>
          </cell>
        </row>
        <row r="15482">
          <cell r="E15482" t="str">
            <v>Q8 EARTHING CABLE CLAMP</v>
          </cell>
        </row>
        <row r="15483">
          <cell r="E15483" t="str">
            <v>Q8 EARTHING CABLE CLAMP</v>
          </cell>
        </row>
        <row r="15484">
          <cell r="E15484" t="str">
            <v>Q8 EARTHING CABLE CLAMP</v>
          </cell>
        </row>
        <row r="15485">
          <cell r="E15485" t="str">
            <v>Q8 EARTHING CABLE CLAMP</v>
          </cell>
        </row>
        <row r="15486">
          <cell r="E15486" t="str">
            <v>Q8 EARTHING CABLE CLAMP</v>
          </cell>
        </row>
        <row r="15487">
          <cell r="E15487" t="str">
            <v>Q8 EARTHING CABLE CLAMP</v>
          </cell>
        </row>
        <row r="15488">
          <cell r="E15488" t="str">
            <v>Q8 EARTHING CABLE CLAMP</v>
          </cell>
        </row>
        <row r="15489">
          <cell r="E15489" t="str">
            <v>Q8 EARTHING CABLE CLAMP</v>
          </cell>
        </row>
        <row r="15490">
          <cell r="E15490" t="str">
            <v>Q8 EARTHING CABLE CLAMP</v>
          </cell>
        </row>
        <row r="15491">
          <cell r="E15491" t="str">
            <v>Q8 EARTHING CABLE CLAMP</v>
          </cell>
        </row>
        <row r="15492">
          <cell r="E15492" t="str">
            <v>Q8 EARTHING CABLE CLAMP</v>
          </cell>
        </row>
        <row r="15493">
          <cell r="E15493" t="str">
            <v>Q8 EARTHING CABLE CLAMP</v>
          </cell>
        </row>
        <row r="15494">
          <cell r="E15494" t="str">
            <v>Q8 EARTHING CABLE CLAMP</v>
          </cell>
        </row>
        <row r="15495">
          <cell r="E15495" t="str">
            <v>Q8 EARTHING CABLE CLAMP</v>
          </cell>
        </row>
        <row r="15496">
          <cell r="E15496" t="str">
            <v>Q8 EARTHING CABLE CLAMP</v>
          </cell>
        </row>
        <row r="15497">
          <cell r="E15497" t="str">
            <v>Q8 EARTHING CABLE CLAMP</v>
          </cell>
        </row>
        <row r="15498">
          <cell r="E15498" t="str">
            <v>Q8 EARTHING CABLE CLAMP</v>
          </cell>
        </row>
        <row r="15499">
          <cell r="E15499" t="str">
            <v>Q8 EARTHING CABLE CLAMP</v>
          </cell>
        </row>
        <row r="15500">
          <cell r="E15500" t="str">
            <v>Q8 EARTHING CABLE CLAMP</v>
          </cell>
        </row>
        <row r="15501">
          <cell r="E15501" t="str">
            <v>Q8 EARTHING CABLE CLAMP</v>
          </cell>
        </row>
        <row r="15502">
          <cell r="E15502" t="str">
            <v>Q8 EARTHING CABLE CLAMP</v>
          </cell>
        </row>
        <row r="15503">
          <cell r="E15503" t="str">
            <v>Q8 EARTHING CABLE CLAMP</v>
          </cell>
        </row>
        <row r="15504">
          <cell r="E15504" t="str">
            <v>Q8 EARTHING CABLE CLAMP</v>
          </cell>
        </row>
        <row r="15505">
          <cell r="E15505" t="str">
            <v>Q8 EARTHING CABLE CLAMP</v>
          </cell>
        </row>
        <row r="15506">
          <cell r="E15506" t="str">
            <v>Q8 EARTHING CABLE CLAMP</v>
          </cell>
        </row>
        <row r="15507">
          <cell r="E15507" t="str">
            <v>Q8 EARTHING CABLE CLAMP</v>
          </cell>
        </row>
        <row r="15508">
          <cell r="E15508" t="str">
            <v>Q8 EARTHING CABLE CLAMP</v>
          </cell>
        </row>
        <row r="15509">
          <cell r="E15509" t="str">
            <v>Q8 EARTHING CABLE CLAMP</v>
          </cell>
        </row>
        <row r="15510">
          <cell r="E15510" t="str">
            <v>Q8 EARTHING CABLE CLAMP</v>
          </cell>
        </row>
        <row r="15511">
          <cell r="E15511" t="str">
            <v>Q8 EARTHING CABLE CLAMP</v>
          </cell>
        </row>
        <row r="15512">
          <cell r="E15512" t="str">
            <v>Q8 EARTHING CABLE CLAMP</v>
          </cell>
        </row>
        <row r="15513">
          <cell r="E15513" t="str">
            <v>Q8 EARTHING CABLE CLAMP</v>
          </cell>
        </row>
        <row r="15514">
          <cell r="E15514" t="str">
            <v>Q8 EARTHING CABLE CLAMP</v>
          </cell>
        </row>
        <row r="15515">
          <cell r="E15515" t="str">
            <v>Q8 EARTHING CABLE CLAMP</v>
          </cell>
        </row>
        <row r="15516">
          <cell r="E15516" t="str">
            <v>Q8 EARTHING CABLE CLAMP</v>
          </cell>
        </row>
        <row r="15517">
          <cell r="E15517" t="str">
            <v>Q8 EARTHING CABLE CLAMP</v>
          </cell>
        </row>
        <row r="15518">
          <cell r="E15518" t="str">
            <v>Q8 EARTHING CABLE CLAMP</v>
          </cell>
        </row>
        <row r="15519">
          <cell r="E15519" t="str">
            <v>Q8 EARTHING CABLE CLAMP</v>
          </cell>
        </row>
        <row r="15520">
          <cell r="E15520" t="str">
            <v>Q8 EARTHING CABLE CLAMP</v>
          </cell>
        </row>
        <row r="15521">
          <cell r="E15521" t="str">
            <v>Q8 EARTHING CABLE CLAMP</v>
          </cell>
        </row>
        <row r="15522">
          <cell r="E15522" t="str">
            <v>Q8 EARTHING CABLE CLAMP</v>
          </cell>
        </row>
        <row r="15523">
          <cell r="E15523" t="str">
            <v>Q8 EARTHING CABLE CLAMP</v>
          </cell>
        </row>
        <row r="15524">
          <cell r="E15524" t="str">
            <v>Q8 EARTHING CABLE CLAMP</v>
          </cell>
        </row>
        <row r="15525">
          <cell r="E15525" t="str">
            <v>Q8 EARTHING CABLE CLAMP</v>
          </cell>
        </row>
        <row r="15526">
          <cell r="E15526" t="str">
            <v>Q8 EARTHING CABLE CLAMP</v>
          </cell>
        </row>
        <row r="15527">
          <cell r="E15527" t="str">
            <v>Q8 EARTHING CABLE CLAMP</v>
          </cell>
        </row>
        <row r="15528">
          <cell r="E15528" t="str">
            <v>Q8 EARTHING CABLE CLAMP</v>
          </cell>
        </row>
        <row r="15529">
          <cell r="E15529" t="str">
            <v>Q8 EARTHING CABLE CLAMP</v>
          </cell>
        </row>
        <row r="15530">
          <cell r="E15530" t="str">
            <v>Q8 EARTHING CABLE CLAMP</v>
          </cell>
        </row>
        <row r="15531">
          <cell r="E15531" t="str">
            <v>Q8 EARTHING CABLE CLAMP</v>
          </cell>
        </row>
        <row r="15532">
          <cell r="E15532" t="str">
            <v>Q8 EARTHING CABLE CLAMP</v>
          </cell>
        </row>
        <row r="15533">
          <cell r="E15533" t="str">
            <v>Lightning Rod - Yakalama ucu Q 16mm - 80</v>
          </cell>
        </row>
        <row r="15534">
          <cell r="E15534" t="str">
            <v>Lightning Rod - Yakalama ucu Q 16mm - 80</v>
          </cell>
        </row>
        <row r="15535">
          <cell r="E15535" t="str">
            <v>Lightning Rod - Yakalama ucu Q 16mm - 80</v>
          </cell>
        </row>
        <row r="15536">
          <cell r="E15536" t="str">
            <v>Lightning Rod - Yakalama ucu Q 16mm - 80</v>
          </cell>
        </row>
        <row r="15537">
          <cell r="E15537" t="str">
            <v>Lightning Rod - Yakalama ucu Q 16mm - 80</v>
          </cell>
        </row>
        <row r="15538">
          <cell r="E15538" t="str">
            <v>Lightning Rod - Yakalama ucu Q 16mm - 80</v>
          </cell>
        </row>
        <row r="15539">
          <cell r="E15539" t="str">
            <v>Lightning Rod - Yakalama ucu Q 16mm - 80</v>
          </cell>
        </row>
        <row r="15540">
          <cell r="E15540" t="str">
            <v>Lightning Rod - Yakalama ucu Q 16mm - 80</v>
          </cell>
        </row>
        <row r="15541">
          <cell r="E15541" t="str">
            <v>Lightning Rod - Yakalama ucu Q 16mm - 80</v>
          </cell>
        </row>
        <row r="15542">
          <cell r="E15542" t="str">
            <v>Lightning Rod - Yakalama ucu Q 16mm - 80</v>
          </cell>
        </row>
        <row r="15543">
          <cell r="E15543" t="str">
            <v>Lightning Rod - Yakalama ucu Q 16mm - 80</v>
          </cell>
        </row>
        <row r="15544">
          <cell r="E15544" t="str">
            <v>Lightning Rod - Yakalama ucu Q 16mm - 80</v>
          </cell>
        </row>
        <row r="15545">
          <cell r="E15545" t="str">
            <v>Lightning Rod - Yakalama ucu Q 16mm - 80</v>
          </cell>
        </row>
        <row r="15546">
          <cell r="E15546" t="str">
            <v>Lightning Rod - Yakalama ucu Q 16mm - 80</v>
          </cell>
        </row>
        <row r="15547">
          <cell r="E15547" t="str">
            <v>Lightning Rod - Yakalama ucu Q 16mm - 80</v>
          </cell>
        </row>
        <row r="15548">
          <cell r="E15548" t="str">
            <v>Lightning Rod - Yakalama ucu Q 16mm - 80</v>
          </cell>
        </row>
        <row r="15549">
          <cell r="E15549" t="str">
            <v>Lightning Rod - Yakalama ucu Q 16mm - 80</v>
          </cell>
        </row>
        <row r="15550">
          <cell r="E15550" t="str">
            <v>Lightning Rod - Yakalama ucu Q 16mm - 80</v>
          </cell>
        </row>
        <row r="15551">
          <cell r="E15551" t="str">
            <v>Lightning Rod - Yakalama ucu Q 16mm - 80</v>
          </cell>
        </row>
        <row r="15552">
          <cell r="E15552" t="str">
            <v>Lightning Rod - Yakalama ucu Q 16mm - 80</v>
          </cell>
        </row>
        <row r="15553">
          <cell r="E15553" t="str">
            <v>Lightning Rod - Yakalama ucu Q 16mm - 80</v>
          </cell>
        </row>
        <row r="15554">
          <cell r="E15554" t="str">
            <v>Lightning Rod - Yakalama ucu Q 16mm - 80</v>
          </cell>
        </row>
        <row r="15555">
          <cell r="E15555" t="str">
            <v>Lightning Rod - Yakalama ucu Q 16mm - 80</v>
          </cell>
        </row>
        <row r="15556">
          <cell r="E15556" t="str">
            <v>Lightning Rod - Yakalama ucu Q 16mm - 80</v>
          </cell>
        </row>
        <row r="15557">
          <cell r="E15557" t="str">
            <v>Lightning Rod - Yakalama ucu Q 16mm - 80</v>
          </cell>
        </row>
        <row r="15558">
          <cell r="E15558" t="str">
            <v>Lightning Rod - Yakalama ucu Q 16mm - 80</v>
          </cell>
        </row>
        <row r="15559">
          <cell r="E15559" t="str">
            <v>Lightning Rod - Yakalama ucu Q 16mm - 80</v>
          </cell>
        </row>
        <row r="15560">
          <cell r="E15560" t="str">
            <v>Lightning Rod - Yakalama ucu Q 16mm - 80</v>
          </cell>
        </row>
        <row r="15561">
          <cell r="E15561" t="str">
            <v>Lightning Rod - Yakalama ucu Q 16mm - 80</v>
          </cell>
        </row>
        <row r="15562">
          <cell r="E15562" t="str">
            <v>Lightning Rod - Yakalama ucu Q 16mm - 80</v>
          </cell>
        </row>
        <row r="15563">
          <cell r="E15563" t="str">
            <v>Lightning Rod - Yakalama ucu Q 16mm - 80</v>
          </cell>
        </row>
        <row r="15564">
          <cell r="E15564" t="str">
            <v>Lightning Rod - Yakalama ucu Q 16mm - 80</v>
          </cell>
        </row>
        <row r="15565">
          <cell r="E15565" t="str">
            <v>Lightning Rod - Yakalama ucu Q 16mm - 80</v>
          </cell>
        </row>
        <row r="15566">
          <cell r="E15566" t="str">
            <v>Lightning Rod - Yakalama ucu Q 16mm - 80</v>
          </cell>
        </row>
        <row r="15567">
          <cell r="E15567" t="str">
            <v>Lightning Rod - Yakalama ucu Q 16mm - 80</v>
          </cell>
        </row>
        <row r="15568">
          <cell r="E15568" t="str">
            <v>Lightning Rod - Yakalama ucu Q 16mm - 80</v>
          </cell>
        </row>
        <row r="15569">
          <cell r="E15569" t="str">
            <v>Lightning Rod - Yakalama ucu Q 16mm - 80</v>
          </cell>
        </row>
        <row r="15570">
          <cell r="E15570" t="str">
            <v>Lightning Rod - Yakalama ucu Q 16mm - 80</v>
          </cell>
        </row>
        <row r="15571">
          <cell r="E15571" t="str">
            <v>Lightning Rod - Yakalama ucu Q 16mm - 80</v>
          </cell>
        </row>
        <row r="15572">
          <cell r="E15572" t="str">
            <v>Lightning Rod - Yakalama ucu Q 16mm - 80</v>
          </cell>
        </row>
        <row r="15573">
          <cell r="E15573" t="str">
            <v>Lightning Rod - Yakalama ucu Q 16mm - 80</v>
          </cell>
        </row>
        <row r="15574">
          <cell r="E15574" t="str">
            <v>Lightning Rod - Yakalama ucu Q 16mm - 80</v>
          </cell>
        </row>
        <row r="15575">
          <cell r="E15575" t="str">
            <v>Lightning Rod - Yakalama ucu Q 16mm - 80</v>
          </cell>
        </row>
        <row r="15576">
          <cell r="E15576" t="str">
            <v>Lightning Rod - Yakalama ucu Q 16mm - 80</v>
          </cell>
        </row>
        <row r="15577">
          <cell r="E15577" t="str">
            <v>Lightning Rod - Yakalama ucu Q 16mm - 80</v>
          </cell>
        </row>
        <row r="15578">
          <cell r="E15578" t="str">
            <v>Lightning Rod - Yakalama ucu Q 16mm - 80</v>
          </cell>
        </row>
        <row r="15579">
          <cell r="E15579" t="str">
            <v>Lightning Rod - Yakalama ucu Q 16mm - 80</v>
          </cell>
        </row>
        <row r="15580">
          <cell r="E15580" t="str">
            <v>Lightning Rod - Yakalama ucu Q 16mm - 80</v>
          </cell>
        </row>
        <row r="15581">
          <cell r="E15581" t="str">
            <v>Lightning Rod - Yakalama ucu Q 16mm - 80</v>
          </cell>
        </row>
        <row r="15582">
          <cell r="E15582" t="str">
            <v>Lightning Rod - Yakalama ucu Q 16mm - 80</v>
          </cell>
        </row>
        <row r="15583">
          <cell r="E15583" t="str">
            <v>Lightning Rod - Yakalama ucu Q 16mm - 80</v>
          </cell>
        </row>
        <row r="15584">
          <cell r="E15584" t="str">
            <v>Lightning Rod - Yakalama ucu Q 16mm - 80</v>
          </cell>
        </row>
        <row r="15585">
          <cell r="E15585" t="str">
            <v>Lightning Rod - Yakalama ucu Q 16mm - 80</v>
          </cell>
        </row>
        <row r="15586">
          <cell r="E15586" t="str">
            <v>Lightning Rod - Yakalama ucu Q 16mm - 80</v>
          </cell>
        </row>
        <row r="15587">
          <cell r="E15587" t="str">
            <v>Lightning Rod - Yakalama ucu Q 16mm - 80</v>
          </cell>
        </row>
        <row r="15588">
          <cell r="E15588" t="str">
            <v>Lightning Rod - Yakalama ucu Q 16mm - 80</v>
          </cell>
        </row>
        <row r="15589">
          <cell r="E15589" t="str">
            <v>Lightning Rod - Yakalama ucu Q 16mm - 80</v>
          </cell>
        </row>
        <row r="15590">
          <cell r="E15590" t="str">
            <v>Lightning Rod - Yakalama ucu Q 16mm - 80</v>
          </cell>
        </row>
        <row r="15591">
          <cell r="E15591" t="str">
            <v>Lightning Rod - Yakalama ucu Q 16mm - 80</v>
          </cell>
        </row>
        <row r="15592">
          <cell r="E15592" t="str">
            <v>Lightning Rod - Yakalama ucu Q 16mm - 80</v>
          </cell>
        </row>
        <row r="15593">
          <cell r="E15593" t="str">
            <v>Lightning Rod - Yakalama ucu Q 16mm - 80</v>
          </cell>
        </row>
        <row r="15594">
          <cell r="E15594" t="str">
            <v>Lightning Rod - Yakalama ucu Q 16mm - 80</v>
          </cell>
        </row>
        <row r="15595">
          <cell r="E15595" t="str">
            <v>Lightning Rod - Yakalama ucu Q 16mm - 80</v>
          </cell>
        </row>
        <row r="15596">
          <cell r="E15596" t="str">
            <v>Lightning Rod - Yakalama ucu Q 16mm - 80</v>
          </cell>
        </row>
        <row r="15597">
          <cell r="E15597" t="str">
            <v>Lightning Rod - Yakalama ucu Q 16mm - 80</v>
          </cell>
        </row>
        <row r="15598">
          <cell r="E15598" t="str">
            <v>Lightning Rod - Yakalama ucu Q 16mm - 80</v>
          </cell>
        </row>
        <row r="15599">
          <cell r="E15599" t="str">
            <v>Lightning Rod - Yakalama ucu Q 16mm - 80</v>
          </cell>
        </row>
        <row r="15600">
          <cell r="E15600" t="str">
            <v>Lightning Rod - Yakalama ucu Q 16mm - 80</v>
          </cell>
        </row>
        <row r="15601">
          <cell r="E15601" t="str">
            <v>Lightning Rod - Yakalama ucu Q 16mm - 80</v>
          </cell>
        </row>
        <row r="15602">
          <cell r="E15602" t="str">
            <v>Lightning Rod - Yakalama ucu Q 16mm - 80</v>
          </cell>
        </row>
        <row r="15603">
          <cell r="E15603" t="str">
            <v>Lightning Rod - Yakalama ucu Q 16mm - 80</v>
          </cell>
        </row>
        <row r="15604">
          <cell r="E15604" t="str">
            <v>Lightning Rod - Yakalama ucu Q 16mm - 80</v>
          </cell>
        </row>
        <row r="15605">
          <cell r="E15605" t="str">
            <v>Lightning Rod - Yakalama ucu Q 16mm - 80</v>
          </cell>
        </row>
        <row r="15606">
          <cell r="E15606" t="str">
            <v>Lightning Rod - Yakalama ucu Q 16mm - 80</v>
          </cell>
        </row>
        <row r="15607">
          <cell r="E15607" t="str">
            <v>Lightning Rod - Yakalama ucu Q 16mm - 80</v>
          </cell>
        </row>
        <row r="15608">
          <cell r="E15608" t="str">
            <v>Lightning Rod - Yakalama ucu Q 16mm - 80</v>
          </cell>
        </row>
        <row r="15609">
          <cell r="E15609" t="str">
            <v>Lightning Rod - Yakalama ucu Q 16mm - 80</v>
          </cell>
        </row>
        <row r="15610">
          <cell r="E15610" t="str">
            <v>Lightning Rod - Yakalama ucu Q 16mm - 80</v>
          </cell>
        </row>
        <row r="15611">
          <cell r="E15611" t="str">
            <v>Lightning Rod - Yakalama ucu Q 16mm - 80</v>
          </cell>
        </row>
        <row r="15612">
          <cell r="E15612" t="str">
            <v>Lightning Rod - Yakalama ucu Q 16mm - 80</v>
          </cell>
        </row>
        <row r="15613">
          <cell r="E15613" t="str">
            <v>Lightning Rod - Yakalama ucu Q 16mm - 80</v>
          </cell>
        </row>
        <row r="15614">
          <cell r="E15614" t="str">
            <v>Lightning Rod - Yakalama ucu Q 16mm - 80</v>
          </cell>
        </row>
        <row r="15615">
          <cell r="E15615" t="str">
            <v>Lightning Rod - Yakalama ucu Q 16mm - 80</v>
          </cell>
        </row>
        <row r="15616">
          <cell r="E15616" t="str">
            <v>Lightning Rod - Yakalama ucu Q 16mm - 80</v>
          </cell>
        </row>
        <row r="15617">
          <cell r="E15617" t="str">
            <v>Lightning Rod - Yakalama ucu Q 16mm - 80</v>
          </cell>
        </row>
        <row r="15618">
          <cell r="E15618" t="str">
            <v>Lightning Rod - Yakalama ucu Q 16mm - 80</v>
          </cell>
        </row>
        <row r="15619">
          <cell r="E15619" t="str">
            <v>Lightning Rod - Yakalama ucu Q 16mm - 80</v>
          </cell>
        </row>
        <row r="15620">
          <cell r="E15620" t="str">
            <v>Lightning Rod - Yakalama ucu Q 16mm - 80</v>
          </cell>
        </row>
        <row r="15621">
          <cell r="E15621" t="str">
            <v>Lightning Rod - Yakalama ucu Q 16mm - 80</v>
          </cell>
        </row>
        <row r="15622">
          <cell r="E15622" t="str">
            <v>Lightning Rod - Yakalama ucu Q 16mm - 80</v>
          </cell>
        </row>
        <row r="15623">
          <cell r="E15623" t="str">
            <v>Lightning Rod - Yakalama ucu Q 16mm - 80</v>
          </cell>
        </row>
        <row r="15624">
          <cell r="E15624" t="str">
            <v>Lightning Rod - Yakalama ucu Q 16mm - 80</v>
          </cell>
        </row>
        <row r="15625">
          <cell r="E15625" t="str">
            <v>Lightning Rod - Yakalama ucu Q 16mm - 80</v>
          </cell>
        </row>
        <row r="15626">
          <cell r="E15626" t="str">
            <v>Lightning Rod - Yakalama ucu Q 16mm - 80</v>
          </cell>
        </row>
        <row r="15627">
          <cell r="E15627" t="str">
            <v>Lightning Rod - Yakalama ucu Q 16mm - 80</v>
          </cell>
        </row>
        <row r="15628">
          <cell r="E15628" t="str">
            <v>Lightning Rod - Yakalama ucu Q 16mm - 80</v>
          </cell>
        </row>
        <row r="15629">
          <cell r="E15629" t="str">
            <v>Lightning Rod - Yakalama ucu Q 16mm - 80</v>
          </cell>
        </row>
        <row r="15630">
          <cell r="E15630" t="str">
            <v>Lightning Rod - Yakalama ucu Q 16mm - 80</v>
          </cell>
        </row>
        <row r="15631">
          <cell r="E15631" t="str">
            <v>Lightning Rod - Yakalama ucu Q 16mm - 80</v>
          </cell>
        </row>
        <row r="15632">
          <cell r="E15632" t="str">
            <v>Lightning Rod - Yakalama ucu Q 16mm - 80</v>
          </cell>
        </row>
        <row r="15633">
          <cell r="E15633" t="str">
            <v>Lightning Rod - Yakalama ucu Q 16mm - 80</v>
          </cell>
        </row>
        <row r="15634">
          <cell r="E15634" t="str">
            <v>Lightning Rod - Yakalama ucu Q 16mm - 80</v>
          </cell>
        </row>
        <row r="15635">
          <cell r="E15635" t="str">
            <v>Lightning Rod - Yakalama ucu Q 16mm - 80</v>
          </cell>
        </row>
        <row r="15636">
          <cell r="E15636" t="str">
            <v>Lightning Rod - Yakalama ucu Q 16mm - 80</v>
          </cell>
        </row>
        <row r="15637">
          <cell r="E15637" t="str">
            <v>Lightning Rod - Yakalama ucu Q 16mm - 80</v>
          </cell>
        </row>
        <row r="15638">
          <cell r="E15638" t="str">
            <v>Lightning Rod - Yakalama ucu Q 16mm - 80</v>
          </cell>
        </row>
        <row r="15639">
          <cell r="E15639" t="str">
            <v>Lightning Rod - Yakalama ucu Q 16mm - 80</v>
          </cell>
        </row>
        <row r="15640">
          <cell r="E15640" t="str">
            <v>Lightning Rod - Yakalama ucu Q 16mm - 80</v>
          </cell>
        </row>
        <row r="15641">
          <cell r="E15641" t="str">
            <v>Lightning Rod - Yakalama ucu Q 16mm - 80</v>
          </cell>
        </row>
        <row r="15642">
          <cell r="E15642" t="str">
            <v>Lightning Rod - Yakalama ucu Q 16mm - 80</v>
          </cell>
        </row>
        <row r="15643">
          <cell r="E15643" t="str">
            <v>Lightning Rod - Yakalama ucu Q 16mm - 80</v>
          </cell>
        </row>
        <row r="15644">
          <cell r="E15644" t="str">
            <v>Lightning Rod - Yakalama ucu Q 16mm - 80</v>
          </cell>
        </row>
        <row r="15645">
          <cell r="E15645" t="str">
            <v>Lightning Rod - Yakalama ucu Q 16mm - 80</v>
          </cell>
        </row>
        <row r="15646">
          <cell r="E15646" t="str">
            <v>Lightning Rod - Yakalama ucu Q 16mm - 80</v>
          </cell>
        </row>
        <row r="15647">
          <cell r="E15647" t="str">
            <v>Lightning Rod - Yakalama ucu Q 16mm - 80</v>
          </cell>
        </row>
        <row r="15648">
          <cell r="E15648" t="str">
            <v>Lightning Rod - Yakalama ucu Q 16mm - 80</v>
          </cell>
        </row>
        <row r="15649">
          <cell r="E15649" t="str">
            <v>Lightning Rod - Yakalama ucu Q 16mm - 80</v>
          </cell>
        </row>
        <row r="15650">
          <cell r="E15650" t="str">
            <v>Lightning Rod - Yakalama ucu Q 16mm - 80</v>
          </cell>
        </row>
        <row r="15651">
          <cell r="E15651" t="str">
            <v>Lightning Rod - Yakalama ucu Q 16mm - 80</v>
          </cell>
        </row>
        <row r="15652">
          <cell r="E15652" t="str">
            <v>Lightning Rod - Yakalama ucu Q 16mm - 80</v>
          </cell>
        </row>
        <row r="15653">
          <cell r="E15653" t="str">
            <v>Lightning Rod - Yakalama ucu Q 16mm - 80</v>
          </cell>
        </row>
        <row r="15654">
          <cell r="E15654" t="str">
            <v>Lightning Rod - Yakalama ucu Q 16mm - 80</v>
          </cell>
        </row>
        <row r="15655">
          <cell r="E15655" t="str">
            <v>Lightning Rod - Yakalama ucu Q 16mm - 80</v>
          </cell>
        </row>
        <row r="15656">
          <cell r="E15656" t="str">
            <v>Lightning Rod - Yakalama ucu Q 16mm - 80</v>
          </cell>
        </row>
        <row r="15657">
          <cell r="E15657" t="str">
            <v>Lightning Rod - Yakalama ucu Q 16mm - 80</v>
          </cell>
        </row>
        <row r="15658">
          <cell r="E15658" t="str">
            <v>Lightning Rod - Yakalama ucu Q 16mm - 80</v>
          </cell>
        </row>
        <row r="15659">
          <cell r="E15659" t="str">
            <v>Lightning Rod - Yakalama ucu Q 16mm - 80</v>
          </cell>
        </row>
        <row r="15660">
          <cell r="E15660" t="str">
            <v>Lightning Rod - Yakalama ucu Q 16mm - 80</v>
          </cell>
        </row>
        <row r="15661">
          <cell r="E15661" t="str">
            <v>Lightning Rod - Yakalama ucu Q 16mm - 80</v>
          </cell>
        </row>
        <row r="15662">
          <cell r="E15662" t="str">
            <v>Lightning Rod - Yakalama ucu Q 16mm - 80</v>
          </cell>
        </row>
        <row r="15663">
          <cell r="E15663" t="str">
            <v>Lightning Rod - Yakalama ucu Q 16mm - 80</v>
          </cell>
        </row>
        <row r="15664">
          <cell r="E15664" t="str">
            <v>Lightning Rod - Yakalama ucu Q 16mm - 80</v>
          </cell>
        </row>
        <row r="15665">
          <cell r="E15665" t="str">
            <v>Lightning Rod - Yakalama ucu Q 16mm - 80</v>
          </cell>
        </row>
        <row r="15666">
          <cell r="E15666" t="str">
            <v>Lightning Rod - Yakalama ucu Q 16mm - 80</v>
          </cell>
        </row>
        <row r="15667">
          <cell r="E15667" t="str">
            <v>Lightning Rod - Yakalama ucu Q 16mm - 80</v>
          </cell>
        </row>
        <row r="15668">
          <cell r="E15668" t="str">
            <v>Lightning Rod - Yakalama ucu Q 16mm - 80</v>
          </cell>
        </row>
        <row r="15669">
          <cell r="E15669" t="str">
            <v>Lightning Rod - Yakalama ucu Q 16mm - 80</v>
          </cell>
        </row>
        <row r="15670">
          <cell r="E15670" t="str">
            <v>Lightning Rod - Yakalama ucu Q 16mm - 80</v>
          </cell>
        </row>
        <row r="15671">
          <cell r="E15671" t="str">
            <v>Lightning Rod - Yakalama ucu Q 16mm - 80</v>
          </cell>
        </row>
        <row r="15672">
          <cell r="E15672" t="str">
            <v>Lightning Rod - Yakalama ucu Q 16mm - 80</v>
          </cell>
        </row>
        <row r="15673">
          <cell r="E15673" t="str">
            <v>Lightning Rod - Yakalama ucu Q 16mm - 80</v>
          </cell>
        </row>
        <row r="15674">
          <cell r="E15674" t="str">
            <v>Lightning Rod - Yakalama ucu Q 16mm - 80</v>
          </cell>
        </row>
        <row r="15675">
          <cell r="E15675" t="str">
            <v>Lightning Rod - Yakalama ucu Q 16mm - 80</v>
          </cell>
        </row>
        <row r="15676">
          <cell r="E15676" t="str">
            <v>Lightning Rod - Yakalama ucu Q 16mm - 80</v>
          </cell>
        </row>
        <row r="15677">
          <cell r="E15677" t="str">
            <v>Lightning Rod - Yakalama ucu Q 16mm - 80</v>
          </cell>
        </row>
        <row r="15678">
          <cell r="E15678" t="str">
            <v>Lightning Rod - Yakalama ucu Q 16mm - 80</v>
          </cell>
        </row>
        <row r="15679">
          <cell r="E15679" t="str">
            <v>Lightning Rod - Yakalama ucu Q 16mm - 80</v>
          </cell>
        </row>
        <row r="15680">
          <cell r="E15680" t="str">
            <v>Lightning Rod - Yakalama ucu Q 16mm - 80</v>
          </cell>
        </row>
        <row r="15681">
          <cell r="E15681" t="str">
            <v>Lightning Rod - Yakalama ucu Q 16mm - 80</v>
          </cell>
        </row>
        <row r="15682">
          <cell r="E15682" t="str">
            <v>Lightning Rod - Yakalama ucu Q 16mm - 80</v>
          </cell>
        </row>
        <row r="15683">
          <cell r="E15683" t="str">
            <v>Lightning Rod - Yakalama ucu Q 16mm - 80</v>
          </cell>
        </row>
        <row r="15684">
          <cell r="E15684" t="str">
            <v>Lightning Rod - Yakalama ucu Q 16mm - 80</v>
          </cell>
        </row>
        <row r="15685">
          <cell r="E15685" t="str">
            <v>Lightning Rod - Yakalama ucu Q 16mm - 80</v>
          </cell>
        </row>
        <row r="15686">
          <cell r="E15686" t="str">
            <v>Lightning Rod - Yakalama ucu Q 16mm - 80</v>
          </cell>
        </row>
        <row r="15687">
          <cell r="E15687" t="str">
            <v>Lightning Rod - Yakalama ucu Q 16mm - 80</v>
          </cell>
        </row>
        <row r="15688">
          <cell r="E15688" t="str">
            <v>Lightning Rod - Yakalama ucu Q 16mm - 80</v>
          </cell>
        </row>
        <row r="15689">
          <cell r="E15689" t="str">
            <v>Lightning Rod - Yakalama ucu Q 16mm - 80</v>
          </cell>
        </row>
        <row r="15690">
          <cell r="E15690" t="str">
            <v>Lightning Rod - Yakalama ucu Q 16mm - 80</v>
          </cell>
        </row>
        <row r="15691">
          <cell r="E15691" t="str">
            <v>Lightning Rod - Yakalama ucu Q 16mm - 80</v>
          </cell>
        </row>
        <row r="15692">
          <cell r="E15692" t="str">
            <v>Lightning Rod - Yakalama ucu Q 16mm - 80</v>
          </cell>
        </row>
        <row r="15693">
          <cell r="E15693" t="str">
            <v>Lightning Rod - Yakalama ucu Q 16mm - 80</v>
          </cell>
        </row>
        <row r="15694">
          <cell r="E15694" t="str">
            <v>Lightning Rod - Yakalama ucu Q 16mm - 80</v>
          </cell>
        </row>
        <row r="15695">
          <cell r="E15695" t="str">
            <v>Lightning Rod - Yakalama ucu Q 16mm - 80</v>
          </cell>
        </row>
        <row r="15696">
          <cell r="E15696" t="str">
            <v>Lightning Rod - Yakalama ucu Q 16mm - 80</v>
          </cell>
        </row>
        <row r="15697">
          <cell r="E15697" t="str">
            <v>Lightning Rod - Yakalama ucu Q 16mm - 80</v>
          </cell>
        </row>
        <row r="15698">
          <cell r="E15698" t="str">
            <v>Lightning Rod - Yakalama ucu Q 16mm - 80</v>
          </cell>
        </row>
        <row r="15699">
          <cell r="E15699" t="str">
            <v>Lightning Arm-Yakalama ucu tespit kolu2</v>
          </cell>
        </row>
        <row r="15700">
          <cell r="E15700" t="str">
            <v>Lightning Arm-Yakalama ucu tespit kolu2</v>
          </cell>
        </row>
        <row r="15701">
          <cell r="E15701" t="str">
            <v>Lightning Arm-Yakalama ucu tespit kolu2</v>
          </cell>
        </row>
        <row r="15702">
          <cell r="E15702" t="str">
            <v>Lightning Arm-Yakalama ucu tespit kolu2</v>
          </cell>
        </row>
        <row r="15703">
          <cell r="E15703" t="str">
            <v>Lightning Arm-Yakalama ucu tespit kolu2</v>
          </cell>
        </row>
        <row r="15704">
          <cell r="E15704" t="str">
            <v>Lightning Arm-Yakalama ucu tespit kolu2</v>
          </cell>
        </row>
        <row r="15705">
          <cell r="E15705" t="str">
            <v>Lightning Arm-Yakalama ucu tespit kolu2</v>
          </cell>
        </row>
        <row r="15706">
          <cell r="E15706" t="str">
            <v>Lightning Arm-Yakalama ucu tespit kolu2</v>
          </cell>
        </row>
        <row r="15707">
          <cell r="E15707" t="str">
            <v>Lightning Arm-Yakalama ucu tespit kolu2</v>
          </cell>
        </row>
        <row r="15708">
          <cell r="E15708" t="str">
            <v>Lightning Arm-Yakalama ucu tespit kolu2</v>
          </cell>
        </row>
        <row r="15709">
          <cell r="E15709" t="str">
            <v>Lightning Arm-Yakalama ucu tespit kolu2</v>
          </cell>
        </row>
        <row r="15710">
          <cell r="E15710" t="str">
            <v>Lightning Arm-Yakalama ucu tespit kolu2</v>
          </cell>
        </row>
        <row r="15711">
          <cell r="E15711" t="str">
            <v>Lightning Arm-Yakalama ucu tespit kolu2</v>
          </cell>
        </row>
        <row r="15712">
          <cell r="E15712" t="str">
            <v>Lightning Arm-Yakalama ucu tespit kolu2</v>
          </cell>
        </row>
        <row r="15713">
          <cell r="E15713" t="str">
            <v>Lightning Arm-Yakalama ucu tespit kolu2</v>
          </cell>
        </row>
        <row r="15714">
          <cell r="E15714" t="str">
            <v>Lightning Arm-Yakalama ucu tespit kolu2</v>
          </cell>
        </row>
        <row r="15715">
          <cell r="E15715" t="str">
            <v>Lightning Arm-Yakalama ucu tespit kolu2</v>
          </cell>
        </row>
        <row r="15716">
          <cell r="E15716" t="str">
            <v>Lightning Arm-Yakalama ucu tespit kolu2</v>
          </cell>
        </row>
        <row r="15717">
          <cell r="E15717" t="str">
            <v>Lightning Arm-Yakalama ucu tespit kolu2</v>
          </cell>
        </row>
        <row r="15718">
          <cell r="E15718" t="str">
            <v>Lightning Arm-Yakalama ucu tespit kolu2</v>
          </cell>
        </row>
        <row r="15719">
          <cell r="E15719" t="str">
            <v>Lightning Arm-Yakalama ucu tespit kolu2</v>
          </cell>
        </row>
        <row r="15720">
          <cell r="E15720" t="str">
            <v>Lightning Arm-Yakalama ucu tespit kolu2</v>
          </cell>
        </row>
        <row r="15721">
          <cell r="E15721" t="str">
            <v>Lightning Arm-Yakalama ucu tespit kolu2</v>
          </cell>
        </row>
        <row r="15722">
          <cell r="E15722" t="str">
            <v>Lightning Arm-Yakalama ucu tespit kolu2</v>
          </cell>
        </row>
        <row r="15723">
          <cell r="E15723" t="str">
            <v>Lightning Arm-Yakalama ucu tespit kolu2</v>
          </cell>
        </row>
        <row r="15724">
          <cell r="E15724" t="str">
            <v>Lightning Arm-Yakalama ucu tespit kolu2</v>
          </cell>
        </row>
        <row r="15725">
          <cell r="E15725" t="str">
            <v>Lightning Arm-Yakalama ucu tespit kolu2</v>
          </cell>
        </row>
        <row r="15726">
          <cell r="E15726" t="str">
            <v>Lightning Arm-Yakalama ucu tespit kolu2</v>
          </cell>
        </row>
        <row r="15727">
          <cell r="E15727" t="str">
            <v>Lightning Arm-Yakalama ucu tespit kolu2</v>
          </cell>
        </row>
        <row r="15728">
          <cell r="E15728" t="str">
            <v>Lightning Arm-Yakalama ucu tespit kolu2</v>
          </cell>
        </row>
        <row r="15729">
          <cell r="E15729" t="str">
            <v>Lightning Arm-Yakalama ucu tespit kolu2</v>
          </cell>
        </row>
        <row r="15730">
          <cell r="E15730" t="str">
            <v>Lightning Arm-Yakalama ucu tespit kolu2</v>
          </cell>
        </row>
        <row r="15731">
          <cell r="E15731" t="str">
            <v>Lightning Arm-Yakalama ucu tespit kolu2</v>
          </cell>
        </row>
        <row r="15732">
          <cell r="E15732" t="str">
            <v>Lightning Arm-Yakalama ucu tespit kolu2</v>
          </cell>
        </row>
        <row r="15733">
          <cell r="E15733" t="str">
            <v>Lightning Arm-Yakalama ucu tespit kolu2</v>
          </cell>
        </row>
        <row r="15734">
          <cell r="E15734" t="str">
            <v>Lightning Arm-Yakalama ucu tespit kolu2</v>
          </cell>
        </row>
        <row r="15735">
          <cell r="E15735" t="str">
            <v>Lightning Arm-Yakalama ucu tespit kolu2</v>
          </cell>
        </row>
        <row r="15736">
          <cell r="E15736" t="str">
            <v>Lightning Arm-Yakalama ucu tespit kolu2</v>
          </cell>
        </row>
        <row r="15737">
          <cell r="E15737" t="str">
            <v>Lightning Arm-Yakalama ucu tespit kolu2</v>
          </cell>
        </row>
        <row r="15738">
          <cell r="E15738" t="str">
            <v>Lightning Arm-Yakalama ucu tespit kolu2</v>
          </cell>
        </row>
        <row r="15739">
          <cell r="E15739" t="str">
            <v>Lightning Arm-Yakalama ucu tespit kolu2</v>
          </cell>
        </row>
        <row r="15740">
          <cell r="E15740" t="str">
            <v>Lightning Arm-Yakalama ucu tespit kolu2</v>
          </cell>
        </row>
        <row r="15741">
          <cell r="E15741" t="str">
            <v>Lightning Arm-Yakalama ucu tespit kolu2</v>
          </cell>
        </row>
        <row r="15742">
          <cell r="E15742" t="str">
            <v>Lightning Arm-Yakalama ucu tespit kolu2</v>
          </cell>
        </row>
        <row r="15743">
          <cell r="E15743" t="str">
            <v>Lightning Arm-Yakalama ucu tespit kolu2</v>
          </cell>
        </row>
        <row r="15744">
          <cell r="E15744" t="str">
            <v>Lightning Arm-Yakalama ucu tespit kolu2</v>
          </cell>
        </row>
        <row r="15745">
          <cell r="E15745" t="str">
            <v>Lightning Arm-Yakalama ucu tespit kolu2</v>
          </cell>
        </row>
        <row r="15746">
          <cell r="E15746" t="str">
            <v>Lightning Arm-Yakalama ucu tespit kolu2</v>
          </cell>
        </row>
        <row r="15747">
          <cell r="E15747" t="str">
            <v>Lightning Arm-Yakalama ucu tespit kolu2</v>
          </cell>
        </row>
        <row r="15748">
          <cell r="E15748" t="str">
            <v>Lightning Arm-Yakalama ucu tespit kolu2</v>
          </cell>
        </row>
        <row r="15749">
          <cell r="E15749" t="str">
            <v>Lightning Arm-Yakalama ucu tespit kolu2</v>
          </cell>
        </row>
        <row r="15750">
          <cell r="E15750" t="str">
            <v>Lightning Arm-Yakalama ucu tespit kolu2</v>
          </cell>
        </row>
        <row r="15751">
          <cell r="E15751" t="str">
            <v>Lightning Arm-Yakalama ucu tespit kolu2</v>
          </cell>
        </row>
        <row r="15752">
          <cell r="E15752" t="str">
            <v>Lightning Arm-Yakalama ucu tespit kolu2</v>
          </cell>
        </row>
        <row r="15753">
          <cell r="E15753" t="str">
            <v>Lightning Arm-Yakalama ucu tespit kolu2</v>
          </cell>
        </row>
        <row r="15754">
          <cell r="E15754" t="str">
            <v>Lightning Arm-Yakalama ucu tespit kolu2</v>
          </cell>
        </row>
        <row r="15755">
          <cell r="E15755" t="str">
            <v>Lightning Arm-Yakalama ucu tespit kolu2</v>
          </cell>
        </row>
        <row r="15756">
          <cell r="E15756" t="str">
            <v>Lightning Arm-Yakalama ucu tespit kolu2</v>
          </cell>
        </row>
        <row r="15757">
          <cell r="E15757" t="str">
            <v>Lightning Arm-Yakalama ucu tespit kolu2</v>
          </cell>
        </row>
        <row r="15758">
          <cell r="E15758" t="str">
            <v>Lightning Arm-Yakalama ucu tespit kolu2</v>
          </cell>
        </row>
        <row r="15759">
          <cell r="E15759" t="str">
            <v>Lightning Arm-Yakalama ucu tespit kolu2</v>
          </cell>
        </row>
        <row r="15760">
          <cell r="E15760" t="str">
            <v>Lightning Arm-Yakalama ucu tespit kolu2</v>
          </cell>
        </row>
        <row r="15761">
          <cell r="E15761" t="str">
            <v>Lightning Arm-Yakalama ucu tespit kolu2</v>
          </cell>
        </row>
        <row r="15762">
          <cell r="E15762" t="str">
            <v>Lightning Arm-Yakalama ucu tespit kolu2</v>
          </cell>
        </row>
        <row r="15763">
          <cell r="E15763" t="str">
            <v>Lightning Arm-Yakalama ucu tespit kolu2</v>
          </cell>
        </row>
        <row r="15764">
          <cell r="E15764" t="str">
            <v>Lightning Arm-Yakalama ucu tespit kolu2</v>
          </cell>
        </row>
        <row r="15765">
          <cell r="E15765" t="str">
            <v>Lightning Arm-Yakalama ucu tespit kolu2</v>
          </cell>
        </row>
        <row r="15766">
          <cell r="E15766" t="str">
            <v>Lightning Arm-Yakalama ucu tespit kolu2</v>
          </cell>
        </row>
        <row r="15767">
          <cell r="E15767" t="str">
            <v>Lightning Arm-Yakalama ucu tespit kolu2</v>
          </cell>
        </row>
        <row r="15768">
          <cell r="E15768" t="str">
            <v>Lightning Arm-Yakalama ucu tespit kolu2</v>
          </cell>
        </row>
        <row r="15769">
          <cell r="E15769" t="str">
            <v>Lightning Arm-Yakalama ucu tespit kolu2</v>
          </cell>
        </row>
        <row r="15770">
          <cell r="E15770" t="str">
            <v>Lightning Arm-Yakalama ucu tespit kolu2</v>
          </cell>
        </row>
        <row r="15771">
          <cell r="E15771" t="str">
            <v>Lightning Arm-Yakalama ucu tespit kolu2</v>
          </cell>
        </row>
        <row r="15772">
          <cell r="E15772" t="str">
            <v>Lightning Arm-Yakalama ucu tespit kolu2</v>
          </cell>
        </row>
        <row r="15773">
          <cell r="E15773" t="str">
            <v>Lightning Arm-Yakalama ucu tespit kolu2</v>
          </cell>
        </row>
        <row r="15774">
          <cell r="E15774" t="str">
            <v>Lightning Arm-Yakalama ucu tespit kolu2</v>
          </cell>
        </row>
        <row r="15775">
          <cell r="E15775" t="str">
            <v>Lightning Arm-Yakalama ucu tespit kolu2</v>
          </cell>
        </row>
        <row r="15776">
          <cell r="E15776" t="str">
            <v>Lightning Arm-Yakalama ucu tespit kolu2</v>
          </cell>
        </row>
        <row r="15777">
          <cell r="E15777" t="str">
            <v>Lightning Arm-Yakalama ucu tespit kolu2</v>
          </cell>
        </row>
        <row r="15778">
          <cell r="E15778" t="str">
            <v>Lightning Arm-Yakalama ucu tespit kolu2</v>
          </cell>
        </row>
        <row r="15779">
          <cell r="E15779" t="str">
            <v>Lightning Arm-Yakalama ucu tespit kolu2</v>
          </cell>
        </row>
        <row r="15780">
          <cell r="E15780" t="str">
            <v>Lightning Arm-Yakalama ucu tespit kolu2</v>
          </cell>
        </row>
        <row r="15781">
          <cell r="E15781" t="str">
            <v>Lightning Arm-Yakalama ucu tespit kolu2</v>
          </cell>
        </row>
        <row r="15782">
          <cell r="E15782" t="str">
            <v>Lightning Arm-Yakalama ucu tespit kolu2</v>
          </cell>
        </row>
        <row r="15783">
          <cell r="E15783" t="str">
            <v>Lightning Arm-Yakalama ucu tespit kolu2</v>
          </cell>
        </row>
        <row r="15784">
          <cell r="E15784" t="str">
            <v>Lightning Arm-Yakalama ucu tespit kolu2</v>
          </cell>
        </row>
        <row r="15785">
          <cell r="E15785" t="str">
            <v>Lightning Arm-Yakalama ucu tespit kolu2</v>
          </cell>
        </row>
        <row r="15786">
          <cell r="E15786" t="str">
            <v>Lightning Arm-Yakalama ucu tespit kolu2</v>
          </cell>
        </row>
        <row r="15787">
          <cell r="E15787" t="str">
            <v>Lightning Arm-Yakalama ucu tespit kolu2</v>
          </cell>
        </row>
        <row r="15788">
          <cell r="E15788" t="str">
            <v>Lightning Arm-Yakalama ucu tespit kolu2</v>
          </cell>
        </row>
        <row r="15789">
          <cell r="E15789" t="str">
            <v>Lightning Arm-Yakalama ucu tespit kolu2</v>
          </cell>
        </row>
        <row r="15790">
          <cell r="E15790" t="str">
            <v>Lightning Arm-Yakalama ucu tespit kolu2</v>
          </cell>
        </row>
        <row r="15791">
          <cell r="E15791" t="str">
            <v>Lightning Arm-Yakalama ucu tespit kolu2</v>
          </cell>
        </row>
        <row r="15792">
          <cell r="E15792" t="str">
            <v>Lightning Arm-Yakalama ucu tespit kolu2</v>
          </cell>
        </row>
        <row r="15793">
          <cell r="E15793" t="str">
            <v>Lightning Arm-Yakalama ucu tespit kolu2</v>
          </cell>
        </row>
        <row r="15794">
          <cell r="E15794" t="str">
            <v>Lightning Arm-Yakalama ucu tespit kolu2</v>
          </cell>
        </row>
        <row r="15795">
          <cell r="E15795" t="str">
            <v>Lightning Arm-Yakalama ucu tespit kolu2</v>
          </cell>
        </row>
        <row r="15796">
          <cell r="E15796" t="str">
            <v>Lightning Arm-Yakalama ucu tespit kolu2</v>
          </cell>
        </row>
        <row r="15797">
          <cell r="E15797" t="str">
            <v>Lightning Arm-Yakalama ucu tespit kolu2</v>
          </cell>
        </row>
        <row r="15798">
          <cell r="E15798" t="str">
            <v>Lightning Arm-Yakalama ucu tespit kolu2</v>
          </cell>
        </row>
        <row r="15799">
          <cell r="E15799" t="str">
            <v>Lightning Arm-Yakalama ucu tespit kolu2</v>
          </cell>
        </row>
        <row r="15800">
          <cell r="E15800" t="str">
            <v>Lightning Arm-Yakalama ucu tespit kolu2</v>
          </cell>
        </row>
        <row r="15801">
          <cell r="E15801" t="str">
            <v>Lightning Arm-Yakalama ucu tespit kolu2</v>
          </cell>
        </row>
        <row r="15802">
          <cell r="E15802" t="str">
            <v>Lightning Arm-Yakalama ucu tespit kolu2</v>
          </cell>
        </row>
        <row r="15803">
          <cell r="E15803" t="str">
            <v>Lightning Arm-Yakalama ucu tespit kolu2</v>
          </cell>
        </row>
        <row r="15804">
          <cell r="E15804" t="str">
            <v>Lightning Arm-Yakalama ucu tespit kolu2</v>
          </cell>
        </row>
        <row r="15805">
          <cell r="E15805" t="str">
            <v>Lightning Arm-Yakalama ucu tespit kolu2</v>
          </cell>
        </row>
        <row r="15806">
          <cell r="E15806" t="str">
            <v>Lightning Arm-Yakalama ucu tespit kolu2</v>
          </cell>
        </row>
        <row r="15807">
          <cell r="E15807" t="str">
            <v>Lightning Arm-Yakalama ucu tespit kolu2</v>
          </cell>
        </row>
        <row r="15808">
          <cell r="E15808" t="str">
            <v>Lightning Arm-Yakalama ucu tespit kolu2</v>
          </cell>
        </row>
        <row r="15809">
          <cell r="E15809" t="str">
            <v>Lightning Arm-Yakalama ucu tespit kolu2</v>
          </cell>
        </row>
        <row r="15810">
          <cell r="E15810" t="str">
            <v>Lightning Arm-Yakalama ucu tespit kolu2</v>
          </cell>
        </row>
        <row r="15811">
          <cell r="E15811" t="str">
            <v>Lightning Arm-Yakalama ucu tespit kolu2</v>
          </cell>
        </row>
        <row r="15812">
          <cell r="E15812" t="str">
            <v>Lightning Arm-Yakalama ucu tespit kolu2</v>
          </cell>
        </row>
        <row r="15813">
          <cell r="E15813" t="str">
            <v>Lightning Arm-Yakalama ucu tespit kolu2</v>
          </cell>
        </row>
        <row r="15814">
          <cell r="E15814" t="str">
            <v>Lightning Arm-Yakalama ucu tespit kolu2</v>
          </cell>
        </row>
        <row r="15815">
          <cell r="E15815" t="str">
            <v>Lightning Arm-Yakalama ucu tespit kolu2</v>
          </cell>
        </row>
        <row r="15816">
          <cell r="E15816" t="str">
            <v>Lightning Arm-Yakalama ucu tespit kolu2</v>
          </cell>
        </row>
        <row r="15817">
          <cell r="E15817" t="str">
            <v>Lightning Arm-Yakalama ucu tespit kolu2</v>
          </cell>
        </row>
        <row r="15818">
          <cell r="E15818" t="str">
            <v>Lightning Arm-Yakalama ucu tespit kolu2</v>
          </cell>
        </row>
        <row r="15819">
          <cell r="E15819" t="str">
            <v>Lightning Arm-Yakalama ucu tespit kolu2</v>
          </cell>
        </row>
        <row r="15820">
          <cell r="E15820" t="str">
            <v>Lightning Arm-Yakalama ucu tespit kolu2</v>
          </cell>
        </row>
        <row r="15821">
          <cell r="E15821" t="str">
            <v>Lightning Arm-Yakalama ucu tespit kolu2</v>
          </cell>
        </row>
        <row r="15822">
          <cell r="E15822" t="str">
            <v>Lightning Arm-Yakalama ucu tespit kolu2</v>
          </cell>
        </row>
        <row r="15823">
          <cell r="E15823" t="str">
            <v>Lightning Arm-Yakalama ucu tespit kolu2</v>
          </cell>
        </row>
        <row r="15824">
          <cell r="E15824" t="str">
            <v>Lightning Arm-Yakalama ucu tespit kolu2</v>
          </cell>
        </row>
        <row r="15825">
          <cell r="E15825" t="str">
            <v>Lightning Arm-Yakalama ucu tespit kolu2</v>
          </cell>
        </row>
        <row r="15826">
          <cell r="E15826" t="str">
            <v>Lightning Arm-Yakalama ucu tespit kolu2</v>
          </cell>
        </row>
        <row r="15827">
          <cell r="E15827" t="str">
            <v>Lightning Arm-Yakalama ucu tespit kolu2</v>
          </cell>
        </row>
        <row r="15828">
          <cell r="E15828" t="str">
            <v>Lightning Arm-Yakalama ucu tespit kolu2</v>
          </cell>
        </row>
        <row r="15829">
          <cell r="E15829" t="str">
            <v>Lightning Arm-Yakalama ucu tespit kolu2</v>
          </cell>
        </row>
        <row r="15830">
          <cell r="E15830" t="str">
            <v>Lightning Arm-Yakalama ucu tespit kolu2</v>
          </cell>
        </row>
        <row r="15831">
          <cell r="E15831" t="str">
            <v>Lightning Arm-Yakalama ucu tespit kolu2</v>
          </cell>
        </row>
        <row r="15832">
          <cell r="E15832" t="str">
            <v>Lightning Arm-Yakalama ucu tespit kolu2</v>
          </cell>
        </row>
        <row r="15833">
          <cell r="E15833" t="str">
            <v>Lightning Arm-Yakalama ucu tespit kolu2</v>
          </cell>
        </row>
        <row r="15834">
          <cell r="E15834" t="str">
            <v>Lightning Arm-Yakalama ucu tespit kolu2</v>
          </cell>
        </row>
        <row r="15835">
          <cell r="E15835" t="str">
            <v>Lightning Arm-Yakalama ucu tespit kolu2</v>
          </cell>
        </row>
        <row r="15836">
          <cell r="E15836" t="str">
            <v>Lightning Arm-Yakalama ucu tespit kolu2</v>
          </cell>
        </row>
        <row r="15837">
          <cell r="E15837" t="str">
            <v>Lightning Arm-Yakalama ucu tespit kolu2</v>
          </cell>
        </row>
        <row r="15838">
          <cell r="E15838" t="str">
            <v>Lightning Arm-Yakalama ucu tespit kolu2</v>
          </cell>
        </row>
        <row r="15839">
          <cell r="E15839" t="str">
            <v>Lightning Arm-Yakalama ucu tespit kolu2</v>
          </cell>
        </row>
        <row r="15840">
          <cell r="E15840" t="str">
            <v>Lightning Arm-Yakalama ucu tespit kolu2</v>
          </cell>
        </row>
        <row r="15841">
          <cell r="E15841" t="str">
            <v>Lightning Arm-Yakalama ucu tespit kolu2</v>
          </cell>
        </row>
        <row r="15842">
          <cell r="E15842" t="str">
            <v>Lightning Arm-Yakalama ucu tespit kolu2</v>
          </cell>
        </row>
        <row r="15843">
          <cell r="E15843" t="str">
            <v>Lightning Arm-Yakalama ucu tespit kolu2</v>
          </cell>
        </row>
        <row r="15844">
          <cell r="E15844" t="str">
            <v>Lightning Arm-Yakalama ucu tespit kolu2</v>
          </cell>
        </row>
        <row r="15845">
          <cell r="E15845" t="str">
            <v>Lightning Arm-Yakalama ucu tespit kolu2</v>
          </cell>
        </row>
        <row r="15846">
          <cell r="E15846" t="str">
            <v>Lightning Arm-Yakalama ucu tespit kolu2</v>
          </cell>
        </row>
        <row r="15847">
          <cell r="E15847" t="str">
            <v>Lightning Arm-Yakalama ucu tespit kolu2</v>
          </cell>
        </row>
        <row r="15848">
          <cell r="E15848" t="str">
            <v>Lightning Arm-Yakalama ucu tespit kolu2</v>
          </cell>
        </row>
        <row r="15849">
          <cell r="E15849" t="str">
            <v>Lightning Arm-Yakalama ucu tespit kolu2</v>
          </cell>
        </row>
        <row r="15850">
          <cell r="E15850" t="str">
            <v>Lightning Arm-Yakalama ucu tespit kolu2</v>
          </cell>
        </row>
        <row r="15851">
          <cell r="E15851" t="str">
            <v>Lightning Arm-Yakalama ucu tespit kolu2</v>
          </cell>
        </row>
        <row r="15852">
          <cell r="E15852" t="str">
            <v>Lightning Arm-Yakalama ucu tespit kolu2</v>
          </cell>
        </row>
        <row r="15853">
          <cell r="E15853" t="str">
            <v>Lightning Arm-Yakalama ucu tespit kolu2</v>
          </cell>
        </row>
        <row r="15854">
          <cell r="E15854" t="str">
            <v>Lightning Arm-Yakalama ucu tespit kolu2</v>
          </cell>
        </row>
        <row r="15855">
          <cell r="E15855" t="str">
            <v>Clip for Tower (#letken Tespit Kro#esi)</v>
          </cell>
        </row>
        <row r="15856">
          <cell r="E15856" t="str">
            <v>Clip for Tower (#letken Tespit Kro#esi)</v>
          </cell>
        </row>
        <row r="15857">
          <cell r="E15857" t="str">
            <v>Clip for Tower (#letken Tespit Kro#esi)</v>
          </cell>
        </row>
        <row r="15858">
          <cell r="E15858" t="str">
            <v>Clip for Tower (#letken Tespit Kro#esi)</v>
          </cell>
        </row>
        <row r="15859">
          <cell r="E15859" t="str">
            <v>Clip for Tower (#letken Tespit Kro#esi)</v>
          </cell>
        </row>
        <row r="15860">
          <cell r="E15860" t="str">
            <v>Clip for Tower (#letken Tespit Kro#esi)</v>
          </cell>
        </row>
        <row r="15861">
          <cell r="E15861" t="str">
            <v>Clip for Tower (#letken Tespit Kro#esi)</v>
          </cell>
        </row>
        <row r="15862">
          <cell r="E15862" t="str">
            <v>Clip for Tower (#letken Tespit Kro#esi)</v>
          </cell>
        </row>
        <row r="15863">
          <cell r="E15863" t="str">
            <v>Clip for Tower (#letken Tespit Kro#esi)</v>
          </cell>
        </row>
        <row r="15864">
          <cell r="E15864" t="str">
            <v>Clip for Tower (#letken Tespit Kro#esi)</v>
          </cell>
        </row>
        <row r="15865">
          <cell r="E15865" t="str">
            <v>Clip for Tower (#letken Tespit Kro#esi)</v>
          </cell>
        </row>
        <row r="15866">
          <cell r="E15866" t="str">
            <v>Clip for Tower (#letken Tespit Kro#esi)</v>
          </cell>
        </row>
        <row r="15867">
          <cell r="E15867" t="str">
            <v>Clip for Tower (#letken Tespit Kro#esi)</v>
          </cell>
        </row>
        <row r="15868">
          <cell r="E15868" t="str">
            <v>Clip for Tower (#letken Tespit Kro#esi)</v>
          </cell>
        </row>
        <row r="15869">
          <cell r="E15869" t="str">
            <v>Clip for Tower (#letken Tespit Kro#esi)</v>
          </cell>
        </row>
        <row r="15870">
          <cell r="E15870" t="str">
            <v>Clip for Tower (#letken Tespit Kro#esi)</v>
          </cell>
        </row>
        <row r="15871">
          <cell r="E15871" t="str">
            <v>Clip for Tower (#letken Tespit Kro#esi)</v>
          </cell>
        </row>
        <row r="15872">
          <cell r="E15872" t="str">
            <v>Clip for Tower (#letken Tespit Kro#esi)</v>
          </cell>
        </row>
        <row r="15873">
          <cell r="E15873" t="str">
            <v>Clip for Tower (#letken Tespit Kro#esi)</v>
          </cell>
        </row>
        <row r="15874">
          <cell r="E15874" t="str">
            <v>Clip for Tower (#letken Tespit Kro#esi)</v>
          </cell>
        </row>
        <row r="15875">
          <cell r="E15875" t="str">
            <v>Clip for Tower (#letken Tespit Kro#esi)</v>
          </cell>
        </row>
        <row r="15876">
          <cell r="E15876" t="str">
            <v>Clip for Tower (#letken Tespit Kro#esi)</v>
          </cell>
        </row>
        <row r="15877">
          <cell r="E15877" t="str">
            <v>Clip for Tower (#letken Tespit Kro#esi)</v>
          </cell>
        </row>
        <row r="15878">
          <cell r="E15878" t="str">
            <v>Clip for Tower (#letken Tespit Kro#esi)</v>
          </cell>
        </row>
        <row r="15879">
          <cell r="E15879" t="str">
            <v>Clip for Tower (#letken Tespit Kro#esi)</v>
          </cell>
        </row>
        <row r="15880">
          <cell r="E15880" t="str">
            <v>Clip for Tower (#letken Tespit Kro#esi)</v>
          </cell>
        </row>
        <row r="15881">
          <cell r="E15881" t="str">
            <v>Clip for Tower (#letken Tespit Kro#esi)</v>
          </cell>
        </row>
        <row r="15882">
          <cell r="E15882" t="str">
            <v>Clip for Tower (#letken Tespit Kro#esi)</v>
          </cell>
        </row>
        <row r="15883">
          <cell r="E15883" t="str">
            <v>Clip for Tower (#letken Tespit Kro#esi)</v>
          </cell>
        </row>
        <row r="15884">
          <cell r="E15884" t="str">
            <v>Clip for Tower (#letken Tespit Kro#esi)</v>
          </cell>
        </row>
        <row r="15885">
          <cell r="E15885" t="str">
            <v>Clip for Tower (#letken Tespit Kro#esi)</v>
          </cell>
        </row>
        <row r="15886">
          <cell r="E15886" t="str">
            <v>Clip for Tower (#letken Tespit Kro#esi)</v>
          </cell>
        </row>
        <row r="15887">
          <cell r="E15887" t="str">
            <v>Clip for Tower (#letken Tespit Kro#esi)</v>
          </cell>
        </row>
        <row r="15888">
          <cell r="E15888" t="str">
            <v>Clip for Tower (#letken Tespit Kro#esi)</v>
          </cell>
        </row>
        <row r="15889">
          <cell r="E15889" t="str">
            <v>Clip for Tower (#letken Tespit Kro#esi)</v>
          </cell>
        </row>
        <row r="15890">
          <cell r="E15890" t="str">
            <v>Clip for Tower (#letken Tespit Kro#esi)</v>
          </cell>
        </row>
        <row r="15891">
          <cell r="E15891" t="str">
            <v>Clip for Tower (#letken Tespit Kro#esi)</v>
          </cell>
        </row>
        <row r="15892">
          <cell r="E15892" t="str">
            <v>Clip for Tower (#letken Tespit Kro#esi)</v>
          </cell>
        </row>
        <row r="15893">
          <cell r="E15893" t="str">
            <v>Clip for Tower (#letken Tespit Kro#esi)</v>
          </cell>
        </row>
        <row r="15894">
          <cell r="E15894" t="str">
            <v>Clip for Tower (#letken Tespit Kro#esi)</v>
          </cell>
        </row>
        <row r="15895">
          <cell r="E15895" t="str">
            <v>Clip for Tower (#letken Tespit Kro#esi)</v>
          </cell>
        </row>
        <row r="15896">
          <cell r="E15896" t="str">
            <v>Clip for Tower (#letken Tespit Kro#esi)</v>
          </cell>
        </row>
        <row r="15897">
          <cell r="E15897" t="str">
            <v>Clip for Tower (#letken Tespit Kro#esi)</v>
          </cell>
        </row>
        <row r="15898">
          <cell r="E15898" t="str">
            <v>Clip for Tower (#letken Tespit Kro#esi)</v>
          </cell>
        </row>
        <row r="15899">
          <cell r="E15899" t="str">
            <v>Clip for Tower (#letken Tespit Kro#esi)</v>
          </cell>
        </row>
        <row r="15900">
          <cell r="E15900" t="str">
            <v>Clip for Tower (#letken Tespit Kro#esi)</v>
          </cell>
        </row>
        <row r="15901">
          <cell r="E15901" t="str">
            <v>Clip for Tower (#letken Tespit Kro#esi)</v>
          </cell>
        </row>
        <row r="15902">
          <cell r="E15902" t="str">
            <v>Clip for Tower (#letken Tespit Kro#esi)</v>
          </cell>
        </row>
        <row r="15903">
          <cell r="E15903" t="str">
            <v>Clip for Tower (#letken Tespit Kro#esi)</v>
          </cell>
        </row>
        <row r="15904">
          <cell r="E15904" t="str">
            <v>Clip for Tower (#letken Tespit Kro#esi)</v>
          </cell>
        </row>
        <row r="15905">
          <cell r="E15905" t="str">
            <v>Clip for Tower (#letken Tespit Kro#esi)</v>
          </cell>
        </row>
        <row r="15906">
          <cell r="E15906" t="str">
            <v>Clip for Tower (#letken Tespit Kro#esi)</v>
          </cell>
        </row>
        <row r="15907">
          <cell r="E15907" t="str">
            <v>Clip for Tower (#letken Tespit Kro#esi)</v>
          </cell>
        </row>
        <row r="15908">
          <cell r="E15908" t="str">
            <v>Clip for Tower (#letken Tespit Kro#esi)</v>
          </cell>
        </row>
        <row r="15909">
          <cell r="E15909" t="str">
            <v>Clip for Tower (#letken Tespit Kro#esi)</v>
          </cell>
        </row>
        <row r="15910">
          <cell r="E15910" t="str">
            <v>Clip for Tower (#letken Tespit Kro#esi)</v>
          </cell>
        </row>
        <row r="15911">
          <cell r="E15911" t="str">
            <v>Clip for Tower (#letken Tespit Kro#esi)</v>
          </cell>
        </row>
        <row r="15912">
          <cell r="E15912" t="str">
            <v>Clip for Tower (#letken Tespit Kro#esi)</v>
          </cell>
        </row>
        <row r="15913">
          <cell r="E15913" t="str">
            <v>Clip for Tower (#letken Tespit Kro#esi)</v>
          </cell>
        </row>
        <row r="15914">
          <cell r="E15914" t="str">
            <v>Clip for Tower (#letken Tespit Kro#esi)</v>
          </cell>
        </row>
        <row r="15915">
          <cell r="E15915" t="str">
            <v>Clip for Tower (#letken Tespit Kro#esi)</v>
          </cell>
        </row>
        <row r="15916">
          <cell r="E15916" t="str">
            <v>Clip for Tower (#letken Tespit Kro#esi)</v>
          </cell>
        </row>
        <row r="15917">
          <cell r="E15917" t="str">
            <v>Clip for Tower (#letken Tespit Kro#esi)</v>
          </cell>
        </row>
        <row r="15918">
          <cell r="E15918" t="str">
            <v>Clip for Tower (#letken Tespit Kro#esi)</v>
          </cell>
        </row>
        <row r="15919">
          <cell r="E15919" t="str">
            <v>N_WCGT Triple Widebnd Comb. GSM800/900</v>
          </cell>
        </row>
        <row r="15920">
          <cell r="E15920" t="str">
            <v>N_WCGT Triple Widebnd Comb. GSM800/900</v>
          </cell>
        </row>
        <row r="15921">
          <cell r="E15921" t="str">
            <v>N_WCGT Triple Widebnd Comb. GSM800/900</v>
          </cell>
        </row>
        <row r="15922">
          <cell r="E15922" t="str">
            <v>N_LOCK FOR KCELL, KAZ</v>
          </cell>
        </row>
        <row r="15923">
          <cell r="E15923" t="str">
            <v>N_LOCK FOR KCELL, KAZ</v>
          </cell>
        </row>
        <row r="15924">
          <cell r="E15924" t="str">
            <v>7/16MALE FOR LCF1/2 /7-16male for RF 1/2</v>
          </cell>
        </row>
        <row r="15925">
          <cell r="E15925" t="str">
            <v>7/16MALE FOR LCF1/2 /7-16male for RF 1/2</v>
          </cell>
        </row>
        <row r="15926">
          <cell r="E15926" t="str">
            <v>7/16MALE FOR LCF1/2 /7-16male for RF 1/2</v>
          </cell>
        </row>
        <row r="15927">
          <cell r="E15927" t="str">
            <v>7/16MALE FOR LCF1/2 /7-16male for RF 1/2</v>
          </cell>
        </row>
        <row r="15928">
          <cell r="E15928" t="str">
            <v>7/16MALE FOR LCF1/2 /7-16male for RF 1/2</v>
          </cell>
        </row>
        <row r="15929">
          <cell r="E15929" t="str">
            <v>7/16MALE FOR LCF1/2 /7-16male for RF 1/2</v>
          </cell>
        </row>
        <row r="15930">
          <cell r="E15930" t="str">
            <v>7/16MALE FOR LCF1/2 /7-16male for RF 1/2</v>
          </cell>
        </row>
        <row r="15931">
          <cell r="E15931" t="str">
            <v>7/16MALE FOR LCF1/2 /7-16male for RF 1/2</v>
          </cell>
        </row>
        <row r="15932">
          <cell r="E15932" t="str">
            <v>7/16MALE FOR LCF1/2 /7-16male for RF 1/2</v>
          </cell>
        </row>
        <row r="15933">
          <cell r="E15933" t="str">
            <v>7/16MALE FOR LCF1/2 /7-16male for RF 1/2</v>
          </cell>
        </row>
        <row r="15934">
          <cell r="E15934" t="str">
            <v>7/16MALE FOR LCF1/2 /7-16male for RF 1/2</v>
          </cell>
        </row>
        <row r="15935">
          <cell r="E15935" t="str">
            <v>7/16MALE FOR LCF1/2 /7-16male for RF 1/2</v>
          </cell>
        </row>
        <row r="15936">
          <cell r="E15936" t="str">
            <v>7/16MALE FOR LCF1/2 /7-16male for RF 1/2</v>
          </cell>
        </row>
        <row r="15937">
          <cell r="E15937" t="str">
            <v>7/16MALE FOR LCF1/2 /7-16male for RF 1/2</v>
          </cell>
        </row>
        <row r="15938">
          <cell r="E15938" t="str">
            <v>7/16MALE FOR LCF1/2 /7-16male for RF 1/2</v>
          </cell>
        </row>
        <row r="15939">
          <cell r="E15939" t="str">
            <v>7/16MALE FOR LCF1/2 /7-16male for RF 1/2</v>
          </cell>
        </row>
        <row r="15940">
          <cell r="E15940" t="str">
            <v>7/16MALE FOR LCF1/2 /7-16male for RF 1/2</v>
          </cell>
        </row>
        <row r="15941">
          <cell r="E15941" t="str">
            <v>7/16MALE FOR LCF1/2 /7-16male for RF 1/2</v>
          </cell>
        </row>
        <row r="15942">
          <cell r="E15942" t="str">
            <v>7/16MALE FOR LCF1/2 /7-16male for RF 1/2</v>
          </cell>
        </row>
        <row r="15943">
          <cell r="E15943" t="str">
            <v>7/16MALE FOR LCF1/2 /7-16male for RF 1/2</v>
          </cell>
        </row>
        <row r="15944">
          <cell r="E15944" t="str">
            <v>7/16MALE FOR LCF1/2 /7-16male for RF 1/2</v>
          </cell>
        </row>
        <row r="15945">
          <cell r="E15945" t="str">
            <v>7/16MALE FOR LCF1/2 /7-16male for RF 1/2</v>
          </cell>
        </row>
        <row r="15946">
          <cell r="E15946" t="str">
            <v>7/16MALE FOR LCF1/2 /7-16male for RF 1/2</v>
          </cell>
        </row>
        <row r="15947">
          <cell r="E15947" t="str">
            <v>7/16MALE FOR LCF1/2 /7-16male for RF 1/2</v>
          </cell>
        </row>
        <row r="15948">
          <cell r="E15948" t="str">
            <v>7/16MALE FOR LCF1/2 /7-16male for RF 1/2</v>
          </cell>
        </row>
        <row r="15949">
          <cell r="E15949" t="str">
            <v>7/16MALE FOR LCF1/2 /7-16male for RF 1/2</v>
          </cell>
        </row>
        <row r="15950">
          <cell r="E15950" t="str">
            <v>7/16MALE FOR LCF1/2 /7-16male for RF 1/2</v>
          </cell>
        </row>
        <row r="15951">
          <cell r="E15951" t="str">
            <v>7/16MALE FOR LCF1/2 /7-16male for RF 1/2</v>
          </cell>
        </row>
        <row r="15952">
          <cell r="E15952" t="str">
            <v>7/16MALE FOR LCF1/2 /7-16male for RF 1/2</v>
          </cell>
        </row>
        <row r="15953">
          <cell r="E15953" t="str">
            <v>7/16MALE FOR LCF1/2 /7-16male for RF 1/2</v>
          </cell>
        </row>
        <row r="15954">
          <cell r="E15954" t="str">
            <v>7/16MALE FOR LCF1/2 /7-16male for RF 1/2</v>
          </cell>
        </row>
        <row r="15955">
          <cell r="E15955" t="str">
            <v>7/16MALE FOR LCF1/2 /7-16male for RF 1/2</v>
          </cell>
        </row>
        <row r="15956">
          <cell r="E15956" t="str">
            <v>7/16MALE FOR LCF1/2 /7-16male for RF 1/2</v>
          </cell>
        </row>
        <row r="15957">
          <cell r="E15957" t="str">
            <v>7/16MALE FOR LCF1/2 /7-16male for RF 1/2</v>
          </cell>
        </row>
        <row r="15958">
          <cell r="E15958" t="str">
            <v>7/16MALE FOR LCF1/2 /7-16male for RF 1/2</v>
          </cell>
        </row>
        <row r="15959">
          <cell r="E15959" t="str">
            <v>7/16MALE FOR LCF1/2 /7-16male for RF 1/2</v>
          </cell>
        </row>
        <row r="15960">
          <cell r="E15960" t="str">
            <v>7/16MALE FOR LCF1/2 /7-16male for RF 1/2</v>
          </cell>
        </row>
        <row r="15961">
          <cell r="E15961" t="str">
            <v>7/16MALE FOR LCF1/2 /7-16male for RF 1/2</v>
          </cell>
        </row>
        <row r="15962">
          <cell r="E15962" t="str">
            <v>7/16MALE FOR LCF1/2 /7-16male for RF 1/2</v>
          </cell>
        </row>
        <row r="15963">
          <cell r="E15963" t="str">
            <v>7/16MALE FOR LCF1/2 /7-16male for RF 1/2</v>
          </cell>
        </row>
        <row r="15964">
          <cell r="E15964" t="str">
            <v>7/16MALE FOR LCF1/2 /7-16male for RF 1/2</v>
          </cell>
        </row>
        <row r="15965">
          <cell r="E15965" t="str">
            <v>7/16MALE FOR LCF1/2 /7-16male for RF 1/2</v>
          </cell>
        </row>
        <row r="15966">
          <cell r="E15966" t="str">
            <v>7/16MALE FOR LCF1/2 /7-16male for RF 1/2</v>
          </cell>
        </row>
        <row r="15967">
          <cell r="E15967" t="str">
            <v>7/16MALE FOR LCF1/2 /7-16male for RF 1/2</v>
          </cell>
        </row>
        <row r="15968">
          <cell r="E15968" t="str">
            <v>7/16MALE FOR LCF1/2 /7-16male for RF 1/2</v>
          </cell>
        </row>
        <row r="15969">
          <cell r="E15969" t="str">
            <v>7/16MALE FOR LCF1/2 /7-16male for RF 1/2</v>
          </cell>
        </row>
        <row r="15970">
          <cell r="E15970" t="str">
            <v>7/16MALE FOR LCF1/2 /7-16male for RF 1/2</v>
          </cell>
        </row>
        <row r="15971">
          <cell r="E15971" t="str">
            <v>7/16MALE FOR LCF1/2 /7-16male for RF 1/2</v>
          </cell>
        </row>
        <row r="15972">
          <cell r="E15972" t="str">
            <v>7/16MALE FOR LCF1/2 /7-16male for RF 1/2</v>
          </cell>
        </row>
        <row r="15973">
          <cell r="E15973" t="str">
            <v>7/16MALE FOR LCF1/2 /7-16male for RF 1/2</v>
          </cell>
        </row>
        <row r="15974">
          <cell r="E15974" t="str">
            <v>7/16MALE FOR LCF1/2 /7-16male for RF 1/2</v>
          </cell>
        </row>
        <row r="15975">
          <cell r="E15975" t="str">
            <v>7/16MALE FOR LCF1/2 /7-16male for RF 1/2</v>
          </cell>
        </row>
        <row r="15976">
          <cell r="E15976" t="str">
            <v>7/16MALE FOR LCF1/2 /7-16male for RF 1/2</v>
          </cell>
        </row>
        <row r="15977">
          <cell r="E15977" t="str">
            <v>7/16MALE FOR LCF1/2 /7-16male for RF 1/2</v>
          </cell>
        </row>
        <row r="15978">
          <cell r="E15978" t="str">
            <v>7/16MALE FOR LCF1/2 /7-16male for RF 1/2</v>
          </cell>
        </row>
        <row r="15979">
          <cell r="E15979" t="str">
            <v>7/16MALE FOR LCF1/2 /7-16male for RF 1/2</v>
          </cell>
        </row>
        <row r="15980">
          <cell r="E15980" t="str">
            <v>7/16MALE FOR LCF1/2 /7-16male for RF 1/2</v>
          </cell>
        </row>
        <row r="15981">
          <cell r="E15981" t="str">
            <v>7/16MALE FOR LCF1/2 /7-16male for RF 1/2</v>
          </cell>
        </row>
        <row r="15982">
          <cell r="E15982" t="str">
            <v>7/16MALE FOR LCF1/2 /7-16male for RF 1/2</v>
          </cell>
        </row>
        <row r="15983">
          <cell r="E15983" t="str">
            <v>7/16MALE FOR LCF1/2 /7-16male for RF 1/2</v>
          </cell>
        </row>
        <row r="15984">
          <cell r="E15984" t="str">
            <v>7/16MALE FOR LCF1/2 /7-16male for RF 1/2</v>
          </cell>
        </row>
        <row r="15985">
          <cell r="E15985" t="str">
            <v>7/16MALE FOR LCF1/2 /7-16male for RF 1/2</v>
          </cell>
        </row>
        <row r="15986">
          <cell r="E15986" t="str">
            <v>7/16MALE FOR LCF1/2 /7-16male for RF 1/2</v>
          </cell>
        </row>
        <row r="15987">
          <cell r="E15987" t="str">
            <v>7/16MALE FOR LCF1/2 /7-16male for RF 1/2</v>
          </cell>
        </row>
        <row r="15988">
          <cell r="E15988" t="str">
            <v>7/16MALE FOR LCF1/2 /7-16male for RF 1/2</v>
          </cell>
        </row>
        <row r="15989">
          <cell r="E15989" t="str">
            <v>7/16MALE FOR LCF1/2 /7-16male for RF 1/2</v>
          </cell>
        </row>
        <row r="15990">
          <cell r="E15990" t="str">
            <v>7/16MALE FOR LCF1/2 /7-16male for RF 1/2</v>
          </cell>
        </row>
        <row r="15991">
          <cell r="E15991" t="str">
            <v>7/16MALE FOR LCF1/2 /7-16male for RF 1/2</v>
          </cell>
        </row>
        <row r="15992">
          <cell r="E15992" t="str">
            <v>7/16MALE FOR LCF1/2 /7-16male for RF 1/2</v>
          </cell>
        </row>
        <row r="15993">
          <cell r="E15993" t="str">
            <v>7/16MALE FOR LCF1/2 /7-16male for RF 1/2</v>
          </cell>
        </row>
        <row r="15994">
          <cell r="E15994" t="str">
            <v>7/16MALE FOR LCF1/2 /7-16male for RF 1/2</v>
          </cell>
        </row>
        <row r="15995">
          <cell r="E15995" t="str">
            <v>7/16MALE FOR LCF1/2 /7-16male for RF 1/2</v>
          </cell>
        </row>
        <row r="15996">
          <cell r="E15996" t="str">
            <v>7/16MALE FOR LCF1/2 /7-16male for RF 1/2</v>
          </cell>
        </row>
        <row r="15997">
          <cell r="E15997" t="str">
            <v>7/16MALE FOR LCF1/2 /7-16male for RF 1/2</v>
          </cell>
        </row>
        <row r="15998">
          <cell r="E15998" t="str">
            <v>7/16MALE FOR LCF1/2 /7-16male for RF 1/2</v>
          </cell>
        </row>
        <row r="15999">
          <cell r="E15999" t="str">
            <v>7/16MALE FOR LCF1/2 /7-16male for RF 1/2</v>
          </cell>
        </row>
        <row r="16000">
          <cell r="E16000" t="str">
            <v>7/16MALE FOR LCF1/2 /7-16male for RF 1/2</v>
          </cell>
        </row>
        <row r="16001">
          <cell r="E16001" t="str">
            <v>7/16MALE FOR LCF1/2 /7-16male for RF 1/2</v>
          </cell>
        </row>
        <row r="16002">
          <cell r="E16002" t="str">
            <v>7/16MALE FOR LCF1/2 /7-16male for RF 1/2</v>
          </cell>
        </row>
        <row r="16003">
          <cell r="E16003" t="str">
            <v>7/16MALE FOR LCF1/2 /7-16male for RF 1/2</v>
          </cell>
        </row>
        <row r="16004">
          <cell r="E16004" t="str">
            <v>7/16MALE FOR LCF1/2 /7-16male for RF 1/2</v>
          </cell>
        </row>
        <row r="16005">
          <cell r="E16005" t="str">
            <v>7/16MALE FOR LCF1/2 /7-16male for RF 1/2</v>
          </cell>
        </row>
        <row r="16006">
          <cell r="E16006" t="str">
            <v>7/16MALE FOR LCF1/2 /7-16male for RF 1/2</v>
          </cell>
        </row>
        <row r="16007">
          <cell r="E16007" t="str">
            <v>7/16MALE FOR LCF1/2 /7-16male for RF 1/2</v>
          </cell>
        </row>
        <row r="16008">
          <cell r="E16008" t="str">
            <v>7/16MALE FOR LCF1/2 /7-16male for RF 1/2</v>
          </cell>
        </row>
        <row r="16009">
          <cell r="E16009" t="str">
            <v>7/16MALE FOR LCF1/2 /7-16male for RF 1/2</v>
          </cell>
        </row>
        <row r="16010">
          <cell r="E16010" t="str">
            <v>7/16MALE FOR LCF1/2 /7-16male for RF 1/2</v>
          </cell>
        </row>
        <row r="16011">
          <cell r="E16011" t="str">
            <v>7/16MALE FOR LCF1/2 /7-16male for RF 1/2</v>
          </cell>
        </row>
        <row r="16012">
          <cell r="E16012" t="str">
            <v>7/16MALE FOR LCF1/2 /7-16male for RF 1/2</v>
          </cell>
        </row>
        <row r="16013">
          <cell r="E16013" t="str">
            <v>7/16MALE FOR LCF1/2 /7-16male for RF 1/2</v>
          </cell>
        </row>
        <row r="16014">
          <cell r="E16014" t="str">
            <v>7/16MALE FOR LCF1/2 /7-16male for RF 1/2</v>
          </cell>
        </row>
        <row r="16015">
          <cell r="E16015" t="str">
            <v>7/16MALE FOR LCF1/2 /7-16male for RF 1/2</v>
          </cell>
        </row>
        <row r="16016">
          <cell r="E16016" t="str">
            <v>7/16MALE FOR LCF1/2 /7-16male for RF 1/2</v>
          </cell>
        </row>
        <row r="16017">
          <cell r="E16017" t="str">
            <v>7/16MALE FOR LCF1/2 /7-16male for RF 1/2</v>
          </cell>
        </row>
        <row r="16018">
          <cell r="E16018" t="str">
            <v>7/16MALE FOR LCF1/2 /7-16male for RF 1/2</v>
          </cell>
        </row>
        <row r="16019">
          <cell r="E16019" t="str">
            <v>7/16MALE FOR LCF1/2 /7-16male for RF 1/2</v>
          </cell>
        </row>
        <row r="16020">
          <cell r="E16020" t="str">
            <v>7/16MALE FOR LCF1/2 /7-16male for RF 1/2</v>
          </cell>
        </row>
        <row r="16021">
          <cell r="E16021" t="str">
            <v>7/16MALE FOR LCF1/2 /7-16male for RF 1/2</v>
          </cell>
        </row>
        <row r="16022">
          <cell r="E16022" t="str">
            <v>7/16MALE FOR LCF1/2 /7-16male for RF 1/2</v>
          </cell>
        </row>
        <row r="16023">
          <cell r="E16023" t="str">
            <v>7/16MALE FOR LCF1/2 /7-16male for RF 1/2</v>
          </cell>
        </row>
        <row r="16024">
          <cell r="E16024" t="str">
            <v>7/16MALE FOR LCF1/2 /7-16male for RF 1/2</v>
          </cell>
        </row>
        <row r="16025">
          <cell r="E16025" t="str">
            <v>7/16MALE FOR LCF1/2 /7-16male for RF 1/2</v>
          </cell>
        </row>
        <row r="16026">
          <cell r="E16026" t="str">
            <v>7/16MALE FOR LCF1/2 /7-16male for RF 1/2</v>
          </cell>
        </row>
        <row r="16027">
          <cell r="E16027" t="str">
            <v>7/16MALE FOR LCF1/2 /7-16male for RF 1/2</v>
          </cell>
        </row>
        <row r="16028">
          <cell r="E16028" t="str">
            <v>7/16MALE FOR LCF1/2 /7-16male for RF 1/2</v>
          </cell>
        </row>
        <row r="16029">
          <cell r="E16029" t="str">
            <v>7/16MALE FOR LCF1/2 /7-16male for RF 1/2</v>
          </cell>
        </row>
        <row r="16030">
          <cell r="E16030" t="str">
            <v>7/16MALE FOR LCF1/2 /7-16male for RF 1/2</v>
          </cell>
        </row>
        <row r="16031">
          <cell r="E16031" t="str">
            <v>7/16MALE FOR LCF1/2 /7-16male for RF 1/2</v>
          </cell>
        </row>
        <row r="16032">
          <cell r="E16032" t="str">
            <v>N_Clamp RF M2x1/2inc rod8-25/flat3-25mm</v>
          </cell>
        </row>
        <row r="16033">
          <cell r="E16033" t="str">
            <v>N_Clamp RF M2x1/2inc rod8-25/flat3-25mm</v>
          </cell>
        </row>
        <row r="16034">
          <cell r="E16034" t="str">
            <v>N_Clamp RF M2x1/2inc rod8-25/flat3-25mm</v>
          </cell>
        </row>
        <row r="16035">
          <cell r="E16035" t="str">
            <v>N_Clamp RF M2x1/2inc rod8-25/flat3-25mm</v>
          </cell>
        </row>
        <row r="16036">
          <cell r="E16036" t="str">
            <v>N_Clamp RF M2x1/2inc rod8-25/flat3-25mm</v>
          </cell>
        </row>
        <row r="16037">
          <cell r="E16037" t="str">
            <v>N_Clamp RF M2x1/2inc rod8-25/flat3-25mm</v>
          </cell>
        </row>
        <row r="16038">
          <cell r="E16038" t="str">
            <v>N_Clamp RF M2x1/2inc rod8-25/flat3-25mm</v>
          </cell>
        </row>
        <row r="16039">
          <cell r="E16039" t="str">
            <v>N_Clamp RF M2x1/2inc rod8-25/flat3-25mm</v>
          </cell>
        </row>
        <row r="16040">
          <cell r="E16040" t="str">
            <v>N_Clamp RF M2x1/2inc rod8-25/flat3-25mm</v>
          </cell>
        </row>
        <row r="16041">
          <cell r="E16041" t="str">
            <v>N_Clamp RF M2x1/2inc rod8-25/flat3-25mm</v>
          </cell>
        </row>
        <row r="16042">
          <cell r="E16042" t="str">
            <v>N_Clamp RF M2x1/2inc rod8-25/flat3-25mm</v>
          </cell>
        </row>
        <row r="16043">
          <cell r="E16043" t="str">
            <v>N_Clamp RF M2x1/2inc rod8-25/flat3-25mm</v>
          </cell>
        </row>
        <row r="16044">
          <cell r="E16044" t="str">
            <v>N_Clamp RF M2x1/2inc rod8-25/flat3-25mm</v>
          </cell>
        </row>
        <row r="16045">
          <cell r="E16045" t="str">
            <v>N_Clamp RF M2x1/2inc rod8-25/flat3-25mm</v>
          </cell>
        </row>
        <row r="16046">
          <cell r="E16046" t="str">
            <v>N_Clamp RF M2x1/2inc rod8-25/flat3-25mm</v>
          </cell>
        </row>
        <row r="16047">
          <cell r="E16047" t="str">
            <v>N_Clamp RF M2x1/2inc rod8-25/flat3-25mm</v>
          </cell>
        </row>
        <row r="16048">
          <cell r="E16048" t="str">
            <v>N_Clamp RF M2x1/2inc rod8-25/flat3-25mm</v>
          </cell>
        </row>
        <row r="16049">
          <cell r="E16049" t="str">
            <v>N_Clamp RF M2x1/2inc rod8-25/flat3-25mm</v>
          </cell>
        </row>
        <row r="16050">
          <cell r="E16050" t="str">
            <v>N_Clamp RF M2x1/2inc rod8-25/flat3-25mm</v>
          </cell>
        </row>
        <row r="16051">
          <cell r="E16051" t="str">
            <v>N_Clamp RF M2x1/2inc rod8-25/flat3-25mm</v>
          </cell>
        </row>
        <row r="16052">
          <cell r="E16052" t="str">
            <v>N_Clamp RF M2x1/2inc rod8-25/flat3-25mm</v>
          </cell>
        </row>
        <row r="16053">
          <cell r="E16053" t="str">
            <v>N_Clamp RF M2x1/2inc rod8-25/flat3-25mm</v>
          </cell>
        </row>
        <row r="16054">
          <cell r="E16054" t="str">
            <v>N_Clamp RF M2x1/2inc rod8-25/flat3-25mm</v>
          </cell>
        </row>
        <row r="16055">
          <cell r="E16055" t="str">
            <v>N_Clamp RF M2x1/2inc rod8-25/flat3-25mm</v>
          </cell>
        </row>
        <row r="16056">
          <cell r="E16056" t="str">
            <v>N_Clamp RF M2x1/2inc rod8-25/flat3-25mm</v>
          </cell>
        </row>
        <row r="16057">
          <cell r="E16057" t="str">
            <v>N_Clamp RF M2x1/2inc rod8-25/flat3-25mm</v>
          </cell>
        </row>
        <row r="16058">
          <cell r="E16058" t="str">
            <v>N_Clamp RF M2x1/2inc rod8-25/flat3-25mm</v>
          </cell>
        </row>
        <row r="16059">
          <cell r="E16059" t="str">
            <v>N_Clamp RF M2x1/2inc rod8-25/flat3-25mm</v>
          </cell>
        </row>
        <row r="16060">
          <cell r="E16060" t="str">
            <v>N_Clamp RF M2x1/2inc rod8-25/flat3-25mm</v>
          </cell>
        </row>
        <row r="16061">
          <cell r="E16061" t="str">
            <v>N_Clamp RF M2x1/2inc rod8-25/flat3-25mm</v>
          </cell>
        </row>
        <row r="16062">
          <cell r="E16062" t="str">
            <v>N_Clamp RF M2x1/2inc rod8-25/flat3-25mm</v>
          </cell>
        </row>
        <row r="16063">
          <cell r="E16063" t="str">
            <v>N_Clamp RF M2x1/2inc rod8-25/flat3-25mm</v>
          </cell>
        </row>
        <row r="16064">
          <cell r="E16064" t="str">
            <v>N_Clamp RF M2x1/2inc rod8-25/flat3-25mm</v>
          </cell>
        </row>
        <row r="16065">
          <cell r="E16065" t="str">
            <v>Mobile Container Type A (Tower)</v>
          </cell>
        </row>
        <row r="16066">
          <cell r="E16066" t="str">
            <v>BATTERY 1800X400X600MM (FAH107388/33)</v>
          </cell>
        </row>
        <row r="16067">
          <cell r="E16067" t="str">
            <v>BATTERY 1800X400X600MM (FAH107388/33)</v>
          </cell>
        </row>
        <row r="16068">
          <cell r="E16068" t="str">
            <v>BATTERY 1800X400X600MM (FAH107388/33)</v>
          </cell>
        </row>
        <row r="16069">
          <cell r="E16069" t="str">
            <v>BATTERY 1800X400X600MM (FAH107388/33)</v>
          </cell>
        </row>
        <row r="16070">
          <cell r="E16070" t="str">
            <v>BATTERY 1800X400X600MM (FAH107388/33)</v>
          </cell>
        </row>
        <row r="16071">
          <cell r="E16071" t="str">
            <v>BATTERY 1800X400X600MM (FAH107388/33)</v>
          </cell>
        </row>
        <row r="16072">
          <cell r="E16072" t="str">
            <v>ADDITIONAL HOD DU INCL  INF9013411/5</v>
          </cell>
        </row>
        <row r="16073">
          <cell r="E16073" t="str">
            <v>ADDITIONAL HOD DU INCL  INF9013411/5</v>
          </cell>
        </row>
        <row r="16074">
          <cell r="E16074" t="str">
            <v>ADDITIONAL HOD DU INCL  INF9013411/5</v>
          </cell>
        </row>
        <row r="16075">
          <cell r="E16075" t="str">
            <v>ADDITIONAL HOD DU INCL  INF9013411/5</v>
          </cell>
        </row>
        <row r="16076">
          <cell r="E16076" t="str">
            <v>CABLE CONNECTION BOX F (INF9013411/35)</v>
          </cell>
        </row>
        <row r="16077">
          <cell r="E16077" t="str">
            <v>MAIN HOD POWER CABINET (INF9013411/3)</v>
          </cell>
        </row>
        <row r="16078">
          <cell r="E16078" t="str">
            <v>MAIN HOD POWER CABINET (INF9013411/3)</v>
          </cell>
        </row>
        <row r="16079">
          <cell r="E16079" t="str">
            <v>MAIN HOD POWER CABINET (INF9013411/3)</v>
          </cell>
        </row>
        <row r="16080">
          <cell r="E16080" t="str">
            <v>MAIN HOD POWER CABINET (INF9013411/3)</v>
          </cell>
        </row>
        <row r="16081">
          <cell r="E16081" t="str">
            <v>Battery fuse alarm board</v>
          </cell>
        </row>
        <row r="16082">
          <cell r="E16082" t="str">
            <v>Battery fuse alarm board</v>
          </cell>
        </row>
        <row r="16083">
          <cell r="E16083" t="str">
            <v>Battery fuse alarm board</v>
          </cell>
        </row>
        <row r="16084">
          <cell r="E16084" t="str">
            <v>Battery fuse alarm board</v>
          </cell>
        </row>
        <row r="16085">
          <cell r="E16085" t="str">
            <v>SET OF PARTS/30A KIT  (INF9013411/6)</v>
          </cell>
        </row>
        <row r="16086">
          <cell r="E16086" t="str">
            <v>SET OF PARTS/30A KIT  (INF9013411/6)</v>
          </cell>
        </row>
        <row r="16087">
          <cell r="E16087" t="str">
            <v>SET OF PARTS/30A KIT  (INF9013411/6)</v>
          </cell>
        </row>
        <row r="16088">
          <cell r="E16088" t="str">
            <v>SET OF PARTS/30A KIT  (INF9013411/6)</v>
          </cell>
        </row>
        <row r="16089">
          <cell r="E16089" t="str">
            <v>CONTROL CABLE 7G4 MM  (INF9013411/40)</v>
          </cell>
        </row>
        <row r="16090">
          <cell r="E16090" t="str">
            <v>CONTROL CABLE 7G4 MM  (INF9013411/40)</v>
          </cell>
        </row>
        <row r="16091">
          <cell r="E16091" t="str">
            <v>CONTROL CABLE 7G4 MM  (INF9013411/40)</v>
          </cell>
        </row>
        <row r="16092">
          <cell r="E16092" t="str">
            <v>CONTROL CABLE 7G4 MM  (INF9013411/40)</v>
          </cell>
        </row>
        <row r="16093">
          <cell r="E16093" t="str">
            <v>Advanced control unit ACU</v>
          </cell>
        </row>
        <row r="16094">
          <cell r="E16094" t="str">
            <v>Advanced control unit ACU</v>
          </cell>
        </row>
        <row r="16095">
          <cell r="E16095" t="str">
            <v>Connection board</v>
          </cell>
        </row>
        <row r="16096">
          <cell r="E16096" t="str">
            <v>SM I/O</v>
          </cell>
        </row>
        <row r="16097">
          <cell r="E16097" t="str">
            <v>SM I/O</v>
          </cell>
        </row>
        <row r="16098">
          <cell r="E16098" t="str">
            <v>RECTIFIER 48V,3200W  (INF9013411/1)</v>
          </cell>
        </row>
        <row r="16099">
          <cell r="E16099" t="str">
            <v>RECTIFIER 48V,3200W  (INF9013411/1)</v>
          </cell>
        </row>
        <row r="16100">
          <cell r="E16100" t="str">
            <v>RECTIFIER 48V,3200W  (INF9013411/1)</v>
          </cell>
        </row>
        <row r="16101">
          <cell r="E16101" t="str">
            <v>RECTIFIER 48V,3200W  (INF9013411/1)</v>
          </cell>
        </row>
        <row r="16102">
          <cell r="E16102" t="str">
            <v>RECTIFIER 48V,3200W  (INF9013411/1)</v>
          </cell>
        </row>
        <row r="16103">
          <cell r="E16103" t="str">
            <v>RECTIFIER 48V,3200W  (INF9013411/1)</v>
          </cell>
        </row>
        <row r="16104">
          <cell r="E16104" t="str">
            <v>RECTIFIER 48V,3200W  (INF9013411/1)</v>
          </cell>
        </row>
        <row r="16105">
          <cell r="E16105" t="str">
            <v>Rectifier fan</v>
          </cell>
        </row>
        <row r="16106">
          <cell r="E16106" t="str">
            <v>Alarm board for DU</v>
          </cell>
        </row>
        <row r="16107">
          <cell r="E16107" t="str">
            <v>Contactor 1000A</v>
          </cell>
        </row>
        <row r="16108">
          <cell r="E16108" t="str">
            <v>Contactor 1000A</v>
          </cell>
        </row>
        <row r="16109">
          <cell r="E16109" t="str">
            <v>CBI 15A (13mm, 1 position) HOD</v>
          </cell>
        </row>
        <row r="16110">
          <cell r="E16110" t="str">
            <v>CBI 15A (13mm, 1 position) HOD</v>
          </cell>
        </row>
        <row r="16111">
          <cell r="E16111" t="str">
            <v>250A 3pole (57,3mm)</v>
          </cell>
        </row>
        <row r="16112">
          <cell r="E16112" t="str">
            <v>250A 3pole (57,3mm)</v>
          </cell>
        </row>
        <row r="16113">
          <cell r="E16113" t="str">
            <v>250A 3pole (57,3mm)</v>
          </cell>
        </row>
        <row r="16114">
          <cell r="E16114" t="str">
            <v>TRANSCEIVER  DRU9P-01(INF2022016/D900P)</v>
          </cell>
        </row>
        <row r="16115">
          <cell r="E16115" t="str">
            <v>TRANSCEIVER  DRU9P-01(INF2022016/D900P)</v>
          </cell>
        </row>
        <row r="16116">
          <cell r="E16116" t="str">
            <v>TRANSCEIVER  DRU9P-01(INF2022016/D900P)</v>
          </cell>
        </row>
        <row r="16117">
          <cell r="E16117" t="str">
            <v>TRANSCEIVER  DRU9P-01(INF2022016/D900P)</v>
          </cell>
        </row>
        <row r="16118">
          <cell r="E16118" t="str">
            <v>TRANSCEIVER  DRU9P-01(INF2022016/D900P)</v>
          </cell>
        </row>
        <row r="16119">
          <cell r="E16119" t="str">
            <v>TRANSCEIVER  DRU9P-01(INF2022016/D900P)</v>
          </cell>
        </row>
        <row r="16120">
          <cell r="E16120" t="str">
            <v>TRANSCEIVER  DRU9P-01(INF2022016/D900P)</v>
          </cell>
        </row>
        <row r="16121">
          <cell r="E16121" t="str">
            <v>TRANSCEIVER  DRU9P-01(INF2022016/D900P)</v>
          </cell>
        </row>
        <row r="16122">
          <cell r="E16122" t="str">
            <v>TRANSCEIVER  DRU9P-01(INF2022016/D900P)</v>
          </cell>
        </row>
        <row r="16123">
          <cell r="E16123" t="str">
            <v>TRANSCEIVER  DRU9P-01(INF2022016/D900P)</v>
          </cell>
        </row>
        <row r="16124">
          <cell r="E16124" t="str">
            <v>TRANSCEIVER  DRU9P-01(INF2022016/D900P)</v>
          </cell>
        </row>
        <row r="16125">
          <cell r="E16125" t="str">
            <v>TRANSCEIVER  DRU9P-01(INF2022016/D900P)</v>
          </cell>
        </row>
        <row r="16126">
          <cell r="E16126" t="str">
            <v>TRANSCEIVER  DRU9P-01(INF2022016/D900P)</v>
          </cell>
        </row>
        <row r="16127">
          <cell r="E16127" t="str">
            <v>TRANSCEIVER  DRU9P-01(INF2022016/D900P)</v>
          </cell>
        </row>
        <row r="16128">
          <cell r="E16128" t="str">
            <v>TRANSCEIVER  DRU9P-01(INF2022016/D900P)</v>
          </cell>
        </row>
        <row r="16129">
          <cell r="E16129" t="str">
            <v>TRANSCEIVER  DRU9P-01(INF2022016/D900P)</v>
          </cell>
        </row>
        <row r="16130">
          <cell r="E16130" t="str">
            <v>TRANSCEIVER  DRU9P-01(INF2022016/D900P)</v>
          </cell>
        </row>
        <row r="16131">
          <cell r="E16131" t="str">
            <v>TRANSCEIVER  DRU9P-01(INF2022016/D900P)</v>
          </cell>
        </row>
        <row r="16132">
          <cell r="E16132" t="str">
            <v>TRANSCEIVER  DRU9P-01(INF2022016/D900P)</v>
          </cell>
        </row>
        <row r="16133">
          <cell r="E16133" t="str">
            <v>TRANSCEIVER  DRU9P-01(INF2022016/D900P)</v>
          </cell>
        </row>
        <row r="16134">
          <cell r="E16134" t="str">
            <v>TRANSCEIVER  DRU9P-01(INF2022016/D900P)</v>
          </cell>
        </row>
        <row r="16135">
          <cell r="E16135" t="str">
            <v>TRANSCEIVER  DRU9P-01(INF2022016/D900P)</v>
          </cell>
        </row>
        <row r="16136">
          <cell r="E16136" t="str">
            <v>TRANSCEIVER  DRU9P-01(INF2022016/D900P)</v>
          </cell>
        </row>
        <row r="16137">
          <cell r="E16137" t="str">
            <v>TRANSCEIVER  DRU9P-01(INF2022016/D900P)</v>
          </cell>
        </row>
        <row r="16138">
          <cell r="E16138" t="str">
            <v>TRANSCEIVER  DRU9P-01(INF2022016/D900P)</v>
          </cell>
        </row>
        <row r="16139">
          <cell r="E16139" t="str">
            <v>TRANSCEIVER  DRU9P-01(INF2022016/D900P)</v>
          </cell>
        </row>
        <row r="16140">
          <cell r="E16140" t="str">
            <v>TRANSCEIVER  DRU9P-01(INF2022016/D900P)</v>
          </cell>
        </row>
        <row r="16141">
          <cell r="E16141" t="str">
            <v>TRANSCEIVER  DRU9P-01(INF2022016/D900P)</v>
          </cell>
        </row>
        <row r="16142">
          <cell r="E16142" t="str">
            <v>TRANSCEIVER  DRU9P-01(INF2022016/D900P)</v>
          </cell>
        </row>
        <row r="16143">
          <cell r="E16143" t="str">
            <v>TRANSCEIVER  DRU9P-01(INF2022016/D900P)</v>
          </cell>
        </row>
        <row r="16144">
          <cell r="E16144" t="str">
            <v>TRANSCEIVER  DRU9P-01(INF2022016/D900P)</v>
          </cell>
        </row>
        <row r="16145">
          <cell r="E16145" t="str">
            <v>TRANSCEIVER  DRU9P-01(INF2022016/D900P)</v>
          </cell>
        </row>
        <row r="16146">
          <cell r="E16146" t="str">
            <v>TRANSCEIVER  DRU9P-01(INF2022016/D900P)</v>
          </cell>
        </row>
        <row r="16147">
          <cell r="E16147" t="str">
            <v>TRANSCEIVER  DRU9P-01(INF2022016/D900P)</v>
          </cell>
        </row>
        <row r="16148">
          <cell r="E16148" t="str">
            <v>TRANSCEIVER  DRU9P-01(INF2022016/D900P)</v>
          </cell>
        </row>
        <row r="16149">
          <cell r="E16149" t="str">
            <v>TRANSCEIVER  DRU9P-01(INF2022016/D900P)</v>
          </cell>
        </row>
        <row r="16150">
          <cell r="E16150" t="str">
            <v>TRANSCEIVER  DRU9P-01(INF2022016/D900P)</v>
          </cell>
        </row>
        <row r="16151">
          <cell r="E16151" t="str">
            <v>TRANSCEIVER  DRU9P-01(INF2022016/D900P)</v>
          </cell>
        </row>
        <row r="16152">
          <cell r="E16152" t="str">
            <v>TRANSCEIVER  DRU9P-01(INF2022016/D900P)</v>
          </cell>
        </row>
        <row r="16153">
          <cell r="E16153" t="str">
            <v>TRANSCEIVER  DRU9P-01(INF2022016/D900P)</v>
          </cell>
        </row>
        <row r="16154">
          <cell r="E16154" t="str">
            <v>TRANSCEIVER  DRU9P-01(INF2022016/D900P)</v>
          </cell>
        </row>
        <row r="16155">
          <cell r="E16155" t="str">
            <v>TRANSCEIVER  DRU9P-01(INF2022016/D900P)</v>
          </cell>
        </row>
        <row r="16156">
          <cell r="E16156" t="str">
            <v>TRANSCEIVER  DRU9P-01(INF2022016/D900P)</v>
          </cell>
        </row>
        <row r="16157">
          <cell r="E16157" t="str">
            <v>TRANSCEIVER  DRU9P-01(INF2022016/D900P)</v>
          </cell>
        </row>
        <row r="16158">
          <cell r="E16158" t="str">
            <v>TRANSCEIVER  DRU9P-01(INF2022016/D900P)</v>
          </cell>
        </row>
        <row r="16159">
          <cell r="E16159" t="str">
            <v>TRANSCEIVER  DRU9P-01(INF2022016/D900P)</v>
          </cell>
        </row>
        <row r="16160">
          <cell r="E16160" t="str">
            <v>TRANSCEIVER  DRU9P-01(INF2022016/D900P)</v>
          </cell>
        </row>
        <row r="16161">
          <cell r="E16161" t="str">
            <v>TRANSCEIVER  DRU9P-01(INF2022016/D900P)</v>
          </cell>
        </row>
        <row r="16162">
          <cell r="E16162" t="str">
            <v>TRANSCEIVER  DRU9P-01(INF2022016/D900P)</v>
          </cell>
        </row>
        <row r="16163">
          <cell r="E16163" t="str">
            <v>TRANSCEIVER  DRU9P-01(INF2022016/D900P)</v>
          </cell>
        </row>
        <row r="16164">
          <cell r="E16164" t="str">
            <v>TRANSCEIVER  DRU9P-01(INF2022016/D900P)</v>
          </cell>
        </row>
        <row r="16165">
          <cell r="E16165" t="str">
            <v>TRANSCEIVER  DRU9P-01(INF2022016/D900P)</v>
          </cell>
        </row>
        <row r="16166">
          <cell r="E16166" t="str">
            <v>TRANSCEIVER  DRU9P-01(INF2022016/D900P)</v>
          </cell>
        </row>
        <row r="16167">
          <cell r="E16167" t="str">
            <v>TRANSCEIVER  DRU9P-01(INF2022016/D900P)</v>
          </cell>
        </row>
        <row r="16168">
          <cell r="E16168" t="str">
            <v>TRANSCEIVER  DRU9P-01(INF2022016/D900P)</v>
          </cell>
        </row>
        <row r="16169">
          <cell r="E16169" t="str">
            <v>TRANSCEIVER  DRU9P-01(INF2022016/D900P)</v>
          </cell>
        </row>
        <row r="16170">
          <cell r="E16170" t="str">
            <v>TRANSCEIVER  DRU9P-01(INF2022016/D900P)</v>
          </cell>
        </row>
        <row r="16171">
          <cell r="E16171" t="str">
            <v>TRANSCEIVER  DRU9P-01(INF2022016/D900P)</v>
          </cell>
        </row>
        <row r="16172">
          <cell r="E16172" t="str">
            <v>TRANSCEIVER  DRU9P-01(INF2022016/D900P)</v>
          </cell>
        </row>
        <row r="16173">
          <cell r="E16173" t="str">
            <v>TRANSCEIVER  DRU9P-01(INF2022016/D900P)</v>
          </cell>
        </row>
        <row r="16174">
          <cell r="E16174" t="str">
            <v>TRANSCEIVER  DRU9P-01(INF2022016/D900P)</v>
          </cell>
        </row>
        <row r="16175">
          <cell r="E16175" t="str">
            <v>TRANSCEIVER  DRU9P-01(INF2022016/D900P)</v>
          </cell>
        </row>
        <row r="16176">
          <cell r="E16176" t="str">
            <v>TRANSCEIVER  DRU9P-01(INF2022016/D900P)</v>
          </cell>
        </row>
        <row r="16177">
          <cell r="E16177" t="str">
            <v>TRANSCEIVER  DRU9P-01(INF2022016/D900P)</v>
          </cell>
        </row>
        <row r="16178">
          <cell r="E16178" t="str">
            <v>TRANSCEIVER  DRU9P-01(INF2022016/D900P)</v>
          </cell>
        </row>
        <row r="16179">
          <cell r="E16179" t="str">
            <v>TRANSCEIVER  DRU9P-01(INF2022016/D900P)</v>
          </cell>
        </row>
        <row r="16180">
          <cell r="E16180" t="str">
            <v>TRANSCEIVER  DRU9P-01(INF2022016/D900P)</v>
          </cell>
        </row>
        <row r="16181">
          <cell r="E16181" t="str">
            <v>TRANSCEIVER  DRU9P-01(INF2022016/D900P)</v>
          </cell>
        </row>
        <row r="16182">
          <cell r="E16182" t="str">
            <v>TRANSCEIVER  DRU9P-01(INF2022016/D900P)</v>
          </cell>
        </row>
        <row r="16183">
          <cell r="E16183" t="str">
            <v>TRANSCEIVER  DRU9P-01(INF2022016/D900P)</v>
          </cell>
        </row>
        <row r="16184">
          <cell r="E16184" t="str">
            <v>TRANSCEIVER  DRU9P-01(INF2022016/D900P)</v>
          </cell>
        </row>
        <row r="16185">
          <cell r="E16185" t="str">
            <v>TRANSCEIVER  DRU9P-01(INF2022016/D900P)</v>
          </cell>
        </row>
        <row r="16186">
          <cell r="E16186" t="str">
            <v>TRANSCEIVER  DRU9P-01(INF2022016/D900P)</v>
          </cell>
        </row>
        <row r="16187">
          <cell r="E16187" t="str">
            <v>TRANSCEIVER  DRU9P-01(INF2022016/D900P)</v>
          </cell>
        </row>
        <row r="16188">
          <cell r="E16188" t="str">
            <v>TRANSCEIVER  DRU9P-01(INF2022016/D900P)</v>
          </cell>
        </row>
        <row r="16189">
          <cell r="E16189" t="str">
            <v>TRANSCEIVER  DRU9P-01(INF2022016/D900P)</v>
          </cell>
        </row>
        <row r="16190">
          <cell r="E16190" t="str">
            <v>TRANSCEIVER  DRU9P-01(INF2022016/D900P)</v>
          </cell>
        </row>
        <row r="16191">
          <cell r="E16191" t="str">
            <v>TRANSCEIVER  DRU9P-01(INF2022016/D900P)</v>
          </cell>
        </row>
        <row r="16192">
          <cell r="E16192" t="str">
            <v>TRANSCEIVER  DRU9P-01(INF2022016/D900P)</v>
          </cell>
        </row>
        <row r="16193">
          <cell r="E16193" t="str">
            <v>TRANSCEIVER  DRU9P-01(INF2022016/D900P)</v>
          </cell>
        </row>
        <row r="16194">
          <cell r="E16194" t="str">
            <v>TRANSCEIVER  DRU9P-01(INF2022016/D900P)</v>
          </cell>
        </row>
        <row r="16195">
          <cell r="E16195" t="str">
            <v>TRANSCEIVER  DRU9P-01(INF2022016/D900P)</v>
          </cell>
        </row>
        <row r="16196">
          <cell r="E16196" t="str">
            <v>TRANSCEIVER  DRU9P-01(INF2022016/D900P)</v>
          </cell>
        </row>
        <row r="16197">
          <cell r="E16197" t="str">
            <v>TRANSCEIVER  DRU9P-01(INF2022016/D900P)</v>
          </cell>
        </row>
        <row r="16198">
          <cell r="E16198" t="str">
            <v>TRANSCEIVER  DRU9P-01(INF2022016/D900P)</v>
          </cell>
        </row>
        <row r="16199">
          <cell r="E16199" t="str">
            <v>TRANSCEIVER  DRU9P-01(INF2022016/D900P)</v>
          </cell>
        </row>
        <row r="16200">
          <cell r="E16200" t="str">
            <v>TRANSCEIVER  DRU9P-01(INF2022016/D900P)</v>
          </cell>
        </row>
        <row r="16201">
          <cell r="E16201" t="str">
            <v>TRANSCEIVER  DRU9P-01(INF2022016/D900P)</v>
          </cell>
        </row>
        <row r="16202">
          <cell r="E16202" t="str">
            <v>TRANSCEIVER  DRU9P-01(INF2022016/D900P)</v>
          </cell>
        </row>
        <row r="16203">
          <cell r="E16203" t="str">
            <v>TRANSCEIVER  DRU9P-01(INF2022016/D900P)</v>
          </cell>
        </row>
        <row r="16204">
          <cell r="E16204" t="str">
            <v>TRANSCEIVER  DRU9P-01(INF2022016/D900P)</v>
          </cell>
        </row>
        <row r="16205">
          <cell r="E16205" t="str">
            <v>TRANSCEIVER  DRU9P-01(INF2022016/D900P)</v>
          </cell>
        </row>
        <row r="16206">
          <cell r="E16206" t="str">
            <v>TRANSCEIVER  DRU9P-01(INF2022016/D900P)</v>
          </cell>
        </row>
        <row r="16207">
          <cell r="E16207" t="str">
            <v>TRANSCEIVER  DRU9P-01(INF2022016/D900P)</v>
          </cell>
        </row>
        <row r="16208">
          <cell r="E16208" t="str">
            <v>TRANSCEIVER  DRU9P-01(INF2022016/D900P)</v>
          </cell>
        </row>
        <row r="16209">
          <cell r="E16209" t="str">
            <v>TRANSCEIVER  DRU9P-01(INF2022016/D900P)</v>
          </cell>
        </row>
        <row r="16210">
          <cell r="E16210" t="str">
            <v>TRANSCEIVER  DRU9P-01(INF2022016/D900P)</v>
          </cell>
        </row>
        <row r="16211">
          <cell r="E16211" t="str">
            <v>TRANSCEIVER  DRU9P-01(INF2022016/D900P)</v>
          </cell>
        </row>
        <row r="16212">
          <cell r="E16212" t="str">
            <v>TRANSCEIVER  DRU9P-01(INF2022016/D900P)</v>
          </cell>
        </row>
        <row r="16213">
          <cell r="E16213" t="str">
            <v>TRANSCEIVER  DRU9P-01(INF2022016/D900P)</v>
          </cell>
        </row>
        <row r="16214">
          <cell r="E16214" t="str">
            <v>TRANSCEIVER  DRU9P-01(INF2022016/D900P)</v>
          </cell>
        </row>
        <row r="16215">
          <cell r="E16215" t="str">
            <v>TRANSCEIVER  DRU9P-01(INF2022016/D900P)</v>
          </cell>
        </row>
        <row r="16216">
          <cell r="E16216" t="str">
            <v>TRANSCEIVER  DRU9P-01(INF2022016/D900P)</v>
          </cell>
        </row>
        <row r="16217">
          <cell r="E16217" t="str">
            <v>TRANSCEIVER  DRU9P-01(INF2022016/D900P)</v>
          </cell>
        </row>
        <row r="16218">
          <cell r="E16218" t="str">
            <v>TRANSCEIVER  DRU9P-01(INF2022016/D900P)</v>
          </cell>
        </row>
        <row r="16219">
          <cell r="E16219" t="str">
            <v>TRANSCEIVER  DRU9P-01(INF2022016/D900P)</v>
          </cell>
        </row>
        <row r="16220">
          <cell r="E16220" t="str">
            <v>TRANSCEIVER  DRU9P-01(INF2022016/D900P)</v>
          </cell>
        </row>
        <row r="16221">
          <cell r="E16221" t="str">
            <v>TRANSCEIVER  DRU9P-01(INF2022016/D900P)</v>
          </cell>
        </row>
        <row r="16222">
          <cell r="E16222" t="str">
            <v>TRANSCEIVER  DRU9P-01(INF2022016/D900P)</v>
          </cell>
        </row>
        <row r="16223">
          <cell r="E16223" t="str">
            <v>TRANSCEIVER  DRU9P-01(INF2022016/D900P)</v>
          </cell>
        </row>
        <row r="16224">
          <cell r="E16224" t="str">
            <v>TRANSCEIVER  DRU9P-01(INF2022016/D900P)</v>
          </cell>
        </row>
        <row r="16225">
          <cell r="E16225" t="str">
            <v>TRANSCEIVER  DRU9P-01(INF2022016/D900P)</v>
          </cell>
        </row>
        <row r="16226">
          <cell r="E16226" t="str">
            <v>TRANSCEIVER  DRU9P-01(INF2022016/D900P)</v>
          </cell>
        </row>
        <row r="16227">
          <cell r="E16227" t="str">
            <v>TRANSCEIVER  DRU9P-01(INF2022016/D900P)</v>
          </cell>
        </row>
        <row r="16228">
          <cell r="E16228" t="str">
            <v>TRANSCEIVER  DRU9P-01(INF2022016/D900P)</v>
          </cell>
        </row>
        <row r="16229">
          <cell r="E16229" t="str">
            <v>TRANSCEIVER  DRU9P-01(INF2022016/D900P)</v>
          </cell>
        </row>
        <row r="16230">
          <cell r="E16230" t="str">
            <v>TRANSCEIVER  DRU9P-01(INF2022016/D900P)</v>
          </cell>
        </row>
        <row r="16231">
          <cell r="E16231" t="str">
            <v>TRANSCEIVER  DRU9P-01(INF2022016/D900P)</v>
          </cell>
        </row>
        <row r="16232">
          <cell r="E16232" t="str">
            <v>TRANSCEIVER  DRU9P-01(INF2022016/D900P)</v>
          </cell>
        </row>
        <row r="16233">
          <cell r="E16233" t="str">
            <v>TRANSCEIVER  DRU9P-01(INF2022016/D900P)</v>
          </cell>
        </row>
        <row r="16234">
          <cell r="E16234" t="str">
            <v>TRANSCEIVER  DRU9P-01(INF2022016/D900P)</v>
          </cell>
        </row>
        <row r="16235">
          <cell r="E16235" t="str">
            <v>TRANSCEIVER  DRU9P-01(INF2022016/D900P)</v>
          </cell>
        </row>
        <row r="16236">
          <cell r="E16236" t="str">
            <v>TRANSCEIVER  DRU9P-01(INF2022016/D900P)</v>
          </cell>
        </row>
        <row r="16237">
          <cell r="E16237" t="str">
            <v>TRANSCEIVER  DRU9P-01(INF2022016/D900P)</v>
          </cell>
        </row>
        <row r="16238">
          <cell r="E16238" t="str">
            <v>TRANSCEIVER  DRU9P-01(INF2022016/D900P)</v>
          </cell>
        </row>
        <row r="16239">
          <cell r="E16239" t="str">
            <v>TRANSCEIVER  DRU9P-01(INF2022016/D900P)</v>
          </cell>
        </row>
        <row r="16240">
          <cell r="E16240" t="str">
            <v>TRANSCEIVER  DRU9P-01(INF2022016/D900P)</v>
          </cell>
        </row>
        <row r="16241">
          <cell r="E16241" t="str">
            <v>TRANSCEIVER  DRU9P-01(INF2022016/D900P)</v>
          </cell>
        </row>
        <row r="16242">
          <cell r="E16242" t="str">
            <v>TRANSCEIVER  DRU9P-01(INF2022016/D900P)</v>
          </cell>
        </row>
        <row r="16243">
          <cell r="E16243" t="str">
            <v>TRANSCEIVER  DRU9P-01(INF2022016/D900P)</v>
          </cell>
        </row>
        <row r="16244">
          <cell r="E16244" t="str">
            <v>TRANSCEIVER  DRU9P-01(INF2022016/D900P)</v>
          </cell>
        </row>
        <row r="16245">
          <cell r="E16245" t="str">
            <v>Bolt, mount  floor ( INF2022016/X18)</v>
          </cell>
        </row>
        <row r="16246">
          <cell r="E16246" t="str">
            <v>Bolt, mount  floor ( INF2022016/X18)</v>
          </cell>
        </row>
        <row r="16247">
          <cell r="E16247" t="str">
            <v>Bolt, mount  floor ( INF2022016/X18)</v>
          </cell>
        </row>
        <row r="16248">
          <cell r="E16248" t="str">
            <v>Bolt, mount  floor ( INF2022016/X18)</v>
          </cell>
        </row>
        <row r="16249">
          <cell r="E16249" t="str">
            <v>Bolt, mount  floor ( INF2022016/X18)</v>
          </cell>
        </row>
        <row r="16250">
          <cell r="E16250" t="str">
            <v>Bolt, mount  floor ( INF2022016/X18)</v>
          </cell>
        </row>
        <row r="16251">
          <cell r="E16251" t="str">
            <v>Bolt, mount  floor ( INF2022016/X18)</v>
          </cell>
        </row>
        <row r="16252">
          <cell r="E16252" t="str">
            <v>Bolt, mount  floor ( INF2022016/X18)</v>
          </cell>
        </row>
        <row r="16253">
          <cell r="E16253" t="str">
            <v>Bolt, mount  floor ( INF2022016/X18)</v>
          </cell>
        </row>
        <row r="16254">
          <cell r="E16254" t="str">
            <v>Bolt, mount  floor ( INF2022016/X18)</v>
          </cell>
        </row>
        <row r="16255">
          <cell r="E16255" t="str">
            <v>Bolt, mount  floor ( INF2022016/X18)</v>
          </cell>
        </row>
        <row r="16256">
          <cell r="E16256" t="str">
            <v>Bolt, mount  floor ( INF2022016/X18)</v>
          </cell>
        </row>
        <row r="16257">
          <cell r="E16257" t="str">
            <v>Bolt, mount  floor ( INF2022016/X18)</v>
          </cell>
        </row>
        <row r="16258">
          <cell r="E16258" t="str">
            <v>Bolt, mount  floor ( INF2022016/X18)</v>
          </cell>
        </row>
        <row r="16259">
          <cell r="E16259" t="str">
            <v>Bolt, mount  floor ( INF2022016/X18)</v>
          </cell>
        </row>
        <row r="16260">
          <cell r="E16260" t="str">
            <v>Bolt, mount  floor ( INF2022016/X18)</v>
          </cell>
        </row>
        <row r="16261">
          <cell r="E16261" t="str">
            <v>Bolt, mount  floor ( INF2022016/X18)</v>
          </cell>
        </row>
        <row r="16262">
          <cell r="E16262" t="str">
            <v>Bolt, mount  floor ( INF2022016/X18)</v>
          </cell>
        </row>
        <row r="16263">
          <cell r="E16263" t="str">
            <v>Bolt, mount  floor ( INF2022016/X18)</v>
          </cell>
        </row>
        <row r="16264">
          <cell r="E16264" t="str">
            <v>Bolt, mount  floor ( INF2022016/X18)</v>
          </cell>
        </row>
        <row r="16265">
          <cell r="E16265" t="str">
            <v>Bolt, mount  floor ( INF2022016/X18)</v>
          </cell>
        </row>
        <row r="16266">
          <cell r="E16266" t="str">
            <v>Bolt, mount  floor ( INF2022016/X18)</v>
          </cell>
        </row>
        <row r="16267">
          <cell r="E16267" t="str">
            <v>Bolt, mount  floor ( INF2022016/X18)</v>
          </cell>
        </row>
        <row r="16268">
          <cell r="E16268" t="str">
            <v>Bolt, mount  floor ( INF2022016/X18)</v>
          </cell>
        </row>
        <row r="16269">
          <cell r="E16269" t="str">
            <v>Bolt, mount  floor ( INF2022016/X18)</v>
          </cell>
        </row>
        <row r="16270">
          <cell r="E16270" t="str">
            <v>Bolt, mount  floor ( INF2022016/X18)</v>
          </cell>
        </row>
        <row r="16271">
          <cell r="E16271" t="str">
            <v>Bolt, mount  floor ( INF2022016/X18)</v>
          </cell>
        </row>
        <row r="16272">
          <cell r="E16272" t="str">
            <v>Bolt, mount  floor ( INF2022016/X18)</v>
          </cell>
        </row>
        <row r="16273">
          <cell r="E16273" t="str">
            <v>Bolt, mount  floor ( INF2022016/X18)</v>
          </cell>
        </row>
        <row r="16274">
          <cell r="E16274" t="str">
            <v>Bolt, mount  floor ( INF2022016/X18)</v>
          </cell>
        </row>
        <row r="16275">
          <cell r="E16275" t="str">
            <v>Bolt, mount  floor ( INF2022016/X18)</v>
          </cell>
        </row>
        <row r="16276">
          <cell r="E16276" t="str">
            <v>Bolt, mount  floor ( INF2022016/X18)</v>
          </cell>
        </row>
        <row r="16277">
          <cell r="E16277" t="str">
            <v>Bolt, mount  floor ( INF2022016/X18)</v>
          </cell>
        </row>
        <row r="16278">
          <cell r="E16278" t="str">
            <v>Bolt, mount  floor ( INF2022016/X18)</v>
          </cell>
        </row>
        <row r="16279">
          <cell r="E16279" t="str">
            <v>Bolt, mount  floor ( INF2022016/X18)</v>
          </cell>
        </row>
        <row r="16280">
          <cell r="E16280" t="str">
            <v>Bolt, mount  floor ( INF2022016/X18)</v>
          </cell>
        </row>
        <row r="16281">
          <cell r="E16281" t="str">
            <v>Bolt, mount  floor ( INF2022016/X18)</v>
          </cell>
        </row>
        <row r="16282">
          <cell r="E16282" t="str">
            <v>Bolt, mount  floor ( INF2022016/X18)</v>
          </cell>
        </row>
        <row r="16283">
          <cell r="E16283" t="str">
            <v>Bolt, mount  floor ( INF2022016/X18)</v>
          </cell>
        </row>
        <row r="16284">
          <cell r="E16284" t="str">
            <v>Bolt, mount  floor ( INF2022016/X18)</v>
          </cell>
        </row>
        <row r="16285">
          <cell r="E16285" t="str">
            <v>Bolt, mount  floor ( INF2022016/X18)</v>
          </cell>
        </row>
        <row r="16286">
          <cell r="E16286" t="str">
            <v>Bolt, mount  floor ( INF2022016/X18)</v>
          </cell>
        </row>
        <row r="16287">
          <cell r="E16287" t="str">
            <v>Bolt, mount  floor ( INF2022016/X18)</v>
          </cell>
        </row>
        <row r="16288">
          <cell r="E16288" t="str">
            <v>Bolt, mount  floor ( INF2022016/X18)</v>
          </cell>
        </row>
        <row r="16289">
          <cell r="E16289" t="str">
            <v>Bolt, mount  floor ( INF2022016/X18)</v>
          </cell>
        </row>
        <row r="16290">
          <cell r="E16290" t="str">
            <v>Bolt, mount  floor ( INF2022016/X18)</v>
          </cell>
        </row>
        <row r="16291">
          <cell r="E16291" t="str">
            <v>Bolt, mount  floor ( INF2022016/X18)</v>
          </cell>
        </row>
        <row r="16292">
          <cell r="E16292" t="str">
            <v>Bolt, mount  floor ( INF2022016/X18)</v>
          </cell>
        </row>
        <row r="16293">
          <cell r="E16293" t="str">
            <v>Bolt, mount  floor ( INF2022016/X18)</v>
          </cell>
        </row>
        <row r="16294">
          <cell r="E16294" t="str">
            <v>Bolt, mount  floor ( INF2022016/X18)</v>
          </cell>
        </row>
        <row r="16295">
          <cell r="E16295" t="str">
            <v>Bolt, mount  floor ( INF2022016/X18)</v>
          </cell>
        </row>
        <row r="16296">
          <cell r="E16296" t="str">
            <v>Bolt, mount  floor ( INF2022016/X18)</v>
          </cell>
        </row>
        <row r="16297">
          <cell r="E16297" t="str">
            <v>Bolt, mount  floor ( INF2022016/X18)</v>
          </cell>
        </row>
        <row r="16298">
          <cell r="E16298" t="str">
            <v>Bolt, mount  floor ( INF2022016/X18)</v>
          </cell>
        </row>
        <row r="16299">
          <cell r="E16299" t="str">
            <v>Bolt, mount  floor ( INF2022016/X18)</v>
          </cell>
        </row>
        <row r="16300">
          <cell r="E16300" t="str">
            <v>Bolt, mount  floor ( INF2022016/X18)</v>
          </cell>
        </row>
        <row r="16301">
          <cell r="E16301" t="str">
            <v>Bolt, mount  floor ( INF2022016/X18)</v>
          </cell>
        </row>
        <row r="16302">
          <cell r="E16302" t="str">
            <v>Bolt, mount  floor ( INF2022016/X18)</v>
          </cell>
        </row>
        <row r="16303">
          <cell r="E16303" t="str">
            <v>Bolt, mount  floor ( INF2022016/X18)</v>
          </cell>
        </row>
        <row r="16304">
          <cell r="E16304" t="str">
            <v>Bolt, mount  floor ( INF2022016/X18)</v>
          </cell>
        </row>
        <row r="16305">
          <cell r="E16305" t="str">
            <v>Bolt, mount  floor ( INF2022016/X18)</v>
          </cell>
        </row>
        <row r="16306">
          <cell r="E16306" t="str">
            <v>Bolt, mount  floor ( INF2022016/X18)</v>
          </cell>
        </row>
        <row r="16307">
          <cell r="E16307" t="str">
            <v>Bolt, mount  floor ( INF2022016/X18)</v>
          </cell>
        </row>
        <row r="16308">
          <cell r="E16308" t="str">
            <v>Bolt, mount  floor ( INF2022016/X18)</v>
          </cell>
        </row>
        <row r="16309">
          <cell r="E16309" t="str">
            <v>Bolt, mount  floor ( INF2022016/X18)</v>
          </cell>
        </row>
        <row r="16310">
          <cell r="E16310" t="str">
            <v>Bolt, mount  floor ( INF2022016/X18)</v>
          </cell>
        </row>
        <row r="16311">
          <cell r="E16311" t="str">
            <v>Bolt, mount  floor ( INF2022016/X18)</v>
          </cell>
        </row>
        <row r="16312">
          <cell r="E16312" t="str">
            <v>Bolt, mount  floor ( INF2022016/X18)</v>
          </cell>
        </row>
        <row r="16313">
          <cell r="E16313" t="str">
            <v>Bolt, mount  floor ( INF2022016/X18)</v>
          </cell>
        </row>
        <row r="16314">
          <cell r="E16314" t="str">
            <v>Bolt, mount  floor ( INF2022016/X18)</v>
          </cell>
        </row>
        <row r="16315">
          <cell r="E16315" t="str">
            <v>Bolt, mount  floor ( INF2022016/X18)</v>
          </cell>
        </row>
        <row r="16316">
          <cell r="E16316" t="str">
            <v>Bolt, mount  floor ( INF2022016/X18)</v>
          </cell>
        </row>
        <row r="16317">
          <cell r="E16317" t="str">
            <v>Bolt, mount  floor ( INF2022016/X18)</v>
          </cell>
        </row>
        <row r="16318">
          <cell r="E16318" t="str">
            <v>Bolt, mount  floor ( INF2022016/X18)</v>
          </cell>
        </row>
        <row r="16319">
          <cell r="E16319" t="str">
            <v>Bolt, mount  floor ( INF2022016/X18)</v>
          </cell>
        </row>
        <row r="16320">
          <cell r="E16320" t="str">
            <v>Bolt, mount  floor ( INF2022016/X18)</v>
          </cell>
        </row>
        <row r="16321">
          <cell r="E16321" t="str">
            <v>Bolt, mount  floor ( INF2022016/X18)</v>
          </cell>
        </row>
        <row r="16322">
          <cell r="E16322" t="str">
            <v>Bolt, mount  floor ( INF2022016/X18)</v>
          </cell>
        </row>
        <row r="16323">
          <cell r="E16323" t="str">
            <v>Bolt, mount  floor ( INF2022016/X18)</v>
          </cell>
        </row>
        <row r="16324">
          <cell r="E16324" t="str">
            <v>Bolt, mount  floor ( INF2022016/X18)</v>
          </cell>
        </row>
        <row r="16325">
          <cell r="E16325" t="str">
            <v>Bolt, mount  floor ( INF2022016/X18)</v>
          </cell>
        </row>
        <row r="16326">
          <cell r="E16326" t="str">
            <v>Bolt, mount  floor ( INF2022016/X18)</v>
          </cell>
        </row>
        <row r="16327">
          <cell r="E16327" t="str">
            <v>Bolt, mount  floor ( INF2022016/X18)</v>
          </cell>
        </row>
        <row r="16328">
          <cell r="E16328" t="str">
            <v>Bolt, mount  floor ( INF2022016/X18)</v>
          </cell>
        </row>
        <row r="16329">
          <cell r="E16329" t="str">
            <v>Bolt, mount  floor ( INF2022016/X18)</v>
          </cell>
        </row>
        <row r="16330">
          <cell r="E16330" t="str">
            <v>Bolt, mount  floor ( INF2022016/X18)</v>
          </cell>
        </row>
        <row r="16331">
          <cell r="E16331" t="str">
            <v>Bolt, mount  floor ( INF2022016/X18)</v>
          </cell>
        </row>
        <row r="16332">
          <cell r="E16332" t="str">
            <v>Bolt, mount  floor ( INF2022016/X18)</v>
          </cell>
        </row>
        <row r="16333">
          <cell r="E16333" t="str">
            <v>Bolt, mount  floor ( INF2022016/X18)</v>
          </cell>
        </row>
        <row r="16334">
          <cell r="E16334" t="str">
            <v>Bolt, mount  floor ( INF2022016/X18)</v>
          </cell>
        </row>
        <row r="16335">
          <cell r="E16335" t="str">
            <v>Bolt, mount  floor ( INF2022016/X18)</v>
          </cell>
        </row>
        <row r="16336">
          <cell r="E16336" t="str">
            <v>Bolt, mount  floor ( INF2022016/X18)</v>
          </cell>
        </row>
        <row r="16337">
          <cell r="E16337" t="str">
            <v>Bolt, mount  floor ( INF2022016/X18)</v>
          </cell>
        </row>
        <row r="16338">
          <cell r="E16338" t="str">
            <v>Bolt, mount  floor ( INF2022016/X18)</v>
          </cell>
        </row>
        <row r="16339">
          <cell r="E16339" t="str">
            <v>Bolt, mount  floor ( INF2022016/X18)</v>
          </cell>
        </row>
        <row r="16340">
          <cell r="E16340" t="str">
            <v>Bolt, mount  floor ( INF2022016/X18)</v>
          </cell>
        </row>
        <row r="16341">
          <cell r="E16341" t="str">
            <v>Bolt, mount  floor ( INF2022016/X18)</v>
          </cell>
        </row>
        <row r="16342">
          <cell r="E16342" t="str">
            <v>Bolt, mount  floor ( INF2022016/X18)</v>
          </cell>
        </row>
        <row r="16343">
          <cell r="E16343" t="str">
            <v>Bolt, mount  floor ( INF2022016/X18)</v>
          </cell>
        </row>
        <row r="16344">
          <cell r="E16344" t="str">
            <v>Bolt, mount  floor ( INF2022016/X18)</v>
          </cell>
        </row>
        <row r="16345">
          <cell r="E16345" t="str">
            <v>Bolt, mount  floor ( INF2022016/X18)</v>
          </cell>
        </row>
        <row r="16346">
          <cell r="E16346" t="str">
            <v>Bolt, mount  floor ( INF2022016/X18)</v>
          </cell>
        </row>
        <row r="16347">
          <cell r="E16347" t="str">
            <v>Bolt, mount  floor ( INF2022016/X18)</v>
          </cell>
        </row>
        <row r="16348">
          <cell r="E16348" t="str">
            <v>Bolt, mount  floor ( INF2022016/X18)</v>
          </cell>
        </row>
        <row r="16349">
          <cell r="E16349" t="str">
            <v>Bolt, mount  floor ( INF2022016/X18)</v>
          </cell>
        </row>
        <row r="16350">
          <cell r="E16350" t="str">
            <v>Bolt, mount  floor ( INF2022016/X18)</v>
          </cell>
        </row>
        <row r="16351">
          <cell r="E16351" t="str">
            <v>Bolt, mount  floor ( INF2022016/X18)</v>
          </cell>
        </row>
        <row r="16352">
          <cell r="E16352" t="str">
            <v>Bolt, mount  floor ( INF2022016/X18)</v>
          </cell>
        </row>
        <row r="16353">
          <cell r="E16353" t="str">
            <v>Bolt, mount  floor ( INF2022016/X18)</v>
          </cell>
        </row>
        <row r="16354">
          <cell r="E16354" t="str">
            <v>Bolt, mount  floor ( INF2022016/X18)</v>
          </cell>
        </row>
        <row r="16355">
          <cell r="E16355" t="str">
            <v>Bolt, mount  floor ( INF2022016/X18)</v>
          </cell>
        </row>
        <row r="16356">
          <cell r="E16356" t="str">
            <v>Bolt, mount  floor ( INF2022016/X18)</v>
          </cell>
        </row>
        <row r="16357">
          <cell r="E16357" t="str">
            <v>Bolt, mount  floor ( INF2022016/X18)</v>
          </cell>
        </row>
        <row r="16358">
          <cell r="E16358" t="str">
            <v>Bolt, mount  floor ( INF2022016/X18)</v>
          </cell>
        </row>
        <row r="16359">
          <cell r="E16359" t="str">
            <v>Bolt, mount  floor ( INF2022016/X18)</v>
          </cell>
        </row>
        <row r="16360">
          <cell r="E16360" t="str">
            <v>Bolt, mount  floor ( INF2022016/X18)</v>
          </cell>
        </row>
        <row r="16361">
          <cell r="E16361" t="str">
            <v>Bolt, mount  floor ( INF2022016/X18)</v>
          </cell>
        </row>
        <row r="16362">
          <cell r="E16362" t="str">
            <v>Bolt, mount  floor ( INF2022016/X18)</v>
          </cell>
        </row>
        <row r="16363">
          <cell r="E16363" t="str">
            <v>Bolt, mount  floor ( INF2022016/X18)</v>
          </cell>
        </row>
        <row r="16364">
          <cell r="E16364" t="str">
            <v>Bolt, mount  floor ( INF2022016/X18)</v>
          </cell>
        </row>
        <row r="16365">
          <cell r="E16365" t="str">
            <v>Bolt, mount  floor ( INF2022016/X18)</v>
          </cell>
        </row>
        <row r="16366">
          <cell r="E16366" t="str">
            <v>Bolt, mount  floor ( INF2022016/X18)</v>
          </cell>
        </row>
        <row r="16367">
          <cell r="E16367" t="str">
            <v>Bolt, mount  floor ( INF2022016/X18)</v>
          </cell>
        </row>
        <row r="16368">
          <cell r="E16368" t="str">
            <v>Bolt, mount  floor ( INF2022016/X18)</v>
          </cell>
        </row>
        <row r="16369">
          <cell r="E16369" t="str">
            <v>Bolt, mount  floor ( INF2022016/X18)</v>
          </cell>
        </row>
        <row r="16370">
          <cell r="E16370" t="str">
            <v>Bolt, mount  floor ( INF2022016/X18)</v>
          </cell>
        </row>
        <row r="16371">
          <cell r="E16371" t="str">
            <v>Bolt, mount  floor ( INF2022016/X18)</v>
          </cell>
        </row>
        <row r="16372">
          <cell r="E16372" t="str">
            <v>Bolt, mount  floor ( INF2022016/X18)</v>
          </cell>
        </row>
        <row r="16373">
          <cell r="E16373" t="str">
            <v>Bolt, mount  floor ( INF2022016/X18)</v>
          </cell>
        </row>
        <row r="16374">
          <cell r="E16374" t="str">
            <v>Bolt, mount  floor ( INF2022016/X18)</v>
          </cell>
        </row>
        <row r="16375">
          <cell r="E16375" t="str">
            <v>Mounting Base    (INF2022016/X7)</v>
          </cell>
        </row>
        <row r="16376">
          <cell r="E16376" t="str">
            <v>Mounting Base    (INF2022016/X7)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рплата_Kаз"/>
      <sheetName val="Расчет_Каз"/>
      <sheetName val="Всего"/>
      <sheetName val="Накопител. пенс. "/>
      <sheetName val="Перерасчет"/>
      <sheetName val="Зарплата_Ин"/>
      <sheetName val="Расчет_Ин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H8">
            <v>9876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map_nat"/>
      <sheetName val="map_RPG"/>
      <sheetName val="Profit &amp; Loss Total"/>
      <sheetName val="IPR_VOG"/>
      <sheetName val="6НК-cт."/>
      <sheetName val="_FES"/>
      <sheetName val="Форма2"/>
      <sheetName val="СписокТЭП"/>
      <sheetName val="Precios"/>
      <sheetName val="Data-in"/>
      <sheetName val="ЗАО_н.ит"/>
      <sheetName val="11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Лист1 (2)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December(начис)_ZKM-ZinBV"/>
      <sheetName val="Фин.обязат."/>
      <sheetName val="ЦентрЗатр"/>
      <sheetName val="ЕдИзм"/>
      <sheetName val="Предпр"/>
      <sheetName val="Financial ratios А3"/>
      <sheetName val="t0_name"/>
      <sheetName val="InputTD"/>
      <sheetName val="I-Index"/>
      <sheetName val="K_750_Sl_KPMG_report_Test"/>
      <sheetName val="K_300_RFD_KMG EP"/>
      <sheetName val="K_200_ES"/>
      <sheetName val="K_101_DDA_LS"/>
      <sheetName val="K_310_RFD_Uzen_rev"/>
      <sheetName val="K_120_FA_Sale"/>
      <sheetName val="депозиты"/>
      <sheetName val="ремонтТ9"/>
      <sheetName val="Статьи"/>
      <sheetName val="12 месяцев 2010"/>
      <sheetName val="Нефть"/>
      <sheetName val="КТЖ БДР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Dictionaries"/>
      <sheetName val="Содержание"/>
      <sheetName val="4 000 000 тыс.тг"/>
      <sheetName val="15 000 000 тыс.тг"/>
      <sheetName val="ЦХЛ 2004"/>
      <sheetName val="2210900-Aug"/>
      <sheetName val="ЦТУ (касса)"/>
      <sheetName val="ЕБРР"/>
      <sheetName val="ЕБРР 200 млн.$ 24.05.12"/>
      <sheetName val="Самрук"/>
      <sheetName val="БРК-188,2"/>
      <sheetName val="LME_prices"/>
      <sheetName val="Доходы всего"/>
      <sheetName val="Доходы обороты"/>
      <sheetName val="ЛСЦ начисленное на 31.12.08"/>
      <sheetName val="ЛЛизинг начис. на 31.12.08"/>
      <sheetName val="5NK 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База"/>
      <sheetName val="Production_Ref Q-1-3"/>
      <sheetName val="Analytics"/>
      <sheetName val="касса 2015-2019 год займы 16081"/>
      <sheetName val="FA Movement Kyrg"/>
      <sheetName val="Hidden"/>
      <sheetName val="2.2 ОтклОТМ"/>
      <sheetName val="1.3.2 ОТМ"/>
      <sheetName val="6НК"/>
      <sheetName val="Settings"/>
      <sheetName val="Transport overview"/>
      <sheetName val="Баланс"/>
      <sheetName val="Control"/>
      <sheetName val="B-4"/>
      <sheetName val="ДР 2011"/>
      <sheetName val="себ с ув."/>
      <sheetName val="KR(СВОД)"/>
      <sheetName val="д1"/>
      <sheetName val="СИС"/>
      <sheetName val="4.1.1"/>
      <sheetName val="7.2"/>
      <sheetName val="MAIN"/>
      <sheetName val="факт 2005 г."/>
      <sheetName val="Транспорт"/>
      <sheetName val="ГК лохл"/>
      <sheetName val="Апш"/>
      <sheetName val="Кумк"/>
      <sheetName val="Колум"/>
      <sheetName val="А Девел"/>
      <sheetName val="А Апш"/>
      <sheetName val="Девел"/>
      <sheetName val="А Кумк"/>
      <sheetName val="Экспл КОНС"/>
      <sheetName val="В-П"/>
      <sheetName val="А В-П"/>
      <sheetName val="А В-П КОНС"/>
      <sheetName val="БВО"/>
      <sheetName val="ЛОХЛ СВОД"/>
      <sheetName val="А ЛОХЛ СВОД"/>
      <sheetName val="А БВО"/>
      <sheetName val="Расчет эксп бурения"/>
      <sheetName val="свод КВЛ (на печать)"/>
      <sheetName val="Comp"/>
      <sheetName val="К1.2"/>
      <sheetName val=""/>
      <sheetName val="КВЛ новые проекты"/>
      <sheetName val="2_8 ТР_ТО_и_ПН"/>
      <sheetName val="ЭЭ"/>
      <sheetName val="Общий объем потребления "/>
      <sheetName val="объем оказ. услуг"/>
      <sheetName val="Объемы нетто 2013 "/>
      <sheetName val="M-IS"/>
      <sheetName val="3 БО"/>
      <sheetName val="6БО"/>
      <sheetName val="ФОТ"/>
      <sheetName val="3"/>
      <sheetName val="ФОТ  "/>
      <sheetName val="Командир. расходы "/>
      <sheetName val=" Налоги "/>
      <sheetName val="Приобретение материал"/>
      <sheetName val="Лицензии"/>
      <sheetName val="Отечес сериалы "/>
      <sheetName val="Покупка программ"/>
      <sheetName val="Дубляж"/>
      <sheetName val="ДВОУ (производство) 2018 "/>
      <sheetName val="Инф усл"/>
      <sheetName val="комм.расчет "/>
      <sheetName val="Связь интернет"/>
      <sheetName val="распространение "/>
      <sheetName val="Текущий ремонт и содерж.ОС"/>
      <sheetName val="Содер и обсл здан "/>
      <sheetName val="аренда  "/>
      <sheetName val="прочие  "/>
      <sheetName val="кмо "/>
      <sheetName val="свод_до_вн_об_"/>
      <sheetName val="расш_для_РАО"/>
      <sheetName val="расш_для_РАО_стр_310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_кв_"/>
      <sheetName val="2_кв_"/>
      <sheetName val="3_кв_"/>
      <sheetName val="4_кв_"/>
      <sheetName val="_год"/>
      <sheetName val="УП_33_свод_"/>
      <sheetName val="пл__и_факт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1_êâ_"/>
      <sheetName val="2_êâ_"/>
      <sheetName val="3_êâ_"/>
      <sheetName val="4_êâ_"/>
      <sheetName val="_ãîä"/>
      <sheetName val="ÓÏ_33_ñâîä_"/>
      <sheetName val="ïë__è_ôàêò"/>
      <sheetName val="Profit_&amp;_Loss_Total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УФ1_"/>
      <sheetName val="УЗ1_"/>
      <sheetName val="6НК-cт_"/>
      <sheetName val="Лист1_(2)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Прил_1"/>
      <sheetName val="Прил__1_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ЗАО_н_ит"/>
      <sheetName val="Сдача_"/>
      <sheetName val="Ural_med"/>
      <sheetName val="Фин_обязат_"/>
      <sheetName val="2_2_ОтклОТМ"/>
      <sheetName val="1_3_2_ОТМ"/>
      <sheetName val="K_300_RFD_KMG_EP"/>
      <sheetName val="факт_2005_г_"/>
      <sheetName val="Financial_ratios_А3"/>
      <sheetName val="Transport_overview"/>
      <sheetName val="12_месяцев_2010"/>
      <sheetName val="КТЖ_БДР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ÓÔ1_"/>
      <sheetName val="ÓÇ1_"/>
      <sheetName val="4_000_000_тыс_тг"/>
      <sheetName val="15_000_000_тыс_тг"/>
      <sheetName val="ЦХЛ_2004"/>
      <sheetName val="ЦТУ_(касса)"/>
      <sheetName val="ЕБРР_200_млн_$_24_05_12"/>
      <sheetName val="5NK_"/>
      <sheetName val="Доходы_всего"/>
      <sheetName val="Доходы_обороты"/>
      <sheetName val="ЛСЦ_начисленное_на_31_12_08"/>
      <sheetName val="ЛЛизинг_начис__на_31_12_08"/>
      <sheetName val="3_БО"/>
      <sheetName val="ОТиТБ"/>
      <sheetName val="бюджет 2015 займы 200815"/>
      <sheetName val="из сем"/>
      <sheetName val="1 вариант  2009 "/>
      <sheetName val="ANX16-source_COGS (12)"/>
      <sheetName val="OCC (12)"/>
      <sheetName val="OCIS (12)"/>
      <sheetName val="51"/>
      <sheetName val="57"/>
      <sheetName val="Бюджет"/>
      <sheetName val="Forms"/>
      <sheetName val="Данные"/>
      <sheetName val="ОРУ ДО"/>
      <sheetName val="Добыча нефти4"/>
      <sheetName val="поставка сравн13"/>
      <sheetName val="Форма3.6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свод ао"/>
      <sheetName val="КВЛ_новые_проекты"/>
      <sheetName val="2_8_ТР_ТО_и_ПН"/>
      <sheetName val="ГК_лохл"/>
      <sheetName val="А_Девел"/>
      <sheetName val="А_Апш"/>
      <sheetName val="А_Кумк"/>
      <sheetName val="Экспл_КОНС"/>
      <sheetName val="А_В-П"/>
      <sheetName val="А_В-П_КОНС"/>
      <sheetName val="ЛОХЛ_СВОД"/>
      <sheetName val="А_ЛОХЛ_СВОД"/>
      <sheetName val="А_БВО"/>
      <sheetName val="Расчет_эксп_бурения"/>
      <sheetName val="свод_КВЛ_(на_печать)"/>
      <sheetName val="Доступ_к_МЖС"/>
      <sheetName val="мать_факт_(изм_НДС)"/>
      <sheetName val="прочие_поступления"/>
      <sheetName val="кредитный_бюджет_2014"/>
      <sheetName val="прочие_выб_по_дзо"/>
      <sheetName val="инвест_разбивка"/>
      <sheetName val="оплата_БЗ_и_ОСО_для_БДДС"/>
      <sheetName val="Соц_сфера"/>
      <sheetName val="расходы_КТЖ"/>
      <sheetName val="прочие_выбытия_"/>
      <sheetName val="депозиты_2014"/>
      <sheetName val="УК_и_ФП"/>
      <sheetName val="бюджет_2013_освоение_)"/>
      <sheetName val="К1_2"/>
      <sheetName val="Общий_объем_потребления_"/>
      <sheetName val="объем_оказ__услуг"/>
      <sheetName val="Input TD"/>
      <sheetName val="Титул1"/>
      <sheetName val="сброс"/>
      <sheetName val="новый ЕКР"/>
      <sheetName val="Справочник"/>
      <sheetName val="Б.мчас (П)"/>
      <sheetName val="CMA TOD"/>
      <sheetName val="Пр2"/>
      <sheetName val="Водопад 3 для ЧП"/>
      <sheetName val="Финансовые показатели"/>
      <sheetName val="Gen Data"/>
      <sheetName val="TDSheet"/>
      <sheetName val="Добыча_нефти4"/>
      <sheetName val="Финансовые_показатели"/>
      <sheetName val="2БО"/>
      <sheetName val="факс(2005-20гг_)"/>
      <sheetName val="Культ-масс.мероп."/>
      <sheetName val="Due from banks"/>
      <sheetName val="Gas1999"/>
      <sheetName val="#ССЫЛКА"/>
      <sheetName val="Труд"/>
      <sheetName val="ОРУ сторон"/>
      <sheetName val="ОРУ КМ"/>
      <sheetName val="ОС и НМА (2)"/>
      <sheetName val="Авто"/>
      <sheetName val="меб"/>
      <sheetName val="меб_ПП"/>
      <sheetName val="меб_ОАР"/>
      <sheetName val="IT"/>
      <sheetName val="IT_ПП"/>
      <sheetName val="IT_ОАР"/>
      <sheetName val="НМА"/>
      <sheetName val="НМА_ПП"/>
      <sheetName val="НМА_ОАР"/>
      <sheetName val="Свод ОС и НМА"/>
      <sheetName val=" Свод ПП ОС и НМА"/>
      <sheetName val="Свод АУП ОС и НМА"/>
      <sheetName val="Ам_ПП_авто"/>
      <sheetName val="Ам_ПП_меб"/>
      <sheetName val="Ам_ПП_БТ"/>
      <sheetName val="Ам_ПП_ИТ"/>
      <sheetName val="Ам_ПП_НМА"/>
      <sheetName val="Ам_АУП_меб"/>
      <sheetName val="Ам_АУП_БТ"/>
      <sheetName val="Ам_АУП_ИТ"/>
      <sheetName val="Ам_АУП_НМА"/>
      <sheetName val="Свод аморт_ПП"/>
      <sheetName val="Свод аморт_АУП"/>
      <sheetName val="Lists"/>
      <sheetName val="3. Выполнение ПП (мес) сент"/>
      <sheetName val="струк"/>
      <sheetName val="1_Бюджет расходов"/>
      <sheetName val="КР материалы"/>
      <sheetName val="КЛ2016"/>
      <sheetName val="ТЖЖ-Аягоз2016"/>
      <sheetName val="КЛ + ТЖЖ2016"/>
      <sheetName val="ФА 9мес факт"/>
      <sheetName val="PP&amp;E mvt for 2003"/>
      <sheetName val="шкала оценки рисков"/>
      <sheetName val="2.1 NI"/>
      <sheetName val="расчёт доходов"/>
      <sheetName val="Production_Ref_Q-1-3"/>
      <sheetName val="касса_2015-2019_год_займы_16081"/>
      <sheetName val="FA_Movement_Kyrg"/>
      <sheetName val="бюджет_2015_займы_200815"/>
      <sheetName val="ОРУ_ДО"/>
      <sheetName val="поставка_сравн13"/>
      <sheetName val="из_сем"/>
      <sheetName val="Форма3_6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свод_ао"/>
      <sheetName val="цены цехов"/>
      <sheetName val="ДР_2011"/>
      <sheetName val="себ_с_ув_"/>
      <sheetName val="долгоср.займ-1400 (Сауле)"/>
      <sheetName val=" По скв"/>
      <sheetName val="2_2_6_"/>
      <sheetName val="1_Бюджет_расходов"/>
      <sheetName val="Catalogue"/>
      <sheetName val="КОНФИГУРАЦИЯ"/>
      <sheetName val="Ф1"/>
      <sheetName val="Ф2"/>
      <sheetName val="PL"/>
      <sheetName val="Ф3"/>
      <sheetName val="Ф4"/>
      <sheetName val="Ф5"/>
      <sheetName val="Ф6"/>
      <sheetName val="КВЛ"/>
      <sheetName val="Сырье матер"/>
      <sheetName val="Электромат"/>
      <sheetName val="Строймат"/>
      <sheetName val="ГИВ"/>
      <sheetName val="Питание"/>
      <sheetName val="налоги (2)"/>
      <sheetName val="Охр окр среды"/>
      <sheetName val="Охр труда"/>
      <sheetName val="Путевки"/>
      <sheetName val="Консульт-е расходы"/>
      <sheetName val="Общехоз расх"/>
      <sheetName val="Обучение"/>
      <sheetName val="Матпом"/>
      <sheetName val="Вода"/>
      <sheetName val="ОС"/>
      <sheetName val="Произ прогр и доходы"/>
      <sheetName val="Связь"/>
      <sheetName val="калькуляция"/>
      <sheetName val="Запчас"/>
      <sheetName val="Автомат"/>
      <sheetName val="СИЗ"/>
      <sheetName val="Прочие матер"/>
      <sheetName val="Топливо"/>
      <sheetName val="Дорн"/>
      <sheetName val="Энергия"/>
      <sheetName val="Тех обс.ОС"/>
      <sheetName val="Рем элдв"/>
      <sheetName val="Рестав"/>
      <sheetName val="энергоэкспертиза"/>
      <sheetName val="Пожар"/>
      <sheetName val="Газ"/>
      <sheetName val="Амортиз"/>
      <sheetName val="GPS"/>
      <sheetName val="Стирка"/>
      <sheetName val="Аренда"/>
      <sheetName val="Страх Платежи"/>
      <sheetName val="Массив КРУЗпроект(9 мес)ЕСОТ10%"/>
      <sheetName val="ФОТ ПП"/>
      <sheetName val="расчет раб"/>
      <sheetName val="един вып"/>
      <sheetName val="ПРОЕКТ ЕСОТ РСС +10%"/>
      <sheetName val="ФОТ (АУП)"/>
      <sheetName val="расчет РСС"/>
      <sheetName val="ИТР"/>
      <sheetName val="рабоч"/>
      <sheetName val="Соцстрах"/>
      <sheetName val="Канцтов"/>
      <sheetName val="Техобсл оргтех"/>
      <sheetName val="Охрана"/>
      <sheetName val="Команд"/>
      <sheetName val="Усл банка"/>
      <sheetName val="ставки"/>
      <sheetName val="2014-2016 свод"/>
      <sheetName val="А.13.2"/>
      <sheetName val="рабоч.режим"/>
      <sheetName val="Вых. данные за 1 год"/>
      <sheetName val="тех реж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 refreshError="1"/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/>
      <sheetData sheetId="325" refreshError="1"/>
      <sheetData sheetId="326" refreshError="1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ffer Summary"/>
      <sheetName val="NetAct Software"/>
      <sheetName val="Capacity"/>
      <sheetName val="3+0 2CPU"/>
      <sheetName val="DCN Routers for Remote BSC"/>
      <sheetName val="Testbed"/>
      <sheetName val="Backup Solution"/>
      <sheetName val="MAX - Redundancy Solution HW&amp;SW"/>
      <sheetName val="NCS"/>
      <sheetName val="Supplier"/>
      <sheetName val="RP_new str for 2014"/>
      <sheetName val="CAPEX_quick-reference guide"/>
      <sheetName val="do not use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TI PO and Invoicing process"/>
      <sheetName val="TI Price list"/>
      <sheetName val="MS1"/>
      <sheetName val="MS2"/>
      <sheetName val="MS3"/>
      <sheetName val="MS4"/>
      <sheetName val="MS5"/>
      <sheetName val="MS5a"/>
      <sheetName val="MS6"/>
      <sheetName val="MS6a"/>
      <sheetName val="MS7"/>
      <sheetName val="MS8"/>
      <sheetName val="MS9"/>
      <sheetName val="Feeder Cable 7'8"/>
      <sheetName val="Feeder Cable 1 5'8"/>
      <sheetName val="Feeder Cable 1'2"/>
      <sheetName val="New items"/>
      <sheetName val="MS10"/>
      <sheetName val="CAPEX_quick-reference gui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1999"/>
      <sheetName val="TOC"/>
      <sheetName val="FES"/>
      <sheetName val="Precios"/>
      <sheetName val="B-4"/>
      <sheetName val="JUly97"/>
      <sheetName val="HSE"/>
      <sheetName val="Содержание"/>
      <sheetName val="Foglio1"/>
      <sheetName val="CONB040_010_24_ap"/>
      <sheetName val="ЗАО_н.ит"/>
      <sheetName val="ЗАО_мес"/>
      <sheetName val="èç ñåì"/>
      <sheetName val="7.1"/>
      <sheetName val="ЦентрЗатр"/>
      <sheetName val="ЕдИзм"/>
      <sheetName val="Предпр"/>
      <sheetName val="2210900-Aug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oring Manual"/>
      <sheetName val="Given Score"/>
      <sheetName val="Company Evaluation"/>
      <sheetName val="CW SUB Information"/>
      <sheetName val="CW Model Prices"/>
      <sheetName val="CAPACITY"/>
      <sheetName val="CW Unit Prices"/>
      <sheetName val="CW Weighted Prices"/>
      <sheetName val="CW MS 1A"/>
      <sheetName val="CW MS 2A "/>
      <sheetName val="CW MS 2B"/>
      <sheetName val="CW MS 5A"/>
      <sheetName val="CW MS 6A"/>
      <sheetName val="CW MS 7B"/>
      <sheetName val="CW MS 9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Input"/>
      <sheetName val="Stkpl"/>
      <sheetName val="Prelim Cost"/>
      <sheetName val="Gold Institute"/>
      <sheetName val="Ounces"/>
      <sheetName val="CostCentres"/>
      <sheetName val="presentation1"/>
      <sheetName val="presentation2"/>
      <sheetName val="CamKum Prod"/>
      <sheetName val="CapSumm"/>
      <sheetName val="Cost Summary"/>
      <sheetName val="CamCostSum"/>
      <sheetName val="CamExecSum"/>
      <sheetName val="Unit CostPoured"/>
      <sheetName val="Efficiency Avg."/>
      <sheetName val="Effeciency Mos"/>
      <sheetName val="Total Costs Mos"/>
      <sheetName val="Avg Costs Yr"/>
      <sheetName val="presentation (2)"/>
      <sheetName val="Nature"/>
      <sheetName val="MineGrph"/>
      <sheetName val="MillGrph"/>
      <sheetName val="Lender"/>
    </sheetNames>
    <sheetDataSet>
      <sheetData sheetId="0">
        <row r="31">
          <cell r="B31">
            <v>64821.38241765873</v>
          </cell>
        </row>
      </sheetData>
      <sheetData sheetId="1">
        <row r="11">
          <cell r="H11">
            <v>15750000</v>
          </cell>
        </row>
      </sheetData>
      <sheetData sheetId="2" refreshError="1">
        <row r="31">
          <cell r="B31">
            <v>64821.38241765873</v>
          </cell>
          <cell r="C31">
            <v>56130.027404007516</v>
          </cell>
          <cell r="D31">
            <v>67761.439360483142</v>
          </cell>
          <cell r="E31">
            <v>61699.390249579788</v>
          </cell>
          <cell r="F31">
            <v>65106.293344667545</v>
          </cell>
          <cell r="G31">
            <v>66319</v>
          </cell>
          <cell r="H31">
            <v>65123</v>
          </cell>
          <cell r="I31">
            <v>64123</v>
          </cell>
          <cell r="J31">
            <v>64039</v>
          </cell>
          <cell r="K31">
            <v>63339</v>
          </cell>
          <cell r="L31">
            <v>64518</v>
          </cell>
        </row>
        <row r="33">
          <cell r="B33">
            <v>130.7859333418117</v>
          </cell>
          <cell r="C33">
            <v>118.57446553686898</v>
          </cell>
          <cell r="D33">
            <v>109.85196108955451</v>
          </cell>
          <cell r="E33">
            <v>132.82171779737828</v>
          </cell>
          <cell r="F33">
            <v>122.48100130328069</v>
          </cell>
          <cell r="G33">
            <v>132.37930306548648</v>
          </cell>
          <cell r="H33">
            <v>129.18554120663973</v>
          </cell>
          <cell r="I33">
            <v>140.35269968653995</v>
          </cell>
          <cell r="J33">
            <v>137.0200565280532</v>
          </cell>
          <cell r="K33">
            <v>121.12667266612985</v>
          </cell>
          <cell r="L33">
            <v>132.12931321491675</v>
          </cell>
        </row>
        <row r="36">
          <cell r="B36">
            <v>139.60534742786311</v>
          </cell>
          <cell r="C36">
            <v>154.4186989409985</v>
          </cell>
          <cell r="D36">
            <v>140.55630624054126</v>
          </cell>
          <cell r="E36">
            <v>136.80304836953704</v>
          </cell>
          <cell r="F36">
            <v>142.98874494202454</v>
          </cell>
          <cell r="G36">
            <v>141.50283718900045</v>
          </cell>
          <cell r="H36">
            <v>136.24597120571764</v>
          </cell>
          <cell r="I36">
            <v>144.33902395423669</v>
          </cell>
          <cell r="J36">
            <v>139.88591970592475</v>
          </cell>
          <cell r="K36">
            <v>128.16474380726163</v>
          </cell>
          <cell r="L36">
            <v>129.51703832387605</v>
          </cell>
        </row>
      </sheetData>
      <sheetData sheetId="3"/>
      <sheetData sheetId="4"/>
      <sheetData sheetId="5"/>
      <sheetData sheetId="6"/>
      <sheetData sheetId="7"/>
      <sheetData sheetId="8" refreshError="1">
        <row r="11">
          <cell r="H11">
            <v>15750000</v>
          </cell>
        </row>
        <row r="15">
          <cell r="H15">
            <v>5493284</v>
          </cell>
        </row>
        <row r="17">
          <cell r="H17">
            <v>846526</v>
          </cell>
        </row>
        <row r="21">
          <cell r="H21">
            <v>5439958</v>
          </cell>
        </row>
        <row r="28">
          <cell r="H28">
            <v>681603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0 Readme"/>
      <sheetName val="1.1 SETUP"/>
      <sheetName val="1.2 EV &amp; WACC"/>
      <sheetName val="1.3 Historical"/>
      <sheetName val="1.4 Restated"/>
      <sheetName val="1.5 Adjusted"/>
      <sheetName val="1.6 TRS Data"/>
      <sheetName val="1.7 Multiples Data"/>
      <sheetName val="2.1 TRS Chart"/>
      <sheetName val="2.2 Multiples Chart"/>
      <sheetName val="2.3 SCM Chart"/>
      <sheetName val="2.4 Worm Chart"/>
      <sheetName val="2.5 Performance Chart"/>
      <sheetName val="2.6 ROIC Tree"/>
      <sheetName val="3.1 Analyst Forecast"/>
      <sheetName val="3.2 Valuation"/>
      <sheetName val="3.3 Growth-Spread"/>
      <sheetName val="3.4 ERA Data"/>
      <sheetName val="3.5 ERA Charts"/>
      <sheetName val="4.1 BU Allocation"/>
      <sheetName val="4.1b BU ROIC Tree"/>
      <sheetName val="BU 1"/>
      <sheetName val="BU 2"/>
      <sheetName val="BU 3"/>
      <sheetName val="BU 4"/>
      <sheetName val="BU 5"/>
      <sheetName val="BU 6"/>
      <sheetName val="BU 7"/>
      <sheetName val="BU 8"/>
      <sheetName val="Elimination"/>
      <sheetName val="Corporate"/>
      <sheetName val="4.2 Sum of Parts"/>
      <sheetName val="4.3 BU Summary"/>
      <sheetName val="4.4 BU Growth-Spread"/>
      <sheetName val="4.5 Multiples Valuation"/>
      <sheetName val="Basic data"/>
      <sheetName val="3.3 Isoqua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S"/>
      <sheetName val="Volumetrics"/>
      <sheetName val="Scen"/>
      <sheetName val="Control_Panel"/>
      <sheetName val="Interco_JVs"/>
      <sheetName val="Asset"/>
      <sheetName val="Parameters"/>
      <sheetName val="BS"/>
      <sheetName val="Summary_Cash_Flow"/>
      <sheetName val="Ctrls"/>
      <sheetName val="Switches"/>
      <sheetName val="Historic_Recs_-_Data_&amp;_Stats"/>
      <sheetName val="Control_Panel_-_Consolidation"/>
      <sheetName val="Controls"/>
      <sheetName val="Inuput_Qty"/>
      <sheetName val="Eng_Last"/>
      <sheetName val="FA_database_(production)299"/>
      <sheetName val="1"/>
      <sheetName val="Лист1"/>
      <sheetName val="дата"/>
      <sheetName val="Незав_пр-во_"/>
      <sheetName val="ц_эл_"/>
      <sheetName val="данные"/>
      <sheetName val="FES"/>
      <sheetName val="RYSSPROG"/>
      <sheetName val="прочие"/>
      <sheetName val="Настройки"/>
      <sheetName val="Справочники"/>
      <sheetName val="Лист2"/>
      <sheetName val="Приложение 2 (НРР)"/>
      <sheetName val="Приложение 4 (НРР)"/>
      <sheetName val="Справочник"/>
      <sheetName val="Приложение_2_(НРР)1"/>
      <sheetName val="Приложение_4_(НРР)1"/>
      <sheetName val="Приложение_2_(НРР)"/>
      <sheetName val="Приложение_4_(НРР)"/>
      <sheetName val="Приложение_2_(НРР)2"/>
      <sheetName val="Приложение_4_(НРР)2"/>
      <sheetName val="Приложение_2_(НРР)3"/>
      <sheetName val="Приложение_4_(НРР)3"/>
      <sheetName val="Приложение_2_(НРР)4"/>
      <sheetName val="Приложение_4_(НРР)4"/>
      <sheetName val="Приложение_2_(НРР)5"/>
      <sheetName val="Приложение_4_(НРР)5"/>
      <sheetName val="Приложение_2_(НРР)6"/>
      <sheetName val="Приложение_4_(НРР)6"/>
      <sheetName val="Приложение_2_(НРР)7"/>
      <sheetName val="Приложение_4_(НРР)7"/>
      <sheetName val="Новый справочник БДР"/>
      <sheetName val="ЦФО"/>
      <sheetName val="KPI"/>
      <sheetName val="Лист &quot;Доходы и расходы&quot;"/>
      <sheetName val="assumptions"/>
      <sheetName val="Labor"/>
      <sheetName val="Факт07"/>
      <sheetName val="RSOILBAL"/>
      <sheetName val="????? ?????"/>
      <sheetName val="список"/>
      <sheetName val="Cr91_DonAgr"/>
      <sheetName val="CapIQ 13.06"/>
      <sheetName val="_CIQHiddenCacheSheet"/>
      <sheetName val="UPSLIDE_UndoFormatting"/>
      <sheetName val="UPSLIDE_Undo"/>
      <sheetName val="Worksheet"/>
      <sheetName val="BS_P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forma"/>
      <sheetName val="Assumptions"/>
      <sheetName val="Summary"/>
      <sheetName val="CSCCincSKR"/>
      <sheetName val="CF"/>
      <sheetName val="HC_ppt"/>
      <sheetName val="PFC-PYX1"/>
      <sheetName val="#ССЫЛКА"/>
      <sheetName val="17.Налог"/>
      <sheetName val="Main"/>
      <sheetName val="Списки"/>
      <sheetName val="current_balance"/>
      <sheetName val="Definitions"/>
      <sheetName val="REPORT"/>
      <sheetName val="SENSITIVITY"/>
      <sheetName val="Лист1"/>
      <sheetName val="фа"/>
      <sheetName val="фаOIBDA"/>
      <sheetName val="данные для графика"/>
      <sheetName val="Шаблоны"/>
      <sheetName val="Удм-3"/>
      <sheetName val="Удм-1"/>
      <sheetName val="Удм-2"/>
      <sheetName val="Ф-2 ЮССС"/>
      <sheetName val="Ф-1 ЮССС"/>
      <sheetName val="Ф.2"/>
      <sheetName val="Актив"/>
      <sheetName val="Бюджет"/>
      <sheetName val="PNL"/>
      <sheetName val="Структура расходов"/>
      <sheetName val="ф.29мес."/>
      <sheetName val="InpC"/>
      <sheetName val="Gen"/>
      <sheetName val="&lt;&lt;&lt;EXHIBITS&gt;&gt;&gt;"/>
      <sheetName val="CREDIT STATS"/>
      <sheetName val="Список"/>
      <sheetName val="Щукино"/>
      <sheetName val="Dropdown list"/>
      <sheetName val="Armix"/>
      <sheetName val="Central Market"/>
      <sheetName val="Dinvest"/>
      <sheetName val="Directway"/>
      <sheetName val="Dream"/>
      <sheetName val="ITS"/>
      <sheetName val="Jevosset"/>
      <sheetName val="Opal"/>
      <sheetName val="Ostozhie"/>
      <sheetName val="Otrada Ug"/>
      <sheetName val="ProfitInvest"/>
      <sheetName val="Project Bureau"/>
      <sheetName val="TCM"/>
      <sheetName val="Titan"/>
      <sheetName val="Armix ISR"/>
      <sheetName val="Elorietta"/>
      <sheetName val="Lemoriano"/>
      <sheetName val="Ling"/>
      <sheetName val="Parnita"/>
      <sheetName val="Raftia"/>
      <sheetName val="RGI Commercial"/>
      <sheetName val="RGI Residential"/>
      <sheetName val="Sucreti"/>
      <sheetName val="Toucho"/>
      <sheetName val="Tootie"/>
      <sheetName val="Tsvetnoy DS"/>
      <sheetName val="Yialoka"/>
      <sheetName val="RGI"/>
      <sheetName val="Lib"/>
      <sheetName val="RSOILBAL"/>
      <sheetName val="СПРАВОЧНИК"/>
      <sheetName val="макропараметры"/>
      <sheetName val="Графики"/>
      <sheetName val="Статьи затрат и ЦФО"/>
      <sheetName val="Расчет VAS (руб.)"/>
      <sheetName val="БК"/>
      <sheetName val="Mapping"/>
      <sheetName val="INPUT EXPENSES"/>
      <sheetName val="Assum"/>
      <sheetName val="Таблица"/>
      <sheetName val="Service"/>
      <sheetName val="Настройка"/>
      <sheetName val="Lists"/>
      <sheetName val="Нормативы_К"/>
      <sheetName val="Лист2"/>
      <sheetName val="реестр_платежей"/>
      <sheetName val="Доходы_revenue + затраты"/>
      <sheetName val="ДДС"/>
      <sheetName val="ДЗО"/>
      <sheetName val="Лист3"/>
      <sheetName val="0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B-4"/>
      <sheetName val="conservation"/>
      <sheetName val="F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0"/>
      <sheetName val="1.1"/>
      <sheetName val="1"/>
      <sheetName val="2"/>
      <sheetName val="2.1"/>
      <sheetName val="2.2"/>
      <sheetName val="2.3"/>
      <sheetName val="2.4"/>
      <sheetName val="2.5"/>
      <sheetName val="2.6"/>
      <sheetName val="2.7"/>
      <sheetName val="2.8"/>
      <sheetName val="2.9"/>
      <sheetName val="2.10"/>
      <sheetName val="3"/>
      <sheetName val="3.1"/>
      <sheetName val="3.2"/>
      <sheetName val="4"/>
      <sheetName val="5"/>
      <sheetName val="4.1"/>
      <sheetName val="5."/>
      <sheetName val="5.1"/>
      <sheetName val="5.2"/>
      <sheetName val="5.3"/>
      <sheetName val="6"/>
      <sheetName val="6.1"/>
      <sheetName val="6.2"/>
      <sheetName val="6.3"/>
      <sheetName val="7"/>
      <sheetName val="7.1"/>
      <sheetName val="8"/>
      <sheetName val="8.1"/>
      <sheetName val="8.2"/>
      <sheetName val="8.3"/>
      <sheetName val="9"/>
      <sheetName val="9.1"/>
      <sheetName val="10"/>
      <sheetName val="11"/>
      <sheetName val="Д.11"/>
      <sheetName val="12"/>
      <sheetName val="3А"/>
      <sheetName val="3В"/>
      <sheetName val="3С"/>
      <sheetName val="3E"/>
      <sheetName val="3D"/>
      <sheetName val="3F"/>
      <sheetName val="3H"/>
      <sheetName val="3J"/>
      <sheetName val="3K"/>
      <sheetName val="3L"/>
      <sheetName val="3M"/>
      <sheetName val="3N"/>
      <sheetName val="3O"/>
      <sheetName val="3P"/>
      <sheetName val="13"/>
      <sheetName val="13.1"/>
      <sheetName val="13.2"/>
      <sheetName val="13.4"/>
      <sheetName val="13.5"/>
      <sheetName val="14"/>
      <sheetName val="14.1"/>
      <sheetName val="15"/>
      <sheetName val="15.1"/>
      <sheetName val="16"/>
      <sheetName val="16.1"/>
      <sheetName val="17"/>
      <sheetName val="17.1"/>
      <sheetName val="17.2"/>
      <sheetName val="18"/>
      <sheetName val="19"/>
      <sheetName val="20"/>
      <sheetName val="20.1"/>
      <sheetName val="21"/>
      <sheetName val="д21"/>
      <sheetName val="22 (6"/>
      <sheetName val="22.1(6"/>
      <sheetName val="22.2(6"/>
      <sheetName val="22.3(6"/>
      <sheetName val="свод"/>
      <sheetName val="22 (5"/>
      <sheetName val="22.1(5"/>
      <sheetName val="22.2(5"/>
      <sheetName val="22.3(5"/>
      <sheetName val="22.5(5"/>
      <sheetName val="22.7"/>
      <sheetName val="22 (4)"/>
      <sheetName val="22.1 (4"/>
      <sheetName val="22.2 (4"/>
      <sheetName val="22.3 (4"/>
      <sheetName val="22.5 (4"/>
      <sheetName val="23"/>
      <sheetName val="д.23"/>
      <sheetName val="24"/>
      <sheetName val="24."/>
      <sheetName val="24.1)"/>
      <sheetName val="25"/>
      <sheetName val="25.1"/>
      <sheetName val="26"/>
      <sheetName val="27"/>
      <sheetName val="27.1"/>
      <sheetName val="28"/>
      <sheetName val="28.1"/>
      <sheetName val="28.2"/>
      <sheetName val="28.3"/>
      <sheetName val="28.4"/>
      <sheetName val="28.5"/>
      <sheetName val="28.6"/>
      <sheetName val="29"/>
      <sheetName val="30"/>
      <sheetName val="31"/>
      <sheetName val="д31"/>
      <sheetName val="32"/>
      <sheetName val="Лист1"/>
      <sheetName val="форма № 1 "/>
      <sheetName val="Форма №2"/>
      <sheetName val="Форма №3"/>
      <sheetName val="Формат №4"/>
      <sheetName val="1NK"/>
      <sheetName val="Содержание"/>
      <sheetName val="Форма2"/>
      <sheetName val="из сем"/>
      <sheetName val="Добычанефти4"/>
      <sheetName val="поставкасравн13"/>
      <sheetName val="KONSOLID"/>
      <sheetName val="FES"/>
      <sheetName val="SMSTemp"/>
      <sheetName val="Ф3"/>
      <sheetName val="Декларация КПН план 2006 г+амор"/>
      <sheetName val="Себестоим"/>
      <sheetName val="Адм.расх"/>
      <sheetName val="map_nat"/>
      <sheetName val="map_RPG"/>
      <sheetName val="Нефть"/>
      <sheetName val="2БО"/>
      <sheetName val="Resource Sheet"/>
      <sheetName val="Main Sheet"/>
      <sheetName val="Труд"/>
      <sheetName val="6НК-cт."/>
      <sheetName val="C 25"/>
      <sheetName val="ЗАО_н.ит"/>
      <sheetName val="ЗАО_мес"/>
      <sheetName val="B-4"/>
      <sheetName val="Форма1"/>
      <sheetName val="Gas1999"/>
      <sheetName val="èç ñåì"/>
      <sheetName val="7_1"/>
      <sheetName val="1_11"/>
      <sheetName val="2_11"/>
      <sheetName val="2_21"/>
      <sheetName val="2_31"/>
      <sheetName val="2_41"/>
      <sheetName val="2_51"/>
      <sheetName val="2_61"/>
      <sheetName val="2_71"/>
      <sheetName val="2_81"/>
      <sheetName val="2_91"/>
      <sheetName val="2_101"/>
      <sheetName val="3_11"/>
      <sheetName val="3_21"/>
      <sheetName val="4_11"/>
      <sheetName val="5_4"/>
      <sheetName val="5_11"/>
      <sheetName val="5_21"/>
      <sheetName val="5_31"/>
      <sheetName val="6_11"/>
      <sheetName val="6_21"/>
      <sheetName val="6_31"/>
      <sheetName val="7_12"/>
      <sheetName val="8_11"/>
      <sheetName val="8_21"/>
      <sheetName val="8_31"/>
      <sheetName val="9_11"/>
      <sheetName val="Д_111"/>
      <sheetName val="13_11"/>
      <sheetName val="13_21"/>
      <sheetName val="13_41"/>
      <sheetName val="13_51"/>
      <sheetName val="14_11"/>
      <sheetName val="15_11"/>
      <sheetName val="16_11"/>
      <sheetName val="17_11"/>
      <sheetName val="17_21"/>
      <sheetName val="20_11"/>
      <sheetName val="22_(61"/>
      <sheetName val="22_1(61"/>
      <sheetName val="22_2(61"/>
      <sheetName val="22_3(61"/>
      <sheetName val="22_(51"/>
      <sheetName val="22_1(51"/>
      <sheetName val="22_2(51"/>
      <sheetName val="22_3(51"/>
      <sheetName val="22_5(51"/>
      <sheetName val="22_71"/>
      <sheetName val="22_(4)1"/>
      <sheetName val="22_1_(41"/>
      <sheetName val="22_2_(41"/>
      <sheetName val="22_3_(41"/>
      <sheetName val="22_5_(41"/>
      <sheetName val="д_231"/>
      <sheetName val="24_1"/>
      <sheetName val="24_1)1"/>
      <sheetName val="25_11"/>
      <sheetName val="27_11"/>
      <sheetName val="28_11"/>
      <sheetName val="28_21"/>
      <sheetName val="28_31"/>
      <sheetName val="28_41"/>
      <sheetName val="28_51"/>
      <sheetName val="28_61"/>
      <sheetName val="форма_№_1_1"/>
      <sheetName val="Форма_№21"/>
      <sheetName val="Форма_№31"/>
      <sheetName val="Формат_№41"/>
      <sheetName val="1_1"/>
      <sheetName val="2_1"/>
      <sheetName val="2_2"/>
      <sheetName val="2_3"/>
      <sheetName val="2_4"/>
      <sheetName val="2_5"/>
      <sheetName val="2_6"/>
      <sheetName val="2_7"/>
      <sheetName val="2_8"/>
      <sheetName val="2_9"/>
      <sheetName val="2_10"/>
      <sheetName val="3_1"/>
      <sheetName val="3_2"/>
      <sheetName val="4_1"/>
      <sheetName val="5_"/>
      <sheetName val="5_1"/>
      <sheetName val="5_2"/>
      <sheetName val="5_3"/>
      <sheetName val="6_1"/>
      <sheetName val="6_2"/>
      <sheetName val="6_3"/>
      <sheetName val="7_11"/>
      <sheetName val="8_1"/>
      <sheetName val="8_2"/>
      <sheetName val="8_3"/>
      <sheetName val="9_1"/>
      <sheetName val="Д_11"/>
      <sheetName val="13_1"/>
      <sheetName val="13_2"/>
      <sheetName val="13_4"/>
      <sheetName val="13_5"/>
      <sheetName val="14_1"/>
      <sheetName val="15_1"/>
      <sheetName val="16_1"/>
      <sheetName val="17_1"/>
      <sheetName val="17_2"/>
      <sheetName val="20_1"/>
      <sheetName val="22_(6"/>
      <sheetName val="22_1(6"/>
      <sheetName val="22_2(6"/>
      <sheetName val="22_3(6"/>
      <sheetName val="22_(5"/>
      <sheetName val="22_1(5"/>
      <sheetName val="22_2(5"/>
      <sheetName val="22_3(5"/>
      <sheetName val="22_5(5"/>
      <sheetName val="22_7"/>
      <sheetName val="22_(4)"/>
      <sheetName val="22_1_(4"/>
      <sheetName val="22_2_(4"/>
      <sheetName val="22_3_(4"/>
      <sheetName val="22_5_(4"/>
      <sheetName val="д_23"/>
      <sheetName val="24_"/>
      <sheetName val="24_1)"/>
      <sheetName val="25_1"/>
      <sheetName val="27_1"/>
      <sheetName val="28_1"/>
      <sheetName val="28_2"/>
      <sheetName val="28_3"/>
      <sheetName val="28_4"/>
      <sheetName val="28_5"/>
      <sheetName val="28_6"/>
      <sheetName val="форма_№_1_"/>
      <sheetName val="Форма_№2"/>
      <sheetName val="Форма_№3"/>
      <sheetName val="Формат_№4"/>
      <sheetName val="1_12"/>
      <sheetName val="2_12"/>
      <sheetName val="2_22"/>
      <sheetName val="2_32"/>
      <sheetName val="2_42"/>
      <sheetName val="2_52"/>
      <sheetName val="2_62"/>
      <sheetName val="2_72"/>
      <sheetName val="2_82"/>
      <sheetName val="2_92"/>
      <sheetName val="2_102"/>
      <sheetName val="3_12"/>
      <sheetName val="3_22"/>
      <sheetName val="4_12"/>
      <sheetName val="5_5"/>
      <sheetName val="5_12"/>
      <sheetName val="5_22"/>
      <sheetName val="5_32"/>
      <sheetName val="6_12"/>
      <sheetName val="6_22"/>
      <sheetName val="6_32"/>
      <sheetName val="7_13"/>
      <sheetName val="8_12"/>
      <sheetName val="8_22"/>
      <sheetName val="8_32"/>
      <sheetName val="9_12"/>
      <sheetName val="Д_112"/>
      <sheetName val="13_12"/>
      <sheetName val="13_22"/>
      <sheetName val="13_42"/>
      <sheetName val="13_52"/>
      <sheetName val="14_12"/>
      <sheetName val="15_12"/>
      <sheetName val="16_12"/>
      <sheetName val="17_12"/>
      <sheetName val="17_22"/>
      <sheetName val="20_12"/>
      <sheetName val="22_(62"/>
      <sheetName val="22_1(62"/>
      <sheetName val="22_2(62"/>
      <sheetName val="22_3(62"/>
      <sheetName val="22_(52"/>
      <sheetName val="22_1(52"/>
      <sheetName val="22_2(52"/>
      <sheetName val="22_3(52"/>
      <sheetName val="22_5(52"/>
      <sheetName val="22_72"/>
      <sheetName val="22_(4)2"/>
      <sheetName val="22_1_(42"/>
      <sheetName val="22_2_(42"/>
      <sheetName val="22_3_(42"/>
      <sheetName val="22_5_(42"/>
      <sheetName val="д_232"/>
      <sheetName val="24_2"/>
      <sheetName val="24_1)2"/>
      <sheetName val="25_12"/>
      <sheetName val="27_12"/>
      <sheetName val="28_12"/>
      <sheetName val="28_22"/>
      <sheetName val="28_32"/>
      <sheetName val="28_42"/>
      <sheetName val="28_52"/>
      <sheetName val="28_62"/>
      <sheetName val="форма_№_1_2"/>
      <sheetName val="Форма_№22"/>
      <sheetName val="Форма_№32"/>
      <sheetName val="Формат_№42"/>
      <sheetName val="поставка сравн13"/>
      <sheetName val="Штатка на 2013г"/>
      <sheetName val="Форма2 Скор 1"/>
      <sheetName val="HSE"/>
      <sheetName val="ФЗП"/>
      <sheetName val="ФормаВ"/>
      <sheetName val="НД_КПФ"/>
      <sheetName val="НД"/>
      <sheetName val="НД_расход"/>
      <sheetName val="КВЛ"/>
      <sheetName val="факс (2005-20гг.)"/>
      <sheetName val="форма 13 на 01.01.12г."/>
      <sheetName val="14.1.2.2.(Услуги связи)"/>
      <sheetName val="1НК"/>
      <sheetName val="3НК"/>
      <sheetName val="IFRS FS"/>
      <sheetName val="Dir_Cash"/>
      <sheetName val="Cash_All"/>
      <sheetName val="7НК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GAAP TB 31.12.01  detail p&amp;l"/>
      <sheetName val="Добыча нефти4"/>
      <sheetName val="TB"/>
      <sheetName val="PR CN"/>
      <sheetName val="Incometl"/>
      <sheetName val="Nvar"/>
      <sheetName val="Confirmation"/>
      <sheetName val="CO1"/>
      <sheetName val="PL - I Quarter"/>
      <sheetName val="PL - II Quarter"/>
      <sheetName val="PL - III Quarter"/>
      <sheetName val="PL - IV Quarter"/>
      <sheetName val="CFS - I Quarter (direct)"/>
      <sheetName val="CFS - II Quarter (direct)"/>
      <sheetName val="CFS - III Quarter (direct)"/>
      <sheetName val="CFS - IV Quarter (direct)"/>
      <sheetName val="COS"/>
      <sheetName val="GA"/>
      <sheetName val="Selling"/>
      <sheetName val="PL - Dec"/>
      <sheetName val="BS and PL"/>
      <sheetName val="Scenarios"/>
      <sheetName val="2018"/>
      <sheetName val=""/>
      <sheetName val="ГСМ Гараж"/>
      <sheetName val="ГСМ по инвест"/>
      <sheetName val="аморт"/>
      <sheetName val="Запчасти Гараж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Стор Орг.РМУ"/>
      <sheetName val="Другие расходы"/>
      <sheetName val="Dictionaries"/>
      <sheetName val="для НС ОСК"/>
      <sheetName val="12 из 57 АЗС"/>
      <sheetName val="Cashflow"/>
      <sheetName val="Расчет доходов и расходов"/>
      <sheetName val="Параметры"/>
      <sheetName val="SAPП2014"/>
      <sheetName val="V,TTР,дохП2013"/>
      <sheetName val="Справка ИЦА"/>
      <sheetName val="1_13"/>
      <sheetName val="Shah Deniz PSA"/>
      <sheetName val="Sales Vols &amp; Costs"/>
      <sheetName val="Commercial terms"/>
      <sheetName val="ÎÒèÒÁ"/>
      <sheetName val="SD"/>
      <sheetName val="цхл 2004"/>
      <sheetName val="Hexan"/>
      <sheetName val="Util_sch"/>
      <sheetName val="Форма2 ЖПФ"/>
      <sheetName val=" ИД"/>
      <sheetName val="План Реализация"/>
      <sheetName val="Факт Реализация"/>
      <sheetName val="План Транспортировка"/>
      <sheetName val="Факт Транспортировка"/>
      <sheetName val="НД(старая)"/>
      <sheetName val="Факт Иная"/>
      <sheetName val="Прочие 2ВД"/>
      <sheetName val="Gen Data"/>
      <sheetName val="Данные"/>
      <sheetName val="Мебель"/>
      <sheetName val="7_14"/>
      <sheetName val="2_13"/>
      <sheetName val="2_23"/>
      <sheetName val="2_33"/>
      <sheetName val="2_43"/>
      <sheetName val="2_53"/>
      <sheetName val="2_63"/>
      <sheetName val="2_73"/>
      <sheetName val="2_83"/>
      <sheetName val="2_93"/>
      <sheetName val="2_103"/>
      <sheetName val="3_13"/>
      <sheetName val="3_23"/>
      <sheetName val="4_13"/>
      <sheetName val="5_6"/>
      <sheetName val="5_13"/>
      <sheetName val="5_23"/>
      <sheetName val="5_33"/>
      <sheetName val="6_13"/>
      <sheetName val="6_23"/>
      <sheetName val="6_33"/>
      <sheetName val="8_13"/>
      <sheetName val="8_23"/>
      <sheetName val="8_33"/>
      <sheetName val="9_13"/>
      <sheetName val="Д_113"/>
      <sheetName val="13_13"/>
      <sheetName val="13_23"/>
      <sheetName val="13_43"/>
      <sheetName val="13_53"/>
      <sheetName val="14_13"/>
      <sheetName val="15_13"/>
      <sheetName val="16_13"/>
      <sheetName val="17_13"/>
      <sheetName val="17_23"/>
      <sheetName val="20_13"/>
      <sheetName val="22_(63"/>
      <sheetName val="22_1(63"/>
      <sheetName val="22_2(63"/>
      <sheetName val="22_3(63"/>
      <sheetName val="22_(53"/>
      <sheetName val="22_1(53"/>
      <sheetName val="22_2(53"/>
      <sheetName val="22_3(53"/>
      <sheetName val="22_5(53"/>
      <sheetName val="22_73"/>
      <sheetName val="22_(4)3"/>
      <sheetName val="22_1_(43"/>
      <sheetName val="22_2_(43"/>
      <sheetName val="22_3_(43"/>
      <sheetName val="22_5_(43"/>
      <sheetName val="д_233"/>
      <sheetName val="24_3"/>
      <sheetName val="24_1)3"/>
      <sheetName val="25_13"/>
      <sheetName val="27_13"/>
      <sheetName val="28_13"/>
      <sheetName val="28_23"/>
      <sheetName val="28_33"/>
      <sheetName val="28_43"/>
      <sheetName val="28_53"/>
      <sheetName val="28_63"/>
      <sheetName val="форма_№_1_3"/>
      <sheetName val="Форма_№23"/>
      <sheetName val="Форма_№33"/>
      <sheetName val="Формат_№43"/>
      <sheetName val="Декларация_КПН_план_2006_г+амор"/>
      <sheetName val="поставка_сравн13"/>
      <sheetName val="Штатка_на_2013г"/>
      <sheetName val="Форма2_Скор_1"/>
      <sheetName val="факс_(2005-20гг_)"/>
      <sheetName val="форма_13_на_01_01_12г_"/>
      <sheetName val="14_1_2_2_(Услуги_связи)"/>
      <sheetName val="Расчет_доходов_и_расходов"/>
      <sheetName val="6НК-cт_"/>
      <sheetName val="IFRS_FS"/>
      <sheetName val="из_сем"/>
      <sheetName val="Адм_расх"/>
      <sheetName val="cубк 2017"/>
      <sheetName val="Äîáû÷à íåôòè4"/>
      <sheetName val="ïîñòàâêà ñðàâí13"/>
      <sheetName val="Lead"/>
      <sheetName val="Управление"/>
      <sheetName val="КЦ ОАР"/>
      <sheetName val="PRICES"/>
      <sheetName val="Ïð2"/>
      <sheetName val="1_14"/>
      <sheetName val="2_14"/>
      <sheetName val="2_24"/>
      <sheetName val="2_34"/>
      <sheetName val="2_44"/>
      <sheetName val="2_54"/>
      <sheetName val="2_64"/>
      <sheetName val="2_74"/>
      <sheetName val="2_84"/>
      <sheetName val="2_94"/>
      <sheetName val="2_104"/>
      <sheetName val="3_14"/>
      <sheetName val="3_24"/>
      <sheetName val="4_14"/>
      <sheetName val="5_7"/>
      <sheetName val="5_14"/>
      <sheetName val="5_24"/>
      <sheetName val="5_34"/>
      <sheetName val="6_14"/>
      <sheetName val="6_24"/>
      <sheetName val="6_34"/>
      <sheetName val="7_15"/>
      <sheetName val="8_14"/>
      <sheetName val="8_24"/>
      <sheetName val="8_34"/>
      <sheetName val="9_14"/>
      <sheetName val="Д_114"/>
      <sheetName val="13_14"/>
      <sheetName val="13_24"/>
      <sheetName val="13_44"/>
      <sheetName val="13_54"/>
      <sheetName val="14_14"/>
      <sheetName val="15_14"/>
      <sheetName val="16_14"/>
      <sheetName val="17_14"/>
      <sheetName val="17_24"/>
      <sheetName val="20_14"/>
      <sheetName val="22_(64"/>
      <sheetName val="22_1(64"/>
      <sheetName val="22_2(64"/>
      <sheetName val="22_3(64"/>
      <sheetName val="22_(54"/>
      <sheetName val="22_1(54"/>
      <sheetName val="22_2(54"/>
      <sheetName val="22_3(54"/>
      <sheetName val="22_5(54"/>
      <sheetName val="22_74"/>
      <sheetName val="22_(4)4"/>
      <sheetName val="22_1_(44"/>
      <sheetName val="22_2_(44"/>
      <sheetName val="22_3_(44"/>
      <sheetName val="22_5_(44"/>
      <sheetName val="д_234"/>
      <sheetName val="24_4"/>
      <sheetName val="24_1)4"/>
      <sheetName val="25_14"/>
      <sheetName val="27_14"/>
      <sheetName val="28_14"/>
      <sheetName val="28_24"/>
      <sheetName val="28_34"/>
      <sheetName val="28_44"/>
      <sheetName val="28_54"/>
      <sheetName val="28_64"/>
      <sheetName val="форма_№_1_4"/>
      <sheetName val="Форма_№24"/>
      <sheetName val="Форма_№34"/>
      <sheetName val="Формат_№44"/>
      <sheetName val="из_сем1"/>
      <sheetName val="Декларация_КПН_план_2006_г+амо1"/>
      <sheetName val="Адм_расх1"/>
      <sheetName val="Resource_Sheet"/>
      <sheetName val="Main_Sheet"/>
      <sheetName val="6НК-cт_1"/>
      <sheetName val="C_25"/>
      <sheetName val="ЗАО_н_ит"/>
      <sheetName val="èç_ñåì"/>
      <sheetName val="поставка_сравн131"/>
      <sheetName val="Штатка_на_2013г1"/>
      <sheetName val="Форма2_Скор_11"/>
      <sheetName val="факс_(2005-20гг_)1"/>
      <sheetName val="форма_13_на_01_01_12г_1"/>
      <sheetName val="14_1_2_2_(Услуги_связи)1"/>
      <sheetName val="IFRS_FS1"/>
      <sheetName val="GAAP_TB_31_12_01__detail_p&amp;l"/>
      <sheetName val="PR_CN"/>
      <sheetName val="Добыча_нефти4"/>
      <sheetName val="PL_-_I_Quarter"/>
      <sheetName val="PL_-_II_Quarter"/>
      <sheetName val="PL_-_III_Quarter"/>
      <sheetName val="PL_-_IV_Quarter"/>
      <sheetName val="CFS_-_I_Quarter_(direct)"/>
      <sheetName val="CFS_-_II_Quarter_(direct)"/>
      <sheetName val="CFS_-_III_Quarter_(direct)"/>
      <sheetName val="CFS_-_IV_Quarter_(direct)"/>
      <sheetName val="PL_-_Dec"/>
      <sheetName val="BS_and_PL"/>
      <sheetName val="ГСМ_Гараж"/>
      <sheetName val="ГСМ_по_инвест"/>
      <sheetName val="Запчасти_Гараж"/>
      <sheetName val="Материалы_РМУ"/>
      <sheetName val="Постановка_на_учет_авто"/>
      <sheetName val="Размножение_проектов"/>
      <sheetName val="материалы_ВДГО"/>
      <sheetName val="Тех_осмотр"/>
      <sheetName val="Проект_1"/>
      <sheetName val="Объем_ВДГО"/>
      <sheetName val="Стор_Орг_РМУ"/>
      <sheetName val="Другие_расходы"/>
      <sheetName val="для_НС_ОСК"/>
      <sheetName val="12_из_57_АЗС"/>
      <sheetName val="Расчет_доходов_и_расходов1"/>
      <sheetName val="Справка_ИЦА"/>
      <sheetName val="Shah_Deniz_PSA"/>
      <sheetName val="Sales_Vols_&amp;_Costs"/>
      <sheetName val="Commercial_terms"/>
      <sheetName val="цхл_2004"/>
      <sheetName val="Форма2_ЖПФ"/>
      <sheetName val="_ИД"/>
      <sheetName val="План_Реализация"/>
      <sheetName val="Факт_Реализация"/>
      <sheetName val="План_Транспортировка"/>
      <sheetName val="Факт_Транспортировка"/>
      <sheetName val="Факт_Иная"/>
      <sheetName val="Прочие_2ВД"/>
      <sheetName val="Gen_Data"/>
      <sheetName val="cубк_2017"/>
      <sheetName val="Äîáû÷à_íåôòè4"/>
      <sheetName val="ïîñòàâêà_ñðàâí13"/>
      <sheetName val="1_15"/>
      <sheetName val="2_15"/>
      <sheetName val="2_25"/>
      <sheetName val="2_35"/>
      <sheetName val="2_45"/>
      <sheetName val="2_55"/>
      <sheetName val="2_65"/>
      <sheetName val="2_75"/>
      <sheetName val="2_85"/>
      <sheetName val="2_95"/>
      <sheetName val="2_105"/>
      <sheetName val="3_15"/>
      <sheetName val="3_25"/>
      <sheetName val="4_15"/>
      <sheetName val="5_8"/>
      <sheetName val="5_15"/>
      <sheetName val="5_25"/>
      <sheetName val="5_35"/>
      <sheetName val="6_15"/>
      <sheetName val="6_25"/>
      <sheetName val="6_35"/>
      <sheetName val="7_16"/>
      <sheetName val="8_15"/>
      <sheetName val="8_25"/>
      <sheetName val="8_35"/>
      <sheetName val="9_15"/>
      <sheetName val="Д_115"/>
      <sheetName val="13_15"/>
      <sheetName val="13_25"/>
      <sheetName val="13_45"/>
      <sheetName val="13_55"/>
      <sheetName val="14_15"/>
      <sheetName val="15_15"/>
      <sheetName val="16_15"/>
      <sheetName val="17_15"/>
      <sheetName val="17_25"/>
      <sheetName val="20_15"/>
      <sheetName val="22_(65"/>
      <sheetName val="22_1(65"/>
      <sheetName val="22_2(65"/>
      <sheetName val="22_3(65"/>
      <sheetName val="22_(55"/>
      <sheetName val="22_1(55"/>
      <sheetName val="22_2(55"/>
      <sheetName val="22_3(55"/>
      <sheetName val="22_5(55"/>
      <sheetName val="22_75"/>
      <sheetName val="22_(4)5"/>
      <sheetName val="22_1_(45"/>
      <sheetName val="22_2_(45"/>
      <sheetName val="22_3_(45"/>
      <sheetName val="22_5_(45"/>
      <sheetName val="д_235"/>
      <sheetName val="24_5"/>
      <sheetName val="24_1)5"/>
      <sheetName val="25_15"/>
      <sheetName val="27_15"/>
      <sheetName val="28_15"/>
      <sheetName val="28_25"/>
      <sheetName val="28_35"/>
      <sheetName val="28_45"/>
      <sheetName val="28_55"/>
      <sheetName val="28_65"/>
      <sheetName val="форма_№_1_5"/>
      <sheetName val="Форма_№25"/>
      <sheetName val="Форма_№35"/>
      <sheetName val="Формат_№45"/>
      <sheetName val="из_сем2"/>
      <sheetName val="Декларация_КПН_план_2006_г+амо2"/>
      <sheetName val="Адм_расх2"/>
      <sheetName val="Resource_Sheet1"/>
      <sheetName val="Main_Sheet1"/>
      <sheetName val="6НК-cт_2"/>
      <sheetName val="C_251"/>
      <sheetName val="ЗАО_н_ит1"/>
      <sheetName val="èç_ñåì1"/>
      <sheetName val="поставка_сравн132"/>
      <sheetName val="Штатка_на_2013г2"/>
      <sheetName val="Форма2_Скор_12"/>
      <sheetName val="факс_(2005-20гг_)2"/>
      <sheetName val="форма_13_на_01_01_12г_2"/>
      <sheetName val="14_1_2_2_(Услуги_связи)2"/>
      <sheetName val="IFRS_FS2"/>
      <sheetName val="GAAP_TB_31_12_01__detail_p&amp;l1"/>
      <sheetName val="PR_CN1"/>
      <sheetName val="Добыча_нефти41"/>
      <sheetName val="PL_-_I_Quarter1"/>
      <sheetName val="PL_-_II_Quarter1"/>
      <sheetName val="PL_-_III_Quarter1"/>
      <sheetName val="PL_-_IV_Quarter1"/>
      <sheetName val="CFS_-_I_Quarter_(direct)1"/>
      <sheetName val="CFS_-_II_Quarter_(direct)1"/>
      <sheetName val="CFS_-_III_Quarter_(direct)1"/>
      <sheetName val="CFS_-_IV_Quarter_(direct)1"/>
      <sheetName val="PL_-_Dec1"/>
      <sheetName val="BS_and_PL1"/>
      <sheetName val="ГСМ_Гараж1"/>
      <sheetName val="ГСМ_по_инвест1"/>
      <sheetName val="Запчасти_Гараж1"/>
      <sheetName val="Материалы_РМУ1"/>
      <sheetName val="Постановка_на_учет_авто1"/>
      <sheetName val="Размножение_проектов1"/>
      <sheetName val="материалы_ВДГО1"/>
      <sheetName val="Тех_осмотр1"/>
      <sheetName val="Проект_11"/>
      <sheetName val="Объем_ВДГО1"/>
      <sheetName val="Стор_Орг_РМУ1"/>
      <sheetName val="Другие_расходы1"/>
      <sheetName val="для_НС_ОСК1"/>
      <sheetName val="12_из_57_АЗС1"/>
      <sheetName val="Расчет_доходов_и_расходов2"/>
      <sheetName val="Справка_ИЦА1"/>
      <sheetName val="Shah_Deniz_PSA1"/>
      <sheetName val="Sales_Vols_&amp;_Costs1"/>
      <sheetName val="Commercial_terms1"/>
      <sheetName val="цхл_20041"/>
      <sheetName val="Форма2_ЖПФ1"/>
      <sheetName val="_ИД1"/>
      <sheetName val="План_Реализация1"/>
      <sheetName val="Факт_Реализация1"/>
      <sheetName val="План_Транспортировка1"/>
      <sheetName val="Факт_Транспортировка1"/>
      <sheetName val="Факт_Иная1"/>
      <sheetName val="Прочие_2ВД1"/>
      <sheetName val="Gen_Data1"/>
      <sheetName val="cубк_20171"/>
      <sheetName val="Äîáû÷à_íåôòè41"/>
      <sheetName val="ïîñòàâêà_ñðàâí1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"/>
      <sheetName val="1НК"/>
      <sheetName val="2НК, 1БК, 1БО"/>
      <sheetName val="3НК, 2БК, 2БО_tg"/>
      <sheetName val="3НК, 2БК, 2БО_usd"/>
      <sheetName val="4НК, 4БК, 5БО_tg"/>
      <sheetName val="4НК, 4БК, 5БО_usd"/>
      <sheetName val="5НК, 5БК, 6БО_tg"/>
      <sheetName val="5НК, 5БК, 6БО_usd"/>
      <sheetName val="6НК, 6БК"/>
      <sheetName val="8.1НК_tg"/>
      <sheetName val="8.1НК_usd"/>
      <sheetName val="8.2НК_tg"/>
      <sheetName val="8.2НК_usd"/>
      <sheetName val="10НК_tg"/>
      <sheetName val="10НК_usd"/>
      <sheetName val="Форма2"/>
    </sheetNames>
    <sheetDataSet>
      <sheetData sheetId="0" refreshError="1"/>
      <sheetData sheetId="1" refreshError="1">
        <row r="13">
          <cell r="H13">
            <v>150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дача "/>
      <sheetName val="Добыча "/>
      <sheetName val="ГКС"/>
      <sheetName val="Счетчики"/>
      <sheetName val="Газ(прир.)"/>
      <sheetName val="Добыча 04"/>
      <sheetName val="Сдача 04"/>
      <sheetName val="Р4-99"/>
      <sheetName val="Добыча1"/>
      <sheetName val="Сдача 03"/>
      <sheetName val="Р2-99"/>
      <sheetName val="Добыча2-99"/>
      <sheetName val="Сдача2-99"/>
      <sheetName val="Форма2"/>
      <sheetName val="ЗАО_н.ит"/>
      <sheetName val="ЗАО_мес"/>
      <sheetName val="1Н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ГУ 000"/>
      <sheetName val="149-2013"/>
      <sheetName val="149-2014"/>
      <sheetName val="149-2015"/>
      <sheetName val="главная"/>
      <sheetName val="ФОТ"/>
      <sheetName val="соц.налог"/>
      <sheetName val="команд"/>
      <sheetName val="амортиз."/>
      <sheetName val="связь"/>
      <sheetName val="страх"/>
      <sheetName val="коммун."/>
      <sheetName val="консалт"/>
      <sheetName val="канц"/>
      <sheetName val="оргтех"/>
      <sheetName val="прочие"/>
      <sheetName val="банк.услуги"/>
      <sheetName val="распред. (2)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-4"/>
      <sheetName val="F-1,2"/>
      <sheetName val="F-3"/>
      <sheetName val="A"/>
      <sheetName val="B-1"/>
      <sheetName val="B-2"/>
      <sheetName val="B-3"/>
      <sheetName val="B-5"/>
      <sheetName val="B-6"/>
      <sheetName val="B-7"/>
      <sheetName val="C"/>
      <sheetName val="C-1"/>
      <sheetName val="C-2"/>
      <sheetName val="D-1"/>
      <sheetName val="D-2"/>
      <sheetName val="UV"/>
      <sheetName val="U-1"/>
      <sheetName val="U-2"/>
      <sheetName val="U-293"/>
      <sheetName val="BB"/>
      <sheetName val="CC"/>
      <sheetName val="DD-1"/>
      <sheetName val="FF"/>
      <sheetName val="FF-1"/>
      <sheetName val="EE"/>
      <sheetName val="SS"/>
      <sheetName val="20"/>
      <sheetName val="30"/>
      <sheetName val="40"/>
      <sheetName val="40-1"/>
      <sheetName val="KTO_WB_FSL_31.12.01"/>
      <sheetName val="B_4"/>
      <sheetName val="U4.100 711"/>
      <sheetName val="Статьи"/>
      <sheetName val="Actuals Input"/>
      <sheetName val="FES"/>
      <sheetName val="Incometl"/>
      <sheetName val="Nvar"/>
      <sheetName val="VD.400_Monthly analytics"/>
      <sheetName val="U4_100_711"/>
      <sheetName val="Actuals_Input"/>
      <sheetName val="KTO_WB_FSL_31_12_01"/>
      <sheetName val="SMSTemp"/>
      <sheetName val="FA_register"/>
      <sheetName val="CPI"/>
      <sheetName val="Cash_flow_2003_PBC"/>
      <sheetName val="Cash_flows_-_PBC"/>
      <sheetName val="База"/>
      <sheetName val="B1100 - CAP for Client"/>
      <sheetName val="2210900-Aug"/>
      <sheetName val="расшиф процентов (2)"/>
      <sheetName val="A-20"/>
      <sheetName val="Gas1999"/>
      <sheetName val="18."/>
      <sheetName val="08."/>
      <sheetName val="11."/>
      <sheetName val="14."/>
      <sheetName val="15."/>
      <sheetName val="05."/>
      <sheetName val="09."/>
      <sheetName val="04."/>
      <sheetName val="19."/>
      <sheetName val="01."/>
      <sheetName val="17."/>
      <sheetName val="07."/>
      <sheetName val="06."/>
      <sheetName val="16."/>
      <sheetName val="10."/>
      <sheetName val="28."/>
      <sheetName val="13."/>
      <sheetName val="03."/>
      <sheetName val="29."/>
      <sheetName val="30."/>
      <sheetName val="31."/>
      <sheetName val="27."/>
      <sheetName val="12."/>
      <sheetName val="20."/>
      <sheetName val="24."/>
      <sheetName val="25."/>
      <sheetName val="02."/>
      <sheetName val="21."/>
      <sheetName val="26."/>
      <sheetName val="23."/>
      <sheetName val="22."/>
      <sheetName val="Содержание"/>
      <sheetName val="U-3"/>
      <sheetName val="U-4"/>
      <sheetName val="DATA"/>
      <sheetName val=""/>
      <sheetName val="2БО"/>
      <sheetName val="Prelim Cost"/>
      <sheetName val="CamKum Prod"/>
      <sheetName val="map_nat"/>
      <sheetName val="map_RPG"/>
      <sheetName val="èç ñåì"/>
      <sheetName val="äåáèò"/>
      <sheetName val="Ïð2"/>
      <sheetName val="Foglio1"/>
      <sheetName val="parameters"/>
      <sheetName val="POV"/>
      <sheetName val="Budget"/>
      <sheetName val="MSR"/>
      <sheetName val="PI Register"/>
      <sheetName val="ASSUMPTIONS"/>
      <sheetName val="Hexan"/>
      <sheetName val="Util_sch"/>
      <sheetName val="ЯНВАРЬ"/>
      <sheetName val="СВОД 1сц."/>
      <sheetName val="#REF"/>
      <sheetName val="B1.2"/>
      <sheetName val="Диаграммы"/>
      <sheetName val="I-Index"/>
      <sheetName val="I-sum"/>
      <sheetName val="I-1"/>
      <sheetName val="I-29"/>
      <sheetName val="I-30"/>
      <sheetName val="I-40"/>
      <sheetName val="I-2"/>
      <sheetName val="I-55"/>
      <sheetName val="I-60"/>
      <sheetName val="I-3"/>
      <sheetName val="I-70"/>
      <sheetName val="I-80"/>
      <sheetName val="I-4"/>
      <sheetName val="I-90"/>
      <sheetName val="I-100"/>
      <sheetName val="ао"/>
      <sheetName val="справочники"/>
      <sheetName val="Лист3"/>
      <sheetName val="Параметры"/>
      <sheetName val="1"/>
      <sheetName val="Act"/>
      <sheetName val="сальдовка за янв-окт 2009"/>
      <sheetName val="сальдовка за 12 мес 2009"/>
      <sheetName val="127001 BD"/>
      <sheetName val="127004 BD"/>
      <sheetName val="An acc 5610_09"/>
      <sheetName val="5610 for 12 months"/>
      <sheetName val="Prelim_Cost"/>
      <sheetName val="Расчет_Ин"/>
      <sheetName val="std_tabel"/>
      <sheetName val="Info"/>
      <sheetName val="CamKum_Prod"/>
      <sheetName val="Tabeller"/>
      <sheetName val="J-55"/>
      <sheetName val="Anlagevermögen"/>
      <sheetName val="misc"/>
      <sheetName val="FS-97"/>
      <sheetName val="16"/>
      <sheetName val="12"/>
      <sheetName val="31_12_03"/>
      <sheetName val="Grouplist"/>
      <sheetName val="SETUP"/>
      <sheetName val="Links"/>
      <sheetName val="PYTB"/>
      <sheetName val="FA_Movement_Kyrg"/>
      <sheetName val="Settings"/>
      <sheetName val="Lead"/>
      <sheetName val="31_05_04"/>
      <sheetName val="F100-Trial_BS"/>
      <sheetName val="справка"/>
      <sheetName val="Данные"/>
      <sheetName val="LME_prices"/>
      <sheetName val="std tabel"/>
      <sheetName val="P9-BS by Co"/>
      <sheetName val="PROJECT"/>
      <sheetName val="Кредит 1-3.05-2005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0 Readme"/>
      <sheetName val="1.1 SETUP"/>
      <sheetName val="1.2 EV &amp; WACC"/>
      <sheetName val="1.3 Historical"/>
      <sheetName val="1.4 Restated"/>
      <sheetName val="1.5 Adjusted"/>
      <sheetName val="1.6 TRS Data"/>
      <sheetName val="1.7 Multiples Data"/>
      <sheetName val="2.1 TRS Chart"/>
      <sheetName val="2.2 Multiples Chart"/>
      <sheetName val="2.3 SCM Chart"/>
      <sheetName val="2.4 Worm Chart"/>
      <sheetName val="2.5 Performance Chart"/>
      <sheetName val="2.6 ROIC Tree"/>
      <sheetName val="3.1 Analyst Forecast"/>
      <sheetName val="3.2 Valuation"/>
      <sheetName val="3.3 Growth-Spread"/>
      <sheetName val="3.4 ERA Data"/>
      <sheetName val="3.5 ERA Charts"/>
      <sheetName val="4.1 BU Allocation"/>
      <sheetName val="4.1b BU ROIC Tree"/>
      <sheetName val="BU 1"/>
      <sheetName val="BU 2"/>
      <sheetName val="BU 3"/>
      <sheetName val="BU 4"/>
      <sheetName val="BU 5"/>
      <sheetName val="BU 6"/>
      <sheetName val="BU 7"/>
      <sheetName val="BU 8"/>
      <sheetName val="Elimination"/>
      <sheetName val="Corporate"/>
      <sheetName val="4.2 Sum of Parts"/>
      <sheetName val="4.3 BU Summary"/>
      <sheetName val="4.4 BU Growth-Spread"/>
      <sheetName val="4.5 Multiples Valuation"/>
      <sheetName val="Basic data"/>
      <sheetName val="3.3 Isoqua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VAL-&gt;"/>
      <sheetName val="SUM"/>
      <sheetName val="DDM"/>
      <sheetName val="MKT"/>
      <sheetName val="OUT"/>
      <sheetName val="BS"/>
      <sheetName val="IS"/>
      <sheetName val="COMP"/>
      <sheetName val="PREC"/>
      <sheetName val="DB"/>
      <sheetName val="BP analysis-&gt;"/>
      <sheetName val="VT"/>
      <sheetName val="RATIO"/>
      <sheetName val="IS_BS"/>
      <sheetName val="DET"/>
      <sheetName val="YIELD"/>
      <sheetName val="CAP"/>
      <sheetName val="OTH"/>
      <sheetName val="MACRO"/>
      <sheetName val="CT"/>
      <sheetName val="BP-&gt;"/>
      <sheetName val="BPSUM"/>
      <sheetName val="BP-A"/>
      <sheetName val="BP-B"/>
      <sheetName val="BP-C"/>
      <sheetName val="BP-D"/>
      <sheetName val="BPE"/>
      <sheetName val="backup-&gt;"/>
      <sheetName val="R1"/>
      <sheetName val="com"/>
      <sheetName val="market share II"/>
      <sheetName val="Analyst pres"/>
      <sheetName val="Riders"/>
      <sheetName val="New info"/>
      <sheetName val="asset q"/>
      <sheetName val="teaser calc"/>
      <sheetName val="Лист1"/>
      <sheetName val="IFRS v KAS"/>
      <sheetName val="депозитный портфель"/>
      <sheetName val="AQ"/>
      <sheetName val="products"/>
      <sheetName val="cap 2004"/>
      <sheetName val="cap 2005"/>
      <sheetName val="cap 2006"/>
      <sheetName val="Other-&gt;"/>
      <sheetName val="detail_us$"/>
      <sheetName val="is_bs_US$"/>
      <sheetName val="EIU"/>
      <sheetName val="comments"/>
      <sheetName val=""/>
    </sheetNames>
    <sheetDataSet>
      <sheetData sheetId="0"/>
      <sheetData sheetId="1"/>
      <sheetData sheetId="2"/>
      <sheetData sheetId="3"/>
      <sheetData sheetId="4">
        <row r="12">
          <cell r="E12">
            <v>0.2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ders for Info Pack"/>
      <sheetName val="Macro analysis"/>
      <sheetName val="Branches"/>
      <sheetName val="BS (analysis)"/>
      <sheetName val="Balance Sheet"/>
      <sheetName val="IS (analysis)"/>
      <sheetName val="branch expansion"/>
      <sheetName val="P&amp;L"/>
      <sheetName val="Outlook 2015"/>
      <sheetName val="BS"/>
      <sheetName val="IS"/>
      <sheetName val="Key Indicators"/>
      <sheetName val="Summary indicative valuation"/>
      <sheetName val="Riders A-D"/>
      <sheetName val="Rider E-F"/>
      <sheetName val="VALUATION-DDM"/>
      <sheetName val="VALUATION-PRECEDENTS"/>
      <sheetName val="VALUATION-COMPS"/>
    </sheetNames>
    <sheetDataSet>
      <sheetData sheetId="0">
        <row r="117">
          <cell r="H117">
            <v>1.8210266894564724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4"/>
    </sheetNames>
    <definedNames>
      <definedName name="______VC2"/>
    </defined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ХЛ 2004"/>
      <sheetName val="Смета"/>
      <sheetName val="расчет"/>
      <sheetName val="ФОТ и соц.налог "/>
      <sheetName val="амортизация"/>
      <sheetName val="ээ"/>
      <sheetName val="свод по материал"/>
      <sheetName val="р№1"/>
      <sheetName val="№2"/>
      <sheetName val="Услуги банков"/>
      <sheetName val="налог"/>
      <sheetName val="ОТиТБ"/>
      <sheetName val="D-BudgetControls"/>
      <sheetName val="Об-я св-а"/>
      <sheetName val="2210900-Aug"/>
      <sheetName val="FES"/>
      <sheetName val="поставка сравн13"/>
      <sheetName val="#ССЫЛКА"/>
      <sheetName val="H3.100 Rollforward"/>
      <sheetName val="FS-97"/>
      <sheetName val="2001 Detail"/>
      <sheetName val="ФОТ_и_соц_налог_"/>
      <sheetName val="свод_по_материал"/>
      <sheetName val="Услуги_банков"/>
      <sheetName val="ЦХЛ_2004"/>
      <sheetName val="B-4"/>
      <sheetName val="ЯНВАРЬ"/>
      <sheetName val="Форма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Sheet"/>
      <sheetName val="Resource Sheet"/>
      <sheetName val="Operations Data Sheet"/>
      <sheetName val="Financing Data Sheet"/>
      <sheetName val="Income Statement"/>
      <sheetName val="Balance Sheet"/>
      <sheetName val="Cashflow Statement"/>
      <sheetName val="Executive Summary"/>
      <sheetName val="Available Projects - 1998"/>
      <sheetName val="Available Finance - 1998"/>
      <sheetName val="Gen Data"/>
      <sheetName val="instruqcia"/>
      <sheetName val="FES"/>
      <sheetName val="Содержание"/>
      <sheetName val="Справочники"/>
      <sheetName val="Prelim Cost"/>
      <sheetName val="Cabre0703"/>
      <sheetName val="ESH.0703"/>
      <sheetName val="LOE0703"/>
      <sheetName val="NEG06-0703"/>
      <sheetName val="WG09-0703"/>
      <sheetName val="Hot Sparks TETS_1"/>
      <sheetName val="Бюджет(помесячн.разбивка)"/>
      <sheetName val="Overall Cost Report"/>
      <sheetName val="ÅäÈçì"/>
      <sheetName val="Ïðåäïð"/>
      <sheetName val="бензин по авто"/>
      <sheetName val="Осн.ср-ва"/>
      <sheetName val="Служеб Актау"/>
      <sheetName val="100"/>
      <sheetName val="1.1"/>
      <sheetName val="1"/>
      <sheetName val="2"/>
      <sheetName val="2.1"/>
      <sheetName val="2.2"/>
      <sheetName val="2.3"/>
      <sheetName val="2.4"/>
      <sheetName val="2.5"/>
      <sheetName val="2.6"/>
      <sheetName val="2.7"/>
      <sheetName val="2.8"/>
      <sheetName val="2.9"/>
      <sheetName val="2.10"/>
      <sheetName val="3"/>
      <sheetName val="3.1"/>
      <sheetName val="3.2"/>
      <sheetName val="4"/>
      <sheetName val="5"/>
      <sheetName val="4.1"/>
      <sheetName val="5."/>
      <sheetName val="5.1"/>
      <sheetName val="5.2"/>
      <sheetName val="5.3"/>
      <sheetName val="6"/>
      <sheetName val="6.1"/>
      <sheetName val="6.2"/>
      <sheetName val="6.3"/>
      <sheetName val="7"/>
      <sheetName val="7.1"/>
      <sheetName val="8"/>
      <sheetName val="8.1"/>
      <sheetName val="8.2"/>
      <sheetName val="8.3"/>
      <sheetName val="9"/>
      <sheetName val="9.1"/>
      <sheetName val="10"/>
      <sheetName val="11"/>
      <sheetName val="Д.11"/>
      <sheetName val="12"/>
      <sheetName val="3А"/>
      <sheetName val="3В"/>
      <sheetName val="3С"/>
      <sheetName val="3E"/>
      <sheetName val="3D"/>
      <sheetName val="3F"/>
      <sheetName val="3H"/>
      <sheetName val="3J"/>
      <sheetName val="3K"/>
      <sheetName val="3L"/>
      <sheetName val="3M"/>
      <sheetName val="3N"/>
      <sheetName val="3O"/>
      <sheetName val="3P"/>
      <sheetName val="13"/>
      <sheetName val="13.1"/>
      <sheetName val="13.2"/>
      <sheetName val="13.4"/>
      <sheetName val="13.5"/>
      <sheetName val="14"/>
      <sheetName val="14.1"/>
      <sheetName val="15"/>
      <sheetName val="15.1"/>
      <sheetName val="16"/>
      <sheetName val="16.1"/>
      <sheetName val="17"/>
      <sheetName val="17.1"/>
      <sheetName val="17.2"/>
      <sheetName val="18"/>
      <sheetName val="19"/>
      <sheetName val="20"/>
      <sheetName val="20.1"/>
      <sheetName val="21"/>
      <sheetName val="д21"/>
      <sheetName val="22 (6"/>
      <sheetName val="22.1(6"/>
      <sheetName val="22.2(6"/>
      <sheetName val="22.3(6"/>
      <sheetName val="свод"/>
      <sheetName val="22 (5"/>
      <sheetName val="22.1(5"/>
      <sheetName val="22.2(5"/>
      <sheetName val="22.3(5"/>
      <sheetName val="22.5(5"/>
      <sheetName val="22.7"/>
      <sheetName val="22 (4)"/>
      <sheetName val="22.1 (4"/>
      <sheetName val="22.2 (4"/>
      <sheetName val="22.3 (4"/>
      <sheetName val="22.5 (4"/>
      <sheetName val="23"/>
      <sheetName val="д.23"/>
      <sheetName val="24"/>
      <sheetName val="24."/>
      <sheetName val="24.1)"/>
      <sheetName val="25"/>
      <sheetName val="25.1"/>
      <sheetName val="26"/>
      <sheetName val="27"/>
      <sheetName val="27.1"/>
      <sheetName val="28"/>
      <sheetName val="28.1"/>
      <sheetName val="28.2"/>
      <sheetName val="28.3"/>
      <sheetName val="28.4"/>
      <sheetName val="28.5"/>
      <sheetName val="28.6"/>
      <sheetName val="29"/>
      <sheetName val="30"/>
      <sheetName val="31"/>
      <sheetName val="д31"/>
      <sheetName val="32"/>
      <sheetName val="Лист1"/>
      <sheetName val="форма № 1 "/>
      <sheetName val="Форма №2"/>
      <sheetName val="Форма №3"/>
      <sheetName val="Формат №4"/>
      <sheetName val="GAAP TB 31.12.01  detail p&amp;l"/>
      <sheetName val="14.1.2.2.(Услуги связи)"/>
      <sheetName val="SMSTemp"/>
      <sheetName val="PL - I Quarter"/>
      <sheetName val="PL - II Quarter"/>
      <sheetName val="PL - III Quarter"/>
      <sheetName val="PL - IV Quarter"/>
      <sheetName val="CFS - I Quarter (direct)"/>
      <sheetName val="CFS - II Quarter (direct)"/>
      <sheetName val="CFS - III Quarter (direct)"/>
      <sheetName val="CFS - IV Quarter (direct)"/>
      <sheetName val="COS"/>
      <sheetName val="GA"/>
      <sheetName val="Selling"/>
      <sheetName val="PL - Dec"/>
      <sheetName val="BS and PL"/>
      <sheetName val="Scenarios"/>
      <sheetName val="Dictionaries"/>
      <sheetName val="для НС ОСК"/>
      <sheetName val="12 из 57 АЗС"/>
      <sheetName val="1NK"/>
      <sheetName val="из сем"/>
      <sheetName val="KONSOLID"/>
      <sheetName val="Форма2"/>
      <sheetName val="Добычанефти4"/>
      <sheetName val="поставкасравн13"/>
      <sheetName val="Ф3"/>
      <sheetName val="Декларация КПН план 2006 г+амор"/>
      <sheetName val="Себестоим"/>
      <sheetName val="Адм.расх"/>
      <sheetName val="map_nat"/>
      <sheetName val="map_RPG"/>
      <sheetName val="Нефть"/>
      <sheetName val="2БО"/>
      <sheetName val="6НК-cт."/>
      <sheetName val="C 25"/>
      <sheetName val="ЗАО_н.ит"/>
      <sheetName val="ЗАО_мес"/>
      <sheetName val="Труд"/>
      <sheetName val="B-4"/>
      <sheetName val="Форма1"/>
      <sheetName val="Gas1999"/>
      <sheetName val="èç ñåì"/>
      <sheetName val="7_1"/>
      <sheetName val="1_11"/>
      <sheetName val="2_11"/>
      <sheetName val="2_21"/>
      <sheetName val="2_31"/>
      <sheetName val="2_41"/>
      <sheetName val="2_51"/>
      <sheetName val="2_61"/>
      <sheetName val="2_71"/>
      <sheetName val="2_81"/>
      <sheetName val="2_91"/>
      <sheetName val="2_101"/>
      <sheetName val="3_11"/>
      <sheetName val="3_21"/>
      <sheetName val="4_11"/>
      <sheetName val="5_4"/>
      <sheetName val="5_11"/>
      <sheetName val="5_21"/>
      <sheetName val="5_31"/>
      <sheetName val="6_11"/>
      <sheetName val="6_21"/>
      <sheetName val="6_31"/>
      <sheetName val="7_12"/>
      <sheetName val="8_11"/>
      <sheetName val="8_21"/>
      <sheetName val="8_31"/>
      <sheetName val="9_11"/>
      <sheetName val="Д_111"/>
      <sheetName val="13_11"/>
      <sheetName val="13_21"/>
      <sheetName val="13_41"/>
      <sheetName val="13_51"/>
      <sheetName val="14_11"/>
      <sheetName val="15_11"/>
      <sheetName val="16_11"/>
      <sheetName val="17_11"/>
      <sheetName val="17_21"/>
      <sheetName val="20_11"/>
      <sheetName val="22_(61"/>
      <sheetName val="22_1(61"/>
      <sheetName val="22_2(61"/>
      <sheetName val="22_3(61"/>
      <sheetName val="22_(51"/>
      <sheetName val="22_1(51"/>
      <sheetName val="22_2(51"/>
      <sheetName val="22_3(51"/>
      <sheetName val="22_5(51"/>
      <sheetName val="22_71"/>
      <sheetName val="22_(4)1"/>
      <sheetName val="22_1_(41"/>
      <sheetName val="22_2_(41"/>
      <sheetName val="22_3_(41"/>
      <sheetName val="22_5_(41"/>
      <sheetName val="д_231"/>
      <sheetName val="24_1"/>
      <sheetName val="24_1)1"/>
      <sheetName val="25_11"/>
      <sheetName val="27_11"/>
      <sheetName val="28_11"/>
      <sheetName val="28_21"/>
      <sheetName val="28_31"/>
      <sheetName val="28_41"/>
      <sheetName val="28_51"/>
      <sheetName val="28_61"/>
      <sheetName val="форма_№_1_1"/>
      <sheetName val="Форма_№21"/>
      <sheetName val="Форма_№31"/>
      <sheetName val="Формат_№41"/>
      <sheetName val="1_1"/>
      <sheetName val="2_1"/>
      <sheetName val="2_2"/>
      <sheetName val="2_3"/>
      <sheetName val="2_4"/>
      <sheetName val="2_5"/>
      <sheetName val="2_6"/>
      <sheetName val="2_7"/>
      <sheetName val="2_8"/>
      <sheetName val="2_9"/>
      <sheetName val="2_10"/>
      <sheetName val="3_1"/>
      <sheetName val="3_2"/>
      <sheetName val="4_1"/>
      <sheetName val="5_"/>
      <sheetName val="5_1"/>
      <sheetName val="5_2"/>
      <sheetName val="5_3"/>
      <sheetName val="6_1"/>
      <sheetName val="6_2"/>
      <sheetName val="6_3"/>
      <sheetName val="7_11"/>
      <sheetName val="8_1"/>
      <sheetName val="8_2"/>
      <sheetName val="8_3"/>
      <sheetName val="9_1"/>
      <sheetName val="Д_11"/>
      <sheetName val="13_1"/>
      <sheetName val="13_2"/>
      <sheetName val="13_4"/>
      <sheetName val="13_5"/>
      <sheetName val="14_1"/>
      <sheetName val="15_1"/>
      <sheetName val="16_1"/>
      <sheetName val="17_1"/>
      <sheetName val="17_2"/>
      <sheetName val="20_1"/>
      <sheetName val="22_(6"/>
      <sheetName val="22_1(6"/>
      <sheetName val="22_2(6"/>
      <sheetName val="22_3(6"/>
      <sheetName val="22_(5"/>
      <sheetName val="22_1(5"/>
      <sheetName val="22_2(5"/>
      <sheetName val="22_3(5"/>
      <sheetName val="22_5(5"/>
      <sheetName val="22_7"/>
      <sheetName val="22_(4)"/>
      <sheetName val="22_1_(4"/>
      <sheetName val="22_2_(4"/>
      <sheetName val="22_3_(4"/>
      <sheetName val="22_5_(4"/>
      <sheetName val="д_23"/>
      <sheetName val="24_"/>
      <sheetName val="24_1)"/>
      <sheetName val="25_1"/>
      <sheetName val="27_1"/>
      <sheetName val="28_1"/>
      <sheetName val="28_2"/>
      <sheetName val="28_3"/>
      <sheetName val="28_4"/>
      <sheetName val="28_5"/>
      <sheetName val="28_6"/>
      <sheetName val="форма_№_1_"/>
      <sheetName val="Форма_№2"/>
      <sheetName val="Форма_№3"/>
      <sheetName val="Формат_№4"/>
      <sheetName val="1_12"/>
      <sheetName val="2_12"/>
      <sheetName val="2_22"/>
      <sheetName val="2_32"/>
      <sheetName val="2_42"/>
      <sheetName val="2_52"/>
      <sheetName val="2_62"/>
      <sheetName val="2_72"/>
      <sheetName val="2_82"/>
      <sheetName val="2_92"/>
      <sheetName val="2_102"/>
      <sheetName val="3_12"/>
      <sheetName val="3_22"/>
      <sheetName val="4_12"/>
      <sheetName val="5_5"/>
      <sheetName val="5_12"/>
      <sheetName val="5_22"/>
      <sheetName val="5_32"/>
      <sheetName val="6_12"/>
      <sheetName val="6_22"/>
      <sheetName val="6_32"/>
      <sheetName val="7_13"/>
      <sheetName val="8_12"/>
      <sheetName val="8_22"/>
      <sheetName val="8_32"/>
      <sheetName val="9_12"/>
      <sheetName val="Д_112"/>
      <sheetName val="13_12"/>
      <sheetName val="13_22"/>
      <sheetName val="13_42"/>
      <sheetName val="13_52"/>
      <sheetName val="14_12"/>
      <sheetName val="15_12"/>
      <sheetName val="16_12"/>
      <sheetName val="17_12"/>
      <sheetName val="17_22"/>
      <sheetName val="20_12"/>
      <sheetName val="22_(62"/>
      <sheetName val="22_1(62"/>
      <sheetName val="22_2(62"/>
      <sheetName val="22_3(62"/>
      <sheetName val="22_(52"/>
      <sheetName val="22_1(52"/>
      <sheetName val="22_2(52"/>
      <sheetName val="22_3(52"/>
      <sheetName val="22_5(52"/>
      <sheetName val="22_72"/>
      <sheetName val="22_(4)2"/>
      <sheetName val="22_1_(42"/>
      <sheetName val="22_2_(42"/>
      <sheetName val="22_3_(42"/>
      <sheetName val="22_5_(42"/>
      <sheetName val="д_232"/>
      <sheetName val="24_2"/>
      <sheetName val="24_1)2"/>
      <sheetName val="25_12"/>
      <sheetName val="27_12"/>
      <sheetName val="28_12"/>
      <sheetName val="28_22"/>
      <sheetName val="28_32"/>
      <sheetName val="28_42"/>
      <sheetName val="28_52"/>
      <sheetName val="28_62"/>
      <sheetName val="форма_№_1_2"/>
      <sheetName val="Форма_№22"/>
      <sheetName val="Форма_№32"/>
      <sheetName val="Формат_№42"/>
      <sheetName val="поставка сравн13"/>
      <sheetName val="Штатка на 2013г"/>
      <sheetName val="Форма2 Скор 1"/>
      <sheetName val="HSE"/>
      <sheetName val="ФЗП"/>
      <sheetName val="ФормаВ"/>
      <sheetName val="НД_КПФ"/>
      <sheetName val="НД"/>
      <sheetName val="НД_расход"/>
      <sheetName val="КВЛ"/>
      <sheetName val="факс (2005-20гг.)"/>
      <sheetName val="форма 13 на 01.01.12г."/>
      <sheetName val="1НК"/>
      <sheetName val="3НК"/>
      <sheetName val="IFRS FS"/>
      <sheetName val="Dir_Cash"/>
      <sheetName val="Cash_All"/>
      <sheetName val="7НК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Incometl"/>
      <sheetName val="Nvar"/>
      <sheetName val="Confirmation"/>
      <sheetName val="Добыча нефти4"/>
      <sheetName val="TB"/>
      <sheetName val="PR CN"/>
      <sheetName val="CO1"/>
      <sheetName val=""/>
      <sheetName val="ÎÒèÒÁ"/>
      <sheetName val="Äîáû÷à íåôòè4"/>
      <sheetName val="ïîñòàâêà ñðàâí13"/>
      <sheetName val="ГСМ Гараж"/>
      <sheetName val="ГСМ по инвест"/>
      <sheetName val="аморт"/>
      <sheetName val="Запчасти Гараж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Стор Орг.РМУ"/>
      <sheetName val="Другие расходы"/>
      <sheetName val="Shah Deniz PSA"/>
      <sheetName val="Sales Vols &amp; Costs"/>
      <sheetName val="Commercial terms"/>
      <sheetName val="Cashflow"/>
      <sheetName val="Расчет доходов и расходов"/>
      <sheetName val="Параметры"/>
      <sheetName val="SAPП2014"/>
      <sheetName val="V,TTР,дохП2013"/>
      <sheetName val="Справка ИЦА"/>
      <sheetName val="Ôîðìà2"/>
      <sheetName val="РСза 6-м 2012"/>
      <sheetName val="июнь"/>
      <sheetName val="#ССЫЛКА"/>
      <sheetName val="янв 07"/>
      <sheetName val="3.ФОТ"/>
      <sheetName val="UNITPRICES"/>
      <sheetName val="1_13"/>
      <sheetName val="2_13"/>
      <sheetName val="2_23"/>
      <sheetName val="2_33"/>
      <sheetName val="2_43"/>
      <sheetName val="2_53"/>
      <sheetName val="2_63"/>
      <sheetName val="2_73"/>
      <sheetName val="2_83"/>
      <sheetName val="2_93"/>
      <sheetName val="2_103"/>
      <sheetName val="3_13"/>
      <sheetName val="3_23"/>
      <sheetName val="4_13"/>
      <sheetName val="5_6"/>
      <sheetName val="5_13"/>
      <sheetName val="5_23"/>
      <sheetName val="5_33"/>
      <sheetName val="6_13"/>
      <sheetName val="6_23"/>
      <sheetName val="6_33"/>
      <sheetName val="7_14"/>
      <sheetName val="8_13"/>
      <sheetName val="8_23"/>
      <sheetName val="8_33"/>
      <sheetName val="9_13"/>
      <sheetName val="Д_113"/>
      <sheetName val="13_13"/>
      <sheetName val="13_23"/>
      <sheetName val="13_43"/>
      <sheetName val="13_53"/>
      <sheetName val="14_13"/>
      <sheetName val="15_13"/>
      <sheetName val="16_13"/>
      <sheetName val="17_13"/>
      <sheetName val="17_23"/>
      <sheetName val="20_13"/>
      <sheetName val="22_(63"/>
      <sheetName val="22_1(63"/>
      <sheetName val="22_2(63"/>
      <sheetName val="22_3(63"/>
      <sheetName val="22_(53"/>
      <sheetName val="22_1(53"/>
      <sheetName val="22_2(53"/>
      <sheetName val="22_3(53"/>
      <sheetName val="22_5(53"/>
      <sheetName val="22_73"/>
      <sheetName val="22_(4)3"/>
      <sheetName val="22_1_(43"/>
      <sheetName val="22_2_(43"/>
      <sheetName val="22_3_(43"/>
      <sheetName val="22_5_(43"/>
      <sheetName val="д_233"/>
      <sheetName val="24_3"/>
      <sheetName val="24_1)3"/>
      <sheetName val="25_13"/>
      <sheetName val="27_13"/>
      <sheetName val="28_13"/>
      <sheetName val="28_23"/>
      <sheetName val="28_33"/>
      <sheetName val="28_43"/>
      <sheetName val="28_53"/>
      <sheetName val="28_63"/>
      <sheetName val="форма_№_1_3"/>
      <sheetName val="Форма_№23"/>
      <sheetName val="Форма_№33"/>
      <sheetName val="Формат_№43"/>
      <sheetName val="14_1_2_2_(Услуги_связи)"/>
      <sheetName val="PL_-_I_Quarter"/>
      <sheetName val="PL_-_II_Quarter"/>
      <sheetName val="PL_-_III_Quarter"/>
      <sheetName val="PL_-_IV_Quarter"/>
      <sheetName val="CFS_-_I_Quarter_(direct)"/>
      <sheetName val="CFS_-_II_Quarter_(direct)"/>
      <sheetName val="CFS_-_III_Quarter_(direct)"/>
      <sheetName val="CFS_-_IV_Quarter_(direct)"/>
      <sheetName val="PL_-_Dec"/>
      <sheetName val="GAAP_TB_31_12_01__detail_p&amp;l"/>
      <sheetName val="BS_and_PL"/>
      <sheetName val="для_НС_ОСК"/>
      <sheetName val="12_из_57_АЗС"/>
      <sheetName val="из_сем"/>
      <sheetName val="Декларация_КПН_план_2006_г+амор"/>
      <sheetName val="Адм_расх"/>
      <sheetName val="Resource_Sheet"/>
      <sheetName val="Main_Sheet"/>
      <sheetName val="6НК-cт_"/>
      <sheetName val="C_25"/>
      <sheetName val="ЗАО_н_ит"/>
      <sheetName val="èç_ñåì"/>
      <sheetName val="поставка_сравн13"/>
      <sheetName val="Штатка_на_2013г"/>
      <sheetName val="Форма2_Скор_1"/>
      <sheetName val="факс_(2005-20гг_)"/>
      <sheetName val="форма_13_на_01_01_12г_"/>
      <sheetName val="IFRS_FS"/>
      <sheetName val="Добыча_нефти4"/>
      <sheetName val="PR_CN"/>
      <sheetName val="ГСМ_Гараж"/>
      <sheetName val="ГСМ_по_инвест"/>
      <sheetName val="Запчасти_Гараж"/>
      <sheetName val="Материалы_РМУ"/>
      <sheetName val="Постановка_на_учет_авто"/>
      <sheetName val="Размножение_проектов"/>
      <sheetName val="материалы_ВДГО"/>
      <sheetName val="Тех_осмотр"/>
      <sheetName val="Проект_1"/>
      <sheetName val="Объем_ВДГО"/>
      <sheetName val="Стор_Орг_РМУ"/>
      <sheetName val="Другие_расходы"/>
      <sheetName val="Shah_Deniz_PSA"/>
      <sheetName val="Sales_Vols_&amp;_Costs"/>
      <sheetName val="Commercial_terms"/>
      <sheetName val="Расчет_доходов_и_расходов"/>
      <sheetName val="Справка_ИЦА"/>
      <sheetName val="РСза_6-м_2012"/>
      <sheetName val="Äîáû÷à_íåôòè4"/>
      <sheetName val="ïîñòàâêà_ñðàâí13"/>
      <sheetName val="янв_07"/>
      <sheetName val="3_ФОТ"/>
      <sheetName val="1_14"/>
      <sheetName val="2_14"/>
      <sheetName val="2_24"/>
      <sheetName val="2_34"/>
      <sheetName val="2_44"/>
      <sheetName val="2_54"/>
      <sheetName val="2_64"/>
      <sheetName val="2_74"/>
      <sheetName val="2_84"/>
      <sheetName val="2_94"/>
      <sheetName val="2_104"/>
      <sheetName val="3_14"/>
      <sheetName val="3_24"/>
      <sheetName val="4_14"/>
      <sheetName val="5_7"/>
      <sheetName val="5_14"/>
      <sheetName val="5_24"/>
      <sheetName val="5_34"/>
      <sheetName val="6_14"/>
      <sheetName val="6_24"/>
      <sheetName val="6_34"/>
      <sheetName val="7_15"/>
      <sheetName val="8_14"/>
      <sheetName val="8_24"/>
      <sheetName val="8_34"/>
      <sheetName val="9_14"/>
      <sheetName val="Д_114"/>
      <sheetName val="13_14"/>
      <sheetName val="13_24"/>
      <sheetName val="13_44"/>
      <sheetName val="13_54"/>
      <sheetName val="14_14"/>
      <sheetName val="15_14"/>
      <sheetName val="16_14"/>
      <sheetName val="17_14"/>
      <sheetName val="17_24"/>
      <sheetName val="20_14"/>
      <sheetName val="22_(64"/>
      <sheetName val="22_1(64"/>
      <sheetName val="22_2(64"/>
      <sheetName val="22_3(64"/>
      <sheetName val="22_(54"/>
      <sheetName val="22_1(54"/>
      <sheetName val="22_2(54"/>
      <sheetName val="22_3(54"/>
      <sheetName val="22_5(54"/>
      <sheetName val="22_74"/>
      <sheetName val="22_(4)4"/>
      <sheetName val="22_1_(44"/>
      <sheetName val="22_2_(44"/>
      <sheetName val="22_3_(44"/>
      <sheetName val="22_5_(44"/>
      <sheetName val="д_234"/>
      <sheetName val="24_4"/>
      <sheetName val="24_1)4"/>
      <sheetName val="25_14"/>
      <sheetName val="27_14"/>
      <sheetName val="28_14"/>
      <sheetName val="28_24"/>
      <sheetName val="28_34"/>
      <sheetName val="28_44"/>
      <sheetName val="28_54"/>
      <sheetName val="28_64"/>
      <sheetName val="форма_№_1_4"/>
      <sheetName val="Форма_№24"/>
      <sheetName val="Форма_№34"/>
      <sheetName val="Формат_№44"/>
      <sheetName val="14_1_2_2_(Услуги_связи)1"/>
      <sheetName val="PL_-_I_Quarter1"/>
      <sheetName val="PL_-_II_Quarter1"/>
      <sheetName val="PL_-_III_Quarter1"/>
      <sheetName val="PL_-_IV_Quarter1"/>
      <sheetName val="CFS_-_I_Quarter_(direct)1"/>
      <sheetName val="CFS_-_II_Quarter_(direct)1"/>
      <sheetName val="CFS_-_III_Quarter_(direct)1"/>
      <sheetName val="CFS_-_IV_Quarter_(direct)1"/>
      <sheetName val="PL_-_Dec1"/>
      <sheetName val="GAAP_TB_31_12_01__detail_p&amp;l1"/>
      <sheetName val="BS_and_PL1"/>
      <sheetName val="для_НС_ОСК1"/>
      <sheetName val="12_из_57_АЗС1"/>
      <sheetName val="из_сем1"/>
      <sheetName val="Декларация_КПН_план_2006_г+амо1"/>
      <sheetName val="Адм_расх1"/>
      <sheetName val="Resource_Sheet1"/>
      <sheetName val="Main_Sheet1"/>
      <sheetName val="6НК-cт_1"/>
      <sheetName val="C_251"/>
      <sheetName val="ЗАО_н_ит1"/>
      <sheetName val="èç_ñåì1"/>
      <sheetName val="поставка_сравн131"/>
      <sheetName val="Штатка_на_2013г1"/>
      <sheetName val="Форма2_Скор_11"/>
      <sheetName val="факс_(2005-20гг_)1"/>
      <sheetName val="форма_13_на_01_01_12г_1"/>
      <sheetName val="IFRS_FS1"/>
      <sheetName val="Добыча_нефти41"/>
      <sheetName val="PR_CN1"/>
      <sheetName val="ГСМ_Гараж1"/>
      <sheetName val="ГСМ_по_инвест1"/>
      <sheetName val="Запчасти_Гараж1"/>
      <sheetName val="Материалы_РМУ1"/>
      <sheetName val="Постановка_на_учет_авто1"/>
      <sheetName val="Размножение_проектов1"/>
      <sheetName val="материалы_ВДГО1"/>
      <sheetName val="Тех_осмотр1"/>
      <sheetName val="Проект_11"/>
      <sheetName val="Объем_ВДГО1"/>
      <sheetName val="Стор_Орг_РМУ1"/>
      <sheetName val="Другие_расходы1"/>
      <sheetName val="Shah_Deniz_PSA1"/>
      <sheetName val="Sales_Vols_&amp;_Costs1"/>
      <sheetName val="Commercial_terms1"/>
      <sheetName val="Расчет_доходов_и_расходов1"/>
      <sheetName val="Справка_ИЦА1"/>
      <sheetName val="РСза_6-м_20121"/>
      <sheetName val="Äîáû÷à_íåôòè41"/>
      <sheetName val="ïîñòàâêà_ñðàâí131"/>
      <sheetName val="янв_071"/>
      <sheetName val="3_ФОТ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ОНЕТ"/>
      <sheetName val="ОБ инфонет на 2017-2021гг_СУВА"/>
    </sheetNames>
    <definedNames>
      <definedName name="EUReXToFRF"/>
    </definedNames>
    <sheetDataSet>
      <sheetData sheetId="0" refreshError="1"/>
      <sheetData sheetId="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lanak"/>
      <sheetName val="Natl Consult Reg."/>
      <sheetName val="Natl Consult Reg_"/>
      <sheetName val="NASE Oil-Revenue"/>
      <sheetName val="business plan"/>
      <sheetName val="Journals"/>
      <sheetName val="Выручка"/>
      <sheetName val="К5"/>
      <sheetName val="Предположения КАС"/>
      <sheetName val="Класс"/>
      <sheetName val="кор на местоп"/>
      <sheetName val="Местоположение"/>
      <sheetName val="К_трафик"/>
      <sheetName val="К_удаленность_метро"/>
      <sheetName val="Общ свед"/>
      <sheetName val="Const"/>
      <sheetName val="вспом"/>
      <sheetName val="Модель"/>
      <sheetName val="Fixed"/>
      <sheetName val="Fixed ADRs"/>
      <sheetName val="Equip"/>
      <sheetName val="Euro Fixed"/>
      <sheetName val="К_место"/>
      <sheetName val="К_линия"/>
      <sheetName val="Корр_мест_СП"/>
      <sheetName val="К трафик"/>
      <sheetName val="Корр_мест_ЗУ"/>
      <sheetName val="Корр_мест_ДП"/>
      <sheetName val="Ст"/>
      <sheetName val="ИСХ ИНФ"/>
      <sheetName val="Проводки"/>
      <sheetName val="XLR_NoRangeSheet"/>
      <sheetName val="PPE"/>
      <sheetName val="МБП"/>
      <sheetName val="DIN"/>
      <sheetName val="Статьи расхода"/>
      <sheetName val="ЦФО"/>
      <sheetName val="ИСХ_ИНФ"/>
      <sheetName val="Исх ЗУ"/>
      <sheetName val="К3 Инфл"/>
      <sheetName val="остатки ОН на 01 12 2015"/>
      <sheetName val="Лист5"/>
      <sheetName val="Комментарии к запросу"/>
      <sheetName val="Лист1"/>
      <sheetName val="Бюджет2015"/>
      <sheetName val="Проект"/>
      <sheetName val="4 db"/>
      <sheetName val="Info"/>
      <sheetName val="Natl_Consult_Reg_"/>
      <sheetName val="Natl_Consult_Reg_1"/>
      <sheetName val="NASE_Oil-Revenue"/>
      <sheetName val="business_plan"/>
      <sheetName val="4_db"/>
      <sheetName val="Спецодежда СИЗ"/>
      <sheetName val="Перечень Спецодежды, СИЗ"/>
      <sheetName val="DIR"/>
      <sheetName val="Перечень договоров"/>
      <sheetName val="Список"/>
      <sheetName val="Структура парка_2016"/>
      <sheetName val="vec"/>
      <sheetName val="Собств"/>
      <sheetName val="Исходный"/>
      <sheetName val="Расчет"/>
      <sheetName val="Поправки"/>
      <sheetName val="Место"/>
      <sheetName val="Оп. Дом"/>
      <sheetName val="Оп. Кварт"/>
      <sheetName val="Аналог 1"/>
      <sheetName val="Аналог 2"/>
      <sheetName val="Аналог 3"/>
      <sheetName val="Аналог 4"/>
      <sheetName val="Свод аналоги"/>
      <sheetName val="Премии"/>
      <sheetName val="АИЖК"/>
      <sheetName val="1.1"/>
      <sheetName val="Справочники ОПУ"/>
      <sheetName val="дисконт стр-во"/>
      <sheetName val="УПСС"/>
      <sheetName val="Предположения_КАС"/>
      <sheetName val="SUIVI EFFECTIFS"/>
      <sheetName val="#¡REF"/>
      <sheetName val="EFFECT."/>
      <sheetName val="Tons"/>
      <sheetName val="CAB 1998"/>
      <sheetName val="Vendas Tons"/>
      <sheetName val="C.Estr."/>
      <sheetName val="COSTAB97"/>
      <sheetName val="dirrectories"/>
      <sheetName val="ФМ_Приморский _2 очередь"/>
      <sheetName val="ФМ_Приморский _3 оч(1к)"/>
      <sheetName val="кор_на_местоп"/>
      <sheetName val="Общ_свед"/>
      <sheetName val="Roll"/>
      <sheetName val="Natl_Consult_Reg_2"/>
      <sheetName val="Natl_Consult_Reg_3"/>
      <sheetName val="NASE_Oil-Revenue1"/>
      <sheetName val="business_plan1"/>
      <sheetName val="кор_на_местоп1"/>
      <sheetName val="Предположения_КАС1"/>
      <sheetName val="Общ_свед1"/>
      <sheetName val="Natl_Consult_Reg_4"/>
      <sheetName val="Natl_Consult_Reg_5"/>
      <sheetName val="NASE_Oil-Revenue2"/>
      <sheetName val="business_plan2"/>
      <sheetName val="кор_на_местоп2"/>
      <sheetName val="Предположения_КАС2"/>
      <sheetName val="Общ_свед2"/>
      <sheetName val="Natl_Consult_Reg_6"/>
      <sheetName val="Natl_Consult_Reg_7"/>
      <sheetName val="NASE_Oil-Revenue3"/>
      <sheetName val="business_plan3"/>
      <sheetName val="кор_на_местоп3"/>
      <sheetName val="Предположения_КАС3"/>
      <sheetName val="Общ_свед3"/>
      <sheetName val="Natl_Consult_Reg_8"/>
      <sheetName val="Natl_Consult_Reg_9"/>
      <sheetName val="NASE_Oil-Revenue4"/>
      <sheetName val="business_plan4"/>
      <sheetName val="кор_на_местоп4"/>
      <sheetName val="Предположения_КАС4"/>
      <sheetName val="Общ_свед4"/>
      <sheetName val="Кедровский"/>
      <sheetName val="Приложение 2.16.1"/>
      <sheetName val="1.1 План счетов"/>
      <sheetName val="sap"/>
      <sheetName val="Laminat(OEM)ship (Price)"/>
      <sheetName val="Sheet1"/>
      <sheetName val="sal"/>
      <sheetName val="Списки"/>
      <sheetName val="Данные"/>
      <sheetName val="Статьи ЦФО"/>
      <sheetName val="МД1"/>
      <sheetName val="Свод_окт 2019"/>
      <sheetName val="по Проектам"/>
      <sheetName val="Заявка_Свод"/>
      <sheetName val="Статьи ДДС"/>
      <sheetName val="Округа"/>
      <sheetName val="СПофис"/>
      <sheetName val="Вводные"/>
      <sheetName val="PwC"/>
      <sheetName val="Dashboard"/>
      <sheetName val="Inputs"/>
      <sheetName val="Базовая ОРС_офис"/>
      <sheetName val="ИТОГ"/>
      <sheetName val="ГРП"/>
      <sheetName val="Model"/>
      <sheetName val="РС_ОФИС"/>
      <sheetName val="РС_АПАРТЫ"/>
      <sheetName val="РС_М-М"/>
      <sheetName val="РС_ПСН"/>
      <sheetName val="Checks"/>
      <sheetName val="БДДС"/>
      <sheetName val="ТЭП"/>
      <sheetName val="ТУ"/>
      <sheetName val="Кредит_JT"/>
      <sheetName val="СМР_калк"/>
      <sheetName val="темпы"/>
      <sheetName val="Продажи-СМР"/>
      <sheetName val="УПКСЗУ_2016"/>
      <sheetName val="Лист2"/>
      <sheetName val="Справочники"/>
      <sheetName val="тип данных"/>
      <sheetName val="организации"/>
      <sheetName val="Справочник "/>
      <sheetName val="LIST"/>
      <sheetName val="682200"/>
      <sheetName val="ВС"/>
      <sheetName val="РК"/>
      <sheetName val="Новый справочник статей"/>
      <sheetName val="СА_12.03.20_"/>
      <sheetName val="4_db1"/>
      <sheetName val="Статьи_расхода"/>
      <sheetName val="Fixed_ADRs"/>
      <sheetName val="Euro_Fixed"/>
      <sheetName val="Комментарии_к_запросу"/>
      <sheetName val="К_трафик1"/>
      <sheetName val="ИСХ_ИНФ1"/>
      <sheetName val="остатки_ОН_на_01_12_2015"/>
      <sheetName val="Спецодежда_СИЗ"/>
      <sheetName val="Перечень_Спецодежды,_СИЗ"/>
      <sheetName val="Перечень_договоров"/>
      <sheetName val="Исх_ЗУ"/>
      <sheetName val="К3_Инфл"/>
      <sheetName val="Оп__Дом"/>
      <sheetName val="Оп__Кварт"/>
      <sheetName val="Аналог_1"/>
      <sheetName val="Аналог_2"/>
      <sheetName val="Аналог_3"/>
      <sheetName val="Аналог_4"/>
      <sheetName val="Свод_аналоги"/>
      <sheetName val="1_1"/>
      <sheetName val="Справочники_ОПУ"/>
      <sheetName val="Структура_парка_2016"/>
      <sheetName val="дисконт_стр-во"/>
      <sheetName val="3.4 Инвестиции"/>
      <sheetName val="4_db2"/>
      <sheetName val="Статьи_расхода1"/>
      <sheetName val="Fixed_ADRs1"/>
      <sheetName val="Euro_Fixed1"/>
      <sheetName val="Комментарии_к_запросу1"/>
      <sheetName val="К_трафик2"/>
      <sheetName val="ИСХ_ИНФ2"/>
      <sheetName val="остатки_ОН_на_01_12_20151"/>
      <sheetName val="Спецодежда_СИЗ1"/>
      <sheetName val="Перечень_Спецодежды,_СИЗ1"/>
      <sheetName val="Перечень_договоров1"/>
      <sheetName val="Исх_ЗУ1"/>
      <sheetName val="К3_Инфл1"/>
      <sheetName val="Оп__Дом1"/>
      <sheetName val="Оп__Кварт1"/>
      <sheetName val="Аналог_11"/>
      <sheetName val="Аналог_21"/>
      <sheetName val="Аналог_31"/>
      <sheetName val="Аналог_41"/>
      <sheetName val="Свод_аналоги1"/>
      <sheetName val="1_11"/>
      <sheetName val="Справочники_ОПУ1"/>
      <sheetName val="Структура_парка_20161"/>
      <sheetName val="дисконт_стр-во1"/>
      <sheetName val="15+"/>
      <sheetName val="Справочник статей"/>
      <sheetName val="коммуникации"/>
      <sheetName val="место_тип_нас_пункт"/>
      <sheetName val="состояние"/>
      <sheetName val="материал стен"/>
      <sheetName val="5ЛП "/>
      <sheetName val="CAMPAIGN AVERAGE F"/>
      <sheetName val="Отчетность (Радиоволна)"/>
      <sheetName val="описание"/>
      <sheetName val="Корректировки"/>
      <sheetName val="Аналоги_продажа"/>
      <sheetName val="MAIN"/>
      <sheetName val="ФМ_Приморский__2_очередь"/>
      <sheetName val="ФМ_Приморский__3_оч(1к)"/>
      <sheetName val="Статьи_ЦФО"/>
      <sheetName val="Приложение_2_16_1"/>
      <sheetName val="1_1_План_счетов"/>
      <sheetName val="Статьи_ДДС"/>
      <sheetName val="Laminat(OEM)ship_(Price)"/>
      <sheetName val="Базовая_ОРС_офис"/>
      <sheetName val="1.1 Inputs"/>
      <sheetName val="5"/>
      <sheetName val="Справочники для ССП"/>
      <sheetName val="SUM"/>
      <sheetName val="Subfed SpB"/>
      <sheetName val="март"/>
      <sheetName val="Корр_ТоргОф"/>
      <sheetName val="Корр_ЗУ"/>
      <sheetName val="сервис"/>
      <sheetName val="график_1P"/>
      <sheetName val="5.СПРАВОЧНИКИ"/>
      <sheetName val="Подразделения _МВЗ"/>
      <sheetName val="Продажи"/>
      <sheetName val="Natl_Consult_Reg_10"/>
      <sheetName val="Natl_Consult_Reg_11"/>
      <sheetName val="NASE_Oil-Revenue5"/>
      <sheetName val="Предположения_КАС5"/>
      <sheetName val="business_plan5"/>
      <sheetName val="кор_на_местоп5"/>
      <sheetName val="Общ_свед5"/>
      <sheetName val="SUIVI_EFFECTIFS"/>
      <sheetName val="EFFECT_"/>
      <sheetName val="CAB_1998"/>
      <sheetName val="Vendas_Tons"/>
      <sheetName val="C_Estr_"/>
      <sheetName val="Свод_окт_2019"/>
      <sheetName val="по_Проектам"/>
      <sheetName val="Новый_справочник_статей"/>
      <sheetName val="СА_12_03_20_"/>
      <sheetName val="тип_данных"/>
      <sheetName val="Справочник_"/>
      <sheetName val="1_1_Input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61">
          <cell r="D61">
            <v>0</v>
          </cell>
        </row>
      </sheetData>
      <sheetData sheetId="91"/>
      <sheetData sheetId="92" refreshError="1"/>
      <sheetData sheetId="93"/>
      <sheetData sheetId="94">
        <row r="61">
          <cell r="D61">
            <v>0</v>
          </cell>
        </row>
      </sheetData>
      <sheetData sheetId="95">
        <row r="61">
          <cell r="D61">
            <v>0</v>
          </cell>
        </row>
      </sheetData>
      <sheetData sheetId="96">
        <row r="61">
          <cell r="D61">
            <v>0</v>
          </cell>
        </row>
      </sheetData>
      <sheetData sheetId="97">
        <row r="61">
          <cell r="D61">
            <v>0</v>
          </cell>
        </row>
      </sheetData>
      <sheetData sheetId="98">
        <row r="61">
          <cell r="D61">
            <v>0</v>
          </cell>
        </row>
      </sheetData>
      <sheetData sheetId="99">
        <row r="61">
          <cell r="D61">
            <v>0</v>
          </cell>
        </row>
      </sheetData>
      <sheetData sheetId="100">
        <row r="61">
          <cell r="D61">
            <v>0</v>
          </cell>
        </row>
      </sheetData>
      <sheetData sheetId="101">
        <row r="61">
          <cell r="D61">
            <v>0</v>
          </cell>
        </row>
      </sheetData>
      <sheetData sheetId="102">
        <row r="61">
          <cell r="D61">
            <v>0</v>
          </cell>
        </row>
      </sheetData>
      <sheetData sheetId="103">
        <row r="61">
          <cell r="D61">
            <v>0</v>
          </cell>
        </row>
      </sheetData>
      <sheetData sheetId="104"/>
      <sheetData sheetId="105">
        <row r="61">
          <cell r="D61">
            <v>0</v>
          </cell>
        </row>
      </sheetData>
      <sheetData sheetId="106">
        <row r="61">
          <cell r="D61">
            <v>0</v>
          </cell>
        </row>
      </sheetData>
      <sheetData sheetId="107">
        <row r="61">
          <cell r="D61">
            <v>0</v>
          </cell>
        </row>
      </sheetData>
      <sheetData sheetId="108">
        <row r="61">
          <cell r="D61">
            <v>0</v>
          </cell>
        </row>
      </sheetData>
      <sheetData sheetId="109">
        <row r="61">
          <cell r="D61">
            <v>0</v>
          </cell>
        </row>
      </sheetData>
      <sheetData sheetId="110"/>
      <sheetData sheetId="111"/>
      <sheetData sheetId="112">
        <row r="61">
          <cell r="D61">
            <v>0</v>
          </cell>
        </row>
      </sheetData>
      <sheetData sheetId="113">
        <row r="61">
          <cell r="D61">
            <v>0</v>
          </cell>
        </row>
      </sheetData>
      <sheetData sheetId="114">
        <row r="61">
          <cell r="D61">
            <v>0</v>
          </cell>
        </row>
      </sheetData>
      <sheetData sheetId="115"/>
      <sheetData sheetId="116">
        <row r="61">
          <cell r="D61">
            <v>0</v>
          </cell>
        </row>
      </sheetData>
      <sheetData sheetId="117">
        <row r="61">
          <cell r="D61">
            <v>0</v>
          </cell>
        </row>
      </sheetData>
      <sheetData sheetId="118">
        <row r="61">
          <cell r="D61">
            <v>0</v>
          </cell>
        </row>
      </sheetData>
      <sheetData sheetId="119">
        <row r="61">
          <cell r="D61">
            <v>0</v>
          </cell>
        </row>
      </sheetData>
      <sheetData sheetId="120">
        <row r="61">
          <cell r="D61">
            <v>0</v>
          </cell>
        </row>
      </sheetData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61">
          <cell r="D61">
            <v>0</v>
          </cell>
        </row>
      </sheetData>
      <sheetData sheetId="133">
        <row r="61">
          <cell r="D61">
            <v>0</v>
          </cell>
        </row>
      </sheetData>
      <sheetData sheetId="134">
        <row r="61">
          <cell r="D61">
            <v>0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 refreshError="1"/>
      <sheetData sheetId="143"/>
      <sheetData sheetId="144"/>
      <sheetData sheetId="145"/>
      <sheetData sheetId="146">
        <row r="61">
          <cell r="D61">
            <v>0</v>
          </cell>
        </row>
      </sheetData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61">
          <cell r="D61">
            <v>0</v>
          </cell>
        </row>
      </sheetData>
      <sheetData sheetId="168" refreshError="1"/>
      <sheetData sheetId="169" refreshError="1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/>
      <sheetData sheetId="196"/>
      <sheetData sheetId="197"/>
      <sheetData sheetId="198">
        <row r="61">
          <cell r="D61">
            <v>0</v>
          </cell>
        </row>
      </sheetData>
      <sheetData sheetId="199">
        <row r="61">
          <cell r="D61">
            <v>0</v>
          </cell>
        </row>
      </sheetData>
      <sheetData sheetId="200">
        <row r="61">
          <cell r="D61">
            <v>0</v>
          </cell>
        </row>
      </sheetData>
      <sheetData sheetId="201">
        <row r="61">
          <cell r="D61">
            <v>0</v>
          </cell>
        </row>
      </sheetData>
      <sheetData sheetId="202">
        <row r="61">
          <cell r="D61">
            <v>0</v>
          </cell>
        </row>
      </sheetData>
      <sheetData sheetId="203">
        <row r="61">
          <cell r="D61">
            <v>0</v>
          </cell>
        </row>
      </sheetData>
      <sheetData sheetId="204">
        <row r="61">
          <cell r="D61">
            <v>0</v>
          </cell>
        </row>
      </sheetData>
      <sheetData sheetId="205">
        <row r="61">
          <cell r="D61">
            <v>0</v>
          </cell>
        </row>
      </sheetData>
      <sheetData sheetId="206">
        <row r="61">
          <cell r="D61">
            <v>0</v>
          </cell>
        </row>
      </sheetData>
      <sheetData sheetId="207"/>
      <sheetData sheetId="208"/>
      <sheetData sheetId="209"/>
      <sheetData sheetId="210">
        <row r="61">
          <cell r="D61">
            <v>0</v>
          </cell>
        </row>
      </sheetData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m"/>
      <sheetName val="2m"/>
      <sheetName val="3m"/>
      <sheetName val="4m"/>
      <sheetName val="5m"/>
      <sheetName val="6m"/>
      <sheetName val="7m"/>
      <sheetName val="8m"/>
      <sheetName val="9m"/>
      <sheetName val="10m"/>
      <sheetName val="11m"/>
      <sheetName val="12m"/>
      <sheetName val="choice"/>
      <sheetName val="rezul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1</v>
          </cell>
        </row>
        <row r="16">
          <cell r="F16">
            <v>1</v>
          </cell>
        </row>
        <row r="17">
          <cell r="F17">
            <v>1</v>
          </cell>
        </row>
      </sheetData>
      <sheetData sheetId="1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_acc"/>
      <sheetName val="infl"/>
      <sheetName val="курсы"/>
      <sheetName val="recat"/>
      <sheetName val="Recart_PL"/>
      <sheetName val="Plan_ac"/>
      <sheetName val="#ССЫЛКА"/>
    </sheetNames>
    <sheetDataSet>
      <sheetData sheetId="0" refreshError="1">
        <row r="5">
          <cell r="B5" t="str">
            <v>BALANCE SHEET</v>
          </cell>
        </row>
        <row r="6">
          <cell r="B6" t="str">
            <v>ASSETS</v>
          </cell>
        </row>
        <row r="7">
          <cell r="A7">
            <v>811000</v>
          </cell>
          <cell r="B7" t="str">
            <v>Cash and cash equivalents</v>
          </cell>
        </row>
        <row r="8">
          <cell r="A8">
            <v>811100</v>
          </cell>
          <cell r="B8" t="str">
            <v>Cash on hand</v>
          </cell>
        </row>
        <row r="9">
          <cell r="A9">
            <v>811110</v>
          </cell>
          <cell r="B9" t="str">
            <v>Cash</v>
          </cell>
        </row>
        <row r="10">
          <cell r="A10">
            <v>811120</v>
          </cell>
          <cell r="B10" t="str">
            <v>Current acc in banks (for organization)</v>
          </cell>
        </row>
        <row r="11">
          <cell r="A11">
            <v>811200</v>
          </cell>
          <cell r="B11" t="str">
            <v>Cash balances with central banks</v>
          </cell>
        </row>
        <row r="12">
          <cell r="A12">
            <v>811300</v>
          </cell>
          <cell r="B12" t="str">
            <v>Cor accounts and o/n deposits with other banks</v>
          </cell>
        </row>
        <row r="13">
          <cell r="A13">
            <v>811310</v>
          </cell>
          <cell r="B13" t="str">
            <v>Corr accounts</v>
          </cell>
        </row>
        <row r="14">
          <cell r="A14">
            <v>811340</v>
          </cell>
          <cell r="B14" t="str">
            <v>Overnight deposits</v>
          </cell>
        </row>
        <row r="15">
          <cell r="A15">
            <v>811400</v>
          </cell>
          <cell r="B15" t="str">
            <v>Other (bal)</v>
          </cell>
        </row>
        <row r="16">
          <cell r="A16">
            <v>812000</v>
          </cell>
          <cell r="B16" t="str">
            <v>Mandatory cash balances with the CBRF</v>
          </cell>
        </row>
        <row r="17">
          <cell r="A17">
            <v>813000</v>
          </cell>
          <cell r="B17" t="str">
            <v>Precious metals and stones</v>
          </cell>
        </row>
        <row r="18">
          <cell r="A18">
            <v>814000</v>
          </cell>
          <cell r="B18" t="str">
            <v>Investments</v>
          </cell>
        </row>
        <row r="19">
          <cell r="A19">
            <v>814100</v>
          </cell>
          <cell r="B19" t="str">
            <v>Trading securities</v>
          </cell>
        </row>
        <row r="20">
          <cell r="A20">
            <v>814110</v>
          </cell>
          <cell r="B20" t="str">
            <v>Government, state and municipal bonds</v>
          </cell>
        </row>
        <row r="21">
          <cell r="A21">
            <v>814111</v>
          </cell>
          <cell r="B21" t="str">
            <v>Russian Federation Eurobonds</v>
          </cell>
        </row>
        <row r="22">
          <cell r="A22">
            <v>814112</v>
          </cell>
          <cell r="B22" t="str">
            <v>VneshEconomBank (VEB) 3% coupon bonds (“MinFins”)</v>
          </cell>
        </row>
        <row r="23">
          <cell r="A23">
            <v>814113</v>
          </cell>
          <cell r="B23" t="str">
            <v>Federal loan bonds (OFZ)</v>
          </cell>
        </row>
        <row r="24">
          <cell r="A24">
            <v>814114</v>
          </cell>
          <cell r="B24" t="str">
            <v>Municipal bonds</v>
          </cell>
        </row>
        <row r="25">
          <cell r="A25">
            <v>814115</v>
          </cell>
          <cell r="B25" t="str">
            <v>Other (bal)</v>
          </cell>
        </row>
        <row r="26">
          <cell r="A26">
            <v>814120</v>
          </cell>
          <cell r="B26" t="str">
            <v>Corporate debt and equity securities</v>
          </cell>
        </row>
        <row r="27">
          <cell r="A27">
            <v>814121</v>
          </cell>
          <cell r="B27" t="str">
            <v>Corporate shares</v>
          </cell>
        </row>
        <row r="28">
          <cell r="A28">
            <v>814122</v>
          </cell>
          <cell r="B28" t="str">
            <v>Corporate bonds</v>
          </cell>
        </row>
        <row r="29">
          <cell r="A29">
            <v>814123</v>
          </cell>
          <cell r="B29" t="str">
            <v>Promissory notes</v>
          </cell>
        </row>
        <row r="30">
          <cell r="A30">
            <v>814124</v>
          </cell>
          <cell r="B30" t="str">
            <v>Other (bal)</v>
          </cell>
        </row>
        <row r="31">
          <cell r="A31">
            <v>814125</v>
          </cell>
          <cell r="B31" t="str">
            <v>Other (bal)</v>
          </cell>
        </row>
        <row r="32">
          <cell r="A32">
            <v>814200</v>
          </cell>
          <cell r="B32" t="str">
            <v>Investment securities available for sale</v>
          </cell>
        </row>
        <row r="33">
          <cell r="A33">
            <v>814210</v>
          </cell>
          <cell r="B33" t="str">
            <v>Government, state and municipal bonds</v>
          </cell>
        </row>
        <row r="34">
          <cell r="A34">
            <v>814211</v>
          </cell>
          <cell r="B34" t="str">
            <v>Russian Federation Eurobonds</v>
          </cell>
        </row>
        <row r="35">
          <cell r="A35">
            <v>814212</v>
          </cell>
          <cell r="B35" t="str">
            <v>VneshEconomBank (VEB) 3% coupon bonds (“MinFins”)</v>
          </cell>
        </row>
        <row r="36">
          <cell r="A36">
            <v>814213</v>
          </cell>
          <cell r="B36" t="str">
            <v>Federal loan bonds (OFZ)</v>
          </cell>
        </row>
        <row r="37">
          <cell r="A37">
            <v>814214</v>
          </cell>
          <cell r="B37" t="str">
            <v>Municipal bonds</v>
          </cell>
        </row>
        <row r="38">
          <cell r="A38">
            <v>814215</v>
          </cell>
          <cell r="B38" t="str">
            <v>Other (bal)</v>
          </cell>
        </row>
        <row r="39">
          <cell r="A39">
            <v>814220</v>
          </cell>
          <cell r="B39" t="str">
            <v>Corporate debt securities</v>
          </cell>
        </row>
        <row r="40">
          <cell r="A40">
            <v>814221</v>
          </cell>
          <cell r="B40" t="str">
            <v>Corporate bonds</v>
          </cell>
        </row>
        <row r="41">
          <cell r="A41">
            <v>814222</v>
          </cell>
          <cell r="B41" t="str">
            <v>Promissory notes</v>
          </cell>
        </row>
        <row r="42">
          <cell r="A42">
            <v>814223</v>
          </cell>
          <cell r="B42" t="str">
            <v>Other (bal)</v>
          </cell>
        </row>
        <row r="43">
          <cell r="A43">
            <v>814230</v>
          </cell>
          <cell r="B43" t="str">
            <v>Corporate equity securities</v>
          </cell>
        </row>
        <row r="44">
          <cell r="A44">
            <v>814231</v>
          </cell>
          <cell r="B44" t="str">
            <v>Investments in unconsolidated subsidiaries</v>
          </cell>
        </row>
        <row r="45">
          <cell r="A45">
            <v>814232</v>
          </cell>
          <cell r="B45" t="str">
            <v>Investments in un-equity accounted assoc's</v>
          </cell>
        </row>
        <row r="46">
          <cell r="A46">
            <v>814233</v>
          </cell>
          <cell r="B46" t="str">
            <v>Other (bal)</v>
          </cell>
        </row>
        <row r="47">
          <cell r="A47">
            <v>814240</v>
          </cell>
          <cell r="B47" t="str">
            <v>Other (bal)</v>
          </cell>
        </row>
        <row r="48">
          <cell r="A48">
            <v>814300</v>
          </cell>
          <cell r="B48" t="str">
            <v>Investment securities held to maturity</v>
          </cell>
        </row>
        <row r="49">
          <cell r="A49">
            <v>814310</v>
          </cell>
          <cell r="B49" t="str">
            <v>Corporate debt securities</v>
          </cell>
        </row>
        <row r="50">
          <cell r="A50">
            <v>814311</v>
          </cell>
          <cell r="B50" t="str">
            <v>Corporate bonds</v>
          </cell>
        </row>
        <row r="51">
          <cell r="A51">
            <v>814312</v>
          </cell>
          <cell r="B51" t="str">
            <v>Promissory notes</v>
          </cell>
        </row>
        <row r="52">
          <cell r="A52">
            <v>814313</v>
          </cell>
          <cell r="B52" t="str">
            <v>Other (bal)</v>
          </cell>
        </row>
        <row r="53">
          <cell r="A53">
            <v>814320</v>
          </cell>
          <cell r="B53" t="str">
            <v>Other (bal)</v>
          </cell>
        </row>
        <row r="54">
          <cell r="A54">
            <v>814400</v>
          </cell>
          <cell r="B54" t="str">
            <v>Investments in associate undertakings</v>
          </cell>
        </row>
        <row r="55">
          <cell r="A55">
            <v>814410</v>
          </cell>
          <cell r="B55" t="str">
            <v>Associate 1</v>
          </cell>
        </row>
        <row r="56">
          <cell r="A56">
            <v>814411</v>
          </cell>
          <cell r="B56" t="str">
            <v>Cost</v>
          </cell>
        </row>
        <row r="57">
          <cell r="A57">
            <v>814412</v>
          </cell>
          <cell r="B57" t="str">
            <v>Goodwill</v>
          </cell>
        </row>
        <row r="58">
          <cell r="A58">
            <v>814413</v>
          </cell>
          <cell r="B58" t="str">
            <v>Share of net assets</v>
          </cell>
        </row>
        <row r="59">
          <cell r="A59">
            <v>814500</v>
          </cell>
          <cell r="B59" t="str">
            <v>Investments in consolidated entities</v>
          </cell>
        </row>
        <row r="60">
          <cell r="A60">
            <v>814510</v>
          </cell>
          <cell r="B60" t="str">
            <v>MDM</v>
          </cell>
        </row>
        <row r="61">
          <cell r="A61">
            <v>814511</v>
          </cell>
          <cell r="B61" t="str">
            <v>Cost</v>
          </cell>
        </row>
        <row r="62">
          <cell r="A62">
            <v>814512</v>
          </cell>
          <cell r="B62" t="str">
            <v>Goodwill</v>
          </cell>
        </row>
        <row r="63">
          <cell r="A63">
            <v>814513</v>
          </cell>
          <cell r="B63" t="str">
            <v>Share of net assets</v>
          </cell>
        </row>
        <row r="64">
          <cell r="A64">
            <v>814520</v>
          </cell>
          <cell r="B64" t="str">
            <v>PNB</v>
          </cell>
        </row>
        <row r="65">
          <cell r="A65">
            <v>814521</v>
          </cell>
          <cell r="B65" t="str">
            <v>Cost</v>
          </cell>
        </row>
        <row r="66">
          <cell r="A66">
            <v>814522</v>
          </cell>
          <cell r="B66" t="str">
            <v>Goodwill</v>
          </cell>
        </row>
        <row r="67">
          <cell r="A67">
            <v>814523</v>
          </cell>
          <cell r="B67" t="str">
            <v>Share of net assets</v>
          </cell>
        </row>
        <row r="68">
          <cell r="A68">
            <v>814530</v>
          </cell>
          <cell r="B68" t="str">
            <v>MCM Russian Investments Ltd</v>
          </cell>
        </row>
        <row r="69">
          <cell r="A69">
            <v>814531</v>
          </cell>
          <cell r="B69" t="str">
            <v>Cost</v>
          </cell>
        </row>
        <row r="70">
          <cell r="A70">
            <v>814532</v>
          </cell>
          <cell r="B70" t="str">
            <v>Goodwill</v>
          </cell>
        </row>
        <row r="71">
          <cell r="A71">
            <v>814533</v>
          </cell>
          <cell r="B71" t="str">
            <v>Share of net assets</v>
          </cell>
        </row>
        <row r="72">
          <cell r="A72">
            <v>814540</v>
          </cell>
          <cell r="B72" t="str">
            <v>New investments 2003</v>
          </cell>
        </row>
        <row r="73">
          <cell r="A73">
            <v>814541</v>
          </cell>
          <cell r="B73" t="str">
            <v>Cost</v>
          </cell>
        </row>
        <row r="74">
          <cell r="A74">
            <v>814542</v>
          </cell>
          <cell r="B74" t="str">
            <v>Goodwill</v>
          </cell>
        </row>
        <row r="75">
          <cell r="A75">
            <v>814543</v>
          </cell>
          <cell r="B75" t="str">
            <v>Share of net assets</v>
          </cell>
        </row>
        <row r="76">
          <cell r="A76">
            <v>814550</v>
          </cell>
          <cell r="B76" t="str">
            <v>LTB</v>
          </cell>
        </row>
        <row r="77">
          <cell r="A77">
            <v>814551</v>
          </cell>
          <cell r="B77" t="str">
            <v>Cost</v>
          </cell>
        </row>
        <row r="78">
          <cell r="A78">
            <v>814552</v>
          </cell>
          <cell r="B78" t="str">
            <v>Goodwill</v>
          </cell>
        </row>
        <row r="79">
          <cell r="A79">
            <v>814553</v>
          </cell>
          <cell r="B79" t="str">
            <v>Share of net assets</v>
          </cell>
        </row>
        <row r="80">
          <cell r="A80">
            <v>814560</v>
          </cell>
          <cell r="B80" t="str">
            <v>Taganka Car Loan Finance PLC</v>
          </cell>
        </row>
        <row r="81">
          <cell r="A81">
            <v>814561</v>
          </cell>
          <cell r="B81" t="str">
            <v>Cost</v>
          </cell>
        </row>
        <row r="82">
          <cell r="A82">
            <v>814562</v>
          </cell>
          <cell r="B82" t="str">
            <v>Goodwill</v>
          </cell>
        </row>
        <row r="83">
          <cell r="A83">
            <v>814563</v>
          </cell>
          <cell r="B83" t="str">
            <v>Share of net assets</v>
          </cell>
        </row>
        <row r="84">
          <cell r="A84">
            <v>814570</v>
          </cell>
          <cell r="B84" t="str">
            <v>USSB</v>
          </cell>
        </row>
        <row r="85">
          <cell r="A85">
            <v>814571</v>
          </cell>
          <cell r="B85" t="str">
            <v>Cost</v>
          </cell>
        </row>
        <row r="86">
          <cell r="A86">
            <v>814572</v>
          </cell>
          <cell r="B86" t="str">
            <v>Goodwill</v>
          </cell>
        </row>
        <row r="87">
          <cell r="A87">
            <v>814573</v>
          </cell>
          <cell r="B87" t="str">
            <v>Share of net assets</v>
          </cell>
        </row>
        <row r="88">
          <cell r="A88">
            <v>814580</v>
          </cell>
          <cell r="B88" t="str">
            <v>MSKB</v>
          </cell>
        </row>
        <row r="89">
          <cell r="A89">
            <v>814581</v>
          </cell>
          <cell r="B89" t="str">
            <v>Cost</v>
          </cell>
        </row>
        <row r="90">
          <cell r="A90">
            <v>814582</v>
          </cell>
          <cell r="B90" t="str">
            <v>Goodwill</v>
          </cell>
        </row>
        <row r="91">
          <cell r="A91">
            <v>814583</v>
          </cell>
          <cell r="B91" t="str">
            <v>Share of net assets</v>
          </cell>
        </row>
        <row r="92">
          <cell r="A92">
            <v>814590</v>
          </cell>
          <cell r="B92" t="str">
            <v>Narviсk</v>
          </cell>
        </row>
        <row r="93">
          <cell r="A93">
            <v>814591</v>
          </cell>
          <cell r="B93" t="str">
            <v>Cost</v>
          </cell>
        </row>
        <row r="94">
          <cell r="A94">
            <v>814592</v>
          </cell>
          <cell r="B94" t="str">
            <v>Goodwill</v>
          </cell>
        </row>
        <row r="95">
          <cell r="A95">
            <v>814593</v>
          </cell>
          <cell r="B95" t="str">
            <v>Share of net assets</v>
          </cell>
        </row>
        <row r="96">
          <cell r="A96">
            <v>814610</v>
          </cell>
          <cell r="B96" t="str">
            <v>UTB</v>
          </cell>
        </row>
        <row r="97">
          <cell r="A97">
            <v>814611</v>
          </cell>
          <cell r="B97" t="str">
            <v>Cost</v>
          </cell>
        </row>
        <row r="98">
          <cell r="A98">
            <v>814612</v>
          </cell>
          <cell r="B98" t="str">
            <v>Goodwill</v>
          </cell>
        </row>
        <row r="99">
          <cell r="A99">
            <v>814613</v>
          </cell>
          <cell r="B99" t="str">
            <v>Share of net assets</v>
          </cell>
        </row>
        <row r="100">
          <cell r="A100">
            <v>814620</v>
          </cell>
          <cell r="B100" t="str">
            <v>Rus Hold 5</v>
          </cell>
        </row>
        <row r="101">
          <cell r="A101">
            <v>814621</v>
          </cell>
          <cell r="B101" t="str">
            <v>Cost</v>
          </cell>
        </row>
        <row r="102">
          <cell r="A102">
            <v>814622</v>
          </cell>
          <cell r="B102" t="str">
            <v>Goodwill</v>
          </cell>
        </row>
        <row r="103">
          <cell r="A103">
            <v>814623</v>
          </cell>
          <cell r="B103" t="str">
            <v>Share of net assets</v>
          </cell>
        </row>
        <row r="104">
          <cell r="A104">
            <v>814630</v>
          </cell>
          <cell r="B104" t="str">
            <v>Rus Hold 10</v>
          </cell>
        </row>
        <row r="105">
          <cell r="A105">
            <v>814631</v>
          </cell>
          <cell r="B105" t="str">
            <v>Cost</v>
          </cell>
        </row>
        <row r="106">
          <cell r="A106">
            <v>814632</v>
          </cell>
          <cell r="B106" t="str">
            <v>Goodwill</v>
          </cell>
        </row>
        <row r="107">
          <cell r="A107">
            <v>814633</v>
          </cell>
          <cell r="B107" t="str">
            <v>Share of net assets</v>
          </cell>
        </row>
        <row r="108">
          <cell r="A108">
            <v>814640</v>
          </cell>
          <cell r="B108" t="str">
            <v>MDM Trust</v>
          </cell>
        </row>
        <row r="109">
          <cell r="A109">
            <v>814641</v>
          </cell>
          <cell r="B109" t="str">
            <v>Cost</v>
          </cell>
        </row>
        <row r="110">
          <cell r="A110">
            <v>814642</v>
          </cell>
          <cell r="B110" t="str">
            <v>Goodwill</v>
          </cell>
        </row>
        <row r="111">
          <cell r="A111">
            <v>814643</v>
          </cell>
          <cell r="B111" t="str">
            <v>Share of net assets</v>
          </cell>
        </row>
        <row r="112">
          <cell r="A112">
            <v>814650</v>
          </cell>
          <cell r="B112" t="str">
            <v>Rialty</v>
          </cell>
        </row>
        <row r="113">
          <cell r="A113">
            <v>814651</v>
          </cell>
          <cell r="B113" t="str">
            <v>Cost</v>
          </cell>
        </row>
        <row r="114">
          <cell r="A114">
            <v>814652</v>
          </cell>
          <cell r="B114" t="str">
            <v>Goodwill</v>
          </cell>
        </row>
        <row r="115">
          <cell r="A115">
            <v>814653</v>
          </cell>
          <cell r="B115" t="str">
            <v>Share of net assets</v>
          </cell>
        </row>
        <row r="116">
          <cell r="A116">
            <v>814660</v>
          </cell>
          <cell r="B116" t="str">
            <v>Leasing</v>
          </cell>
        </row>
        <row r="117">
          <cell r="A117">
            <v>814661</v>
          </cell>
          <cell r="B117" t="str">
            <v>Cost</v>
          </cell>
        </row>
        <row r="118">
          <cell r="A118">
            <v>814662</v>
          </cell>
          <cell r="B118" t="str">
            <v>Goodwill</v>
          </cell>
        </row>
        <row r="119">
          <cell r="A119">
            <v>814663</v>
          </cell>
          <cell r="B119" t="str">
            <v>Share of net assets</v>
          </cell>
        </row>
        <row r="120">
          <cell r="A120">
            <v>814670</v>
          </cell>
          <cell r="B120" t="str">
            <v>Cyprus Sec</v>
          </cell>
        </row>
        <row r="121">
          <cell r="A121">
            <v>814671</v>
          </cell>
          <cell r="B121" t="str">
            <v>Cost</v>
          </cell>
        </row>
        <row r="122">
          <cell r="A122">
            <v>814672</v>
          </cell>
          <cell r="B122" t="str">
            <v>Goodwill</v>
          </cell>
        </row>
        <row r="123">
          <cell r="A123">
            <v>814673</v>
          </cell>
          <cell r="B123" t="str">
            <v>Share of net assets</v>
          </cell>
        </row>
        <row r="124">
          <cell r="A124">
            <v>814680</v>
          </cell>
          <cell r="B124" t="str">
            <v>Cypr_hold</v>
          </cell>
        </row>
        <row r="125">
          <cell r="A125">
            <v>814681</v>
          </cell>
          <cell r="B125" t="str">
            <v>Cost</v>
          </cell>
        </row>
        <row r="126">
          <cell r="A126">
            <v>814682</v>
          </cell>
          <cell r="B126" t="str">
            <v>Goodwill</v>
          </cell>
        </row>
        <row r="127">
          <cell r="A127">
            <v>814683</v>
          </cell>
          <cell r="B127" t="str">
            <v>Share of net assets</v>
          </cell>
        </row>
        <row r="128">
          <cell r="A128">
            <v>814690</v>
          </cell>
          <cell r="B128" t="str">
            <v>MM_Funds</v>
          </cell>
        </row>
        <row r="129">
          <cell r="A129">
            <v>814691</v>
          </cell>
          <cell r="B129" t="str">
            <v>Cost</v>
          </cell>
        </row>
        <row r="130">
          <cell r="A130">
            <v>814692</v>
          </cell>
          <cell r="B130" t="str">
            <v>Goodwill</v>
          </cell>
        </row>
        <row r="131">
          <cell r="A131">
            <v>814693</v>
          </cell>
          <cell r="B131" t="str">
            <v>Share of net assets</v>
          </cell>
        </row>
        <row r="132">
          <cell r="A132">
            <v>814700</v>
          </cell>
          <cell r="B132" t="str">
            <v>Other (bal)</v>
          </cell>
        </row>
        <row r="133">
          <cell r="A133">
            <v>814800</v>
          </cell>
          <cell r="B133" t="str">
            <v>Less: statutory provisions for prom notes</v>
          </cell>
        </row>
        <row r="134">
          <cell r="A134">
            <v>814900</v>
          </cell>
          <cell r="B134" t="str">
            <v>Less: statutory provisions for other investments</v>
          </cell>
        </row>
        <row r="135">
          <cell r="A135">
            <v>815000</v>
          </cell>
          <cell r="B135" t="str">
            <v>Due from Other Banks</v>
          </cell>
        </row>
        <row r="136">
          <cell r="A136">
            <v>815100</v>
          </cell>
          <cell r="B136" t="str">
            <v>Placements with other banks</v>
          </cell>
        </row>
        <row r="137">
          <cell r="A137">
            <v>815200</v>
          </cell>
          <cell r="B137" t="str">
            <v>Reverse repurchase agreements</v>
          </cell>
        </row>
        <row r="138">
          <cell r="A138">
            <v>815300</v>
          </cell>
          <cell r="B138" t="str">
            <v>Items in course of collection from other banks</v>
          </cell>
        </row>
        <row r="139">
          <cell r="A139">
            <v>815400</v>
          </cell>
          <cell r="B139" t="str">
            <v>Other (bal)</v>
          </cell>
        </row>
        <row r="140">
          <cell r="A140">
            <v>815500</v>
          </cell>
          <cell r="B140" t="str">
            <v>Less: statutory provisions</v>
          </cell>
        </row>
        <row r="141">
          <cell r="A141">
            <v>815600</v>
          </cell>
          <cell r="B141" t="str">
            <v>Less: provision for loan impairment</v>
          </cell>
        </row>
        <row r="142">
          <cell r="A142">
            <v>816000</v>
          </cell>
          <cell r="B142" t="str">
            <v>Loans and Advances to Customers</v>
          </cell>
        </row>
        <row r="143">
          <cell r="A143">
            <v>816100</v>
          </cell>
          <cell r="B143" t="str">
            <v>Loans originated by the Group</v>
          </cell>
        </row>
        <row r="144">
          <cell r="A144">
            <v>816110</v>
          </cell>
          <cell r="B144" t="str">
            <v>Loans to corporate entities</v>
          </cell>
        </row>
        <row r="145">
          <cell r="A145">
            <v>816111</v>
          </cell>
          <cell r="B145" t="str">
            <v>Direct commercial loans</v>
          </cell>
        </row>
        <row r="146">
          <cell r="A146">
            <v>816112</v>
          </cell>
          <cell r="B146" t="str">
            <v>Sub-participation loans</v>
          </cell>
        </row>
        <row r="147">
          <cell r="A147">
            <v>816113</v>
          </cell>
          <cell r="B147" t="str">
            <v>Reverse repurchase agreements</v>
          </cell>
        </row>
        <row r="148">
          <cell r="A148">
            <v>816114</v>
          </cell>
          <cell r="B148" t="str">
            <v>Net investment in finance leases</v>
          </cell>
        </row>
        <row r="149">
          <cell r="A149">
            <v>816115</v>
          </cell>
          <cell r="B149" t="str">
            <v>Other (bal)</v>
          </cell>
        </row>
        <row r="150">
          <cell r="A150">
            <v>816120</v>
          </cell>
          <cell r="B150" t="str">
            <v>Loans to state and public organisations</v>
          </cell>
        </row>
        <row r="151">
          <cell r="A151">
            <v>816121</v>
          </cell>
          <cell r="B151" t="str">
            <v>Direct loans</v>
          </cell>
        </row>
        <row r="152">
          <cell r="A152">
            <v>816122</v>
          </cell>
          <cell r="B152" t="str">
            <v>Other (bal)</v>
          </cell>
        </row>
        <row r="153">
          <cell r="A153">
            <v>816130</v>
          </cell>
          <cell r="B153" t="str">
            <v>Loans to individuals</v>
          </cell>
        </row>
        <row r="154">
          <cell r="A154">
            <v>816131</v>
          </cell>
          <cell r="B154" t="str">
            <v>Credit cards</v>
          </cell>
        </row>
        <row r="155">
          <cell r="A155">
            <v>816132</v>
          </cell>
          <cell r="B155" t="str">
            <v>Term loans</v>
          </cell>
        </row>
        <row r="156">
          <cell r="A156">
            <v>816133</v>
          </cell>
          <cell r="B156" t="str">
            <v>Other (bal)</v>
          </cell>
        </row>
        <row r="157">
          <cell r="A157">
            <v>816200</v>
          </cell>
          <cell r="B157" t="str">
            <v>Loans purchased by the Group</v>
          </cell>
        </row>
        <row r="158">
          <cell r="A158">
            <v>816210</v>
          </cell>
          <cell r="B158" t="str">
            <v>Loans to corporate entities</v>
          </cell>
        </row>
        <row r="159">
          <cell r="A159">
            <v>816211</v>
          </cell>
          <cell r="B159" t="str">
            <v>Direct commercial loans</v>
          </cell>
        </row>
        <row r="160">
          <cell r="A160">
            <v>816212</v>
          </cell>
          <cell r="B160" t="str">
            <v>Sub-participation loans</v>
          </cell>
        </row>
        <row r="161">
          <cell r="A161">
            <v>816213</v>
          </cell>
          <cell r="B161" t="str">
            <v>Net investment in finance leases</v>
          </cell>
        </row>
        <row r="162">
          <cell r="A162">
            <v>816214</v>
          </cell>
          <cell r="B162" t="str">
            <v>Reverse repurchase agreements</v>
          </cell>
        </row>
        <row r="163">
          <cell r="A163">
            <v>816215</v>
          </cell>
          <cell r="B163" t="str">
            <v>Other (bal)</v>
          </cell>
        </row>
        <row r="164">
          <cell r="A164">
            <v>816220</v>
          </cell>
          <cell r="B164" t="str">
            <v>Loans to state and public organisations</v>
          </cell>
        </row>
        <row r="165">
          <cell r="A165">
            <v>816221</v>
          </cell>
          <cell r="B165" t="str">
            <v>Direct loans</v>
          </cell>
        </row>
        <row r="166">
          <cell r="A166">
            <v>816222</v>
          </cell>
          <cell r="B166" t="str">
            <v>Other (bal)</v>
          </cell>
        </row>
        <row r="167">
          <cell r="A167">
            <v>816230</v>
          </cell>
          <cell r="B167" t="str">
            <v>Loans to individuals</v>
          </cell>
        </row>
        <row r="168">
          <cell r="A168">
            <v>816231</v>
          </cell>
          <cell r="B168" t="str">
            <v>Credit cards</v>
          </cell>
        </row>
        <row r="169">
          <cell r="A169">
            <v>816232</v>
          </cell>
          <cell r="B169" t="str">
            <v>Term loans</v>
          </cell>
        </row>
        <row r="170">
          <cell r="A170">
            <v>816233</v>
          </cell>
          <cell r="B170" t="str">
            <v>Other (bal)</v>
          </cell>
        </row>
        <row r="171">
          <cell r="A171">
            <v>816300</v>
          </cell>
          <cell r="B171" t="str">
            <v>Other (bal)</v>
          </cell>
        </row>
        <row r="172">
          <cell r="A172">
            <v>816400</v>
          </cell>
          <cell r="B172" t="str">
            <v>Less: statutory provisions</v>
          </cell>
        </row>
        <row r="173">
          <cell r="A173">
            <v>816500</v>
          </cell>
          <cell r="B173" t="str">
            <v>Less: provision for loan impairment</v>
          </cell>
        </row>
        <row r="174">
          <cell r="A174">
            <v>816600</v>
          </cell>
          <cell r="B174" t="str">
            <v>Less: provision for impairment of leasing</v>
          </cell>
        </row>
        <row r="175">
          <cell r="A175">
            <v>817000</v>
          </cell>
          <cell r="B175" t="str">
            <v>Premises and Equipment</v>
          </cell>
        </row>
        <row r="176">
          <cell r="A176">
            <v>817100</v>
          </cell>
          <cell r="B176" t="str">
            <v>Cost or valuation</v>
          </cell>
        </row>
        <row r="177">
          <cell r="A177">
            <v>817110</v>
          </cell>
          <cell r="B177" t="str">
            <v>Premises</v>
          </cell>
        </row>
        <row r="178">
          <cell r="A178">
            <v>817120</v>
          </cell>
          <cell r="B178" t="str">
            <v>Office and computer equipment</v>
          </cell>
        </row>
        <row r="179">
          <cell r="A179">
            <v>817130</v>
          </cell>
          <cell r="B179" t="str">
            <v>Intangible assets</v>
          </cell>
        </row>
        <row r="180">
          <cell r="A180">
            <v>817140</v>
          </cell>
          <cell r="B180" t="str">
            <v>Construction in progress</v>
          </cell>
        </row>
        <row r="181">
          <cell r="A181">
            <v>817150</v>
          </cell>
          <cell r="B181" t="str">
            <v>Other</v>
          </cell>
        </row>
        <row r="182">
          <cell r="A182">
            <v>817200</v>
          </cell>
          <cell r="B182" t="str">
            <v>Accumulated depreciation and impairment</v>
          </cell>
        </row>
        <row r="183">
          <cell r="A183">
            <v>817210</v>
          </cell>
          <cell r="B183" t="str">
            <v>Premises</v>
          </cell>
        </row>
        <row r="184">
          <cell r="A184">
            <v>817220</v>
          </cell>
          <cell r="B184" t="str">
            <v>Office and computer equipment</v>
          </cell>
        </row>
        <row r="185">
          <cell r="A185">
            <v>817230</v>
          </cell>
          <cell r="B185" t="str">
            <v>Intangible assets</v>
          </cell>
        </row>
        <row r="186">
          <cell r="A186">
            <v>817240</v>
          </cell>
          <cell r="B186" t="str">
            <v>Other</v>
          </cell>
        </row>
        <row r="187">
          <cell r="A187">
            <v>817300</v>
          </cell>
          <cell r="B187" t="str">
            <v>Other (bal)</v>
          </cell>
        </row>
        <row r="188">
          <cell r="A188">
            <v>818000</v>
          </cell>
          <cell r="B188" t="str">
            <v>Other Assets</v>
          </cell>
        </row>
        <row r="189">
          <cell r="A189">
            <v>818100</v>
          </cell>
          <cell r="B189" t="str">
            <v>Settlements</v>
          </cell>
        </row>
        <row r="190">
          <cell r="A190">
            <v>818110</v>
          </cell>
          <cell r="B190" t="str">
            <v>Settlements on FX transactions</v>
          </cell>
        </row>
        <row r="191">
          <cell r="A191">
            <v>818120</v>
          </cell>
          <cell r="B191" t="str">
            <v>Settlements on securities transactions</v>
          </cell>
        </row>
        <row r="192">
          <cell r="A192">
            <v>818130</v>
          </cell>
          <cell r="B192" t="str">
            <v>Settlements on acquisitions/disposals of subs</v>
          </cell>
        </row>
        <row r="193">
          <cell r="A193">
            <v>818140</v>
          </cell>
          <cell r="B193" t="str">
            <v>Amounts in course of settlements</v>
          </cell>
        </row>
        <row r="194">
          <cell r="A194">
            <v>818150</v>
          </cell>
          <cell r="B194" t="str">
            <v>Derivative financial instruments</v>
          </cell>
        </row>
        <row r="195">
          <cell r="A195">
            <v>818151</v>
          </cell>
          <cell r="B195" t="str">
            <v>Currency forwards</v>
          </cell>
        </row>
        <row r="196">
          <cell r="A196">
            <v>818152</v>
          </cell>
          <cell r="B196" t="str">
            <v>Currency futures</v>
          </cell>
        </row>
        <row r="197">
          <cell r="A197">
            <v>818153</v>
          </cell>
          <cell r="B197" t="str">
            <v>Equity futures</v>
          </cell>
        </row>
        <row r="198">
          <cell r="A198">
            <v>818154</v>
          </cell>
          <cell r="B198" t="str">
            <v>Commodity futures</v>
          </cell>
        </row>
        <row r="199">
          <cell r="A199">
            <v>818155</v>
          </cell>
          <cell r="B199" t="str">
            <v>Margin deposits with exchages</v>
          </cell>
        </row>
        <row r="200">
          <cell r="A200">
            <v>818156</v>
          </cell>
          <cell r="B200" t="str">
            <v xml:space="preserve">Other </v>
          </cell>
        </row>
        <row r="201">
          <cell r="A201">
            <v>818160</v>
          </cell>
          <cell r="B201" t="str">
            <v>Other (bal)</v>
          </cell>
        </row>
        <row r="202">
          <cell r="A202">
            <v>818200</v>
          </cell>
          <cell r="B202" t="str">
            <v>Taxes</v>
          </cell>
        </row>
        <row r="203">
          <cell r="A203">
            <v>818210</v>
          </cell>
          <cell r="B203" t="str">
            <v>Prepaid current taxes</v>
          </cell>
        </row>
        <row r="204">
          <cell r="A204">
            <v>818220</v>
          </cell>
          <cell r="B204" t="str">
            <v>Deferred tax asset</v>
          </cell>
        </row>
        <row r="205">
          <cell r="A205">
            <v>818230</v>
          </cell>
          <cell r="B205" t="str">
            <v>Input VAT</v>
          </cell>
        </row>
        <row r="206">
          <cell r="A206">
            <v>818240</v>
          </cell>
          <cell r="B206" t="str">
            <v>Other (bal)</v>
          </cell>
        </row>
        <row r="207">
          <cell r="A207">
            <v>818300</v>
          </cell>
          <cell r="B207" t="str">
            <v>Accrued coupon on bonds acquired</v>
          </cell>
        </row>
        <row r="208">
          <cell r="A208">
            <v>818400</v>
          </cell>
          <cell r="B208" t="str">
            <v>Prepayments for assets and expenses</v>
          </cell>
        </row>
        <row r="209">
          <cell r="A209">
            <v>818500</v>
          </cell>
          <cell r="B209" t="str">
            <v>Provision 232-p</v>
          </cell>
        </row>
        <row r="210">
          <cell r="A210">
            <v>818600</v>
          </cell>
          <cell r="B210" t="str">
            <v>Other (bal)</v>
          </cell>
        </row>
        <row r="211">
          <cell r="B211" t="str">
            <v>TOTAL ASSETS</v>
          </cell>
        </row>
        <row r="213">
          <cell r="B213" t="str">
            <v>LIABILITIES</v>
          </cell>
        </row>
        <row r="215">
          <cell r="A215">
            <v>821000</v>
          </cell>
          <cell r="B215" t="str">
            <v>Due to Other Banks</v>
          </cell>
        </row>
        <row r="216">
          <cell r="A216">
            <v>821100</v>
          </cell>
          <cell r="B216" t="str">
            <v>Cor accounts and o/n deposits of other banks</v>
          </cell>
        </row>
        <row r="217">
          <cell r="A217">
            <v>821200</v>
          </cell>
          <cell r="B217" t="str">
            <v>Term deposits from other banks</v>
          </cell>
        </row>
        <row r="218">
          <cell r="A218">
            <v>821300</v>
          </cell>
          <cell r="B218" t="str">
            <v>Repurchase agreements</v>
          </cell>
        </row>
        <row r="219">
          <cell r="A219">
            <v>821400</v>
          </cell>
          <cell r="B219" t="str">
            <v>Other (bal)</v>
          </cell>
        </row>
        <row r="220">
          <cell r="A220">
            <v>822000</v>
          </cell>
          <cell r="B220" t="str">
            <v>Customer Accounts</v>
          </cell>
        </row>
        <row r="221">
          <cell r="A221">
            <v>822100</v>
          </cell>
          <cell r="B221" t="str">
            <v>State and public organisations</v>
          </cell>
        </row>
        <row r="222">
          <cell r="A222">
            <v>822110</v>
          </cell>
          <cell r="B222" t="str">
            <v>Current accounts</v>
          </cell>
        </row>
        <row r="223">
          <cell r="A223">
            <v>822120</v>
          </cell>
          <cell r="B223" t="str">
            <v>Term deposits</v>
          </cell>
        </row>
        <row r="224">
          <cell r="A224">
            <v>822200</v>
          </cell>
          <cell r="B224" t="str">
            <v>Corporate entities</v>
          </cell>
        </row>
        <row r="225">
          <cell r="A225">
            <v>822210</v>
          </cell>
          <cell r="B225" t="str">
            <v>Current accounts</v>
          </cell>
        </row>
        <row r="226">
          <cell r="A226">
            <v>822220</v>
          </cell>
          <cell r="B226" t="str">
            <v>Term deposits</v>
          </cell>
        </row>
        <row r="227">
          <cell r="A227">
            <v>822300</v>
          </cell>
          <cell r="B227" t="str">
            <v>Individuals</v>
          </cell>
        </row>
        <row r="228">
          <cell r="A228">
            <v>822310</v>
          </cell>
          <cell r="B228" t="str">
            <v>Current accounts</v>
          </cell>
        </row>
        <row r="229">
          <cell r="A229">
            <v>822320</v>
          </cell>
          <cell r="B229" t="str">
            <v>Term deposits</v>
          </cell>
        </row>
        <row r="230">
          <cell r="A230">
            <v>822400</v>
          </cell>
          <cell r="B230" t="str">
            <v>Other (bal)</v>
          </cell>
        </row>
        <row r="231">
          <cell r="A231">
            <v>823000</v>
          </cell>
          <cell r="B231" t="str">
            <v>Certificated Debt</v>
          </cell>
        </row>
        <row r="232">
          <cell r="A232">
            <v>823100</v>
          </cell>
          <cell r="B232" t="str">
            <v>Promissory notes issued</v>
          </cell>
        </row>
        <row r="233">
          <cell r="A233">
            <v>823200</v>
          </cell>
          <cell r="B233" t="str">
            <v>Deposit Certificates</v>
          </cell>
        </row>
        <row r="234">
          <cell r="A234">
            <v>823300</v>
          </cell>
          <cell r="B234" t="str">
            <v>Eurobonds</v>
          </cell>
        </row>
        <row r="235">
          <cell r="A235">
            <v>823400</v>
          </cell>
          <cell r="B235" t="str">
            <v>Other (bal)</v>
          </cell>
        </row>
        <row r="236">
          <cell r="A236">
            <v>824000</v>
          </cell>
          <cell r="B236" t="str">
            <v>Other Borrowed Funds</v>
          </cell>
        </row>
        <row r="237">
          <cell r="A237">
            <v>824100</v>
          </cell>
          <cell r="B237" t="str">
            <v>Term borrowings from EBRD</v>
          </cell>
        </row>
        <row r="238">
          <cell r="A238">
            <v>824200</v>
          </cell>
          <cell r="B238" t="str">
            <v>Term borrowings from RF Ministry of Finance</v>
          </cell>
        </row>
        <row r="239">
          <cell r="A239">
            <v>824300</v>
          </cell>
          <cell r="B239" t="str">
            <v>Subordinated loans</v>
          </cell>
        </row>
        <row r="240">
          <cell r="A240">
            <v>824400</v>
          </cell>
          <cell r="B240" t="str">
            <v>Intercompany payables</v>
          </cell>
        </row>
        <row r="241">
          <cell r="A241">
            <v>824050</v>
          </cell>
          <cell r="B241" t="str">
            <v>Other</v>
          </cell>
        </row>
        <row r="242">
          <cell r="A242">
            <v>825000</v>
          </cell>
          <cell r="B242" t="str">
            <v>Other Liabilities</v>
          </cell>
        </row>
        <row r="243">
          <cell r="A243">
            <v>825100</v>
          </cell>
          <cell r="B243" t="str">
            <v>Settlements</v>
          </cell>
        </row>
        <row r="244">
          <cell r="A244">
            <v>825110</v>
          </cell>
          <cell r="B244" t="str">
            <v>Settlements on FX transactions</v>
          </cell>
        </row>
        <row r="245">
          <cell r="A245">
            <v>825120</v>
          </cell>
          <cell r="B245" t="str">
            <v>Settlements on securities transactions</v>
          </cell>
        </row>
        <row r="246">
          <cell r="A246">
            <v>825130</v>
          </cell>
          <cell r="B246" t="str">
            <v>Settlements on leasing transactions</v>
          </cell>
        </row>
        <row r="247">
          <cell r="A247">
            <v>825140</v>
          </cell>
          <cell r="B247" t="str">
            <v>Settlements on acquisitions/disposals of subs</v>
          </cell>
        </row>
        <row r="248">
          <cell r="A248">
            <v>825150</v>
          </cell>
          <cell r="B248" t="str">
            <v>Amounts in course of settlements</v>
          </cell>
        </row>
        <row r="249">
          <cell r="A249">
            <v>825160</v>
          </cell>
          <cell r="B249" t="str">
            <v>Derivative financial instruments</v>
          </cell>
        </row>
        <row r="250">
          <cell r="A250">
            <v>825161</v>
          </cell>
          <cell r="B250" t="str">
            <v>Currency forwards</v>
          </cell>
        </row>
        <row r="251">
          <cell r="A251">
            <v>825162</v>
          </cell>
          <cell r="B251" t="str">
            <v>Currency futures</v>
          </cell>
        </row>
        <row r="252">
          <cell r="A252">
            <v>825163</v>
          </cell>
          <cell r="B252" t="str">
            <v>Equity futures</v>
          </cell>
        </row>
        <row r="253">
          <cell r="A253">
            <v>825164</v>
          </cell>
          <cell r="B253" t="str">
            <v>Commodity futures</v>
          </cell>
        </row>
        <row r="254">
          <cell r="A254">
            <v>825165</v>
          </cell>
          <cell r="B254" t="str">
            <v>Other (bal)</v>
          </cell>
        </row>
        <row r="255">
          <cell r="A255">
            <v>825200</v>
          </cell>
          <cell r="B255" t="str">
            <v>Taxes</v>
          </cell>
        </row>
        <row r="256">
          <cell r="A256">
            <v>825210</v>
          </cell>
          <cell r="B256" t="str">
            <v>Current tax due</v>
          </cell>
        </row>
        <row r="257">
          <cell r="A257">
            <v>825220</v>
          </cell>
          <cell r="B257" t="str">
            <v>Deferred tax liability</v>
          </cell>
        </row>
        <row r="258">
          <cell r="A258">
            <v>825230</v>
          </cell>
          <cell r="B258" t="str">
            <v>VAT payable</v>
          </cell>
        </row>
        <row r="259">
          <cell r="A259">
            <v>825240</v>
          </cell>
          <cell r="B259" t="str">
            <v>Other (bal)</v>
          </cell>
        </row>
        <row r="260">
          <cell r="A260">
            <v>825300</v>
          </cell>
          <cell r="B260" t="str">
            <v>Accrued expenses</v>
          </cell>
        </row>
        <row r="261">
          <cell r="A261">
            <v>825400</v>
          </cell>
          <cell r="B261" t="str">
            <v>Assets and services received not yet paid</v>
          </cell>
        </row>
        <row r="262">
          <cell r="A262">
            <v>825500</v>
          </cell>
          <cell r="B262" t="str">
            <v>Due to employees</v>
          </cell>
        </row>
        <row r="263">
          <cell r="A263">
            <v>825600</v>
          </cell>
          <cell r="B263" t="str">
            <v>Provisions for contingent liabilities</v>
          </cell>
        </row>
        <row r="264">
          <cell r="A264">
            <v>825610</v>
          </cell>
          <cell r="B264" t="str">
            <v>Credit related commitments</v>
          </cell>
        </row>
        <row r="265">
          <cell r="A265">
            <v>825620</v>
          </cell>
          <cell r="B265" t="str">
            <v>Other (bal)</v>
          </cell>
        </row>
        <row r="266">
          <cell r="A266">
            <v>825700</v>
          </cell>
          <cell r="B266" t="str">
            <v>Other (bal)</v>
          </cell>
        </row>
        <row r="267">
          <cell r="B267" t="str">
            <v>Total liabilities</v>
          </cell>
        </row>
        <row r="269">
          <cell r="A269">
            <v>830000</v>
          </cell>
          <cell r="B269" t="str">
            <v>Minority interest</v>
          </cell>
        </row>
        <row r="270">
          <cell r="A270">
            <v>831010</v>
          </cell>
          <cell r="B270" t="str">
            <v>MDM</v>
          </cell>
        </row>
        <row r="271">
          <cell r="A271">
            <v>831011</v>
          </cell>
          <cell r="B271" t="str">
            <v>MI at acquisition</v>
          </cell>
        </row>
        <row r="272">
          <cell r="A272">
            <v>831012</v>
          </cell>
          <cell r="B272" t="str">
            <v>MI after acquisition</v>
          </cell>
        </row>
        <row r="273">
          <cell r="A273">
            <v>831020</v>
          </cell>
          <cell r="B273" t="str">
            <v>PNB</v>
          </cell>
        </row>
        <row r="274">
          <cell r="A274">
            <v>831021</v>
          </cell>
          <cell r="B274" t="str">
            <v>MI at acquisition</v>
          </cell>
        </row>
        <row r="275">
          <cell r="A275">
            <v>831022</v>
          </cell>
          <cell r="B275" t="str">
            <v>MI after acquisition</v>
          </cell>
        </row>
        <row r="276">
          <cell r="A276">
            <v>831030</v>
          </cell>
          <cell r="B276" t="str">
            <v>MCM Russian Investments Ltd</v>
          </cell>
        </row>
        <row r="277">
          <cell r="A277">
            <v>831031</v>
          </cell>
          <cell r="B277" t="str">
            <v>MI at acquisition</v>
          </cell>
        </row>
        <row r="278">
          <cell r="A278">
            <v>831032</v>
          </cell>
          <cell r="B278" t="str">
            <v>MI after acquisition</v>
          </cell>
        </row>
        <row r="279">
          <cell r="A279">
            <v>831400</v>
          </cell>
          <cell r="B279" t="str">
            <v>Konvers</v>
          </cell>
        </row>
        <row r="280">
          <cell r="A280">
            <v>831041</v>
          </cell>
          <cell r="B280" t="str">
            <v>MI at acquisition</v>
          </cell>
        </row>
        <row r="281">
          <cell r="A281">
            <v>831042</v>
          </cell>
          <cell r="B281" t="str">
            <v>MI after acquisition</v>
          </cell>
        </row>
        <row r="282">
          <cell r="A282">
            <v>831050</v>
          </cell>
          <cell r="B282" t="str">
            <v>LTB</v>
          </cell>
        </row>
        <row r="283">
          <cell r="A283">
            <v>831051</v>
          </cell>
          <cell r="B283" t="str">
            <v>MI at acquisition</v>
          </cell>
        </row>
        <row r="284">
          <cell r="A284">
            <v>831052</v>
          </cell>
          <cell r="B284" t="str">
            <v>MI after acquisition</v>
          </cell>
        </row>
        <row r="285">
          <cell r="A285">
            <v>831060</v>
          </cell>
          <cell r="B285" t="str">
            <v>Komi</v>
          </cell>
        </row>
        <row r="286">
          <cell r="A286">
            <v>831061</v>
          </cell>
          <cell r="B286" t="str">
            <v>MI at acquisition</v>
          </cell>
        </row>
        <row r="287">
          <cell r="A287">
            <v>831062</v>
          </cell>
          <cell r="B287" t="str">
            <v>MI after acquisition</v>
          </cell>
        </row>
        <row r="288">
          <cell r="A288">
            <v>831070</v>
          </cell>
          <cell r="B288" t="str">
            <v>USSB</v>
          </cell>
        </row>
        <row r="289">
          <cell r="A289">
            <v>831071</v>
          </cell>
          <cell r="B289" t="str">
            <v>MI at acquisition</v>
          </cell>
        </row>
        <row r="290">
          <cell r="A290">
            <v>831072</v>
          </cell>
          <cell r="B290" t="str">
            <v>MI after acquisition</v>
          </cell>
        </row>
        <row r="291">
          <cell r="A291">
            <v>831080</v>
          </cell>
          <cell r="B291" t="str">
            <v>MSKB</v>
          </cell>
        </row>
        <row r="292">
          <cell r="A292">
            <v>831081</v>
          </cell>
          <cell r="B292" t="str">
            <v>MI at acquisition</v>
          </cell>
        </row>
        <row r="293">
          <cell r="A293">
            <v>831082</v>
          </cell>
          <cell r="B293" t="str">
            <v>MI after acquisition</v>
          </cell>
        </row>
        <row r="294">
          <cell r="A294">
            <v>831090</v>
          </cell>
          <cell r="B294" t="str">
            <v>Vyborg</v>
          </cell>
        </row>
        <row r="295">
          <cell r="A295">
            <v>831091</v>
          </cell>
          <cell r="B295" t="str">
            <v>MI at acquisition</v>
          </cell>
        </row>
        <row r="296">
          <cell r="A296">
            <v>831092</v>
          </cell>
          <cell r="B296" t="str">
            <v>MI after acquisition</v>
          </cell>
        </row>
        <row r="297">
          <cell r="A297">
            <v>831110</v>
          </cell>
          <cell r="B297" t="str">
            <v>UTB</v>
          </cell>
        </row>
        <row r="298">
          <cell r="A298">
            <v>831111</v>
          </cell>
          <cell r="B298" t="str">
            <v>MI at acquisition</v>
          </cell>
        </row>
        <row r="299">
          <cell r="A299">
            <v>831112</v>
          </cell>
          <cell r="B299" t="str">
            <v>MI after acquisition</v>
          </cell>
        </row>
        <row r="300">
          <cell r="A300">
            <v>831120</v>
          </cell>
          <cell r="B300" t="str">
            <v>Rus hold 5</v>
          </cell>
        </row>
        <row r="301">
          <cell r="A301">
            <v>831121</v>
          </cell>
          <cell r="B301" t="str">
            <v>MI at acquisition</v>
          </cell>
        </row>
        <row r="302">
          <cell r="A302">
            <v>831122</v>
          </cell>
          <cell r="B302" t="str">
            <v>MI after acquisition</v>
          </cell>
        </row>
        <row r="303">
          <cell r="A303">
            <v>831130</v>
          </cell>
          <cell r="B303" t="str">
            <v>Rus hold 10</v>
          </cell>
        </row>
        <row r="304">
          <cell r="A304">
            <v>831131</v>
          </cell>
          <cell r="B304" t="str">
            <v>MI at acquisition</v>
          </cell>
        </row>
        <row r="305">
          <cell r="A305">
            <v>831132</v>
          </cell>
          <cell r="B305" t="str">
            <v>MI after acquisition</v>
          </cell>
        </row>
        <row r="306">
          <cell r="A306">
            <v>831140</v>
          </cell>
          <cell r="B306" t="str">
            <v>MDM Trust</v>
          </cell>
        </row>
        <row r="307">
          <cell r="A307">
            <v>831141</v>
          </cell>
          <cell r="B307" t="str">
            <v>MI at acquisition</v>
          </cell>
        </row>
        <row r="308">
          <cell r="A308">
            <v>831142</v>
          </cell>
          <cell r="B308" t="str">
            <v>MI after acquisition</v>
          </cell>
        </row>
        <row r="309">
          <cell r="A309">
            <v>831150</v>
          </cell>
          <cell r="B309" t="str">
            <v>Rialty</v>
          </cell>
        </row>
        <row r="310">
          <cell r="A310">
            <v>831151</v>
          </cell>
          <cell r="B310" t="str">
            <v>MI at acquisition</v>
          </cell>
        </row>
        <row r="311">
          <cell r="A311">
            <v>831152</v>
          </cell>
          <cell r="B311" t="str">
            <v>MI after acquisition</v>
          </cell>
        </row>
        <row r="312">
          <cell r="A312">
            <v>831160</v>
          </cell>
          <cell r="B312" t="str">
            <v>Leasing</v>
          </cell>
        </row>
        <row r="313">
          <cell r="A313">
            <v>831161</v>
          </cell>
          <cell r="B313" t="str">
            <v>MI at acquisition</v>
          </cell>
        </row>
        <row r="314">
          <cell r="A314">
            <v>831162</v>
          </cell>
          <cell r="B314" t="str">
            <v>MI after acquisition</v>
          </cell>
        </row>
        <row r="315">
          <cell r="A315">
            <v>831170</v>
          </cell>
          <cell r="B315" t="str">
            <v>Cyprus Sec</v>
          </cell>
        </row>
        <row r="316">
          <cell r="A316">
            <v>831171</v>
          </cell>
          <cell r="B316" t="str">
            <v>MI at acquisition</v>
          </cell>
        </row>
        <row r="317">
          <cell r="A317">
            <v>831172</v>
          </cell>
          <cell r="B317" t="str">
            <v>MI after acquisition</v>
          </cell>
        </row>
        <row r="318">
          <cell r="A318">
            <v>831180</v>
          </cell>
          <cell r="B318" t="str">
            <v>FREE</v>
          </cell>
        </row>
        <row r="319">
          <cell r="A319">
            <v>831181</v>
          </cell>
          <cell r="B319" t="str">
            <v>MI at acquisition</v>
          </cell>
        </row>
        <row r="320">
          <cell r="A320">
            <v>831182</v>
          </cell>
          <cell r="B320" t="str">
            <v>MI after acquisition</v>
          </cell>
        </row>
        <row r="321">
          <cell r="A321">
            <v>831190</v>
          </cell>
          <cell r="B321" t="str">
            <v>FREE</v>
          </cell>
        </row>
        <row r="322">
          <cell r="A322">
            <v>831191</v>
          </cell>
          <cell r="B322" t="str">
            <v>MI at acquisition</v>
          </cell>
        </row>
        <row r="323">
          <cell r="A323">
            <v>831192</v>
          </cell>
          <cell r="B323" t="str">
            <v>MI after acquisition</v>
          </cell>
        </row>
        <row r="325">
          <cell r="B325" t="str">
            <v>SHAREHOLDERS EQUITY</v>
          </cell>
        </row>
        <row r="327">
          <cell r="A327">
            <v>841000</v>
          </cell>
          <cell r="B327" t="str">
            <v>Share capital</v>
          </cell>
        </row>
        <row r="328">
          <cell r="A328">
            <v>842000</v>
          </cell>
          <cell r="B328" t="str">
            <v>Share premium</v>
          </cell>
        </row>
        <row r="329">
          <cell r="A329">
            <v>843000</v>
          </cell>
          <cell r="B329" t="str">
            <v>Revaluation reserve for premises and equipment</v>
          </cell>
        </row>
        <row r="330">
          <cell r="A330">
            <v>843100</v>
          </cell>
          <cell r="B330" t="str">
            <v>RAL</v>
          </cell>
        </row>
        <row r="331">
          <cell r="A331">
            <v>843200</v>
          </cell>
          <cell r="B331" t="str">
            <v>IAS</v>
          </cell>
        </row>
        <row r="332">
          <cell r="A332">
            <v>844000</v>
          </cell>
          <cell r="B332" t="str">
            <v>Foreign currency translation reserve</v>
          </cell>
        </row>
        <row r="333">
          <cell r="A333">
            <v>845000</v>
          </cell>
          <cell r="B333" t="str">
            <v>Other Reserves (Funds)</v>
          </cell>
        </row>
        <row r="334">
          <cell r="A334">
            <v>845100</v>
          </cell>
          <cell r="B334" t="str">
            <v>Post-acquis reserves</v>
          </cell>
        </row>
        <row r="335">
          <cell r="A335">
            <v>845200</v>
          </cell>
          <cell r="B335" t="str">
            <v>Pre-acquisition reserves</v>
          </cell>
        </row>
        <row r="336">
          <cell r="A336">
            <v>846000</v>
          </cell>
          <cell r="B336" t="str">
            <v xml:space="preserve"> Treasury Stock</v>
          </cell>
        </row>
        <row r="337">
          <cell r="A337">
            <v>847000</v>
          </cell>
          <cell r="B337" t="str">
            <v>Distribution of Profit</v>
          </cell>
        </row>
        <row r="338">
          <cell r="A338">
            <v>848000</v>
          </cell>
          <cell r="B338" t="str">
            <v>Profit For the Year</v>
          </cell>
        </row>
        <row r="339">
          <cell r="B339" t="str">
            <v>Total shareholders' equity</v>
          </cell>
        </row>
        <row r="341">
          <cell r="B341" t="str">
            <v>Total liabilities, MI and shareholders' funds</v>
          </cell>
        </row>
        <row r="343">
          <cell r="B343" t="str">
            <v>PROFIT &amp; LOSS</v>
          </cell>
        </row>
        <row r="345">
          <cell r="A345">
            <v>901000</v>
          </cell>
          <cell r="B345" t="str">
            <v>Interest Income</v>
          </cell>
        </row>
        <row r="346">
          <cell r="A346">
            <v>901100</v>
          </cell>
          <cell r="B346" t="str">
            <v>Overnight deposits and due from banks</v>
          </cell>
        </row>
        <row r="347">
          <cell r="A347">
            <v>901110</v>
          </cell>
          <cell r="B347" t="str">
            <v>Overnight deposits, corr accounts</v>
          </cell>
        </row>
        <row r="348">
          <cell r="A348">
            <v>901120</v>
          </cell>
          <cell r="B348" t="str">
            <v>Placements with other banks</v>
          </cell>
        </row>
        <row r="349">
          <cell r="A349">
            <v>901130</v>
          </cell>
          <cell r="B349" t="str">
            <v>Reverse repurchase agreements</v>
          </cell>
        </row>
        <row r="350">
          <cell r="A350">
            <v>901140</v>
          </cell>
          <cell r="B350" t="str">
            <v>Other (bal)</v>
          </cell>
        </row>
        <row r="351">
          <cell r="A351">
            <v>901200</v>
          </cell>
          <cell r="B351" t="str">
            <v>Trading securities</v>
          </cell>
        </row>
        <row r="352">
          <cell r="A352">
            <v>901210</v>
          </cell>
          <cell r="B352" t="str">
            <v>Government bonds</v>
          </cell>
        </row>
        <row r="353">
          <cell r="A353">
            <v>901220</v>
          </cell>
          <cell r="B353" t="str">
            <v>State and municipal bonds</v>
          </cell>
        </row>
        <row r="354">
          <cell r="A354">
            <v>901230</v>
          </cell>
          <cell r="B354" t="str">
            <v>Corporate bonds</v>
          </cell>
        </row>
        <row r="355">
          <cell r="A355">
            <v>901240</v>
          </cell>
          <cell r="B355" t="str">
            <v>Promissory notes</v>
          </cell>
        </row>
        <row r="356">
          <cell r="A356">
            <v>901250</v>
          </cell>
          <cell r="B356" t="str">
            <v>Other (bal)</v>
          </cell>
        </row>
        <row r="357">
          <cell r="A357">
            <v>901300</v>
          </cell>
          <cell r="B357" t="str">
            <v>Investment securities available for sale</v>
          </cell>
        </row>
        <row r="358">
          <cell r="A358">
            <v>901310</v>
          </cell>
          <cell r="B358" t="str">
            <v>Government bonds</v>
          </cell>
        </row>
        <row r="359">
          <cell r="A359">
            <v>901320</v>
          </cell>
          <cell r="B359" t="str">
            <v>State and municipal bonds</v>
          </cell>
        </row>
        <row r="360">
          <cell r="A360">
            <v>901330</v>
          </cell>
          <cell r="B360" t="str">
            <v>Corporate bonds</v>
          </cell>
        </row>
        <row r="361">
          <cell r="A361">
            <v>901340</v>
          </cell>
          <cell r="B361" t="str">
            <v>Promissory notes</v>
          </cell>
        </row>
        <row r="362">
          <cell r="A362">
            <v>901350</v>
          </cell>
          <cell r="B362" t="str">
            <v>Other (bal)</v>
          </cell>
        </row>
        <row r="363">
          <cell r="A363">
            <v>901400</v>
          </cell>
          <cell r="B363" t="str">
            <v>Investment securities held to maturity</v>
          </cell>
        </row>
        <row r="364">
          <cell r="A364">
            <v>901410</v>
          </cell>
          <cell r="B364" t="str">
            <v>Government bonds</v>
          </cell>
        </row>
        <row r="365">
          <cell r="A365">
            <v>901420</v>
          </cell>
          <cell r="B365" t="str">
            <v>State and municipal bonds</v>
          </cell>
        </row>
        <row r="366">
          <cell r="A366">
            <v>901430</v>
          </cell>
          <cell r="B366" t="str">
            <v>Corporate bonds</v>
          </cell>
        </row>
        <row r="367">
          <cell r="A367">
            <v>901440</v>
          </cell>
          <cell r="B367" t="str">
            <v>Promissory notes</v>
          </cell>
        </row>
        <row r="368">
          <cell r="A368">
            <v>901450</v>
          </cell>
          <cell r="B368" t="str">
            <v>Other (bal)</v>
          </cell>
        </row>
        <row r="369">
          <cell r="A369">
            <v>901500</v>
          </cell>
          <cell r="B369" t="str">
            <v>Loans and advances to customers</v>
          </cell>
        </row>
        <row r="370">
          <cell r="A370">
            <v>901510</v>
          </cell>
          <cell r="B370" t="str">
            <v>Reverse repurchase agreements</v>
          </cell>
        </row>
        <row r="371">
          <cell r="A371">
            <v>901520</v>
          </cell>
          <cell r="B371" t="str">
            <v>Net investment in finance leases</v>
          </cell>
        </row>
        <row r="372">
          <cell r="A372">
            <v>901530</v>
          </cell>
          <cell r="B372" t="str">
            <v>Other loans to corporate entities</v>
          </cell>
        </row>
        <row r="373">
          <cell r="A373">
            <v>901540</v>
          </cell>
          <cell r="B373" t="str">
            <v>Loans to state and public organisations</v>
          </cell>
        </row>
        <row r="374">
          <cell r="A374">
            <v>901550</v>
          </cell>
          <cell r="B374" t="str">
            <v>Loans to individuals</v>
          </cell>
        </row>
        <row r="375">
          <cell r="A375">
            <v>901560</v>
          </cell>
          <cell r="B375" t="str">
            <v>Other (bal)</v>
          </cell>
        </row>
        <row r="376">
          <cell r="A376">
            <v>902000</v>
          </cell>
          <cell r="B376" t="str">
            <v>Interest Expense</v>
          </cell>
        </row>
        <row r="377">
          <cell r="A377">
            <v>902100</v>
          </cell>
          <cell r="B377" t="str">
            <v>Due to other banks</v>
          </cell>
        </row>
        <row r="378">
          <cell r="A378">
            <v>902110</v>
          </cell>
        </row>
        <row r="379">
          <cell r="A379">
            <v>902120</v>
          </cell>
        </row>
        <row r="380">
          <cell r="A380">
            <v>902130</v>
          </cell>
        </row>
        <row r="381">
          <cell r="A381">
            <v>902140</v>
          </cell>
        </row>
        <row r="382">
          <cell r="A382">
            <v>902200</v>
          </cell>
        </row>
        <row r="383">
          <cell r="A383">
            <v>902210</v>
          </cell>
        </row>
        <row r="384">
          <cell r="A384">
            <v>902211</v>
          </cell>
        </row>
        <row r="385">
          <cell r="A385">
            <v>902212</v>
          </cell>
        </row>
        <row r="386">
          <cell r="A386">
            <v>902213</v>
          </cell>
        </row>
        <row r="387">
          <cell r="A387">
            <v>902220</v>
          </cell>
        </row>
        <row r="388">
          <cell r="A388">
            <v>902221</v>
          </cell>
        </row>
        <row r="389">
          <cell r="A389">
            <v>902222</v>
          </cell>
        </row>
        <row r="390">
          <cell r="A390">
            <v>902223</v>
          </cell>
        </row>
        <row r="391">
          <cell r="A391">
            <v>902230</v>
          </cell>
        </row>
        <row r="392">
          <cell r="A392">
            <v>902300</v>
          </cell>
        </row>
        <row r="393">
          <cell r="A393">
            <v>902310</v>
          </cell>
        </row>
        <row r="394">
          <cell r="A394">
            <v>902320</v>
          </cell>
        </row>
        <row r="395">
          <cell r="A395">
            <v>902330</v>
          </cell>
        </row>
        <row r="396">
          <cell r="A396">
            <v>902340</v>
          </cell>
        </row>
        <row r="397">
          <cell r="A397">
            <v>902400</v>
          </cell>
        </row>
        <row r="398">
          <cell r="A398">
            <v>902410</v>
          </cell>
        </row>
        <row r="399">
          <cell r="A399">
            <v>902420</v>
          </cell>
        </row>
        <row r="400">
          <cell r="A400">
            <v>902430</v>
          </cell>
        </row>
        <row r="401">
          <cell r="A401">
            <v>902440</v>
          </cell>
        </row>
        <row r="402">
          <cell r="A402">
            <v>902500</v>
          </cell>
        </row>
        <row r="404">
          <cell r="A404">
            <v>903000</v>
          </cell>
        </row>
        <row r="405">
          <cell r="A405">
            <v>903100</v>
          </cell>
        </row>
        <row r="406">
          <cell r="A406">
            <v>903200</v>
          </cell>
        </row>
        <row r="407">
          <cell r="A407">
            <v>903210</v>
          </cell>
        </row>
        <row r="408">
          <cell r="A408">
            <v>903220</v>
          </cell>
        </row>
        <row r="409">
          <cell r="A409">
            <v>903230</v>
          </cell>
        </row>
        <row r="410">
          <cell r="A410">
            <v>903300</v>
          </cell>
        </row>
        <row r="412">
          <cell r="A412">
            <v>904000</v>
          </cell>
        </row>
        <row r="413">
          <cell r="A413">
            <v>904100</v>
          </cell>
        </row>
        <row r="414">
          <cell r="A414">
            <v>904200</v>
          </cell>
        </row>
        <row r="415">
          <cell r="A415">
            <v>905000</v>
          </cell>
        </row>
        <row r="416">
          <cell r="A416">
            <v>905100</v>
          </cell>
        </row>
        <row r="417">
          <cell r="A417">
            <v>905110</v>
          </cell>
        </row>
        <row r="418">
          <cell r="A418">
            <v>905111</v>
          </cell>
        </row>
        <row r="419">
          <cell r="A419">
            <v>905112</v>
          </cell>
        </row>
        <row r="420">
          <cell r="A420">
            <v>905120</v>
          </cell>
        </row>
        <row r="421">
          <cell r="A421">
            <v>905121</v>
          </cell>
        </row>
        <row r="422">
          <cell r="A422">
            <v>905122</v>
          </cell>
        </row>
        <row r="423">
          <cell r="A423">
            <v>905130</v>
          </cell>
        </row>
        <row r="424">
          <cell r="A424">
            <v>905131</v>
          </cell>
        </row>
        <row r="425">
          <cell r="A425">
            <v>905132</v>
          </cell>
        </row>
        <row r="426">
          <cell r="A426">
            <v>905133</v>
          </cell>
        </row>
        <row r="427">
          <cell r="A427">
            <v>905140</v>
          </cell>
        </row>
        <row r="428">
          <cell r="A428">
            <v>905141</v>
          </cell>
        </row>
        <row r="429">
          <cell r="A429">
            <v>905142</v>
          </cell>
        </row>
        <row r="430">
          <cell r="A430">
            <v>905150</v>
          </cell>
        </row>
        <row r="431">
          <cell r="A431">
            <v>905151</v>
          </cell>
        </row>
        <row r="432">
          <cell r="A432">
            <v>905152</v>
          </cell>
        </row>
        <row r="433">
          <cell r="A433">
            <v>905160</v>
          </cell>
        </row>
        <row r="434">
          <cell r="A434">
            <v>905170</v>
          </cell>
        </row>
        <row r="435">
          <cell r="A435">
            <v>905200</v>
          </cell>
        </row>
        <row r="436">
          <cell r="A436">
            <v>905210</v>
          </cell>
        </row>
        <row r="437">
          <cell r="A437">
            <v>905211</v>
          </cell>
        </row>
        <row r="438">
          <cell r="A438">
            <v>905212</v>
          </cell>
        </row>
        <row r="439">
          <cell r="A439">
            <v>905213</v>
          </cell>
        </row>
        <row r="440">
          <cell r="A440">
            <v>905220</v>
          </cell>
        </row>
        <row r="441">
          <cell r="A441">
            <v>905221</v>
          </cell>
        </row>
        <row r="442">
          <cell r="A442">
            <v>905222</v>
          </cell>
        </row>
        <row r="443">
          <cell r="A443">
            <v>905230</v>
          </cell>
        </row>
        <row r="444">
          <cell r="A444">
            <v>905300</v>
          </cell>
        </row>
        <row r="445">
          <cell r="A445">
            <v>905310</v>
          </cell>
        </row>
        <row r="446">
          <cell r="A446">
            <v>905311</v>
          </cell>
        </row>
        <row r="447">
          <cell r="A447">
            <v>905312</v>
          </cell>
        </row>
        <row r="448">
          <cell r="A448">
            <v>905313</v>
          </cell>
        </row>
        <row r="449">
          <cell r="A449">
            <v>905320</v>
          </cell>
        </row>
        <row r="450">
          <cell r="A450">
            <v>905321</v>
          </cell>
        </row>
        <row r="451">
          <cell r="A451">
            <v>905322</v>
          </cell>
        </row>
        <row r="452">
          <cell r="A452">
            <v>905323</v>
          </cell>
        </row>
        <row r="453">
          <cell r="A453">
            <v>905400</v>
          </cell>
        </row>
        <row r="454">
          <cell r="A454">
            <v>905500</v>
          </cell>
        </row>
        <row r="455">
          <cell r="A455">
            <v>905600</v>
          </cell>
        </row>
        <row r="456">
          <cell r="A456">
            <v>905700</v>
          </cell>
        </row>
        <row r="457">
          <cell r="A457">
            <v>906000</v>
          </cell>
        </row>
        <row r="458">
          <cell r="A458">
            <v>906100</v>
          </cell>
        </row>
        <row r="459">
          <cell r="A459">
            <v>906200</v>
          </cell>
        </row>
        <row r="460">
          <cell r="A460">
            <v>906300</v>
          </cell>
        </row>
        <row r="461">
          <cell r="A461">
            <v>906400</v>
          </cell>
        </row>
        <row r="462">
          <cell r="A462">
            <v>906500</v>
          </cell>
        </row>
        <row r="463">
          <cell r="A463">
            <v>907000</v>
          </cell>
        </row>
        <row r="464">
          <cell r="A464">
            <v>907100</v>
          </cell>
        </row>
        <row r="465">
          <cell r="A465">
            <v>907200</v>
          </cell>
        </row>
        <row r="466">
          <cell r="A466">
            <v>907300</v>
          </cell>
        </row>
        <row r="467">
          <cell r="A467">
            <v>908000</v>
          </cell>
        </row>
        <row r="468">
          <cell r="A468">
            <v>908100</v>
          </cell>
        </row>
        <row r="469">
          <cell r="A469">
            <v>908200</v>
          </cell>
        </row>
        <row r="470">
          <cell r="A470">
            <v>908300</v>
          </cell>
        </row>
        <row r="471">
          <cell r="A471">
            <v>908400</v>
          </cell>
        </row>
        <row r="472">
          <cell r="A472">
            <v>908500</v>
          </cell>
        </row>
        <row r="473">
          <cell r="A473">
            <v>908600</v>
          </cell>
        </row>
        <row r="474">
          <cell r="A474">
            <v>909000</v>
          </cell>
        </row>
        <row r="475">
          <cell r="A475">
            <v>909100</v>
          </cell>
        </row>
        <row r="476">
          <cell r="A476">
            <v>909200</v>
          </cell>
        </row>
        <row r="477">
          <cell r="A477">
            <v>909300</v>
          </cell>
        </row>
        <row r="478">
          <cell r="A478">
            <v>909400</v>
          </cell>
        </row>
        <row r="479">
          <cell r="A479">
            <v>910000</v>
          </cell>
        </row>
        <row r="480">
          <cell r="A480">
            <v>911000</v>
          </cell>
        </row>
        <row r="481">
          <cell r="A481">
            <v>912000</v>
          </cell>
        </row>
        <row r="482">
          <cell r="A482">
            <v>912100</v>
          </cell>
        </row>
        <row r="483">
          <cell r="A483">
            <v>912200</v>
          </cell>
        </row>
        <row r="484">
          <cell r="A484">
            <v>912300</v>
          </cell>
        </row>
        <row r="485">
          <cell r="A485">
            <v>913000</v>
          </cell>
        </row>
        <row r="486">
          <cell r="A486">
            <v>914000</v>
          </cell>
        </row>
        <row r="487">
          <cell r="A487">
            <v>914100</v>
          </cell>
        </row>
        <row r="488">
          <cell r="A488">
            <v>914200</v>
          </cell>
        </row>
        <row r="489">
          <cell r="A489">
            <v>914300</v>
          </cell>
          <cell r="C489" t="str">
            <v>Gains less losses from derivatives</v>
          </cell>
          <cell r="D489" t="str">
            <v>было</v>
          </cell>
        </row>
        <row r="490">
          <cell r="A490">
            <v>914400</v>
          </cell>
        </row>
        <row r="491">
          <cell r="A491">
            <v>915000</v>
          </cell>
        </row>
        <row r="492">
          <cell r="A492">
            <v>915100</v>
          </cell>
        </row>
        <row r="493">
          <cell r="A493">
            <v>915110</v>
          </cell>
        </row>
        <row r="494">
          <cell r="A494">
            <v>915120</v>
          </cell>
        </row>
        <row r="495">
          <cell r="A495">
            <v>915130</v>
          </cell>
        </row>
        <row r="496">
          <cell r="A496">
            <v>915140</v>
          </cell>
        </row>
        <row r="497">
          <cell r="A497">
            <v>915200</v>
          </cell>
        </row>
        <row r="498">
          <cell r="A498">
            <v>915210</v>
          </cell>
        </row>
        <row r="499">
          <cell r="A499">
            <v>915220</v>
          </cell>
        </row>
        <row r="500">
          <cell r="A500">
            <v>915230</v>
          </cell>
        </row>
        <row r="501">
          <cell r="A501">
            <v>915240</v>
          </cell>
        </row>
        <row r="502">
          <cell r="A502">
            <v>915300</v>
          </cell>
        </row>
        <row r="503">
          <cell r="A503">
            <v>915400</v>
          </cell>
        </row>
        <row r="504">
          <cell r="A504">
            <v>915500</v>
          </cell>
        </row>
        <row r="505">
          <cell r="A505">
            <v>915600</v>
          </cell>
        </row>
        <row r="506">
          <cell r="A506">
            <v>915700</v>
          </cell>
        </row>
        <row r="507">
          <cell r="A507">
            <v>915800</v>
          </cell>
          <cell r="C507" t="str">
            <v>Amortisation of goodwill</v>
          </cell>
          <cell r="D507" t="str">
            <v>было</v>
          </cell>
        </row>
        <row r="508">
          <cell r="A508">
            <v>915801</v>
          </cell>
          <cell r="C508" t="str">
            <v>MDM</v>
          </cell>
          <cell r="D508" t="str">
            <v>было</v>
          </cell>
        </row>
        <row r="509">
          <cell r="A509">
            <v>915802</v>
          </cell>
          <cell r="C509" t="str">
            <v>PNB</v>
          </cell>
          <cell r="D509" t="str">
            <v>было</v>
          </cell>
        </row>
        <row r="510">
          <cell r="A510">
            <v>915803</v>
          </cell>
          <cell r="C510" t="str">
            <v>Incass</v>
          </cell>
          <cell r="D510" t="str">
            <v>было</v>
          </cell>
        </row>
        <row r="511">
          <cell r="A511">
            <v>915804</v>
          </cell>
          <cell r="C511" t="str">
            <v>Konvers</v>
          </cell>
          <cell r="D511" t="str">
            <v>было</v>
          </cell>
        </row>
        <row r="512">
          <cell r="A512">
            <v>915805</v>
          </cell>
          <cell r="C512" t="str">
            <v>LTB</v>
          </cell>
          <cell r="D512" t="str">
            <v>было</v>
          </cell>
        </row>
        <row r="513">
          <cell r="A513">
            <v>915806</v>
          </cell>
          <cell r="C513" t="str">
            <v>Komi</v>
          </cell>
          <cell r="D513" t="str">
            <v>было</v>
          </cell>
        </row>
        <row r="514">
          <cell r="A514">
            <v>915807</v>
          </cell>
          <cell r="C514" t="str">
            <v>USSB</v>
          </cell>
          <cell r="D514" t="str">
            <v>было</v>
          </cell>
        </row>
        <row r="515">
          <cell r="A515">
            <v>915808</v>
          </cell>
          <cell r="C515" t="str">
            <v>MSKB</v>
          </cell>
          <cell r="D515" t="str">
            <v>было</v>
          </cell>
        </row>
        <row r="516">
          <cell r="A516">
            <v>915809</v>
          </cell>
          <cell r="C516" t="str">
            <v>Vyborg</v>
          </cell>
          <cell r="D516" t="str">
            <v>было</v>
          </cell>
        </row>
        <row r="517">
          <cell r="A517">
            <v>915811</v>
          </cell>
          <cell r="C517" t="str">
            <v>UTB</v>
          </cell>
          <cell r="D517" t="str">
            <v>было</v>
          </cell>
        </row>
        <row r="518">
          <cell r="A518">
            <v>915812</v>
          </cell>
          <cell r="C518" t="str">
            <v>Rus hold 5</v>
          </cell>
          <cell r="D518" t="str">
            <v>было</v>
          </cell>
        </row>
        <row r="519">
          <cell r="A519">
            <v>915813</v>
          </cell>
          <cell r="C519" t="str">
            <v>Rus hold 10</v>
          </cell>
          <cell r="D519" t="str">
            <v>было</v>
          </cell>
        </row>
        <row r="520">
          <cell r="A520">
            <v>915814</v>
          </cell>
          <cell r="C520" t="str">
            <v>MDM Trust</v>
          </cell>
          <cell r="D520" t="str">
            <v>было</v>
          </cell>
        </row>
        <row r="521">
          <cell r="A521">
            <v>915815</v>
          </cell>
          <cell r="C521" t="str">
            <v>Rialty</v>
          </cell>
          <cell r="D521" t="str">
            <v>было</v>
          </cell>
        </row>
        <row r="522">
          <cell r="A522">
            <v>915816</v>
          </cell>
          <cell r="C522" t="str">
            <v>Leasing</v>
          </cell>
          <cell r="D522" t="str">
            <v>было</v>
          </cell>
        </row>
        <row r="523">
          <cell r="A523">
            <v>915817</v>
          </cell>
          <cell r="C523" t="str">
            <v>Cyprus Sec</v>
          </cell>
          <cell r="D523" t="str">
            <v>было</v>
          </cell>
        </row>
        <row r="524">
          <cell r="A524">
            <v>915818</v>
          </cell>
          <cell r="C524" t="str">
            <v>FREE</v>
          </cell>
          <cell r="D524" t="str">
            <v>было</v>
          </cell>
        </row>
        <row r="525">
          <cell r="A525">
            <v>915819</v>
          </cell>
          <cell r="C525" t="str">
            <v>FREE</v>
          </cell>
          <cell r="D525" t="str">
            <v>было</v>
          </cell>
        </row>
        <row r="526">
          <cell r="A526">
            <v>915900</v>
          </cell>
        </row>
        <row r="527">
          <cell r="A527">
            <v>915950</v>
          </cell>
        </row>
        <row r="529">
          <cell r="A529">
            <v>916000</v>
          </cell>
        </row>
        <row r="530">
          <cell r="A530">
            <v>916100</v>
          </cell>
        </row>
        <row r="531">
          <cell r="A531">
            <v>916200</v>
          </cell>
        </row>
        <row r="532">
          <cell r="A532">
            <v>916210</v>
          </cell>
        </row>
        <row r="533">
          <cell r="A533">
            <v>916220</v>
          </cell>
        </row>
        <row r="534">
          <cell r="A534">
            <v>916230</v>
          </cell>
        </row>
        <row r="535">
          <cell r="A535">
            <v>916240</v>
          </cell>
        </row>
        <row r="536">
          <cell r="A536">
            <v>916250</v>
          </cell>
        </row>
        <row r="537">
          <cell r="A537">
            <v>916260</v>
          </cell>
        </row>
        <row r="539">
          <cell r="A539">
            <v>917000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_acc"/>
      <sheetName val="infl"/>
      <sheetName val="курсы"/>
      <sheetName val="recat"/>
      <sheetName val="Recart_PL"/>
      <sheetName val="Plan_ac"/>
      <sheetName val="#ССЫЛКА"/>
      <sheetName val="Master Sheet"/>
      <sheetName val="List не удалять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VSDS"/>
    </sheetNames>
    <sheetDataSet>
      <sheetData sheetId="0" refreshError="1">
        <row r="2">
          <cell r="Z2">
            <v>1</v>
          </cell>
        </row>
        <row r="5">
          <cell r="Y5" t="str">
            <v>20/20 FINANCIAL (TTF)</v>
          </cell>
          <cell r="Z5">
            <v>3</v>
          </cell>
          <cell r="AA5" t="str">
            <v>D. Harrison</v>
          </cell>
          <cell r="AB5">
            <v>9.5</v>
          </cell>
          <cell r="AC5">
            <v>10.5</v>
          </cell>
          <cell r="AD5">
            <v>0.11789473684210526</v>
          </cell>
          <cell r="AE5">
            <v>-0.33</v>
          </cell>
          <cell r="AF5">
            <v>-0.3</v>
          </cell>
          <cell r="AG5">
            <v>0</v>
          </cell>
          <cell r="AH5" t="str">
            <v xml:space="preserve">na </v>
          </cell>
          <cell r="AI5" t="str">
            <v xml:space="preserve">na </v>
          </cell>
          <cell r="AJ5" t="str">
            <v xml:space="preserve">na </v>
          </cell>
          <cell r="AK5">
            <v>0.12</v>
          </cell>
          <cell r="AL5">
            <v>1.2631578947368421E-2</v>
          </cell>
          <cell r="AM5">
            <v>4.2</v>
          </cell>
          <cell r="AN5">
            <v>2.2619047619047619</v>
          </cell>
          <cell r="AO5">
            <v>-9.5238095238095205E-2</v>
          </cell>
          <cell r="AP5">
            <v>43.179808000000001</v>
          </cell>
          <cell r="AQ5">
            <v>61.75</v>
          </cell>
        </row>
        <row r="6">
          <cell r="Y6" t="str">
            <v>ABITIBI-PRICE (A)</v>
          </cell>
          <cell r="Z6">
            <v>3</v>
          </cell>
          <cell r="AA6" t="str">
            <v>S. Atkinson</v>
          </cell>
          <cell r="AB6">
            <v>19.25</v>
          </cell>
          <cell r="AC6">
            <v>26</v>
          </cell>
          <cell r="AD6">
            <v>0.37142857142857144</v>
          </cell>
          <cell r="AE6">
            <v>-0.53195754716981103</v>
          </cell>
          <cell r="AF6">
            <v>2.17</v>
          </cell>
          <cell r="AG6">
            <v>2.71</v>
          </cell>
          <cell r="AH6" t="str">
            <v xml:space="preserve">na </v>
          </cell>
          <cell r="AI6">
            <v>8.870967741935484</v>
          </cell>
          <cell r="AJ6">
            <v>7.1033210332103325</v>
          </cell>
          <cell r="AK6">
            <v>0.4</v>
          </cell>
          <cell r="AL6">
            <v>2.0779220779220779E-2</v>
          </cell>
          <cell r="AM6">
            <v>9.01</v>
          </cell>
          <cell r="AN6">
            <v>2.1365149833518311</v>
          </cell>
          <cell r="AO6">
            <v>5.4794520547945202E-2</v>
          </cell>
          <cell r="AP6">
            <v>1716.992596</v>
          </cell>
          <cell r="AQ6">
            <v>1680.5250000000001</v>
          </cell>
        </row>
        <row r="7">
          <cell r="Y7" t="str">
            <v>ACC TELENTERPRISES (ACL)</v>
          </cell>
          <cell r="Z7">
            <v>1</v>
          </cell>
          <cell r="AA7" t="str">
            <v>P. Rhamey</v>
          </cell>
          <cell r="AB7">
            <v>2.8</v>
          </cell>
          <cell r="AC7">
            <v>3.5</v>
          </cell>
          <cell r="AD7">
            <v>0.25</v>
          </cell>
          <cell r="AE7">
            <v>-1.67</v>
          </cell>
          <cell r="AF7">
            <v>-0.23</v>
          </cell>
          <cell r="AG7">
            <v>0.01</v>
          </cell>
          <cell r="AH7" t="str">
            <v xml:space="preserve">na </v>
          </cell>
          <cell r="AI7" t="str">
            <v xml:space="preserve">na </v>
          </cell>
          <cell r="AJ7" t="str">
            <v xml:space="preserve">nm </v>
          </cell>
          <cell r="AK7">
            <v>0</v>
          </cell>
          <cell r="AL7">
            <v>0</v>
          </cell>
          <cell r="AM7">
            <v>0.85</v>
          </cell>
          <cell r="AN7">
            <v>3.2941176470588234</v>
          </cell>
          <cell r="AO7">
            <v>-0.47906976744185997</v>
          </cell>
          <cell r="AP7">
            <v>18.682884999999999</v>
          </cell>
          <cell r="AQ7">
            <v>18.48</v>
          </cell>
        </row>
        <row r="8">
          <cell r="Y8" t="str">
            <v>ACME METALS INC. (AMK)</v>
          </cell>
          <cell r="Z8">
            <v>5</v>
          </cell>
          <cell r="AA8" t="str">
            <v>D. McCracken</v>
          </cell>
          <cell r="AB8">
            <v>23.25</v>
          </cell>
          <cell r="AC8">
            <v>33</v>
          </cell>
          <cell r="AD8">
            <v>0.41935483870967744</v>
          </cell>
          <cell r="AE8">
            <v>2.0499999999999998</v>
          </cell>
          <cell r="AF8">
            <v>3.13</v>
          </cell>
          <cell r="AG8">
            <v>1.97</v>
          </cell>
          <cell r="AH8">
            <v>8.2452439024390234</v>
          </cell>
          <cell r="AI8">
            <v>5.4002396166134243</v>
          </cell>
          <cell r="AJ8">
            <v>8.5800761421319685</v>
          </cell>
          <cell r="AK8">
            <v>0</v>
          </cell>
          <cell r="AL8">
            <v>0</v>
          </cell>
          <cell r="AM8">
            <v>18.75</v>
          </cell>
          <cell r="AN8">
            <v>0.90148000000000172</v>
          </cell>
          <cell r="AO8">
            <v>-0.19480519480519501</v>
          </cell>
          <cell r="AP8">
            <v>224.22339500000001</v>
          </cell>
          <cell r="AQ8">
            <v>276.67500000000001</v>
          </cell>
        </row>
        <row r="9">
          <cell r="Y9" t="str">
            <v>AGNICO-EAGLE MINES (AGE)</v>
          </cell>
          <cell r="Z9">
            <v>2</v>
          </cell>
          <cell r="AA9" t="str">
            <v>D. Mallalieu</v>
          </cell>
          <cell r="AB9">
            <v>16.75</v>
          </cell>
          <cell r="AC9">
            <v>18</v>
          </cell>
          <cell r="AD9">
            <v>8.2838900408548716E-2</v>
          </cell>
          <cell r="AE9">
            <v>0.35</v>
          </cell>
          <cell r="AF9">
            <v>0.4</v>
          </cell>
          <cell r="AG9">
            <v>0.45</v>
          </cell>
          <cell r="AH9">
            <v>47.857142857142854</v>
          </cell>
          <cell r="AI9">
            <v>41.875</v>
          </cell>
          <cell r="AJ9">
            <v>37.222222222222221</v>
          </cell>
          <cell r="AK9">
            <v>0.1</v>
          </cell>
          <cell r="AL9">
            <v>8.2120347369069261E-3</v>
          </cell>
          <cell r="AM9">
            <v>4.07</v>
          </cell>
          <cell r="AN9">
            <v>4.0540540540540544</v>
          </cell>
          <cell r="AO9">
            <v>-0.12</v>
          </cell>
          <cell r="AP9">
            <v>261.67076900000001</v>
          </cell>
          <cell r="AQ9">
            <v>662.63</v>
          </cell>
        </row>
        <row r="10">
          <cell r="Y10" t="str">
            <v>AINSWORTH LUMBER (ANS)</v>
          </cell>
          <cell r="Z10">
            <v>3</v>
          </cell>
          <cell r="AA10" t="str">
            <v>S. Atkinson</v>
          </cell>
          <cell r="AB10">
            <v>9.75</v>
          </cell>
          <cell r="AC10">
            <v>14</v>
          </cell>
          <cell r="AD10">
            <v>0.4358974358974359</v>
          </cell>
          <cell r="AE10">
            <v>1.65029564948454</v>
          </cell>
          <cell r="AF10">
            <v>2.54</v>
          </cell>
          <cell r="AG10">
            <v>2.86</v>
          </cell>
          <cell r="AH10">
            <v>5.9080322989673721</v>
          </cell>
          <cell r="AI10">
            <v>3.8385826771653542</v>
          </cell>
          <cell r="AJ10">
            <v>3.4090909090909092</v>
          </cell>
          <cell r="AK10">
            <v>0</v>
          </cell>
          <cell r="AL10">
            <v>0</v>
          </cell>
          <cell r="AM10">
            <v>7.1399382611683802</v>
          </cell>
          <cell r="AN10">
            <v>1.3655580263245175</v>
          </cell>
          <cell r="AO10">
            <v>-0.22</v>
          </cell>
          <cell r="AP10">
            <v>47.090384999999998</v>
          </cell>
          <cell r="AQ10">
            <v>141.86250000000001</v>
          </cell>
        </row>
        <row r="11">
          <cell r="Y11" t="str">
            <v>ALBERTA ENERGY (AEC)</v>
          </cell>
          <cell r="Z11">
            <v>3</v>
          </cell>
          <cell r="AA11" t="str">
            <v>C. Langpap</v>
          </cell>
          <cell r="AB11">
            <v>20.125</v>
          </cell>
          <cell r="AC11">
            <v>24</v>
          </cell>
          <cell r="AD11">
            <v>0.21242236024844721</v>
          </cell>
          <cell r="AE11">
            <v>1.36</v>
          </cell>
          <cell r="AF11">
            <v>1.72</v>
          </cell>
          <cell r="AG11">
            <v>1.31</v>
          </cell>
          <cell r="AH11">
            <v>14.797794117647058</v>
          </cell>
          <cell r="AI11">
            <v>11.700581395348838</v>
          </cell>
          <cell r="AJ11">
            <v>15.362595419847329</v>
          </cell>
          <cell r="AK11">
            <v>0.4</v>
          </cell>
          <cell r="AL11">
            <v>1.9875776397515529E-2</v>
          </cell>
          <cell r="AM11">
            <v>15.519602533125999</v>
          </cell>
          <cell r="AN11">
            <v>1.3209101171401478</v>
          </cell>
          <cell r="AO11">
            <v>1.86335403726707E-2</v>
          </cell>
          <cell r="AP11">
            <v>717.77403800000002</v>
          </cell>
          <cell r="AQ11">
            <v>1497.3</v>
          </cell>
        </row>
        <row r="12">
          <cell r="Y12" t="str">
            <v>ALCAN ALUMINIUM (AL)</v>
          </cell>
          <cell r="Z12">
            <v>5</v>
          </cell>
          <cell r="AA12" t="str">
            <v>J. Baldry</v>
          </cell>
          <cell r="AB12">
            <v>37.75</v>
          </cell>
          <cell r="AC12">
            <v>44</v>
          </cell>
          <cell r="AD12">
            <v>0.17649416544449203</v>
          </cell>
          <cell r="AE12">
            <v>0.33</v>
          </cell>
          <cell r="AF12">
            <v>2.2999999999999998</v>
          </cell>
          <cell r="AG12">
            <v>5.0999999999999996</v>
          </cell>
          <cell r="AH12">
            <v>83.164393939393932</v>
          </cell>
          <cell r="AI12">
            <v>11.932282608695642</v>
          </cell>
          <cell r="AJ12">
            <v>5.381225490196079</v>
          </cell>
          <cell r="AK12">
            <v>0.3</v>
          </cell>
          <cell r="AL12">
            <v>1.0931251537207259E-2</v>
          </cell>
          <cell r="AM12">
            <v>20.47</v>
          </cell>
          <cell r="AN12">
            <v>1.3673424523693227</v>
          </cell>
          <cell r="AO12">
            <v>5.8419243986254303E-2</v>
          </cell>
          <cell r="AP12">
            <v>2350.4651920000001</v>
          </cell>
          <cell r="AQ12">
            <v>8482.4249999999993</v>
          </cell>
        </row>
        <row r="13">
          <cell r="Y13" t="str">
            <v>ALLELIX (AXB)</v>
          </cell>
          <cell r="Z13">
            <v>5</v>
          </cell>
          <cell r="AA13" t="str">
            <v>C. Charette</v>
          </cell>
          <cell r="AB13">
            <v>7</v>
          </cell>
          <cell r="AC13">
            <v>10</v>
          </cell>
          <cell r="AD13">
            <v>0.42857142857142855</v>
          </cell>
          <cell r="AE13">
            <v>-1.29</v>
          </cell>
          <cell r="AF13">
            <v>-1.06</v>
          </cell>
          <cell r="AG13">
            <v>-1.1000000000000001</v>
          </cell>
          <cell r="AH13" t="str">
            <v xml:space="preserve">na </v>
          </cell>
          <cell r="AI13" t="str">
            <v xml:space="preserve">na </v>
          </cell>
          <cell r="AJ13" t="str">
            <v xml:space="preserve">na </v>
          </cell>
          <cell r="AK13">
            <v>0</v>
          </cell>
          <cell r="AL13">
            <v>0</v>
          </cell>
          <cell r="AM13">
            <v>2.0299999999999998</v>
          </cell>
          <cell r="AN13">
            <v>3.3251231527093594</v>
          </cell>
          <cell r="AO13">
            <v>-1.8181818181818198E-2</v>
          </cell>
          <cell r="AP13">
            <v>41.407212000000001</v>
          </cell>
          <cell r="AQ13">
            <v>75.599999999999994</v>
          </cell>
        </row>
        <row r="14">
          <cell r="Y14" t="str">
            <v>ALLIANCE COMM. (AAC)</v>
          </cell>
          <cell r="Z14">
            <v>4</v>
          </cell>
          <cell r="AA14" t="str">
            <v>T. Casey</v>
          </cell>
          <cell r="AB14">
            <v>14.375</v>
          </cell>
          <cell r="AC14">
            <v>22</v>
          </cell>
          <cell r="AD14">
            <v>0.5304347826086957</v>
          </cell>
          <cell r="AE14">
            <v>0.96</v>
          </cell>
          <cell r="AF14">
            <v>1.42</v>
          </cell>
          <cell r="AG14">
            <v>1.6</v>
          </cell>
          <cell r="AH14">
            <v>14.973958333333334</v>
          </cell>
          <cell r="AI14">
            <v>10.123239436619718</v>
          </cell>
          <cell r="AJ14">
            <v>8.984375</v>
          </cell>
          <cell r="AK14">
            <v>0</v>
          </cell>
          <cell r="AL14">
            <v>0</v>
          </cell>
          <cell r="AM14">
            <v>7.23</v>
          </cell>
          <cell r="AN14">
            <v>2.0055325034578146</v>
          </cell>
          <cell r="AO14">
            <v>-0.15942028985507301</v>
          </cell>
          <cell r="AP14">
            <v>74.558268999999996</v>
          </cell>
          <cell r="AQ14">
            <v>139.4375</v>
          </cell>
        </row>
        <row r="15">
          <cell r="Y15" t="str">
            <v>ALLIANCE FOREST PROD. (ALP)</v>
          </cell>
          <cell r="Z15">
            <v>5</v>
          </cell>
          <cell r="AA15" t="str">
            <v>S. Atkinson</v>
          </cell>
          <cell r="AB15">
            <v>25</v>
          </cell>
          <cell r="AC15">
            <v>35.5</v>
          </cell>
          <cell r="AD15">
            <v>0.42</v>
          </cell>
          <cell r="AE15" t="str">
            <v>na</v>
          </cell>
          <cell r="AF15">
            <v>4.7784354752311904</v>
          </cell>
          <cell r="AG15">
            <v>5.9354286885783596</v>
          </cell>
          <cell r="AH15" t="str">
            <v xml:space="preserve">na </v>
          </cell>
          <cell r="AI15">
            <v>5.2318379372466994</v>
          </cell>
          <cell r="AJ15">
            <v>4.2119956808019445</v>
          </cell>
          <cell r="AK15">
            <v>0</v>
          </cell>
          <cell r="AL15">
            <v>0</v>
          </cell>
          <cell r="AM15">
            <v>13.5717183940243</v>
          </cell>
          <cell r="AN15">
            <v>1.8420659251968883</v>
          </cell>
          <cell r="AO15">
            <v>0.20481927710843401</v>
          </cell>
          <cell r="AP15">
            <v>266.24026500000002</v>
          </cell>
          <cell r="AQ15">
            <v>446.25</v>
          </cell>
        </row>
        <row r="16">
          <cell r="Y16" t="str">
            <v>ALTA. NAT. GAS (ANG)</v>
          </cell>
          <cell r="Z16">
            <v>4</v>
          </cell>
          <cell r="AA16" t="str">
            <v>E. Chee</v>
          </cell>
          <cell r="AB16">
            <v>15</v>
          </cell>
          <cell r="AC16">
            <v>17</v>
          </cell>
          <cell r="AD16">
            <v>0.17866666666666667</v>
          </cell>
          <cell r="AE16">
            <v>1.23</v>
          </cell>
          <cell r="AF16">
            <v>1.4</v>
          </cell>
          <cell r="AG16">
            <v>1.5</v>
          </cell>
          <cell r="AH16">
            <v>12.195121951219512</v>
          </cell>
          <cell r="AI16">
            <v>10.714285714285714</v>
          </cell>
          <cell r="AJ16">
            <v>10</v>
          </cell>
          <cell r="AK16">
            <v>0.68</v>
          </cell>
          <cell r="AL16">
            <v>4.5333333333333337E-2</v>
          </cell>
          <cell r="AM16">
            <v>8.5399999999999991</v>
          </cell>
          <cell r="AN16">
            <v>1.7418032786885247</v>
          </cell>
          <cell r="AO16">
            <v>-5.5555555555555601E-2</v>
          </cell>
          <cell r="AP16">
            <v>68.02</v>
          </cell>
          <cell r="AQ16">
            <v>385.5</v>
          </cell>
        </row>
        <row r="17">
          <cell r="Y17" t="str">
            <v>AMAX GOLD (AU)</v>
          </cell>
          <cell r="Z17">
            <v>1</v>
          </cell>
          <cell r="AA17" t="str">
            <v>M. Durose</v>
          </cell>
          <cell r="AB17">
            <v>6.125</v>
          </cell>
          <cell r="AC17">
            <v>5.5</v>
          </cell>
          <cell r="AD17">
            <v>-8.4074895432726046E-2</v>
          </cell>
          <cell r="AE17">
            <v>-0.28999999999999998</v>
          </cell>
          <cell r="AF17">
            <v>0.01</v>
          </cell>
          <cell r="AG17">
            <v>0.03</v>
          </cell>
          <cell r="AH17" t="str">
            <v xml:space="preserve">na </v>
          </cell>
          <cell r="AI17" t="str">
            <v xml:space="preserve">nm </v>
          </cell>
          <cell r="AJ17" t="str">
            <v xml:space="preserve">nm </v>
          </cell>
          <cell r="AK17">
            <v>0.08</v>
          </cell>
          <cell r="AL17">
            <v>1.3061224489795924E-2</v>
          </cell>
          <cell r="AM17">
            <v>3.25</v>
          </cell>
          <cell r="AN17">
            <v>1.6153846153846172</v>
          </cell>
          <cell r="AO17">
            <v>-0.28813559322033899</v>
          </cell>
          <cell r="AP17">
            <v>946.58076900000003</v>
          </cell>
          <cell r="AQ17">
            <v>497.59500000000003</v>
          </cell>
        </row>
        <row r="18">
          <cell r="Y18" t="str">
            <v>AMBER ENERGY (AMB.A)</v>
          </cell>
          <cell r="Z18">
            <v>4</v>
          </cell>
          <cell r="AA18" t="str">
            <v>P. Hervieu</v>
          </cell>
          <cell r="AB18">
            <v>12.875</v>
          </cell>
          <cell r="AC18">
            <v>16</v>
          </cell>
          <cell r="AD18">
            <v>0.24271844660194175</v>
          </cell>
          <cell r="AE18">
            <v>0.3</v>
          </cell>
          <cell r="AF18">
            <v>0.54</v>
          </cell>
          <cell r="AG18">
            <v>0.9</v>
          </cell>
          <cell r="AH18">
            <v>42.916666666666664</v>
          </cell>
          <cell r="AI18">
            <v>23.842592592592592</v>
          </cell>
          <cell r="AJ18">
            <v>14.305555555555555</v>
          </cell>
          <cell r="AK18">
            <v>0</v>
          </cell>
          <cell r="AL18">
            <v>0</v>
          </cell>
          <cell r="AM18">
            <v>2.74</v>
          </cell>
          <cell r="AN18">
            <v>4.7445255474452557</v>
          </cell>
          <cell r="AO18">
            <v>0.04</v>
          </cell>
          <cell r="AP18">
            <v>57.319423</v>
          </cell>
          <cell r="AQ18">
            <v>103</v>
          </cell>
        </row>
        <row r="19">
          <cell r="Y19" t="str">
            <v>ANDERSON EXPLORATION (AXL)</v>
          </cell>
          <cell r="Z19">
            <v>4</v>
          </cell>
          <cell r="AA19" t="str">
            <v>C. Langpap</v>
          </cell>
          <cell r="AB19">
            <v>14.375</v>
          </cell>
          <cell r="AC19">
            <v>18</v>
          </cell>
          <cell r="AD19">
            <v>0.25217391304347825</v>
          </cell>
          <cell r="AE19">
            <v>0.44628602696594999</v>
          </cell>
          <cell r="AF19">
            <v>0.37</v>
          </cell>
          <cell r="AG19">
            <v>0.62</v>
          </cell>
          <cell r="AH19">
            <v>32.210284730910388</v>
          </cell>
          <cell r="AI19">
            <v>38.851351351351354</v>
          </cell>
          <cell r="AJ19">
            <v>23.18548387096774</v>
          </cell>
          <cell r="AK19">
            <v>0</v>
          </cell>
          <cell r="AL19">
            <v>0</v>
          </cell>
          <cell r="AM19">
            <v>7.5039083105715898</v>
          </cell>
          <cell r="AN19">
            <v>1.9656423545607606</v>
          </cell>
          <cell r="AO19">
            <v>-6.3492063492063502E-2</v>
          </cell>
          <cell r="AP19">
            <v>754.98769200000004</v>
          </cell>
          <cell r="AQ19">
            <v>818.21870375000003</v>
          </cell>
        </row>
        <row r="20">
          <cell r="Y20" t="str">
            <v>ARCHER RESOURCES LTD. (ARC)</v>
          </cell>
          <cell r="Z20">
            <v>3</v>
          </cell>
          <cell r="AA20" t="str">
            <v>C. Langpap</v>
          </cell>
          <cell r="AB20">
            <v>5.875</v>
          </cell>
          <cell r="AC20">
            <v>6.5</v>
          </cell>
          <cell r="AD20">
            <v>0.10638297872340426</v>
          </cell>
          <cell r="AE20">
            <v>0.4</v>
          </cell>
          <cell r="AF20">
            <v>0.33</v>
          </cell>
          <cell r="AG20">
            <v>0.57999999999999996</v>
          </cell>
          <cell r="AH20">
            <v>14.6875</v>
          </cell>
          <cell r="AI20">
            <v>17.803030303030305</v>
          </cell>
          <cell r="AJ20">
            <v>10.129310344827585</v>
          </cell>
          <cell r="AK20">
            <v>0</v>
          </cell>
          <cell r="AL20">
            <v>0</v>
          </cell>
          <cell r="AM20">
            <v>4.7014172920330699</v>
          </cell>
          <cell r="AN20">
            <v>1.3293863555977319</v>
          </cell>
          <cell r="AO20">
            <v>-0.62121212121212099</v>
          </cell>
          <cell r="AP20">
            <v>354.50576899999999</v>
          </cell>
          <cell r="AQ20">
            <v>108.48775000000001</v>
          </cell>
        </row>
        <row r="21">
          <cell r="Y21" t="str">
            <v>ATCO LTD. (ACO.X)</v>
          </cell>
          <cell r="Z21">
            <v>5</v>
          </cell>
          <cell r="AA21" t="str">
            <v>P. Case</v>
          </cell>
          <cell r="AB21">
            <v>16</v>
          </cell>
          <cell r="AC21">
            <v>18.5</v>
          </cell>
          <cell r="AD21">
            <v>0.17874999999999999</v>
          </cell>
          <cell r="AE21">
            <v>1.73</v>
          </cell>
          <cell r="AF21">
            <v>1.8</v>
          </cell>
          <cell r="AG21">
            <v>1.95</v>
          </cell>
          <cell r="AH21">
            <v>9.2485549132947984</v>
          </cell>
          <cell r="AI21">
            <v>8.8888888888888893</v>
          </cell>
          <cell r="AJ21">
            <v>8.2051282051282044</v>
          </cell>
          <cell r="AK21">
            <v>0.36</v>
          </cell>
          <cell r="AL21">
            <v>2.2499999999999999E-2</v>
          </cell>
          <cell r="AM21">
            <v>15.2</v>
          </cell>
          <cell r="AN21">
            <v>1.044407894736842</v>
          </cell>
          <cell r="AO21">
            <v>0.16513761467889901</v>
          </cell>
          <cell r="AP21">
            <v>130.73692299999999</v>
          </cell>
          <cell r="AQ21">
            <v>486.4</v>
          </cell>
        </row>
        <row r="22">
          <cell r="Y22" t="str">
            <v>ATCOR RESOURCES (AKR.A)</v>
          </cell>
          <cell r="Z22">
            <v>4</v>
          </cell>
          <cell r="AA22" t="str">
            <v>P. Hervieu</v>
          </cell>
          <cell r="AB22">
            <v>3.05</v>
          </cell>
          <cell r="AC22">
            <v>3.5</v>
          </cell>
          <cell r="AD22">
            <v>0.14754098360655737</v>
          </cell>
          <cell r="AE22">
            <v>0.15</v>
          </cell>
          <cell r="AF22">
            <v>0.13</v>
          </cell>
          <cell r="AG22">
            <v>0.22</v>
          </cell>
          <cell r="AH22">
            <v>20.333333333333332</v>
          </cell>
          <cell r="AI22">
            <v>23.46153846153846</v>
          </cell>
          <cell r="AJ22">
            <v>13.863636363636363</v>
          </cell>
          <cell r="AK22">
            <v>0</v>
          </cell>
          <cell r="AL22">
            <v>0</v>
          </cell>
          <cell r="AM22">
            <v>4.57</v>
          </cell>
          <cell r="AN22">
            <v>0.6367614879649891</v>
          </cell>
          <cell r="AO22">
            <v>-9.0624999999999997E-2</v>
          </cell>
          <cell r="AP22">
            <v>124.443462</v>
          </cell>
          <cell r="AQ22">
            <v>116.2294</v>
          </cell>
        </row>
        <row r="23">
          <cell r="Y23" t="str">
            <v>ATI TECHNOLOGIES (ATY)</v>
          </cell>
          <cell r="Z23">
            <v>0</v>
          </cell>
          <cell r="AA23" t="str">
            <v>C. Proulx</v>
          </cell>
          <cell r="AB23">
            <v>8.125</v>
          </cell>
          <cell r="AC23" t="str">
            <v>na</v>
          </cell>
          <cell r="AD23" t="str">
            <v xml:space="preserve">na </v>
          </cell>
          <cell r="AE23">
            <v>-0.06</v>
          </cell>
          <cell r="AF23">
            <v>0.25</v>
          </cell>
          <cell r="AG23">
            <v>0.45</v>
          </cell>
          <cell r="AH23" t="str">
            <v xml:space="preserve">na </v>
          </cell>
          <cell r="AI23">
            <v>32.5</v>
          </cell>
          <cell r="AJ23">
            <v>18.055555555555557</v>
          </cell>
          <cell r="AK23">
            <v>0</v>
          </cell>
          <cell r="AL23">
            <v>0</v>
          </cell>
          <cell r="AM23">
            <v>2.19</v>
          </cell>
          <cell r="AN23">
            <v>4.0525114155251138</v>
          </cell>
          <cell r="AO23">
            <v>0.93355119825708099</v>
          </cell>
          <cell r="AP23">
            <v>282.63076899999999</v>
          </cell>
          <cell r="AQ23">
            <v>383.90625</v>
          </cell>
        </row>
        <row r="24">
          <cell r="Y24" t="str">
            <v>ATLANTIS COMM. (ATV)</v>
          </cell>
          <cell r="Z24">
            <v>3</v>
          </cell>
          <cell r="AA24" t="str">
            <v>T. Casey</v>
          </cell>
          <cell r="AB24">
            <v>7</v>
          </cell>
          <cell r="AC24">
            <v>11.5</v>
          </cell>
          <cell r="AD24">
            <v>0.6428571428571429</v>
          </cell>
          <cell r="AE24">
            <v>0.85</v>
          </cell>
          <cell r="AF24">
            <v>0.88</v>
          </cell>
          <cell r="AG24">
            <v>1.05</v>
          </cell>
          <cell r="AH24">
            <v>8.235294117647058</v>
          </cell>
          <cell r="AI24">
            <v>7.9545454545454541</v>
          </cell>
          <cell r="AJ24">
            <v>6.666666666666667</v>
          </cell>
          <cell r="AK24">
            <v>0</v>
          </cell>
          <cell r="AL24">
            <v>0</v>
          </cell>
          <cell r="AM24">
            <v>7.48</v>
          </cell>
          <cell r="AN24">
            <v>0.93582887700534756</v>
          </cell>
          <cell r="AO24">
            <v>-0.31707317073170699</v>
          </cell>
          <cell r="AP24">
            <v>14.083076999999999</v>
          </cell>
          <cell r="AQ24">
            <v>67.2</v>
          </cell>
        </row>
        <row r="25">
          <cell r="Y25" t="str">
            <v>AULT FOODS LTD. (AUL)</v>
          </cell>
          <cell r="Z25">
            <v>4</v>
          </cell>
          <cell r="AA25" t="str">
            <v>I. de Verteuil</v>
          </cell>
          <cell r="AB25">
            <v>17.25</v>
          </cell>
          <cell r="AC25">
            <v>22</v>
          </cell>
          <cell r="AD25">
            <v>0.31362318840579712</v>
          </cell>
          <cell r="AE25">
            <v>1.35</v>
          </cell>
          <cell r="AF25">
            <v>1.6</v>
          </cell>
          <cell r="AG25">
            <v>1.8</v>
          </cell>
          <cell r="AH25">
            <v>12.777777777777779</v>
          </cell>
          <cell r="AI25">
            <v>10.78125</v>
          </cell>
          <cell r="AJ25">
            <v>9.5833333333333339</v>
          </cell>
          <cell r="AK25">
            <v>0.66</v>
          </cell>
          <cell r="AL25">
            <v>3.826086956521739E-2</v>
          </cell>
          <cell r="AM25">
            <v>15.65</v>
          </cell>
          <cell r="AN25">
            <v>1.1182108626198084</v>
          </cell>
          <cell r="AO25">
            <v>0.12</v>
          </cell>
          <cell r="AP25">
            <v>125.489615</v>
          </cell>
          <cell r="AQ25">
            <v>315.67500000000001</v>
          </cell>
        </row>
        <row r="26">
          <cell r="Y26" t="str">
            <v>AUR RESOURCES (AUR)</v>
          </cell>
          <cell r="Z26">
            <v>4</v>
          </cell>
          <cell r="AA26" t="str">
            <v>M. Durose</v>
          </cell>
          <cell r="AB26">
            <v>4.91</v>
          </cell>
          <cell r="AC26">
            <v>5.5</v>
          </cell>
          <cell r="AD26">
            <v>0.12016293279022404</v>
          </cell>
          <cell r="AE26">
            <v>-0.02</v>
          </cell>
          <cell r="AF26">
            <v>0.25</v>
          </cell>
          <cell r="AG26">
            <v>0.32</v>
          </cell>
          <cell r="AH26" t="str">
            <v xml:space="preserve">na </v>
          </cell>
          <cell r="AI26">
            <v>19.64</v>
          </cell>
          <cell r="AJ26">
            <v>15.34375</v>
          </cell>
          <cell r="AK26">
            <v>0</v>
          </cell>
          <cell r="AL26">
            <v>0</v>
          </cell>
          <cell r="AM26">
            <v>0.82</v>
          </cell>
          <cell r="AN26">
            <v>5.4878048780487809</v>
          </cell>
          <cell r="AO26">
            <v>4.6511627906976799E-2</v>
          </cell>
          <cell r="AP26">
            <v>307.30519199999998</v>
          </cell>
          <cell r="AQ26">
            <v>281.34300000000002</v>
          </cell>
        </row>
        <row r="27">
          <cell r="Y27" t="str">
            <v>AVENOR INC. (AVR)</v>
          </cell>
          <cell r="Z27">
            <v>1</v>
          </cell>
          <cell r="AA27" t="str">
            <v>S. Atkinson</v>
          </cell>
          <cell r="AB27">
            <v>27.75</v>
          </cell>
          <cell r="AC27">
            <v>27</v>
          </cell>
          <cell r="AD27">
            <v>-2.7027027027027029E-2</v>
          </cell>
          <cell r="AE27">
            <v>-1.4271735039518301</v>
          </cell>
          <cell r="AF27">
            <v>2.2467365927365699</v>
          </cell>
          <cell r="AG27">
            <v>2.2649419241568198</v>
          </cell>
          <cell r="AH27" t="str">
            <v xml:space="preserve">na </v>
          </cell>
          <cell r="AI27">
            <v>12.351247622757569</v>
          </cell>
          <cell r="AJ27">
            <v>12.251969776368821</v>
          </cell>
          <cell r="AK27">
            <v>0</v>
          </cell>
          <cell r="AL27">
            <v>0</v>
          </cell>
          <cell r="AM27">
            <v>13.309747835905201</v>
          </cell>
          <cell r="AN27">
            <v>2.0849380726162132</v>
          </cell>
          <cell r="AO27">
            <v>9.9009900990099098E-2</v>
          </cell>
          <cell r="AP27">
            <v>1020.981346</v>
          </cell>
          <cell r="AQ27">
            <v>1862.0250000000001</v>
          </cell>
        </row>
        <row r="28">
          <cell r="Y28" t="str">
            <v>A.G.F. MGMT. LTD. (AGF.PR.B)</v>
          </cell>
          <cell r="Z28">
            <v>4</v>
          </cell>
          <cell r="AA28" t="str">
            <v>D. Harrison</v>
          </cell>
          <cell r="AB28">
            <v>15.125</v>
          </cell>
          <cell r="AC28">
            <v>18</v>
          </cell>
          <cell r="AD28">
            <v>0.22975206611570248</v>
          </cell>
          <cell r="AE28">
            <v>1.52</v>
          </cell>
          <cell r="AF28">
            <v>1.55</v>
          </cell>
          <cell r="AG28">
            <v>2</v>
          </cell>
          <cell r="AH28">
            <v>9.9506578947368425</v>
          </cell>
          <cell r="AI28">
            <v>9.758064516129032</v>
          </cell>
          <cell r="AJ28">
            <v>7.5625</v>
          </cell>
          <cell r="AK28">
            <v>0.6</v>
          </cell>
          <cell r="AL28">
            <v>3.9669421487603308E-2</v>
          </cell>
          <cell r="AM28">
            <v>6.35</v>
          </cell>
          <cell r="AN28">
            <v>2.4212598425196852</v>
          </cell>
          <cell r="AO28">
            <v>6.9565217391304404E-2</v>
          </cell>
          <cell r="AP28">
            <v>47.745384999999999</v>
          </cell>
          <cell r="AQ28">
            <v>123.26875</v>
          </cell>
        </row>
        <row r="29">
          <cell r="Y29" t="str">
            <v>BALLARD POWER SYS. (BLD)</v>
          </cell>
          <cell r="Z29">
            <v>3</v>
          </cell>
          <cell r="AA29" t="str">
            <v>A. Boileau</v>
          </cell>
          <cell r="AB29">
            <v>8.375</v>
          </cell>
          <cell r="AC29">
            <v>9</v>
          </cell>
          <cell r="AD29">
            <v>7.4626865671641784E-2</v>
          </cell>
          <cell r="AE29">
            <v>-0.59</v>
          </cell>
          <cell r="AF29">
            <v>-0.7</v>
          </cell>
          <cell r="AG29">
            <v>-0.5</v>
          </cell>
          <cell r="AH29" t="str">
            <v xml:space="preserve">na </v>
          </cell>
          <cell r="AI29" t="str">
            <v xml:space="preserve">na </v>
          </cell>
          <cell r="AJ29" t="str">
            <v xml:space="preserve">na </v>
          </cell>
          <cell r="AK29">
            <v>0</v>
          </cell>
          <cell r="AL29">
            <v>0</v>
          </cell>
          <cell r="AM29">
            <v>2.52</v>
          </cell>
          <cell r="AN29">
            <v>3.1746031746031744</v>
          </cell>
          <cell r="AO29">
            <v>-8.5714285714285701E-2</v>
          </cell>
          <cell r="AP29">
            <v>19.533269000000001</v>
          </cell>
          <cell r="AQ29">
            <v>73.364999999999995</v>
          </cell>
        </row>
        <row r="30">
          <cell r="Y30" t="str">
            <v>BANISTER FOUNDATION (BAC)</v>
          </cell>
          <cell r="Z30">
            <v>3</v>
          </cell>
          <cell r="AA30" t="str">
            <v>S. Liang</v>
          </cell>
          <cell r="AB30">
            <v>14.125</v>
          </cell>
          <cell r="AC30">
            <v>16</v>
          </cell>
          <cell r="AD30">
            <v>0.13274336283185842</v>
          </cell>
          <cell r="AE30">
            <v>0.61</v>
          </cell>
          <cell r="AF30">
            <v>1.18</v>
          </cell>
          <cell r="AG30">
            <v>1.51</v>
          </cell>
          <cell r="AH30">
            <v>23.155737704918032</v>
          </cell>
          <cell r="AI30">
            <v>11.970338983050848</v>
          </cell>
          <cell r="AJ30">
            <v>9.35430463576159</v>
          </cell>
          <cell r="AK30">
            <v>0</v>
          </cell>
          <cell r="AL30">
            <v>0</v>
          </cell>
          <cell r="AM30">
            <v>13.68</v>
          </cell>
          <cell r="AN30">
            <v>0.95029239766081874</v>
          </cell>
          <cell r="AO30">
            <v>-3.7037037037037097E-2</v>
          </cell>
          <cell r="AP30">
            <v>53.619230999999999</v>
          </cell>
          <cell r="AQ30">
            <v>109.481194125</v>
          </cell>
        </row>
        <row r="31">
          <cell r="Y31" t="str">
            <v>BANK OF MONTREAL (BMO)</v>
          </cell>
          <cell r="Z31">
            <v>3</v>
          </cell>
          <cell r="AA31" t="str">
            <v>H. Brown</v>
          </cell>
          <cell r="AB31">
            <v>27.625</v>
          </cell>
          <cell r="AC31">
            <v>28</v>
          </cell>
          <cell r="AD31">
            <v>6.1357466063348416E-2</v>
          </cell>
          <cell r="AE31">
            <v>2.97</v>
          </cell>
          <cell r="AF31">
            <v>3.15</v>
          </cell>
          <cell r="AG31">
            <v>3.4</v>
          </cell>
          <cell r="AH31">
            <v>9.301346801346801</v>
          </cell>
          <cell r="AI31">
            <v>8.7698412698412707</v>
          </cell>
          <cell r="AJ31">
            <v>8.125</v>
          </cell>
          <cell r="AK31">
            <v>1.32</v>
          </cell>
          <cell r="AL31">
            <v>4.7782805429864253E-2</v>
          </cell>
          <cell r="AM31">
            <v>22.02</v>
          </cell>
          <cell r="AN31">
            <v>1.2545413260672116</v>
          </cell>
          <cell r="AO31">
            <v>0.105</v>
          </cell>
          <cell r="AP31">
            <v>3116.04</v>
          </cell>
          <cell r="AQ31">
            <v>7345.4875000000002</v>
          </cell>
        </row>
        <row r="32">
          <cell r="Y32" t="str">
            <v>BANK OF NOVA SCOTIA (BNS)</v>
          </cell>
          <cell r="Z32">
            <v>2</v>
          </cell>
          <cell r="AA32" t="str">
            <v>H. Brown</v>
          </cell>
          <cell r="AB32">
            <v>27.75</v>
          </cell>
          <cell r="AC32">
            <v>27.5</v>
          </cell>
          <cell r="AD32">
            <v>3.5675675675675679E-2</v>
          </cell>
          <cell r="AE32">
            <v>1.76</v>
          </cell>
          <cell r="AF32">
            <v>3.15</v>
          </cell>
          <cell r="AG32">
            <v>3.4</v>
          </cell>
          <cell r="AH32">
            <v>15.767045454545455</v>
          </cell>
          <cell r="AI32">
            <v>8.8095238095238102</v>
          </cell>
          <cell r="AJ32">
            <v>8.1617647058823533</v>
          </cell>
          <cell r="AK32">
            <v>1.24</v>
          </cell>
          <cell r="AL32">
            <v>4.4684684684684686E-2</v>
          </cell>
          <cell r="AM32">
            <v>23.38</v>
          </cell>
          <cell r="AN32">
            <v>1.1869118905047049</v>
          </cell>
          <cell r="AO32">
            <v>2.77777777777777E-2</v>
          </cell>
          <cell r="AP32">
            <v>2874.5065380000001</v>
          </cell>
          <cell r="AQ32">
            <v>6279.8249999999998</v>
          </cell>
        </row>
        <row r="33">
          <cell r="Y33" t="str">
            <v>BARRICK GOLD CORP. (ABX)</v>
          </cell>
          <cell r="Z33">
            <v>4</v>
          </cell>
          <cell r="AA33" t="str">
            <v>E. Bianchini</v>
          </cell>
          <cell r="AB33">
            <v>35.125</v>
          </cell>
          <cell r="AC33">
            <v>43</v>
          </cell>
          <cell r="AD33">
            <v>0.22733213567187341</v>
          </cell>
          <cell r="AE33">
            <v>0.8</v>
          </cell>
          <cell r="AF33">
            <v>0.86</v>
          </cell>
          <cell r="AG33">
            <v>1.1100000000000001</v>
          </cell>
          <cell r="AH33">
            <v>31.919843749999998</v>
          </cell>
          <cell r="AI33">
            <v>29.69287790697685</v>
          </cell>
          <cell r="AJ33">
            <v>23.005292792792826</v>
          </cell>
          <cell r="AK33">
            <v>0.08</v>
          </cell>
          <cell r="AL33">
            <v>3.1328474156456371E-3</v>
          </cell>
          <cell r="AM33">
            <v>7.41</v>
          </cell>
          <cell r="AN33">
            <v>3.3357624831308934</v>
          </cell>
          <cell r="AO33">
            <v>-1.09090909090909E-2</v>
          </cell>
          <cell r="AP33">
            <v>3497.0661540000001</v>
          </cell>
          <cell r="AQ33">
            <v>12409.6625</v>
          </cell>
        </row>
        <row r="34">
          <cell r="Y34" t="str">
            <v>BARRINGTON PETROLEUM (BPL)</v>
          </cell>
          <cell r="Z34">
            <v>4</v>
          </cell>
          <cell r="AA34" t="str">
            <v>P. Hervieu</v>
          </cell>
          <cell r="AB34">
            <v>5</v>
          </cell>
          <cell r="AC34">
            <v>6.5</v>
          </cell>
          <cell r="AD34">
            <v>0.3</v>
          </cell>
          <cell r="AE34">
            <v>0.28999999999999998</v>
          </cell>
          <cell r="AF34">
            <v>0.3</v>
          </cell>
          <cell r="AG34">
            <v>0.51</v>
          </cell>
          <cell r="AH34">
            <v>17.241379310344829</v>
          </cell>
          <cell r="AI34">
            <v>16.666666666666668</v>
          </cell>
          <cell r="AJ34">
            <v>9.8039215686274517</v>
          </cell>
          <cell r="AK34">
            <v>0</v>
          </cell>
          <cell r="AL34">
            <v>0</v>
          </cell>
          <cell r="AM34">
            <v>2.5</v>
          </cell>
          <cell r="AN34">
            <v>2.0499999999999998</v>
          </cell>
          <cell r="AO34">
            <v>-6.8181818181818205E-2</v>
          </cell>
          <cell r="AP34">
            <v>215.50076899999999</v>
          </cell>
          <cell r="AQ34">
            <v>152.6</v>
          </cell>
        </row>
        <row r="35">
          <cell r="Y35" t="str">
            <v>BATON BROADCAST (BNB)</v>
          </cell>
          <cell r="Z35">
            <v>3</v>
          </cell>
          <cell r="AA35" t="str">
            <v>T. Casey</v>
          </cell>
          <cell r="AB35">
            <v>8.125</v>
          </cell>
          <cell r="AC35">
            <v>9.5</v>
          </cell>
          <cell r="AD35">
            <v>0.16923076923076924</v>
          </cell>
          <cell r="AE35">
            <v>0.12</v>
          </cell>
          <cell r="AF35">
            <v>0.2</v>
          </cell>
          <cell r="AG35">
            <v>0.55000000000000004</v>
          </cell>
          <cell r="AH35">
            <v>67.708333333333329</v>
          </cell>
          <cell r="AI35">
            <v>40.625</v>
          </cell>
          <cell r="AJ35">
            <v>14.772727272727273</v>
          </cell>
          <cell r="AK35">
            <v>0</v>
          </cell>
          <cell r="AL35">
            <v>0</v>
          </cell>
          <cell r="AM35">
            <v>4.16</v>
          </cell>
          <cell r="AN35">
            <v>1.9831730769230769</v>
          </cell>
          <cell r="AO35">
            <v>4.76190476190477E-2</v>
          </cell>
          <cell r="AP35">
            <v>60.396923000000001</v>
          </cell>
          <cell r="AQ35">
            <v>228.49125000000001</v>
          </cell>
        </row>
        <row r="36">
          <cell r="Y36" t="str">
            <v>BATTLE MOUNTAIN GOLD (BMG)</v>
          </cell>
          <cell r="Z36">
            <v>3</v>
          </cell>
          <cell r="AA36" t="str">
            <v>D. Mallalieu</v>
          </cell>
          <cell r="AB36">
            <v>12.125</v>
          </cell>
          <cell r="AC36">
            <v>12.5</v>
          </cell>
          <cell r="AD36">
            <v>3.6600065230647058E-2</v>
          </cell>
          <cell r="AE36">
            <v>2.4420000000000001E-2</v>
          </cell>
          <cell r="AF36">
            <v>0.1</v>
          </cell>
          <cell r="AG36">
            <v>0.2</v>
          </cell>
          <cell r="AH36" t="str">
            <v xml:space="preserve">nm </v>
          </cell>
          <cell r="AI36" t="str">
            <v xml:space="preserve">nm </v>
          </cell>
          <cell r="AJ36">
            <v>60.625</v>
          </cell>
          <cell r="AK36">
            <v>0.05</v>
          </cell>
          <cell r="AL36">
            <v>4.1237113402061935E-3</v>
          </cell>
          <cell r="AM36">
            <v>4.3600000000000003</v>
          </cell>
          <cell r="AN36">
            <v>2.7522935779816424</v>
          </cell>
          <cell r="AO36">
            <v>-2.04081632653061E-2</v>
          </cell>
          <cell r="AP36">
            <v>2394.6615379999998</v>
          </cell>
          <cell r="AQ36">
            <v>1043.6108750000001</v>
          </cell>
        </row>
        <row r="37">
          <cell r="Y37" t="str">
            <v>BC TELECOM (BCT)</v>
          </cell>
          <cell r="Z37">
            <v>4</v>
          </cell>
          <cell r="AA37" t="str">
            <v>P.Case/D. Kirk</v>
          </cell>
          <cell r="AB37">
            <v>23.875</v>
          </cell>
          <cell r="AC37">
            <v>28.5</v>
          </cell>
          <cell r="AD37">
            <v>0.24565445026178009</v>
          </cell>
          <cell r="AE37">
            <v>1.88</v>
          </cell>
          <cell r="AF37">
            <v>1.98</v>
          </cell>
          <cell r="AG37">
            <v>2.1</v>
          </cell>
          <cell r="AH37">
            <v>12.699468085106384</v>
          </cell>
          <cell r="AI37">
            <v>12.058080808080808</v>
          </cell>
          <cell r="AJ37">
            <v>11.369047619047619</v>
          </cell>
          <cell r="AK37">
            <v>1.24</v>
          </cell>
          <cell r="AL37">
            <v>5.193717277486911E-2</v>
          </cell>
          <cell r="AM37">
            <v>15.34</v>
          </cell>
          <cell r="AN37">
            <v>1.5889830508474576</v>
          </cell>
          <cell r="AO37">
            <v>-3.4653465346534698E-2</v>
          </cell>
          <cell r="AP37">
            <v>189.89423099999999</v>
          </cell>
          <cell r="AQ37">
            <v>2817.25</v>
          </cell>
        </row>
        <row r="38">
          <cell r="Y38" t="str">
            <v>BCE MOBILE (BCX)</v>
          </cell>
          <cell r="Z38">
            <v>1</v>
          </cell>
          <cell r="AA38" t="str">
            <v>D. Kirk</v>
          </cell>
          <cell r="AB38">
            <v>44.5</v>
          </cell>
          <cell r="AC38">
            <v>51</v>
          </cell>
          <cell r="AD38">
            <v>0.14606741573033707</v>
          </cell>
          <cell r="AE38">
            <v>0.54</v>
          </cell>
          <cell r="AF38">
            <v>0.82</v>
          </cell>
          <cell r="AG38">
            <v>1.32</v>
          </cell>
          <cell r="AH38">
            <v>82.407407407407405</v>
          </cell>
          <cell r="AI38">
            <v>54.268292682926827</v>
          </cell>
          <cell r="AJ38">
            <v>33.712121212121211</v>
          </cell>
          <cell r="AK38">
            <v>0</v>
          </cell>
          <cell r="AL38">
            <v>0</v>
          </cell>
          <cell r="AM38">
            <v>6.22</v>
          </cell>
          <cell r="AN38">
            <v>7.154340836012862</v>
          </cell>
          <cell r="AO38">
            <v>0.115987460815047</v>
          </cell>
          <cell r="AP38">
            <v>146.381731</v>
          </cell>
          <cell r="AQ38">
            <v>3082.1145000000001</v>
          </cell>
        </row>
        <row r="39">
          <cell r="Y39" t="str">
            <v>BCE (B)</v>
          </cell>
          <cell r="Z39">
            <v>3</v>
          </cell>
          <cell r="AA39" t="str">
            <v>P.Case/D. Kirk</v>
          </cell>
          <cell r="AB39">
            <v>43</v>
          </cell>
          <cell r="AC39">
            <v>48</v>
          </cell>
          <cell r="AD39">
            <v>0.17953488372093024</v>
          </cell>
          <cell r="AE39">
            <v>2.8</v>
          </cell>
          <cell r="AF39">
            <v>2.15</v>
          </cell>
          <cell r="AG39">
            <v>3</v>
          </cell>
          <cell r="AH39">
            <v>15.357142857142858</v>
          </cell>
          <cell r="AI39">
            <v>20</v>
          </cell>
          <cell r="AJ39">
            <v>14.333333333333334</v>
          </cell>
          <cell r="AK39">
            <v>2.72</v>
          </cell>
          <cell r="AL39">
            <v>6.3255813953488366E-2</v>
          </cell>
          <cell r="AM39">
            <v>32.729999999999997</v>
          </cell>
          <cell r="AN39">
            <v>1.3252367858234035</v>
          </cell>
          <cell r="AO39">
            <v>-9.6354166666666602E-2</v>
          </cell>
          <cell r="AP39">
            <v>2981.0515380000002</v>
          </cell>
          <cell r="AQ39">
            <v>13299.9</v>
          </cell>
        </row>
        <row r="40">
          <cell r="Y40" t="str">
            <v>BEAU CANADA (BAU)</v>
          </cell>
          <cell r="Z40">
            <v>5</v>
          </cell>
          <cell r="AA40" t="str">
            <v>P. Hervieu</v>
          </cell>
          <cell r="AB40">
            <v>1.91</v>
          </cell>
          <cell r="AC40">
            <v>3.25</v>
          </cell>
          <cell r="AD40">
            <v>0.70157068062827221</v>
          </cell>
          <cell r="AE40">
            <v>0.1</v>
          </cell>
          <cell r="AF40">
            <v>0.18</v>
          </cell>
          <cell r="AG40">
            <v>0.22</v>
          </cell>
          <cell r="AH40">
            <v>19.100000000000001</v>
          </cell>
          <cell r="AI40">
            <v>10.611111111111111</v>
          </cell>
          <cell r="AJ40">
            <v>8.6818181818181817</v>
          </cell>
          <cell r="AK40">
            <v>0</v>
          </cell>
          <cell r="AL40">
            <v>0</v>
          </cell>
          <cell r="AM40">
            <v>1.35</v>
          </cell>
          <cell r="AN40">
            <v>1.4444444444444444</v>
          </cell>
          <cell r="AO40">
            <v>-6.6985645933014301E-2</v>
          </cell>
          <cell r="AP40">
            <v>455.941731</v>
          </cell>
          <cell r="AQ40">
            <v>136.756</v>
          </cell>
        </row>
        <row r="41">
          <cell r="Y41" t="str">
            <v>BEMA GOLD CORP. (BGO)</v>
          </cell>
          <cell r="Z41">
            <v>2</v>
          </cell>
          <cell r="AA41" t="str">
            <v>D. Mallalieu</v>
          </cell>
          <cell r="AB41">
            <v>2.78</v>
          </cell>
          <cell r="AC41">
            <v>3</v>
          </cell>
          <cell r="AD41">
            <v>7.9136690647482008E-2</v>
          </cell>
          <cell r="AE41">
            <v>0</v>
          </cell>
          <cell r="AF41">
            <v>-0.05</v>
          </cell>
          <cell r="AG41">
            <v>0.1</v>
          </cell>
          <cell r="AH41" t="str">
            <v xml:space="preserve">na </v>
          </cell>
          <cell r="AI41" t="str">
            <v xml:space="preserve">na </v>
          </cell>
          <cell r="AJ41">
            <v>27.8</v>
          </cell>
          <cell r="AK41">
            <v>0</v>
          </cell>
          <cell r="AL41">
            <v>0</v>
          </cell>
          <cell r="AM41">
            <v>1.0900000000000001</v>
          </cell>
          <cell r="AN41">
            <v>2.4678899082568808</v>
          </cell>
          <cell r="AO41">
            <v>-3.7037037037037598E-3</v>
          </cell>
          <cell r="AP41">
            <v>524.19230800000003</v>
          </cell>
          <cell r="AQ41">
            <v>178.476</v>
          </cell>
        </row>
        <row r="42">
          <cell r="Y42" t="str">
            <v>BGR PRECIOUS METALS (BPT.A)</v>
          </cell>
          <cell r="Z42">
            <v>3</v>
          </cell>
          <cell r="AA42" t="str">
            <v>E. Bianchini</v>
          </cell>
          <cell r="AB42">
            <v>14.875</v>
          </cell>
          <cell r="AC42">
            <v>17</v>
          </cell>
          <cell r="AD42">
            <v>0.14285714285714285</v>
          </cell>
          <cell r="AE42">
            <v>1.76</v>
          </cell>
          <cell r="AF42">
            <v>1.4</v>
          </cell>
          <cell r="AG42">
            <v>0.9</v>
          </cell>
          <cell r="AH42">
            <v>8.451704545454545</v>
          </cell>
          <cell r="AI42">
            <v>10.625</v>
          </cell>
          <cell r="AJ42">
            <v>16.527777777777779</v>
          </cell>
          <cell r="AK42">
            <v>0</v>
          </cell>
          <cell r="AL42">
            <v>0</v>
          </cell>
          <cell r="AM42">
            <v>18.27</v>
          </cell>
          <cell r="AN42">
            <v>0.81417624521072796</v>
          </cell>
          <cell r="AO42">
            <v>2.58620689655173E-2</v>
          </cell>
          <cell r="AP42">
            <v>57.000191999999998</v>
          </cell>
          <cell r="AQ42">
            <v>120.785</v>
          </cell>
        </row>
        <row r="43">
          <cell r="Y43" t="str">
            <v>BIOCHEM PHARMA (BCH)</v>
          </cell>
          <cell r="Z43">
            <v>1</v>
          </cell>
          <cell r="AA43" t="str">
            <v>C. Charette</v>
          </cell>
          <cell r="AB43">
            <v>23.375</v>
          </cell>
          <cell r="AC43">
            <v>13</v>
          </cell>
          <cell r="AD43">
            <v>-0.44385026737967914</v>
          </cell>
          <cell r="AE43">
            <v>-0.3</v>
          </cell>
          <cell r="AF43">
            <v>-0.02</v>
          </cell>
          <cell r="AG43">
            <v>0.27</v>
          </cell>
          <cell r="AH43" t="str">
            <v xml:space="preserve">na </v>
          </cell>
          <cell r="AI43" t="str">
            <v xml:space="preserve">na </v>
          </cell>
          <cell r="AJ43">
            <v>86.574074074074076</v>
          </cell>
          <cell r="AK43">
            <v>0</v>
          </cell>
          <cell r="AL43">
            <v>0</v>
          </cell>
          <cell r="AM43">
            <v>2.08</v>
          </cell>
          <cell r="AN43">
            <v>11.298076923076923</v>
          </cell>
          <cell r="AO43">
            <v>0.504</v>
          </cell>
          <cell r="AP43">
            <v>774.70488499999999</v>
          </cell>
          <cell r="AQ43">
            <v>1138.3625</v>
          </cell>
        </row>
        <row r="44">
          <cell r="Y44" t="str">
            <v>BIOMIRA (BRA)</v>
          </cell>
          <cell r="Z44">
            <v>3</v>
          </cell>
          <cell r="AA44" t="str">
            <v>C. Charette</v>
          </cell>
          <cell r="AB44">
            <v>3.95</v>
          </cell>
          <cell r="AC44">
            <v>4.75</v>
          </cell>
          <cell r="AD44">
            <v>0.20253164556962025</v>
          </cell>
          <cell r="AE44">
            <v>-1.06</v>
          </cell>
          <cell r="AF44">
            <v>-0.94</v>
          </cell>
          <cell r="AG44">
            <v>-0.82</v>
          </cell>
          <cell r="AH44" t="str">
            <v xml:space="preserve">na </v>
          </cell>
          <cell r="AI44" t="str">
            <v xml:space="preserve">na </v>
          </cell>
          <cell r="AJ44" t="str">
            <v xml:space="preserve">na </v>
          </cell>
          <cell r="AK44">
            <v>0</v>
          </cell>
          <cell r="AL44">
            <v>0</v>
          </cell>
          <cell r="AM44">
            <v>1.54</v>
          </cell>
          <cell r="AN44">
            <v>2.5649350649350651</v>
          </cell>
          <cell r="AO44">
            <v>-0.51384615384615395</v>
          </cell>
          <cell r="AP44">
            <v>216.76711599999999</v>
          </cell>
          <cell r="AQ44">
            <v>88.875</v>
          </cell>
        </row>
        <row r="45">
          <cell r="Y45" t="str">
            <v>BLUE RANGE RES. (BBR.A)</v>
          </cell>
          <cell r="Z45">
            <v>4</v>
          </cell>
          <cell r="AA45" t="str">
            <v>P. Hervieu</v>
          </cell>
          <cell r="AB45">
            <v>10.375</v>
          </cell>
          <cell r="AC45">
            <v>13</v>
          </cell>
          <cell r="AD45">
            <v>0.25301204819277107</v>
          </cell>
          <cell r="AE45">
            <v>0.35</v>
          </cell>
          <cell r="AF45">
            <v>0.7</v>
          </cell>
          <cell r="AG45">
            <v>0.8</v>
          </cell>
          <cell r="AH45">
            <v>29.642857142857142</v>
          </cell>
          <cell r="AI45">
            <v>14.821428571428571</v>
          </cell>
          <cell r="AJ45">
            <v>12.96875</v>
          </cell>
          <cell r="AK45">
            <v>0</v>
          </cell>
          <cell r="AL45">
            <v>0</v>
          </cell>
          <cell r="AM45">
            <v>3.19619572523189</v>
          </cell>
          <cell r="AN45">
            <v>3.2460465165184069</v>
          </cell>
          <cell r="AO45">
            <v>9.2105263157894704E-2</v>
          </cell>
          <cell r="AP45">
            <v>165.305769</v>
          </cell>
          <cell r="AQ45">
            <v>154.35925</v>
          </cell>
        </row>
        <row r="46">
          <cell r="Y46" t="str">
            <v>BOLIVAR GOLD. (BVG)</v>
          </cell>
          <cell r="Z46">
            <v>4</v>
          </cell>
          <cell r="AA46" t="str">
            <v>D. Mallalieu</v>
          </cell>
          <cell r="AB46">
            <v>1.41</v>
          </cell>
          <cell r="AC46">
            <v>3</v>
          </cell>
          <cell r="AD46">
            <v>1.1276595744680851</v>
          </cell>
          <cell r="AE46" t="str">
            <v>na</v>
          </cell>
          <cell r="AF46" t="str">
            <v>na</v>
          </cell>
          <cell r="AG46" t="str">
            <v>na</v>
          </cell>
          <cell r="AH46" t="str">
            <v xml:space="preserve">na </v>
          </cell>
          <cell r="AI46" t="str">
            <v xml:space="preserve">na </v>
          </cell>
          <cell r="AJ46" t="str">
            <v xml:space="preserve">na </v>
          </cell>
          <cell r="AK46">
            <v>0</v>
          </cell>
          <cell r="AL46">
            <v>0</v>
          </cell>
          <cell r="AM46">
            <v>1.613</v>
          </cell>
          <cell r="AN46">
            <v>0.63550526968382015</v>
          </cell>
          <cell r="AO46">
            <v>-0.45559845559845602</v>
          </cell>
          <cell r="AP46">
            <v>269.01538499999998</v>
          </cell>
          <cell r="AQ46">
            <v>43.146000000000001</v>
          </cell>
        </row>
        <row r="47">
          <cell r="Y47" t="str">
            <v>BOMBARDIER (BBD.B)</v>
          </cell>
          <cell r="Z47">
            <v>4</v>
          </cell>
          <cell r="AA47" t="str">
            <v>A. Boileau</v>
          </cell>
          <cell r="AB47">
            <v>28.125</v>
          </cell>
          <cell r="AC47">
            <v>32</v>
          </cell>
          <cell r="AD47">
            <v>0.14844444444444443</v>
          </cell>
          <cell r="AE47">
            <v>1.03</v>
          </cell>
          <cell r="AF47">
            <v>1.39</v>
          </cell>
          <cell r="AG47">
            <v>1.88</v>
          </cell>
          <cell r="AH47">
            <v>27.305825242718445</v>
          </cell>
          <cell r="AI47">
            <v>20.233812949640289</v>
          </cell>
          <cell r="AJ47">
            <v>14.960106382978724</v>
          </cell>
          <cell r="AK47">
            <v>0.3</v>
          </cell>
          <cell r="AL47">
            <v>1.0666666666666666E-2</v>
          </cell>
          <cell r="AM47">
            <v>9.92</v>
          </cell>
          <cell r="AN47">
            <v>2.7973790322580645</v>
          </cell>
          <cell r="AO47">
            <v>0.27586206896551702</v>
          </cell>
          <cell r="AP47">
            <v>1153.2338460000001</v>
          </cell>
          <cell r="AQ47">
            <v>4640.625</v>
          </cell>
        </row>
        <row r="48">
          <cell r="Y48" t="str">
            <v>BOVAR INC. (BVR)</v>
          </cell>
          <cell r="Z48">
            <v>3</v>
          </cell>
          <cell r="AA48" t="str">
            <v>D. McCracken</v>
          </cell>
          <cell r="AB48">
            <v>0.97</v>
          </cell>
          <cell r="AC48">
            <v>1.1000000000000001</v>
          </cell>
          <cell r="AD48">
            <v>0.13402061855670103</v>
          </cell>
          <cell r="AE48">
            <v>0.09</v>
          </cell>
          <cell r="AF48">
            <v>0.1</v>
          </cell>
          <cell r="AG48">
            <v>0.15</v>
          </cell>
          <cell r="AH48">
            <v>10.777777777777779</v>
          </cell>
          <cell r="AI48">
            <v>9.6999999999999993</v>
          </cell>
          <cell r="AJ48">
            <v>6.4666666666666668</v>
          </cell>
          <cell r="AK48">
            <v>0</v>
          </cell>
          <cell r="AL48">
            <v>0</v>
          </cell>
          <cell r="AM48">
            <v>0.37</v>
          </cell>
          <cell r="AN48">
            <v>2.5675675675675675</v>
          </cell>
          <cell r="AO48">
            <v>-0.181034482758621</v>
          </cell>
          <cell r="AP48">
            <v>308.40557699999999</v>
          </cell>
          <cell r="AQ48">
            <v>79.540000000000006</v>
          </cell>
        </row>
        <row r="49">
          <cell r="Y49" t="str">
            <v>BRASCAN LTD. (BL.A)</v>
          </cell>
          <cell r="Z49">
            <v>3</v>
          </cell>
          <cell r="AA49" t="str">
            <v>P. Campbell</v>
          </cell>
          <cell r="AB49">
            <v>18.5</v>
          </cell>
          <cell r="AC49">
            <v>19.5</v>
          </cell>
          <cell r="AD49">
            <v>0.11027027027027027</v>
          </cell>
          <cell r="AE49">
            <v>1.17</v>
          </cell>
          <cell r="AF49">
            <v>2.25</v>
          </cell>
          <cell r="AG49">
            <v>2.25</v>
          </cell>
          <cell r="AH49">
            <v>15.811965811965813</v>
          </cell>
          <cell r="AI49">
            <v>8.2222222222222214</v>
          </cell>
          <cell r="AJ49">
            <v>8.2222222222222214</v>
          </cell>
          <cell r="AK49">
            <v>1.04</v>
          </cell>
          <cell r="AL49">
            <v>5.6216216216216218E-2</v>
          </cell>
          <cell r="AM49">
            <v>18.62</v>
          </cell>
          <cell r="AN49">
            <v>1.0204081632653061</v>
          </cell>
          <cell r="AO49">
            <v>1.33333333333334E-2</v>
          </cell>
          <cell r="AP49">
            <v>419.61692299999999</v>
          </cell>
          <cell r="AQ49">
            <v>1624.115</v>
          </cell>
        </row>
        <row r="50">
          <cell r="Y50" t="str">
            <v>BRUNCOR INC. (BRR)</v>
          </cell>
          <cell r="Z50">
            <v>2</v>
          </cell>
          <cell r="AA50" t="str">
            <v>P.Case/P. Rhamey</v>
          </cell>
          <cell r="AB50">
            <v>23.625</v>
          </cell>
          <cell r="AC50">
            <v>25</v>
          </cell>
          <cell r="AD50">
            <v>0.11238095238095239</v>
          </cell>
          <cell r="AE50">
            <v>1.53</v>
          </cell>
          <cell r="AF50">
            <v>1.58</v>
          </cell>
          <cell r="AG50">
            <v>1.65</v>
          </cell>
          <cell r="AH50">
            <v>15.441176470588236</v>
          </cell>
          <cell r="AI50">
            <v>14.95253164556962</v>
          </cell>
          <cell r="AJ50">
            <v>14.318181818181818</v>
          </cell>
          <cell r="AK50">
            <v>1.28</v>
          </cell>
          <cell r="AL50">
            <v>5.4179894179894182E-2</v>
          </cell>
          <cell r="AM50">
            <v>14.85</v>
          </cell>
          <cell r="AN50">
            <v>1.6161616161616161</v>
          </cell>
          <cell r="AO50">
            <v>-2.5380710659898401E-2</v>
          </cell>
          <cell r="AP50">
            <v>38.650385</v>
          </cell>
          <cell r="AQ50">
            <v>512.19000000000005</v>
          </cell>
        </row>
        <row r="51">
          <cell r="Y51" t="str">
            <v>BRUNSWICK M&amp;S (BMS)</v>
          </cell>
          <cell r="Z51">
            <v>3</v>
          </cell>
          <cell r="AA51" t="str">
            <v>J. Baldry</v>
          </cell>
          <cell r="AB51">
            <v>9.75</v>
          </cell>
          <cell r="AC51">
            <v>10</v>
          </cell>
          <cell r="AD51">
            <v>5.128205128205128E-2</v>
          </cell>
          <cell r="AE51">
            <v>0.71</v>
          </cell>
          <cell r="AF51">
            <v>1.01</v>
          </cell>
          <cell r="AG51">
            <v>1</v>
          </cell>
          <cell r="AH51">
            <v>13.732394366197184</v>
          </cell>
          <cell r="AI51">
            <v>9.653465346534654</v>
          </cell>
          <cell r="AJ51">
            <v>9.75</v>
          </cell>
          <cell r="AK51">
            <v>0.25</v>
          </cell>
          <cell r="AL51">
            <v>2.564102564102564E-2</v>
          </cell>
          <cell r="AM51">
            <v>5.7</v>
          </cell>
          <cell r="AN51">
            <v>1.6885964912280702</v>
          </cell>
          <cell r="AO51">
            <v>-0.13483146067415699</v>
          </cell>
          <cell r="AP51">
            <v>43.485576999999999</v>
          </cell>
          <cell r="AQ51">
            <v>395.85</v>
          </cell>
        </row>
        <row r="52">
          <cell r="Y52" t="str">
            <v>B.C. GAS (BCG)</v>
          </cell>
          <cell r="Z52">
            <v>3</v>
          </cell>
          <cell r="AA52" t="str">
            <v>P. Case</v>
          </cell>
          <cell r="AB52">
            <v>14</v>
          </cell>
          <cell r="AC52">
            <v>14.5</v>
          </cell>
          <cell r="AD52">
            <v>0.1</v>
          </cell>
          <cell r="AE52">
            <v>0.97</v>
          </cell>
          <cell r="AF52">
            <v>1.2</v>
          </cell>
          <cell r="AG52">
            <v>1.4</v>
          </cell>
          <cell r="AH52">
            <v>14.43298969072165</v>
          </cell>
          <cell r="AI52">
            <v>11.666666666666666</v>
          </cell>
          <cell r="AJ52">
            <v>10</v>
          </cell>
          <cell r="AK52">
            <v>0.9</v>
          </cell>
          <cell r="AL52">
            <v>6.4285714285714279E-2</v>
          </cell>
          <cell r="AM52">
            <v>13.41</v>
          </cell>
          <cell r="AN52">
            <v>1.0439970171513795</v>
          </cell>
          <cell r="AO52">
            <v>-5.0847457627118599E-2</v>
          </cell>
          <cell r="AP52">
            <v>221.63980799999999</v>
          </cell>
          <cell r="AQ52">
            <v>567</v>
          </cell>
        </row>
        <row r="53">
          <cell r="Y53" t="str">
            <v>B.C. SUGAR (BCS.A)</v>
          </cell>
          <cell r="Z53">
            <v>3</v>
          </cell>
          <cell r="AA53" t="str">
            <v>I. de Verteuil</v>
          </cell>
          <cell r="AB53">
            <v>9.25</v>
          </cell>
          <cell r="AC53">
            <v>8.75</v>
          </cell>
          <cell r="AD53">
            <v>-1.0810810810810811E-2</v>
          </cell>
          <cell r="AE53">
            <v>0.44</v>
          </cell>
          <cell r="AF53">
            <v>0.5</v>
          </cell>
          <cell r="AG53">
            <v>0.55000000000000004</v>
          </cell>
          <cell r="AH53">
            <v>21.022727272727273</v>
          </cell>
          <cell r="AI53">
            <v>18.5</v>
          </cell>
          <cell r="AJ53">
            <v>16.818181818181817</v>
          </cell>
          <cell r="AK53">
            <v>0.4</v>
          </cell>
          <cell r="AL53">
            <v>4.3243243243243246E-2</v>
          </cell>
          <cell r="AM53">
            <v>8.15</v>
          </cell>
          <cell r="AN53">
            <v>1.1809815950920246</v>
          </cell>
          <cell r="AO53">
            <v>0.22222222222222199</v>
          </cell>
          <cell r="AP53">
            <v>288.37980800000003</v>
          </cell>
          <cell r="AQ53">
            <v>229.4</v>
          </cell>
        </row>
        <row r="54">
          <cell r="Y54" t="str">
            <v>CABRE EXPLORATION (CBE)</v>
          </cell>
          <cell r="Z54">
            <v>4</v>
          </cell>
          <cell r="AA54" t="str">
            <v>P. Hervieu</v>
          </cell>
          <cell r="AB54">
            <v>14.25</v>
          </cell>
          <cell r="AC54">
            <v>17</v>
          </cell>
          <cell r="AD54">
            <v>0.19298245614035087</v>
          </cell>
          <cell r="AE54">
            <v>0.59</v>
          </cell>
          <cell r="AF54">
            <v>0.61</v>
          </cell>
          <cell r="AG54">
            <v>0.73</v>
          </cell>
          <cell r="AH54">
            <v>24.152542372881356</v>
          </cell>
          <cell r="AI54">
            <v>23.360655737704917</v>
          </cell>
          <cell r="AJ54">
            <v>19.520547945205479</v>
          </cell>
          <cell r="AK54">
            <v>0</v>
          </cell>
          <cell r="AL54">
            <v>0</v>
          </cell>
          <cell r="AM54">
            <v>7.31</v>
          </cell>
          <cell r="AN54">
            <v>1.9493844049247606</v>
          </cell>
          <cell r="AO54">
            <v>0.16326530612244899</v>
          </cell>
          <cell r="AP54">
            <v>124.74596200000001</v>
          </cell>
          <cell r="AQ54">
            <v>233.13</v>
          </cell>
        </row>
        <row r="55">
          <cell r="Y55" t="str">
            <v>CAE INC. (CAE)</v>
          </cell>
          <cell r="Z55">
            <v>4</v>
          </cell>
          <cell r="AA55" t="str">
            <v>A. Boileau</v>
          </cell>
          <cell r="AB55">
            <v>8.25</v>
          </cell>
          <cell r="AC55">
            <v>10</v>
          </cell>
          <cell r="AD55">
            <v>0.23151515151515151</v>
          </cell>
          <cell r="AE55">
            <v>0.32</v>
          </cell>
          <cell r="AF55">
            <v>0.45</v>
          </cell>
          <cell r="AG55">
            <v>0.52</v>
          </cell>
          <cell r="AH55">
            <v>25.78125</v>
          </cell>
          <cell r="AI55">
            <v>18.333333333333332</v>
          </cell>
          <cell r="AJ55">
            <v>15.865384615384615</v>
          </cell>
          <cell r="AK55">
            <v>0.16</v>
          </cell>
          <cell r="AL55">
            <v>1.9393939393939394E-2</v>
          </cell>
          <cell r="AM55">
            <v>1.3</v>
          </cell>
          <cell r="AN55">
            <v>6.3461538461538458</v>
          </cell>
          <cell r="AO55">
            <v>0.17857142857142899</v>
          </cell>
          <cell r="AP55">
            <v>643.22211500000003</v>
          </cell>
          <cell r="AQ55">
            <v>896.77499999999998</v>
          </cell>
        </row>
        <row r="56">
          <cell r="Y56" t="str">
            <v>CALEDONIA MINING CORP. (CAL)</v>
          </cell>
          <cell r="Z56">
            <v>1</v>
          </cell>
          <cell r="AA56" t="str">
            <v>E. Bianchini</v>
          </cell>
          <cell r="AB56">
            <v>10.5</v>
          </cell>
          <cell r="AC56">
            <v>8</v>
          </cell>
          <cell r="AD56">
            <v>-0.23809523809523808</v>
          </cell>
          <cell r="AE56">
            <v>-7.0000000000000007E-2</v>
          </cell>
          <cell r="AF56">
            <v>-0.05</v>
          </cell>
          <cell r="AG56">
            <v>-0.03</v>
          </cell>
          <cell r="AH56" t="str">
            <v xml:space="preserve">na </v>
          </cell>
          <cell r="AI56" t="str">
            <v xml:space="preserve">na </v>
          </cell>
          <cell r="AJ56" t="str">
            <v xml:space="preserve">na </v>
          </cell>
          <cell r="AK56">
            <v>0</v>
          </cell>
          <cell r="AL56">
            <v>0</v>
          </cell>
          <cell r="AM56">
            <v>1.87</v>
          </cell>
          <cell r="AN56">
            <v>5.7486631016042784</v>
          </cell>
          <cell r="AO56">
            <v>0.72</v>
          </cell>
          <cell r="AP56">
            <v>267.37442299999998</v>
          </cell>
          <cell r="AQ56">
            <v>284.55</v>
          </cell>
        </row>
        <row r="57">
          <cell r="Y57" t="str">
            <v>CALL-NET ENTERPRISES (CN)</v>
          </cell>
          <cell r="Z57">
            <v>2</v>
          </cell>
          <cell r="AA57" t="str">
            <v>P. Rhamey</v>
          </cell>
          <cell r="AB57">
            <v>8.125</v>
          </cell>
          <cell r="AC57">
            <v>8</v>
          </cell>
          <cell r="AD57">
            <v>-1.5384615384615385E-2</v>
          </cell>
          <cell r="AE57">
            <v>-1.62</v>
          </cell>
          <cell r="AF57">
            <v>-1.57</v>
          </cell>
          <cell r="AG57">
            <v>-0.4</v>
          </cell>
          <cell r="AH57" t="str">
            <v xml:space="preserve">na </v>
          </cell>
          <cell r="AI57" t="str">
            <v xml:space="preserve">na </v>
          </cell>
          <cell r="AJ57" t="str">
            <v xml:space="preserve">na </v>
          </cell>
          <cell r="AK57">
            <v>0</v>
          </cell>
          <cell r="AL57">
            <v>0</v>
          </cell>
          <cell r="AM57">
            <v>5.75</v>
          </cell>
          <cell r="AN57">
            <v>1.4347826086956521</v>
          </cell>
          <cell r="AO57">
            <v>-5.7142857142857197E-2</v>
          </cell>
          <cell r="AP57">
            <v>63.967308000000003</v>
          </cell>
          <cell r="AQ57">
            <v>320.9375</v>
          </cell>
        </row>
        <row r="58">
          <cell r="Y58" t="str">
            <v>CAMBIOR (CBJ)</v>
          </cell>
          <cell r="Z58">
            <v>4</v>
          </cell>
          <cell r="AA58" t="str">
            <v>D. MacLean</v>
          </cell>
          <cell r="AB58">
            <v>16</v>
          </cell>
          <cell r="AC58">
            <v>18.25</v>
          </cell>
          <cell r="AD58">
            <v>0.14812500000000001</v>
          </cell>
          <cell r="AE58">
            <v>0.37</v>
          </cell>
          <cell r="AF58">
            <v>0.5</v>
          </cell>
          <cell r="AG58">
            <v>0.55000000000000004</v>
          </cell>
          <cell r="AH58">
            <v>43.243243243243242</v>
          </cell>
          <cell r="AI58">
            <v>32</v>
          </cell>
          <cell r="AJ58">
            <v>29.09090909090909</v>
          </cell>
          <cell r="AK58">
            <v>0.12</v>
          </cell>
          <cell r="AL58">
            <v>7.4999999999999997E-3</v>
          </cell>
          <cell r="AM58">
            <v>11.58</v>
          </cell>
          <cell r="AN58">
            <v>1.3601036269430051</v>
          </cell>
          <cell r="AO58">
            <v>-0.25</v>
          </cell>
          <cell r="AP58">
            <v>713.45692299999996</v>
          </cell>
          <cell r="AQ58">
            <v>784.02719999999999</v>
          </cell>
        </row>
        <row r="59">
          <cell r="Y59" t="str">
            <v>CAMBRIDGE SHOPPING (CBG)</v>
          </cell>
          <cell r="Z59">
            <v>3</v>
          </cell>
          <cell r="AA59" t="str">
            <v>P. Campbell</v>
          </cell>
          <cell r="AB59">
            <v>11.625</v>
          </cell>
          <cell r="AC59">
            <v>13.25</v>
          </cell>
          <cell r="AD59">
            <v>0.16731182795698923</v>
          </cell>
          <cell r="AE59">
            <v>0.22</v>
          </cell>
          <cell r="AF59">
            <v>0.26</v>
          </cell>
          <cell r="AG59">
            <v>0.3</v>
          </cell>
          <cell r="AH59">
            <v>52.840909090909093</v>
          </cell>
          <cell r="AI59">
            <v>44.71153846153846</v>
          </cell>
          <cell r="AJ59">
            <v>38.75</v>
          </cell>
          <cell r="AK59">
            <v>0.32</v>
          </cell>
          <cell r="AL59">
            <v>2.7526881720430108E-2</v>
          </cell>
          <cell r="AM59">
            <v>14.78</v>
          </cell>
          <cell r="AN59">
            <v>0.81190798376184037</v>
          </cell>
          <cell r="AO59">
            <v>-0.135135135135135</v>
          </cell>
          <cell r="AP59">
            <v>158.069423</v>
          </cell>
          <cell r="AQ59">
            <v>584.44687499999998</v>
          </cell>
        </row>
        <row r="60">
          <cell r="Y60" t="str">
            <v>CAMECO CORP. (CCO)</v>
          </cell>
          <cell r="Z60">
            <v>4</v>
          </cell>
          <cell r="AA60" t="str">
            <v>J. Baldry</v>
          </cell>
          <cell r="AB60">
            <v>39.375</v>
          </cell>
          <cell r="AC60">
            <v>45</v>
          </cell>
          <cell r="AD60">
            <v>0.15555555555555556</v>
          </cell>
          <cell r="AE60">
            <v>1.56</v>
          </cell>
          <cell r="AF60">
            <v>1.7</v>
          </cell>
          <cell r="AG60">
            <v>1.95</v>
          </cell>
          <cell r="AH60">
            <v>25.240384615384617</v>
          </cell>
          <cell r="AI60">
            <v>23.161764705882351</v>
          </cell>
          <cell r="AJ60">
            <v>20.192307692307693</v>
          </cell>
          <cell r="AK60">
            <v>0.5</v>
          </cell>
          <cell r="AL60">
            <v>1.2698412698412698E-2</v>
          </cell>
          <cell r="AM60">
            <v>23.38</v>
          </cell>
          <cell r="AN60">
            <v>1.6467065868263473</v>
          </cell>
          <cell r="AO60">
            <v>0.35087719298245601</v>
          </cell>
          <cell r="AP60">
            <v>495.74846200000002</v>
          </cell>
          <cell r="AQ60">
            <v>2055.375</v>
          </cell>
        </row>
        <row r="61">
          <cell r="Y61" t="str">
            <v>CANADA MALTING LTD. (CMG)</v>
          </cell>
          <cell r="Z61">
            <v>4</v>
          </cell>
          <cell r="AA61" t="str">
            <v>I. de Verteuil</v>
          </cell>
          <cell r="AB61">
            <v>16</v>
          </cell>
          <cell r="AC61">
            <v>17.5</v>
          </cell>
          <cell r="AD61">
            <v>0.11625000000000001</v>
          </cell>
          <cell r="AE61">
            <v>1.2</v>
          </cell>
          <cell r="AF61">
            <v>1.35</v>
          </cell>
          <cell r="AG61">
            <v>1.55</v>
          </cell>
          <cell r="AH61">
            <v>13.333333333333334</v>
          </cell>
          <cell r="AI61">
            <v>11.851851851851851</v>
          </cell>
          <cell r="AJ61">
            <v>10.32258064516129</v>
          </cell>
          <cell r="AK61">
            <v>0.36</v>
          </cell>
          <cell r="AL61">
            <v>2.2499999999999999E-2</v>
          </cell>
          <cell r="AM61">
            <v>13.2</v>
          </cell>
          <cell r="AN61">
            <v>1.1363636363636365</v>
          </cell>
          <cell r="AO61">
            <v>8.1081081081081099E-2</v>
          </cell>
          <cell r="AP61">
            <v>40.559230999999997</v>
          </cell>
          <cell r="AQ61">
            <v>306.56</v>
          </cell>
        </row>
        <row r="62">
          <cell r="Y62" t="str">
            <v>CANADIAN 88 ENERGY (EEE)</v>
          </cell>
          <cell r="Z62">
            <v>0</v>
          </cell>
          <cell r="AA62" t="str">
            <v>C. Langpap</v>
          </cell>
          <cell r="AB62">
            <v>1.59</v>
          </cell>
          <cell r="AC62" t="str">
            <v>na</v>
          </cell>
          <cell r="AD62" t="str">
            <v xml:space="preserve">na </v>
          </cell>
          <cell r="AE62" t="str">
            <v>na</v>
          </cell>
          <cell r="AF62" t="str">
            <v>na</v>
          </cell>
          <cell r="AG62" t="str">
            <v>na</v>
          </cell>
          <cell r="AH62" t="str">
            <v xml:space="preserve">na </v>
          </cell>
          <cell r="AI62" t="str">
            <v xml:space="preserve">na </v>
          </cell>
          <cell r="AJ62" t="str">
            <v xml:space="preserve">na </v>
          </cell>
          <cell r="AK62">
            <v>0</v>
          </cell>
          <cell r="AL62">
            <v>0</v>
          </cell>
          <cell r="AM62">
            <v>1.27975237089472</v>
          </cell>
          <cell r="AN62">
            <v>1.2424278603901902</v>
          </cell>
          <cell r="AO62">
            <v>-0.277272727272727</v>
          </cell>
          <cell r="AP62">
            <v>298.88249999999999</v>
          </cell>
          <cell r="AQ62">
            <v>69.495071916000001</v>
          </cell>
        </row>
        <row r="63">
          <cell r="Y63" t="str">
            <v>CANADIAN NATURAL RES. (CNQ)</v>
          </cell>
          <cell r="Z63">
            <v>4</v>
          </cell>
          <cell r="AA63" t="str">
            <v>P. Hervieu</v>
          </cell>
          <cell r="AB63">
            <v>16.125</v>
          </cell>
          <cell r="AC63">
            <v>20</v>
          </cell>
          <cell r="AD63">
            <v>0.24031007751937986</v>
          </cell>
          <cell r="AE63">
            <v>0.85</v>
          </cell>
          <cell r="AF63">
            <v>0.84</v>
          </cell>
          <cell r="AG63">
            <v>1</v>
          </cell>
          <cell r="AH63">
            <v>18.970588235294116</v>
          </cell>
          <cell r="AI63">
            <v>19.196428571428573</v>
          </cell>
          <cell r="AJ63">
            <v>16.125</v>
          </cell>
          <cell r="AK63">
            <v>0</v>
          </cell>
          <cell r="AL63">
            <v>0</v>
          </cell>
          <cell r="AM63">
            <v>5.34</v>
          </cell>
          <cell r="AN63">
            <v>2.9962546816479403</v>
          </cell>
          <cell r="AO63">
            <v>0</v>
          </cell>
          <cell r="AP63">
            <v>1032.687692</v>
          </cell>
          <cell r="AQ63">
            <v>1075.5374999999999</v>
          </cell>
        </row>
        <row r="64">
          <cell r="Y64" t="str">
            <v>CANADIAN PACIFIC (CP)</v>
          </cell>
          <cell r="Z64">
            <v>3</v>
          </cell>
          <cell r="AA64" t="str">
            <v>P. Campbell</v>
          </cell>
          <cell r="AB64">
            <v>21</v>
          </cell>
          <cell r="AC64">
            <v>23</v>
          </cell>
          <cell r="AD64">
            <v>0.11047619047619048</v>
          </cell>
          <cell r="AE64">
            <v>0.99</v>
          </cell>
          <cell r="AF64">
            <v>1.5</v>
          </cell>
          <cell r="AG64">
            <v>2</v>
          </cell>
          <cell r="AH64">
            <v>21.212121212121211</v>
          </cell>
          <cell r="AI64">
            <v>14</v>
          </cell>
          <cell r="AJ64">
            <v>10.5</v>
          </cell>
          <cell r="AK64">
            <v>0.32</v>
          </cell>
          <cell r="AL64">
            <v>1.5238095238095238E-2</v>
          </cell>
          <cell r="AM64">
            <v>19.89</v>
          </cell>
          <cell r="AN64">
            <v>1.0558069381598794</v>
          </cell>
          <cell r="AO64">
            <v>-0.04</v>
          </cell>
          <cell r="AP64">
            <v>2424.768462</v>
          </cell>
          <cell r="AQ64">
            <v>7171.5</v>
          </cell>
        </row>
        <row r="65">
          <cell r="Y65" t="str">
            <v>CANADIAN TIRE (CTR.A)</v>
          </cell>
          <cell r="Z65">
            <v>4</v>
          </cell>
          <cell r="AA65" t="str">
            <v>D. Chicoyne</v>
          </cell>
          <cell r="AB65">
            <v>13.625</v>
          </cell>
          <cell r="AC65">
            <v>16.375</v>
          </cell>
          <cell r="AD65">
            <v>0.23119266055045873</v>
          </cell>
          <cell r="AE65">
            <v>1.3</v>
          </cell>
          <cell r="AF65">
            <v>1.26</v>
          </cell>
          <cell r="AG65">
            <v>1.35</v>
          </cell>
          <cell r="AH65">
            <v>10.48076923076923</v>
          </cell>
          <cell r="AI65">
            <v>10.813492063492063</v>
          </cell>
          <cell r="AJ65">
            <v>10.092592592592593</v>
          </cell>
          <cell r="AK65">
            <v>0.4</v>
          </cell>
          <cell r="AL65">
            <v>2.9357798165137616E-2</v>
          </cell>
          <cell r="AM65">
            <v>13.03</v>
          </cell>
          <cell r="AN65">
            <v>1.0552570990023025</v>
          </cell>
          <cell r="AO65">
            <v>0.25</v>
          </cell>
          <cell r="AP65">
            <v>778.66269199999999</v>
          </cell>
          <cell r="AQ65">
            <v>1197.6375</v>
          </cell>
        </row>
        <row r="66">
          <cell r="Y66" t="str">
            <v>CANADIAN UTILITIES (CU)</v>
          </cell>
          <cell r="Z66">
            <v>4</v>
          </cell>
          <cell r="AA66" t="str">
            <v>P. Case</v>
          </cell>
          <cell r="AB66">
            <v>23</v>
          </cell>
          <cell r="AC66">
            <v>25</v>
          </cell>
          <cell r="AD66">
            <v>0.14956521739130435</v>
          </cell>
          <cell r="AE66">
            <v>2.2200000000000002</v>
          </cell>
          <cell r="AF66">
            <v>2.25</v>
          </cell>
          <cell r="AG66">
            <v>2.39</v>
          </cell>
          <cell r="AH66">
            <v>10.36036036036036</v>
          </cell>
          <cell r="AI66">
            <v>10.222222222222221</v>
          </cell>
          <cell r="AJ66">
            <v>9.6234309623430967</v>
          </cell>
          <cell r="AK66">
            <v>1.44</v>
          </cell>
          <cell r="AL66">
            <v>6.2608695652173918E-2</v>
          </cell>
          <cell r="AM66">
            <v>16.62</v>
          </cell>
          <cell r="AN66">
            <v>1.3838748495788207</v>
          </cell>
          <cell r="AO66">
            <v>-3.6649214659685798E-2</v>
          </cell>
          <cell r="AP66">
            <v>80.397114999999999</v>
          </cell>
          <cell r="AQ66">
            <v>1428.07</v>
          </cell>
        </row>
        <row r="67">
          <cell r="Y67" t="str">
            <v>CANARC RESOURCES (CCM)</v>
          </cell>
          <cell r="Z67">
            <v>4</v>
          </cell>
          <cell r="AA67" t="str">
            <v>M. Durose</v>
          </cell>
          <cell r="AB67">
            <v>2</v>
          </cell>
          <cell r="AC67">
            <v>3.25</v>
          </cell>
          <cell r="AD67">
            <v>0.625</v>
          </cell>
          <cell r="AE67" t="str">
            <v>na</v>
          </cell>
          <cell r="AF67" t="str">
            <v>na</v>
          </cell>
          <cell r="AG67" t="str">
            <v>na</v>
          </cell>
          <cell r="AH67" t="str">
            <v xml:space="preserve">na </v>
          </cell>
          <cell r="AI67" t="str">
            <v xml:space="preserve">na </v>
          </cell>
          <cell r="AJ67" t="str">
            <v xml:space="preserve">na </v>
          </cell>
          <cell r="AK67">
            <v>0</v>
          </cell>
          <cell r="AL67">
            <v>0</v>
          </cell>
          <cell r="AM67">
            <v>0.67579999999999996</v>
          </cell>
          <cell r="AN67">
            <v>2.4742527374963008</v>
          </cell>
          <cell r="AO67">
            <v>-0.394736842105263</v>
          </cell>
          <cell r="AP67">
            <v>136.39333300000001</v>
          </cell>
          <cell r="AQ67">
            <v>50.852271999999999</v>
          </cell>
        </row>
        <row r="68">
          <cell r="Y68" t="str">
            <v>CANFOR (CFP)</v>
          </cell>
          <cell r="Z68">
            <v>3</v>
          </cell>
          <cell r="AA68" t="str">
            <v>S. Atkinson</v>
          </cell>
          <cell r="AB68">
            <v>15.25</v>
          </cell>
          <cell r="AC68">
            <v>19</v>
          </cell>
          <cell r="AD68">
            <v>0.26295081967213113</v>
          </cell>
          <cell r="AE68">
            <v>2.1849642876896098</v>
          </cell>
          <cell r="AF68">
            <v>2.05750170819723</v>
          </cell>
          <cell r="AG68">
            <v>2.1238672926270699</v>
          </cell>
          <cell r="AH68">
            <v>6.9795191097266907</v>
          </cell>
          <cell r="AI68">
            <v>7.4119015013416218</v>
          </cell>
          <cell r="AJ68">
            <v>7.1802979653859893</v>
          </cell>
          <cell r="AK68">
            <v>0.26</v>
          </cell>
          <cell r="AL68">
            <v>1.7049180327868854E-2</v>
          </cell>
          <cell r="AM68">
            <v>12.263709241392499</v>
          </cell>
          <cell r="AN68">
            <v>1.2435063242145503</v>
          </cell>
          <cell r="AO68">
            <v>-0.21290322580645199</v>
          </cell>
          <cell r="AP68">
            <v>208.04519199999999</v>
          </cell>
          <cell r="AQ68">
            <v>868.06050000000005</v>
          </cell>
        </row>
        <row r="69">
          <cell r="Y69" t="str">
            <v>CANGENE (CNJ)</v>
          </cell>
          <cell r="Z69">
            <v>2</v>
          </cell>
          <cell r="AA69" t="str">
            <v>C. Charette</v>
          </cell>
          <cell r="AB69">
            <v>1.3</v>
          </cell>
          <cell r="AC69">
            <v>1</v>
          </cell>
          <cell r="AD69">
            <v>-0.23076923076923078</v>
          </cell>
          <cell r="AE69">
            <v>-0.75</v>
          </cell>
          <cell r="AF69">
            <v>-0.7</v>
          </cell>
          <cell r="AG69">
            <v>-0.78</v>
          </cell>
          <cell r="AH69" t="str">
            <v xml:space="preserve">na </v>
          </cell>
          <cell r="AI69" t="str">
            <v xml:space="preserve">na </v>
          </cell>
          <cell r="AJ69" t="str">
            <v xml:space="preserve">na </v>
          </cell>
          <cell r="AK69">
            <v>0</v>
          </cell>
          <cell r="AL69">
            <v>0</v>
          </cell>
          <cell r="AM69">
            <v>1.05</v>
          </cell>
          <cell r="AN69">
            <v>1.1904761904761905</v>
          </cell>
          <cell r="AO69">
            <v>-6.7164179104477695E-2</v>
          </cell>
          <cell r="AP69">
            <v>34.064615000000003</v>
          </cell>
          <cell r="AQ69">
            <v>12.48</v>
          </cell>
        </row>
        <row r="70">
          <cell r="Y70" t="str">
            <v>CANWEST GLOBAL (CWW)</v>
          </cell>
          <cell r="Z70">
            <v>4</v>
          </cell>
          <cell r="AA70" t="str">
            <v>T. Casey</v>
          </cell>
          <cell r="AB70">
            <v>20.75</v>
          </cell>
          <cell r="AC70">
            <v>28</v>
          </cell>
          <cell r="AD70">
            <v>0.35903614457831323</v>
          </cell>
          <cell r="AE70">
            <v>1.155</v>
          </cell>
          <cell r="AF70">
            <v>1.65</v>
          </cell>
          <cell r="AG70">
            <v>1.85</v>
          </cell>
          <cell r="AH70">
            <v>17.965367965367964</v>
          </cell>
          <cell r="AI70">
            <v>12.575757575757576</v>
          </cell>
          <cell r="AJ70">
            <v>11.216216216216216</v>
          </cell>
          <cell r="AK70">
            <v>0.2</v>
          </cell>
          <cell r="AL70">
            <v>9.6385542168674707E-3</v>
          </cell>
          <cell r="AM70">
            <v>4.7050000000000001</v>
          </cell>
          <cell r="AN70">
            <v>4.0382571732199786</v>
          </cell>
          <cell r="AO70">
            <v>0.29914529914529903</v>
          </cell>
          <cell r="AP70">
            <v>82.016154</v>
          </cell>
          <cell r="AQ70">
            <v>850.75</v>
          </cell>
        </row>
        <row r="71">
          <cell r="Y71" t="str">
            <v>CARENA DEV. LTD. (CDN)</v>
          </cell>
          <cell r="Z71">
            <v>2</v>
          </cell>
          <cell r="AA71" t="str">
            <v>P. Campbell</v>
          </cell>
          <cell r="AB71">
            <v>0.92</v>
          </cell>
          <cell r="AC71">
            <v>1</v>
          </cell>
          <cell r="AD71">
            <v>8.6956521739130432E-2</v>
          </cell>
          <cell r="AE71">
            <v>-0.85</v>
          </cell>
          <cell r="AF71">
            <v>0</v>
          </cell>
          <cell r="AG71">
            <v>0</v>
          </cell>
          <cell r="AH71" t="str">
            <v xml:space="preserve">na </v>
          </cell>
          <cell r="AI71" t="str">
            <v xml:space="preserve">na </v>
          </cell>
          <cell r="AJ71" t="str">
            <v xml:space="preserve">na </v>
          </cell>
          <cell r="AK71">
            <v>0</v>
          </cell>
          <cell r="AL71">
            <v>0</v>
          </cell>
          <cell r="AM71">
            <v>1.75</v>
          </cell>
          <cell r="AN71">
            <v>0.52</v>
          </cell>
          <cell r="AO71">
            <v>-0.27200000000000002</v>
          </cell>
          <cell r="AP71">
            <v>75.455962</v>
          </cell>
          <cell r="AQ71">
            <v>144.19159999999999</v>
          </cell>
        </row>
        <row r="72">
          <cell r="Y72" t="str">
            <v>CARIBBEAN UTILITIES (CUP.U)</v>
          </cell>
          <cell r="Z72">
            <v>3</v>
          </cell>
          <cell r="AA72" t="str">
            <v>P. Case</v>
          </cell>
          <cell r="AB72">
            <v>9.5</v>
          </cell>
          <cell r="AC72">
            <v>10.5</v>
          </cell>
          <cell r="AD72">
            <v>0.18489828422500548</v>
          </cell>
          <cell r="AE72">
            <v>0.85</v>
          </cell>
          <cell r="AF72">
            <v>0.94</v>
          </cell>
          <cell r="AG72">
            <v>1.1000000000000001</v>
          </cell>
          <cell r="AH72">
            <v>11.176470588235279</v>
          </cell>
          <cell r="AI72">
            <v>10.106382978723412</v>
          </cell>
          <cell r="AJ72">
            <v>8.6363636363636775</v>
          </cell>
          <cell r="AK72">
            <v>0.55000000000000004</v>
          </cell>
          <cell r="AL72">
            <v>5.7894736842105131E-2</v>
          </cell>
          <cell r="AM72">
            <v>4.82</v>
          </cell>
          <cell r="AN72">
            <v>1.9450207468879694</v>
          </cell>
          <cell r="AO72">
            <v>5.6338028169014003E-2</v>
          </cell>
          <cell r="AP72">
            <v>14.393462</v>
          </cell>
          <cell r="AQ72">
            <v>95</v>
          </cell>
        </row>
        <row r="73">
          <cell r="Y73" t="str">
            <v>CARIBGOLD (CG)</v>
          </cell>
          <cell r="Z73">
            <v>3</v>
          </cell>
          <cell r="AA73" t="str">
            <v>E. Bianchini</v>
          </cell>
          <cell r="AB73">
            <v>1.45</v>
          </cell>
          <cell r="AC73">
            <v>2.2000000000000002</v>
          </cell>
          <cell r="AD73">
            <v>0.51724137931034486</v>
          </cell>
          <cell r="AE73" t="str">
            <v>na</v>
          </cell>
          <cell r="AF73" t="str">
            <v>na</v>
          </cell>
          <cell r="AG73" t="str">
            <v>na</v>
          </cell>
          <cell r="AH73" t="str">
            <v xml:space="preserve">na </v>
          </cell>
          <cell r="AI73" t="str">
            <v xml:space="preserve">na </v>
          </cell>
          <cell r="AJ73" t="str">
            <v xml:space="preserve">na </v>
          </cell>
          <cell r="AK73">
            <v>0</v>
          </cell>
          <cell r="AL73">
            <v>0</v>
          </cell>
          <cell r="AM73">
            <v>1.1599999999999999</v>
          </cell>
          <cell r="AN73">
            <v>1.3362068965517242</v>
          </cell>
          <cell r="AO73">
            <v>-0.515625</v>
          </cell>
          <cell r="AP73">
            <v>93.940769000000003</v>
          </cell>
          <cell r="AQ73">
            <v>14.935</v>
          </cell>
        </row>
        <row r="74">
          <cell r="Y74" t="str">
            <v>CASCADES INC. (CAS)</v>
          </cell>
          <cell r="Z74">
            <v>3</v>
          </cell>
          <cell r="AA74" t="str">
            <v>S. Atkinson</v>
          </cell>
          <cell r="AB74">
            <v>7.375</v>
          </cell>
          <cell r="AC74">
            <v>10</v>
          </cell>
          <cell r="AD74">
            <v>0.3559322033898305</v>
          </cell>
          <cell r="AE74">
            <v>0.41291468332958298</v>
          </cell>
          <cell r="AF74">
            <v>1.4044968866103</v>
          </cell>
          <cell r="AG74">
            <v>1.5900023445435501</v>
          </cell>
          <cell r="AH74">
            <v>17.860832510316357</v>
          </cell>
          <cell r="AI74">
            <v>5.2509906360841301</v>
          </cell>
          <cell r="AJ74">
            <v>4.6383579403571122</v>
          </cell>
          <cell r="AK74">
            <v>0</v>
          </cell>
          <cell r="AL74">
            <v>0</v>
          </cell>
          <cell r="AM74">
            <v>5.1257746698284699</v>
          </cell>
          <cell r="AN74">
            <v>1.4388069072585272</v>
          </cell>
          <cell r="AO74">
            <v>-0.10606060606060599</v>
          </cell>
          <cell r="AP74">
            <v>429.56715300000002</v>
          </cell>
          <cell r="AQ74">
            <v>426.075875</v>
          </cell>
        </row>
        <row r="75">
          <cell r="Y75" t="str">
            <v>CASCADES PAPERBRD. (CAP)</v>
          </cell>
          <cell r="Z75">
            <v>2</v>
          </cell>
          <cell r="AA75" t="str">
            <v>S. Atkinson</v>
          </cell>
          <cell r="AB75">
            <v>6</v>
          </cell>
          <cell r="AC75">
            <v>7</v>
          </cell>
          <cell r="AD75">
            <v>0.16666666666666666</v>
          </cell>
          <cell r="AE75">
            <v>-0.146512631158844</v>
          </cell>
          <cell r="AF75">
            <v>0.76279592095398097</v>
          </cell>
          <cell r="AG75">
            <v>0.91427242219154703</v>
          </cell>
          <cell r="AH75" t="str">
            <v xml:space="preserve">na </v>
          </cell>
          <cell r="AI75">
            <v>7.8657997967479645</v>
          </cell>
          <cell r="AJ75">
            <v>6.5625954085082912</v>
          </cell>
          <cell r="AK75">
            <v>0</v>
          </cell>
          <cell r="AL75">
            <v>0</v>
          </cell>
          <cell r="AM75">
            <v>3.8519858943047902</v>
          </cell>
          <cell r="AN75">
            <v>1.557638102691673</v>
          </cell>
          <cell r="AO75">
            <v>-0.157894736842105</v>
          </cell>
          <cell r="AP75">
            <v>97.030039000000002</v>
          </cell>
          <cell r="AQ75">
            <v>278.63809199999997</v>
          </cell>
        </row>
        <row r="76">
          <cell r="Y76" t="str">
            <v>CATHEDRAL GOLD (CAT)</v>
          </cell>
          <cell r="Z76">
            <v>2</v>
          </cell>
          <cell r="AA76" t="str">
            <v>D. Mallalieu</v>
          </cell>
          <cell r="AB76">
            <v>2.13</v>
          </cell>
          <cell r="AC76">
            <v>2.5</v>
          </cell>
          <cell r="AD76">
            <v>0.17370892018779344</v>
          </cell>
          <cell r="AE76">
            <v>0.03</v>
          </cell>
          <cell r="AF76">
            <v>0.12</v>
          </cell>
          <cell r="AG76">
            <v>0.11</v>
          </cell>
          <cell r="AH76">
            <v>71</v>
          </cell>
          <cell r="AI76">
            <v>17.75</v>
          </cell>
          <cell r="AJ76">
            <v>19.363636363636363</v>
          </cell>
          <cell r="AK76">
            <v>0</v>
          </cell>
          <cell r="AL76">
            <v>0</v>
          </cell>
          <cell r="AM76">
            <v>0.38510404953431898</v>
          </cell>
          <cell r="AN76">
            <v>5.6088737644071669</v>
          </cell>
          <cell r="AO76">
            <v>-0.17241379310344801</v>
          </cell>
          <cell r="AP76">
            <v>101.91846200000001</v>
          </cell>
          <cell r="AQ76">
            <v>28.244786189999999</v>
          </cell>
        </row>
        <row r="77">
          <cell r="Y77" t="str">
            <v>CCL INDUSTRIES INC. (CCQ.B)</v>
          </cell>
          <cell r="Z77">
            <v>3</v>
          </cell>
          <cell r="AA77" t="str">
            <v>P. Sklar</v>
          </cell>
          <cell r="AB77">
            <v>12.375</v>
          </cell>
          <cell r="AC77">
            <v>13</v>
          </cell>
          <cell r="AD77">
            <v>7.313131313131313E-2</v>
          </cell>
          <cell r="AE77">
            <v>0.85</v>
          </cell>
          <cell r="AF77">
            <v>0.98</v>
          </cell>
          <cell r="AG77">
            <v>1.18</v>
          </cell>
          <cell r="AH77">
            <v>14.558823529411764</v>
          </cell>
          <cell r="AI77">
            <v>12.627551020408163</v>
          </cell>
          <cell r="AJ77">
            <v>10.48728813559322</v>
          </cell>
          <cell r="AK77">
            <v>0.28000000000000003</v>
          </cell>
          <cell r="AL77">
            <v>2.2626262626262626E-2</v>
          </cell>
          <cell r="AM77">
            <v>10.18</v>
          </cell>
          <cell r="AN77">
            <v>1.2033398821218075</v>
          </cell>
          <cell r="AO77">
            <v>0.209876543209877</v>
          </cell>
          <cell r="AP77">
            <v>241.03826900000001</v>
          </cell>
          <cell r="AQ77">
            <v>407.13749999999999</v>
          </cell>
        </row>
        <row r="78">
          <cell r="Y78" t="str">
            <v>CDN. OCCIDENTAL (CXY)</v>
          </cell>
          <cell r="Z78">
            <v>5</v>
          </cell>
          <cell r="AA78" t="str">
            <v>C. Langpap</v>
          </cell>
          <cell r="AB78">
            <v>38</v>
          </cell>
          <cell r="AC78">
            <v>47</v>
          </cell>
          <cell r="AD78">
            <v>0.24736842105263157</v>
          </cell>
          <cell r="AE78">
            <v>1.44</v>
          </cell>
          <cell r="AF78">
            <v>1.59</v>
          </cell>
          <cell r="AG78">
            <v>1.84</v>
          </cell>
          <cell r="AH78">
            <v>26.388888888888889</v>
          </cell>
          <cell r="AI78">
            <v>23.89937106918239</v>
          </cell>
          <cell r="AJ78">
            <v>20.652173913043477</v>
          </cell>
          <cell r="AK78">
            <v>0.4</v>
          </cell>
          <cell r="AL78">
            <v>1.0526315789473684E-2</v>
          </cell>
          <cell r="AM78">
            <v>12.1657685372871</v>
          </cell>
          <cell r="AN78">
            <v>3.1646171700538774</v>
          </cell>
          <cell r="AO78">
            <v>0.25714285714285701</v>
          </cell>
          <cell r="AP78">
            <v>611.895577</v>
          </cell>
          <cell r="AQ78">
            <v>2546</v>
          </cell>
        </row>
        <row r="79">
          <cell r="Y79" t="str">
            <v>CDN. WESTERN BANK (CWB)</v>
          </cell>
          <cell r="Z79">
            <v>4</v>
          </cell>
          <cell r="AA79" t="str">
            <v>D. Harrison</v>
          </cell>
          <cell r="AB79">
            <v>10.375</v>
          </cell>
          <cell r="AC79">
            <v>11.5</v>
          </cell>
          <cell r="AD79">
            <v>0.1180722891566265</v>
          </cell>
          <cell r="AE79">
            <v>1.1399999999999999</v>
          </cell>
          <cell r="AF79">
            <v>1.25</v>
          </cell>
          <cell r="AG79">
            <v>1.45</v>
          </cell>
          <cell r="AH79">
            <v>9.1008771929824555</v>
          </cell>
          <cell r="AI79">
            <v>8.3000000000000007</v>
          </cell>
          <cell r="AJ79">
            <v>7.1551724137931032</v>
          </cell>
          <cell r="AK79">
            <v>0.1</v>
          </cell>
          <cell r="AL79">
            <v>9.6385542168674707E-3</v>
          </cell>
          <cell r="AM79">
            <v>10.28</v>
          </cell>
          <cell r="AN79">
            <v>1.0214007782101167</v>
          </cell>
          <cell r="AO79">
            <v>7.69230769230769E-2</v>
          </cell>
          <cell r="AP79">
            <v>29.952884999999998</v>
          </cell>
          <cell r="AQ79">
            <v>83.456500000000005</v>
          </cell>
        </row>
        <row r="80">
          <cell r="Y80" t="str">
            <v>CELANESE CANADA (CCL)</v>
          </cell>
          <cell r="Z80">
            <v>2</v>
          </cell>
          <cell r="AA80" t="str">
            <v>E. Chee</v>
          </cell>
          <cell r="AB80">
            <v>23</v>
          </cell>
          <cell r="AC80">
            <v>22</v>
          </cell>
          <cell r="AD80">
            <v>-2.0869565217391306E-2</v>
          </cell>
          <cell r="AE80">
            <v>2.46</v>
          </cell>
          <cell r="AF80">
            <v>3.35</v>
          </cell>
          <cell r="AG80">
            <v>1.9</v>
          </cell>
          <cell r="AH80">
            <v>9.3495934959349594</v>
          </cell>
          <cell r="AI80">
            <v>6.8656716417910451</v>
          </cell>
          <cell r="AJ80">
            <v>12.105263157894736</v>
          </cell>
          <cell r="AK80">
            <v>0.52</v>
          </cell>
          <cell r="AL80">
            <v>2.2608695652173914E-2</v>
          </cell>
          <cell r="AM80">
            <v>7.54</v>
          </cell>
          <cell r="AN80">
            <v>3.1498673740053049</v>
          </cell>
          <cell r="AO80">
            <v>4.9723756906077297E-2</v>
          </cell>
          <cell r="AP80">
            <v>35.183846000000003</v>
          </cell>
          <cell r="AQ80">
            <v>936.1</v>
          </cell>
        </row>
        <row r="81">
          <cell r="Y81" t="str">
            <v>CFCF INC. (CF)</v>
          </cell>
          <cell r="Z81">
            <v>4</v>
          </cell>
          <cell r="AA81" t="str">
            <v>D. Kirk</v>
          </cell>
          <cell r="AB81">
            <v>13.5</v>
          </cell>
          <cell r="AC81">
            <v>16.5</v>
          </cell>
          <cell r="AD81">
            <v>0.23703703703703705</v>
          </cell>
          <cell r="AE81">
            <v>0.56999999999999995</v>
          </cell>
          <cell r="AF81">
            <v>0.4</v>
          </cell>
          <cell r="AG81">
            <v>0.45</v>
          </cell>
          <cell r="AH81">
            <v>23.684210526315791</v>
          </cell>
          <cell r="AI81">
            <v>33.75</v>
          </cell>
          <cell r="AJ81">
            <v>30</v>
          </cell>
          <cell r="AK81">
            <v>0.2</v>
          </cell>
          <cell r="AL81">
            <v>1.4814814814814815E-2</v>
          </cell>
          <cell r="AM81">
            <v>7.6</v>
          </cell>
          <cell r="AN81">
            <v>1.7763157894736843</v>
          </cell>
          <cell r="AO81">
            <v>0.2</v>
          </cell>
          <cell r="AP81">
            <v>96.965576999999996</v>
          </cell>
          <cell r="AQ81">
            <v>189</v>
          </cell>
        </row>
        <row r="82">
          <cell r="Y82" t="str">
            <v>CHANCELLOR ENERGY (CHC)</v>
          </cell>
          <cell r="Z82">
            <v>4</v>
          </cell>
          <cell r="AA82" t="str">
            <v>P. Hervieu</v>
          </cell>
          <cell r="AB82">
            <v>1.55</v>
          </cell>
          <cell r="AC82">
            <v>2.25</v>
          </cell>
          <cell r="AD82">
            <v>0.45161290322580644</v>
          </cell>
          <cell r="AE82">
            <v>7.0000000000000007E-2</v>
          </cell>
          <cell r="AF82">
            <v>0.14000000000000001</v>
          </cell>
          <cell r="AG82">
            <v>0.22</v>
          </cell>
          <cell r="AH82">
            <v>22.142857142857142</v>
          </cell>
          <cell r="AI82">
            <v>11.071428571428571</v>
          </cell>
          <cell r="AJ82">
            <v>7.0454545454545459</v>
          </cell>
          <cell r="AK82">
            <v>0</v>
          </cell>
          <cell r="AL82">
            <v>0</v>
          </cell>
          <cell r="AM82">
            <v>0.91</v>
          </cell>
          <cell r="AN82">
            <v>1.7032967032967032</v>
          </cell>
          <cell r="AO82">
            <v>-0.282407407407407</v>
          </cell>
          <cell r="AP82">
            <v>242.53903800000001</v>
          </cell>
          <cell r="AQ82">
            <v>63.704999999999998</v>
          </cell>
        </row>
        <row r="83">
          <cell r="Y83" t="str">
            <v>CHANNEL RES. (CHU)</v>
          </cell>
          <cell r="Z83">
            <v>4</v>
          </cell>
          <cell r="AA83" t="str">
            <v>D. MacLean</v>
          </cell>
          <cell r="AB83">
            <v>1.8</v>
          </cell>
          <cell r="AC83">
            <v>2.0499999999999998</v>
          </cell>
          <cell r="AD83">
            <v>0.28888888888888886</v>
          </cell>
          <cell r="AE83" t="str">
            <v>na</v>
          </cell>
          <cell r="AF83" t="str">
            <v>na</v>
          </cell>
          <cell r="AG83" t="str">
            <v>na</v>
          </cell>
          <cell r="AH83" t="str">
            <v xml:space="preserve">na </v>
          </cell>
          <cell r="AI83" t="str">
            <v xml:space="preserve">na </v>
          </cell>
          <cell r="AJ83" t="str">
            <v xml:space="preserve">na </v>
          </cell>
          <cell r="AK83">
            <v>0.27</v>
          </cell>
          <cell r="AL83">
            <v>0.15</v>
          </cell>
          <cell r="AM83">
            <v>0.44</v>
          </cell>
          <cell r="AN83">
            <v>4.3409090909090908</v>
          </cell>
          <cell r="AO83">
            <v>-0.151111111111111</v>
          </cell>
          <cell r="AP83">
            <v>35.254615000000001</v>
          </cell>
          <cell r="AQ83">
            <v>33.659999999999997</v>
          </cell>
        </row>
        <row r="84">
          <cell r="Y84" t="str">
            <v>CHAUVCO (CHA)</v>
          </cell>
          <cell r="Z84">
            <v>4</v>
          </cell>
          <cell r="AA84" t="str">
            <v>P. Hervieu</v>
          </cell>
          <cell r="AB84">
            <v>15.5</v>
          </cell>
          <cell r="AC84">
            <v>22</v>
          </cell>
          <cell r="AD84">
            <v>0.41935483870967744</v>
          </cell>
          <cell r="AE84">
            <v>0.64</v>
          </cell>
          <cell r="AF84">
            <v>0.64</v>
          </cell>
          <cell r="AG84">
            <v>0.75</v>
          </cell>
          <cell r="AH84">
            <v>24.21875</v>
          </cell>
          <cell r="AI84">
            <v>24.21875</v>
          </cell>
          <cell r="AJ84">
            <v>20.666666666666668</v>
          </cell>
          <cell r="AK84">
            <v>0</v>
          </cell>
          <cell r="AL84">
            <v>0</v>
          </cell>
          <cell r="AM84">
            <v>6.25</v>
          </cell>
          <cell r="AN84">
            <v>2.5</v>
          </cell>
          <cell r="AO84">
            <v>-6.01503759398496E-2</v>
          </cell>
          <cell r="AP84">
            <v>140.91115400000001</v>
          </cell>
          <cell r="AQ84">
            <v>695.95</v>
          </cell>
        </row>
        <row r="85">
          <cell r="Y85" t="str">
            <v>CHUM LTD. (CHM.B)</v>
          </cell>
          <cell r="Z85">
            <v>4</v>
          </cell>
          <cell r="AA85" t="str">
            <v>T. Casey</v>
          </cell>
          <cell r="AB85">
            <v>17</v>
          </cell>
          <cell r="AC85">
            <v>22</v>
          </cell>
          <cell r="AD85">
            <v>0.30411764705882355</v>
          </cell>
          <cell r="AE85">
            <v>0.66</v>
          </cell>
          <cell r="AF85">
            <v>0.76</v>
          </cell>
          <cell r="AG85">
            <v>1.17</v>
          </cell>
          <cell r="AH85">
            <v>25.757575757575758</v>
          </cell>
          <cell r="AI85">
            <v>22.368421052631579</v>
          </cell>
          <cell r="AJ85">
            <v>14.52991452991453</v>
          </cell>
          <cell r="AK85">
            <v>0.17</v>
          </cell>
          <cell r="AL85">
            <v>0.01</v>
          </cell>
          <cell r="AM85">
            <v>14.11</v>
          </cell>
          <cell r="AN85">
            <v>1.2048192771084338</v>
          </cell>
          <cell r="AO85">
            <v>-4.8951048951049E-2</v>
          </cell>
          <cell r="AP85">
            <v>66.204808</v>
          </cell>
          <cell r="AQ85">
            <v>214.2</v>
          </cell>
        </row>
        <row r="86">
          <cell r="Y86" t="str">
            <v>CIBC (CM)</v>
          </cell>
          <cell r="Z86">
            <v>5</v>
          </cell>
          <cell r="AA86" t="str">
            <v>H. Brown</v>
          </cell>
          <cell r="AB86">
            <v>34.625</v>
          </cell>
          <cell r="AC86">
            <v>37.25</v>
          </cell>
          <cell r="AD86">
            <v>0.11855595667870036</v>
          </cell>
          <cell r="AE86">
            <v>3.52</v>
          </cell>
          <cell r="AF86">
            <v>3.95</v>
          </cell>
          <cell r="AG86">
            <v>4.5999999999999996</v>
          </cell>
          <cell r="AH86">
            <v>9.8366477272727266</v>
          </cell>
          <cell r="AI86">
            <v>8.7658227848101262</v>
          </cell>
          <cell r="AJ86">
            <v>7.5271739130434785</v>
          </cell>
          <cell r="AK86">
            <v>1.48</v>
          </cell>
          <cell r="AL86">
            <v>4.2743682310469315E-2</v>
          </cell>
          <cell r="AM86">
            <v>31.81</v>
          </cell>
          <cell r="AN86">
            <v>1.0884941842187992</v>
          </cell>
          <cell r="AO86">
            <v>6.5384615384615402E-2</v>
          </cell>
          <cell r="AP86">
            <v>2518.11</v>
          </cell>
          <cell r="AQ86">
            <v>7489.3874999999998</v>
          </cell>
        </row>
        <row r="87">
          <cell r="Y87" t="str">
            <v>CIMARRON PETROLEUM (CIR)</v>
          </cell>
          <cell r="Z87">
            <v>4</v>
          </cell>
          <cell r="AA87" t="str">
            <v>P. Hervieu</v>
          </cell>
          <cell r="AB87">
            <v>10.625</v>
          </cell>
          <cell r="AC87">
            <v>13</v>
          </cell>
          <cell r="AD87">
            <v>0.22352941176470589</v>
          </cell>
          <cell r="AE87">
            <v>0.55000000000000004</v>
          </cell>
          <cell r="AF87">
            <v>0.74</v>
          </cell>
          <cell r="AG87">
            <v>1.21</v>
          </cell>
          <cell r="AH87">
            <v>19.318181818181817</v>
          </cell>
          <cell r="AI87">
            <v>14.358108108108109</v>
          </cell>
          <cell r="AJ87">
            <v>8.7809917355371905</v>
          </cell>
          <cell r="AK87">
            <v>0</v>
          </cell>
          <cell r="AL87">
            <v>0</v>
          </cell>
          <cell r="AM87">
            <v>5.6</v>
          </cell>
          <cell r="AN87">
            <v>1.9196428571428572</v>
          </cell>
          <cell r="AO87">
            <v>-4.4444444444444398E-2</v>
          </cell>
          <cell r="AP87">
            <v>38.856153999999997</v>
          </cell>
          <cell r="AQ87">
            <v>83.767499999999998</v>
          </cell>
        </row>
        <row r="88">
          <cell r="Y88" t="str">
            <v>CINRAM LTD. (CRW)</v>
          </cell>
          <cell r="Z88">
            <v>3</v>
          </cell>
          <cell r="AA88" t="str">
            <v>T. Casey</v>
          </cell>
          <cell r="AB88">
            <v>13</v>
          </cell>
          <cell r="AC88">
            <v>16</v>
          </cell>
          <cell r="AD88">
            <v>0.24307692307692308</v>
          </cell>
          <cell r="AE88">
            <v>0.61</v>
          </cell>
          <cell r="AF88">
            <v>0.8</v>
          </cell>
          <cell r="AG88">
            <v>1.07</v>
          </cell>
          <cell r="AH88">
            <v>21.311475409836067</v>
          </cell>
          <cell r="AI88">
            <v>16.25</v>
          </cell>
          <cell r="AJ88">
            <v>12.149532710280374</v>
          </cell>
          <cell r="AK88">
            <v>0.16</v>
          </cell>
          <cell r="AL88">
            <v>1.2307692307692308E-2</v>
          </cell>
          <cell r="AM88">
            <v>4.38</v>
          </cell>
          <cell r="AN88">
            <v>2.9965753424657535</v>
          </cell>
          <cell r="AO88">
            <v>0.61538461538461497</v>
          </cell>
          <cell r="AP88">
            <v>135.05365399999999</v>
          </cell>
          <cell r="AQ88">
            <v>290.35500000000002</v>
          </cell>
        </row>
        <row r="89">
          <cell r="Y89" t="str">
            <v>C-MAC INDUSTRIES INC. (CMS)</v>
          </cell>
          <cell r="Z89">
            <v>3</v>
          </cell>
          <cell r="AA89" t="str">
            <v>A. Boileau</v>
          </cell>
          <cell r="AB89">
            <v>3.55</v>
          </cell>
          <cell r="AC89">
            <v>4</v>
          </cell>
          <cell r="AD89">
            <v>0.12676056338028169</v>
          </cell>
          <cell r="AE89">
            <v>0.2</v>
          </cell>
          <cell r="AF89">
            <v>0.34</v>
          </cell>
          <cell r="AG89">
            <v>0.4</v>
          </cell>
          <cell r="AH89">
            <v>17.75</v>
          </cell>
          <cell r="AI89">
            <v>10.441176470588236</v>
          </cell>
          <cell r="AJ89">
            <v>8.875</v>
          </cell>
          <cell r="AK89">
            <v>0</v>
          </cell>
          <cell r="AL89">
            <v>0</v>
          </cell>
          <cell r="AM89">
            <v>3.9</v>
          </cell>
          <cell r="AN89">
            <v>0.91025641025641024</v>
          </cell>
          <cell r="AO89">
            <v>-5.3333333333333302E-2</v>
          </cell>
          <cell r="AP89">
            <v>172.88296199999999</v>
          </cell>
          <cell r="AQ89">
            <v>92.768600000000006</v>
          </cell>
        </row>
        <row r="90">
          <cell r="Y90" t="str">
            <v>COCA-COLA BEVERAGES (KOC)</v>
          </cell>
          <cell r="Z90">
            <v>4</v>
          </cell>
          <cell r="AA90" t="str">
            <v>I. de Verteuil</v>
          </cell>
          <cell r="AB90">
            <v>5.25</v>
          </cell>
          <cell r="AC90">
            <v>6.5</v>
          </cell>
          <cell r="AD90">
            <v>0.23809523809523808</v>
          </cell>
          <cell r="AE90">
            <v>-0.47</v>
          </cell>
          <cell r="AF90">
            <v>0</v>
          </cell>
          <cell r="AG90">
            <v>0.4</v>
          </cell>
          <cell r="AH90" t="str">
            <v xml:space="preserve">na </v>
          </cell>
          <cell r="AI90" t="str">
            <v xml:space="preserve">na </v>
          </cell>
          <cell r="AJ90">
            <v>13.125</v>
          </cell>
          <cell r="AK90">
            <v>0</v>
          </cell>
          <cell r="AL90">
            <v>0</v>
          </cell>
          <cell r="AM90">
            <v>1.05</v>
          </cell>
          <cell r="AN90">
            <v>5</v>
          </cell>
          <cell r="AO90">
            <v>0</v>
          </cell>
          <cell r="AP90">
            <v>158.95038500000001</v>
          </cell>
          <cell r="AQ90">
            <v>210.52500000000001</v>
          </cell>
        </row>
        <row r="91">
          <cell r="Y91" t="str">
            <v>COGECO CABLE INC. (CCA)</v>
          </cell>
          <cell r="Z91">
            <v>5</v>
          </cell>
          <cell r="AA91" t="str">
            <v>D. Kirk</v>
          </cell>
          <cell r="AB91">
            <v>8</v>
          </cell>
          <cell r="AC91">
            <v>14</v>
          </cell>
          <cell r="AD91">
            <v>0.77500000000000002</v>
          </cell>
          <cell r="AE91">
            <v>0.82</v>
          </cell>
          <cell r="AF91">
            <v>0.75</v>
          </cell>
          <cell r="AG91">
            <v>0.93</v>
          </cell>
          <cell r="AH91">
            <v>9.7560975609756095</v>
          </cell>
          <cell r="AI91">
            <v>10.666666666666666</v>
          </cell>
          <cell r="AJ91">
            <v>8.6021505376344081</v>
          </cell>
          <cell r="AK91">
            <v>0.2</v>
          </cell>
          <cell r="AL91">
            <v>2.5000000000000001E-2</v>
          </cell>
          <cell r="AM91">
            <v>7.91</v>
          </cell>
          <cell r="AN91">
            <v>1.0113780025284449</v>
          </cell>
          <cell r="AO91">
            <v>-0.219512195121951</v>
          </cell>
          <cell r="AP91">
            <v>23.751923000000001</v>
          </cell>
          <cell r="AQ91">
            <v>170.048</v>
          </cell>
        </row>
        <row r="92">
          <cell r="Y92" t="str">
            <v>COGECO INC. (CGO)</v>
          </cell>
          <cell r="Z92">
            <v>5</v>
          </cell>
          <cell r="AA92" t="str">
            <v>D. Kirk</v>
          </cell>
          <cell r="AB92">
            <v>6.25</v>
          </cell>
          <cell r="AC92">
            <v>12.5</v>
          </cell>
          <cell r="AD92">
            <v>1.0192000000000001</v>
          </cell>
          <cell r="AE92">
            <v>0.6</v>
          </cell>
          <cell r="AF92">
            <v>0.57999999999999996</v>
          </cell>
          <cell r="AG92">
            <v>0.79</v>
          </cell>
          <cell r="AH92">
            <v>10.416666666666666</v>
          </cell>
          <cell r="AI92">
            <v>10.775862068965518</v>
          </cell>
          <cell r="AJ92">
            <v>7.9113924050632916</v>
          </cell>
          <cell r="AK92">
            <v>0.12</v>
          </cell>
          <cell r="AL92">
            <v>1.9200000000000002E-2</v>
          </cell>
          <cell r="AM92">
            <v>9.6999999999999993</v>
          </cell>
          <cell r="AN92">
            <v>0.64432989690721654</v>
          </cell>
          <cell r="AO92">
            <v>-0.24242424242424199</v>
          </cell>
          <cell r="AP92">
            <v>73.038769000000002</v>
          </cell>
          <cell r="AQ92">
            <v>111.075</v>
          </cell>
        </row>
        <row r="93">
          <cell r="Y93" t="str">
            <v>COMINCO FERTILIZERS (COF)</v>
          </cell>
          <cell r="Z93">
            <v>3</v>
          </cell>
          <cell r="AA93" t="str">
            <v>E. Chee</v>
          </cell>
          <cell r="AB93">
            <v>39.5</v>
          </cell>
          <cell r="AC93">
            <v>43</v>
          </cell>
          <cell r="AD93">
            <v>0.1</v>
          </cell>
          <cell r="AE93">
            <v>4.16</v>
          </cell>
          <cell r="AF93">
            <v>7.25</v>
          </cell>
          <cell r="AG93">
            <v>8.85</v>
          </cell>
          <cell r="AH93">
            <v>9.4951923076923084</v>
          </cell>
          <cell r="AI93">
            <v>5.4482758620689653</v>
          </cell>
          <cell r="AJ93">
            <v>4.463276836158192</v>
          </cell>
          <cell r="AK93">
            <v>0.45</v>
          </cell>
          <cell r="AL93">
            <v>1.1392405063291139E-2</v>
          </cell>
          <cell r="AM93">
            <v>17.88</v>
          </cell>
          <cell r="AN93">
            <v>2.1672259507829978</v>
          </cell>
          <cell r="AO93">
            <v>0.23505976095617501</v>
          </cell>
          <cell r="AP93">
            <v>461.326731</v>
          </cell>
          <cell r="AQ93">
            <v>880.85</v>
          </cell>
        </row>
        <row r="94">
          <cell r="Y94" t="str">
            <v>COMINCO LTD. (CLT)</v>
          </cell>
          <cell r="Z94">
            <v>2</v>
          </cell>
          <cell r="AA94" t="str">
            <v>J. Baldry</v>
          </cell>
          <cell r="AB94">
            <v>23.875</v>
          </cell>
          <cell r="AC94">
            <v>22</v>
          </cell>
          <cell r="AD94">
            <v>-7.8534031413612565E-2</v>
          </cell>
          <cell r="AE94">
            <v>0.28999999999999998</v>
          </cell>
          <cell r="AF94">
            <v>2.06</v>
          </cell>
          <cell r="AG94">
            <v>2.0299999999999998</v>
          </cell>
          <cell r="AH94">
            <v>82.327586206896555</v>
          </cell>
          <cell r="AI94">
            <v>11.589805825242719</v>
          </cell>
          <cell r="AJ94">
            <v>11.761083743842365</v>
          </cell>
          <cell r="AK94">
            <v>0</v>
          </cell>
          <cell r="AL94">
            <v>0</v>
          </cell>
          <cell r="AM94">
            <v>11.77</v>
          </cell>
          <cell r="AN94">
            <v>2.0072217502124046</v>
          </cell>
          <cell r="AO94">
            <v>-2.57731958762887E-2</v>
          </cell>
          <cell r="AP94">
            <v>622.73173099999997</v>
          </cell>
          <cell r="AQ94">
            <v>1896.9881250000001</v>
          </cell>
        </row>
        <row r="95">
          <cell r="Y95" t="str">
            <v>COMMUNICATIONS &amp; MEDIA</v>
          </cell>
          <cell r="Z95">
            <v>3</v>
          </cell>
          <cell r="AA95" t="str">
            <v>B. Joyce</v>
          </cell>
          <cell r="AB95">
            <v>8197.36</v>
          </cell>
          <cell r="AC95">
            <v>8700</v>
          </cell>
          <cell r="AD95">
            <v>8.1046824831409139E-2</v>
          </cell>
          <cell r="AE95">
            <v>250</v>
          </cell>
          <cell r="AF95">
            <v>304</v>
          </cell>
          <cell r="AG95">
            <v>355</v>
          </cell>
          <cell r="AH95">
            <v>32.789439999999999</v>
          </cell>
          <cell r="AI95">
            <v>26.965</v>
          </cell>
          <cell r="AJ95">
            <v>23.091154929577463</v>
          </cell>
          <cell r="AK95">
            <v>161.72999999999999</v>
          </cell>
          <cell r="AL95">
            <v>1.9729522675593119E-2</v>
          </cell>
          <cell r="AM95">
            <v>3624</v>
          </cell>
          <cell r="AN95">
            <v>2.276942604856512</v>
          </cell>
          <cell r="AO95">
            <v>-1.1166208498206201E-2</v>
          </cell>
          <cell r="AP95">
            <v>6007.5002119999999</v>
          </cell>
          <cell r="AQ95">
            <v>9999</v>
          </cell>
        </row>
        <row r="96">
          <cell r="Y96" t="str">
            <v>CONGLOMERATES</v>
          </cell>
          <cell r="Z96">
            <v>2</v>
          </cell>
          <cell r="AA96" t="str">
            <v>B. Joyce</v>
          </cell>
          <cell r="AB96">
            <v>4835.01</v>
          </cell>
          <cell r="AC96">
            <v>5100</v>
          </cell>
          <cell r="AD96">
            <v>7.3213912690976851E-2</v>
          </cell>
          <cell r="AE96">
            <v>295</v>
          </cell>
          <cell r="AF96">
            <v>380</v>
          </cell>
          <cell r="AG96">
            <v>408</v>
          </cell>
          <cell r="AH96">
            <v>16.389864406779662</v>
          </cell>
          <cell r="AI96">
            <v>12.72371052631579</v>
          </cell>
          <cell r="AJ96">
            <v>11.850514705882352</v>
          </cell>
          <cell r="AK96">
            <v>89</v>
          </cell>
          <cell r="AL96">
            <v>1.8407407637212745E-2</v>
          </cell>
          <cell r="AM96">
            <v>4386</v>
          </cell>
          <cell r="AN96">
            <v>1.1018946648426813</v>
          </cell>
          <cell r="AO96">
            <v>-5.73260955642984E-2</v>
          </cell>
          <cell r="AP96">
            <v>4125.0980769999996</v>
          </cell>
          <cell r="AQ96">
            <v>9999</v>
          </cell>
        </row>
        <row r="97">
          <cell r="Y97" t="str">
            <v>CONSUMER PRODUCTS</v>
          </cell>
          <cell r="Z97">
            <v>4</v>
          </cell>
          <cell r="AA97" t="str">
            <v>B. Joyce</v>
          </cell>
          <cell r="AB97">
            <v>6502.19</v>
          </cell>
          <cell r="AC97">
            <v>7200</v>
          </cell>
          <cell r="AD97">
            <v>0.13377185225285634</v>
          </cell>
          <cell r="AE97">
            <v>272</v>
          </cell>
          <cell r="AF97">
            <v>540</v>
          </cell>
          <cell r="AG97">
            <v>562</v>
          </cell>
          <cell r="AH97">
            <v>23.905110294117648</v>
          </cell>
          <cell r="AI97">
            <v>12.041092592592593</v>
          </cell>
          <cell r="AJ97">
            <v>11.569733096085409</v>
          </cell>
          <cell r="AK97">
            <v>172</v>
          </cell>
          <cell r="AL97">
            <v>2.645262596140685E-2</v>
          </cell>
          <cell r="AM97">
            <v>2986</v>
          </cell>
          <cell r="AN97">
            <v>2.1912491627595445</v>
          </cell>
          <cell r="AO97">
            <v>1.2269948141638801E-2</v>
          </cell>
          <cell r="AP97">
            <v>7216.5639810000002</v>
          </cell>
          <cell r="AQ97">
            <v>9999</v>
          </cell>
        </row>
        <row r="98">
          <cell r="Y98" t="str">
            <v>CONSUMERS GAS (CGT)</v>
          </cell>
          <cell r="Z98">
            <v>3</v>
          </cell>
          <cell r="AA98" t="str">
            <v>P. Case</v>
          </cell>
          <cell r="AB98">
            <v>17.125</v>
          </cell>
          <cell r="AC98">
            <v>18</v>
          </cell>
          <cell r="AD98">
            <v>0.10948905109489052</v>
          </cell>
          <cell r="AE98">
            <v>1.82</v>
          </cell>
          <cell r="AF98">
            <v>1.6</v>
          </cell>
          <cell r="AG98">
            <v>1.72</v>
          </cell>
          <cell r="AH98">
            <v>9.4093406593406588</v>
          </cell>
          <cell r="AI98">
            <v>10.703125</v>
          </cell>
          <cell r="AJ98">
            <v>9.9563953488372086</v>
          </cell>
          <cell r="AK98">
            <v>1</v>
          </cell>
          <cell r="AL98">
            <v>5.8394160583941604E-2</v>
          </cell>
          <cell r="AM98">
            <v>12.59</v>
          </cell>
          <cell r="AN98">
            <v>1.3602065131056393</v>
          </cell>
          <cell r="AO98">
            <v>1.48148148148148E-2</v>
          </cell>
          <cell r="AP98">
            <v>19.693462</v>
          </cell>
          <cell r="AQ98">
            <v>1114.66625</v>
          </cell>
        </row>
        <row r="99">
          <cell r="Y99" t="str">
            <v>CONWEST EXPLORATION (CEX)</v>
          </cell>
          <cell r="Z99">
            <v>2</v>
          </cell>
          <cell r="AA99" t="str">
            <v>C. Langpap</v>
          </cell>
          <cell r="AB99">
            <v>24.75</v>
          </cell>
          <cell r="AC99">
            <v>25.5</v>
          </cell>
          <cell r="AD99">
            <v>0.04</v>
          </cell>
          <cell r="AE99">
            <v>1.38</v>
          </cell>
          <cell r="AF99">
            <v>0.67</v>
          </cell>
          <cell r="AG99">
            <v>1.01</v>
          </cell>
          <cell r="AH99">
            <v>17.934782608695652</v>
          </cell>
          <cell r="AI99">
            <v>36.940298507462686</v>
          </cell>
          <cell r="AJ99">
            <v>24.504950495049506</v>
          </cell>
          <cell r="AK99">
            <v>0.24</v>
          </cell>
          <cell r="AL99">
            <v>9.696969696969697E-3</v>
          </cell>
          <cell r="AM99">
            <v>13.973830642097299</v>
          </cell>
          <cell r="AN99">
            <v>1.7711678804406441</v>
          </cell>
          <cell r="AO99">
            <v>-1.9801980198019799E-2</v>
          </cell>
          <cell r="AP99">
            <v>146.707885</v>
          </cell>
          <cell r="AQ99">
            <v>648.40000499999996</v>
          </cell>
        </row>
        <row r="100">
          <cell r="Y100" t="str">
            <v>COREL CORP. (COS)</v>
          </cell>
          <cell r="Z100">
            <v>0</v>
          </cell>
          <cell r="AA100" t="str">
            <v>C. Proulx</v>
          </cell>
          <cell r="AB100">
            <v>18.875</v>
          </cell>
          <cell r="AC100" t="str">
            <v>na</v>
          </cell>
          <cell r="AD100" t="str">
            <v xml:space="preserve">na </v>
          </cell>
          <cell r="AE100">
            <v>0.63</v>
          </cell>
          <cell r="AF100">
            <v>0.98</v>
          </cell>
          <cell r="AG100">
            <v>1.24</v>
          </cell>
          <cell r="AH100">
            <v>21.781150793650781</v>
          </cell>
          <cell r="AI100">
            <v>14.002168367346977</v>
          </cell>
          <cell r="AJ100">
            <v>11.066229838709683</v>
          </cell>
          <cell r="AK100">
            <v>0</v>
          </cell>
          <cell r="AL100">
            <v>0</v>
          </cell>
          <cell r="AM100">
            <v>3.4961602671118501</v>
          </cell>
          <cell r="AN100">
            <v>3.950905835163788</v>
          </cell>
          <cell r="AO100">
            <v>1.33333333333334E-2</v>
          </cell>
          <cell r="AP100">
            <v>2906.4017309999999</v>
          </cell>
          <cell r="AQ100">
            <v>1019.25</v>
          </cell>
        </row>
        <row r="101">
          <cell r="Y101" t="str">
            <v>CORPORATE FOODS LTD. (CFL)</v>
          </cell>
          <cell r="Z101">
            <v>0</v>
          </cell>
          <cell r="AA101" t="str">
            <v>I. de Verteuil</v>
          </cell>
          <cell r="AB101">
            <v>14.75</v>
          </cell>
          <cell r="AC101" t="str">
            <v>na</v>
          </cell>
          <cell r="AD101" t="str">
            <v xml:space="preserve">na </v>
          </cell>
          <cell r="AE101">
            <v>1.06</v>
          </cell>
          <cell r="AF101" t="str">
            <v>na</v>
          </cell>
          <cell r="AG101" t="str">
            <v>na</v>
          </cell>
          <cell r="AH101">
            <v>13.915094339622641</v>
          </cell>
          <cell r="AI101" t="str">
            <v xml:space="preserve">na </v>
          </cell>
          <cell r="AJ101" t="str">
            <v xml:space="preserve">na </v>
          </cell>
          <cell r="AK101">
            <v>0.24</v>
          </cell>
          <cell r="AL101">
            <v>1.6271186440677966E-2</v>
          </cell>
          <cell r="AM101">
            <v>7.72</v>
          </cell>
          <cell r="AN101">
            <v>1.9430051813471503</v>
          </cell>
          <cell r="AO101">
            <v>3.4482758620689703E-2</v>
          </cell>
          <cell r="AP101">
            <v>27.838269</v>
          </cell>
          <cell r="AQ101">
            <v>309.75</v>
          </cell>
        </row>
        <row r="102">
          <cell r="Y102" t="str">
            <v>CO-STEEL INC. (CEI)</v>
          </cell>
          <cell r="Z102">
            <v>5</v>
          </cell>
          <cell r="AA102" t="str">
            <v>D. McCracken</v>
          </cell>
          <cell r="AB102">
            <v>26.5</v>
          </cell>
          <cell r="AC102">
            <v>34</v>
          </cell>
          <cell r="AD102">
            <v>0.29584905660377359</v>
          </cell>
          <cell r="AE102">
            <v>1.76</v>
          </cell>
          <cell r="AF102">
            <v>2.35</v>
          </cell>
          <cell r="AG102">
            <v>3.3</v>
          </cell>
          <cell r="AH102">
            <v>15.056818181818182</v>
          </cell>
          <cell r="AI102">
            <v>11.276595744680851</v>
          </cell>
          <cell r="AJ102">
            <v>8.0303030303030312</v>
          </cell>
          <cell r="AK102">
            <v>0.34</v>
          </cell>
          <cell r="AL102">
            <v>1.2830188679245283E-2</v>
          </cell>
          <cell r="AM102">
            <v>19.850000000000001</v>
          </cell>
          <cell r="AN102">
            <v>1.3287153652392947</v>
          </cell>
          <cell r="AO102">
            <v>-3.2110091743119303E-2</v>
          </cell>
          <cell r="AP102">
            <v>134.54557700000001</v>
          </cell>
          <cell r="AQ102">
            <v>797.65</v>
          </cell>
        </row>
        <row r="103">
          <cell r="Y103" t="str">
            <v>COTT CORPORATION (BCB)</v>
          </cell>
          <cell r="Z103">
            <v>1</v>
          </cell>
          <cell r="AA103" t="str">
            <v>I. de Verteuil</v>
          </cell>
          <cell r="AB103">
            <v>12.875</v>
          </cell>
          <cell r="AC103">
            <v>13</v>
          </cell>
          <cell r="AD103">
            <v>1.7475728155339806E-2</v>
          </cell>
          <cell r="AE103">
            <v>0.62</v>
          </cell>
          <cell r="AF103">
            <v>0.86</v>
          </cell>
          <cell r="AG103">
            <v>1</v>
          </cell>
          <cell r="AH103">
            <v>20.766129032258064</v>
          </cell>
          <cell r="AI103">
            <v>14.970930232558139</v>
          </cell>
          <cell r="AJ103">
            <v>12.875</v>
          </cell>
          <cell r="AK103">
            <v>0.1</v>
          </cell>
          <cell r="AL103">
            <v>7.7669902912621356E-3</v>
          </cell>
          <cell r="AM103">
            <v>5.4</v>
          </cell>
          <cell r="AN103">
            <v>2.2916666666666665</v>
          </cell>
          <cell r="AO103">
            <v>-0.30281690140845102</v>
          </cell>
          <cell r="AP103">
            <v>588.86307699999998</v>
          </cell>
          <cell r="AQ103">
            <v>764.77499999999998</v>
          </cell>
        </row>
        <row r="104">
          <cell r="Y104" t="str">
            <v>CRESTAR ENERGY INC. (CRS)</v>
          </cell>
          <cell r="Z104">
            <v>3</v>
          </cell>
          <cell r="AA104" t="str">
            <v>C. Langpap</v>
          </cell>
          <cell r="AB104">
            <v>13.5</v>
          </cell>
          <cell r="AC104">
            <v>15</v>
          </cell>
          <cell r="AD104">
            <v>0.1111111111111111</v>
          </cell>
          <cell r="AE104">
            <v>0.51741070192399996</v>
          </cell>
          <cell r="AF104">
            <v>0.17</v>
          </cell>
          <cell r="AG104">
            <v>0.39</v>
          </cell>
          <cell r="AH104">
            <v>26.09145877694457</v>
          </cell>
          <cell r="AI104">
            <v>79.411764705882348</v>
          </cell>
          <cell r="AJ104">
            <v>34.615384615384613</v>
          </cell>
          <cell r="AK104">
            <v>0</v>
          </cell>
          <cell r="AL104">
            <v>0</v>
          </cell>
          <cell r="AM104">
            <v>4.81086007248597</v>
          </cell>
          <cell r="AN104">
            <v>2.7801681608853333</v>
          </cell>
          <cell r="AO104">
            <v>-0.20740740740740701</v>
          </cell>
          <cell r="AP104">
            <v>175.39076900000001</v>
          </cell>
          <cell r="AQ104">
            <v>540</v>
          </cell>
        </row>
        <row r="105">
          <cell r="Y105" t="str">
            <v>CROWN BUTTE RES. (CBL)</v>
          </cell>
          <cell r="Z105">
            <v>1</v>
          </cell>
          <cell r="AA105" t="str">
            <v>M. Durose</v>
          </cell>
          <cell r="AB105">
            <v>4.25</v>
          </cell>
          <cell r="AC105">
            <v>4</v>
          </cell>
          <cell r="AD105">
            <v>-5.8823529411764705E-2</v>
          </cell>
          <cell r="AE105" t="str">
            <v>na</v>
          </cell>
          <cell r="AF105" t="str">
            <v>na</v>
          </cell>
          <cell r="AG105" t="str">
            <v>na</v>
          </cell>
          <cell r="AH105" t="str">
            <v xml:space="preserve">na </v>
          </cell>
          <cell r="AI105" t="str">
            <v xml:space="preserve">na </v>
          </cell>
          <cell r="AJ105" t="str">
            <v xml:space="preserve">na </v>
          </cell>
          <cell r="AK105">
            <v>0</v>
          </cell>
          <cell r="AL105">
            <v>0</v>
          </cell>
          <cell r="AM105">
            <v>4.32</v>
          </cell>
          <cell r="AN105">
            <v>0.92592592592592593</v>
          </cell>
          <cell r="AO105">
            <v>-0.11111111111111099</v>
          </cell>
          <cell r="AP105">
            <v>14.998654</v>
          </cell>
          <cell r="AQ105">
            <v>39.567500000000003</v>
          </cell>
        </row>
        <row r="106">
          <cell r="Y106" t="str">
            <v>CT FINANCIAL (CFS)</v>
          </cell>
          <cell r="Z106">
            <v>2</v>
          </cell>
          <cell r="AA106" t="str">
            <v>H. Brown</v>
          </cell>
          <cell r="AB106">
            <v>18.75</v>
          </cell>
          <cell r="AC106">
            <v>19.5</v>
          </cell>
          <cell r="AD106">
            <v>8.2666666666666666E-2</v>
          </cell>
          <cell r="AE106">
            <v>1.64</v>
          </cell>
          <cell r="AF106">
            <v>1.9</v>
          </cell>
          <cell r="AG106">
            <v>2.16</v>
          </cell>
          <cell r="AH106">
            <v>11.432926829268293</v>
          </cell>
          <cell r="AI106">
            <v>9.8684210526315788</v>
          </cell>
          <cell r="AJ106">
            <v>8.6805555555555554</v>
          </cell>
          <cell r="AK106">
            <v>0.8</v>
          </cell>
          <cell r="AL106">
            <v>4.2666666666666665E-2</v>
          </cell>
          <cell r="AM106">
            <v>16.59</v>
          </cell>
          <cell r="AN106">
            <v>1.1301989150090417</v>
          </cell>
          <cell r="AO106">
            <v>4.1666666666666699E-2</v>
          </cell>
          <cell r="AP106">
            <v>4.052308</v>
          </cell>
          <cell r="AQ106">
            <v>2235</v>
          </cell>
        </row>
        <row r="107">
          <cell r="Y107" t="str">
            <v>C.I. FUND MANAGEMENT (CIX)</v>
          </cell>
          <cell r="Z107">
            <v>3</v>
          </cell>
          <cell r="AA107" t="str">
            <v>D. Harrison</v>
          </cell>
          <cell r="AB107">
            <v>9.75</v>
          </cell>
          <cell r="AC107">
            <v>12</v>
          </cell>
          <cell r="AD107">
            <v>0.24717948717948718</v>
          </cell>
          <cell r="AE107">
            <v>0.68</v>
          </cell>
          <cell r="AF107">
            <v>0.75</v>
          </cell>
          <cell r="AG107">
            <v>0.9</v>
          </cell>
          <cell r="AH107">
            <v>14.338235294117647</v>
          </cell>
          <cell r="AI107">
            <v>13</v>
          </cell>
          <cell r="AJ107">
            <v>10.833333333333334</v>
          </cell>
          <cell r="AK107">
            <v>0.16</v>
          </cell>
          <cell r="AL107">
            <v>1.641025641025641E-2</v>
          </cell>
          <cell r="AM107">
            <v>2.42</v>
          </cell>
          <cell r="AN107">
            <v>3.9256198347107438</v>
          </cell>
          <cell r="AO107">
            <v>-0.05</v>
          </cell>
          <cell r="AP107">
            <v>78.191428999999999</v>
          </cell>
          <cell r="AQ107">
            <v>160.72874999999999</v>
          </cell>
        </row>
        <row r="108">
          <cell r="Y108" t="str">
            <v>DAYTON MINING CORP. (DD)</v>
          </cell>
          <cell r="Z108">
            <v>4</v>
          </cell>
          <cell r="AA108" t="str">
            <v>M. Durose</v>
          </cell>
          <cell r="AB108">
            <v>4.25</v>
          </cell>
          <cell r="AC108">
            <v>5</v>
          </cell>
          <cell r="AD108">
            <v>0.17647058823529413</v>
          </cell>
          <cell r="AE108">
            <v>-0.06</v>
          </cell>
          <cell r="AF108">
            <v>-0.1</v>
          </cell>
          <cell r="AG108">
            <v>0.54</v>
          </cell>
          <cell r="AH108" t="str">
            <v xml:space="preserve">na </v>
          </cell>
          <cell r="AI108" t="str">
            <v xml:space="preserve">na </v>
          </cell>
          <cell r="AJ108">
            <v>7.8703703703703702</v>
          </cell>
          <cell r="AK108">
            <v>0</v>
          </cell>
          <cell r="AL108">
            <v>0</v>
          </cell>
          <cell r="AM108">
            <v>1.48</v>
          </cell>
          <cell r="AN108">
            <v>2.6689189189189189</v>
          </cell>
          <cell r="AO108">
            <v>-0.13943355119825701</v>
          </cell>
          <cell r="AP108">
            <v>229.59307699999999</v>
          </cell>
          <cell r="AQ108">
            <v>126.75466900000001</v>
          </cell>
        </row>
        <row r="109">
          <cell r="Y109" t="str">
            <v>DELRINA CORP. (DC)</v>
          </cell>
          <cell r="Z109">
            <v>0</v>
          </cell>
          <cell r="AA109" t="str">
            <v>C. Proulx</v>
          </cell>
          <cell r="AB109">
            <v>18.25</v>
          </cell>
          <cell r="AC109" t="str">
            <v>na</v>
          </cell>
          <cell r="AD109" t="str">
            <v xml:space="preserve">na </v>
          </cell>
          <cell r="AE109">
            <v>0.68</v>
          </cell>
          <cell r="AF109">
            <v>1</v>
          </cell>
          <cell r="AG109">
            <v>1.32</v>
          </cell>
          <cell r="AH109">
            <v>26.838235294117649</v>
          </cell>
          <cell r="AI109">
            <v>18.25</v>
          </cell>
          <cell r="AJ109">
            <v>13.825757575757576</v>
          </cell>
          <cell r="AK109">
            <v>0</v>
          </cell>
          <cell r="AL109">
            <v>0</v>
          </cell>
          <cell r="AM109">
            <v>4.6354533400393203</v>
          </cell>
          <cell r="AN109">
            <v>4.7460298672348165</v>
          </cell>
          <cell r="AO109">
            <v>0.50427350427350404</v>
          </cell>
          <cell r="AP109">
            <v>835.41442300000006</v>
          </cell>
          <cell r="AQ109">
            <v>439.22275000000002</v>
          </cell>
        </row>
        <row r="110">
          <cell r="Y110" t="str">
            <v>DISCOVERY WEST (DSW)</v>
          </cell>
          <cell r="Z110">
            <v>3</v>
          </cell>
          <cell r="AA110" t="str">
            <v>P. Hervieu</v>
          </cell>
          <cell r="AB110">
            <v>4.2</v>
          </cell>
          <cell r="AC110">
            <v>5.25</v>
          </cell>
          <cell r="AD110">
            <v>0.25</v>
          </cell>
          <cell r="AE110">
            <v>0.52</v>
          </cell>
          <cell r="AF110">
            <v>0.24</v>
          </cell>
          <cell r="AG110">
            <v>0.32</v>
          </cell>
          <cell r="AH110">
            <v>8.0769230769230766</v>
          </cell>
          <cell r="AI110">
            <v>17.5</v>
          </cell>
          <cell r="AJ110">
            <v>13.125</v>
          </cell>
          <cell r="AK110">
            <v>0</v>
          </cell>
          <cell r="AL110">
            <v>0</v>
          </cell>
          <cell r="AM110">
            <v>2.94</v>
          </cell>
          <cell r="AN110">
            <v>1.4455782312925169</v>
          </cell>
          <cell r="AO110">
            <v>-0.19047619047618999</v>
          </cell>
          <cell r="AP110">
            <v>248.29961499999999</v>
          </cell>
          <cell r="AQ110">
            <v>132.06059999999999</v>
          </cell>
        </row>
        <row r="111">
          <cell r="Y111" t="str">
            <v>DOFASCO (DFS)</v>
          </cell>
          <cell r="Z111">
            <v>4</v>
          </cell>
          <cell r="AA111" t="str">
            <v>D. McCracken</v>
          </cell>
          <cell r="AB111">
            <v>17.25</v>
          </cell>
          <cell r="AC111">
            <v>19</v>
          </cell>
          <cell r="AD111">
            <v>0.14782608695652175</v>
          </cell>
          <cell r="AE111">
            <v>1.1000000000000001</v>
          </cell>
          <cell r="AF111">
            <v>2.0499999999999998</v>
          </cell>
          <cell r="AG111">
            <v>2.4500000000000002</v>
          </cell>
          <cell r="AH111">
            <v>15.681818181818182</v>
          </cell>
          <cell r="AI111">
            <v>8.4146341463414629</v>
          </cell>
          <cell r="AJ111">
            <v>7.0408163265306118</v>
          </cell>
          <cell r="AK111">
            <v>0.8</v>
          </cell>
          <cell r="AL111">
            <v>4.6376811594202899E-2</v>
          </cell>
          <cell r="AM111">
            <v>16.97</v>
          </cell>
          <cell r="AN111">
            <v>1.0312315851502651</v>
          </cell>
          <cell r="AO111">
            <v>-0.247311827956989</v>
          </cell>
          <cell r="AP111">
            <v>1124.8096149999999</v>
          </cell>
          <cell r="AQ111">
            <v>1449</v>
          </cell>
        </row>
        <row r="112">
          <cell r="Y112" t="str">
            <v>DOMAN INDUSTRIES (DOM.B)</v>
          </cell>
          <cell r="Z112">
            <v>2</v>
          </cell>
          <cell r="AA112" t="str">
            <v>S. Atkinson</v>
          </cell>
          <cell r="AB112">
            <v>10</v>
          </cell>
          <cell r="AC112">
            <v>12.5</v>
          </cell>
          <cell r="AD112">
            <v>0.28000000000000003</v>
          </cell>
          <cell r="AE112">
            <v>1.42</v>
          </cell>
          <cell r="AF112">
            <v>1.52</v>
          </cell>
          <cell r="AG112">
            <v>1.55</v>
          </cell>
          <cell r="AH112">
            <v>7.042253521126761</v>
          </cell>
          <cell r="AI112">
            <v>6.5789473684210522</v>
          </cell>
          <cell r="AJ112">
            <v>6.4516129032258061</v>
          </cell>
          <cell r="AK112">
            <v>0.3</v>
          </cell>
          <cell r="AL112">
            <v>0.03</v>
          </cell>
          <cell r="AM112">
            <v>6.44</v>
          </cell>
          <cell r="AN112">
            <v>1.5527950310559007</v>
          </cell>
          <cell r="AO112">
            <v>-0.238095238095238</v>
          </cell>
          <cell r="AP112">
            <v>194.673846</v>
          </cell>
          <cell r="AQ112">
            <v>366</v>
          </cell>
        </row>
        <row r="113">
          <cell r="Y113" t="str">
            <v>DOMINION TEXTILE (DTX)</v>
          </cell>
          <cell r="Z113">
            <v>4</v>
          </cell>
          <cell r="AA113" t="str">
            <v>I. de Verteuil</v>
          </cell>
          <cell r="AB113">
            <v>8.125</v>
          </cell>
          <cell r="AC113">
            <v>11</v>
          </cell>
          <cell r="AD113">
            <v>0.37846153846153846</v>
          </cell>
          <cell r="AE113">
            <v>0.7</v>
          </cell>
          <cell r="AF113">
            <v>0.92</v>
          </cell>
          <cell r="AG113">
            <v>1</v>
          </cell>
          <cell r="AH113">
            <v>11.607142857142858</v>
          </cell>
          <cell r="AI113">
            <v>8.8315217391304355</v>
          </cell>
          <cell r="AJ113">
            <v>8.125</v>
          </cell>
          <cell r="AK113">
            <v>0.2</v>
          </cell>
          <cell r="AL113">
            <v>2.4615384615384615E-2</v>
          </cell>
          <cell r="AM113">
            <v>10.75</v>
          </cell>
          <cell r="AN113">
            <v>0.76744186046511631</v>
          </cell>
          <cell r="AO113">
            <v>0</v>
          </cell>
          <cell r="AP113">
            <v>288.12807700000002</v>
          </cell>
          <cell r="AQ113">
            <v>333.9375</v>
          </cell>
        </row>
        <row r="114">
          <cell r="Y114" t="str">
            <v>DOMTAR (DTC)</v>
          </cell>
          <cell r="Z114">
            <v>4</v>
          </cell>
          <cell r="AA114" t="str">
            <v>S. Atkinson</v>
          </cell>
          <cell r="AB114">
            <v>11.375</v>
          </cell>
          <cell r="AC114">
            <v>16.5</v>
          </cell>
          <cell r="AD114">
            <v>0.45054945054945056</v>
          </cell>
          <cell r="AE114">
            <v>0.27926158680282798</v>
          </cell>
          <cell r="AF114">
            <v>1.64054427336437</v>
          </cell>
          <cell r="AG114">
            <v>1.89848504600663</v>
          </cell>
          <cell r="AH114">
            <v>40.732419127988742</v>
          </cell>
          <cell r="AI114">
            <v>6.9336745034454657</v>
          </cell>
          <cell r="AJ114">
            <v>5.9916194883529652</v>
          </cell>
          <cell r="AK114">
            <v>0</v>
          </cell>
          <cell r="AL114">
            <v>0</v>
          </cell>
          <cell r="AM114">
            <v>5.2327179890023601</v>
          </cell>
          <cell r="AN114">
            <v>2.1738224807656206</v>
          </cell>
          <cell r="AO114">
            <v>0.37878787878787901</v>
          </cell>
          <cell r="AP114">
            <v>1512.72</v>
          </cell>
          <cell r="AQ114">
            <v>1448.0374999999999</v>
          </cell>
        </row>
        <row r="115">
          <cell r="Y115" t="str">
            <v>DONOHUE (DHC.A)</v>
          </cell>
          <cell r="Z115">
            <v>3</v>
          </cell>
          <cell r="AA115" t="str">
            <v>S. Atkinson</v>
          </cell>
          <cell r="AB115">
            <v>17.875</v>
          </cell>
          <cell r="AC115">
            <v>23</v>
          </cell>
          <cell r="AD115">
            <v>0.31356643356643354</v>
          </cell>
          <cell r="AE115">
            <v>1.58935506732814</v>
          </cell>
          <cell r="AF115">
            <v>2.5429516417499598</v>
          </cell>
          <cell r="AG115">
            <v>2.6106105395427299</v>
          </cell>
          <cell r="AH115">
            <v>11.246700229200268</v>
          </cell>
          <cell r="AI115">
            <v>7.0292331582440646</v>
          </cell>
          <cell r="AJ115">
            <v>6.8470573182972574</v>
          </cell>
          <cell r="AK115">
            <v>0.48</v>
          </cell>
          <cell r="AL115">
            <v>2.6853146853146853E-2</v>
          </cell>
          <cell r="AM115">
            <v>6.7799108847867604</v>
          </cell>
          <cell r="AN115">
            <v>2.6364653317360234</v>
          </cell>
          <cell r="AO115">
            <v>0.232758620689655</v>
          </cell>
          <cell r="AP115">
            <v>423.38367299999999</v>
          </cell>
          <cell r="AQ115">
            <v>1401.4</v>
          </cell>
        </row>
        <row r="116">
          <cell r="Y116" t="str">
            <v>DORSET EXPL. (DXL)</v>
          </cell>
          <cell r="Z116">
            <v>3</v>
          </cell>
          <cell r="AA116" t="str">
            <v>P. Hervieu</v>
          </cell>
          <cell r="AB116">
            <v>6.75</v>
          </cell>
          <cell r="AC116">
            <v>8.5</v>
          </cell>
          <cell r="AD116">
            <v>0.25925925925925924</v>
          </cell>
          <cell r="AE116">
            <v>0.32</v>
          </cell>
          <cell r="AF116">
            <v>0.43</v>
          </cell>
          <cell r="AG116">
            <v>0.56999999999999995</v>
          </cell>
          <cell r="AH116">
            <v>21.09375</v>
          </cell>
          <cell r="AI116">
            <v>15.697674418604651</v>
          </cell>
          <cell r="AJ116">
            <v>11.842105263157896</v>
          </cell>
          <cell r="AK116">
            <v>0</v>
          </cell>
          <cell r="AL116">
            <v>0</v>
          </cell>
          <cell r="AM116">
            <v>4.2300000000000004</v>
          </cell>
          <cell r="AN116">
            <v>1.6548463356973995</v>
          </cell>
          <cell r="AO116">
            <v>-6.6666666666666693E-2</v>
          </cell>
          <cell r="AP116">
            <v>499.285192</v>
          </cell>
          <cell r="AQ116">
            <v>187.37325000000001</v>
          </cell>
        </row>
        <row r="117">
          <cell r="Y117" t="str">
            <v>DRAXIS HEALTH (DAX)</v>
          </cell>
          <cell r="Z117">
            <v>2</v>
          </cell>
          <cell r="AA117" t="str">
            <v>C. Charette</v>
          </cell>
          <cell r="AB117">
            <v>2.09</v>
          </cell>
          <cell r="AC117">
            <v>2.5</v>
          </cell>
          <cell r="AD117">
            <v>0.19617224880382775</v>
          </cell>
          <cell r="AE117">
            <v>0.06</v>
          </cell>
          <cell r="AF117">
            <v>7.0000000000000007E-2</v>
          </cell>
          <cell r="AG117">
            <v>0.1</v>
          </cell>
          <cell r="AH117">
            <v>34.833333333333336</v>
          </cell>
          <cell r="AI117">
            <v>29.857142857142858</v>
          </cell>
          <cell r="AJ117">
            <v>20.9</v>
          </cell>
          <cell r="AK117">
            <v>0</v>
          </cell>
          <cell r="AL117">
            <v>0</v>
          </cell>
          <cell r="AM117">
            <v>1.36</v>
          </cell>
          <cell r="AN117">
            <v>1.6911764705882353</v>
          </cell>
          <cell r="AO117">
            <v>0.185567010309278</v>
          </cell>
          <cell r="AP117">
            <v>339.09307699999999</v>
          </cell>
          <cell r="AQ117">
            <v>41.173000000000002</v>
          </cell>
        </row>
        <row r="118">
          <cell r="Y118" t="str">
            <v>DUPONT CANADA (DUP.A)</v>
          </cell>
          <cell r="Z118">
            <v>3</v>
          </cell>
          <cell r="AA118" t="str">
            <v>E. Chee</v>
          </cell>
          <cell r="AB118">
            <v>18.5</v>
          </cell>
          <cell r="AC118">
            <v>19</v>
          </cell>
          <cell r="AD118">
            <v>4.3243243243243246E-2</v>
          </cell>
          <cell r="AE118">
            <v>1.68</v>
          </cell>
          <cell r="AF118">
            <v>2</v>
          </cell>
          <cell r="AG118">
            <v>2.15</v>
          </cell>
          <cell r="AH118">
            <v>11.011904761904763</v>
          </cell>
          <cell r="AI118">
            <v>9.25</v>
          </cell>
          <cell r="AJ118">
            <v>8.604651162790697</v>
          </cell>
          <cell r="AK118">
            <v>0.3</v>
          </cell>
          <cell r="AL118">
            <v>1.6216216216216217E-2</v>
          </cell>
          <cell r="AM118">
            <v>8.89</v>
          </cell>
          <cell r="AN118">
            <v>2.0809898762654666</v>
          </cell>
          <cell r="AO118">
            <v>-5.1282051282051301E-2</v>
          </cell>
          <cell r="AP118">
            <v>88.676537999999994</v>
          </cell>
          <cell r="AQ118">
            <v>1690.9</v>
          </cell>
        </row>
        <row r="119">
          <cell r="Y119" t="str">
            <v>DY4 SYSTEMS (DYF)</v>
          </cell>
          <cell r="Z119">
            <v>0</v>
          </cell>
          <cell r="AA119" t="str">
            <v>A. Boileau</v>
          </cell>
          <cell r="AB119">
            <v>11.25</v>
          </cell>
          <cell r="AC119" t="str">
            <v>na</v>
          </cell>
          <cell r="AD119" t="str">
            <v xml:space="preserve">na </v>
          </cell>
          <cell r="AE119">
            <v>0.61</v>
          </cell>
          <cell r="AF119">
            <v>0.65</v>
          </cell>
          <cell r="AG119">
            <v>0.71</v>
          </cell>
          <cell r="AH119">
            <v>18.442622950819672</v>
          </cell>
          <cell r="AI119">
            <v>17.307692307692307</v>
          </cell>
          <cell r="AJ119">
            <v>15.845070422535212</v>
          </cell>
          <cell r="AK119">
            <v>0</v>
          </cell>
          <cell r="AL119">
            <v>0</v>
          </cell>
          <cell r="AM119">
            <v>3.06</v>
          </cell>
          <cell r="AN119">
            <v>3.6764705882352939</v>
          </cell>
          <cell r="AO119">
            <v>0.168831168831169</v>
          </cell>
          <cell r="AP119">
            <v>75.258268999999999</v>
          </cell>
          <cell r="AQ119">
            <v>135.50624999999999</v>
          </cell>
        </row>
        <row r="120">
          <cell r="Y120" t="str">
            <v>DYLEX (DLX.A)</v>
          </cell>
          <cell r="Z120">
            <v>1</v>
          </cell>
          <cell r="AA120" t="str">
            <v>D. Chicoyne</v>
          </cell>
          <cell r="AB120">
            <v>0.16</v>
          </cell>
          <cell r="AC120">
            <v>0.11</v>
          </cell>
          <cell r="AD120">
            <v>-0.3125</v>
          </cell>
          <cell r="AE120" t="str">
            <v>na</v>
          </cell>
          <cell r="AF120" t="str">
            <v>na</v>
          </cell>
          <cell r="AG120" t="str">
            <v>na</v>
          </cell>
          <cell r="AH120" t="str">
            <v xml:space="preserve">na </v>
          </cell>
          <cell r="AI120" t="str">
            <v xml:space="preserve">na </v>
          </cell>
          <cell r="AJ120" t="str">
            <v xml:space="preserve">na </v>
          </cell>
          <cell r="AK120">
            <v>0</v>
          </cell>
          <cell r="AL120">
            <v>0</v>
          </cell>
          <cell r="AM120">
            <v>1.43</v>
          </cell>
          <cell r="AN120">
            <v>9.7902097902097904E-2</v>
          </cell>
          <cell r="AO120">
            <v>-0.80821917808219201</v>
          </cell>
          <cell r="AP120">
            <v>1208.1084619999999</v>
          </cell>
          <cell r="AQ120">
            <v>11.68</v>
          </cell>
        </row>
        <row r="121">
          <cell r="Y121" t="str">
            <v>DYNACARE INC. (DNA.B)</v>
          </cell>
          <cell r="Z121">
            <v>2</v>
          </cell>
          <cell r="AA121" t="str">
            <v>C. Charette</v>
          </cell>
          <cell r="AB121">
            <v>2.2999999999999998</v>
          </cell>
          <cell r="AC121">
            <v>3</v>
          </cell>
          <cell r="AD121">
            <v>0.30434782608695654</v>
          </cell>
          <cell r="AE121">
            <v>0.18</v>
          </cell>
          <cell r="AF121">
            <v>0.21</v>
          </cell>
          <cell r="AG121">
            <v>0.26</v>
          </cell>
          <cell r="AH121">
            <v>12.777777777777779</v>
          </cell>
          <cell r="AI121">
            <v>10.952380952380953</v>
          </cell>
          <cell r="AJ121">
            <v>8.8461538461538467</v>
          </cell>
          <cell r="AK121">
            <v>0</v>
          </cell>
          <cell r="AL121">
            <v>0</v>
          </cell>
          <cell r="AM121">
            <v>4.58</v>
          </cell>
          <cell r="AN121">
            <v>0.52620087336244536</v>
          </cell>
          <cell r="AO121">
            <v>-0.32112676056338002</v>
          </cell>
          <cell r="AP121">
            <v>36.337885</v>
          </cell>
          <cell r="AQ121">
            <v>33.119999999999997</v>
          </cell>
        </row>
        <row r="122">
          <cell r="Y122" t="str">
            <v>ECHO BAY MINES (ECO)</v>
          </cell>
          <cell r="Z122">
            <v>2</v>
          </cell>
          <cell r="AA122" t="str">
            <v>E. Bianchini</v>
          </cell>
          <cell r="AB122">
            <v>14.5</v>
          </cell>
          <cell r="AC122">
            <v>15.5</v>
          </cell>
          <cell r="AD122">
            <v>7.6554570032727795E-2</v>
          </cell>
          <cell r="AE122">
            <v>7.0000000000000007E-2</v>
          </cell>
          <cell r="AF122">
            <v>-0.11</v>
          </cell>
          <cell r="AG122">
            <v>-0.05</v>
          </cell>
          <cell r="AH122" t="str">
            <v xml:space="preserve">nm </v>
          </cell>
          <cell r="AI122" t="str">
            <v xml:space="preserve">na </v>
          </cell>
          <cell r="AJ122" t="str">
            <v xml:space="preserve">na </v>
          </cell>
          <cell r="AK122">
            <v>0.08</v>
          </cell>
          <cell r="AL122">
            <v>7.589052791348483E-3</v>
          </cell>
          <cell r="AM122">
            <v>4.5199999999999996</v>
          </cell>
          <cell r="AN122">
            <v>2.2718750000000001</v>
          </cell>
          <cell r="AO122">
            <v>-0.192857142857143</v>
          </cell>
          <cell r="AP122">
            <v>342.86384600000002</v>
          </cell>
          <cell r="AQ122">
            <v>1634.15</v>
          </cell>
        </row>
        <row r="123">
          <cell r="Y123" t="str">
            <v>EICON (EIC)</v>
          </cell>
          <cell r="Z123">
            <v>3</v>
          </cell>
          <cell r="AA123" t="str">
            <v>A. Boileau</v>
          </cell>
          <cell r="AB123">
            <v>13.75</v>
          </cell>
          <cell r="AC123">
            <v>12</v>
          </cell>
          <cell r="AD123">
            <v>-0.12727272727272726</v>
          </cell>
          <cell r="AE123">
            <v>0.61</v>
          </cell>
          <cell r="AF123">
            <v>0.6</v>
          </cell>
          <cell r="AG123">
            <v>0.7</v>
          </cell>
          <cell r="AH123">
            <v>22.540983606557376</v>
          </cell>
          <cell r="AI123">
            <v>22.916666666666668</v>
          </cell>
          <cell r="AJ123">
            <v>19.642857142857142</v>
          </cell>
          <cell r="AK123">
            <v>0</v>
          </cell>
          <cell r="AL123">
            <v>0</v>
          </cell>
          <cell r="AM123">
            <v>3</v>
          </cell>
          <cell r="AN123">
            <v>4.5</v>
          </cell>
          <cell r="AO123">
            <v>0.38461538461538503</v>
          </cell>
          <cell r="AP123">
            <v>172.16734600000001</v>
          </cell>
          <cell r="AQ123">
            <v>455.125</v>
          </cell>
        </row>
        <row r="124">
          <cell r="Y124" t="str">
            <v>ELAN ENERGY (ELN)</v>
          </cell>
          <cell r="Z124">
            <v>4</v>
          </cell>
          <cell r="AA124" t="str">
            <v>P. Hervieu</v>
          </cell>
          <cell r="AB124">
            <v>10.125</v>
          </cell>
          <cell r="AC124">
            <v>13</v>
          </cell>
          <cell r="AD124">
            <v>0.2839506172839506</v>
          </cell>
          <cell r="AE124">
            <v>0.18</v>
          </cell>
          <cell r="AF124">
            <v>0.38</v>
          </cell>
          <cell r="AG124">
            <v>0.49</v>
          </cell>
          <cell r="AH124">
            <v>56.25</v>
          </cell>
          <cell r="AI124">
            <v>26.644736842105264</v>
          </cell>
          <cell r="AJ124">
            <v>20.663265306122447</v>
          </cell>
          <cell r="AK124">
            <v>0</v>
          </cell>
          <cell r="AL124">
            <v>0</v>
          </cell>
          <cell r="AM124">
            <v>6.4249999999999998</v>
          </cell>
          <cell r="AN124">
            <v>1.556420233463035</v>
          </cell>
          <cell r="AO124">
            <v>0.12676056338028199</v>
          </cell>
          <cell r="AP124">
            <v>601.64384600000005</v>
          </cell>
          <cell r="AQ124">
            <v>466.76249999999999</v>
          </cell>
        </row>
        <row r="125">
          <cell r="Y125" t="str">
            <v>ELECTROHOME LTD. (EL.Y)</v>
          </cell>
          <cell r="Z125">
            <v>4</v>
          </cell>
          <cell r="AA125" t="str">
            <v>T. Casey/D. Kirk</v>
          </cell>
          <cell r="AB125">
            <v>11.75</v>
          </cell>
          <cell r="AC125">
            <v>14.5</v>
          </cell>
          <cell r="AD125">
            <v>0.25276595744680852</v>
          </cell>
          <cell r="AE125">
            <v>0.93</v>
          </cell>
          <cell r="AF125">
            <v>1.24</v>
          </cell>
          <cell r="AG125">
            <v>1.54</v>
          </cell>
          <cell r="AH125">
            <v>12.634408602150538</v>
          </cell>
          <cell r="AI125">
            <v>9.4758064516129039</v>
          </cell>
          <cell r="AJ125">
            <v>7.6298701298701301</v>
          </cell>
          <cell r="AK125">
            <v>0.22</v>
          </cell>
          <cell r="AL125">
            <v>1.872340425531915E-2</v>
          </cell>
          <cell r="AM125">
            <v>6.67</v>
          </cell>
          <cell r="AN125">
            <v>1.7428785607196402</v>
          </cell>
          <cell r="AO125">
            <v>0.19230769230769201</v>
          </cell>
          <cell r="AP125">
            <v>48.264037999999999</v>
          </cell>
          <cell r="AQ125">
            <v>92.825000000000003</v>
          </cell>
        </row>
        <row r="126">
          <cell r="Y126" t="str">
            <v>EMCO LTD. (EML)</v>
          </cell>
          <cell r="Z126">
            <v>3</v>
          </cell>
          <cell r="AA126" t="str">
            <v>S. Liang</v>
          </cell>
          <cell r="AB126">
            <v>6.625</v>
          </cell>
          <cell r="AC126">
            <v>9</v>
          </cell>
          <cell r="AD126">
            <v>0.35849056603773582</v>
          </cell>
          <cell r="AE126">
            <v>0.15</v>
          </cell>
          <cell r="AF126">
            <v>1.08</v>
          </cell>
          <cell r="AG126">
            <v>1.08</v>
          </cell>
          <cell r="AH126">
            <v>44.166666666666664</v>
          </cell>
          <cell r="AI126">
            <v>6.1342592592592595</v>
          </cell>
          <cell r="AJ126">
            <v>6.1342592592592595</v>
          </cell>
          <cell r="AK126">
            <v>0</v>
          </cell>
          <cell r="AL126">
            <v>0</v>
          </cell>
          <cell r="AM126">
            <v>5.6</v>
          </cell>
          <cell r="AN126">
            <v>1.1607142857142858</v>
          </cell>
          <cell r="AO126">
            <v>-0.31578947368421101</v>
          </cell>
          <cell r="AP126">
            <v>37.982500000000002</v>
          </cell>
          <cell r="AQ126">
            <v>153.01762500000001</v>
          </cell>
        </row>
        <row r="127">
          <cell r="Y127" t="str">
            <v>EMPIRE COMPANY LTD. (EMP.A)</v>
          </cell>
          <cell r="Z127">
            <v>3</v>
          </cell>
          <cell r="AA127" t="str">
            <v>D. Chicoyne</v>
          </cell>
          <cell r="AB127">
            <v>13.25</v>
          </cell>
          <cell r="AC127">
            <v>15.75</v>
          </cell>
          <cell r="AD127">
            <v>0.20377358490566039</v>
          </cell>
          <cell r="AE127">
            <v>1.0900000000000001</v>
          </cell>
          <cell r="AF127">
            <v>1.07</v>
          </cell>
          <cell r="AG127">
            <v>1.17</v>
          </cell>
          <cell r="AH127">
            <v>12.155963302752294</v>
          </cell>
          <cell r="AI127">
            <v>12.383177570093459</v>
          </cell>
          <cell r="AJ127">
            <v>11.324786324786325</v>
          </cell>
          <cell r="AK127">
            <v>0.2</v>
          </cell>
          <cell r="AL127">
            <v>1.509433962264151E-2</v>
          </cell>
          <cell r="AM127">
            <v>9.24</v>
          </cell>
          <cell r="AN127">
            <v>1.4610389610389611</v>
          </cell>
          <cell r="AO127">
            <v>-1.8181818181818198E-2</v>
          </cell>
          <cell r="AP127">
            <v>59.468845999999999</v>
          </cell>
          <cell r="AQ127">
            <v>493.5625</v>
          </cell>
        </row>
        <row r="128">
          <cell r="Y128" t="str">
            <v>ENCAL ENERGY (ENL)</v>
          </cell>
          <cell r="Z128">
            <v>3</v>
          </cell>
          <cell r="AA128" t="str">
            <v>C. Langpap</v>
          </cell>
          <cell r="AB128">
            <v>3.3</v>
          </cell>
          <cell r="AC128">
            <v>3.75</v>
          </cell>
          <cell r="AD128">
            <v>0.13636363636363635</v>
          </cell>
          <cell r="AE128">
            <v>5.9615404078702701E-2</v>
          </cell>
          <cell r="AF128">
            <v>2.6045368892780901E-2</v>
          </cell>
          <cell r="AG128">
            <v>7.3976359667734998E-2</v>
          </cell>
          <cell r="AH128">
            <v>55.3548206373545</v>
          </cell>
          <cell r="AI128" t="str">
            <v xml:space="preserve">nm </v>
          </cell>
          <cell r="AJ128">
            <v>44.608845512565878</v>
          </cell>
          <cell r="AK128">
            <v>0</v>
          </cell>
          <cell r="AL128">
            <v>0</v>
          </cell>
          <cell r="AM128">
            <v>2.32171179883946</v>
          </cell>
          <cell r="AN128">
            <v>1.4687438818653271</v>
          </cell>
          <cell r="AO128">
            <v>6.5625000000000003E-2</v>
          </cell>
          <cell r="AP128">
            <v>907.55442300000004</v>
          </cell>
          <cell r="AQ128">
            <v>341.22</v>
          </cell>
        </row>
        <row r="129">
          <cell r="Y129" t="str">
            <v>EURO-NEVADA MINES (EN)</v>
          </cell>
          <cell r="Z129">
            <v>4</v>
          </cell>
          <cell r="AA129" t="str">
            <v>E. Bianchini</v>
          </cell>
          <cell r="AB129">
            <v>37</v>
          </cell>
          <cell r="AC129">
            <v>40</v>
          </cell>
          <cell r="AD129">
            <v>8.3783783783783788E-2</v>
          </cell>
          <cell r="AE129">
            <v>0.5</v>
          </cell>
          <cell r="AF129">
            <v>0.55000000000000004</v>
          </cell>
          <cell r="AG129">
            <v>0.57999999999999996</v>
          </cell>
          <cell r="AH129">
            <v>74</v>
          </cell>
          <cell r="AI129">
            <v>67.272727272727266</v>
          </cell>
          <cell r="AJ129">
            <v>63.793103448275865</v>
          </cell>
          <cell r="AK129">
            <v>0.1</v>
          </cell>
          <cell r="AL129">
            <v>2.7027027027027029E-3</v>
          </cell>
          <cell r="AM129">
            <v>10.91</v>
          </cell>
          <cell r="AN129">
            <v>3.4142988084326307</v>
          </cell>
          <cell r="AO129">
            <v>-4.4871794871794803E-2</v>
          </cell>
          <cell r="AP129">
            <v>235.67923099999999</v>
          </cell>
          <cell r="AQ129">
            <v>727.05</v>
          </cell>
        </row>
        <row r="130">
          <cell r="Y130" t="str">
            <v>EXTENDICARE INC. (EXE.A)</v>
          </cell>
          <cell r="Z130">
            <v>5</v>
          </cell>
          <cell r="AA130" t="str">
            <v>P. Campbell</v>
          </cell>
          <cell r="AB130">
            <v>12</v>
          </cell>
          <cell r="AC130">
            <v>14.75</v>
          </cell>
          <cell r="AD130">
            <v>0.22916666666666666</v>
          </cell>
          <cell r="AE130">
            <v>0.73</v>
          </cell>
          <cell r="AF130">
            <v>0.82</v>
          </cell>
          <cell r="AG130">
            <v>0.95</v>
          </cell>
          <cell r="AH130">
            <v>16.438356164383563</v>
          </cell>
          <cell r="AI130">
            <v>14.634146341463415</v>
          </cell>
          <cell r="AJ130">
            <v>12.631578947368421</v>
          </cell>
          <cell r="AK130">
            <v>0</v>
          </cell>
          <cell r="AL130">
            <v>0</v>
          </cell>
          <cell r="AM130">
            <v>2.37</v>
          </cell>
          <cell r="AN130">
            <v>4.9578059071729959</v>
          </cell>
          <cell r="AO130">
            <v>0.34285714285714303</v>
          </cell>
          <cell r="AP130">
            <v>641.30192299999999</v>
          </cell>
          <cell r="AQ130">
            <v>766.452</v>
          </cell>
        </row>
        <row r="131">
          <cell r="Y131" t="str">
            <v>FAIRFAX FINANCIAL (FFH)</v>
          </cell>
          <cell r="Z131">
            <v>2</v>
          </cell>
          <cell r="AA131" t="str">
            <v>D. Harrison</v>
          </cell>
          <cell r="AB131">
            <v>75.5</v>
          </cell>
          <cell r="AC131">
            <v>75</v>
          </cell>
          <cell r="AD131">
            <v>-6.6225165562913907E-3</v>
          </cell>
          <cell r="AE131">
            <v>4.66</v>
          </cell>
          <cell r="AF131">
            <v>6.5</v>
          </cell>
          <cell r="AG131">
            <v>6.65</v>
          </cell>
          <cell r="AH131">
            <v>16.201716738197426</v>
          </cell>
          <cell r="AI131">
            <v>11.615384615384615</v>
          </cell>
          <cell r="AJ131">
            <v>11.353383458646617</v>
          </cell>
          <cell r="AK131">
            <v>0</v>
          </cell>
          <cell r="AL131">
            <v>0</v>
          </cell>
          <cell r="AM131">
            <v>43.41</v>
          </cell>
          <cell r="AN131">
            <v>1.6701220916839439</v>
          </cell>
          <cell r="AO131">
            <v>1.0452961672473801E-2</v>
          </cell>
          <cell r="AP131">
            <v>32.346345999999997</v>
          </cell>
          <cell r="AQ131">
            <v>679.5</v>
          </cell>
        </row>
        <row r="132">
          <cell r="Y132" t="str">
            <v>FALCONBRIDGE LTD. (FL)</v>
          </cell>
          <cell r="Z132">
            <v>2</v>
          </cell>
          <cell r="AA132" t="str">
            <v>J. Baldry</v>
          </cell>
          <cell r="AB132">
            <v>23.375</v>
          </cell>
          <cell r="AC132">
            <v>22</v>
          </cell>
          <cell r="AD132">
            <v>-4.1711229946524063E-2</v>
          </cell>
          <cell r="AE132">
            <v>1.44</v>
          </cell>
          <cell r="AF132">
            <v>2.5099999999999998</v>
          </cell>
          <cell r="AG132">
            <v>1.9</v>
          </cell>
          <cell r="AH132">
            <v>16.232638888888889</v>
          </cell>
          <cell r="AI132">
            <v>9.312749003984063</v>
          </cell>
          <cell r="AJ132">
            <v>12.302631578947368</v>
          </cell>
          <cell r="AK132">
            <v>0.4</v>
          </cell>
          <cell r="AL132">
            <v>1.7112299465240642E-2</v>
          </cell>
          <cell r="AM132">
            <v>9.82</v>
          </cell>
          <cell r="AN132">
            <v>2.3930753564154785</v>
          </cell>
          <cell r="AO132">
            <v>8.6705202312138602E-2</v>
          </cell>
          <cell r="AP132">
            <v>1561.6885709999999</v>
          </cell>
          <cell r="AQ132">
            <v>4125.6875</v>
          </cell>
        </row>
        <row r="133">
          <cell r="Y133" t="str">
            <v>FEDERAL IND. (FIL.A)</v>
          </cell>
          <cell r="Z133">
            <v>3</v>
          </cell>
          <cell r="AA133" t="str">
            <v>D. McCracken</v>
          </cell>
          <cell r="AB133">
            <v>5.625</v>
          </cell>
          <cell r="AC133">
            <v>6.5</v>
          </cell>
          <cell r="AD133">
            <v>0.15555555555555556</v>
          </cell>
          <cell r="AE133">
            <v>0.27</v>
          </cell>
          <cell r="AF133">
            <v>0.55000000000000004</v>
          </cell>
          <cell r="AG133">
            <v>0.35</v>
          </cell>
          <cell r="AH133">
            <v>20.833333333333332</v>
          </cell>
          <cell r="AI133">
            <v>10.227272727272727</v>
          </cell>
          <cell r="AJ133">
            <v>16.071428571428573</v>
          </cell>
          <cell r="AK133">
            <v>0</v>
          </cell>
          <cell r="AL133">
            <v>0</v>
          </cell>
          <cell r="AM133">
            <v>6</v>
          </cell>
          <cell r="AN133">
            <v>0.97916666666666663</v>
          </cell>
          <cell r="AO133">
            <v>-0.175438596491228</v>
          </cell>
          <cell r="AP133">
            <v>505.56115399999999</v>
          </cell>
          <cell r="AQ133">
            <v>286.3125</v>
          </cell>
        </row>
        <row r="134">
          <cell r="Y134" t="str">
            <v>FINANCIAL SERVICES</v>
          </cell>
          <cell r="Z134">
            <v>3</v>
          </cell>
          <cell r="AA134" t="str">
            <v>B. Joyce</v>
          </cell>
          <cell r="AB134">
            <v>3273.28</v>
          </cell>
          <cell r="AC134">
            <v>3400</v>
          </cell>
          <cell r="AD134">
            <v>8.0127578453416753E-2</v>
          </cell>
          <cell r="AE134">
            <v>350</v>
          </cell>
          <cell r="AF134">
            <v>380</v>
          </cell>
          <cell r="AG134">
            <v>399</v>
          </cell>
          <cell r="AH134">
            <v>9.3522285714285722</v>
          </cell>
          <cell r="AI134">
            <v>8.6138947368421057</v>
          </cell>
          <cell r="AJ134">
            <v>8.2037092731829571</v>
          </cell>
          <cell r="AK134">
            <v>135.56</v>
          </cell>
          <cell r="AL134">
            <v>4.1414116726952784E-2</v>
          </cell>
          <cell r="AM134">
            <v>2737.08</v>
          </cell>
          <cell r="AN134">
            <v>1.1840501556403173</v>
          </cell>
          <cell r="AO134">
            <v>4.4367676819758103E-2</v>
          </cell>
          <cell r="AP134">
            <v>17818.619076999999</v>
          </cell>
          <cell r="AQ134">
            <v>9999</v>
          </cell>
        </row>
        <row r="135">
          <cell r="Y135" t="str">
            <v>FINANCIAL SERVICES - BANKS *</v>
          </cell>
          <cell r="Z135">
            <v>3</v>
          </cell>
          <cell r="AA135" t="str">
            <v>B. Joyce</v>
          </cell>
          <cell r="AB135">
            <v>3671.64</v>
          </cell>
          <cell r="AC135">
            <v>3750</v>
          </cell>
          <cell r="AD135">
            <v>6.4230153283001606E-2</v>
          </cell>
          <cell r="AE135">
            <v>427</v>
          </cell>
          <cell r="AF135">
            <v>455</v>
          </cell>
          <cell r="AG135">
            <v>495</v>
          </cell>
          <cell r="AH135">
            <v>8.5986885245901643</v>
          </cell>
          <cell r="AI135">
            <v>8.0695384615384622</v>
          </cell>
          <cell r="AJ135">
            <v>7.4174545454545457</v>
          </cell>
          <cell r="AK135">
            <v>157.47</v>
          </cell>
          <cell r="AL135">
            <v>4.2888191652776415E-2</v>
          </cell>
          <cell r="AM135">
            <v>3113.35</v>
          </cell>
          <cell r="AN135">
            <v>1.1670612041691426</v>
          </cell>
          <cell r="AO135">
            <v>4.6470168081748302E-2</v>
          </cell>
          <cell r="AP135">
            <v>14887.16425</v>
          </cell>
          <cell r="AQ135">
            <v>9999</v>
          </cell>
        </row>
        <row r="136">
          <cell r="Y136" t="str">
            <v>FLETCHER CHALLENGE (FCC.A)</v>
          </cell>
          <cell r="Z136">
            <v>2</v>
          </cell>
          <cell r="AA136" t="str">
            <v>S. Atkinson</v>
          </cell>
          <cell r="AB136">
            <v>19.875</v>
          </cell>
          <cell r="AC136">
            <v>21</v>
          </cell>
          <cell r="AD136">
            <v>5.6603773584905662E-2</v>
          </cell>
          <cell r="AE136">
            <v>-0.191320273408117</v>
          </cell>
          <cell r="AF136">
            <v>0.76840268935913403</v>
          </cell>
          <cell r="AG136">
            <v>1.52401094267515</v>
          </cell>
          <cell r="AH136" t="str">
            <v xml:space="preserve">na </v>
          </cell>
          <cell r="AI136">
            <v>25.865344142114104</v>
          </cell>
          <cell r="AJ136">
            <v>13.041244943499365</v>
          </cell>
          <cell r="AK136">
            <v>0</v>
          </cell>
          <cell r="AL136">
            <v>0</v>
          </cell>
          <cell r="AM136">
            <v>14.0538640154364</v>
          </cell>
          <cell r="AN136">
            <v>1.4142018151143212</v>
          </cell>
          <cell r="AO136">
            <v>9.6551724137931005E-2</v>
          </cell>
          <cell r="AP136">
            <v>830.25273100000004</v>
          </cell>
          <cell r="AQ136">
            <v>2430.885074625</v>
          </cell>
        </row>
        <row r="137">
          <cell r="Y137" t="str">
            <v>FORTIS INC. (FTS)</v>
          </cell>
          <cell r="Z137">
            <v>4</v>
          </cell>
          <cell r="AA137" t="str">
            <v>P. Case</v>
          </cell>
          <cell r="AB137">
            <v>26</v>
          </cell>
          <cell r="AC137">
            <v>28</v>
          </cell>
          <cell r="AD137">
            <v>0.14153846153846153</v>
          </cell>
          <cell r="AE137">
            <v>2.46</v>
          </cell>
          <cell r="AF137">
            <v>2.4900000000000002</v>
          </cell>
          <cell r="AG137">
            <v>2.64</v>
          </cell>
          <cell r="AH137">
            <v>10.56910569105691</v>
          </cell>
          <cell r="AI137">
            <v>10.441767068273093</v>
          </cell>
          <cell r="AJ137">
            <v>9.8484848484848477</v>
          </cell>
          <cell r="AK137">
            <v>1.68</v>
          </cell>
          <cell r="AL137">
            <v>6.4615384615384616E-2</v>
          </cell>
          <cell r="AM137">
            <v>23.28</v>
          </cell>
          <cell r="AN137">
            <v>1.1114690721649485</v>
          </cell>
          <cell r="AO137">
            <v>-4.8076923076922897E-3</v>
          </cell>
          <cell r="AP137">
            <v>17.376538</v>
          </cell>
          <cell r="AQ137">
            <v>305.39600000000002</v>
          </cell>
        </row>
        <row r="138">
          <cell r="Y138" t="str">
            <v>FORZANI GROUP (FGL)</v>
          </cell>
          <cell r="Z138">
            <v>3</v>
          </cell>
          <cell r="AA138" t="str">
            <v>D. Chicoyne</v>
          </cell>
          <cell r="AB138">
            <v>6.75</v>
          </cell>
          <cell r="AC138">
            <v>8.5</v>
          </cell>
          <cell r="AD138">
            <v>0.25925925925925924</v>
          </cell>
          <cell r="AE138">
            <v>1.02</v>
          </cell>
          <cell r="AF138">
            <v>0.89</v>
          </cell>
          <cell r="AG138">
            <v>1</v>
          </cell>
          <cell r="AH138">
            <v>6.617647058823529</v>
          </cell>
          <cell r="AI138">
            <v>7.584269662921348</v>
          </cell>
          <cell r="AJ138">
            <v>6.75</v>
          </cell>
          <cell r="AK138">
            <v>0</v>
          </cell>
          <cell r="AL138">
            <v>0</v>
          </cell>
          <cell r="AM138">
            <v>4.55</v>
          </cell>
          <cell r="AN138">
            <v>1.5384615384615385</v>
          </cell>
          <cell r="AO138">
            <v>-0.232876712328767</v>
          </cell>
          <cell r="AP138">
            <v>38.173076999999999</v>
          </cell>
          <cell r="AQ138">
            <v>51.239249999999998</v>
          </cell>
        </row>
        <row r="139">
          <cell r="Y139" t="str">
            <v>FOUR SEASONS HOTELS (FSH)</v>
          </cell>
          <cell r="Z139">
            <v>4</v>
          </cell>
          <cell r="AA139" t="str">
            <v>P. Campbell</v>
          </cell>
          <cell r="AB139">
            <v>15.75</v>
          </cell>
          <cell r="AC139">
            <v>17.5</v>
          </cell>
          <cell r="AD139">
            <v>0.1180952380952381</v>
          </cell>
          <cell r="AE139">
            <v>0.54</v>
          </cell>
          <cell r="AF139">
            <v>0.9</v>
          </cell>
          <cell r="AG139">
            <v>1.1000000000000001</v>
          </cell>
          <cell r="AH139">
            <v>29.166666666666668</v>
          </cell>
          <cell r="AI139">
            <v>17.5</v>
          </cell>
          <cell r="AJ139">
            <v>14.318181818181818</v>
          </cell>
          <cell r="AK139">
            <v>0.11</v>
          </cell>
          <cell r="AL139">
            <v>6.9841269841269841E-3</v>
          </cell>
          <cell r="AM139">
            <v>5.08</v>
          </cell>
          <cell r="AN139">
            <v>3.0511811023622046</v>
          </cell>
          <cell r="AO139">
            <v>5.0847457627118703E-2</v>
          </cell>
          <cell r="AP139">
            <v>283.217692</v>
          </cell>
          <cell r="AQ139">
            <v>436.88925</v>
          </cell>
        </row>
        <row r="140">
          <cell r="Y140" t="str">
            <v>FRANCO-NEVADA MINES (FN)</v>
          </cell>
          <cell r="Z140">
            <v>4</v>
          </cell>
          <cell r="AA140" t="str">
            <v>E. Bianchini</v>
          </cell>
          <cell r="AB140">
            <v>68.375</v>
          </cell>
          <cell r="AC140">
            <v>79</v>
          </cell>
          <cell r="AD140">
            <v>0.18025594149908591</v>
          </cell>
          <cell r="AE140">
            <v>1.84</v>
          </cell>
          <cell r="AF140">
            <v>3.42</v>
          </cell>
          <cell r="AG140">
            <v>3.6</v>
          </cell>
          <cell r="AH140">
            <v>37.160326086956523</v>
          </cell>
          <cell r="AI140">
            <v>19.992690058479532</v>
          </cell>
          <cell r="AJ140">
            <v>18.993055555555557</v>
          </cell>
          <cell r="AK140">
            <v>1.7</v>
          </cell>
          <cell r="AL140">
            <v>2.4862888482632541E-2</v>
          </cell>
          <cell r="AM140">
            <v>15.42</v>
          </cell>
          <cell r="AN140">
            <v>4.3450064850843058</v>
          </cell>
          <cell r="AO140">
            <v>-0.21176470588235299</v>
          </cell>
          <cell r="AP140">
            <v>138.73442299999999</v>
          </cell>
          <cell r="AQ140">
            <v>1108.3587500000001</v>
          </cell>
        </row>
        <row r="141">
          <cell r="Y141" t="str">
            <v>FREEPORT C&amp;G (FCX)</v>
          </cell>
          <cell r="Z141">
            <v>2</v>
          </cell>
          <cell r="AA141" t="str">
            <v>D. Mallalieu</v>
          </cell>
          <cell r="AB141">
            <v>21.25</v>
          </cell>
          <cell r="AC141">
            <v>25</v>
          </cell>
          <cell r="AD141">
            <v>0.21530868193219516</v>
          </cell>
          <cell r="AE141">
            <v>0.36</v>
          </cell>
          <cell r="AF141">
            <v>0.84</v>
          </cell>
          <cell r="AG141">
            <v>0.79</v>
          </cell>
          <cell r="AH141">
            <v>59.027777777777757</v>
          </cell>
          <cell r="AI141">
            <v>25.297619047618937</v>
          </cell>
          <cell r="AJ141">
            <v>26.898734177215175</v>
          </cell>
          <cell r="AK141">
            <v>0.6</v>
          </cell>
          <cell r="AL141">
            <v>2.8235294117647081E-2</v>
          </cell>
          <cell r="AM141">
            <v>4.2300000000000004</v>
          </cell>
          <cell r="AN141">
            <v>5.0531914893616969</v>
          </cell>
          <cell r="AO141">
            <v>-0.12755102040816299</v>
          </cell>
          <cell r="AP141">
            <v>1171.7596149999999</v>
          </cell>
          <cell r="AQ141">
            <v>4376.0783750000001</v>
          </cell>
        </row>
        <row r="142">
          <cell r="Y142" t="str">
            <v>FUNDY CABLE LTD. (FDY)</v>
          </cell>
          <cell r="Z142">
            <v>5</v>
          </cell>
          <cell r="AA142" t="str">
            <v>D. Kirk</v>
          </cell>
          <cell r="AB142">
            <v>5.75</v>
          </cell>
          <cell r="AC142">
            <v>13</v>
          </cell>
          <cell r="AD142">
            <v>1.2608695652173914</v>
          </cell>
          <cell r="AE142">
            <v>-0.13</v>
          </cell>
          <cell r="AF142">
            <v>-7.0000000000000007E-2</v>
          </cell>
          <cell r="AG142">
            <v>-0.18</v>
          </cell>
          <cell r="AH142" t="str">
            <v xml:space="preserve">na </v>
          </cell>
          <cell r="AI142" t="str">
            <v xml:space="preserve">na </v>
          </cell>
          <cell r="AJ142" t="str">
            <v xml:space="preserve">na </v>
          </cell>
          <cell r="AK142">
            <v>0</v>
          </cell>
          <cell r="AL142">
            <v>0</v>
          </cell>
          <cell r="AM142">
            <v>3.92</v>
          </cell>
          <cell r="AN142">
            <v>1.4668367346938775</v>
          </cell>
          <cell r="AO142">
            <v>-0.26984126984126999</v>
          </cell>
          <cell r="AP142">
            <v>27.074422999999999</v>
          </cell>
          <cell r="AQ142">
            <v>29.9</v>
          </cell>
        </row>
        <row r="143">
          <cell r="Y143" t="str">
            <v>GANDALF TECH. (GAN)</v>
          </cell>
          <cell r="Z143">
            <v>1</v>
          </cell>
          <cell r="AA143" t="str">
            <v>A. Boileau</v>
          </cell>
          <cell r="AB143">
            <v>6</v>
          </cell>
          <cell r="AC143">
            <v>2.5</v>
          </cell>
          <cell r="AD143">
            <v>-0.58333333333333337</v>
          </cell>
          <cell r="AE143">
            <v>-1.85</v>
          </cell>
          <cell r="AF143">
            <v>-1.4999999999999999E-2</v>
          </cell>
          <cell r="AG143">
            <v>0.12</v>
          </cell>
          <cell r="AH143" t="str">
            <v xml:space="preserve">na </v>
          </cell>
          <cell r="AI143" t="str">
            <v xml:space="preserve">na </v>
          </cell>
          <cell r="AJ143">
            <v>36.350000000000094</v>
          </cell>
          <cell r="AK143">
            <v>0</v>
          </cell>
          <cell r="AL143">
            <v>0</v>
          </cell>
          <cell r="AM143">
            <v>0.97</v>
          </cell>
          <cell r="AN143">
            <v>4.3095360824742412</v>
          </cell>
          <cell r="AO143">
            <v>2.5276073619631898</v>
          </cell>
          <cell r="AP143">
            <v>1592.7071149999999</v>
          </cell>
          <cell r="AQ143">
            <v>168.6</v>
          </cell>
        </row>
        <row r="144">
          <cell r="Y144" t="str">
            <v>GARDINER OIL &amp; GAS LTD. (GO)</v>
          </cell>
          <cell r="Z144">
            <v>3</v>
          </cell>
          <cell r="AA144" t="str">
            <v>C. Langpap</v>
          </cell>
          <cell r="AB144">
            <v>6.25</v>
          </cell>
          <cell r="AC144">
            <v>7.5</v>
          </cell>
          <cell r="AD144">
            <v>0.2</v>
          </cell>
          <cell r="AE144">
            <v>0.27</v>
          </cell>
          <cell r="AF144">
            <v>0.17</v>
          </cell>
          <cell r="AG144">
            <v>0.27</v>
          </cell>
          <cell r="AH144">
            <v>23.148148148148149</v>
          </cell>
          <cell r="AI144">
            <v>36.764705882352942</v>
          </cell>
          <cell r="AJ144">
            <v>23.148148148148149</v>
          </cell>
          <cell r="AK144">
            <v>0</v>
          </cell>
          <cell r="AL144">
            <v>0</v>
          </cell>
          <cell r="AM144">
            <v>4.23437865668149</v>
          </cell>
          <cell r="AN144">
            <v>1.5055337552159609</v>
          </cell>
          <cell r="AO144">
            <v>-8.9285714285714302E-2</v>
          </cell>
          <cell r="AP144">
            <v>49.834808000000002</v>
          </cell>
          <cell r="AQ144">
            <v>106.825</v>
          </cell>
        </row>
        <row r="145">
          <cell r="Y145" t="str">
            <v>GAZ METROPOLITAIN (GZM.U)</v>
          </cell>
          <cell r="Z145">
            <v>3</v>
          </cell>
          <cell r="AA145" t="str">
            <v>P. Case</v>
          </cell>
          <cell r="AB145">
            <v>13.375</v>
          </cell>
          <cell r="AC145">
            <v>13.5</v>
          </cell>
          <cell r="AD145">
            <v>0.1080373831775701</v>
          </cell>
          <cell r="AE145">
            <v>1.24</v>
          </cell>
          <cell r="AF145">
            <v>1.32</v>
          </cell>
          <cell r="AG145">
            <v>1.4</v>
          </cell>
          <cell r="AH145">
            <v>10.786290322580646</v>
          </cell>
          <cell r="AI145">
            <v>10.132575757575758</v>
          </cell>
          <cell r="AJ145">
            <v>9.5535714285714288</v>
          </cell>
          <cell r="AK145">
            <v>1.32</v>
          </cell>
          <cell r="AL145">
            <v>9.8691588785046733E-2</v>
          </cell>
          <cell r="AM145">
            <v>6.35</v>
          </cell>
          <cell r="AN145">
            <v>2.0866141732283463</v>
          </cell>
          <cell r="AO145">
            <v>6.0000000000000102E-2</v>
          </cell>
          <cell r="AP145">
            <v>11.817114999999999</v>
          </cell>
          <cell r="AQ145">
            <v>1415.075</v>
          </cell>
        </row>
        <row r="146">
          <cell r="Y146" t="str">
            <v>GENDIS INC. (GDS.A)</v>
          </cell>
          <cell r="Z146">
            <v>2</v>
          </cell>
          <cell r="AA146" t="str">
            <v>I. de Verteuil</v>
          </cell>
          <cell r="AB146">
            <v>14.875</v>
          </cell>
          <cell r="AC146">
            <v>16</v>
          </cell>
          <cell r="AD146">
            <v>0.1119327731092437</v>
          </cell>
          <cell r="AE146">
            <v>0.76</v>
          </cell>
          <cell r="AF146">
            <v>0.75</v>
          </cell>
          <cell r="AG146">
            <v>0.85</v>
          </cell>
          <cell r="AH146">
            <v>19.57236842105263</v>
          </cell>
          <cell r="AI146">
            <v>19.833333333333332</v>
          </cell>
          <cell r="AJ146">
            <v>17.5</v>
          </cell>
          <cell r="AK146">
            <v>0.54</v>
          </cell>
          <cell r="AL146">
            <v>3.6302521008403359E-2</v>
          </cell>
          <cell r="AM146">
            <v>11.96</v>
          </cell>
          <cell r="AN146">
            <v>1.2332775919732442</v>
          </cell>
          <cell r="AO146">
            <v>-3.2786885245901697E-2</v>
          </cell>
          <cell r="AP146">
            <v>43.367308000000001</v>
          </cell>
          <cell r="AQ146">
            <v>250.495</v>
          </cell>
        </row>
        <row r="147">
          <cell r="Y147" t="str">
            <v>GEOMAQUE EXPLS (GEO)</v>
          </cell>
          <cell r="Z147">
            <v>3</v>
          </cell>
          <cell r="AA147" t="str">
            <v>M. Durose</v>
          </cell>
          <cell r="AB147">
            <v>1.39</v>
          </cell>
          <cell r="AC147">
            <v>1.5</v>
          </cell>
          <cell r="AD147">
            <v>7.9136690647482008E-2</v>
          </cell>
          <cell r="AE147">
            <v>-0.05</v>
          </cell>
          <cell r="AF147">
            <v>0</v>
          </cell>
          <cell r="AG147">
            <v>0.18</v>
          </cell>
          <cell r="AH147" t="str">
            <v xml:space="preserve">na </v>
          </cell>
          <cell r="AI147" t="str">
            <v xml:space="preserve">na </v>
          </cell>
          <cell r="AJ147">
            <v>7.7222222222222223</v>
          </cell>
          <cell r="AK147">
            <v>0</v>
          </cell>
          <cell r="AL147">
            <v>0</v>
          </cell>
          <cell r="AM147">
            <v>0.73</v>
          </cell>
          <cell r="AN147">
            <v>1.7123287671232876</v>
          </cell>
          <cell r="AO147">
            <v>-0.14965986394557801</v>
          </cell>
          <cell r="AP147">
            <v>165.901667</v>
          </cell>
          <cell r="AQ147">
            <v>35.305999999999997</v>
          </cell>
        </row>
        <row r="148">
          <cell r="Y148" t="str">
            <v>GOLD RESERVE (GLR)</v>
          </cell>
          <cell r="Z148">
            <v>3</v>
          </cell>
          <cell r="AA148" t="str">
            <v>E. Bianchini</v>
          </cell>
          <cell r="AB148">
            <v>10.875</v>
          </cell>
          <cell r="AC148">
            <v>12</v>
          </cell>
          <cell r="AD148">
            <v>0.10344827586206896</v>
          </cell>
          <cell r="AE148" t="str">
            <v>na</v>
          </cell>
          <cell r="AF148" t="str">
            <v>na</v>
          </cell>
          <cell r="AG148" t="str">
            <v>na</v>
          </cell>
          <cell r="AH148" t="str">
            <v xml:space="preserve">na </v>
          </cell>
          <cell r="AI148" t="str">
            <v xml:space="preserve">na </v>
          </cell>
          <cell r="AJ148" t="str">
            <v xml:space="preserve">na </v>
          </cell>
          <cell r="AK148">
            <v>0</v>
          </cell>
          <cell r="AL148">
            <v>0</v>
          </cell>
          <cell r="AM148">
            <v>2.76189963282031</v>
          </cell>
          <cell r="AN148">
            <v>3.9827660170139367</v>
          </cell>
          <cell r="AO148">
            <v>0.31343283582089598</v>
          </cell>
          <cell r="AP148">
            <v>132.845192</v>
          </cell>
          <cell r="AQ148">
            <v>171.64021199999999</v>
          </cell>
        </row>
        <row r="149">
          <cell r="Y149" t="str">
            <v>GOLD &amp; PRECIOUS MINERALS</v>
          </cell>
          <cell r="Z149">
            <v>2</v>
          </cell>
          <cell r="AA149" t="str">
            <v>B. Joyce</v>
          </cell>
          <cell r="AB149">
            <v>10395.530000000001</v>
          </cell>
          <cell r="AC149">
            <v>10600</v>
          </cell>
          <cell r="AD149">
            <v>2.6402694234925972E-2</v>
          </cell>
          <cell r="AE149">
            <v>226.08</v>
          </cell>
          <cell r="AF149">
            <v>246.63</v>
          </cell>
          <cell r="AG149">
            <v>267.18</v>
          </cell>
          <cell r="AH149">
            <v>45.981643665958956</v>
          </cell>
          <cell r="AI149">
            <v>42.150306126586386</v>
          </cell>
          <cell r="AJ149">
            <v>38.908338947526012</v>
          </cell>
          <cell r="AK149">
            <v>70</v>
          </cell>
          <cell r="AL149">
            <v>6.7336634111007324E-3</v>
          </cell>
          <cell r="AM149">
            <v>3156</v>
          </cell>
          <cell r="AN149">
            <v>3.1715494296577948</v>
          </cell>
          <cell r="AO149">
            <v>-5.5017999144651199E-2</v>
          </cell>
          <cell r="AP149">
            <v>20495.832423</v>
          </cell>
          <cell r="AQ149">
            <v>9999</v>
          </cell>
        </row>
        <row r="150">
          <cell r="Y150" t="str">
            <v>GOLDEN KNIGHT RES. INC. (GKR)</v>
          </cell>
          <cell r="Z150">
            <v>3</v>
          </cell>
          <cell r="AA150" t="str">
            <v>D. Mallalieu</v>
          </cell>
          <cell r="AB150">
            <v>9.25</v>
          </cell>
          <cell r="AC150">
            <v>8.75</v>
          </cell>
          <cell r="AD150">
            <v>-4.3243243243243246E-2</v>
          </cell>
          <cell r="AE150">
            <v>0.24</v>
          </cell>
          <cell r="AF150">
            <v>0.24</v>
          </cell>
          <cell r="AG150">
            <v>0.25</v>
          </cell>
          <cell r="AH150">
            <v>38.541666666666664</v>
          </cell>
          <cell r="AI150">
            <v>38.541666666666664</v>
          </cell>
          <cell r="AJ150">
            <v>37</v>
          </cell>
          <cell r="AK150">
            <v>0.1</v>
          </cell>
          <cell r="AL150">
            <v>1.0810810810810811E-2</v>
          </cell>
          <cell r="AM150">
            <v>5.08</v>
          </cell>
          <cell r="AN150">
            <v>1.8208661417322836</v>
          </cell>
          <cell r="AO150">
            <v>-2.6315789473684199E-2</v>
          </cell>
          <cell r="AP150">
            <v>37.870961999999999</v>
          </cell>
          <cell r="AQ150">
            <v>114.626</v>
          </cell>
        </row>
        <row r="151">
          <cell r="Y151" t="str">
            <v>GRAD &amp; WALKER ENERGY (GWE)</v>
          </cell>
          <cell r="Z151">
            <v>4</v>
          </cell>
          <cell r="AA151" t="str">
            <v>P. Hervieu</v>
          </cell>
          <cell r="AB151">
            <v>6.5</v>
          </cell>
          <cell r="AC151">
            <v>8.5</v>
          </cell>
          <cell r="AD151">
            <v>0.30769230769230771</v>
          </cell>
          <cell r="AE151">
            <v>0.28999999999999998</v>
          </cell>
          <cell r="AF151">
            <v>-0.08</v>
          </cell>
          <cell r="AG151">
            <v>0.18</v>
          </cell>
          <cell r="AH151">
            <v>22.413793103448278</v>
          </cell>
          <cell r="AI151" t="str">
            <v xml:space="preserve">na </v>
          </cell>
          <cell r="AJ151">
            <v>36.111111111111114</v>
          </cell>
          <cell r="AK151">
            <v>0</v>
          </cell>
          <cell r="AL151">
            <v>0</v>
          </cell>
          <cell r="AM151">
            <v>6.7</v>
          </cell>
          <cell r="AN151">
            <v>0.97014925373134331</v>
          </cell>
          <cell r="AO151">
            <v>-0.44680851063829802</v>
          </cell>
          <cell r="AP151">
            <v>112.96134600000001</v>
          </cell>
          <cell r="AQ151">
            <v>105.3</v>
          </cell>
        </row>
        <row r="152">
          <cell r="Y152" t="str">
            <v>GREAT LAKES MINERALS (GKM)</v>
          </cell>
          <cell r="Z152">
            <v>3</v>
          </cell>
          <cell r="AA152" t="str">
            <v>D. MacLean</v>
          </cell>
          <cell r="AB152">
            <v>1.67</v>
          </cell>
          <cell r="AC152">
            <v>2</v>
          </cell>
          <cell r="AD152">
            <v>0.19760479041916168</v>
          </cell>
          <cell r="AE152">
            <v>-0.08</v>
          </cell>
          <cell r="AF152">
            <v>-0.05</v>
          </cell>
          <cell r="AG152">
            <v>-0.04</v>
          </cell>
          <cell r="AH152" t="str">
            <v xml:space="preserve">na </v>
          </cell>
          <cell r="AI152" t="str">
            <v xml:space="preserve">na </v>
          </cell>
          <cell r="AJ152" t="str">
            <v xml:space="preserve">na </v>
          </cell>
          <cell r="AK152">
            <v>0</v>
          </cell>
          <cell r="AL152">
            <v>0</v>
          </cell>
          <cell r="AM152">
            <v>1.1200000000000001</v>
          </cell>
          <cell r="AN152">
            <v>1.5178571428571428</v>
          </cell>
          <cell r="AO152">
            <v>-0.15</v>
          </cell>
          <cell r="AP152">
            <v>226.069231</v>
          </cell>
          <cell r="AQ152">
            <v>50.768000000000001</v>
          </cell>
        </row>
        <row r="153">
          <cell r="Y153" t="str">
            <v>GREENSTONE RES. LTD. (GRE)</v>
          </cell>
          <cell r="Z153">
            <v>3</v>
          </cell>
          <cell r="AA153" t="str">
            <v>D. Mallalieu</v>
          </cell>
          <cell r="AB153">
            <v>1.7</v>
          </cell>
          <cell r="AC153">
            <v>1.7</v>
          </cell>
          <cell r="AD153">
            <v>0</v>
          </cell>
          <cell r="AE153">
            <v>-0.14000000000000001</v>
          </cell>
          <cell r="AF153">
            <v>-0.08</v>
          </cell>
          <cell r="AG153">
            <v>0.17</v>
          </cell>
          <cell r="AH153" t="str">
            <v xml:space="preserve">na </v>
          </cell>
          <cell r="AI153" t="str">
            <v xml:space="preserve">na </v>
          </cell>
          <cell r="AJ153">
            <v>10</v>
          </cell>
          <cell r="AK153">
            <v>0</v>
          </cell>
          <cell r="AL153">
            <v>0</v>
          </cell>
          <cell r="AM153">
            <v>1.35</v>
          </cell>
          <cell r="AN153">
            <v>1.2592592592592593</v>
          </cell>
          <cell r="AO153">
            <v>-0.22727272727272699</v>
          </cell>
          <cell r="AP153">
            <v>159.94346200000001</v>
          </cell>
          <cell r="AQ153">
            <v>50.847000000000001</v>
          </cell>
        </row>
        <row r="154">
          <cell r="Y154" t="str">
            <v>GTC TRANSCONT. (GRT.A)</v>
          </cell>
          <cell r="Z154">
            <v>4</v>
          </cell>
          <cell r="AA154" t="str">
            <v>D. Kirk</v>
          </cell>
          <cell r="AB154">
            <v>8.75</v>
          </cell>
          <cell r="AC154">
            <v>11.5</v>
          </cell>
          <cell r="AD154">
            <v>0.32800000000000001</v>
          </cell>
          <cell r="AE154">
            <v>0.6</v>
          </cell>
          <cell r="AF154">
            <v>0.71</v>
          </cell>
          <cell r="AG154">
            <v>0.8</v>
          </cell>
          <cell r="AH154">
            <v>14.583333333333334</v>
          </cell>
          <cell r="AI154">
            <v>12.32394366197183</v>
          </cell>
          <cell r="AJ154">
            <v>10.9375</v>
          </cell>
          <cell r="AK154">
            <v>0.12</v>
          </cell>
          <cell r="AL154">
            <v>1.3714285714285714E-2</v>
          </cell>
          <cell r="AM154">
            <v>7.71</v>
          </cell>
          <cell r="AN154">
            <v>1.1348897535667963</v>
          </cell>
          <cell r="AO154">
            <v>0.16666666666666699</v>
          </cell>
          <cell r="AP154">
            <v>70.186154000000002</v>
          </cell>
          <cell r="AQ154">
            <v>306.25</v>
          </cell>
        </row>
        <row r="155">
          <cell r="Y155" t="str">
            <v>GUILLEVIN INT'L (GII.A)</v>
          </cell>
          <cell r="Z155">
            <v>4</v>
          </cell>
          <cell r="AA155" t="str">
            <v>S. Liang</v>
          </cell>
          <cell r="AB155">
            <v>10.125</v>
          </cell>
          <cell r="AC155">
            <v>13</v>
          </cell>
          <cell r="AD155">
            <v>0.2839506172839506</v>
          </cell>
          <cell r="AE155">
            <v>0.9</v>
          </cell>
          <cell r="AF155">
            <v>1.17</v>
          </cell>
          <cell r="AG155">
            <v>1.6</v>
          </cell>
          <cell r="AH155">
            <v>11.25</v>
          </cell>
          <cell r="AI155">
            <v>8.6538461538461533</v>
          </cell>
          <cell r="AJ155">
            <v>6.328125</v>
          </cell>
          <cell r="AK155">
            <v>0</v>
          </cell>
          <cell r="AL155">
            <v>0</v>
          </cell>
          <cell r="AM155">
            <v>5.42</v>
          </cell>
          <cell r="AN155">
            <v>1.8680811808118081</v>
          </cell>
          <cell r="AO155">
            <v>0.44642857142857101</v>
          </cell>
          <cell r="AP155">
            <v>16.173500000000001</v>
          </cell>
          <cell r="AQ155">
            <v>80.625375000000005</v>
          </cell>
        </row>
        <row r="156">
          <cell r="Y156" t="str">
            <v>GULF CANADA (GOU)</v>
          </cell>
          <cell r="Z156">
            <v>3</v>
          </cell>
          <cell r="AA156" t="str">
            <v>C. Langpap</v>
          </cell>
          <cell r="AB156">
            <v>5.875</v>
          </cell>
          <cell r="AC156">
            <v>6.25</v>
          </cell>
          <cell r="AD156">
            <v>6.3829787234042548E-2</v>
          </cell>
          <cell r="AE156">
            <v>-1.39</v>
          </cell>
          <cell r="AF156">
            <v>-0.33</v>
          </cell>
          <cell r="AG156">
            <v>0</v>
          </cell>
          <cell r="AH156" t="str">
            <v xml:space="preserve">na </v>
          </cell>
          <cell r="AI156" t="str">
            <v xml:space="preserve">na </v>
          </cell>
          <cell r="AJ156" t="str">
            <v xml:space="preserve">na </v>
          </cell>
          <cell r="AK156">
            <v>0</v>
          </cell>
          <cell r="AL156">
            <v>0</v>
          </cell>
          <cell r="AM156">
            <v>1.99575434693591</v>
          </cell>
          <cell r="AN156">
            <v>3.0063820275335114</v>
          </cell>
          <cell r="AO156">
            <v>9.0909090909090801E-2</v>
          </cell>
          <cell r="AP156">
            <v>484.94499999999999</v>
          </cell>
          <cell r="AQ156">
            <v>1286.625</v>
          </cell>
        </row>
        <row r="157">
          <cell r="Y157" t="str">
            <v>HARRIS STEEL (HSG.A)</v>
          </cell>
          <cell r="Z157">
            <v>4</v>
          </cell>
          <cell r="AA157" t="str">
            <v>D. McCracken</v>
          </cell>
          <cell r="AB157">
            <v>10.5</v>
          </cell>
          <cell r="AC157">
            <v>12</v>
          </cell>
          <cell r="AD157">
            <v>0.1657142857142857</v>
          </cell>
          <cell r="AE157">
            <v>1.98</v>
          </cell>
          <cell r="AF157">
            <v>1.55</v>
          </cell>
          <cell r="AG157">
            <v>1.5</v>
          </cell>
          <cell r="AH157">
            <v>5.3030303030303028</v>
          </cell>
          <cell r="AI157">
            <v>6.774193548387097</v>
          </cell>
          <cell r="AJ157">
            <v>7</v>
          </cell>
          <cell r="AK157">
            <v>0.24</v>
          </cell>
          <cell r="AL157">
            <v>2.2857142857142857E-2</v>
          </cell>
          <cell r="AM157">
            <v>6.75</v>
          </cell>
          <cell r="AN157">
            <v>1.5555555555555556</v>
          </cell>
          <cell r="AO157">
            <v>2.4390243902439001E-2</v>
          </cell>
          <cell r="AP157">
            <v>29.532308</v>
          </cell>
          <cell r="AQ157">
            <v>119.175</v>
          </cell>
        </row>
        <row r="158">
          <cell r="Y158" t="str">
            <v>HEALTH &amp; BIO. FUND (HCB.UN)</v>
          </cell>
          <cell r="Z158">
            <v>3</v>
          </cell>
          <cell r="AA158" t="str">
            <v>C. Charette</v>
          </cell>
          <cell r="AB158">
            <v>5.25</v>
          </cell>
          <cell r="AC158">
            <v>5.75</v>
          </cell>
          <cell r="AD158">
            <v>9.5238095238095233E-2</v>
          </cell>
          <cell r="AE158">
            <v>0.39</v>
          </cell>
          <cell r="AF158">
            <v>0.3</v>
          </cell>
          <cell r="AG158">
            <v>0.25</v>
          </cell>
          <cell r="AH158">
            <v>13.461538461538462</v>
          </cell>
          <cell r="AI158">
            <v>17.5</v>
          </cell>
          <cell r="AJ158">
            <v>21</v>
          </cell>
          <cell r="AK158">
            <v>0</v>
          </cell>
          <cell r="AL158">
            <v>0</v>
          </cell>
          <cell r="AM158">
            <v>7.28</v>
          </cell>
          <cell r="AN158">
            <v>0.68681318681318682</v>
          </cell>
          <cell r="AO158">
            <v>0</v>
          </cell>
          <cell r="AP158">
            <v>10.775192000000001</v>
          </cell>
          <cell r="AQ158">
            <v>18.375</v>
          </cell>
        </row>
        <row r="159">
          <cell r="Y159" t="str">
            <v>HEES INT'L BANCORP (HIL)</v>
          </cell>
          <cell r="Z159">
            <v>2</v>
          </cell>
          <cell r="AA159" t="str">
            <v>P. Campbell</v>
          </cell>
          <cell r="AB159">
            <v>12.375</v>
          </cell>
          <cell r="AC159">
            <v>11.75</v>
          </cell>
          <cell r="AD159">
            <v>2.8686868686868688E-2</v>
          </cell>
          <cell r="AE159">
            <v>1.1000000000000001</v>
          </cell>
          <cell r="AF159">
            <v>1.5</v>
          </cell>
          <cell r="AG159">
            <v>1.5</v>
          </cell>
          <cell r="AH159">
            <v>11.25</v>
          </cell>
          <cell r="AI159">
            <v>8.25</v>
          </cell>
          <cell r="AJ159">
            <v>8.25</v>
          </cell>
          <cell r="AK159">
            <v>0.98</v>
          </cell>
          <cell r="AL159">
            <v>7.9191919191919188E-2</v>
          </cell>
          <cell r="AM159">
            <v>19.95</v>
          </cell>
          <cell r="AN159">
            <v>0.62030075187969924</v>
          </cell>
          <cell r="AO159">
            <v>-4.80769230769231E-2</v>
          </cell>
          <cell r="AP159">
            <v>122.23</v>
          </cell>
          <cell r="AQ159">
            <v>1004.97375</v>
          </cell>
        </row>
        <row r="160">
          <cell r="Y160" t="str">
            <v>HEMLO GOLD MINES (HEM)</v>
          </cell>
          <cell r="Z160">
            <v>3</v>
          </cell>
          <cell r="AA160" t="str">
            <v>M. Durose</v>
          </cell>
          <cell r="AB160">
            <v>16.375</v>
          </cell>
          <cell r="AC160">
            <v>16</v>
          </cell>
          <cell r="AD160">
            <v>-1.0687022900763359E-2</v>
          </cell>
          <cell r="AE160">
            <v>0.61</v>
          </cell>
          <cell r="AF160">
            <v>0.6</v>
          </cell>
          <cell r="AG160">
            <v>0.63</v>
          </cell>
          <cell r="AH160">
            <v>26.844262295081968</v>
          </cell>
          <cell r="AI160">
            <v>27.291666666666668</v>
          </cell>
          <cell r="AJ160">
            <v>25.99206349206349</v>
          </cell>
          <cell r="AK160">
            <v>0.2</v>
          </cell>
          <cell r="AL160">
            <v>1.2213740458015267E-2</v>
          </cell>
          <cell r="AM160">
            <v>3.52</v>
          </cell>
          <cell r="AN160">
            <v>3.8352272727272729</v>
          </cell>
          <cell r="AO160">
            <v>-0.13600000000000001</v>
          </cell>
          <cell r="AP160">
            <v>298.28346199999999</v>
          </cell>
          <cell r="AQ160">
            <v>1636.1531890000001</v>
          </cell>
        </row>
        <row r="161">
          <cell r="Y161" t="str">
            <v>HEMOSOL INC. (HML)</v>
          </cell>
          <cell r="Z161">
            <v>3</v>
          </cell>
          <cell r="AA161" t="str">
            <v>C. Charette</v>
          </cell>
          <cell r="AB161">
            <v>5.25</v>
          </cell>
          <cell r="AC161">
            <v>6</v>
          </cell>
          <cell r="AD161">
            <v>0.14285714285714285</v>
          </cell>
          <cell r="AE161">
            <v>-0.94</v>
          </cell>
          <cell r="AF161">
            <v>-0.92</v>
          </cell>
          <cell r="AG161">
            <v>-1.08</v>
          </cell>
          <cell r="AH161" t="str">
            <v xml:space="preserve">na </v>
          </cell>
          <cell r="AI161" t="str">
            <v xml:space="preserve">na </v>
          </cell>
          <cell r="AJ161" t="str">
            <v xml:space="preserve">na </v>
          </cell>
          <cell r="AK161">
            <v>0</v>
          </cell>
          <cell r="AL161">
            <v>0</v>
          </cell>
          <cell r="AM161">
            <v>2.73</v>
          </cell>
          <cell r="AN161">
            <v>2.0604395604395602</v>
          </cell>
          <cell r="AO161">
            <v>0.125</v>
          </cell>
          <cell r="AP161">
            <v>22.950769000000001</v>
          </cell>
          <cell r="AQ161">
            <v>57.75</v>
          </cell>
        </row>
        <row r="162">
          <cell r="Y162" t="str">
            <v>HIGH RIVER GOLD MINES (HRG)</v>
          </cell>
          <cell r="Z162">
            <v>3</v>
          </cell>
          <cell r="AA162" t="str">
            <v>D. Mallalieu</v>
          </cell>
          <cell r="AB162">
            <v>2.5</v>
          </cell>
          <cell r="AC162">
            <v>3</v>
          </cell>
          <cell r="AD162">
            <v>0.2</v>
          </cell>
          <cell r="AE162">
            <v>-1.7400000000000002E-2</v>
          </cell>
          <cell r="AF162">
            <v>-1.4999999999999999E-2</v>
          </cell>
          <cell r="AG162">
            <v>0.11</v>
          </cell>
          <cell r="AH162" t="str">
            <v xml:space="preserve">na </v>
          </cell>
          <cell r="AI162" t="str">
            <v xml:space="preserve">na </v>
          </cell>
          <cell r="AJ162">
            <v>22.727272727272727</v>
          </cell>
          <cell r="AK162">
            <v>0</v>
          </cell>
          <cell r="AL162">
            <v>0</v>
          </cell>
          <cell r="AM162">
            <v>0.85</v>
          </cell>
          <cell r="AN162">
            <v>2.7058823529411766</v>
          </cell>
          <cell r="AO162">
            <v>-0.1015625</v>
          </cell>
          <cell r="AP162">
            <v>126.818462</v>
          </cell>
          <cell r="AQ162">
            <v>48.25</v>
          </cell>
        </row>
        <row r="163">
          <cell r="Y163" t="str">
            <v>HILLCREST RES. (HRT)</v>
          </cell>
          <cell r="Z163">
            <v>3</v>
          </cell>
          <cell r="AA163" t="str">
            <v>P. Hervieu</v>
          </cell>
          <cell r="AB163">
            <v>5</v>
          </cell>
          <cell r="AC163">
            <v>4.5</v>
          </cell>
          <cell r="AD163">
            <v>-0.1</v>
          </cell>
          <cell r="AE163">
            <v>0.35</v>
          </cell>
          <cell r="AF163">
            <v>0.37</v>
          </cell>
          <cell r="AG163">
            <v>0.33</v>
          </cell>
          <cell r="AH163">
            <v>14.285714285714286</v>
          </cell>
          <cell r="AI163">
            <v>13.513513513513514</v>
          </cell>
          <cell r="AJ163">
            <v>15.151515151515152</v>
          </cell>
          <cell r="AK163">
            <v>0</v>
          </cell>
          <cell r="AL163">
            <v>0</v>
          </cell>
          <cell r="AM163">
            <v>2.68</v>
          </cell>
          <cell r="AN163">
            <v>1.791044776119403</v>
          </cell>
          <cell r="AO163">
            <v>-0.12727272727272701</v>
          </cell>
          <cell r="AP163">
            <v>404.84307699999999</v>
          </cell>
          <cell r="AQ163">
            <v>101.08608</v>
          </cell>
        </row>
        <row r="164">
          <cell r="Y164" t="str">
            <v>HOME OIL (HOC)</v>
          </cell>
          <cell r="Z164">
            <v>2</v>
          </cell>
          <cell r="AA164" t="str">
            <v>C. Langpap</v>
          </cell>
          <cell r="AB164">
            <v>15.125</v>
          </cell>
          <cell r="AC164">
            <v>15</v>
          </cell>
          <cell r="AD164">
            <v>-8.2644628099173556E-3</v>
          </cell>
          <cell r="AE164">
            <v>0.177347711982419</v>
          </cell>
          <cell r="AF164">
            <v>5.5071513256002196E-3</v>
          </cell>
          <cell r="AG164">
            <v>0.17191933986927899</v>
          </cell>
          <cell r="AH164">
            <v>85.284438298811466</v>
          </cell>
          <cell r="AI164" t="str">
            <v xml:space="preserve">nm </v>
          </cell>
          <cell r="AJ164">
            <v>87.977303842025464</v>
          </cell>
          <cell r="AK164">
            <v>0</v>
          </cell>
          <cell r="AL164">
            <v>0</v>
          </cell>
          <cell r="AM164">
            <v>9.1443147636142594</v>
          </cell>
          <cell r="AN164">
            <v>1.5720150029391955</v>
          </cell>
          <cell r="AO164">
            <v>-0.253246753246753</v>
          </cell>
          <cell r="AP164">
            <v>496.86</v>
          </cell>
          <cell r="AQ164">
            <v>694.23749999999995</v>
          </cell>
        </row>
        <row r="165">
          <cell r="Y165" t="str">
            <v>HOMESTAKE MINING (HM)</v>
          </cell>
          <cell r="Z165">
            <v>2</v>
          </cell>
          <cell r="AA165" t="str">
            <v>D. MacLean</v>
          </cell>
          <cell r="AB165">
            <v>18.75</v>
          </cell>
          <cell r="AC165">
            <v>20.25</v>
          </cell>
          <cell r="AD165">
            <v>9.2838147638697868E-2</v>
          </cell>
          <cell r="AE165">
            <v>0.39</v>
          </cell>
          <cell r="AF165">
            <v>0.55000000000000004</v>
          </cell>
          <cell r="AG165">
            <v>0.56999999999999995</v>
          </cell>
          <cell r="AH165">
            <v>48.076923076922952</v>
          </cell>
          <cell r="AI165">
            <v>34.090909090909008</v>
          </cell>
          <cell r="AJ165">
            <v>32.894736842105196</v>
          </cell>
          <cell r="AK165">
            <v>0.17499999999999999</v>
          </cell>
          <cell r="AL165">
            <v>9.3333333333333671E-3</v>
          </cell>
          <cell r="AM165">
            <v>4.2699999999999996</v>
          </cell>
          <cell r="AN165">
            <v>4.2740046838407535</v>
          </cell>
          <cell r="AO165">
            <v>-9.3167701863354005E-2</v>
          </cell>
          <cell r="AP165">
            <v>3828.6538460000002</v>
          </cell>
          <cell r="AQ165">
            <v>2582.625</v>
          </cell>
        </row>
        <row r="166">
          <cell r="Y166" t="str">
            <v>HORSHAM CORP. (HSM)</v>
          </cell>
          <cell r="Z166">
            <v>4</v>
          </cell>
          <cell r="AA166" t="str">
            <v>P. Campbell</v>
          </cell>
          <cell r="AB166">
            <v>13.875</v>
          </cell>
          <cell r="AC166">
            <v>15.75</v>
          </cell>
          <cell r="AD166">
            <v>0.14108331164727314</v>
          </cell>
          <cell r="AE166">
            <v>0.31</v>
          </cell>
          <cell r="AF166">
            <v>0.65</v>
          </cell>
          <cell r="AG166">
            <v>1</v>
          </cell>
          <cell r="AH166">
            <v>44.758064516129053</v>
          </cell>
          <cell r="AI166">
            <v>21.346153846153864</v>
          </cell>
          <cell r="AJ166">
            <v>13.875</v>
          </cell>
          <cell r="AK166">
            <v>0.06</v>
          </cell>
          <cell r="AL166">
            <v>4.3243243243243183E-3</v>
          </cell>
          <cell r="AM166">
            <v>7.55</v>
          </cell>
          <cell r="AN166">
            <v>1.8377483443708693</v>
          </cell>
          <cell r="AO166">
            <v>-0.112</v>
          </cell>
          <cell r="AP166">
            <v>1587.6634610000001</v>
          </cell>
          <cell r="AQ166">
            <v>1419.4124999999999</v>
          </cell>
        </row>
        <row r="167">
          <cell r="Y167" t="str">
            <v>HUDSON'S BAY CO. (HBC)</v>
          </cell>
          <cell r="Z167">
            <v>2</v>
          </cell>
          <cell r="AA167" t="str">
            <v>D. Chicoyne</v>
          </cell>
          <cell r="AB167">
            <v>27.125</v>
          </cell>
          <cell r="AC167">
            <v>31</v>
          </cell>
          <cell r="AD167">
            <v>0.17677419354838711</v>
          </cell>
          <cell r="AE167">
            <v>2.66</v>
          </cell>
          <cell r="AF167">
            <v>2.5</v>
          </cell>
          <cell r="AG167">
            <v>2.7</v>
          </cell>
          <cell r="AH167">
            <v>10.197368421052632</v>
          </cell>
          <cell r="AI167">
            <v>10.85</v>
          </cell>
          <cell r="AJ167">
            <v>10.046296296296296</v>
          </cell>
          <cell r="AK167">
            <v>0.92</v>
          </cell>
          <cell r="AL167">
            <v>3.391705069124424E-2</v>
          </cell>
          <cell r="AM167">
            <v>28.56</v>
          </cell>
          <cell r="AN167">
            <v>0.97601540616246496</v>
          </cell>
          <cell r="AO167">
            <v>1.8264840182648401E-2</v>
          </cell>
          <cell r="AP167">
            <v>621.91307700000004</v>
          </cell>
          <cell r="AQ167">
            <v>1548.8375000000001</v>
          </cell>
        </row>
        <row r="168">
          <cell r="Y168" t="str">
            <v>IMASCO LTD. (IMS)</v>
          </cell>
          <cell r="Z168">
            <v>4</v>
          </cell>
          <cell r="AA168" t="str">
            <v>I. de Verteuil</v>
          </cell>
          <cell r="AB168">
            <v>45</v>
          </cell>
          <cell r="AC168">
            <v>50</v>
          </cell>
          <cell r="AD168">
            <v>0.15377777777777779</v>
          </cell>
          <cell r="AE168">
            <v>4.18</v>
          </cell>
          <cell r="AF168">
            <v>4.8</v>
          </cell>
          <cell r="AG168">
            <v>5.3</v>
          </cell>
          <cell r="AH168">
            <v>10.76555023923445</v>
          </cell>
          <cell r="AI168">
            <v>9.375</v>
          </cell>
          <cell r="AJ168">
            <v>8.4905660377358494</v>
          </cell>
          <cell r="AK168">
            <v>1.92</v>
          </cell>
          <cell r="AL168">
            <v>4.2666666666666665E-2</v>
          </cell>
          <cell r="AM168">
            <v>26.91</v>
          </cell>
          <cell r="AN168">
            <v>1.6490152359717578</v>
          </cell>
          <cell r="AO168">
            <v>0.19528619528619501</v>
          </cell>
          <cell r="AP168">
            <v>509.134231</v>
          </cell>
          <cell r="AQ168">
            <v>5319</v>
          </cell>
        </row>
        <row r="169">
          <cell r="Y169" t="str">
            <v>IMPERIAL OIL (IMO)</v>
          </cell>
          <cell r="Z169">
            <v>3</v>
          </cell>
          <cell r="AA169" t="str">
            <v>P. Hervieu</v>
          </cell>
          <cell r="AB169">
            <v>48.5</v>
          </cell>
          <cell r="AC169">
            <v>57</v>
          </cell>
          <cell r="AD169">
            <v>0.21237113402061855</v>
          </cell>
          <cell r="AE169">
            <v>1.85</v>
          </cell>
          <cell r="AF169">
            <v>3.17</v>
          </cell>
          <cell r="AG169">
            <v>3.41</v>
          </cell>
          <cell r="AH169">
            <v>26.216216216216218</v>
          </cell>
          <cell r="AI169">
            <v>15.299684542586752</v>
          </cell>
          <cell r="AJ169">
            <v>14.222873900293255</v>
          </cell>
          <cell r="AK169">
            <v>1.8</v>
          </cell>
          <cell r="AL169">
            <v>3.711340206185567E-2</v>
          </cell>
          <cell r="AM169">
            <v>30.93</v>
          </cell>
          <cell r="AN169">
            <v>1.5680569026834787</v>
          </cell>
          <cell r="AO169">
            <v>5.4347826086956499E-2</v>
          </cell>
          <cell r="AP169">
            <v>439.525577</v>
          </cell>
          <cell r="AQ169">
            <v>9399.2999999999993</v>
          </cell>
        </row>
        <row r="170">
          <cell r="Y170" t="str">
            <v>INCO LIMITED (N)</v>
          </cell>
          <cell r="Z170">
            <v>1</v>
          </cell>
          <cell r="AA170" t="str">
            <v>J. Baldry</v>
          </cell>
          <cell r="AB170">
            <v>37.75</v>
          </cell>
          <cell r="AC170">
            <v>34</v>
          </cell>
          <cell r="AD170">
            <v>-8.4762746294761188E-2</v>
          </cell>
          <cell r="AE170">
            <v>-0.06</v>
          </cell>
          <cell r="AF170">
            <v>2.83</v>
          </cell>
          <cell r="AG170">
            <v>2.5299999999999998</v>
          </cell>
          <cell r="AH170" t="str">
            <v xml:space="preserve">na </v>
          </cell>
          <cell r="AI170">
            <v>9.6976148409894023</v>
          </cell>
          <cell r="AJ170">
            <v>10.847529644268766</v>
          </cell>
          <cell r="AK170">
            <v>0.4</v>
          </cell>
          <cell r="AL170">
            <v>1.4575002049609669E-2</v>
          </cell>
          <cell r="AM170">
            <v>15.09</v>
          </cell>
          <cell r="AN170">
            <v>1.8488154406891939</v>
          </cell>
          <cell r="AO170">
            <v>-1.2861736334405099E-2</v>
          </cell>
          <cell r="AP170">
            <v>1616.283269</v>
          </cell>
          <cell r="AQ170">
            <v>4416.75</v>
          </cell>
        </row>
        <row r="171">
          <cell r="Y171" t="str">
            <v>INDUSTRIAL PRODUCTS</v>
          </cell>
          <cell r="Z171">
            <v>2</v>
          </cell>
          <cell r="AA171" t="str">
            <v>B. Joyce</v>
          </cell>
          <cell r="AB171">
            <v>2757.33</v>
          </cell>
          <cell r="AC171">
            <v>2950</v>
          </cell>
          <cell r="AD171">
            <v>8.6558373499000849E-2</v>
          </cell>
          <cell r="AE171">
            <v>166</v>
          </cell>
          <cell r="AF171">
            <v>198</v>
          </cell>
          <cell r="AG171">
            <v>190</v>
          </cell>
          <cell r="AH171">
            <v>16.610421686746989</v>
          </cell>
          <cell r="AI171">
            <v>13.925909090909091</v>
          </cell>
          <cell r="AJ171">
            <v>14.512263157894736</v>
          </cell>
          <cell r="AK171">
            <v>46</v>
          </cell>
          <cell r="AL171">
            <v>1.6682805467608156E-2</v>
          </cell>
          <cell r="AM171">
            <v>1413</v>
          </cell>
          <cell r="AN171">
            <v>1.9715569709837226</v>
          </cell>
          <cell r="AO171">
            <v>-2.0453730335656301E-2</v>
          </cell>
          <cell r="AP171">
            <v>30357.415635000001</v>
          </cell>
          <cell r="AQ171">
            <v>9999</v>
          </cell>
        </row>
        <row r="172">
          <cell r="Y172" t="str">
            <v>INTEGRATED OILS</v>
          </cell>
          <cell r="Z172">
            <v>3</v>
          </cell>
          <cell r="AA172" t="str">
            <v>B. Joyce</v>
          </cell>
          <cell r="AB172">
            <v>4466.8500000000004</v>
          </cell>
          <cell r="AC172">
            <v>4850</v>
          </cell>
          <cell r="AD172">
            <v>0.11593628619720832</v>
          </cell>
          <cell r="AE172">
            <v>242</v>
          </cell>
          <cell r="AF172">
            <v>290</v>
          </cell>
          <cell r="AG172">
            <v>330</v>
          </cell>
          <cell r="AH172">
            <v>18.458057851239669</v>
          </cell>
          <cell r="AI172">
            <v>15.402931034482759</v>
          </cell>
          <cell r="AJ172">
            <v>13.53590909090909</v>
          </cell>
          <cell r="AK172">
            <v>134.72</v>
          </cell>
          <cell r="AL172">
            <v>3.0159956121203979E-2</v>
          </cell>
          <cell r="AM172">
            <v>3071.85</v>
          </cell>
          <cell r="AN172">
            <v>1.4645213796246561</v>
          </cell>
          <cell r="AO172">
            <v>3.9295953279167697E-2</v>
          </cell>
          <cell r="AP172">
            <v>1533.9482310000001</v>
          </cell>
          <cell r="AQ172">
            <v>9999</v>
          </cell>
        </row>
        <row r="173">
          <cell r="Y173" t="str">
            <v>INTENSITY RES. LTD. (ITY)</v>
          </cell>
          <cell r="Z173">
            <v>0</v>
          </cell>
          <cell r="AA173" t="str">
            <v>C. Langpap</v>
          </cell>
          <cell r="AB173">
            <v>2.75</v>
          </cell>
          <cell r="AC173" t="str">
            <v>na</v>
          </cell>
          <cell r="AD173" t="str">
            <v xml:space="preserve">na </v>
          </cell>
          <cell r="AE173">
            <v>0.14000000000000001</v>
          </cell>
          <cell r="AF173" t="str">
            <v>na</v>
          </cell>
          <cell r="AG173" t="str">
            <v>na</v>
          </cell>
          <cell r="AH173">
            <v>19.642857142857142</v>
          </cell>
          <cell r="AI173" t="str">
            <v xml:space="preserve">na </v>
          </cell>
          <cell r="AJ173" t="str">
            <v xml:space="preserve">na </v>
          </cell>
          <cell r="AK173">
            <v>0</v>
          </cell>
          <cell r="AL173">
            <v>0</v>
          </cell>
          <cell r="AM173">
            <v>1.2068399398266501</v>
          </cell>
          <cell r="AN173">
            <v>2.3201088293466579</v>
          </cell>
          <cell r="AO173">
            <v>1.8181818181818101E-2</v>
          </cell>
          <cell r="AP173">
            <v>606.972308</v>
          </cell>
          <cell r="AQ173">
            <v>141.13108075</v>
          </cell>
        </row>
        <row r="174">
          <cell r="Y174" t="str">
            <v>INT'L FOREST (IFP.A)</v>
          </cell>
          <cell r="Z174">
            <v>3</v>
          </cell>
          <cell r="AA174" t="str">
            <v>S. Atkinson</v>
          </cell>
          <cell r="AB174">
            <v>11.25</v>
          </cell>
          <cell r="AC174">
            <v>14.5</v>
          </cell>
          <cell r="AD174">
            <v>0.28888888888888886</v>
          </cell>
          <cell r="AE174">
            <v>1.6833507338942499</v>
          </cell>
          <cell r="AF174">
            <v>2.0300005703530499</v>
          </cell>
          <cell r="AG174">
            <v>2.4519477556607501</v>
          </cell>
          <cell r="AH174">
            <v>6.6830992338562387</v>
          </cell>
          <cell r="AI174">
            <v>5.5418703641267664</v>
          </cell>
          <cell r="AJ174">
            <v>4.5881891137473909</v>
          </cell>
          <cell r="AK174">
            <v>0</v>
          </cell>
          <cell r="AL174">
            <v>0</v>
          </cell>
          <cell r="AM174">
            <v>9.7794829928329801</v>
          </cell>
          <cell r="AN174">
            <v>1.1503675611731936</v>
          </cell>
          <cell r="AO174">
            <v>-0.12621359223301001</v>
          </cell>
          <cell r="AP174">
            <v>432.47826900000001</v>
          </cell>
          <cell r="AQ174">
            <v>366.75</v>
          </cell>
        </row>
        <row r="175">
          <cell r="Y175" t="str">
            <v>INT'L GOLD CORP. (IGC)</v>
          </cell>
          <cell r="Z175">
            <v>4</v>
          </cell>
          <cell r="AA175" t="str">
            <v>E. Bianchini</v>
          </cell>
          <cell r="AB175">
            <v>3.8</v>
          </cell>
          <cell r="AC175">
            <v>5.5</v>
          </cell>
          <cell r="AD175">
            <v>0.44736842105263158</v>
          </cell>
          <cell r="AE175" t="str">
            <v>na</v>
          </cell>
          <cell r="AF175" t="str">
            <v>na</v>
          </cell>
          <cell r="AG175" t="str">
            <v>na</v>
          </cell>
          <cell r="AH175" t="str">
            <v xml:space="preserve">na </v>
          </cell>
          <cell r="AI175" t="str">
            <v xml:space="preserve">na </v>
          </cell>
          <cell r="AJ175" t="str">
            <v xml:space="preserve">na </v>
          </cell>
          <cell r="AK175">
            <v>0</v>
          </cell>
          <cell r="AL175">
            <v>0</v>
          </cell>
          <cell r="AM175">
            <v>1.32</v>
          </cell>
          <cell r="AN175">
            <v>2.8787878787878789</v>
          </cell>
          <cell r="AO175">
            <v>-1.04166666666666E-2</v>
          </cell>
          <cell r="AP175">
            <v>125.057</v>
          </cell>
          <cell r="AQ175">
            <v>62.046399999999998</v>
          </cell>
        </row>
        <row r="176">
          <cell r="Y176" t="str">
            <v>INT'L MUREX (MXX)</v>
          </cell>
          <cell r="Z176">
            <v>2</v>
          </cell>
          <cell r="AA176" t="str">
            <v>C. Charette</v>
          </cell>
          <cell r="AB176">
            <v>3.625</v>
          </cell>
          <cell r="AC176">
            <v>3.5</v>
          </cell>
          <cell r="AD176">
            <v>-3.4482758620689655E-2</v>
          </cell>
          <cell r="AE176">
            <v>0.34</v>
          </cell>
          <cell r="AF176">
            <v>0.31</v>
          </cell>
          <cell r="AG176">
            <v>0.34</v>
          </cell>
          <cell r="AH176">
            <v>10.661764705882353</v>
          </cell>
          <cell r="AI176">
            <v>11.693548387096763</v>
          </cell>
          <cell r="AJ176">
            <v>10.661764705882353</v>
          </cell>
          <cell r="AK176">
            <v>0</v>
          </cell>
          <cell r="AL176">
            <v>0</v>
          </cell>
          <cell r="AM176">
            <v>3.37</v>
          </cell>
          <cell r="AN176">
            <v>1.1314540059347189</v>
          </cell>
          <cell r="AO176">
            <v>-0.21784615384615399</v>
          </cell>
          <cell r="AP176">
            <v>115.930384</v>
          </cell>
          <cell r="AQ176">
            <v>60.9</v>
          </cell>
        </row>
        <row r="177">
          <cell r="Y177" t="str">
            <v>INVERNESS PETR. LTD. (IES)</v>
          </cell>
          <cell r="Z177">
            <v>4</v>
          </cell>
          <cell r="AA177" t="str">
            <v>C. Langpap</v>
          </cell>
          <cell r="AB177">
            <v>7.875</v>
          </cell>
          <cell r="AC177">
            <v>9.5</v>
          </cell>
          <cell r="AD177">
            <v>0.20634920634920634</v>
          </cell>
          <cell r="AE177">
            <v>0.33</v>
          </cell>
          <cell r="AF177">
            <v>0.117978923704708</v>
          </cell>
          <cell r="AG177">
            <v>0.25</v>
          </cell>
          <cell r="AH177">
            <v>23.863636363636363</v>
          </cell>
          <cell r="AI177">
            <v>66.749210390412685</v>
          </cell>
          <cell r="AJ177">
            <v>31.5</v>
          </cell>
          <cell r="AK177">
            <v>0</v>
          </cell>
          <cell r="AL177">
            <v>0</v>
          </cell>
          <cell r="AM177">
            <v>6.0590597846174097</v>
          </cell>
          <cell r="AN177">
            <v>1.3203368648565246</v>
          </cell>
          <cell r="AO177">
            <v>-0.27272727272727298</v>
          </cell>
          <cell r="AP177">
            <v>68.152308000000005</v>
          </cell>
          <cell r="AQ177">
            <v>243.55012500000001</v>
          </cell>
        </row>
        <row r="178">
          <cell r="Y178" t="str">
            <v>INVESTORS GROUP (IGI)</v>
          </cell>
          <cell r="Z178">
            <v>3</v>
          </cell>
          <cell r="AA178" t="str">
            <v>D. Harrison</v>
          </cell>
          <cell r="AB178">
            <v>17.25</v>
          </cell>
          <cell r="AC178">
            <v>18.5</v>
          </cell>
          <cell r="AD178">
            <v>9.3333333333333338E-2</v>
          </cell>
          <cell r="AE178">
            <v>0.8</v>
          </cell>
          <cell r="AF178">
            <v>1</v>
          </cell>
          <cell r="AG178">
            <v>1.1499999999999999</v>
          </cell>
          <cell r="AH178">
            <v>21.5625</v>
          </cell>
          <cell r="AI178">
            <v>17.25</v>
          </cell>
          <cell r="AJ178">
            <v>15</v>
          </cell>
          <cell r="AK178">
            <v>0.36</v>
          </cell>
          <cell r="AL178">
            <v>2.0869565217391306E-2</v>
          </cell>
          <cell r="AM178">
            <v>5.1100000000000003</v>
          </cell>
          <cell r="AN178">
            <v>3.3268101761252447</v>
          </cell>
          <cell r="AO178">
            <v>1.49253731343284E-2</v>
          </cell>
          <cell r="AP178">
            <v>188.62903800000001</v>
          </cell>
          <cell r="AQ178">
            <v>1823.325</v>
          </cell>
        </row>
        <row r="179">
          <cell r="Y179" t="str">
            <v>IPL ENERGY INC. (IPL)</v>
          </cell>
          <cell r="Z179">
            <v>3</v>
          </cell>
          <cell r="AA179" t="str">
            <v>P. Case</v>
          </cell>
          <cell r="AB179">
            <v>30</v>
          </cell>
          <cell r="AC179">
            <v>32</v>
          </cell>
          <cell r="AD179">
            <v>0.13333333333333333</v>
          </cell>
          <cell r="AE179">
            <v>1.0900000000000001</v>
          </cell>
          <cell r="AF179">
            <v>2.5</v>
          </cell>
          <cell r="AG179">
            <v>2.64</v>
          </cell>
          <cell r="AH179">
            <v>27.522935779816514</v>
          </cell>
          <cell r="AI179">
            <v>12</v>
          </cell>
          <cell r="AJ179">
            <v>11.363636363636363</v>
          </cell>
          <cell r="AK179">
            <v>2</v>
          </cell>
          <cell r="AL179">
            <v>6.6666666666666666E-2</v>
          </cell>
          <cell r="AM179">
            <v>16.7</v>
          </cell>
          <cell r="AN179">
            <v>1.7964071856287425</v>
          </cell>
          <cell r="AO179">
            <v>4.3478260869565202E-2</v>
          </cell>
          <cell r="AP179">
            <v>364.98846200000003</v>
          </cell>
          <cell r="AQ179">
            <v>1677</v>
          </cell>
        </row>
        <row r="180">
          <cell r="Y180" t="str">
            <v>IPSCO (ISP)</v>
          </cell>
          <cell r="Z180">
            <v>4</v>
          </cell>
          <cell r="AA180" t="str">
            <v>D. McCracken</v>
          </cell>
          <cell r="AB180">
            <v>23.75</v>
          </cell>
          <cell r="AC180">
            <v>30</v>
          </cell>
          <cell r="AD180">
            <v>0.2833684210526316</v>
          </cell>
          <cell r="AE180">
            <v>2.13</v>
          </cell>
          <cell r="AF180">
            <v>2.6</v>
          </cell>
          <cell r="AG180">
            <v>2.6</v>
          </cell>
          <cell r="AH180">
            <v>11.150234741784038</v>
          </cell>
          <cell r="AI180">
            <v>9.134615384615385</v>
          </cell>
          <cell r="AJ180">
            <v>9.134615384615385</v>
          </cell>
          <cell r="AK180">
            <v>0.48</v>
          </cell>
          <cell r="AL180">
            <v>2.0210526315789474E-2</v>
          </cell>
          <cell r="AM180">
            <v>24.43</v>
          </cell>
          <cell r="AN180">
            <v>0.99263200982398692</v>
          </cell>
          <cell r="AO180">
            <v>-8.0568720379147002E-2</v>
          </cell>
          <cell r="AP180">
            <v>272.05230799999998</v>
          </cell>
          <cell r="AQ180">
            <v>643.625</v>
          </cell>
        </row>
        <row r="181">
          <cell r="Y181" t="str">
            <v>ISLAND TEL (IT)</v>
          </cell>
          <cell r="Z181">
            <v>3</v>
          </cell>
          <cell r="AA181" t="str">
            <v>P.Case/P. Rhamey</v>
          </cell>
          <cell r="AB181">
            <v>20.25</v>
          </cell>
          <cell r="AC181">
            <v>22</v>
          </cell>
          <cell r="AD181">
            <v>0.14567901234567901</v>
          </cell>
          <cell r="AE181">
            <v>1.87</v>
          </cell>
          <cell r="AF181">
            <v>1.91</v>
          </cell>
          <cell r="AG181">
            <v>1.99</v>
          </cell>
          <cell r="AH181">
            <v>10.828877005347593</v>
          </cell>
          <cell r="AI181">
            <v>10.602094240837696</v>
          </cell>
          <cell r="AJ181">
            <v>10.175879396984925</v>
          </cell>
          <cell r="AK181">
            <v>1.2</v>
          </cell>
          <cell r="AL181">
            <v>5.9259259259259262E-2</v>
          </cell>
          <cell r="AM181">
            <v>17.36</v>
          </cell>
          <cell r="AN181">
            <v>1.1808755760368663</v>
          </cell>
          <cell r="AO181">
            <v>-0.18</v>
          </cell>
          <cell r="AP181">
            <v>3.7635190000000001</v>
          </cell>
          <cell r="AQ181">
            <v>69.639750000000006</v>
          </cell>
        </row>
        <row r="182">
          <cell r="Y182" t="str">
            <v>IVACO (IVA.A)</v>
          </cell>
          <cell r="Z182">
            <v>2</v>
          </cell>
          <cell r="AA182" t="str">
            <v>D. McCracken</v>
          </cell>
          <cell r="AB182">
            <v>5</v>
          </cell>
          <cell r="AC182">
            <v>5</v>
          </cell>
          <cell r="AD182">
            <v>0</v>
          </cell>
          <cell r="AE182">
            <v>0.13</v>
          </cell>
          <cell r="AF182">
            <v>0.45</v>
          </cell>
          <cell r="AG182">
            <v>0.4</v>
          </cell>
          <cell r="AH182">
            <v>38.46153846153846</v>
          </cell>
          <cell r="AI182">
            <v>11.111111111111111</v>
          </cell>
          <cell r="AJ182">
            <v>12.5</v>
          </cell>
          <cell r="AK182">
            <v>0</v>
          </cell>
          <cell r="AL182">
            <v>0</v>
          </cell>
          <cell r="AM182">
            <v>8.65</v>
          </cell>
          <cell r="AN182">
            <v>0.5676300578034682</v>
          </cell>
          <cell r="AO182">
            <v>-0.198367346938775</v>
          </cell>
          <cell r="AP182">
            <v>117.595</v>
          </cell>
          <cell r="AQ182">
            <v>142.5</v>
          </cell>
        </row>
        <row r="183">
          <cell r="Y183" t="str">
            <v>JEAN COUTU (PJC.A)</v>
          </cell>
          <cell r="Z183">
            <v>3</v>
          </cell>
          <cell r="AA183" t="str">
            <v>D. Chicoyne</v>
          </cell>
          <cell r="AB183">
            <v>8.375</v>
          </cell>
          <cell r="AC183">
            <v>10</v>
          </cell>
          <cell r="AD183">
            <v>0.20835820895522389</v>
          </cell>
          <cell r="AE183">
            <v>0.69</v>
          </cell>
          <cell r="AF183">
            <v>0.83</v>
          </cell>
          <cell r="AG183">
            <v>0.9</v>
          </cell>
          <cell r="AH183">
            <v>12.137681159420289</v>
          </cell>
          <cell r="AI183">
            <v>10.090361445783133</v>
          </cell>
          <cell r="AJ183">
            <v>9.3055555555555554</v>
          </cell>
          <cell r="AK183">
            <v>0.12</v>
          </cell>
          <cell r="AL183">
            <v>1.4328358208955224E-2</v>
          </cell>
          <cell r="AM183">
            <v>4.7</v>
          </cell>
          <cell r="AN183">
            <v>1.8085106382978724</v>
          </cell>
          <cell r="AO183">
            <v>0.236363636363636</v>
          </cell>
          <cell r="AP183">
            <v>41.972115000000002</v>
          </cell>
          <cell r="AQ183">
            <v>439.6875</v>
          </cell>
        </row>
        <row r="184">
          <cell r="Y184" t="str">
            <v>JOHN LABATT (LBT)</v>
          </cell>
          <cell r="Z184">
            <v>3</v>
          </cell>
          <cell r="AA184" t="str">
            <v>I. de Verteuil</v>
          </cell>
          <cell r="AB184">
            <v>22.625</v>
          </cell>
          <cell r="AC184">
            <v>22</v>
          </cell>
          <cell r="AD184">
            <v>8.6187845303867406E-3</v>
          </cell>
          <cell r="AE184">
            <v>1.65</v>
          </cell>
          <cell r="AF184">
            <v>1.7</v>
          </cell>
          <cell r="AG184">
            <v>1.8</v>
          </cell>
          <cell r="AH184">
            <v>13.712121212121213</v>
          </cell>
          <cell r="AI184">
            <v>13.308823529411764</v>
          </cell>
          <cell r="AJ184">
            <v>12.569444444444445</v>
          </cell>
          <cell r="AK184">
            <v>0.82</v>
          </cell>
          <cell r="AL184">
            <v>3.6243093922651931E-2</v>
          </cell>
          <cell r="AM184">
            <v>6.14</v>
          </cell>
          <cell r="AN184">
            <v>3.4609120521172638</v>
          </cell>
          <cell r="AO184">
            <v>-1.16279069767442E-2</v>
          </cell>
          <cell r="AP184">
            <v>990.92173100000002</v>
          </cell>
          <cell r="AQ184">
            <v>1977.425</v>
          </cell>
        </row>
        <row r="185">
          <cell r="Y185" t="str">
            <v>JORDAN PETROLEUM LTD. (JDN)</v>
          </cell>
          <cell r="Z185">
            <v>0</v>
          </cell>
          <cell r="AA185" t="str">
            <v>C. Langpap</v>
          </cell>
          <cell r="AB185">
            <v>8.25</v>
          </cell>
          <cell r="AC185" t="str">
            <v>na</v>
          </cell>
          <cell r="AD185" t="str">
            <v xml:space="preserve">na </v>
          </cell>
          <cell r="AE185">
            <v>0.41</v>
          </cell>
          <cell r="AF185" t="str">
            <v>na</v>
          </cell>
          <cell r="AG185" t="str">
            <v>na</v>
          </cell>
          <cell r="AH185">
            <v>20.121951219512194</v>
          </cell>
          <cell r="AI185" t="str">
            <v xml:space="preserve">na </v>
          </cell>
          <cell r="AJ185" t="str">
            <v xml:space="preserve">na </v>
          </cell>
          <cell r="AK185">
            <v>0</v>
          </cell>
          <cell r="AL185">
            <v>0</v>
          </cell>
          <cell r="AM185">
            <v>5.0520227332198804</v>
          </cell>
          <cell r="AN185">
            <v>1.682494408449063</v>
          </cell>
          <cell r="AO185">
            <v>-0.19047619047618999</v>
          </cell>
          <cell r="AP185">
            <v>121.018846</v>
          </cell>
          <cell r="AQ185">
            <v>146.79253875000001</v>
          </cell>
        </row>
        <row r="186">
          <cell r="Y186" t="str">
            <v>KACEE EXPLORATION INC. (KCX)</v>
          </cell>
          <cell r="Z186">
            <v>3</v>
          </cell>
          <cell r="AA186" t="str">
            <v>C. Langpap</v>
          </cell>
          <cell r="AB186">
            <v>0.77</v>
          </cell>
          <cell r="AC186">
            <v>0.95</v>
          </cell>
          <cell r="AD186">
            <v>0.23376623376623376</v>
          </cell>
          <cell r="AE186">
            <v>-0.01</v>
          </cell>
          <cell r="AF186">
            <v>0.03</v>
          </cell>
          <cell r="AG186">
            <v>0.05</v>
          </cell>
          <cell r="AH186" t="str">
            <v xml:space="preserve">na </v>
          </cell>
          <cell r="AI186">
            <v>25.666666666666668</v>
          </cell>
          <cell r="AJ186">
            <v>15.4</v>
          </cell>
          <cell r="AK186">
            <v>0</v>
          </cell>
          <cell r="AL186">
            <v>0</v>
          </cell>
          <cell r="AM186">
            <v>0.9</v>
          </cell>
          <cell r="AN186">
            <v>0.85555555555555551</v>
          </cell>
          <cell r="AO186">
            <v>-0.15384615384615399</v>
          </cell>
          <cell r="AP186">
            <v>7.4124999999999996</v>
          </cell>
          <cell r="AQ186">
            <v>9.3170000000000002</v>
          </cell>
        </row>
        <row r="187">
          <cell r="Y187" t="str">
            <v>KERR ADDISON (KER)</v>
          </cell>
          <cell r="Z187">
            <v>3</v>
          </cell>
          <cell r="AA187" t="str">
            <v>J. Baldry</v>
          </cell>
          <cell r="AB187">
            <v>22.25</v>
          </cell>
          <cell r="AC187">
            <v>22</v>
          </cell>
          <cell r="AD187">
            <v>1.5730337078651686E-2</v>
          </cell>
          <cell r="AE187">
            <v>1.0900000000000001</v>
          </cell>
          <cell r="AF187">
            <v>1.58</v>
          </cell>
          <cell r="AG187">
            <v>1.67</v>
          </cell>
          <cell r="AH187">
            <v>20.412844036697248</v>
          </cell>
          <cell r="AI187">
            <v>14.082278481012658</v>
          </cell>
          <cell r="AJ187">
            <v>13.323353293413174</v>
          </cell>
          <cell r="AK187">
            <v>0.6</v>
          </cell>
          <cell r="AL187">
            <v>2.6966292134831461E-2</v>
          </cell>
          <cell r="AM187">
            <v>22.27</v>
          </cell>
          <cell r="AN187">
            <v>0.98787606645711723</v>
          </cell>
          <cell r="AO187">
            <v>-0.14563106796116501</v>
          </cell>
          <cell r="AP187">
            <v>13.359807999999999</v>
          </cell>
          <cell r="AQ187">
            <v>391.44126849999998</v>
          </cell>
        </row>
        <row r="188">
          <cell r="Y188" t="str">
            <v>KINROSS GOLD CORP. (K)</v>
          </cell>
          <cell r="Z188">
            <v>5</v>
          </cell>
          <cell r="AA188" t="str">
            <v>E. Bianchini</v>
          </cell>
          <cell r="AB188">
            <v>8.5</v>
          </cell>
          <cell r="AC188">
            <v>10.5</v>
          </cell>
          <cell r="AD188">
            <v>0.23529411764705882</v>
          </cell>
          <cell r="AE188">
            <v>0.26</v>
          </cell>
          <cell r="AF188">
            <v>0.27</v>
          </cell>
          <cell r="AG188">
            <v>0.38</v>
          </cell>
          <cell r="AH188">
            <v>32.692307692307693</v>
          </cell>
          <cell r="AI188">
            <v>31.481481481481481</v>
          </cell>
          <cell r="AJ188">
            <v>22.368421052631579</v>
          </cell>
          <cell r="AK188">
            <v>0</v>
          </cell>
          <cell r="AL188">
            <v>0</v>
          </cell>
          <cell r="AM188">
            <v>2.35</v>
          </cell>
          <cell r="AN188">
            <v>3.6170212765957448</v>
          </cell>
          <cell r="AO188">
            <v>7.9365079365079305E-2</v>
          </cell>
          <cell r="AP188">
            <v>2091.2742309999999</v>
          </cell>
          <cell r="AQ188">
            <v>831.38499999999999</v>
          </cell>
        </row>
        <row r="189">
          <cell r="Y189" t="str">
            <v>KOOKABURRA RES. (KOB)</v>
          </cell>
          <cell r="Z189">
            <v>1</v>
          </cell>
          <cell r="AA189" t="str">
            <v>M. Durose</v>
          </cell>
          <cell r="AB189">
            <v>0.59</v>
          </cell>
          <cell r="AC189">
            <v>0.75</v>
          </cell>
          <cell r="AD189">
            <v>0.2711864406779661</v>
          </cell>
          <cell r="AE189" t="str">
            <v>na</v>
          </cell>
          <cell r="AF189" t="str">
            <v>na</v>
          </cell>
          <cell r="AG189" t="str">
            <v>na</v>
          </cell>
          <cell r="AH189" t="str">
            <v xml:space="preserve">na </v>
          </cell>
          <cell r="AI189" t="str">
            <v xml:space="preserve">na </v>
          </cell>
          <cell r="AJ189" t="str">
            <v xml:space="preserve">na </v>
          </cell>
          <cell r="AK189">
            <v>0</v>
          </cell>
          <cell r="AL189">
            <v>0</v>
          </cell>
          <cell r="AM189" t="str">
            <v>na</v>
          </cell>
          <cell r="AN189" t="str">
            <v xml:space="preserve">na </v>
          </cell>
          <cell r="AO189">
            <v>-0.504201680672269</v>
          </cell>
          <cell r="AP189">
            <v>112.444231</v>
          </cell>
          <cell r="AQ189">
            <v>9.0848412399999994</v>
          </cell>
        </row>
        <row r="190">
          <cell r="Y190" t="str">
            <v>LAIDLAW (LDM.B)</v>
          </cell>
          <cell r="Z190">
            <v>4</v>
          </cell>
          <cell r="AA190" t="str">
            <v>D. McCracken</v>
          </cell>
          <cell r="AB190">
            <v>12.375</v>
          </cell>
          <cell r="AC190">
            <v>14</v>
          </cell>
          <cell r="AD190">
            <v>0.14424242424242426</v>
          </cell>
          <cell r="AE190">
            <v>0.33</v>
          </cell>
          <cell r="AF190">
            <v>0.46</v>
          </cell>
          <cell r="AG190">
            <v>0.68</v>
          </cell>
          <cell r="AH190">
            <v>27.262499999999999</v>
          </cell>
          <cell r="AI190">
            <v>19.557880434782593</v>
          </cell>
          <cell r="AJ190">
            <v>13.230330882352943</v>
          </cell>
          <cell r="AK190">
            <v>0.16</v>
          </cell>
          <cell r="AL190">
            <v>1.2929292929292929E-2</v>
          </cell>
          <cell r="AM190">
            <v>5.8</v>
          </cell>
          <cell r="AN190">
            <v>1.582478448275862</v>
          </cell>
          <cell r="AO190">
            <v>0.122222222222222</v>
          </cell>
          <cell r="AP190">
            <v>3010.7049999999999</v>
          </cell>
          <cell r="AQ190">
            <v>3430.35</v>
          </cell>
        </row>
        <row r="191">
          <cell r="Y191" t="str">
            <v>LAURENTIAN BANK (LB)</v>
          </cell>
          <cell r="Z191">
            <v>2</v>
          </cell>
          <cell r="AA191" t="str">
            <v>H. Brown</v>
          </cell>
          <cell r="AB191">
            <v>16.75</v>
          </cell>
          <cell r="AC191">
            <v>17.75</v>
          </cell>
          <cell r="AD191">
            <v>0.10507462686567164</v>
          </cell>
          <cell r="AE191">
            <v>0.41</v>
          </cell>
          <cell r="AF191">
            <v>2.15</v>
          </cell>
          <cell r="AG191">
            <v>2.35</v>
          </cell>
          <cell r="AH191">
            <v>40.853658536585364</v>
          </cell>
          <cell r="AI191">
            <v>7.7906976744186043</v>
          </cell>
          <cell r="AJ191">
            <v>7.1276595744680851</v>
          </cell>
          <cell r="AK191">
            <v>0.76</v>
          </cell>
          <cell r="AL191">
            <v>4.5373134328358211E-2</v>
          </cell>
          <cell r="AM191">
            <v>19.54</v>
          </cell>
          <cell r="AN191">
            <v>0.85721596724667348</v>
          </cell>
          <cell r="AO191">
            <v>0.116666666666667</v>
          </cell>
          <cell r="AP191">
            <v>41.674422999999997</v>
          </cell>
          <cell r="AQ191">
            <v>301.5</v>
          </cell>
        </row>
        <row r="192">
          <cell r="Y192" t="str">
            <v>LINAMAR CORP. (LNR)</v>
          </cell>
          <cell r="Z192">
            <v>4</v>
          </cell>
          <cell r="AA192" t="str">
            <v>P. Sklar</v>
          </cell>
          <cell r="AB192">
            <v>16</v>
          </cell>
          <cell r="AC192">
            <v>24</v>
          </cell>
          <cell r="AD192">
            <v>0.51749999999999996</v>
          </cell>
          <cell r="AE192">
            <v>1.44</v>
          </cell>
          <cell r="AF192">
            <v>1.72</v>
          </cell>
          <cell r="AG192">
            <v>2.0499999999999998</v>
          </cell>
          <cell r="AH192">
            <v>11.111111111111111</v>
          </cell>
          <cell r="AI192">
            <v>9.3023255813953494</v>
          </cell>
          <cell r="AJ192">
            <v>7.8048780487804876</v>
          </cell>
          <cell r="AK192">
            <v>0.28000000000000003</v>
          </cell>
          <cell r="AL192">
            <v>1.7500000000000002E-2</v>
          </cell>
          <cell r="AM192">
            <v>7.08</v>
          </cell>
          <cell r="AN192">
            <v>2.3128531073446328</v>
          </cell>
          <cell r="AO192">
            <v>-0.114864864864865</v>
          </cell>
          <cell r="AP192">
            <v>127.192885</v>
          </cell>
          <cell r="AQ192">
            <v>344</v>
          </cell>
        </row>
        <row r="193">
          <cell r="Y193" t="str">
            <v>LOBLAW COS. (L)</v>
          </cell>
          <cell r="Z193">
            <v>4</v>
          </cell>
          <cell r="AA193" t="str">
            <v>D. Chicoyne</v>
          </cell>
          <cell r="AB193">
            <v>25.5</v>
          </cell>
          <cell r="AC193">
            <v>30.5</v>
          </cell>
          <cell r="AD193">
            <v>0.20705882352941177</v>
          </cell>
          <cell r="AE193">
            <v>1.51</v>
          </cell>
          <cell r="AF193">
            <v>1.75</v>
          </cell>
          <cell r="AG193">
            <v>2.1</v>
          </cell>
          <cell r="AH193">
            <v>16.887417218543046</v>
          </cell>
          <cell r="AI193">
            <v>14.571428571428571</v>
          </cell>
          <cell r="AJ193">
            <v>12.142857142857142</v>
          </cell>
          <cell r="AK193">
            <v>0.28000000000000003</v>
          </cell>
          <cell r="AL193">
            <v>1.0980392156862745E-2</v>
          </cell>
          <cell r="AM193">
            <v>12.81</v>
          </cell>
          <cell r="AN193">
            <v>1.9906323185011709</v>
          </cell>
          <cell r="AO193">
            <v>0.133333333333333</v>
          </cell>
          <cell r="AP193">
            <v>240.94961499999999</v>
          </cell>
          <cell r="AQ193">
            <v>2032.35</v>
          </cell>
        </row>
        <row r="194">
          <cell r="Y194" t="str">
            <v>LOEWEN GROUP (LWNGF)</v>
          </cell>
          <cell r="Z194">
            <v>3</v>
          </cell>
          <cell r="AA194" t="str">
            <v>D. Chicoyne</v>
          </cell>
          <cell r="AB194">
            <v>28.5</v>
          </cell>
          <cell r="AC194">
            <v>30</v>
          </cell>
          <cell r="AD194">
            <v>5.5984213878950723E-2</v>
          </cell>
          <cell r="AE194">
            <v>0.97</v>
          </cell>
          <cell r="AF194">
            <v>1.19</v>
          </cell>
          <cell r="AG194">
            <v>1.5</v>
          </cell>
          <cell r="AH194">
            <v>29.607765283115285</v>
          </cell>
          <cell r="AI194">
            <v>23.949579831932709</v>
          </cell>
          <cell r="AJ194">
            <v>19.601100412654748</v>
          </cell>
          <cell r="AK194">
            <v>7.0000000000000007E-2</v>
          </cell>
          <cell r="AL194">
            <v>2.4373655952603327E-3</v>
          </cell>
          <cell r="AM194">
            <v>8.43</v>
          </cell>
          <cell r="AN194">
            <v>3.380782918149468</v>
          </cell>
          <cell r="AO194">
            <v>0.2</v>
          </cell>
          <cell r="AP194">
            <v>484.95576899999998</v>
          </cell>
          <cell r="AQ194">
            <v>1168.5</v>
          </cell>
        </row>
        <row r="195">
          <cell r="Y195" t="str">
            <v>LSI LOGIC (LSC)</v>
          </cell>
          <cell r="Z195">
            <v>3</v>
          </cell>
          <cell r="AA195" t="str">
            <v>A. Boileau</v>
          </cell>
          <cell r="AB195">
            <v>3</v>
          </cell>
          <cell r="AC195">
            <v>3.3</v>
          </cell>
          <cell r="AD195">
            <v>0.1</v>
          </cell>
          <cell r="AE195">
            <v>0.43</v>
          </cell>
          <cell r="AF195">
            <v>0.26</v>
          </cell>
          <cell r="AG195">
            <v>0.22</v>
          </cell>
          <cell r="AH195">
            <v>6.9767441860465116</v>
          </cell>
          <cell r="AI195">
            <v>11.538461538461538</v>
          </cell>
          <cell r="AJ195">
            <v>13.636363636363637</v>
          </cell>
          <cell r="AK195">
            <v>0</v>
          </cell>
          <cell r="AL195">
            <v>0</v>
          </cell>
          <cell r="AM195">
            <v>2.02</v>
          </cell>
          <cell r="AN195">
            <v>1.5099009900990099</v>
          </cell>
          <cell r="AO195">
            <v>-7.5757575757575801E-2</v>
          </cell>
          <cell r="AP195">
            <v>112.514808</v>
          </cell>
          <cell r="AQ195">
            <v>75.129000000000005</v>
          </cell>
        </row>
        <row r="196">
          <cell r="Y196" t="str">
            <v>MACKENZIE FINANCIAL (MKF)</v>
          </cell>
          <cell r="Z196">
            <v>4</v>
          </cell>
          <cell r="AA196" t="str">
            <v>D. Harrison</v>
          </cell>
          <cell r="AB196">
            <v>8.125</v>
          </cell>
          <cell r="AC196">
            <v>10</v>
          </cell>
          <cell r="AD196">
            <v>0.24553846153846154</v>
          </cell>
          <cell r="AE196">
            <v>0.52</v>
          </cell>
          <cell r="AF196">
            <v>0.7</v>
          </cell>
          <cell r="AG196">
            <v>0.85</v>
          </cell>
          <cell r="AH196">
            <v>15.625</v>
          </cell>
          <cell r="AI196">
            <v>11.607142857142858</v>
          </cell>
          <cell r="AJ196">
            <v>9.5588235294117645</v>
          </cell>
          <cell r="AK196">
            <v>0.12</v>
          </cell>
          <cell r="AL196">
            <v>1.4769230769230769E-2</v>
          </cell>
          <cell r="AM196">
            <v>4.17</v>
          </cell>
          <cell r="AN196">
            <v>1.9184652278177459</v>
          </cell>
          <cell r="AO196">
            <v>-0.11111111111111099</v>
          </cell>
          <cell r="AP196">
            <v>570.808269</v>
          </cell>
          <cell r="AQ196">
            <v>481.52</v>
          </cell>
        </row>
        <row r="197">
          <cell r="Y197" t="str">
            <v>MACMILLAN BLOEDEL (MB)</v>
          </cell>
          <cell r="Z197">
            <v>4</v>
          </cell>
          <cell r="AA197" t="str">
            <v>S. Atkinson</v>
          </cell>
          <cell r="AB197">
            <v>18</v>
          </cell>
          <cell r="AC197">
            <v>23</v>
          </cell>
          <cell r="AD197">
            <v>0.31111111111111112</v>
          </cell>
          <cell r="AE197">
            <v>1.33698826370039</v>
          </cell>
          <cell r="AF197">
            <v>2.72</v>
          </cell>
          <cell r="AG197">
            <v>3.14771686728976</v>
          </cell>
          <cell r="AH197">
            <v>13.463094993954021</v>
          </cell>
          <cell r="AI197">
            <v>6.617647058823529</v>
          </cell>
          <cell r="AJ197">
            <v>5.7184304557538939</v>
          </cell>
          <cell r="AK197">
            <v>0.6</v>
          </cell>
          <cell r="AL197">
            <v>3.3333333333333333E-2</v>
          </cell>
          <cell r="AM197">
            <v>13.5922936274194</v>
          </cell>
          <cell r="AN197">
            <v>1.3242798083532452</v>
          </cell>
          <cell r="AO197">
            <v>-2.7027027027027001E-2</v>
          </cell>
          <cell r="AP197">
            <v>1742.157923</v>
          </cell>
          <cell r="AQ197">
            <v>2226.795912</v>
          </cell>
        </row>
        <row r="198">
          <cell r="Y198" t="str">
            <v>MAGNA INTERNATIONAL (MG.A)</v>
          </cell>
          <cell r="Z198">
            <v>4</v>
          </cell>
          <cell r="AA198" t="str">
            <v>P. Sklar</v>
          </cell>
          <cell r="AB198">
            <v>47.875</v>
          </cell>
          <cell r="AC198">
            <v>67</v>
          </cell>
          <cell r="AD198">
            <v>0.42203655352480418</v>
          </cell>
          <cell r="AE198">
            <v>3.87</v>
          </cell>
          <cell r="AF198">
            <v>4.8600000000000003</v>
          </cell>
          <cell r="AG198">
            <v>5.49</v>
          </cell>
          <cell r="AH198">
            <v>12.37080103359173</v>
          </cell>
          <cell r="AI198">
            <v>9.8508230452674894</v>
          </cell>
          <cell r="AJ198">
            <v>8.7204007285974505</v>
          </cell>
          <cell r="AK198">
            <v>1.08</v>
          </cell>
          <cell r="AL198">
            <v>2.2558746736292427E-2</v>
          </cell>
          <cell r="AM198">
            <v>23.75</v>
          </cell>
          <cell r="AN198">
            <v>2.0894736842105264</v>
          </cell>
          <cell r="AO198">
            <v>-3.4063260340632603E-2</v>
          </cell>
          <cell r="AP198">
            <v>532.21865400000002</v>
          </cell>
          <cell r="AQ198">
            <v>2939.5250000000001</v>
          </cell>
        </row>
        <row r="199">
          <cell r="Y199" t="str">
            <v>MANNVILLE O&amp;G (MOG)</v>
          </cell>
          <cell r="Z199">
            <v>4</v>
          </cell>
          <cell r="AA199" t="str">
            <v>P. Hervieu</v>
          </cell>
          <cell r="AB199">
            <v>3.3</v>
          </cell>
          <cell r="AC199">
            <v>4.5</v>
          </cell>
          <cell r="AD199">
            <v>0.36363636363636365</v>
          </cell>
          <cell r="AE199">
            <v>0.09</v>
          </cell>
          <cell r="AF199">
            <v>-0.02</v>
          </cell>
          <cell r="AG199">
            <v>0.13</v>
          </cell>
          <cell r="AH199">
            <v>36.666666666666664</v>
          </cell>
          <cell r="AI199" t="str">
            <v xml:space="preserve">na </v>
          </cell>
          <cell r="AJ199">
            <v>25.384615384615383</v>
          </cell>
          <cell r="AK199">
            <v>0</v>
          </cell>
          <cell r="AL199">
            <v>0</v>
          </cell>
          <cell r="AM199">
            <v>5.0270000000000001</v>
          </cell>
          <cell r="AN199">
            <v>0.64650885219813015</v>
          </cell>
          <cell r="AO199">
            <v>-0.40909090909090901</v>
          </cell>
          <cell r="AP199">
            <v>288.44326899999999</v>
          </cell>
          <cell r="AQ199">
            <v>100.4949</v>
          </cell>
        </row>
        <row r="200">
          <cell r="Y200" t="str">
            <v>MAPLE LEAF FOODS (MLF)</v>
          </cell>
          <cell r="Z200">
            <v>0</v>
          </cell>
          <cell r="AA200" t="str">
            <v>I. de Verteuil</v>
          </cell>
          <cell r="AB200">
            <v>13.125</v>
          </cell>
          <cell r="AC200" t="str">
            <v>na</v>
          </cell>
          <cell r="AD200" t="str">
            <v xml:space="preserve">na </v>
          </cell>
          <cell r="AE200">
            <v>0.94</v>
          </cell>
          <cell r="AF200" t="str">
            <v>na</v>
          </cell>
          <cell r="AG200" t="str">
            <v>na</v>
          </cell>
          <cell r="AH200">
            <v>13.962765957446809</v>
          </cell>
          <cell r="AI200" t="str">
            <v xml:space="preserve">na </v>
          </cell>
          <cell r="AJ200" t="str">
            <v xml:space="preserve">na </v>
          </cell>
          <cell r="AK200">
            <v>0.38</v>
          </cell>
          <cell r="AL200">
            <v>2.8952380952380952E-2</v>
          </cell>
          <cell r="AM200">
            <v>12.79</v>
          </cell>
          <cell r="AN200">
            <v>1.1336982017200938</v>
          </cell>
          <cell r="AO200">
            <v>0.30337078651685401</v>
          </cell>
          <cell r="AP200">
            <v>482.51903800000002</v>
          </cell>
          <cell r="AQ200">
            <v>1060.5</v>
          </cell>
        </row>
        <row r="201">
          <cell r="Y201" t="str">
            <v>MARITIME T&amp;T (MTT)</v>
          </cell>
          <cell r="Z201">
            <v>1</v>
          </cell>
          <cell r="AA201" t="str">
            <v>P.Case/P. Rhamey</v>
          </cell>
          <cell r="AB201">
            <v>19.875</v>
          </cell>
          <cell r="AC201">
            <v>21</v>
          </cell>
          <cell r="AD201">
            <v>0.1210062893081761</v>
          </cell>
          <cell r="AE201">
            <v>1.61</v>
          </cell>
          <cell r="AF201">
            <v>1.67</v>
          </cell>
          <cell r="AG201">
            <v>1.77</v>
          </cell>
          <cell r="AH201">
            <v>12.344720496894411</v>
          </cell>
          <cell r="AI201">
            <v>11.901197604790418</v>
          </cell>
          <cell r="AJ201">
            <v>11.228813559322035</v>
          </cell>
          <cell r="AK201">
            <v>1.28</v>
          </cell>
          <cell r="AL201">
            <v>6.4402515723270437E-2</v>
          </cell>
          <cell r="AM201">
            <v>17.78</v>
          </cell>
          <cell r="AN201">
            <v>1.124859392575928</v>
          </cell>
          <cell r="AO201">
            <v>-0.18781725888324899</v>
          </cell>
          <cell r="AP201">
            <v>49.363653999999997</v>
          </cell>
          <cell r="AQ201">
            <v>551.63062500000001</v>
          </cell>
        </row>
        <row r="202">
          <cell r="Y202" t="str">
            <v>MARK RESOURCES (MKC)</v>
          </cell>
          <cell r="Z202">
            <v>4</v>
          </cell>
          <cell r="AA202" t="str">
            <v>C. Langpap</v>
          </cell>
          <cell r="AB202">
            <v>6.625</v>
          </cell>
          <cell r="AC202">
            <v>8.5</v>
          </cell>
          <cell r="AD202">
            <v>0.28301886792452829</v>
          </cell>
          <cell r="AE202">
            <v>0.17371069813482901</v>
          </cell>
          <cell r="AF202">
            <v>0.1</v>
          </cell>
          <cell r="AG202">
            <v>0.15</v>
          </cell>
          <cell r="AH202">
            <v>38.13812316186695</v>
          </cell>
          <cell r="AI202">
            <v>66.25</v>
          </cell>
          <cell r="AJ202">
            <v>44.166666666666664</v>
          </cell>
          <cell r="AK202">
            <v>0</v>
          </cell>
          <cell r="AL202">
            <v>0</v>
          </cell>
          <cell r="AM202">
            <v>6.0513630023426801</v>
          </cell>
          <cell r="AN202">
            <v>1.0121686630976876</v>
          </cell>
          <cell r="AO202">
            <v>-0.309859154929577</v>
          </cell>
          <cell r="AP202">
            <v>570.53673100000003</v>
          </cell>
          <cell r="AQ202">
            <v>252.41249999999999</v>
          </cell>
        </row>
        <row r="203">
          <cell r="Y203" t="str">
            <v>MARKBOROUGH PROP. (MKP)</v>
          </cell>
          <cell r="Z203">
            <v>3</v>
          </cell>
          <cell r="AA203" t="str">
            <v>P. Campbell</v>
          </cell>
          <cell r="AB203">
            <v>2.09</v>
          </cell>
          <cell r="AC203">
            <v>2.4</v>
          </cell>
          <cell r="AD203">
            <v>0.14832535885167464</v>
          </cell>
          <cell r="AE203">
            <v>0.04</v>
          </cell>
          <cell r="AF203">
            <v>0.05</v>
          </cell>
          <cell r="AG203">
            <v>0.06</v>
          </cell>
          <cell r="AH203">
            <v>52.25</v>
          </cell>
          <cell r="AI203">
            <v>41.8</v>
          </cell>
          <cell r="AJ203">
            <v>34.833333333333336</v>
          </cell>
          <cell r="AK203">
            <v>0</v>
          </cell>
          <cell r="AL203">
            <v>0</v>
          </cell>
          <cell r="AM203">
            <v>1.91</v>
          </cell>
          <cell r="AN203">
            <v>1.0942408376963351</v>
          </cell>
          <cell r="AO203">
            <v>-7.1111111111111097E-2</v>
          </cell>
          <cell r="AP203">
            <v>658.627115</v>
          </cell>
          <cell r="AQ203">
            <v>454.36809</v>
          </cell>
        </row>
        <row r="204">
          <cell r="Y204" t="str">
            <v>MAXX PETROLEUM (MXP)</v>
          </cell>
          <cell r="Z204">
            <v>5</v>
          </cell>
          <cell r="AA204" t="str">
            <v>P. Hervieu</v>
          </cell>
          <cell r="AB204">
            <v>2.09</v>
          </cell>
          <cell r="AC204">
            <v>3.25</v>
          </cell>
          <cell r="AD204">
            <v>0.55502392344497609</v>
          </cell>
          <cell r="AE204">
            <v>0.11</v>
          </cell>
          <cell r="AF204">
            <v>0.18</v>
          </cell>
          <cell r="AG204">
            <v>0.25</v>
          </cell>
          <cell r="AH204">
            <v>19</v>
          </cell>
          <cell r="AI204">
            <v>11.611111111111111</v>
          </cell>
          <cell r="AJ204">
            <v>8.36</v>
          </cell>
          <cell r="AK204">
            <v>0</v>
          </cell>
          <cell r="AL204">
            <v>0</v>
          </cell>
          <cell r="AM204">
            <v>0.86699999999999999</v>
          </cell>
          <cell r="AN204">
            <v>2.4106113033448673</v>
          </cell>
          <cell r="AO204">
            <v>0.16111111111111101</v>
          </cell>
          <cell r="AP204">
            <v>301.80403799999999</v>
          </cell>
          <cell r="AQ204">
            <v>81.301000000000002</v>
          </cell>
        </row>
        <row r="205">
          <cell r="Y205" t="str">
            <v>MDS HEALTH (MHG.B)</v>
          </cell>
          <cell r="Z205">
            <v>3</v>
          </cell>
          <cell r="AA205" t="str">
            <v>C. Charette</v>
          </cell>
          <cell r="AB205">
            <v>15.5</v>
          </cell>
          <cell r="AC205">
            <v>15</v>
          </cell>
          <cell r="AD205">
            <v>-2.1935483870967741E-2</v>
          </cell>
          <cell r="AE205">
            <v>1.1100000000000001</v>
          </cell>
          <cell r="AF205">
            <v>1.21</v>
          </cell>
          <cell r="AG205">
            <v>1.3</v>
          </cell>
          <cell r="AH205">
            <v>13.963963963963964</v>
          </cell>
          <cell r="AI205">
            <v>12.809917355371901</v>
          </cell>
          <cell r="AJ205">
            <v>11.923076923076923</v>
          </cell>
          <cell r="AK205">
            <v>0.16</v>
          </cell>
          <cell r="AL205">
            <v>1.032258064516129E-2</v>
          </cell>
          <cell r="AM205">
            <v>12.7</v>
          </cell>
          <cell r="AN205">
            <v>1.1811023622047243</v>
          </cell>
          <cell r="AO205">
            <v>8.1081081081081099E-2</v>
          </cell>
          <cell r="AP205">
            <v>120.766346</v>
          </cell>
          <cell r="AQ205">
            <v>306.89999999999998</v>
          </cell>
        </row>
        <row r="206">
          <cell r="Y206" t="str">
            <v>MEMOTEC (MCM)</v>
          </cell>
          <cell r="Z206">
            <v>4</v>
          </cell>
          <cell r="AA206" t="str">
            <v>A. Boileau</v>
          </cell>
          <cell r="AB206">
            <v>5</v>
          </cell>
          <cell r="AC206">
            <v>6</v>
          </cell>
          <cell r="AD206">
            <v>0.2</v>
          </cell>
          <cell r="AE206">
            <v>-0.11</v>
          </cell>
          <cell r="AF206">
            <v>0.44</v>
          </cell>
          <cell r="AG206">
            <v>0.55000000000000004</v>
          </cell>
          <cell r="AH206" t="str">
            <v xml:space="preserve">na </v>
          </cell>
          <cell r="AI206">
            <v>11.363636363636363</v>
          </cell>
          <cell r="AJ206">
            <v>9.0909090909090917</v>
          </cell>
          <cell r="AK206">
            <v>0</v>
          </cell>
          <cell r="AL206">
            <v>0</v>
          </cell>
          <cell r="AM206">
            <v>3.72</v>
          </cell>
          <cell r="AN206">
            <v>1.3440860215053763</v>
          </cell>
          <cell r="AO206">
            <v>0.38888888888888901</v>
          </cell>
          <cell r="AP206">
            <v>31.598960999999999</v>
          </cell>
          <cell r="AQ206">
            <v>45</v>
          </cell>
        </row>
        <row r="207">
          <cell r="Y207" t="str">
            <v>MERCHANDISING</v>
          </cell>
          <cell r="Z207">
            <v>3</v>
          </cell>
          <cell r="AA207" t="str">
            <v>B. Joyce</v>
          </cell>
          <cell r="AB207">
            <v>3693.6</v>
          </cell>
          <cell r="AC207">
            <v>3950</v>
          </cell>
          <cell r="AD207">
            <v>8.8910547974875465E-2</v>
          </cell>
          <cell r="AE207">
            <v>241</v>
          </cell>
          <cell r="AF207">
            <v>232</v>
          </cell>
          <cell r="AG207">
            <v>232</v>
          </cell>
          <cell r="AH207">
            <v>15.326141078838175</v>
          </cell>
          <cell r="AI207">
            <v>15.920689655172414</v>
          </cell>
          <cell r="AJ207">
            <v>15.920689655172414</v>
          </cell>
          <cell r="AK207">
            <v>72</v>
          </cell>
          <cell r="AL207">
            <v>1.9493177387914229E-2</v>
          </cell>
          <cell r="AM207">
            <v>2356</v>
          </cell>
          <cell r="AN207">
            <v>1.5851825127334465</v>
          </cell>
          <cell r="AO207">
            <v>3.2826418214652299E-2</v>
          </cell>
          <cell r="AP207">
            <v>5455.3068270000003</v>
          </cell>
          <cell r="AQ207">
            <v>9999</v>
          </cell>
        </row>
        <row r="208">
          <cell r="Y208" t="str">
            <v>MERIDIAN TECHNOLOGIES (MNI)</v>
          </cell>
          <cell r="Z208">
            <v>3</v>
          </cell>
          <cell r="AA208" t="str">
            <v>P. Sklar</v>
          </cell>
          <cell r="AB208">
            <v>6</v>
          </cell>
          <cell r="AC208">
            <v>6</v>
          </cell>
          <cell r="AD208">
            <v>0</v>
          </cell>
          <cell r="AE208">
            <v>0.19</v>
          </cell>
          <cell r="AF208">
            <v>-0.32</v>
          </cell>
          <cell r="AG208">
            <v>0.18</v>
          </cell>
          <cell r="AH208">
            <v>31.578947368421051</v>
          </cell>
          <cell r="AI208" t="str">
            <v xml:space="preserve">na </v>
          </cell>
          <cell r="AJ208">
            <v>33.333333333333336</v>
          </cell>
          <cell r="AK208">
            <v>0</v>
          </cell>
          <cell r="AL208">
            <v>0</v>
          </cell>
          <cell r="AM208">
            <v>5.28</v>
          </cell>
          <cell r="AN208">
            <v>1.112689393939394</v>
          </cell>
          <cell r="AO208">
            <v>2.1739130434782698E-2</v>
          </cell>
          <cell r="AP208">
            <v>241.32538500000001</v>
          </cell>
          <cell r="AQ208">
            <v>157.19999999999999</v>
          </cell>
        </row>
        <row r="209">
          <cell r="Y209" t="str">
            <v>METALL (MLM)</v>
          </cell>
          <cell r="Z209">
            <v>3</v>
          </cell>
          <cell r="AA209" t="str">
            <v>J. Baldry/M. Durose</v>
          </cell>
          <cell r="AB209">
            <v>10.25</v>
          </cell>
          <cell r="AC209">
            <v>12.5</v>
          </cell>
          <cell r="AD209">
            <v>0.21951219512195122</v>
          </cell>
          <cell r="AE209">
            <v>0.26</v>
          </cell>
          <cell r="AF209">
            <v>1</v>
          </cell>
          <cell r="AG209">
            <v>0.8</v>
          </cell>
          <cell r="AH209">
            <v>39.42307692307692</v>
          </cell>
          <cell r="AI209">
            <v>10.25</v>
          </cell>
          <cell r="AJ209">
            <v>12.8125</v>
          </cell>
          <cell r="AK209">
            <v>0</v>
          </cell>
          <cell r="AL209">
            <v>0</v>
          </cell>
          <cell r="AM209">
            <v>13.25</v>
          </cell>
          <cell r="AN209">
            <v>0.79245283018867929</v>
          </cell>
          <cell r="AO209">
            <v>-0.17647058823529399</v>
          </cell>
          <cell r="AP209">
            <v>1194.4571149999999</v>
          </cell>
          <cell r="AQ209">
            <v>832.37175000000002</v>
          </cell>
        </row>
        <row r="210">
          <cell r="Y210" t="str">
            <v>METALS &amp; MINERALS</v>
          </cell>
          <cell r="Z210">
            <v>3</v>
          </cell>
          <cell r="AA210" t="str">
            <v>B. Joyce</v>
          </cell>
          <cell r="AB210">
            <v>4158.76</v>
          </cell>
          <cell r="AC210">
            <v>4600</v>
          </cell>
          <cell r="AD210">
            <v>0.12172859217651415</v>
          </cell>
          <cell r="AE210">
            <v>89</v>
          </cell>
          <cell r="AF210">
            <v>287</v>
          </cell>
          <cell r="AG210">
            <v>335</v>
          </cell>
          <cell r="AH210">
            <v>46.727640449438205</v>
          </cell>
          <cell r="AI210">
            <v>14.490452961672474</v>
          </cell>
          <cell r="AJ210">
            <v>12.414208955223881</v>
          </cell>
          <cell r="AK210">
            <v>65</v>
          </cell>
          <cell r="AL210">
            <v>1.5629658840615953E-2</v>
          </cell>
          <cell r="AM210">
            <v>2807</v>
          </cell>
          <cell r="AN210">
            <v>1.497524047025294</v>
          </cell>
          <cell r="AO210">
            <v>2.1868975760831699E-2</v>
          </cell>
          <cell r="AP210">
            <v>9067.8570959999997</v>
          </cell>
          <cell r="AQ210">
            <v>9999</v>
          </cell>
        </row>
        <row r="211">
          <cell r="Y211" t="str">
            <v>METHANEX (MX)</v>
          </cell>
          <cell r="Z211">
            <v>2</v>
          </cell>
          <cell r="AA211" t="str">
            <v>E. Chee</v>
          </cell>
          <cell r="AB211">
            <v>13.75</v>
          </cell>
          <cell r="AC211">
            <v>12</v>
          </cell>
          <cell r="AD211">
            <v>-0.12727272727272726</v>
          </cell>
          <cell r="AE211">
            <v>2.25</v>
          </cell>
          <cell r="AF211">
            <v>1.89</v>
          </cell>
          <cell r="AG211">
            <v>0.72</v>
          </cell>
          <cell r="AH211">
            <v>4.4427777777777804</v>
          </cell>
          <cell r="AI211">
            <v>5.2890211640211717</v>
          </cell>
          <cell r="AJ211">
            <v>13.88368055555555</v>
          </cell>
          <cell r="AK211">
            <v>0</v>
          </cell>
          <cell r="AL211">
            <v>0</v>
          </cell>
          <cell r="AM211">
            <v>5.22</v>
          </cell>
          <cell r="AN211">
            <v>1.8975814176245211</v>
          </cell>
          <cell r="AO211">
            <v>-0.42328042328042298</v>
          </cell>
          <cell r="AP211">
            <v>5560.7713460000004</v>
          </cell>
          <cell r="AQ211">
            <v>2655.125</v>
          </cell>
        </row>
        <row r="212">
          <cell r="Y212" t="str">
            <v>METRO-RICHELIEU (MRU.A)</v>
          </cell>
          <cell r="Z212">
            <v>5</v>
          </cell>
          <cell r="AA212" t="str">
            <v>D. Chicoyne</v>
          </cell>
          <cell r="AB212">
            <v>14.125</v>
          </cell>
          <cell r="AC212">
            <v>16.25</v>
          </cell>
          <cell r="AD212">
            <v>0.16176991150442477</v>
          </cell>
          <cell r="AE212">
            <v>1.0900000000000001</v>
          </cell>
          <cell r="AF212">
            <v>1.5</v>
          </cell>
          <cell r="AG212">
            <v>1.6</v>
          </cell>
          <cell r="AH212">
            <v>12.958715596330276</v>
          </cell>
          <cell r="AI212">
            <v>9.4166666666666661</v>
          </cell>
          <cell r="AJ212">
            <v>8.828125</v>
          </cell>
          <cell r="AK212">
            <v>0.16</v>
          </cell>
          <cell r="AL212">
            <v>1.1327433628318584E-2</v>
          </cell>
          <cell r="AM212">
            <v>8.4600000000000009</v>
          </cell>
          <cell r="AN212">
            <v>1.6252955082742317</v>
          </cell>
          <cell r="AO212">
            <v>0.235955056179775</v>
          </cell>
          <cell r="AP212">
            <v>163.44048100000001</v>
          </cell>
          <cell r="AQ212">
            <v>461.88749999999999</v>
          </cell>
        </row>
        <row r="213">
          <cell r="Y213" t="str">
            <v>MOFFAT COMM. LTD. (MOF)</v>
          </cell>
          <cell r="Z213">
            <v>4</v>
          </cell>
          <cell r="AA213" t="str">
            <v>D. Kirk</v>
          </cell>
          <cell r="AB213">
            <v>21.25</v>
          </cell>
          <cell r="AC213">
            <v>34</v>
          </cell>
          <cell r="AD213">
            <v>0.61882352941176466</v>
          </cell>
          <cell r="AE213">
            <v>1.49</v>
          </cell>
          <cell r="AF213">
            <v>1.66</v>
          </cell>
          <cell r="AG213">
            <v>2.08</v>
          </cell>
          <cell r="AH213">
            <v>14.261744966442953</v>
          </cell>
          <cell r="AI213">
            <v>12.801204819277109</v>
          </cell>
          <cell r="AJ213">
            <v>10.216346153846153</v>
          </cell>
          <cell r="AK213">
            <v>0.4</v>
          </cell>
          <cell r="AL213">
            <v>1.8823529411764704E-2</v>
          </cell>
          <cell r="AM213">
            <v>15.47</v>
          </cell>
          <cell r="AN213">
            <v>1.3736263736263736</v>
          </cell>
          <cell r="AO213">
            <v>-0.13705583756345199</v>
          </cell>
          <cell r="AP213">
            <v>10.798845999999999</v>
          </cell>
          <cell r="AQ213">
            <v>103.33875</v>
          </cell>
        </row>
        <row r="214">
          <cell r="Y214" t="str">
            <v>MOLSON COS. (MOL.A)</v>
          </cell>
          <cell r="Z214">
            <v>3</v>
          </cell>
          <cell r="AA214" t="str">
            <v>I. de Verteuil</v>
          </cell>
          <cell r="AB214">
            <v>21</v>
          </cell>
          <cell r="AC214">
            <v>20</v>
          </cell>
          <cell r="AD214">
            <v>-1.3333333333333334E-2</v>
          </cell>
          <cell r="AE214">
            <v>1.4</v>
          </cell>
          <cell r="AF214">
            <v>1.75</v>
          </cell>
          <cell r="AG214">
            <v>2</v>
          </cell>
          <cell r="AH214">
            <v>15</v>
          </cell>
          <cell r="AI214">
            <v>12</v>
          </cell>
          <cell r="AJ214">
            <v>10.5</v>
          </cell>
          <cell r="AK214">
            <v>0.72</v>
          </cell>
          <cell r="AL214">
            <v>3.4285714285714287E-2</v>
          </cell>
          <cell r="AM214">
            <v>22.75</v>
          </cell>
          <cell r="AN214">
            <v>0.89560439560439564</v>
          </cell>
          <cell r="AO214">
            <v>-2.9761904761904798E-2</v>
          </cell>
          <cell r="AP214">
            <v>413.56692299999997</v>
          </cell>
          <cell r="AQ214">
            <v>1232.7</v>
          </cell>
        </row>
        <row r="215">
          <cell r="Y215" t="str">
            <v>MORGAN HYDROCARBONS (MHI)</v>
          </cell>
          <cell r="Z215">
            <v>3</v>
          </cell>
          <cell r="AA215" t="str">
            <v>P. Hervieu</v>
          </cell>
          <cell r="AB215">
            <v>3.66</v>
          </cell>
          <cell r="AC215">
            <v>4.5</v>
          </cell>
          <cell r="AD215">
            <v>0.22950819672131148</v>
          </cell>
          <cell r="AE215">
            <v>-0.47</v>
          </cell>
          <cell r="AF215">
            <v>0.25</v>
          </cell>
          <cell r="AG215">
            <v>0.35</v>
          </cell>
          <cell r="AH215" t="str">
            <v xml:space="preserve">na </v>
          </cell>
          <cell r="AI215">
            <v>14.64</v>
          </cell>
          <cell r="AJ215">
            <v>10.457142857142857</v>
          </cell>
          <cell r="AK215">
            <v>0</v>
          </cell>
          <cell r="AL215">
            <v>0</v>
          </cell>
          <cell r="AM215">
            <v>3.41</v>
          </cell>
          <cell r="AN215">
            <v>1.1143695014662756</v>
          </cell>
          <cell r="AO215">
            <v>-0.214876033057851</v>
          </cell>
          <cell r="AP215">
            <v>357.393846</v>
          </cell>
          <cell r="AQ215">
            <v>148.96199999999999</v>
          </cell>
        </row>
        <row r="216">
          <cell r="Y216" t="str">
            <v>MORRISON PETR. (MRP)</v>
          </cell>
          <cell r="Z216">
            <v>2</v>
          </cell>
          <cell r="AA216" t="str">
            <v>P. Hervieu</v>
          </cell>
          <cell r="AB216">
            <v>8</v>
          </cell>
          <cell r="AC216">
            <v>9</v>
          </cell>
          <cell r="AD216">
            <v>0.12961871750433274</v>
          </cell>
          <cell r="AE216">
            <v>0.35</v>
          </cell>
          <cell r="AF216">
            <v>0.4</v>
          </cell>
          <cell r="AG216">
            <v>0.47</v>
          </cell>
          <cell r="AH216">
            <v>22.857142857142858</v>
          </cell>
          <cell r="AI216">
            <v>20</v>
          </cell>
          <cell r="AJ216">
            <v>17.021276595744681</v>
          </cell>
          <cell r="AK216">
            <v>3.6949740034661997E-2</v>
          </cell>
          <cell r="AL216">
            <v>4.6187175043327497E-3</v>
          </cell>
          <cell r="AM216">
            <v>5.04</v>
          </cell>
          <cell r="AN216">
            <v>1.5873015873015872</v>
          </cell>
          <cell r="AO216">
            <v>-0.11111111111111099</v>
          </cell>
          <cell r="AP216">
            <v>558.76923099999999</v>
          </cell>
          <cell r="AQ216">
            <v>498.4</v>
          </cell>
        </row>
        <row r="217">
          <cell r="Y217" t="str">
            <v>MUNICIPAL FINANCIAL (MFC.A)</v>
          </cell>
          <cell r="Z217">
            <v>2</v>
          </cell>
          <cell r="AA217" t="str">
            <v>D. Harrison</v>
          </cell>
          <cell r="AB217">
            <v>4.16</v>
          </cell>
          <cell r="AC217">
            <v>4</v>
          </cell>
          <cell r="AD217">
            <v>-3.8461538461538464E-2</v>
          </cell>
          <cell r="AE217">
            <v>0.46</v>
          </cell>
          <cell r="AF217">
            <v>0.5</v>
          </cell>
          <cell r="AG217">
            <v>0.65</v>
          </cell>
          <cell r="AH217">
            <v>9.0434782608695645</v>
          </cell>
          <cell r="AI217">
            <v>8.32</v>
          </cell>
          <cell r="AJ217">
            <v>6.4</v>
          </cell>
          <cell r="AK217">
            <v>0</v>
          </cell>
          <cell r="AL217">
            <v>0</v>
          </cell>
          <cell r="AM217">
            <v>7.4</v>
          </cell>
          <cell r="AN217">
            <v>0.5067567567567568</v>
          </cell>
          <cell r="AO217">
            <v>-4.0920716112532E-2</v>
          </cell>
          <cell r="AP217">
            <v>4.9163459999999999</v>
          </cell>
          <cell r="AQ217">
            <v>23.171199999999999</v>
          </cell>
        </row>
        <row r="218">
          <cell r="Y218" t="str">
            <v>MUTUAL RES. (MTR)</v>
          </cell>
          <cell r="Z218">
            <v>5</v>
          </cell>
          <cell r="AA218" t="str">
            <v>M. Durose</v>
          </cell>
          <cell r="AB218">
            <v>1.59</v>
          </cell>
          <cell r="AC218">
            <v>3.5</v>
          </cell>
          <cell r="AD218">
            <v>1.2012578616352201</v>
          </cell>
          <cell r="AE218" t="str">
            <v>na</v>
          </cell>
          <cell r="AF218" t="str">
            <v>na</v>
          </cell>
          <cell r="AG218" t="str">
            <v>na</v>
          </cell>
          <cell r="AH218" t="str">
            <v xml:space="preserve">na </v>
          </cell>
          <cell r="AI218" t="str">
            <v xml:space="preserve">na </v>
          </cell>
          <cell r="AJ218" t="str">
            <v xml:space="preserve">na </v>
          </cell>
          <cell r="AK218">
            <v>0</v>
          </cell>
          <cell r="AL218">
            <v>0</v>
          </cell>
          <cell r="AM218">
            <v>0.39</v>
          </cell>
          <cell r="AN218">
            <v>3.3333333333333335</v>
          </cell>
          <cell r="AO218">
            <v>-0.36585365853658502</v>
          </cell>
          <cell r="AP218">
            <v>49.574230999999997</v>
          </cell>
          <cell r="AQ218">
            <v>12.243</v>
          </cell>
        </row>
        <row r="219">
          <cell r="Y219" t="str">
            <v>NATIONAL BANK (NA)</v>
          </cell>
          <cell r="Z219">
            <v>4</v>
          </cell>
          <cell r="AA219" t="str">
            <v>H. Brown</v>
          </cell>
          <cell r="AB219">
            <v>10.25</v>
          </cell>
          <cell r="AC219">
            <v>11.5</v>
          </cell>
          <cell r="AD219">
            <v>0.16097560975609757</v>
          </cell>
          <cell r="AE219">
            <v>1.1000000000000001</v>
          </cell>
          <cell r="AF219">
            <v>1.25</v>
          </cell>
          <cell r="AG219">
            <v>1.4</v>
          </cell>
          <cell r="AH219">
            <v>9.3181818181818183</v>
          </cell>
          <cell r="AI219">
            <v>8.1999999999999993</v>
          </cell>
          <cell r="AJ219">
            <v>7.3214285714285712</v>
          </cell>
          <cell r="AK219">
            <v>0.4</v>
          </cell>
          <cell r="AL219">
            <v>3.9024390243902439E-2</v>
          </cell>
          <cell r="AM219">
            <v>11.28</v>
          </cell>
          <cell r="AN219">
            <v>0.90868794326241131</v>
          </cell>
          <cell r="AO219">
            <v>7.8947368421052697E-2</v>
          </cell>
          <cell r="AP219">
            <v>750.26442299999997</v>
          </cell>
          <cell r="AQ219">
            <v>1657.425</v>
          </cell>
        </row>
        <row r="220">
          <cell r="Y220" t="str">
            <v>NATIONAL FIBRETECH (NFE)</v>
          </cell>
          <cell r="Z220">
            <v>5</v>
          </cell>
          <cell r="AA220" t="str">
            <v>P. Sklar</v>
          </cell>
          <cell r="AB220">
            <v>6.25</v>
          </cell>
          <cell r="AC220">
            <v>10</v>
          </cell>
          <cell r="AD220">
            <v>0.6</v>
          </cell>
          <cell r="AE220">
            <v>0.82</v>
          </cell>
          <cell r="AF220">
            <v>0.14000000000000001</v>
          </cell>
          <cell r="AG220">
            <v>1.17</v>
          </cell>
          <cell r="AH220">
            <v>7.6219512195121952</v>
          </cell>
          <cell r="AI220">
            <v>44.642857142857146</v>
          </cell>
          <cell r="AJ220">
            <v>5.3418803418803416</v>
          </cell>
          <cell r="AK220">
            <v>0</v>
          </cell>
          <cell r="AL220">
            <v>0</v>
          </cell>
          <cell r="AM220">
            <v>3.1</v>
          </cell>
          <cell r="AN220">
            <v>2.096774193548387</v>
          </cell>
          <cell r="AO220">
            <v>-7.1428571428571397E-2</v>
          </cell>
          <cell r="AP220">
            <v>11.560192000000001</v>
          </cell>
          <cell r="AQ220">
            <v>40</v>
          </cell>
        </row>
        <row r="221">
          <cell r="Y221" t="str">
            <v>NATIONAL TRUST (NT)</v>
          </cell>
          <cell r="Z221">
            <v>3</v>
          </cell>
          <cell r="AA221" t="str">
            <v>H. Brown</v>
          </cell>
          <cell r="AB221">
            <v>19.25</v>
          </cell>
          <cell r="AC221">
            <v>21.25</v>
          </cell>
          <cell r="AD221">
            <v>0.14961038961038961</v>
          </cell>
          <cell r="AE221">
            <v>1.64</v>
          </cell>
          <cell r="AF221">
            <v>1.45</v>
          </cell>
          <cell r="AG221">
            <v>1.75</v>
          </cell>
          <cell r="AH221">
            <v>11.737804878048781</v>
          </cell>
          <cell r="AI221">
            <v>13.275862068965518</v>
          </cell>
          <cell r="AJ221">
            <v>11</v>
          </cell>
          <cell r="AK221">
            <v>0.88</v>
          </cell>
          <cell r="AL221">
            <v>4.5714285714285714E-2</v>
          </cell>
          <cell r="AM221">
            <v>21.84</v>
          </cell>
          <cell r="AN221">
            <v>0.88141025641025639</v>
          </cell>
          <cell r="AO221">
            <v>-0.14444444444444399</v>
          </cell>
          <cell r="AP221">
            <v>62.425192000000003</v>
          </cell>
          <cell r="AQ221">
            <v>690.99393825000004</v>
          </cell>
        </row>
        <row r="222">
          <cell r="Y222" t="str">
            <v>NELVANA LTD. (NTV)</v>
          </cell>
          <cell r="Z222">
            <v>3</v>
          </cell>
          <cell r="AA222" t="str">
            <v>T. Casey</v>
          </cell>
          <cell r="AB222">
            <v>12.5</v>
          </cell>
          <cell r="AC222">
            <v>16</v>
          </cell>
          <cell r="AD222">
            <v>0.28000000000000003</v>
          </cell>
          <cell r="AE222">
            <v>0.8</v>
          </cell>
          <cell r="AF222">
            <v>0.9</v>
          </cell>
          <cell r="AG222">
            <v>1.1499999999999999</v>
          </cell>
          <cell r="AH222">
            <v>15.625</v>
          </cell>
          <cell r="AI222">
            <v>13.888888888888889</v>
          </cell>
          <cell r="AJ222">
            <v>10.869565217391305</v>
          </cell>
          <cell r="AK222">
            <v>0</v>
          </cell>
          <cell r="AL222">
            <v>0</v>
          </cell>
          <cell r="AM222">
            <v>6.27</v>
          </cell>
          <cell r="AN222">
            <v>2.0135566188197767</v>
          </cell>
          <cell r="AO222">
            <v>-8.1818181818181804E-2</v>
          </cell>
          <cell r="AP222">
            <v>31.610213000000002</v>
          </cell>
          <cell r="AQ222">
            <v>63.75</v>
          </cell>
        </row>
        <row r="223">
          <cell r="Y223" t="str">
            <v>NEVSUN (NSU)</v>
          </cell>
          <cell r="Z223">
            <v>3</v>
          </cell>
          <cell r="AA223" t="str">
            <v>M. Durose</v>
          </cell>
          <cell r="AB223">
            <v>1.05</v>
          </cell>
          <cell r="AC223">
            <v>1.75</v>
          </cell>
          <cell r="AD223">
            <v>0.66666666666666663</v>
          </cell>
          <cell r="AE223" t="str">
            <v>na</v>
          </cell>
          <cell r="AF223" t="str">
            <v>na</v>
          </cell>
          <cell r="AG223" t="str">
            <v>na</v>
          </cell>
          <cell r="AH223" t="str">
            <v xml:space="preserve">na </v>
          </cell>
          <cell r="AI223" t="str">
            <v xml:space="preserve">na </v>
          </cell>
          <cell r="AJ223" t="str">
            <v xml:space="preserve">na </v>
          </cell>
          <cell r="AK223">
            <v>0</v>
          </cell>
          <cell r="AL223">
            <v>0</v>
          </cell>
          <cell r="AM223">
            <v>0.57994000000000001</v>
          </cell>
          <cell r="AN223">
            <v>2.0002069179570299</v>
          </cell>
          <cell r="AO223">
            <v>-0.472727272727273</v>
          </cell>
          <cell r="AP223">
            <v>55.305962000000001</v>
          </cell>
          <cell r="AQ223">
            <v>5.3748449999999997</v>
          </cell>
        </row>
        <row r="224">
          <cell r="Y224" t="str">
            <v>NEWBRIDGE NETWORKS (NNC)</v>
          </cell>
          <cell r="Z224">
            <v>2</v>
          </cell>
          <cell r="AA224" t="str">
            <v>A. Boileau</v>
          </cell>
          <cell r="AB224">
            <v>42.25</v>
          </cell>
          <cell r="AC224">
            <v>42</v>
          </cell>
          <cell r="AD224">
            <v>-5.9171597633136093E-3</v>
          </cell>
          <cell r="AE224">
            <v>1.89</v>
          </cell>
          <cell r="AF224">
            <v>2.21</v>
          </cell>
          <cell r="AG224">
            <v>2.5</v>
          </cell>
          <cell r="AH224">
            <v>22.354497354497354</v>
          </cell>
          <cell r="AI224">
            <v>19.117647058823529</v>
          </cell>
          <cell r="AJ224">
            <v>16.899999999999999</v>
          </cell>
          <cell r="AK224">
            <v>0</v>
          </cell>
          <cell r="AL224">
            <v>0</v>
          </cell>
          <cell r="AM224">
            <v>7.7</v>
          </cell>
          <cell r="AN224">
            <v>5.5032467532467528</v>
          </cell>
          <cell r="AO224">
            <v>1.4970059880239601E-2</v>
          </cell>
          <cell r="AP224">
            <v>856.63173099999995</v>
          </cell>
          <cell r="AQ224">
            <v>3447.6</v>
          </cell>
        </row>
        <row r="225">
          <cell r="Y225" t="str">
            <v>NEWTEL ENTERPRISES (NEL)</v>
          </cell>
          <cell r="Z225">
            <v>4</v>
          </cell>
          <cell r="AA225" t="str">
            <v>P.Case/P. Rhamey</v>
          </cell>
          <cell r="AB225">
            <v>20.25</v>
          </cell>
          <cell r="AC225">
            <v>23</v>
          </cell>
          <cell r="AD225">
            <v>0.20296296296296296</v>
          </cell>
          <cell r="AE225">
            <v>1.92</v>
          </cell>
          <cell r="AF225">
            <v>1.97</v>
          </cell>
          <cell r="AG225">
            <v>2.06</v>
          </cell>
          <cell r="AH225">
            <v>10.546875</v>
          </cell>
          <cell r="AI225">
            <v>10.279187817258883</v>
          </cell>
          <cell r="AJ225">
            <v>9.8300970873786415</v>
          </cell>
          <cell r="AK225">
            <v>1.36</v>
          </cell>
          <cell r="AL225">
            <v>6.7160493827160495E-2</v>
          </cell>
          <cell r="AM225">
            <v>17.760000000000002</v>
          </cell>
          <cell r="AN225">
            <v>1.1542792792792793</v>
          </cell>
          <cell r="AO225">
            <v>-6.0606060606060996E-3</v>
          </cell>
          <cell r="AP225">
            <v>26.724423000000002</v>
          </cell>
          <cell r="AQ225">
            <v>354.375</v>
          </cell>
        </row>
        <row r="226">
          <cell r="Y226" t="str">
            <v>NORANDA FOREST (NF)</v>
          </cell>
          <cell r="Z226">
            <v>3</v>
          </cell>
          <cell r="AA226" t="str">
            <v>S. Atkinson</v>
          </cell>
          <cell r="AB226">
            <v>11.25</v>
          </cell>
          <cell r="AC226">
            <v>13</v>
          </cell>
          <cell r="AD226">
            <v>0.19111111111111112</v>
          </cell>
          <cell r="AE226">
            <v>0.91064748242018601</v>
          </cell>
          <cell r="AF226">
            <v>1.46</v>
          </cell>
          <cell r="AG226">
            <v>1.55</v>
          </cell>
          <cell r="AH226">
            <v>12.353847363747596</v>
          </cell>
          <cell r="AI226">
            <v>7.7054794520547949</v>
          </cell>
          <cell r="AJ226">
            <v>7.258064516129032</v>
          </cell>
          <cell r="AK226">
            <v>0.4</v>
          </cell>
          <cell r="AL226">
            <v>3.5555555555555556E-2</v>
          </cell>
          <cell r="AM226">
            <v>6.6579382994732903</v>
          </cell>
          <cell r="AN226">
            <v>1.6897122643641784</v>
          </cell>
          <cell r="AO226">
            <v>-3.2258064516128997E-2</v>
          </cell>
          <cell r="AP226">
            <v>680.15561500000001</v>
          </cell>
          <cell r="AQ226">
            <v>1495.125</v>
          </cell>
        </row>
        <row r="227">
          <cell r="Y227" t="str">
            <v>NORANDA INC. (NOR)</v>
          </cell>
          <cell r="Z227">
            <v>3</v>
          </cell>
          <cell r="AA227" t="str">
            <v>J. Baldry</v>
          </cell>
          <cell r="AB227">
            <v>24.375</v>
          </cell>
          <cell r="AC227">
            <v>25</v>
          </cell>
          <cell r="AD227">
            <v>6.6666666666666666E-2</v>
          </cell>
          <cell r="AE227">
            <v>1.33</v>
          </cell>
          <cell r="AF227">
            <v>2.39</v>
          </cell>
          <cell r="AG227">
            <v>2.2799999999999998</v>
          </cell>
          <cell r="AH227">
            <v>18.327067669172934</v>
          </cell>
          <cell r="AI227">
            <v>10.198744769874477</v>
          </cell>
          <cell r="AJ227">
            <v>10.690789473684211</v>
          </cell>
          <cell r="AK227">
            <v>1</v>
          </cell>
          <cell r="AL227">
            <v>4.1025641025641026E-2</v>
          </cell>
          <cell r="AM227">
            <v>17.760000000000002</v>
          </cell>
          <cell r="AN227">
            <v>1.3795045045045045</v>
          </cell>
          <cell r="AO227">
            <v>-4.3902439024390297E-2</v>
          </cell>
          <cell r="AP227">
            <v>1354.2730770000001</v>
          </cell>
          <cell r="AQ227">
            <v>5445.375</v>
          </cell>
        </row>
        <row r="228">
          <cell r="Y228" t="str">
            <v>NORCEN (NCN)</v>
          </cell>
          <cell r="Z228">
            <v>2</v>
          </cell>
          <cell r="AA228" t="str">
            <v>C. Langpap</v>
          </cell>
          <cell r="AB228">
            <v>17.5</v>
          </cell>
          <cell r="AC228">
            <v>18.997215243911199</v>
          </cell>
          <cell r="AD228">
            <v>0.11455515679492571</v>
          </cell>
          <cell r="AE228">
            <v>-1.39490575565886</v>
          </cell>
          <cell r="AF228">
            <v>0.31</v>
          </cell>
          <cell r="AG228">
            <v>0.57999999999999996</v>
          </cell>
          <cell r="AH228" t="str">
            <v xml:space="preserve">na </v>
          </cell>
          <cell r="AI228">
            <v>56.451612903225808</v>
          </cell>
          <cell r="AJ228">
            <v>30.172413793103448</v>
          </cell>
          <cell r="AK228">
            <v>0.50749999999999995</v>
          </cell>
          <cell r="AL228">
            <v>2.9000000000000001E-2</v>
          </cell>
          <cell r="AM228">
            <v>12.127061237150601</v>
          </cell>
          <cell r="AN228">
            <v>1.4224385993166715</v>
          </cell>
          <cell r="AO228">
            <v>-2.1276595744680899E-2</v>
          </cell>
          <cell r="AP228">
            <v>336.70153800000003</v>
          </cell>
          <cell r="AQ228">
            <v>1440.25</v>
          </cell>
        </row>
        <row r="229">
          <cell r="Y229" t="str">
            <v>NORTHERN TELECOM (NTL)</v>
          </cell>
          <cell r="Z229">
            <v>3</v>
          </cell>
          <cell r="AA229" t="str">
            <v>A. Boileau</v>
          </cell>
          <cell r="AB229">
            <v>54.875</v>
          </cell>
          <cell r="AC229">
            <v>50</v>
          </cell>
          <cell r="AD229">
            <v>-7.9814383696847596E-2</v>
          </cell>
          <cell r="AE229">
            <v>1.2</v>
          </cell>
          <cell r="AF229">
            <v>1.95</v>
          </cell>
          <cell r="AG229">
            <v>2.35</v>
          </cell>
          <cell r="AH229">
            <v>33.245104166666756</v>
          </cell>
          <cell r="AI229">
            <v>20.458525641025627</v>
          </cell>
          <cell r="AJ229">
            <v>16.976223404255336</v>
          </cell>
          <cell r="AK229">
            <v>0.36</v>
          </cell>
          <cell r="AL229">
            <v>9.0238850958631062E-3</v>
          </cell>
          <cell r="AM229">
            <v>13.76</v>
          </cell>
          <cell r="AN229">
            <v>2.9124909156976759</v>
          </cell>
          <cell r="AO229">
            <v>0.17914438502673799</v>
          </cell>
          <cell r="AP229">
            <v>1212.031538</v>
          </cell>
          <cell r="AQ229">
            <v>13828.5</v>
          </cell>
        </row>
        <row r="230">
          <cell r="Y230" t="str">
            <v>NORTHROCK RES. (NRK)</v>
          </cell>
          <cell r="Z230">
            <v>5</v>
          </cell>
          <cell r="AA230" t="str">
            <v>P. Hervieu</v>
          </cell>
          <cell r="AB230">
            <v>8.625</v>
          </cell>
          <cell r="AC230">
            <v>12</v>
          </cell>
          <cell r="AD230">
            <v>0.39130434782608697</v>
          </cell>
          <cell r="AE230">
            <v>0.36</v>
          </cell>
          <cell r="AF230">
            <v>0.51</v>
          </cell>
          <cell r="AG230">
            <v>0.76</v>
          </cell>
          <cell r="AH230">
            <v>23.958333333333332</v>
          </cell>
          <cell r="AI230">
            <v>16.911764705882351</v>
          </cell>
          <cell r="AJ230">
            <v>11.348684210526315</v>
          </cell>
          <cell r="AK230">
            <v>0</v>
          </cell>
          <cell r="AL230">
            <v>0</v>
          </cell>
          <cell r="AM230">
            <v>3.46</v>
          </cell>
          <cell r="AN230">
            <v>2.5289017341040463</v>
          </cell>
          <cell r="AO230">
            <v>-0.156626506024096</v>
          </cell>
          <cell r="AP230">
            <v>156.52230800000001</v>
          </cell>
          <cell r="AQ230">
            <v>147.48750000000001</v>
          </cell>
        </row>
        <row r="231">
          <cell r="Y231" t="str">
            <v>NORTHSTAR (NEN)</v>
          </cell>
          <cell r="Z231">
            <v>4</v>
          </cell>
          <cell r="AA231" t="str">
            <v>P. Hervieu</v>
          </cell>
          <cell r="AB231">
            <v>11.875</v>
          </cell>
          <cell r="AC231">
            <v>16</v>
          </cell>
          <cell r="AD231">
            <v>0.3473684210526316</v>
          </cell>
          <cell r="AE231">
            <v>0.61</v>
          </cell>
          <cell r="AF231">
            <v>0.59</v>
          </cell>
          <cell r="AG231">
            <v>0.79</v>
          </cell>
          <cell r="AH231">
            <v>19.467213114754099</v>
          </cell>
          <cell r="AI231">
            <v>20.127118644067796</v>
          </cell>
          <cell r="AJ231">
            <v>15.031645569620252</v>
          </cell>
          <cell r="AK231">
            <v>0</v>
          </cell>
          <cell r="AL231">
            <v>0</v>
          </cell>
          <cell r="AM231">
            <v>4.4749999999999996</v>
          </cell>
          <cell r="AN231">
            <v>2.6815642458100557</v>
          </cell>
          <cell r="AO231">
            <v>4.3478260869565202E-2</v>
          </cell>
          <cell r="AP231">
            <v>273.42980799999998</v>
          </cell>
          <cell r="AQ231">
            <v>435.8125</v>
          </cell>
        </row>
        <row r="232">
          <cell r="Y232" t="str">
            <v>NOVA CORP. (NVA)</v>
          </cell>
          <cell r="Z232">
            <v>3</v>
          </cell>
          <cell r="AA232" t="str">
            <v>E. Chee</v>
          </cell>
          <cell r="AB232">
            <v>11.5</v>
          </cell>
          <cell r="AC232">
            <v>14</v>
          </cell>
          <cell r="AD232">
            <v>0.24521739130434783</v>
          </cell>
          <cell r="AE232">
            <v>0.96</v>
          </cell>
          <cell r="AF232">
            <v>1.84</v>
          </cell>
          <cell r="AG232">
            <v>1.77</v>
          </cell>
          <cell r="AH232">
            <v>11.979166666666666</v>
          </cell>
          <cell r="AI232">
            <v>6.25</v>
          </cell>
          <cell r="AJ232">
            <v>6.4971751412429377</v>
          </cell>
          <cell r="AK232">
            <v>0.32</v>
          </cell>
          <cell r="AL232">
            <v>2.782608695652174E-2</v>
          </cell>
          <cell r="AM232">
            <v>6.96</v>
          </cell>
          <cell r="AN232">
            <v>1.7061781609195403</v>
          </cell>
          <cell r="AO232">
            <v>-0.181034482758621</v>
          </cell>
          <cell r="AP232">
            <v>6120.3863460000002</v>
          </cell>
          <cell r="AQ232">
            <v>5520</v>
          </cell>
        </row>
        <row r="233">
          <cell r="Y233" t="str">
            <v>NOVA SCOTIA POWER (NSI)</v>
          </cell>
          <cell r="Z233">
            <v>3</v>
          </cell>
          <cell r="AA233" t="str">
            <v>P. Case</v>
          </cell>
          <cell r="AB233">
            <v>11.625</v>
          </cell>
          <cell r="AC233">
            <v>12.25</v>
          </cell>
          <cell r="AD233">
            <v>0.12086021505376345</v>
          </cell>
          <cell r="AE233">
            <v>1.1000000000000001</v>
          </cell>
          <cell r="AF233">
            <v>1.1100000000000001</v>
          </cell>
          <cell r="AG233">
            <v>1.2</v>
          </cell>
          <cell r="AH233">
            <v>10.568181818181818</v>
          </cell>
          <cell r="AI233">
            <v>10.472972972972974</v>
          </cell>
          <cell r="AJ233">
            <v>9.6875</v>
          </cell>
          <cell r="AK233">
            <v>0.78</v>
          </cell>
          <cell r="AL233">
            <v>6.7096774193548384E-2</v>
          </cell>
          <cell r="AM233">
            <v>9.43</v>
          </cell>
          <cell r="AN233">
            <v>1.2195121951219512</v>
          </cell>
          <cell r="AO233">
            <v>2.2222222222222102E-2</v>
          </cell>
          <cell r="AP233">
            <v>369.91038500000002</v>
          </cell>
          <cell r="AQ233">
            <v>993.9375</v>
          </cell>
        </row>
        <row r="234">
          <cell r="Y234" t="str">
            <v>NOVICOURT (NOV)</v>
          </cell>
          <cell r="Z234">
            <v>2</v>
          </cell>
          <cell r="AA234" t="str">
            <v>M. Durose</v>
          </cell>
          <cell r="AB234">
            <v>4.5</v>
          </cell>
          <cell r="AC234">
            <v>4.5</v>
          </cell>
          <cell r="AD234">
            <v>0</v>
          </cell>
          <cell r="AE234" t="str">
            <v>na</v>
          </cell>
          <cell r="AF234">
            <v>0.28000000000000003</v>
          </cell>
          <cell r="AG234">
            <v>0.57999999999999996</v>
          </cell>
          <cell r="AH234" t="str">
            <v xml:space="preserve">na </v>
          </cell>
          <cell r="AI234">
            <v>16.071428571428573</v>
          </cell>
          <cell r="AJ234">
            <v>7.7586206896551726</v>
          </cell>
          <cell r="AK234">
            <v>0</v>
          </cell>
          <cell r="AL234">
            <v>0</v>
          </cell>
          <cell r="AM234">
            <v>1.52</v>
          </cell>
          <cell r="AN234">
            <v>2.6315789473684212</v>
          </cell>
          <cell r="AO234">
            <v>-2.2004889975550099E-2</v>
          </cell>
          <cell r="AP234">
            <v>40.821345999999998</v>
          </cell>
          <cell r="AQ234">
            <v>174.6</v>
          </cell>
        </row>
        <row r="235">
          <cell r="Y235" t="str">
            <v>OIL &amp; GAS PRODUCERS</v>
          </cell>
          <cell r="Z235">
            <v>4</v>
          </cell>
          <cell r="AA235" t="str">
            <v>B. Joyce</v>
          </cell>
          <cell r="AB235">
            <v>4441.3100000000004</v>
          </cell>
          <cell r="AC235">
            <v>5000</v>
          </cell>
          <cell r="AD235">
            <v>0.1304029666922597</v>
          </cell>
          <cell r="AE235">
            <v>135</v>
          </cell>
          <cell r="AF235">
            <v>155</v>
          </cell>
          <cell r="AG235">
            <v>170</v>
          </cell>
          <cell r="AH235">
            <v>32.898592592592593</v>
          </cell>
          <cell r="AI235">
            <v>28.653612903225806</v>
          </cell>
          <cell r="AJ235">
            <v>26.12535294117647</v>
          </cell>
          <cell r="AK235">
            <v>20.47</v>
          </cell>
          <cell r="AL235">
            <v>4.6090004976009329E-3</v>
          </cell>
          <cell r="AM235">
            <v>2432.9499999999998</v>
          </cell>
          <cell r="AN235">
            <v>1.8333093569534926</v>
          </cell>
          <cell r="AO235">
            <v>-4.6075636416519898E-2</v>
          </cell>
          <cell r="AP235">
            <v>20916.363731000001</v>
          </cell>
          <cell r="AQ235">
            <v>9999</v>
          </cell>
        </row>
        <row r="236">
          <cell r="Y236" t="str">
            <v>ORVANA MINERALS (ORV)</v>
          </cell>
          <cell r="Z236">
            <v>4</v>
          </cell>
          <cell r="AA236" t="str">
            <v>E. Bianchini</v>
          </cell>
          <cell r="AB236">
            <v>4.95</v>
          </cell>
          <cell r="AC236">
            <v>6</v>
          </cell>
          <cell r="AD236">
            <v>0.21212121212121213</v>
          </cell>
          <cell r="AE236" t="str">
            <v>na</v>
          </cell>
          <cell r="AF236" t="str">
            <v>na</v>
          </cell>
          <cell r="AG236" t="str">
            <v>na</v>
          </cell>
          <cell r="AH236" t="str">
            <v xml:space="preserve">na </v>
          </cell>
          <cell r="AI236" t="str">
            <v xml:space="preserve">na </v>
          </cell>
          <cell r="AJ236" t="str">
            <v xml:space="preserve">na </v>
          </cell>
          <cell r="AK236">
            <v>0</v>
          </cell>
          <cell r="AL236">
            <v>0</v>
          </cell>
          <cell r="AM236">
            <v>1.41</v>
          </cell>
          <cell r="AN236">
            <v>3.4822695035460991</v>
          </cell>
          <cell r="AO236">
            <v>-0.146086956521739</v>
          </cell>
          <cell r="AP236">
            <v>217.57288500000001</v>
          </cell>
          <cell r="AQ236">
            <v>129.4128</v>
          </cell>
        </row>
        <row r="237">
          <cell r="Y237" t="str">
            <v>OSHAWA GROUP (OSH.A)</v>
          </cell>
          <cell r="Z237">
            <v>3</v>
          </cell>
          <cell r="AA237" t="str">
            <v>D. Chicoyne</v>
          </cell>
          <cell r="AB237">
            <v>19.625</v>
          </cell>
          <cell r="AC237">
            <v>22</v>
          </cell>
          <cell r="AD237">
            <v>0.1464968152866242</v>
          </cell>
          <cell r="AE237">
            <v>1.48</v>
          </cell>
          <cell r="AF237">
            <v>1.7</v>
          </cell>
          <cell r="AG237">
            <v>1.9</v>
          </cell>
          <cell r="AH237">
            <v>13.260135135135135</v>
          </cell>
          <cell r="AI237">
            <v>11.544117647058824</v>
          </cell>
          <cell r="AJ237">
            <v>10.328947368421053</v>
          </cell>
          <cell r="AK237">
            <v>0.5</v>
          </cell>
          <cell r="AL237">
            <v>2.5477707006369428E-2</v>
          </cell>
          <cell r="AM237">
            <v>18.86</v>
          </cell>
          <cell r="AN237">
            <v>1.0471898197242842</v>
          </cell>
          <cell r="AO237">
            <v>1.2820512820512799E-2</v>
          </cell>
          <cell r="AP237">
            <v>241.314808</v>
          </cell>
          <cell r="AQ237">
            <v>730.05</v>
          </cell>
        </row>
        <row r="238">
          <cell r="Y238" t="str">
            <v>PACIFIC FOREST PROD. (PFF)</v>
          </cell>
          <cell r="Z238">
            <v>3</v>
          </cell>
          <cell r="AA238" t="str">
            <v>S. Atkinson</v>
          </cell>
          <cell r="AB238">
            <v>13.75</v>
          </cell>
          <cell r="AC238">
            <v>17.5</v>
          </cell>
          <cell r="AD238">
            <v>0.27272727272727271</v>
          </cell>
          <cell r="AE238">
            <v>1.1803431372549</v>
          </cell>
          <cell r="AF238">
            <v>2.81</v>
          </cell>
          <cell r="AG238">
            <v>3.21</v>
          </cell>
          <cell r="AH238">
            <v>11.649154865235287</v>
          </cell>
          <cell r="AI238">
            <v>4.8932384341637007</v>
          </cell>
          <cell r="AJ238">
            <v>4.2834890965732084</v>
          </cell>
          <cell r="AK238">
            <v>0</v>
          </cell>
          <cell r="AL238">
            <v>0</v>
          </cell>
          <cell r="AM238">
            <v>9.0156372549019608</v>
          </cell>
          <cell r="AN238">
            <v>1.5251279095688863</v>
          </cell>
          <cell r="AO238">
            <v>0.19565217391304299</v>
          </cell>
          <cell r="AP238">
            <v>143.77067299999999</v>
          </cell>
          <cell r="AQ238">
            <v>280.5</v>
          </cell>
        </row>
        <row r="239">
          <cell r="Y239" t="str">
            <v>PACIFIC NORTHERN GAS (PNG.A)</v>
          </cell>
          <cell r="Z239">
            <v>3</v>
          </cell>
          <cell r="AA239" t="str">
            <v>P. Case</v>
          </cell>
          <cell r="AB239">
            <v>18.375</v>
          </cell>
          <cell r="AC239">
            <v>20</v>
          </cell>
          <cell r="AD239">
            <v>0.13632653061224489</v>
          </cell>
          <cell r="AE239">
            <v>1.8</v>
          </cell>
          <cell r="AF239">
            <v>1.88</v>
          </cell>
          <cell r="AG239">
            <v>2</v>
          </cell>
          <cell r="AH239">
            <v>10.208333333333334</v>
          </cell>
          <cell r="AI239">
            <v>9.7739361702127656</v>
          </cell>
          <cell r="AJ239">
            <v>9.1875</v>
          </cell>
          <cell r="AK239">
            <v>0.88</v>
          </cell>
          <cell r="AL239">
            <v>4.7891156462585037E-2</v>
          </cell>
          <cell r="AM239">
            <v>13.92</v>
          </cell>
          <cell r="AN239">
            <v>1.3200431034482758</v>
          </cell>
          <cell r="AO239">
            <v>-5.7692307692307702E-2</v>
          </cell>
          <cell r="AP239">
            <v>4.1694230000000001</v>
          </cell>
          <cell r="AQ239">
            <v>62.475000000000001</v>
          </cell>
        </row>
        <row r="240">
          <cell r="Y240" t="str">
            <v>PALLET PALLET (PLT)</v>
          </cell>
          <cell r="Z240">
            <v>5</v>
          </cell>
          <cell r="AA240" t="str">
            <v>S. Liang</v>
          </cell>
          <cell r="AB240">
            <v>3.95</v>
          </cell>
          <cell r="AC240">
            <v>5.5</v>
          </cell>
          <cell r="AD240">
            <v>0.39240506329113922</v>
          </cell>
          <cell r="AE240" t="str">
            <v>na</v>
          </cell>
          <cell r="AF240">
            <v>0.14000000000000001</v>
          </cell>
          <cell r="AG240">
            <v>0.44</v>
          </cell>
          <cell r="AH240" t="str">
            <v xml:space="preserve">na </v>
          </cell>
          <cell r="AI240">
            <v>28.214285714285715</v>
          </cell>
          <cell r="AJ240">
            <v>8.9772727272727266</v>
          </cell>
          <cell r="AK240">
            <v>0</v>
          </cell>
          <cell r="AL240">
            <v>0</v>
          </cell>
          <cell r="AM240">
            <v>0.82800000000000007</v>
          </cell>
          <cell r="AN240">
            <v>4.7222222222222223</v>
          </cell>
          <cell r="AO240" t="str">
            <v>na</v>
          </cell>
          <cell r="AP240">
            <v>323.04666700000001</v>
          </cell>
          <cell r="AQ240">
            <v>164.32</v>
          </cell>
        </row>
        <row r="241">
          <cell r="Y241" t="str">
            <v>PANCANADIAN (PCP)</v>
          </cell>
          <cell r="Z241">
            <v>3</v>
          </cell>
          <cell r="AA241" t="str">
            <v>C. Langpap</v>
          </cell>
          <cell r="AB241">
            <v>45</v>
          </cell>
          <cell r="AC241">
            <v>49</v>
          </cell>
          <cell r="AD241">
            <v>0.10666666666666667</v>
          </cell>
          <cell r="AE241">
            <v>2.2955174181544802</v>
          </cell>
          <cell r="AF241">
            <v>2.5299999999999998</v>
          </cell>
          <cell r="AG241">
            <v>2.87</v>
          </cell>
          <cell r="AH241">
            <v>19.603423456563668</v>
          </cell>
          <cell r="AI241">
            <v>17.786561264822133</v>
          </cell>
          <cell r="AJ241">
            <v>15.679442508710801</v>
          </cell>
          <cell r="AK241">
            <v>0.8</v>
          </cell>
          <cell r="AL241">
            <v>1.7777777777777778E-2</v>
          </cell>
          <cell r="AM241">
            <v>17.725933493152802</v>
          </cell>
          <cell r="AN241">
            <v>2.4328761030643826</v>
          </cell>
          <cell r="AO241">
            <v>2.6785714285714201E-2</v>
          </cell>
          <cell r="AP241">
            <v>63.433076999999997</v>
          </cell>
          <cell r="AQ241">
            <v>5632.65</v>
          </cell>
        </row>
        <row r="242">
          <cell r="Y242" t="str">
            <v>PANGEA GOLD (PGD)</v>
          </cell>
          <cell r="Z242">
            <v>5</v>
          </cell>
          <cell r="AA242" t="str">
            <v>M. Durose</v>
          </cell>
          <cell r="AB242">
            <v>2.41</v>
          </cell>
          <cell r="AC242">
            <v>5</v>
          </cell>
          <cell r="AD242">
            <v>1.0746887966804979</v>
          </cell>
          <cell r="AE242" t="str">
            <v>na</v>
          </cell>
          <cell r="AF242" t="str">
            <v>na</v>
          </cell>
          <cell r="AG242" t="str">
            <v>na</v>
          </cell>
          <cell r="AH242" t="str">
            <v xml:space="preserve">na </v>
          </cell>
          <cell r="AI242" t="str">
            <v xml:space="preserve">na </v>
          </cell>
          <cell r="AJ242" t="str">
            <v xml:space="preserve">na </v>
          </cell>
          <cell r="AK242">
            <v>0</v>
          </cell>
          <cell r="AL242">
            <v>0</v>
          </cell>
          <cell r="AM242">
            <v>1.28</v>
          </cell>
          <cell r="AN242">
            <v>2.1875</v>
          </cell>
          <cell r="AO242">
            <v>-0.17888563049853401</v>
          </cell>
          <cell r="AP242">
            <v>194.16200000000001</v>
          </cell>
          <cell r="AQ242">
            <v>31.571000000000002</v>
          </cell>
        </row>
        <row r="243">
          <cell r="Y243" t="str">
            <v>PAPER &amp; FOREST PRODUCTS</v>
          </cell>
          <cell r="Z243">
            <v>4</v>
          </cell>
          <cell r="AA243" t="str">
            <v>B. Joyce</v>
          </cell>
          <cell r="AB243">
            <v>4575.79</v>
          </cell>
          <cell r="AC243">
            <v>5100</v>
          </cell>
          <cell r="AD243">
            <v>0.12636287941535779</v>
          </cell>
          <cell r="AE243">
            <v>178</v>
          </cell>
          <cell r="AF243">
            <v>422</v>
          </cell>
          <cell r="AG243">
            <v>483</v>
          </cell>
          <cell r="AH243">
            <v>25.706685393258429</v>
          </cell>
          <cell r="AI243">
            <v>10.843104265402843</v>
          </cell>
          <cell r="AJ243">
            <v>9.4736853002070394</v>
          </cell>
          <cell r="AK243">
            <v>54</v>
          </cell>
          <cell r="AL243">
            <v>1.1801240878624237E-2</v>
          </cell>
          <cell r="AM243">
            <v>2606</v>
          </cell>
          <cell r="AN243">
            <v>1.7808595548733692</v>
          </cell>
          <cell r="AO243">
            <v>3.8155849094589897E-2</v>
          </cell>
          <cell r="AP243">
            <v>9925.9678079999994</v>
          </cell>
          <cell r="AQ243">
            <v>9999</v>
          </cell>
        </row>
        <row r="244">
          <cell r="Y244" t="str">
            <v>PARAGON PETROLEUM (PGN)</v>
          </cell>
          <cell r="Z244">
            <v>0</v>
          </cell>
          <cell r="AA244" t="str">
            <v>C. Langpap</v>
          </cell>
          <cell r="AB244">
            <v>2.5</v>
          </cell>
          <cell r="AC244" t="str">
            <v>na</v>
          </cell>
          <cell r="AD244" t="str">
            <v xml:space="preserve">na </v>
          </cell>
          <cell r="AE244">
            <v>0.09</v>
          </cell>
          <cell r="AF244" t="str">
            <v>na</v>
          </cell>
          <cell r="AG244" t="str">
            <v>na</v>
          </cell>
          <cell r="AH244">
            <v>27.777777777777779</v>
          </cell>
          <cell r="AI244" t="str">
            <v xml:space="preserve">na </v>
          </cell>
          <cell r="AJ244" t="str">
            <v xml:space="preserve">na </v>
          </cell>
          <cell r="AK244">
            <v>0</v>
          </cell>
          <cell r="AL244">
            <v>0</v>
          </cell>
          <cell r="AM244">
            <v>1.60162910171184</v>
          </cell>
          <cell r="AN244">
            <v>1.4360378426826368</v>
          </cell>
          <cell r="AO244">
            <v>0</v>
          </cell>
          <cell r="AP244">
            <v>141.418654</v>
          </cell>
          <cell r="AQ244">
            <v>58.167025000000002</v>
          </cell>
        </row>
        <row r="245">
          <cell r="Y245" t="str">
            <v>PARKLAND IND. (PKI)</v>
          </cell>
          <cell r="Z245">
            <v>4</v>
          </cell>
          <cell r="AA245" t="str">
            <v>P. Hervieu</v>
          </cell>
          <cell r="AB245">
            <v>7</v>
          </cell>
          <cell r="AC245">
            <v>10</v>
          </cell>
          <cell r="AD245">
            <v>0.44285714285714284</v>
          </cell>
          <cell r="AE245">
            <v>0.57999999999999996</v>
          </cell>
          <cell r="AF245">
            <v>0.8</v>
          </cell>
          <cell r="AG245">
            <v>0.9</v>
          </cell>
          <cell r="AH245">
            <v>12.068965517241379</v>
          </cell>
          <cell r="AI245">
            <v>8.75</v>
          </cell>
          <cell r="AJ245">
            <v>7.7777777777777777</v>
          </cell>
          <cell r="AK245">
            <v>0.1</v>
          </cell>
          <cell r="AL245">
            <v>1.4285714285714285E-2</v>
          </cell>
          <cell r="AM245">
            <v>7.33</v>
          </cell>
          <cell r="AN245">
            <v>0.95497953615279674</v>
          </cell>
          <cell r="AO245">
            <v>-9.6774193548387094E-2</v>
          </cell>
          <cell r="AP245">
            <v>11.635384999999999</v>
          </cell>
          <cell r="AQ245">
            <v>38.5</v>
          </cell>
        </row>
        <row r="246">
          <cell r="Y246" t="str">
            <v>PEGASUS GOLD (PGU)</v>
          </cell>
          <cell r="Z246">
            <v>3</v>
          </cell>
          <cell r="AA246" t="str">
            <v>E. Bianchini</v>
          </cell>
          <cell r="AB246">
            <v>18.25</v>
          </cell>
          <cell r="AC246">
            <v>18.75</v>
          </cell>
          <cell r="AD246">
            <v>3.4934333251681701E-2</v>
          </cell>
          <cell r="AE246">
            <v>-0.17</v>
          </cell>
          <cell r="AF246">
            <v>-0.03</v>
          </cell>
          <cell r="AG246">
            <v>0.02</v>
          </cell>
          <cell r="AH246" t="str">
            <v xml:space="preserve">na </v>
          </cell>
          <cell r="AI246" t="str">
            <v xml:space="preserve">na </v>
          </cell>
          <cell r="AJ246" t="str">
            <v xml:space="preserve">nm </v>
          </cell>
          <cell r="AK246">
            <v>0.1</v>
          </cell>
          <cell r="AL246">
            <v>7.5370729777090957E-3</v>
          </cell>
          <cell r="AM246">
            <v>8.39</v>
          </cell>
          <cell r="AN246">
            <v>1.5813766388557864</v>
          </cell>
          <cell r="AO246">
            <v>-0.115151515151515</v>
          </cell>
          <cell r="AP246">
            <v>266.090192</v>
          </cell>
          <cell r="AQ246">
            <v>635.64750000000004</v>
          </cell>
        </row>
        <row r="247">
          <cell r="Y247" t="str">
            <v>PENN WEST PETE. LTD. (PWT)</v>
          </cell>
          <cell r="Z247">
            <v>0</v>
          </cell>
          <cell r="AA247" t="str">
            <v>C. Langpap</v>
          </cell>
          <cell r="AB247">
            <v>6.5</v>
          </cell>
          <cell r="AC247" t="str">
            <v>na</v>
          </cell>
          <cell r="AD247" t="str">
            <v xml:space="preserve">na </v>
          </cell>
          <cell r="AE247" t="str">
            <v>na</v>
          </cell>
          <cell r="AF247" t="str">
            <v>na</v>
          </cell>
          <cell r="AG247" t="str">
            <v>na</v>
          </cell>
          <cell r="AH247" t="str">
            <v xml:space="preserve">na </v>
          </cell>
          <cell r="AI247" t="str">
            <v xml:space="preserve">na </v>
          </cell>
          <cell r="AJ247" t="str">
            <v xml:space="preserve">na </v>
          </cell>
          <cell r="AK247">
            <v>0</v>
          </cell>
          <cell r="AL247">
            <v>0</v>
          </cell>
          <cell r="AM247">
            <v>4.5655578111193202</v>
          </cell>
          <cell r="AN247">
            <v>1.3689455393113754</v>
          </cell>
          <cell r="AO247">
            <v>-0.16666666666666699</v>
          </cell>
          <cell r="AP247">
            <v>258.12903799999998</v>
          </cell>
          <cell r="AQ247">
            <v>116.1920721</v>
          </cell>
        </row>
        <row r="248">
          <cell r="Y248" t="str">
            <v>PETRO-CANADA (PCA)</v>
          </cell>
          <cell r="Z248">
            <v>4</v>
          </cell>
          <cell r="AA248" t="str">
            <v>P. Hervieu</v>
          </cell>
          <cell r="AB248">
            <v>12.5</v>
          </cell>
          <cell r="AC248">
            <v>14</v>
          </cell>
          <cell r="AD248">
            <v>0.13600000000000001</v>
          </cell>
          <cell r="AE248">
            <v>1.06</v>
          </cell>
          <cell r="AF248">
            <v>0.93</v>
          </cell>
          <cell r="AG248">
            <v>1.05</v>
          </cell>
          <cell r="AH248">
            <v>11.79245283018868</v>
          </cell>
          <cell r="AI248">
            <v>13.440860215053764</v>
          </cell>
          <cell r="AJ248">
            <v>11.904761904761905</v>
          </cell>
          <cell r="AK248">
            <v>0.2</v>
          </cell>
          <cell r="AL248">
            <v>1.6E-2</v>
          </cell>
          <cell r="AM248">
            <v>11.94</v>
          </cell>
          <cell r="AN248">
            <v>1.0573701842546064</v>
          </cell>
          <cell r="AO248">
            <v>8.6021505376343996E-2</v>
          </cell>
          <cell r="AP248">
            <v>613.19211499999994</v>
          </cell>
          <cell r="AQ248">
            <v>3082.5</v>
          </cell>
        </row>
        <row r="249">
          <cell r="Y249" t="str">
            <v>PETROSTAR PETE. (PPE)</v>
          </cell>
          <cell r="Z249">
            <v>0</v>
          </cell>
          <cell r="AA249" t="str">
            <v>C. Langpap</v>
          </cell>
          <cell r="AB249">
            <v>1.45</v>
          </cell>
          <cell r="AC249" t="str">
            <v>na</v>
          </cell>
          <cell r="AD249" t="str">
            <v xml:space="preserve">na </v>
          </cell>
          <cell r="AE249" t="str">
            <v>na</v>
          </cell>
          <cell r="AF249" t="str">
            <v>na</v>
          </cell>
          <cell r="AG249" t="str">
            <v>na</v>
          </cell>
          <cell r="AH249" t="str">
            <v xml:space="preserve">na </v>
          </cell>
          <cell r="AI249" t="str">
            <v xml:space="preserve">na </v>
          </cell>
          <cell r="AJ249" t="str">
            <v xml:space="preserve">na </v>
          </cell>
          <cell r="AK249">
            <v>0</v>
          </cell>
          <cell r="AL249">
            <v>0</v>
          </cell>
          <cell r="AM249">
            <v>3.2940612690597399</v>
          </cell>
          <cell r="AN249">
            <v>0.45536493631405994</v>
          </cell>
          <cell r="AO249">
            <v>-0.21465968586387399</v>
          </cell>
          <cell r="AP249">
            <v>146.47615400000001</v>
          </cell>
          <cell r="AQ249">
            <v>36.888134125000001</v>
          </cell>
        </row>
        <row r="250">
          <cell r="Y250" t="str">
            <v>PHELPS DODGE (PD)</v>
          </cell>
          <cell r="Z250">
            <v>4</v>
          </cell>
          <cell r="AA250" t="str">
            <v>J. Baldry</v>
          </cell>
          <cell r="AB250">
            <v>55</v>
          </cell>
          <cell r="AC250">
            <v>62</v>
          </cell>
          <cell r="AD250">
            <v>0.17228960860322617</v>
          </cell>
          <cell r="AE250">
            <v>5.27</v>
          </cell>
          <cell r="AF250">
            <v>11.12</v>
          </cell>
          <cell r="AG250">
            <v>8.3800000000000008</v>
          </cell>
          <cell r="AH250">
            <v>10.436432637571158</v>
          </cell>
          <cell r="AI250">
            <v>4.946043165467616</v>
          </cell>
          <cell r="AJ250">
            <v>6.5632458233890381</v>
          </cell>
          <cell r="AK250">
            <v>1.8</v>
          </cell>
          <cell r="AL250">
            <v>3.2727272727272688E-2</v>
          </cell>
          <cell r="AM250">
            <v>30.77</v>
          </cell>
          <cell r="AN250">
            <v>1.8605784855378638</v>
          </cell>
          <cell r="AO250">
            <v>-7.0993914807302202E-2</v>
          </cell>
          <cell r="AP250">
            <v>1980.678846</v>
          </cell>
          <cell r="AQ250">
            <v>3910.5</v>
          </cell>
        </row>
        <row r="251">
          <cell r="Y251" t="str">
            <v>PHILIP ENVIRONMENTAL (PEN)</v>
          </cell>
          <cell r="Z251">
            <v>3</v>
          </cell>
          <cell r="AA251" t="str">
            <v>D. McCracken</v>
          </cell>
          <cell r="AB251">
            <v>8.5</v>
          </cell>
          <cell r="AC251">
            <v>8.5</v>
          </cell>
          <cell r="AD251">
            <v>0</v>
          </cell>
          <cell r="AE251">
            <v>0.6</v>
          </cell>
          <cell r="AF251">
            <v>0.68</v>
          </cell>
          <cell r="AG251">
            <v>0.81</v>
          </cell>
          <cell r="AH251">
            <v>14.166666666666666</v>
          </cell>
          <cell r="AI251">
            <v>12.5</v>
          </cell>
          <cell r="AJ251">
            <v>10.493827160493828</v>
          </cell>
          <cell r="AK251">
            <v>0</v>
          </cell>
          <cell r="AL251">
            <v>0</v>
          </cell>
          <cell r="AM251">
            <v>7.15</v>
          </cell>
          <cell r="AN251">
            <v>1.1713286713286712</v>
          </cell>
          <cell r="AO251">
            <v>9.8360655737704999E-2</v>
          </cell>
          <cell r="AP251">
            <v>481.42134600000003</v>
          </cell>
          <cell r="AQ251">
            <v>306.17</v>
          </cell>
        </row>
        <row r="252">
          <cell r="Y252" t="str">
            <v>PINNACLE RESOURCES (PNN)</v>
          </cell>
          <cell r="Z252">
            <v>4</v>
          </cell>
          <cell r="AA252" t="str">
            <v>P. Hervieu</v>
          </cell>
          <cell r="AB252">
            <v>15.625</v>
          </cell>
          <cell r="AC252">
            <v>19</v>
          </cell>
          <cell r="AD252">
            <v>0.216</v>
          </cell>
          <cell r="AE252">
            <v>0.57999999999999996</v>
          </cell>
          <cell r="AF252">
            <v>0.47</v>
          </cell>
          <cell r="AG252">
            <v>0.68</v>
          </cell>
          <cell r="AH252">
            <v>26.939655172413794</v>
          </cell>
          <cell r="AI252">
            <v>33.244680851063826</v>
          </cell>
          <cell r="AJ252">
            <v>22.977941176470587</v>
          </cell>
          <cell r="AK252">
            <v>0</v>
          </cell>
          <cell r="AL252">
            <v>0</v>
          </cell>
          <cell r="AM252">
            <v>8.2100000000000009</v>
          </cell>
          <cell r="AN252">
            <v>1.9336175395858708</v>
          </cell>
          <cell r="AO252">
            <v>-0.21604938271604901</v>
          </cell>
          <cell r="AP252">
            <v>182.52903800000001</v>
          </cell>
          <cell r="AQ252">
            <v>293.875</v>
          </cell>
        </row>
        <row r="253">
          <cell r="Y253" t="str">
            <v>PIONEER GROUP INC. (PIOG)</v>
          </cell>
          <cell r="Z253">
            <v>5</v>
          </cell>
          <cell r="AA253" t="str">
            <v>E. Bianchini</v>
          </cell>
          <cell r="AB253">
            <v>23.125</v>
          </cell>
          <cell r="AC253">
            <v>37</v>
          </cell>
          <cell r="AD253">
            <v>0.63390460611918664</v>
          </cell>
          <cell r="AE253">
            <v>1.1399999999999999</v>
          </cell>
          <cell r="AF253">
            <v>1.29</v>
          </cell>
          <cell r="AG253">
            <v>1.4</v>
          </cell>
          <cell r="AH253">
            <v>20.285087719298264</v>
          </cell>
          <cell r="AI253">
            <v>17.926356589147272</v>
          </cell>
          <cell r="AJ253">
            <v>16.517857142857135</v>
          </cell>
          <cell r="AK253">
            <v>0.56999999999999995</v>
          </cell>
          <cell r="AL253">
            <v>2.4648648648648627E-2</v>
          </cell>
          <cell r="AM253">
            <v>5.1100000000000003</v>
          </cell>
          <cell r="AN253">
            <v>4.4520547945205484</v>
          </cell>
          <cell r="AO253">
            <v>0</v>
          </cell>
          <cell r="AP253">
            <v>390.78076900000002</v>
          </cell>
          <cell r="AQ253">
            <v>587.375</v>
          </cell>
        </row>
        <row r="254">
          <cell r="Y254" t="str">
            <v>PIPELINES</v>
          </cell>
          <cell r="Z254">
            <v>4</v>
          </cell>
          <cell r="AA254" t="str">
            <v>B. Joyce</v>
          </cell>
          <cell r="AB254">
            <v>3789.85</v>
          </cell>
          <cell r="AC254">
            <v>3950</v>
          </cell>
          <cell r="AD254">
            <v>9.6877185112867262E-2</v>
          </cell>
          <cell r="AE254">
            <v>310.13</v>
          </cell>
          <cell r="AF254">
            <v>354</v>
          </cell>
          <cell r="AG254">
            <v>354</v>
          </cell>
          <cell r="AH254">
            <v>12.220197981491632</v>
          </cell>
          <cell r="AI254">
            <v>10.705790960451978</v>
          </cell>
          <cell r="AJ254">
            <v>10.705790960451978</v>
          </cell>
          <cell r="AK254">
            <v>207</v>
          </cell>
          <cell r="AL254">
            <v>5.4619575972663828E-2</v>
          </cell>
          <cell r="AM254">
            <v>2720</v>
          </cell>
          <cell r="AN254">
            <v>1.4051654411764707</v>
          </cell>
          <cell r="AO254">
            <v>1.05655867522982E-2</v>
          </cell>
          <cell r="AP254">
            <v>2765.5029420000001</v>
          </cell>
          <cell r="AQ254">
            <v>9999</v>
          </cell>
        </row>
        <row r="255">
          <cell r="Y255" t="str">
            <v>PLACER DOME (PDG)</v>
          </cell>
          <cell r="Z255">
            <v>5</v>
          </cell>
          <cell r="AA255" t="str">
            <v>D. MacLean</v>
          </cell>
          <cell r="AB255">
            <v>34.75</v>
          </cell>
          <cell r="AC255">
            <v>44</v>
          </cell>
          <cell r="AD255">
            <v>0.27687451139501051</v>
          </cell>
          <cell r="AE255">
            <v>0.41</v>
          </cell>
          <cell r="AF255">
            <v>0.65</v>
          </cell>
          <cell r="AG255">
            <v>0.61</v>
          </cell>
          <cell r="AH255">
            <v>61.617682926829261</v>
          </cell>
          <cell r="AI255">
            <v>38.866538461538454</v>
          </cell>
          <cell r="AJ255">
            <v>41.415163934426246</v>
          </cell>
          <cell r="AK255">
            <v>0.27</v>
          </cell>
          <cell r="AL255">
            <v>1.0687461035298303E-2</v>
          </cell>
          <cell r="AM255">
            <v>6.41</v>
          </cell>
          <cell r="AN255">
            <v>3.8136310452418076</v>
          </cell>
          <cell r="AO255">
            <v>5.9055118110236102E-2</v>
          </cell>
          <cell r="AP255">
            <v>3332.134423</v>
          </cell>
          <cell r="AQ255">
            <v>8284.7474999999995</v>
          </cell>
        </row>
        <row r="256">
          <cell r="Y256" t="str">
            <v>POCO PETROLEUM (POC)</v>
          </cell>
          <cell r="Z256">
            <v>3</v>
          </cell>
          <cell r="AA256" t="str">
            <v>C. Langpap</v>
          </cell>
          <cell r="AB256">
            <v>8.625</v>
          </cell>
          <cell r="AC256">
            <v>10</v>
          </cell>
          <cell r="AD256">
            <v>0.15942028985507245</v>
          </cell>
          <cell r="AE256">
            <v>0.14741871864384101</v>
          </cell>
          <cell r="AF256">
            <v>0.120002714249053</v>
          </cell>
          <cell r="AG256">
            <v>0.12723799571275399</v>
          </cell>
          <cell r="AH256">
            <v>58.506817040227638</v>
          </cell>
          <cell r="AI256">
            <v>71.873374314681925</v>
          </cell>
          <cell r="AJ256">
            <v>67.786355417538644</v>
          </cell>
          <cell r="AK256">
            <v>0</v>
          </cell>
          <cell r="AL256">
            <v>0</v>
          </cell>
          <cell r="AM256">
            <v>4.9597403574991397</v>
          </cell>
          <cell r="AN256">
            <v>1.739002322361286</v>
          </cell>
          <cell r="AO256">
            <v>1.47058823529411E-2</v>
          </cell>
          <cell r="AP256">
            <v>976.33288500000003</v>
          </cell>
          <cell r="AQ256">
            <v>804.71249999999998</v>
          </cell>
        </row>
        <row r="257">
          <cell r="Y257" t="str">
            <v>POTASH CORP. (POT)</v>
          </cell>
          <cell r="Z257">
            <v>4</v>
          </cell>
          <cell r="AA257" t="str">
            <v>E. Chee</v>
          </cell>
          <cell r="AB257">
            <v>65.25</v>
          </cell>
          <cell r="AC257">
            <v>69</v>
          </cell>
          <cell r="AD257">
            <v>7.9540229885057476E-2</v>
          </cell>
          <cell r="AE257">
            <v>2.98</v>
          </cell>
          <cell r="AF257">
            <v>4.6500000000000004</v>
          </cell>
          <cell r="AG257">
            <v>5.55</v>
          </cell>
          <cell r="AH257">
            <v>21.895973154362416</v>
          </cell>
          <cell r="AI257">
            <v>14.03225806451613</v>
          </cell>
          <cell r="AJ257">
            <v>11.756756756756756</v>
          </cell>
          <cell r="AK257">
            <v>1.44</v>
          </cell>
          <cell r="AL257">
            <v>2.2068965517241378E-2</v>
          </cell>
          <cell r="AM257">
            <v>31.47</v>
          </cell>
          <cell r="AN257">
            <v>2.121067683508103</v>
          </cell>
          <cell r="AO257">
            <v>0.328358208955224</v>
          </cell>
          <cell r="AP257">
            <v>476.84173099999998</v>
          </cell>
          <cell r="AQ257">
            <v>2804.9670000000001</v>
          </cell>
        </row>
        <row r="258">
          <cell r="Y258" t="str">
            <v>POWER CORP. (POW)</v>
          </cell>
          <cell r="Z258">
            <v>4</v>
          </cell>
          <cell r="AA258" t="str">
            <v>P. Campbell</v>
          </cell>
          <cell r="AB258">
            <v>19.875</v>
          </cell>
          <cell r="AC258">
            <v>22</v>
          </cell>
          <cell r="AD258">
            <v>0.14213836477987421</v>
          </cell>
          <cell r="AE258">
            <v>1.46</v>
          </cell>
          <cell r="AF258">
            <v>1.55</v>
          </cell>
          <cell r="AG258">
            <v>1.75</v>
          </cell>
          <cell r="AH258">
            <v>13.613013698630137</v>
          </cell>
          <cell r="AI258">
            <v>12.82258064516129</v>
          </cell>
          <cell r="AJ258">
            <v>11.357142857142858</v>
          </cell>
          <cell r="AK258">
            <v>0.7</v>
          </cell>
          <cell r="AL258">
            <v>3.5220125786163521E-2</v>
          </cell>
          <cell r="AM258">
            <v>18.649999999999999</v>
          </cell>
          <cell r="AN258">
            <v>1.0187667560321716</v>
          </cell>
          <cell r="AO258">
            <v>-2.5641025641025699E-2</v>
          </cell>
          <cell r="AP258">
            <v>369.997885</v>
          </cell>
          <cell r="AQ258">
            <v>2489.959875</v>
          </cell>
        </row>
        <row r="259">
          <cell r="Y259" t="str">
            <v>POWER FINANCIAL (PWF)</v>
          </cell>
          <cell r="Z259">
            <v>3</v>
          </cell>
          <cell r="AA259" t="str">
            <v>P. Campbell</v>
          </cell>
          <cell r="AB259">
            <v>31.5</v>
          </cell>
          <cell r="AC259">
            <v>35</v>
          </cell>
          <cell r="AD259">
            <v>0.14793650793650795</v>
          </cell>
          <cell r="AE259">
            <v>3.01</v>
          </cell>
          <cell r="AF259">
            <v>3.25</v>
          </cell>
          <cell r="AG259">
            <v>3.6</v>
          </cell>
          <cell r="AH259">
            <v>10.465116279069768</v>
          </cell>
          <cell r="AI259">
            <v>9.6923076923076916</v>
          </cell>
          <cell r="AJ259">
            <v>8.75</v>
          </cell>
          <cell r="AK259">
            <v>1.1599999999999999</v>
          </cell>
          <cell r="AL259">
            <v>3.6825396825396824E-2</v>
          </cell>
          <cell r="AM259">
            <v>24.23</v>
          </cell>
          <cell r="AN259">
            <v>1.320676846884028</v>
          </cell>
          <cell r="AO259">
            <v>0.12775330396475801</v>
          </cell>
          <cell r="AP259">
            <v>82.415961999999993</v>
          </cell>
          <cell r="AQ259">
            <v>2682.288</v>
          </cell>
        </row>
        <row r="260">
          <cell r="Y260" t="str">
            <v>PRIME RES. GROUP INC. (PRU)</v>
          </cell>
          <cell r="Z260">
            <v>4</v>
          </cell>
          <cell r="AA260" t="str">
            <v>D. MacLean</v>
          </cell>
          <cell r="AB260">
            <v>9.5</v>
          </cell>
          <cell r="AC260">
            <v>11.25</v>
          </cell>
          <cell r="AD260">
            <v>0.18421052631578946</v>
          </cell>
          <cell r="AE260">
            <v>0.11</v>
          </cell>
          <cell r="AF260">
            <v>0.46</v>
          </cell>
          <cell r="AG260">
            <v>0.57999999999999996</v>
          </cell>
          <cell r="AH260">
            <v>86.36363636363636</v>
          </cell>
          <cell r="AI260">
            <v>20.652173913043477</v>
          </cell>
          <cell r="AJ260">
            <v>16.379310344827587</v>
          </cell>
          <cell r="AK260">
            <v>0</v>
          </cell>
          <cell r="AL260">
            <v>0</v>
          </cell>
          <cell r="AM260">
            <v>2.85</v>
          </cell>
          <cell r="AN260">
            <v>3.3771929824561404</v>
          </cell>
          <cell r="AO260">
            <v>-0.104651162790698</v>
          </cell>
          <cell r="AP260">
            <v>327.31980800000002</v>
          </cell>
          <cell r="AQ260">
            <v>722.66499999999996</v>
          </cell>
        </row>
        <row r="261">
          <cell r="Y261" t="str">
            <v>PRIMEX FOREST (PXF)</v>
          </cell>
          <cell r="Z261">
            <v>3</v>
          </cell>
          <cell r="AA261" t="str">
            <v>S. Atkinson</v>
          </cell>
          <cell r="AB261">
            <v>10</v>
          </cell>
          <cell r="AC261">
            <v>12.5</v>
          </cell>
          <cell r="AD261">
            <v>0.26800000000000002</v>
          </cell>
          <cell r="AE261">
            <v>1.67</v>
          </cell>
          <cell r="AF261">
            <v>1.75</v>
          </cell>
          <cell r="AG261">
            <v>1.6</v>
          </cell>
          <cell r="AH261">
            <v>5.9880239520958085</v>
          </cell>
          <cell r="AI261">
            <v>5.7142857142857144</v>
          </cell>
          <cell r="AJ261">
            <v>6.25</v>
          </cell>
          <cell r="AK261">
            <v>0.18</v>
          </cell>
          <cell r="AL261">
            <v>1.8000000000000002E-2</v>
          </cell>
          <cell r="AM261">
            <v>6.34</v>
          </cell>
          <cell r="AN261">
            <v>1.5772870662460567</v>
          </cell>
          <cell r="AO261">
            <v>0.15942028985507301</v>
          </cell>
          <cell r="AP261">
            <v>39.387692000000001</v>
          </cell>
          <cell r="AQ261">
            <v>87</v>
          </cell>
        </row>
        <row r="262">
          <cell r="Y262" t="str">
            <v>PROVIGO (PGV)</v>
          </cell>
          <cell r="Z262">
            <v>2</v>
          </cell>
          <cell r="AA262" t="str">
            <v>D. Chicoyne</v>
          </cell>
          <cell r="AB262">
            <v>6.75</v>
          </cell>
          <cell r="AC262">
            <v>6</v>
          </cell>
          <cell r="AD262">
            <v>-0.1111111111111111</v>
          </cell>
          <cell r="AE262">
            <v>0.55000000000000004</v>
          </cell>
          <cell r="AF262">
            <v>0.55000000000000004</v>
          </cell>
          <cell r="AG262">
            <v>0.55000000000000004</v>
          </cell>
          <cell r="AH262">
            <v>12.272727272727273</v>
          </cell>
          <cell r="AI262">
            <v>12.272727272727273</v>
          </cell>
          <cell r="AJ262">
            <v>12.272727272727273</v>
          </cell>
          <cell r="AK262">
            <v>0</v>
          </cell>
          <cell r="AL262">
            <v>0</v>
          </cell>
          <cell r="AM262">
            <v>2.39</v>
          </cell>
          <cell r="AN262">
            <v>2.7196652719665271</v>
          </cell>
          <cell r="AO262">
            <v>0.18181818181818199</v>
          </cell>
          <cell r="AP262">
            <v>37.345191999999997</v>
          </cell>
          <cell r="AQ262">
            <v>584.54999999999995</v>
          </cell>
        </row>
        <row r="263">
          <cell r="Y263" t="str">
            <v>PRUDENTIAL STEEL LTD. (PTS)</v>
          </cell>
          <cell r="Z263">
            <v>3</v>
          </cell>
          <cell r="AA263" t="str">
            <v>D. McCracken</v>
          </cell>
          <cell r="AB263">
            <v>11.5</v>
          </cell>
          <cell r="AC263">
            <v>12</v>
          </cell>
          <cell r="AD263">
            <v>7.8260869565217397E-2</v>
          </cell>
          <cell r="AE263">
            <v>2.19</v>
          </cell>
          <cell r="AF263">
            <v>2</v>
          </cell>
          <cell r="AG263">
            <v>1.6</v>
          </cell>
          <cell r="AH263">
            <v>5.2511415525114158</v>
          </cell>
          <cell r="AI263">
            <v>5.75</v>
          </cell>
          <cell r="AJ263">
            <v>7.1875</v>
          </cell>
          <cell r="AK263">
            <v>0.4</v>
          </cell>
          <cell r="AL263">
            <v>3.4782608695652174E-2</v>
          </cell>
          <cell r="AM263">
            <v>6.02</v>
          </cell>
          <cell r="AN263">
            <v>1.8687707641196014</v>
          </cell>
          <cell r="AO263">
            <v>-0.20353982300885001</v>
          </cell>
          <cell r="AP263">
            <v>158.509231</v>
          </cell>
          <cell r="AQ263">
            <v>115</v>
          </cell>
        </row>
        <row r="264">
          <cell r="Y264" t="str">
            <v>QUADRA LOGIC (QLT)</v>
          </cell>
          <cell r="Z264">
            <v>4</v>
          </cell>
          <cell r="AA264" t="str">
            <v>C. Charette</v>
          </cell>
          <cell r="AB264">
            <v>6.75</v>
          </cell>
          <cell r="AC264">
            <v>12</v>
          </cell>
          <cell r="AD264">
            <v>0.77777777777777779</v>
          </cell>
          <cell r="AE264">
            <v>-0.72</v>
          </cell>
          <cell r="AF264">
            <v>-0.33</v>
          </cell>
          <cell r="AG264">
            <v>-0.01</v>
          </cell>
          <cell r="AH264" t="str">
            <v xml:space="preserve">na </v>
          </cell>
          <cell r="AI264" t="str">
            <v xml:space="preserve">na </v>
          </cell>
          <cell r="AJ264" t="str">
            <v xml:space="preserve">na </v>
          </cell>
          <cell r="AK264">
            <v>0</v>
          </cell>
          <cell r="AL264">
            <v>0</v>
          </cell>
          <cell r="AM264">
            <v>1.41</v>
          </cell>
          <cell r="AN264">
            <v>4.9645390070921982</v>
          </cell>
          <cell r="AO264">
            <v>-0.232876712328767</v>
          </cell>
          <cell r="AP264">
            <v>164.22019299999999</v>
          </cell>
          <cell r="AQ264">
            <v>132.97499999999999</v>
          </cell>
        </row>
        <row r="265">
          <cell r="Y265" t="str">
            <v>QUEBEC TEL (QT)</v>
          </cell>
          <cell r="Z265">
            <v>4</v>
          </cell>
          <cell r="AA265" t="str">
            <v>P.Case/P. Rhamey</v>
          </cell>
          <cell r="AB265">
            <v>19.5</v>
          </cell>
          <cell r="AC265">
            <v>21.5</v>
          </cell>
          <cell r="AD265">
            <v>0.1676923076923077</v>
          </cell>
          <cell r="AE265">
            <v>1.75</v>
          </cell>
          <cell r="AF265">
            <v>1.81</v>
          </cell>
          <cell r="AG265">
            <v>1.9</v>
          </cell>
          <cell r="AH265">
            <v>11.142857142857142</v>
          </cell>
          <cell r="AI265">
            <v>10.773480662983426</v>
          </cell>
          <cell r="AJ265">
            <v>10.263157894736842</v>
          </cell>
          <cell r="AK265">
            <v>1.27</v>
          </cell>
          <cell r="AL265">
            <v>6.5128205128205122E-2</v>
          </cell>
          <cell r="AM265">
            <v>12.59</v>
          </cell>
          <cell r="AN265">
            <v>1.5389197776012709</v>
          </cell>
          <cell r="AO265">
            <v>1.30718954248366E-2</v>
          </cell>
          <cell r="AP265">
            <v>40.769691999999999</v>
          </cell>
          <cell r="AQ265">
            <v>331.5</v>
          </cell>
        </row>
        <row r="266">
          <cell r="Y266" t="str">
            <v>QUEBECOR INC. (QBR.B)</v>
          </cell>
          <cell r="Z266">
            <v>3</v>
          </cell>
          <cell r="AA266" t="str">
            <v>D. Kirk</v>
          </cell>
          <cell r="AB266">
            <v>19.125</v>
          </cell>
          <cell r="AC266">
            <v>22.5</v>
          </cell>
          <cell r="AD266">
            <v>0.19006535947712419</v>
          </cell>
          <cell r="AE266">
            <v>1.31</v>
          </cell>
          <cell r="AF266">
            <v>1.75</v>
          </cell>
          <cell r="AG266">
            <v>1.85</v>
          </cell>
          <cell r="AH266">
            <v>14.599236641221374</v>
          </cell>
          <cell r="AI266">
            <v>10.928571428571429</v>
          </cell>
          <cell r="AJ266">
            <v>10.337837837837839</v>
          </cell>
          <cell r="AK266">
            <v>0.26</v>
          </cell>
          <cell r="AL266">
            <v>1.3594771241830065E-2</v>
          </cell>
          <cell r="AM266">
            <v>12.54</v>
          </cell>
          <cell r="AN266">
            <v>1.5251196172248804</v>
          </cell>
          <cell r="AO266">
            <v>0.14179104477611901</v>
          </cell>
          <cell r="AP266">
            <v>435.67626899999999</v>
          </cell>
          <cell r="AQ266">
            <v>1263.7226250000001</v>
          </cell>
        </row>
        <row r="267">
          <cell r="Y267" t="str">
            <v>QUEBECOR PRINTING (IQI)</v>
          </cell>
          <cell r="Z267">
            <v>3</v>
          </cell>
          <cell r="AA267" t="str">
            <v>D. Kirk</v>
          </cell>
          <cell r="AB267">
            <v>17.25</v>
          </cell>
          <cell r="AC267">
            <v>19.5</v>
          </cell>
          <cell r="AD267">
            <v>0.14080098877658834</v>
          </cell>
          <cell r="AE267">
            <v>0.87</v>
          </cell>
          <cell r="AF267">
            <v>0.95</v>
          </cell>
          <cell r="AG267">
            <v>1.02</v>
          </cell>
          <cell r="AH267">
            <v>14.414655172413834</v>
          </cell>
          <cell r="AI267">
            <v>13.200789473684173</v>
          </cell>
          <cell r="AJ267">
            <v>12.294852941176472</v>
          </cell>
          <cell r="AK267">
            <v>0.13</v>
          </cell>
          <cell r="AL267">
            <v>1.0366206167892696E-2</v>
          </cell>
          <cell r="AM267">
            <v>7.16</v>
          </cell>
          <cell r="AN267">
            <v>1.7515013966480446</v>
          </cell>
          <cell r="AO267">
            <v>0.18965517241379301</v>
          </cell>
          <cell r="AP267">
            <v>192.00721200000001</v>
          </cell>
          <cell r="AQ267">
            <v>1724.1375</v>
          </cell>
        </row>
        <row r="268">
          <cell r="Y268" t="str">
            <v>QUNO CORPORATION (QNO)</v>
          </cell>
          <cell r="Z268">
            <v>5</v>
          </cell>
          <cell r="AA268" t="str">
            <v>S. Atkinson</v>
          </cell>
          <cell r="AB268">
            <v>26</v>
          </cell>
          <cell r="AC268">
            <v>35</v>
          </cell>
          <cell r="AD268">
            <v>0.34615384615384615</v>
          </cell>
          <cell r="AE268">
            <v>1.0249033534118499</v>
          </cell>
          <cell r="AF268">
            <v>2.9570463389205202</v>
          </cell>
          <cell r="AG268">
            <v>4.4029035996471304</v>
          </cell>
          <cell r="AH268">
            <v>25.368245614035072</v>
          </cell>
          <cell r="AI268">
            <v>8.7925575117944863</v>
          </cell>
          <cell r="AJ268">
            <v>5.9051940183482019</v>
          </cell>
          <cell r="AK268">
            <v>0</v>
          </cell>
          <cell r="AL268">
            <v>0</v>
          </cell>
          <cell r="AM268">
            <v>13.5184683871744</v>
          </cell>
          <cell r="AN268">
            <v>1.9232948034754744</v>
          </cell>
          <cell r="AO268">
            <v>5.0505050505050601E-2</v>
          </cell>
          <cell r="AP268">
            <v>120.67709600000001</v>
          </cell>
          <cell r="AQ268">
            <v>572</v>
          </cell>
        </row>
        <row r="269">
          <cell r="Y269" t="str">
            <v>RAINY RIVER FOREST (RRF)</v>
          </cell>
          <cell r="Z269">
            <v>4</v>
          </cell>
          <cell r="AA269" t="str">
            <v>S. Atkinson</v>
          </cell>
          <cell r="AB269">
            <v>13</v>
          </cell>
          <cell r="AC269">
            <v>17.5</v>
          </cell>
          <cell r="AD269">
            <v>0.34615384615384615</v>
          </cell>
          <cell r="AE269">
            <v>-1.92</v>
          </cell>
          <cell r="AF269">
            <v>1.77</v>
          </cell>
          <cell r="AG269">
            <v>2.2200000000000002</v>
          </cell>
          <cell r="AH269" t="str">
            <v xml:space="preserve">na </v>
          </cell>
          <cell r="AI269">
            <v>7.3446327683615822</v>
          </cell>
          <cell r="AJ269">
            <v>5.8558558558558556</v>
          </cell>
          <cell r="AK269">
            <v>0</v>
          </cell>
          <cell r="AL269">
            <v>0</v>
          </cell>
          <cell r="AM269">
            <v>12.33</v>
          </cell>
          <cell r="AN269">
            <v>1.0543390105433901</v>
          </cell>
          <cell r="AO269">
            <v>-9.52380952380949E-3</v>
          </cell>
          <cell r="AP269">
            <v>390.79953799999998</v>
          </cell>
          <cell r="AQ269">
            <v>451.1</v>
          </cell>
        </row>
        <row r="270">
          <cell r="Y270" t="str">
            <v>RANCHMEN'S RES. LTD. (RRL)</v>
          </cell>
          <cell r="Z270">
            <v>3</v>
          </cell>
          <cell r="AA270" t="str">
            <v>C. Langpap</v>
          </cell>
          <cell r="AB270">
            <v>5.625</v>
          </cell>
          <cell r="AC270">
            <v>6.75</v>
          </cell>
          <cell r="AD270">
            <v>0.2</v>
          </cell>
          <cell r="AE270">
            <v>0.09</v>
          </cell>
          <cell r="AF270">
            <v>0.14000000000000001</v>
          </cell>
          <cell r="AG270">
            <v>0.27</v>
          </cell>
          <cell r="AH270">
            <v>62.5</v>
          </cell>
          <cell r="AI270">
            <v>40.178571428571431</v>
          </cell>
          <cell r="AJ270">
            <v>20.833333333333332</v>
          </cell>
          <cell r="AK270">
            <v>0</v>
          </cell>
          <cell r="AL270">
            <v>0</v>
          </cell>
          <cell r="AM270">
            <v>3.5157971014492801</v>
          </cell>
          <cell r="AN270">
            <v>1.5999216785522878</v>
          </cell>
          <cell r="AO270">
            <v>-0.19642857142857101</v>
          </cell>
          <cell r="AP270">
            <v>151.94096200000001</v>
          </cell>
          <cell r="AQ270">
            <v>116.4375</v>
          </cell>
        </row>
        <row r="271">
          <cell r="Y271" t="str">
            <v>RANGER OIL (RGO)</v>
          </cell>
          <cell r="Z271">
            <v>5</v>
          </cell>
          <cell r="AA271" t="str">
            <v>C. Langpap</v>
          </cell>
          <cell r="AB271">
            <v>9.5</v>
          </cell>
          <cell r="AC271">
            <v>11.5</v>
          </cell>
          <cell r="AD271">
            <v>0.22210960689205822</v>
          </cell>
          <cell r="AE271">
            <v>6.0476146006530097E-2</v>
          </cell>
          <cell r="AF271">
            <v>0.17427891573604101</v>
          </cell>
          <cell r="AG271">
            <v>0.17</v>
          </cell>
          <cell r="AH271" t="str">
            <v xml:space="preserve">nm </v>
          </cell>
          <cell r="AI271">
            <v>39.629004867464587</v>
          </cell>
          <cell r="AJ271">
            <v>40.6264705882353</v>
          </cell>
          <cell r="AK271">
            <v>0.08</v>
          </cell>
          <cell r="AL271">
            <v>1.1583291102584527E-2</v>
          </cell>
          <cell r="AM271">
            <v>4.7446230820471396</v>
          </cell>
          <cell r="AN271">
            <v>1.3981879878090793</v>
          </cell>
          <cell r="AO271">
            <v>8.95522388059702E-2</v>
          </cell>
          <cell r="AP271">
            <v>961.909808</v>
          </cell>
          <cell r="AQ271">
            <v>935.75</v>
          </cell>
        </row>
        <row r="272">
          <cell r="Y272" t="str">
            <v>REA GOLD (REO)</v>
          </cell>
          <cell r="Z272">
            <v>4</v>
          </cell>
          <cell r="AA272" t="str">
            <v>D. Mallalieu</v>
          </cell>
          <cell r="AB272">
            <v>2.09</v>
          </cell>
          <cell r="AC272">
            <v>2.65</v>
          </cell>
          <cell r="AD272">
            <v>0.26794258373205743</v>
          </cell>
          <cell r="AE272">
            <v>-0.02</v>
          </cell>
          <cell r="AF272">
            <v>0.21</v>
          </cell>
          <cell r="AG272">
            <v>0.16</v>
          </cell>
          <cell r="AH272" t="str">
            <v xml:space="preserve">na </v>
          </cell>
          <cell r="AI272">
            <v>9.9523809523809526</v>
          </cell>
          <cell r="AJ272">
            <v>13.0625</v>
          </cell>
          <cell r="AK272">
            <v>0</v>
          </cell>
          <cell r="AL272">
            <v>0</v>
          </cell>
          <cell r="AM272">
            <v>1.1599999999999999</v>
          </cell>
          <cell r="AN272">
            <v>1.8017241379310345</v>
          </cell>
          <cell r="AO272">
            <v>-7.1111111111111097E-2</v>
          </cell>
          <cell r="AP272">
            <v>177.23500000000001</v>
          </cell>
          <cell r="AQ272">
            <v>66.462000000000003</v>
          </cell>
        </row>
        <row r="273">
          <cell r="Y273" t="str">
            <v>REAL ESTATE &amp; CONSTRUCTION</v>
          </cell>
          <cell r="Z273">
            <v>1</v>
          </cell>
          <cell r="AA273" t="str">
            <v>B. Joyce</v>
          </cell>
          <cell r="AB273">
            <v>1771.46</v>
          </cell>
          <cell r="AC273">
            <v>1800</v>
          </cell>
          <cell r="AD273">
            <v>3.1917175663012429E-2</v>
          </cell>
          <cell r="AE273">
            <v>37</v>
          </cell>
          <cell r="AF273">
            <v>36</v>
          </cell>
          <cell r="AG273">
            <v>40</v>
          </cell>
          <cell r="AH273">
            <v>47.877297297297297</v>
          </cell>
          <cell r="AI273">
            <v>49.207222222222221</v>
          </cell>
          <cell r="AJ273">
            <v>44.286499999999997</v>
          </cell>
          <cell r="AK273">
            <v>28</v>
          </cell>
          <cell r="AL273">
            <v>1.5806171180833887E-2</v>
          </cell>
          <cell r="AM273">
            <v>1121</v>
          </cell>
          <cell r="AN273">
            <v>1.543978590544157</v>
          </cell>
          <cell r="AO273">
            <v>-0.27709836941994098</v>
          </cell>
          <cell r="AP273">
            <v>6600.3713850000004</v>
          </cell>
          <cell r="AQ273">
            <v>9999</v>
          </cell>
        </row>
        <row r="274">
          <cell r="Y274" t="str">
            <v>REDSTONE RES. INC. (RR)</v>
          </cell>
          <cell r="Z274">
            <v>3</v>
          </cell>
          <cell r="AA274" t="str">
            <v>E. Bianchini</v>
          </cell>
          <cell r="AB274">
            <v>4.2</v>
          </cell>
          <cell r="AC274">
            <v>4.25</v>
          </cell>
          <cell r="AD274">
            <v>1.6666666666666666E-2</v>
          </cell>
          <cell r="AE274">
            <v>0.09</v>
          </cell>
          <cell r="AF274">
            <v>0.12</v>
          </cell>
          <cell r="AG274">
            <v>0.1</v>
          </cell>
          <cell r="AH274">
            <v>46.666666666666664</v>
          </cell>
          <cell r="AI274">
            <v>35</v>
          </cell>
          <cell r="AJ274">
            <v>42</v>
          </cell>
          <cell r="AK274">
            <v>0.02</v>
          </cell>
          <cell r="AL274">
            <v>4.7619047619047623E-3</v>
          </cell>
          <cell r="AM274">
            <v>2.19</v>
          </cell>
          <cell r="AN274">
            <v>1.9634703196347032</v>
          </cell>
          <cell r="AO274">
            <v>-0.218181818181818</v>
          </cell>
          <cell r="AP274">
            <v>121.208077</v>
          </cell>
          <cell r="AQ274">
            <v>91.77</v>
          </cell>
        </row>
        <row r="275">
          <cell r="Y275" t="str">
            <v>REITMANS (RET.A)</v>
          </cell>
          <cell r="Z275">
            <v>3</v>
          </cell>
          <cell r="AA275" t="str">
            <v>D. Chicoyne</v>
          </cell>
          <cell r="AB275">
            <v>15.75</v>
          </cell>
          <cell r="AC275">
            <v>18</v>
          </cell>
          <cell r="AD275">
            <v>0.17587301587301588</v>
          </cell>
          <cell r="AE275">
            <v>1.33</v>
          </cell>
          <cell r="AF275">
            <v>1.55</v>
          </cell>
          <cell r="AG275">
            <v>1.8</v>
          </cell>
          <cell r="AH275">
            <v>11.842105263157896</v>
          </cell>
          <cell r="AI275">
            <v>10.161290322580646</v>
          </cell>
          <cell r="AJ275">
            <v>8.75</v>
          </cell>
          <cell r="AK275">
            <v>0.52</v>
          </cell>
          <cell r="AL275">
            <v>3.3015873015873019E-2</v>
          </cell>
          <cell r="AM275">
            <v>14.44</v>
          </cell>
          <cell r="AN275">
            <v>1.0907202216066483</v>
          </cell>
          <cell r="AO275">
            <v>-0.17105263157894701</v>
          </cell>
          <cell r="AP275">
            <v>34.685192000000001</v>
          </cell>
          <cell r="AQ275">
            <v>148.05000000000001</v>
          </cell>
        </row>
        <row r="276">
          <cell r="Y276" t="str">
            <v>REKO INT'L GROUP INC. (REK)</v>
          </cell>
          <cell r="Z276">
            <v>5</v>
          </cell>
          <cell r="AA276" t="str">
            <v>P. Sklar</v>
          </cell>
          <cell r="AB276">
            <v>6.25</v>
          </cell>
          <cell r="AC276">
            <v>9</v>
          </cell>
          <cell r="AD276">
            <v>0.44</v>
          </cell>
          <cell r="AE276">
            <v>0.67</v>
          </cell>
          <cell r="AF276">
            <v>0.71</v>
          </cell>
          <cell r="AG276">
            <v>0.89</v>
          </cell>
          <cell r="AH276">
            <v>9.3283582089552244</v>
          </cell>
          <cell r="AI276">
            <v>8.8028169014084501</v>
          </cell>
          <cell r="AJ276">
            <v>7.0224719101123592</v>
          </cell>
          <cell r="AK276">
            <v>0</v>
          </cell>
          <cell r="AL276">
            <v>0</v>
          </cell>
          <cell r="AM276">
            <v>4.2</v>
          </cell>
          <cell r="AN276">
            <v>1.4880952380952381</v>
          </cell>
          <cell r="AO276">
            <v>2.04081632653061E-2</v>
          </cell>
          <cell r="AP276">
            <v>39.059787</v>
          </cell>
          <cell r="AQ276">
            <v>50.625</v>
          </cell>
        </row>
        <row r="277">
          <cell r="Y277" t="str">
            <v>REMINGTON ENERGY LTD. (REL)</v>
          </cell>
          <cell r="Z277">
            <v>4</v>
          </cell>
          <cell r="AA277" t="str">
            <v>C. Langpap</v>
          </cell>
          <cell r="AB277">
            <v>2.69</v>
          </cell>
          <cell r="AC277">
            <v>4.2497442716852802</v>
          </cell>
          <cell r="AD277">
            <v>0.57983058426962086</v>
          </cell>
          <cell r="AE277">
            <v>0.08</v>
          </cell>
          <cell r="AF277">
            <v>0.117452142647887</v>
          </cell>
          <cell r="AG277">
            <v>0.164427816</v>
          </cell>
          <cell r="AH277">
            <v>33.625</v>
          </cell>
          <cell r="AI277">
            <v>22.902945313347111</v>
          </cell>
          <cell r="AJ277">
            <v>16.359762389594714</v>
          </cell>
          <cell r="AK277">
            <v>0</v>
          </cell>
          <cell r="AL277">
            <v>0</v>
          </cell>
          <cell r="AM277">
            <v>1.62559544919029</v>
          </cell>
          <cell r="AN277">
            <v>1.6609298465647597</v>
          </cell>
          <cell r="AO277">
            <v>-0.145569620253165</v>
          </cell>
          <cell r="AP277">
            <v>43.220191999999997</v>
          </cell>
          <cell r="AQ277">
            <v>33.625</v>
          </cell>
        </row>
        <row r="278">
          <cell r="Y278" t="str">
            <v>RENAISSANCE ENERGY (RES)</v>
          </cell>
          <cell r="Z278">
            <v>3</v>
          </cell>
          <cell r="AA278" t="str">
            <v>P. Hervieu</v>
          </cell>
          <cell r="AB278">
            <v>29.25</v>
          </cell>
          <cell r="AC278">
            <v>35</v>
          </cell>
          <cell r="AD278">
            <v>0.19658119658119658</v>
          </cell>
          <cell r="AE278">
            <v>0.71</v>
          </cell>
          <cell r="AF278">
            <v>0.75</v>
          </cell>
          <cell r="AG278">
            <v>1.05</v>
          </cell>
          <cell r="AH278">
            <v>41.197183098591552</v>
          </cell>
          <cell r="AI278">
            <v>39</v>
          </cell>
          <cell r="AJ278">
            <v>27.857142857142858</v>
          </cell>
          <cell r="AK278">
            <v>0</v>
          </cell>
          <cell r="AL278">
            <v>0</v>
          </cell>
          <cell r="AM278">
            <v>11.19</v>
          </cell>
          <cell r="AN278">
            <v>2.6362823949955319</v>
          </cell>
          <cell r="AO278">
            <v>5.8295964125560498E-2</v>
          </cell>
          <cell r="AP278">
            <v>953.97634600000004</v>
          </cell>
          <cell r="AQ278">
            <v>2740.7249999999999</v>
          </cell>
        </row>
        <row r="279">
          <cell r="Y279" t="str">
            <v>REPAP (RPP)</v>
          </cell>
          <cell r="Z279">
            <v>4</v>
          </cell>
          <cell r="AA279" t="str">
            <v>S. Atkinson</v>
          </cell>
          <cell r="AB279">
            <v>8.875</v>
          </cell>
          <cell r="AC279">
            <v>14</v>
          </cell>
          <cell r="AD279">
            <v>0.57746478873239437</v>
          </cell>
          <cell r="AE279">
            <v>-0.74897456931911399</v>
          </cell>
          <cell r="AF279">
            <v>1.75</v>
          </cell>
          <cell r="AG279">
            <v>2.11</v>
          </cell>
          <cell r="AH279" t="str">
            <v xml:space="preserve">na </v>
          </cell>
          <cell r="AI279">
            <v>5.0714285714285712</v>
          </cell>
          <cell r="AJ279">
            <v>4.2061611374407581</v>
          </cell>
          <cell r="AK279">
            <v>0</v>
          </cell>
          <cell r="AL279">
            <v>0</v>
          </cell>
          <cell r="AM279">
            <v>0.366694011484824</v>
          </cell>
          <cell r="AN279">
            <v>24.202740492169998</v>
          </cell>
          <cell r="AO279">
            <v>0.29090909090909101</v>
          </cell>
          <cell r="AP279">
            <v>1787.1209799999999</v>
          </cell>
          <cell r="AQ279">
            <v>1081.8625</v>
          </cell>
        </row>
        <row r="280">
          <cell r="Y280" t="str">
            <v>RICHLAND PETROLEUM (RLP.A)</v>
          </cell>
          <cell r="Z280">
            <v>5</v>
          </cell>
          <cell r="AA280" t="str">
            <v>P. Hervieu</v>
          </cell>
          <cell r="AB280">
            <v>9</v>
          </cell>
          <cell r="AC280">
            <v>13</v>
          </cell>
          <cell r="AD280">
            <v>0.44444444444444442</v>
          </cell>
          <cell r="AE280">
            <v>0.23</v>
          </cell>
          <cell r="AF280">
            <v>0.57999999999999996</v>
          </cell>
          <cell r="AG280">
            <v>0.76</v>
          </cell>
          <cell r="AH280">
            <v>39.130434782608695</v>
          </cell>
          <cell r="AI280">
            <v>15.517241379310345</v>
          </cell>
          <cell r="AJ280">
            <v>11.842105263157896</v>
          </cell>
          <cell r="AK280">
            <v>0</v>
          </cell>
          <cell r="AL280">
            <v>0</v>
          </cell>
          <cell r="AM280">
            <v>2.75</v>
          </cell>
          <cell r="AN280">
            <v>3.4545454545454546</v>
          </cell>
          <cell r="AO280">
            <v>0.11764705882352899</v>
          </cell>
          <cell r="AP280">
            <v>121.464423</v>
          </cell>
          <cell r="AQ280">
            <v>80.099999999999994</v>
          </cell>
        </row>
        <row r="281">
          <cell r="Y281" t="str">
            <v>RICHMONT MINES (RIC)</v>
          </cell>
          <cell r="Z281">
            <v>2</v>
          </cell>
          <cell r="AA281" t="str">
            <v>M. Durose</v>
          </cell>
          <cell r="AB281">
            <v>3.25</v>
          </cell>
          <cell r="AC281">
            <v>3.85</v>
          </cell>
          <cell r="AD281">
            <v>0.18461538461538463</v>
          </cell>
          <cell r="AE281">
            <v>0.3</v>
          </cell>
          <cell r="AF281">
            <v>0.34</v>
          </cell>
          <cell r="AG281">
            <v>0.2</v>
          </cell>
          <cell r="AH281">
            <v>10.833333333333334</v>
          </cell>
          <cell r="AI281">
            <v>9.5588235294117645</v>
          </cell>
          <cell r="AJ281">
            <v>16.25</v>
          </cell>
          <cell r="AK281">
            <v>0</v>
          </cell>
          <cell r="AL281">
            <v>0</v>
          </cell>
          <cell r="AM281">
            <v>1.81</v>
          </cell>
          <cell r="AN281">
            <v>1.8232044198895028</v>
          </cell>
          <cell r="AO281">
            <v>-0.29787234042553201</v>
          </cell>
          <cell r="AP281">
            <v>34.074807999999997</v>
          </cell>
          <cell r="AQ281">
            <v>47.125</v>
          </cell>
        </row>
        <row r="282">
          <cell r="Y282" t="str">
            <v>RIGEL ENERGY CORP. (RJL)</v>
          </cell>
          <cell r="Z282">
            <v>4</v>
          </cell>
          <cell r="AA282" t="str">
            <v>P. Hervieu</v>
          </cell>
          <cell r="AB282">
            <v>14.25</v>
          </cell>
          <cell r="AC282">
            <v>18</v>
          </cell>
          <cell r="AD282">
            <v>0.26315789473684209</v>
          </cell>
          <cell r="AE282">
            <v>0.74</v>
          </cell>
          <cell r="AF282">
            <v>0.64</v>
          </cell>
          <cell r="AG282">
            <v>0.74</v>
          </cell>
          <cell r="AH282">
            <v>19.256756756756758</v>
          </cell>
          <cell r="AI282">
            <v>22.265625</v>
          </cell>
          <cell r="AJ282">
            <v>19.256756756756758</v>
          </cell>
          <cell r="AK282">
            <v>0</v>
          </cell>
          <cell r="AL282">
            <v>0</v>
          </cell>
          <cell r="AM282">
            <v>4.68</v>
          </cell>
          <cell r="AN282">
            <v>3.1517094017094016</v>
          </cell>
          <cell r="AO282">
            <v>-9.2307692307692299E-2</v>
          </cell>
          <cell r="AP282">
            <v>262.95538499999998</v>
          </cell>
          <cell r="AQ282">
            <v>505.875</v>
          </cell>
        </row>
        <row r="283">
          <cell r="Y283" t="str">
            <v>RIO ALGOM (ROM)</v>
          </cell>
          <cell r="Z283">
            <v>4</v>
          </cell>
          <cell r="AA283" t="str">
            <v>J. Baldry</v>
          </cell>
          <cell r="AB283">
            <v>25.625</v>
          </cell>
          <cell r="AC283">
            <v>27</v>
          </cell>
          <cell r="AD283">
            <v>7.7073170731707316E-2</v>
          </cell>
          <cell r="AE283">
            <v>1.48</v>
          </cell>
          <cell r="AF283">
            <v>3.03</v>
          </cell>
          <cell r="AG283">
            <v>3</v>
          </cell>
          <cell r="AH283">
            <v>17.314189189189189</v>
          </cell>
          <cell r="AI283">
            <v>8.4570957095709574</v>
          </cell>
          <cell r="AJ283">
            <v>8.5416666666666661</v>
          </cell>
          <cell r="AK283">
            <v>0.6</v>
          </cell>
          <cell r="AL283">
            <v>2.3414634146341463E-2</v>
          </cell>
          <cell r="AM283">
            <v>17.25</v>
          </cell>
          <cell r="AN283">
            <v>1.4927536231884058</v>
          </cell>
          <cell r="AO283">
            <v>0</v>
          </cell>
          <cell r="AP283">
            <v>683.18923099999995</v>
          </cell>
          <cell r="AQ283">
            <v>1332.5</v>
          </cell>
        </row>
        <row r="284">
          <cell r="Y284" t="str">
            <v>RIO ALTO EXPL. LTD. (RAX)</v>
          </cell>
          <cell r="Z284">
            <v>4</v>
          </cell>
          <cell r="AA284" t="str">
            <v>C. Langpap</v>
          </cell>
          <cell r="AB284">
            <v>4.95</v>
          </cell>
          <cell r="AC284">
            <v>6</v>
          </cell>
          <cell r="AD284">
            <v>0.21212121212121213</v>
          </cell>
          <cell r="AE284">
            <v>0.41</v>
          </cell>
          <cell r="AF284">
            <v>0.42</v>
          </cell>
          <cell r="AG284">
            <v>0.61</v>
          </cell>
          <cell r="AH284">
            <v>12.073170731707316</v>
          </cell>
          <cell r="AI284">
            <v>11.785714285714286</v>
          </cell>
          <cell r="AJ284">
            <v>8.1147540983606561</v>
          </cell>
          <cell r="AK284">
            <v>0</v>
          </cell>
          <cell r="AL284">
            <v>0</v>
          </cell>
          <cell r="AM284">
            <v>2.3168354615747102</v>
          </cell>
          <cell r="AN284">
            <v>2.1192700480606268</v>
          </cell>
          <cell r="AO284">
            <v>-0.322758620689655</v>
          </cell>
          <cell r="AP284">
            <v>434.05884600000002</v>
          </cell>
          <cell r="AQ284">
            <v>217.38183885000001</v>
          </cell>
        </row>
        <row r="285">
          <cell r="Y285" t="str">
            <v>RISING RESOURCES LTD. (RIG)</v>
          </cell>
          <cell r="Z285">
            <v>0</v>
          </cell>
          <cell r="AA285" t="str">
            <v>C. Langpap</v>
          </cell>
          <cell r="AB285">
            <v>2.8</v>
          </cell>
          <cell r="AC285" t="str">
            <v>na</v>
          </cell>
          <cell r="AD285" t="str">
            <v xml:space="preserve">na </v>
          </cell>
          <cell r="AE285">
            <v>0.28999999999999998</v>
          </cell>
          <cell r="AF285" t="str">
            <v>na</v>
          </cell>
          <cell r="AG285" t="str">
            <v>na</v>
          </cell>
          <cell r="AH285">
            <v>9.6551724137931032</v>
          </cell>
          <cell r="AI285" t="str">
            <v xml:space="preserve">na </v>
          </cell>
          <cell r="AJ285" t="str">
            <v xml:space="preserve">na </v>
          </cell>
          <cell r="AK285">
            <v>0</v>
          </cell>
          <cell r="AL285">
            <v>0</v>
          </cell>
          <cell r="AM285">
            <v>2.3302977452465101</v>
          </cell>
          <cell r="AN285">
            <v>1.1586502220618082</v>
          </cell>
          <cell r="AO285">
            <v>-8.4745762711864403E-2</v>
          </cell>
          <cell r="AP285">
            <v>106.561346</v>
          </cell>
          <cell r="AQ285">
            <v>33.280799999999999</v>
          </cell>
        </row>
        <row r="286">
          <cell r="Y286" t="str">
            <v>RIVERSIDE FOREST (RFP)</v>
          </cell>
          <cell r="Z286">
            <v>3</v>
          </cell>
          <cell r="AA286" t="str">
            <v>S. Atkinson</v>
          </cell>
          <cell r="AB286">
            <v>18</v>
          </cell>
          <cell r="AC286">
            <v>24</v>
          </cell>
          <cell r="AD286">
            <v>0.34666666666666668</v>
          </cell>
          <cell r="AE286">
            <v>4.2472046947577802</v>
          </cell>
          <cell r="AF286">
            <v>3.63</v>
          </cell>
          <cell r="AG286">
            <v>4.32</v>
          </cell>
          <cell r="AH286">
            <v>4.2380815839219981</v>
          </cell>
          <cell r="AI286">
            <v>4.9586776859504136</v>
          </cell>
          <cell r="AJ286">
            <v>4.166666666666667</v>
          </cell>
          <cell r="AK286">
            <v>0.24</v>
          </cell>
          <cell r="AL286">
            <v>1.3333333333333334E-2</v>
          </cell>
          <cell r="AM286">
            <v>13.926718532407399</v>
          </cell>
          <cell r="AN286">
            <v>1.2924796288597415</v>
          </cell>
          <cell r="AO286">
            <v>-0.217391304347826</v>
          </cell>
          <cell r="AP286">
            <v>48.417884999999998</v>
          </cell>
          <cell r="AQ286">
            <v>135</v>
          </cell>
        </row>
        <row r="287">
          <cell r="Y287" t="str">
            <v>ROGERS CANTEL (RCM.B)</v>
          </cell>
          <cell r="Z287">
            <v>2</v>
          </cell>
          <cell r="AA287" t="str">
            <v>D. Kirk</v>
          </cell>
          <cell r="AB287">
            <v>32.25</v>
          </cell>
          <cell r="AC287">
            <v>40.5</v>
          </cell>
          <cell r="AD287">
            <v>0.2558139534883721</v>
          </cell>
          <cell r="AE287">
            <v>-0.02</v>
          </cell>
          <cell r="AF287">
            <v>0.37</v>
          </cell>
          <cell r="AG287">
            <v>0.83</v>
          </cell>
          <cell r="AH287" t="str">
            <v xml:space="preserve">na </v>
          </cell>
          <cell r="AI287">
            <v>87.162162162162161</v>
          </cell>
          <cell r="AJ287">
            <v>38.855421686746986</v>
          </cell>
          <cell r="AK287">
            <v>0</v>
          </cell>
          <cell r="AL287">
            <v>0</v>
          </cell>
          <cell r="AM287">
            <v>-0.67</v>
          </cell>
          <cell r="AN287" t="str">
            <v xml:space="preserve">na </v>
          </cell>
          <cell r="AO287">
            <v>-0.15131578947368399</v>
          </cell>
          <cell r="AP287">
            <v>165.55865399999999</v>
          </cell>
          <cell r="AQ287">
            <v>3027.9524999999999</v>
          </cell>
        </row>
        <row r="288">
          <cell r="Y288" t="str">
            <v>ROGERS COMM. INC. (RCI.B)</v>
          </cell>
          <cell r="Z288">
            <v>4</v>
          </cell>
          <cell r="AA288" t="str">
            <v>D. Kirk</v>
          </cell>
          <cell r="AB288">
            <v>16.875</v>
          </cell>
          <cell r="AC288">
            <v>25</v>
          </cell>
          <cell r="AD288">
            <v>0.48148148148148145</v>
          </cell>
          <cell r="AE288">
            <v>-0.91</v>
          </cell>
          <cell r="AF288">
            <v>-0.5</v>
          </cell>
          <cell r="AG288">
            <v>-0.2</v>
          </cell>
          <cell r="AH288" t="str">
            <v xml:space="preserve">na </v>
          </cell>
          <cell r="AI288" t="str">
            <v xml:space="preserve">na </v>
          </cell>
          <cell r="AJ288" t="str">
            <v xml:space="preserve">na </v>
          </cell>
          <cell r="AK288">
            <v>0</v>
          </cell>
          <cell r="AL288">
            <v>0</v>
          </cell>
          <cell r="AM288">
            <v>1.85</v>
          </cell>
          <cell r="AN288">
            <v>9.121621621621621</v>
          </cell>
          <cell r="AO288">
            <v>-0.14012738853503201</v>
          </cell>
          <cell r="AP288">
            <v>1609.5788460000001</v>
          </cell>
          <cell r="AQ288">
            <v>2915.4431249999998</v>
          </cell>
        </row>
        <row r="289">
          <cell r="Y289" t="str">
            <v>ROTHMANS INC. (ROC)</v>
          </cell>
          <cell r="Z289">
            <v>3</v>
          </cell>
          <cell r="AA289" t="str">
            <v>I. de Verteuil</v>
          </cell>
          <cell r="AB289">
            <v>89</v>
          </cell>
          <cell r="AC289">
            <v>95</v>
          </cell>
          <cell r="AD289">
            <v>0.11235955056179775</v>
          </cell>
          <cell r="AE289">
            <v>11</v>
          </cell>
          <cell r="AF289">
            <v>11.2</v>
          </cell>
          <cell r="AG289">
            <v>11.5</v>
          </cell>
          <cell r="AH289">
            <v>8.0909090909090917</v>
          </cell>
          <cell r="AI289">
            <v>7.9464285714285712</v>
          </cell>
          <cell r="AJ289">
            <v>7.7391304347826084</v>
          </cell>
          <cell r="AK289">
            <v>4</v>
          </cell>
          <cell r="AL289">
            <v>4.49438202247191E-2</v>
          </cell>
          <cell r="AM289">
            <v>26</v>
          </cell>
          <cell r="AN289">
            <v>3.3846153846153846</v>
          </cell>
          <cell r="AO289">
            <v>0.110410094637224</v>
          </cell>
          <cell r="AP289">
            <v>6.9890379999999999</v>
          </cell>
          <cell r="AQ289">
            <v>490.39</v>
          </cell>
        </row>
        <row r="290">
          <cell r="Y290" t="str">
            <v>ROYAL BANK (RY)</v>
          </cell>
          <cell r="Z290">
            <v>3</v>
          </cell>
          <cell r="AA290" t="str">
            <v>H. Brown</v>
          </cell>
          <cell r="AB290">
            <v>29.75</v>
          </cell>
          <cell r="AC290">
            <v>31.5</v>
          </cell>
          <cell r="AD290">
            <v>9.781512605042017E-2</v>
          </cell>
          <cell r="AE290">
            <v>3.19</v>
          </cell>
          <cell r="AF290">
            <v>3.5</v>
          </cell>
          <cell r="AG290">
            <v>3.85</v>
          </cell>
          <cell r="AH290">
            <v>9.3260188087774303</v>
          </cell>
          <cell r="AI290">
            <v>8.5</v>
          </cell>
          <cell r="AJ290">
            <v>7.7272727272727275</v>
          </cell>
          <cell r="AK290">
            <v>1.1599999999999999</v>
          </cell>
          <cell r="AL290">
            <v>3.8991596638655465E-2</v>
          </cell>
          <cell r="AM290">
            <v>20.72</v>
          </cell>
          <cell r="AN290">
            <v>1.4358108108108107</v>
          </cell>
          <cell r="AO290">
            <v>3.4782608695652202E-2</v>
          </cell>
          <cell r="AP290">
            <v>2820.385769</v>
          </cell>
          <cell r="AQ290">
            <v>9346.26</v>
          </cell>
        </row>
        <row r="291">
          <cell r="Y291" t="str">
            <v>ROYAL PLASTICS GROUP (RYG)</v>
          </cell>
          <cell r="Z291">
            <v>4</v>
          </cell>
          <cell r="AA291" t="str">
            <v>S. Liang</v>
          </cell>
          <cell r="AB291">
            <v>14.875</v>
          </cell>
          <cell r="AC291">
            <v>20</v>
          </cell>
          <cell r="AD291">
            <v>0.34453781512605042</v>
          </cell>
          <cell r="AE291">
            <v>0.74</v>
          </cell>
          <cell r="AF291">
            <v>0.85</v>
          </cell>
          <cell r="AG291">
            <v>1.07</v>
          </cell>
          <cell r="AH291">
            <v>20.101351351351351</v>
          </cell>
          <cell r="AI291">
            <v>17.5</v>
          </cell>
          <cell r="AJ291">
            <v>13.901869158878505</v>
          </cell>
          <cell r="AK291">
            <v>0</v>
          </cell>
          <cell r="AL291">
            <v>0</v>
          </cell>
          <cell r="AM291">
            <v>3.91</v>
          </cell>
          <cell r="AN291">
            <v>3.7084398976982098</v>
          </cell>
          <cell r="AO291" t="str">
            <v>na</v>
          </cell>
          <cell r="AP291">
            <v>288.06411800000001</v>
          </cell>
          <cell r="AQ291">
            <v>1105.2125000000001</v>
          </cell>
        </row>
        <row r="292">
          <cell r="Y292" t="str">
            <v>SAMUEL MANU-TECH (SMT)</v>
          </cell>
          <cell r="Z292">
            <v>3</v>
          </cell>
          <cell r="AA292" t="str">
            <v>D. McCracken</v>
          </cell>
          <cell r="AB292">
            <v>21.75</v>
          </cell>
          <cell r="AC292">
            <v>23</v>
          </cell>
          <cell r="AD292">
            <v>8.6896551724137933E-2</v>
          </cell>
          <cell r="AE292">
            <v>2.37</v>
          </cell>
          <cell r="AF292">
            <v>2.5</v>
          </cell>
          <cell r="AG292">
            <v>1.8</v>
          </cell>
          <cell r="AH292">
            <v>9.1772151898734169</v>
          </cell>
          <cell r="AI292">
            <v>8.6999999999999993</v>
          </cell>
          <cell r="AJ292">
            <v>12.083333333333334</v>
          </cell>
          <cell r="AK292">
            <v>0.64</v>
          </cell>
          <cell r="AL292">
            <v>2.9425287356321838E-2</v>
          </cell>
          <cell r="AM292">
            <v>12.48</v>
          </cell>
          <cell r="AN292">
            <v>1.7227564102564104</v>
          </cell>
          <cell r="AO292">
            <v>-6.5217391304347797E-2</v>
          </cell>
          <cell r="AP292">
            <v>16.655577000000001</v>
          </cell>
          <cell r="AQ292">
            <v>189.66</v>
          </cell>
        </row>
        <row r="293">
          <cell r="Y293" t="str">
            <v>SAN FRANCISCO (SF.A)</v>
          </cell>
          <cell r="Z293">
            <v>4</v>
          </cell>
          <cell r="AA293" t="str">
            <v>D. Chicoyne</v>
          </cell>
          <cell r="AB293">
            <v>4.2</v>
          </cell>
          <cell r="AC293">
            <v>4.25</v>
          </cell>
          <cell r="AD293">
            <v>1.1904761904761904E-2</v>
          </cell>
          <cell r="AE293">
            <v>0.34</v>
          </cell>
          <cell r="AF293">
            <v>0.4</v>
          </cell>
          <cell r="AG293">
            <v>0.55000000000000004</v>
          </cell>
          <cell r="AH293">
            <v>12.352941176470589</v>
          </cell>
          <cell r="AI293">
            <v>10.5</v>
          </cell>
          <cell r="AJ293">
            <v>7.6363636363636367</v>
          </cell>
          <cell r="AK293">
            <v>0</v>
          </cell>
          <cell r="AL293">
            <v>0</v>
          </cell>
          <cell r="AM293">
            <v>5.99</v>
          </cell>
          <cell r="AN293">
            <v>0.68280467445742909</v>
          </cell>
          <cell r="AO293">
            <v>-0.182</v>
          </cell>
          <cell r="AP293">
            <v>12.423654000000001</v>
          </cell>
          <cell r="AQ293">
            <v>25.2</v>
          </cell>
        </row>
        <row r="294">
          <cell r="Y294" t="str">
            <v>SANTA ELINA GOLD (SAU)</v>
          </cell>
          <cell r="Z294">
            <v>3</v>
          </cell>
          <cell r="AA294" t="str">
            <v>E. Bianchini</v>
          </cell>
          <cell r="AB294">
            <v>1.55</v>
          </cell>
          <cell r="AC294">
            <v>2.25</v>
          </cell>
          <cell r="AD294">
            <v>0.45161290322580644</v>
          </cell>
          <cell r="AE294">
            <v>-0.1</v>
          </cell>
          <cell r="AF294">
            <v>0.02</v>
          </cell>
          <cell r="AG294">
            <v>0.03</v>
          </cell>
          <cell r="AH294" t="str">
            <v xml:space="preserve">na </v>
          </cell>
          <cell r="AI294">
            <v>77.5</v>
          </cell>
          <cell r="AJ294">
            <v>51.666666666666664</v>
          </cell>
          <cell r="AK294">
            <v>0</v>
          </cell>
          <cell r="AL294">
            <v>0</v>
          </cell>
          <cell r="AM294">
            <v>1.23</v>
          </cell>
          <cell r="AN294">
            <v>1.2601626016260163</v>
          </cell>
          <cell r="AO294" t="str">
            <v>na</v>
          </cell>
          <cell r="AP294">
            <v>302.39666699999998</v>
          </cell>
          <cell r="AQ294">
            <v>203.25149999999999</v>
          </cell>
        </row>
        <row r="295">
          <cell r="Y295" t="str">
            <v>SANTA FE PACIFIC GOLD (GLD)</v>
          </cell>
          <cell r="Z295">
            <v>3</v>
          </cell>
          <cell r="AA295" t="str">
            <v>E. Bianchini</v>
          </cell>
          <cell r="AB295">
            <v>12.625</v>
          </cell>
          <cell r="AC295">
            <v>14.25</v>
          </cell>
          <cell r="AD295">
            <v>0.13416045868685905</v>
          </cell>
          <cell r="AE295">
            <v>0.46</v>
          </cell>
          <cell r="AF295">
            <v>0.26</v>
          </cell>
          <cell r="AG295">
            <v>0.32</v>
          </cell>
          <cell r="AH295">
            <v>27.445652173913039</v>
          </cell>
          <cell r="AI295">
            <v>48.557692307692356</v>
          </cell>
          <cell r="AJ295">
            <v>39.453125</v>
          </cell>
          <cell r="AK295">
            <v>0.05</v>
          </cell>
          <cell r="AL295">
            <v>3.9603960396039578E-3</v>
          </cell>
          <cell r="AM295">
            <v>3.97</v>
          </cell>
          <cell r="AN295">
            <v>3.1486146095717888</v>
          </cell>
          <cell r="AO295">
            <v>-0.173553719008264</v>
          </cell>
          <cell r="AP295">
            <v>3325.5136360000001</v>
          </cell>
          <cell r="AQ295">
            <v>1658.925</v>
          </cell>
        </row>
        <row r="296">
          <cell r="Y296" t="str">
            <v>SCEPTRE RES. (SRL)</v>
          </cell>
          <cell r="Z296">
            <v>3</v>
          </cell>
          <cell r="AA296" t="str">
            <v>C. Langpap</v>
          </cell>
          <cell r="AB296">
            <v>9.875</v>
          </cell>
          <cell r="AC296">
            <v>11.001999532845</v>
          </cell>
          <cell r="AD296">
            <v>0.11412653497164557</v>
          </cell>
          <cell r="AE296">
            <v>0.43</v>
          </cell>
          <cell r="AF296">
            <v>0.39596998971813402</v>
          </cell>
          <cell r="AG296">
            <v>0.56368153343684801</v>
          </cell>
          <cell r="AH296">
            <v>22.965116279069768</v>
          </cell>
          <cell r="AI296">
            <v>24.938758634282834</v>
          </cell>
          <cell r="AJ296">
            <v>17.518757337659608</v>
          </cell>
          <cell r="AK296">
            <v>0</v>
          </cell>
          <cell r="AL296">
            <v>0</v>
          </cell>
          <cell r="AM296">
            <v>5.9770341933558804</v>
          </cell>
          <cell r="AN296">
            <v>1.6521571870840441</v>
          </cell>
          <cell r="AO296">
            <v>-0.102272727272727</v>
          </cell>
          <cell r="AP296">
            <v>379.9325</v>
          </cell>
          <cell r="AQ296">
            <v>553.30612499999995</v>
          </cell>
        </row>
        <row r="297">
          <cell r="Y297" t="str">
            <v>SCHNEIDER CORP. (SCD.A)</v>
          </cell>
          <cell r="Z297">
            <v>4</v>
          </cell>
          <cell r="AA297" t="str">
            <v>I. de Verteuil</v>
          </cell>
          <cell r="AB297">
            <v>14</v>
          </cell>
          <cell r="AC297">
            <v>16</v>
          </cell>
          <cell r="AD297">
            <v>0.1657142857142857</v>
          </cell>
          <cell r="AE297">
            <v>1.35</v>
          </cell>
          <cell r="AF297">
            <v>1.5</v>
          </cell>
          <cell r="AG297">
            <v>1.6</v>
          </cell>
          <cell r="AH297">
            <v>10.37037037037037</v>
          </cell>
          <cell r="AI297">
            <v>9.3333333333333339</v>
          </cell>
          <cell r="AJ297">
            <v>8.75</v>
          </cell>
          <cell r="AK297">
            <v>0.32</v>
          </cell>
          <cell r="AL297">
            <v>2.2857142857142857E-2</v>
          </cell>
          <cell r="AM297">
            <v>15.2</v>
          </cell>
          <cell r="AN297">
            <v>0.9375</v>
          </cell>
          <cell r="AO297">
            <v>0.11764705882352899</v>
          </cell>
          <cell r="AP297">
            <v>13.615385</v>
          </cell>
          <cell r="AQ297">
            <v>85.4</v>
          </cell>
        </row>
        <row r="298">
          <cell r="Y298" t="str">
            <v>SCOTT PAPER LTD. (SPL)</v>
          </cell>
          <cell r="Z298">
            <v>1</v>
          </cell>
          <cell r="AA298" t="str">
            <v>S. Atkinson</v>
          </cell>
          <cell r="AB298">
            <v>17.5</v>
          </cell>
          <cell r="AC298">
            <v>16</v>
          </cell>
          <cell r="AD298">
            <v>-0.08</v>
          </cell>
          <cell r="AE298">
            <v>0.7</v>
          </cell>
          <cell r="AF298">
            <v>0.55000000000000004</v>
          </cell>
          <cell r="AG298">
            <v>1.1000000000000001</v>
          </cell>
          <cell r="AH298">
            <v>25</v>
          </cell>
          <cell r="AI298">
            <v>31.818181818181817</v>
          </cell>
          <cell r="AJ298">
            <v>15.909090909090908</v>
          </cell>
          <cell r="AK298">
            <v>0.1</v>
          </cell>
          <cell r="AL298">
            <v>5.7142857142857143E-3</v>
          </cell>
          <cell r="AM298">
            <v>8.35</v>
          </cell>
          <cell r="AN298">
            <v>2.0958083832335328</v>
          </cell>
          <cell r="AO298">
            <v>0.320754716981132</v>
          </cell>
          <cell r="AP298">
            <v>64.593672999999995</v>
          </cell>
          <cell r="AQ298">
            <v>267.41399999999999</v>
          </cell>
        </row>
        <row r="299">
          <cell r="Y299" t="str">
            <v>SEAGRAM CO. LTD. (VO)</v>
          </cell>
          <cell r="Z299">
            <v>3</v>
          </cell>
          <cell r="AA299" t="str">
            <v>I. de Verteuil</v>
          </cell>
          <cell r="AB299">
            <v>27.5</v>
          </cell>
          <cell r="AC299">
            <v>25</v>
          </cell>
          <cell r="AD299">
            <v>-6.089783668875829E-2</v>
          </cell>
          <cell r="AE299">
            <v>2.41</v>
          </cell>
          <cell r="AF299">
            <v>1.4</v>
          </cell>
          <cell r="AG299">
            <v>1.4</v>
          </cell>
          <cell r="AH299">
            <v>11.410788381742737</v>
          </cell>
          <cell r="AI299">
            <v>19.642857142857121</v>
          </cell>
          <cell r="AJ299">
            <v>19.642857142857121</v>
          </cell>
          <cell r="AK299">
            <v>0.6</v>
          </cell>
          <cell r="AL299">
            <v>2.1818181818181803E-2</v>
          </cell>
          <cell r="AM299">
            <v>14.62</v>
          </cell>
          <cell r="AN299">
            <v>1.8040355677154551</v>
          </cell>
          <cell r="AO299">
            <v>-0.135245901639344</v>
          </cell>
          <cell r="AP299">
            <v>3824.1538460000002</v>
          </cell>
          <cell r="AQ299">
            <v>10249.25</v>
          </cell>
        </row>
        <row r="300">
          <cell r="Y300" t="str">
            <v>SEARS CANADA (SCC)</v>
          </cell>
          <cell r="Z300">
            <v>2</v>
          </cell>
          <cell r="AA300" t="str">
            <v>D. Chicoyne</v>
          </cell>
          <cell r="AB300">
            <v>7.5</v>
          </cell>
          <cell r="AC300">
            <v>7</v>
          </cell>
          <cell r="AD300">
            <v>-3.4666666666666665E-2</v>
          </cell>
          <cell r="AE300">
            <v>0.47</v>
          </cell>
          <cell r="AF300">
            <v>0.55000000000000004</v>
          </cell>
          <cell r="AG300">
            <v>0.7</v>
          </cell>
          <cell r="AH300">
            <v>15.957446808510639</v>
          </cell>
          <cell r="AI300">
            <v>13.636363636363637</v>
          </cell>
          <cell r="AJ300">
            <v>10.714285714285714</v>
          </cell>
          <cell r="AK300">
            <v>0.24</v>
          </cell>
          <cell r="AL300">
            <v>3.2000000000000001E-2</v>
          </cell>
          <cell r="AM300">
            <v>8.9</v>
          </cell>
          <cell r="AN300">
            <v>0.84269662921348309</v>
          </cell>
          <cell r="AO300">
            <v>-9.0909090909090898E-2</v>
          </cell>
          <cell r="AP300">
            <v>147.43096199999999</v>
          </cell>
          <cell r="AQ300">
            <v>713.25</v>
          </cell>
        </row>
        <row r="301">
          <cell r="Y301" t="str">
            <v>SECOND CUP LTD. (SKL)</v>
          </cell>
          <cell r="Z301">
            <v>3</v>
          </cell>
          <cell r="AA301" t="str">
            <v>P. Sklar</v>
          </cell>
          <cell r="AB301">
            <v>7</v>
          </cell>
          <cell r="AC301">
            <v>7</v>
          </cell>
          <cell r="AD301">
            <v>0</v>
          </cell>
          <cell r="AE301">
            <v>0.35</v>
          </cell>
          <cell r="AF301">
            <v>0.42</v>
          </cell>
          <cell r="AG301">
            <v>0.53</v>
          </cell>
          <cell r="AH301">
            <v>20</v>
          </cell>
          <cell r="AI301">
            <v>16.666666666666668</v>
          </cell>
          <cell r="AJ301">
            <v>13.20754716981132</v>
          </cell>
          <cell r="AK301">
            <v>0</v>
          </cell>
          <cell r="AL301">
            <v>0</v>
          </cell>
          <cell r="AM301">
            <v>2.95</v>
          </cell>
          <cell r="AN301">
            <v>2.3728813559322033</v>
          </cell>
          <cell r="AO301">
            <v>-6.6666666666666693E-2</v>
          </cell>
          <cell r="AP301">
            <v>20.016154</v>
          </cell>
          <cell r="AQ301">
            <v>42.7</v>
          </cell>
        </row>
        <row r="302">
          <cell r="Y302" t="str">
            <v>SHAW COMMUNICATIONS (SCL.B)</v>
          </cell>
          <cell r="Z302">
            <v>3</v>
          </cell>
          <cell r="AA302" t="str">
            <v>D. Kirk</v>
          </cell>
          <cell r="AB302">
            <v>8.75</v>
          </cell>
          <cell r="AC302">
            <v>11.5</v>
          </cell>
          <cell r="AD302">
            <v>0.32228571428571429</v>
          </cell>
          <cell r="AE302">
            <v>0.59</v>
          </cell>
          <cell r="AF302">
            <v>-0.01</v>
          </cell>
          <cell r="AG302">
            <v>0.13</v>
          </cell>
          <cell r="AH302">
            <v>14.830508474576272</v>
          </cell>
          <cell r="AI302" t="str">
            <v xml:space="preserve">na </v>
          </cell>
          <cell r="AJ302">
            <v>67.307692307692307</v>
          </cell>
          <cell r="AK302">
            <v>7.0000000000000007E-2</v>
          </cell>
          <cell r="AL302">
            <v>8.0000000000000002E-3</v>
          </cell>
          <cell r="AM302">
            <v>6.89</v>
          </cell>
          <cell r="AN302">
            <v>1.2699564586357039</v>
          </cell>
          <cell r="AO302">
            <v>-0.125</v>
          </cell>
          <cell r="AP302">
            <v>573.79846199999997</v>
          </cell>
          <cell r="AQ302">
            <v>557.51499999999999</v>
          </cell>
        </row>
        <row r="303">
          <cell r="Y303" t="str">
            <v>SHELL CANADA (SHC)</v>
          </cell>
          <cell r="Z303">
            <v>4</v>
          </cell>
          <cell r="AA303" t="str">
            <v>P. Hervieu</v>
          </cell>
          <cell r="AB303">
            <v>42.25</v>
          </cell>
          <cell r="AC303">
            <v>49</v>
          </cell>
          <cell r="AD303">
            <v>0.18106508875739644</v>
          </cell>
          <cell r="AE303">
            <v>2.85</v>
          </cell>
          <cell r="AF303">
            <v>4.38</v>
          </cell>
          <cell r="AG303">
            <v>3.75</v>
          </cell>
          <cell r="AH303">
            <v>14.824561403508772</v>
          </cell>
          <cell r="AI303">
            <v>9.6461187214611872</v>
          </cell>
          <cell r="AJ303">
            <v>11.266666666666667</v>
          </cell>
          <cell r="AK303">
            <v>0.9</v>
          </cell>
          <cell r="AL303">
            <v>2.1301775147928994E-2</v>
          </cell>
          <cell r="AM303">
            <v>27.6</v>
          </cell>
          <cell r="AN303">
            <v>1.526268115942029</v>
          </cell>
          <cell r="AO303">
            <v>-5.8659217877094903E-2</v>
          </cell>
          <cell r="AP303">
            <v>166.363269</v>
          </cell>
          <cell r="AQ303">
            <v>4736.2250000000004</v>
          </cell>
        </row>
        <row r="304">
          <cell r="Y304" t="str">
            <v>SHERRITT INC. (SE)</v>
          </cell>
          <cell r="Z304">
            <v>3</v>
          </cell>
          <cell r="AA304" t="str">
            <v>E. Chee</v>
          </cell>
          <cell r="AB304">
            <v>12.875</v>
          </cell>
          <cell r="AC304">
            <v>15</v>
          </cell>
          <cell r="AD304">
            <v>0.1650485436893204</v>
          </cell>
          <cell r="AE304">
            <v>1.1599999999999999</v>
          </cell>
          <cell r="AF304">
            <v>1.78</v>
          </cell>
          <cell r="AG304">
            <v>1.83</v>
          </cell>
          <cell r="AH304">
            <v>11.099137931034482</v>
          </cell>
          <cell r="AI304">
            <v>7.2331460674157304</v>
          </cell>
          <cell r="AJ304">
            <v>7.0355191256830603</v>
          </cell>
          <cell r="AK304">
            <v>0</v>
          </cell>
          <cell r="AL304">
            <v>0</v>
          </cell>
          <cell r="AM304">
            <v>9.4600000000000009</v>
          </cell>
          <cell r="AN304">
            <v>1.4138477801268499</v>
          </cell>
          <cell r="AO304">
            <v>-7.7586206896551699E-2</v>
          </cell>
          <cell r="AP304">
            <v>1428.938654</v>
          </cell>
          <cell r="AQ304">
            <v>870.09249999999997</v>
          </cell>
        </row>
        <row r="305">
          <cell r="Y305" t="str">
            <v>SIDUS SYSTEMS INC. (SSM)</v>
          </cell>
          <cell r="Z305">
            <v>0</v>
          </cell>
          <cell r="AA305" t="str">
            <v>A. Boileau</v>
          </cell>
          <cell r="AB305">
            <v>6.125</v>
          </cell>
          <cell r="AC305" t="str">
            <v>na</v>
          </cell>
          <cell r="AD305" t="str">
            <v xml:space="preserve">na </v>
          </cell>
          <cell r="AE305">
            <v>0.36</v>
          </cell>
          <cell r="AF305">
            <v>0.79</v>
          </cell>
          <cell r="AG305" t="str">
            <v>na</v>
          </cell>
          <cell r="AH305">
            <v>17.013888888888889</v>
          </cell>
          <cell r="AI305">
            <v>7.7531645569620249</v>
          </cell>
          <cell r="AJ305" t="str">
            <v xml:space="preserve">na </v>
          </cell>
          <cell r="AK305">
            <v>0</v>
          </cell>
          <cell r="AL305">
            <v>0</v>
          </cell>
          <cell r="AM305">
            <v>7.3</v>
          </cell>
          <cell r="AN305">
            <v>0.85616438356164382</v>
          </cell>
          <cell r="AO305">
            <v>-0.32432432432432401</v>
          </cell>
          <cell r="AP305">
            <v>74.784231000000005</v>
          </cell>
          <cell r="AQ305">
            <v>50.837499999999999</v>
          </cell>
        </row>
        <row r="306">
          <cell r="Y306" t="str">
            <v>SILCORP INC. (SIL)</v>
          </cell>
          <cell r="Z306">
            <v>5</v>
          </cell>
          <cell r="AA306" t="str">
            <v>I. de Verteuil</v>
          </cell>
          <cell r="AB306">
            <v>11.5</v>
          </cell>
          <cell r="AC306">
            <v>16</v>
          </cell>
          <cell r="AD306">
            <v>0.39130434782608697</v>
          </cell>
          <cell r="AE306">
            <v>1.6</v>
          </cell>
          <cell r="AF306">
            <v>2</v>
          </cell>
          <cell r="AG306">
            <v>2.1</v>
          </cell>
          <cell r="AH306">
            <v>7.1875</v>
          </cell>
          <cell r="AI306">
            <v>5.75</v>
          </cell>
          <cell r="AJ306">
            <v>5.4761904761904763</v>
          </cell>
          <cell r="AK306">
            <v>0</v>
          </cell>
          <cell r="AL306">
            <v>0</v>
          </cell>
          <cell r="AM306">
            <v>8.41</v>
          </cell>
          <cell r="AN306">
            <v>1.3674197384066586</v>
          </cell>
          <cell r="AO306">
            <v>0.27777777777777801</v>
          </cell>
          <cell r="AP306">
            <v>43.807884999999999</v>
          </cell>
          <cell r="AQ306">
            <v>47.38</v>
          </cell>
        </row>
        <row r="307">
          <cell r="Y307" t="str">
            <v>SKYJACK INC. (SJK)</v>
          </cell>
          <cell r="Z307">
            <v>3</v>
          </cell>
          <cell r="AA307" t="str">
            <v>P. Sklar</v>
          </cell>
          <cell r="AB307">
            <v>11</v>
          </cell>
          <cell r="AC307">
            <v>13</v>
          </cell>
          <cell r="AD307">
            <v>0.18181818181818182</v>
          </cell>
          <cell r="AE307">
            <v>0.51</v>
          </cell>
          <cell r="AF307">
            <v>1.04</v>
          </cell>
          <cell r="AG307">
            <v>1.49</v>
          </cell>
          <cell r="AH307">
            <v>21.568627450980394</v>
          </cell>
          <cell r="AI307">
            <v>10.576923076923077</v>
          </cell>
          <cell r="AJ307">
            <v>7.3825503355704694</v>
          </cell>
          <cell r="AK307">
            <v>0</v>
          </cell>
          <cell r="AL307">
            <v>0</v>
          </cell>
          <cell r="AM307">
            <v>2.39</v>
          </cell>
          <cell r="AN307">
            <v>4.7071129707112966</v>
          </cell>
          <cell r="AO307">
            <v>0.18421052631578899</v>
          </cell>
          <cell r="AP307">
            <v>52.778913000000003</v>
          </cell>
          <cell r="AQ307">
            <v>88</v>
          </cell>
        </row>
        <row r="308">
          <cell r="Y308" t="str">
            <v>SLATER INDUSTRIES (SSI)</v>
          </cell>
          <cell r="Z308">
            <v>3</v>
          </cell>
          <cell r="AA308" t="str">
            <v>D. McCracken</v>
          </cell>
          <cell r="AB308">
            <v>12</v>
          </cell>
          <cell r="AC308">
            <v>13</v>
          </cell>
          <cell r="AD308">
            <v>8.3333333333333329E-2</v>
          </cell>
          <cell r="AE308">
            <v>2.12</v>
          </cell>
          <cell r="AF308">
            <v>2.36</v>
          </cell>
          <cell r="AG308">
            <v>2.1800000000000002</v>
          </cell>
          <cell r="AH308">
            <v>5.6603773584905657</v>
          </cell>
          <cell r="AI308">
            <v>5.0847457627118642</v>
          </cell>
          <cell r="AJ308">
            <v>5.5045871559633026</v>
          </cell>
          <cell r="AK308">
            <v>0</v>
          </cell>
          <cell r="AL308">
            <v>0</v>
          </cell>
          <cell r="AM308">
            <v>13</v>
          </cell>
          <cell r="AN308">
            <v>0.94230769230769229</v>
          </cell>
          <cell r="AO308">
            <v>-3.9215686274509803E-2</v>
          </cell>
          <cell r="AP308">
            <v>78.075192000000001</v>
          </cell>
          <cell r="AQ308">
            <v>138</v>
          </cell>
        </row>
        <row r="309">
          <cell r="Y309" t="str">
            <v>SLOCAN FOREST PROD. (SFF)</v>
          </cell>
          <cell r="Z309">
            <v>3</v>
          </cell>
          <cell r="AA309" t="str">
            <v>S. Atkinson</v>
          </cell>
          <cell r="AB309">
            <v>12.25</v>
          </cell>
          <cell r="AC309">
            <v>17.5</v>
          </cell>
          <cell r="AD309">
            <v>0.44489795918367347</v>
          </cell>
          <cell r="AE309">
            <v>2.57</v>
          </cell>
          <cell r="AF309">
            <v>2.7</v>
          </cell>
          <cell r="AG309">
            <v>3</v>
          </cell>
          <cell r="AH309">
            <v>4.7665369649805447</v>
          </cell>
          <cell r="AI309">
            <v>4.5370370370370372</v>
          </cell>
          <cell r="AJ309">
            <v>4.083333333333333</v>
          </cell>
          <cell r="AK309">
            <v>0.2</v>
          </cell>
          <cell r="AL309">
            <v>1.6326530612244899E-2</v>
          </cell>
          <cell r="AM309">
            <v>7.83</v>
          </cell>
          <cell r="AN309">
            <v>1.5644955300127714</v>
          </cell>
          <cell r="AO309">
            <v>-5.7692307692307702E-2</v>
          </cell>
          <cell r="AP309">
            <v>607.63596199999995</v>
          </cell>
          <cell r="AQ309">
            <v>368.72500000000002</v>
          </cell>
        </row>
        <row r="310">
          <cell r="Y310" t="str">
            <v>SOFTKEY INTERNATIONAL (SSK)</v>
          </cell>
          <cell r="Z310">
            <v>0</v>
          </cell>
          <cell r="AA310" t="str">
            <v>C. Proulx</v>
          </cell>
          <cell r="AB310">
            <v>37</v>
          </cell>
          <cell r="AC310" t="str">
            <v>na</v>
          </cell>
          <cell r="AD310" t="str">
            <v xml:space="preserve">na </v>
          </cell>
          <cell r="AE310">
            <v>1.04</v>
          </cell>
          <cell r="AF310">
            <v>1.28</v>
          </cell>
          <cell r="AG310">
            <v>1.76</v>
          </cell>
          <cell r="AH310">
            <v>25.86442307692305</v>
          </cell>
          <cell r="AI310">
            <v>21.014843750000001</v>
          </cell>
          <cell r="AJ310">
            <v>15.283522727272697</v>
          </cell>
          <cell r="AK310">
            <v>0</v>
          </cell>
          <cell r="AL310">
            <v>0</v>
          </cell>
          <cell r="AM310">
            <v>1.78</v>
          </cell>
          <cell r="AN310">
            <v>15.418117977528111</v>
          </cell>
          <cell r="AO310">
            <v>0.93589743589743601</v>
          </cell>
          <cell r="AP310">
            <v>1715.49423</v>
          </cell>
          <cell r="AQ310">
            <v>788.1</v>
          </cell>
        </row>
        <row r="311">
          <cell r="Y311" t="str">
            <v>SOUTHAM INC. (STM)</v>
          </cell>
          <cell r="Z311">
            <v>1</v>
          </cell>
          <cell r="AA311" t="str">
            <v>D. Kirk</v>
          </cell>
          <cell r="AB311">
            <v>15</v>
          </cell>
          <cell r="AC311">
            <v>12</v>
          </cell>
          <cell r="AD311">
            <v>-0.18666666666666668</v>
          </cell>
          <cell r="AE311">
            <v>0.57999999999999996</v>
          </cell>
          <cell r="AF311">
            <v>0.39</v>
          </cell>
          <cell r="AG311">
            <v>0.61</v>
          </cell>
          <cell r="AH311">
            <v>25.862068965517242</v>
          </cell>
          <cell r="AI311">
            <v>38.46153846153846</v>
          </cell>
          <cell r="AJ311">
            <v>24.590163934426229</v>
          </cell>
          <cell r="AK311">
            <v>0.2</v>
          </cell>
          <cell r="AL311">
            <v>1.3333333333333334E-2</v>
          </cell>
          <cell r="AM311">
            <v>5.85</v>
          </cell>
          <cell r="AN311">
            <v>2.5641025641025643</v>
          </cell>
          <cell r="AO311">
            <v>-5.5118110236220499E-2</v>
          </cell>
          <cell r="AP311">
            <v>459.11884600000002</v>
          </cell>
          <cell r="AQ311">
            <v>1146.6300000000001</v>
          </cell>
        </row>
        <row r="312">
          <cell r="Y312" t="str">
            <v>STAMPEDER EXPL. LTD. (SDX)</v>
          </cell>
          <cell r="Z312">
            <v>5</v>
          </cell>
          <cell r="AA312" t="str">
            <v>C. Langpap</v>
          </cell>
          <cell r="AB312">
            <v>6</v>
          </cell>
          <cell r="AC312">
            <v>8.5044908708989109</v>
          </cell>
          <cell r="AD312">
            <v>0.41741514514981831</v>
          </cell>
          <cell r="AE312">
            <v>0.22691498448855499</v>
          </cell>
          <cell r="AF312">
            <v>0.77444695578009903</v>
          </cell>
          <cell r="AG312">
            <v>0.790415686209478</v>
          </cell>
          <cell r="AH312">
            <v>26.441620915971832</v>
          </cell>
          <cell r="AI312">
            <v>7.7474641164496685</v>
          </cell>
          <cell r="AJ312">
            <v>7.5909424682266042</v>
          </cell>
          <cell r="AK312">
            <v>0</v>
          </cell>
          <cell r="AL312">
            <v>0</v>
          </cell>
          <cell r="AM312">
            <v>3.1892453656834898</v>
          </cell>
          <cell r="AN312">
            <v>1.8813227933355121</v>
          </cell>
          <cell r="AO312">
            <v>0.14285714285714299</v>
          </cell>
          <cell r="AP312">
            <v>329.76442300000002</v>
          </cell>
          <cell r="AQ312">
            <v>226.373538</v>
          </cell>
        </row>
        <row r="313">
          <cell r="Y313" t="str">
            <v>STANLEY TECH. GROUP (STG)</v>
          </cell>
          <cell r="Z313">
            <v>4</v>
          </cell>
          <cell r="AA313" t="str">
            <v>S. Liang</v>
          </cell>
          <cell r="AB313">
            <v>7.25</v>
          </cell>
          <cell r="AC313">
            <v>9.5</v>
          </cell>
          <cell r="AD313">
            <v>0.31034482758620691</v>
          </cell>
          <cell r="AE313">
            <v>0.67</v>
          </cell>
          <cell r="AF313">
            <v>0.76</v>
          </cell>
          <cell r="AG313">
            <v>0.87</v>
          </cell>
          <cell r="AH313">
            <v>10.82089552238806</v>
          </cell>
          <cell r="AI313">
            <v>9.5394736842105257</v>
          </cell>
          <cell r="AJ313">
            <v>8.3333333333333339</v>
          </cell>
          <cell r="AK313">
            <v>0</v>
          </cell>
          <cell r="AL313">
            <v>0</v>
          </cell>
          <cell r="AM313">
            <v>3.14</v>
          </cell>
          <cell r="AN313">
            <v>2.3885350318471339</v>
          </cell>
          <cell r="AO313">
            <v>-9.0909090909090898E-2</v>
          </cell>
          <cell r="AP313">
            <v>29.969038000000001</v>
          </cell>
          <cell r="AQ313">
            <v>42.774999999999999</v>
          </cell>
        </row>
        <row r="314">
          <cell r="Y314" t="str">
            <v>STELCO (STE.A)</v>
          </cell>
          <cell r="Z314">
            <v>1</v>
          </cell>
          <cell r="AA314" t="str">
            <v>D. McCracken</v>
          </cell>
          <cell r="AB314">
            <v>7.125</v>
          </cell>
          <cell r="AC314">
            <v>7</v>
          </cell>
          <cell r="AD314">
            <v>-1.7543859649122806E-2</v>
          </cell>
          <cell r="AE314">
            <v>0.81</v>
          </cell>
          <cell r="AF314">
            <v>1.6</v>
          </cell>
          <cell r="AG314">
            <v>1</v>
          </cell>
          <cell r="AH314">
            <v>8.7962962962962958</v>
          </cell>
          <cell r="AI314">
            <v>4.453125</v>
          </cell>
          <cell r="AJ314">
            <v>7.125</v>
          </cell>
          <cell r="AK314">
            <v>0</v>
          </cell>
          <cell r="AL314">
            <v>0</v>
          </cell>
          <cell r="AM314">
            <v>9.35</v>
          </cell>
          <cell r="AN314">
            <v>0.77540106951871657</v>
          </cell>
          <cell r="AO314">
            <v>-0.183098591549296</v>
          </cell>
          <cell r="AP314">
            <v>1677.1125</v>
          </cell>
          <cell r="AQ314">
            <v>748.125</v>
          </cell>
        </row>
        <row r="315">
          <cell r="Y315" t="str">
            <v>ST-LAURENT PAPERBRD (SPI)</v>
          </cell>
          <cell r="Z315">
            <v>5</v>
          </cell>
          <cell r="AA315" t="str">
            <v>S. Atkinson</v>
          </cell>
          <cell r="AB315">
            <v>19</v>
          </cell>
          <cell r="AC315">
            <v>29.5</v>
          </cell>
          <cell r="AD315">
            <v>0.55263157894736847</v>
          </cell>
          <cell r="AE315" t="str">
            <v>na</v>
          </cell>
          <cell r="AF315">
            <v>2.3639643578940999</v>
          </cell>
          <cell r="AG315">
            <v>4.8524561985147798</v>
          </cell>
          <cell r="AH315" t="str">
            <v xml:space="preserve">na </v>
          </cell>
          <cell r="AI315">
            <v>8.0373462216350191</v>
          </cell>
          <cell r="AJ315">
            <v>3.9155428143412077</v>
          </cell>
          <cell r="AK315">
            <v>0</v>
          </cell>
          <cell r="AL315">
            <v>0</v>
          </cell>
          <cell r="AM315">
            <v>10.2364849437934</v>
          </cell>
          <cell r="AN315">
            <v>1.8561058902861092</v>
          </cell>
          <cell r="AO315">
            <v>0.16923076923076899</v>
          </cell>
          <cell r="AP315">
            <v>449.44681800000001</v>
          </cell>
          <cell r="AQ315">
            <v>250.8</v>
          </cell>
        </row>
        <row r="316">
          <cell r="Y316" t="str">
            <v>STONE-CONSOLIDATED (SO)</v>
          </cell>
          <cell r="Z316">
            <v>4</v>
          </cell>
          <cell r="AA316" t="str">
            <v>S. Atkinson</v>
          </cell>
          <cell r="AB316">
            <v>17.625</v>
          </cell>
          <cell r="AC316">
            <v>24</v>
          </cell>
          <cell r="AD316">
            <v>0.36170212765957449</v>
          </cell>
          <cell r="AE316">
            <v>-0.13619323076923101</v>
          </cell>
          <cell r="AF316">
            <v>1.8720133857947101</v>
          </cell>
          <cell r="AG316">
            <v>2.8019991379198501</v>
          </cell>
          <cell r="AH316" t="str">
            <v xml:space="preserve">na </v>
          </cell>
          <cell r="AI316">
            <v>9.4149967803343504</v>
          </cell>
          <cell r="AJ316">
            <v>6.2901518281995115</v>
          </cell>
          <cell r="AK316">
            <v>0</v>
          </cell>
          <cell r="AL316">
            <v>0</v>
          </cell>
          <cell r="AM316">
            <v>13.7188444493151</v>
          </cell>
          <cell r="AN316">
            <v>1.2847291960424487</v>
          </cell>
          <cell r="AO316">
            <v>3.6764705882352998E-2</v>
          </cell>
          <cell r="AP316">
            <v>439.69298099999997</v>
          </cell>
          <cell r="AQ316">
            <v>1145.625</v>
          </cell>
        </row>
        <row r="317">
          <cell r="Y317" t="str">
            <v>SUMMIT (SUI)</v>
          </cell>
          <cell r="Z317">
            <v>4</v>
          </cell>
          <cell r="AA317" t="str">
            <v>P. Hervieu</v>
          </cell>
          <cell r="AB317">
            <v>11</v>
          </cell>
          <cell r="AC317">
            <v>13</v>
          </cell>
          <cell r="AD317">
            <v>0.18636363636363637</v>
          </cell>
          <cell r="AE317">
            <v>0.39</v>
          </cell>
          <cell r="AF317">
            <v>0.38</v>
          </cell>
          <cell r="AG317">
            <v>0.56000000000000005</v>
          </cell>
          <cell r="AH317">
            <v>28.205128205128204</v>
          </cell>
          <cell r="AI317">
            <v>28.94736842105263</v>
          </cell>
          <cell r="AJ317">
            <v>19.642857142857142</v>
          </cell>
          <cell r="AK317">
            <v>0.05</v>
          </cell>
          <cell r="AL317">
            <v>4.5454545454545452E-3</v>
          </cell>
          <cell r="AM317">
            <v>4.03</v>
          </cell>
          <cell r="AN317">
            <v>2.6985111662531018</v>
          </cell>
          <cell r="AO317">
            <v>0.16</v>
          </cell>
          <cell r="AP317">
            <v>126.073077</v>
          </cell>
          <cell r="AQ317">
            <v>310.2</v>
          </cell>
        </row>
        <row r="318">
          <cell r="Y318" t="str">
            <v>SUNCOR INC. (SU)</v>
          </cell>
          <cell r="Z318">
            <v>5</v>
          </cell>
          <cell r="AA318" t="str">
            <v>P. Hervieu</v>
          </cell>
          <cell r="AB318">
            <v>37.875</v>
          </cell>
          <cell r="AC318">
            <v>45</v>
          </cell>
          <cell r="AD318">
            <v>0.21663366336633663</v>
          </cell>
          <cell r="AE318">
            <v>2.2200000000000002</v>
          </cell>
          <cell r="AF318">
            <v>2.75</v>
          </cell>
          <cell r="AG318">
            <v>3.05</v>
          </cell>
          <cell r="AH318">
            <v>17.060810810810811</v>
          </cell>
          <cell r="AI318">
            <v>13.772727272727273</v>
          </cell>
          <cell r="AJ318">
            <v>12.418032786885245</v>
          </cell>
          <cell r="AK318">
            <v>1.08</v>
          </cell>
          <cell r="AL318">
            <v>2.8514851485148516E-2</v>
          </cell>
          <cell r="AM318">
            <v>18.989999999999998</v>
          </cell>
          <cell r="AN318">
            <v>1.9878883622959453</v>
          </cell>
          <cell r="AO318">
            <v>0.15267175572519101</v>
          </cell>
          <cell r="AP318">
            <v>319.22153800000001</v>
          </cell>
          <cell r="AQ318">
            <v>2060.4</v>
          </cell>
        </row>
        <row r="319">
          <cell r="Y319" t="str">
            <v>SURREY METRO SAVINGS (SMS)</v>
          </cell>
          <cell r="Z319">
            <v>3</v>
          </cell>
          <cell r="AA319" t="str">
            <v>D. Harrison</v>
          </cell>
          <cell r="AB319">
            <v>10.125</v>
          </cell>
          <cell r="AC319">
            <v>11</v>
          </cell>
          <cell r="AD319">
            <v>0.12592592592592591</v>
          </cell>
          <cell r="AE319">
            <v>1.85</v>
          </cell>
          <cell r="AF319">
            <v>1.65</v>
          </cell>
          <cell r="AG319">
            <v>1.85</v>
          </cell>
          <cell r="AH319">
            <v>5.4729729729729728</v>
          </cell>
          <cell r="AI319">
            <v>6.1363636363636367</v>
          </cell>
          <cell r="AJ319">
            <v>5.4729729729729728</v>
          </cell>
          <cell r="AK319">
            <v>0.4</v>
          </cell>
          <cell r="AL319">
            <v>3.9506172839506172E-2</v>
          </cell>
          <cell r="AM319">
            <v>10.1</v>
          </cell>
          <cell r="AN319">
            <v>1.0024752475247525</v>
          </cell>
          <cell r="AO319">
            <v>-0.14736842105263201</v>
          </cell>
          <cell r="AP319">
            <v>22.241731000000001</v>
          </cell>
          <cell r="AQ319">
            <v>57.104999999999997</v>
          </cell>
        </row>
        <row r="320">
          <cell r="Y320" t="str">
            <v>SUZY SHIER LTD. (SZS)</v>
          </cell>
          <cell r="Z320">
            <v>3</v>
          </cell>
          <cell r="AA320" t="str">
            <v>D. Chicoyne</v>
          </cell>
          <cell r="AB320">
            <v>8.5</v>
          </cell>
          <cell r="AC320">
            <v>7.75</v>
          </cell>
          <cell r="AD320">
            <v>-8.8235294117647065E-2</v>
          </cell>
          <cell r="AE320">
            <v>1</v>
          </cell>
          <cell r="AF320">
            <v>1.1000000000000001</v>
          </cell>
          <cell r="AG320">
            <v>1.28</v>
          </cell>
          <cell r="AH320">
            <v>8.5</v>
          </cell>
          <cell r="AI320">
            <v>7.7272727272727275</v>
          </cell>
          <cell r="AJ320">
            <v>6.640625</v>
          </cell>
          <cell r="AK320">
            <v>0</v>
          </cell>
          <cell r="AL320">
            <v>0</v>
          </cell>
          <cell r="AM320">
            <v>4.5199999999999996</v>
          </cell>
          <cell r="AN320">
            <v>1.8528761061946903</v>
          </cell>
          <cell r="AO320">
            <v>-0.25555555555555598</v>
          </cell>
          <cell r="AP320">
            <v>37.212499999999999</v>
          </cell>
          <cell r="AQ320">
            <v>101.15</v>
          </cell>
        </row>
        <row r="321">
          <cell r="Y321" t="str">
            <v>TAIGA FOREST (TFP)</v>
          </cell>
          <cell r="Z321">
            <v>3</v>
          </cell>
          <cell r="AA321" t="str">
            <v>S. Atkinson</v>
          </cell>
          <cell r="AB321">
            <v>7.625</v>
          </cell>
          <cell r="AC321">
            <v>11</v>
          </cell>
          <cell r="AD321">
            <v>0.44262295081967212</v>
          </cell>
          <cell r="AE321">
            <v>1.2762834405611401</v>
          </cell>
          <cell r="AF321">
            <v>1.4353404555531399</v>
          </cell>
          <cell r="AG321">
            <v>1.77882573089107</v>
          </cell>
          <cell r="AH321">
            <v>5.9743782279644222</v>
          </cell>
          <cell r="AI321">
            <v>5.3123284935639461</v>
          </cell>
          <cell r="AJ321">
            <v>4.2865357002568185</v>
          </cell>
          <cell r="AK321">
            <v>0</v>
          </cell>
          <cell r="AL321">
            <v>0</v>
          </cell>
          <cell r="AM321">
            <v>7.89918258624256</v>
          </cell>
          <cell r="AN321">
            <v>0.96528975204091572</v>
          </cell>
          <cell r="AO321">
            <v>-0.32222222222222202</v>
          </cell>
          <cell r="AP321">
            <v>32.839038000000002</v>
          </cell>
          <cell r="AQ321">
            <v>29.432500000000001</v>
          </cell>
        </row>
        <row r="322">
          <cell r="Y322" t="str">
            <v>TALISMAN ENERGY INC. (TLM)</v>
          </cell>
          <cell r="Z322">
            <v>4</v>
          </cell>
          <cell r="AA322" t="str">
            <v>C. Langpap</v>
          </cell>
          <cell r="AB322">
            <v>26</v>
          </cell>
          <cell r="AC322">
            <v>32.001848187879702</v>
          </cell>
          <cell r="AD322">
            <v>0.23084031491845</v>
          </cell>
          <cell r="AE322">
            <v>0.82</v>
          </cell>
          <cell r="AF322">
            <v>0.37671354942833901</v>
          </cell>
          <cell r="AG322">
            <v>0.677999227482453</v>
          </cell>
          <cell r="AH322">
            <v>31.707317073170731</v>
          </cell>
          <cell r="AI322">
            <v>69.017958179244886</v>
          </cell>
          <cell r="AJ322">
            <v>38.348126289971169</v>
          </cell>
          <cell r="AK322">
            <v>0</v>
          </cell>
          <cell r="AL322">
            <v>0</v>
          </cell>
          <cell r="AM322">
            <v>16.407609445458402</v>
          </cell>
          <cell r="AN322">
            <v>1.5998674326847753</v>
          </cell>
          <cell r="AO322">
            <v>-9.4827586206896602E-2</v>
          </cell>
          <cell r="AP322">
            <v>1504.998654</v>
          </cell>
          <cell r="AQ322">
            <v>2500.5500000000002</v>
          </cell>
        </row>
        <row r="323">
          <cell r="Y323" t="str">
            <v>TARRAGON O&amp;G (TN)</v>
          </cell>
          <cell r="Z323">
            <v>3</v>
          </cell>
          <cell r="AA323" t="str">
            <v>P. Hervieu</v>
          </cell>
          <cell r="AB323">
            <v>13.75</v>
          </cell>
          <cell r="AC323">
            <v>17</v>
          </cell>
          <cell r="AD323">
            <v>0.23636363636363636</v>
          </cell>
          <cell r="AE323">
            <v>0.71</v>
          </cell>
          <cell r="AF323">
            <v>0.38</v>
          </cell>
          <cell r="AG323">
            <v>0.57999999999999996</v>
          </cell>
          <cell r="AH323">
            <v>19.366197183098592</v>
          </cell>
          <cell r="AI323">
            <v>36.184210526315788</v>
          </cell>
          <cell r="AJ323">
            <v>23.706896551724139</v>
          </cell>
          <cell r="AK323">
            <v>0</v>
          </cell>
          <cell r="AL323">
            <v>0</v>
          </cell>
          <cell r="AM323">
            <v>6.52</v>
          </cell>
          <cell r="AN323">
            <v>2.147239263803681</v>
          </cell>
          <cell r="AO323">
            <v>-0.14503816793893101</v>
          </cell>
          <cell r="AP323">
            <v>268.93384600000002</v>
          </cell>
          <cell r="AQ323">
            <v>523.1875</v>
          </cell>
        </row>
        <row r="324">
          <cell r="Y324" t="str">
            <v>TD BANK (TD)</v>
          </cell>
          <cell r="Z324">
            <v>3</v>
          </cell>
          <cell r="AA324" t="str">
            <v>H. Brown</v>
          </cell>
          <cell r="AB324">
            <v>20.875</v>
          </cell>
          <cell r="AC324">
            <v>21.75</v>
          </cell>
          <cell r="AD324">
            <v>8.4071856287425153E-2</v>
          </cell>
          <cell r="AE324">
            <v>2.14</v>
          </cell>
          <cell r="AF324">
            <v>2.25</v>
          </cell>
          <cell r="AG324">
            <v>2.6</v>
          </cell>
          <cell r="AH324">
            <v>9.7546728971962615</v>
          </cell>
          <cell r="AI324">
            <v>9.2777777777777786</v>
          </cell>
          <cell r="AJ324">
            <v>8.0288461538461533</v>
          </cell>
          <cell r="AK324">
            <v>0.88</v>
          </cell>
          <cell r="AL324">
            <v>4.2155688622754491E-2</v>
          </cell>
          <cell r="AM324">
            <v>17.25</v>
          </cell>
          <cell r="AN324">
            <v>1.2101449275362319</v>
          </cell>
          <cell r="AO324">
            <v>-5.9523809523809304E-3</v>
          </cell>
          <cell r="AP324">
            <v>2780.0165379999999</v>
          </cell>
          <cell r="AQ324">
            <v>6285.2537499999999</v>
          </cell>
        </row>
        <row r="325">
          <cell r="Y325" t="str">
            <v>TECK CORP. (TEK.B)</v>
          </cell>
          <cell r="Z325">
            <v>3</v>
          </cell>
          <cell r="AA325" t="str">
            <v>M. Durose</v>
          </cell>
          <cell r="AB325">
            <v>23.75</v>
          </cell>
          <cell r="AC325">
            <v>27.75</v>
          </cell>
          <cell r="AD325">
            <v>0.17684210526315788</v>
          </cell>
          <cell r="AE325">
            <v>0.64</v>
          </cell>
          <cell r="AF325">
            <v>1.05</v>
          </cell>
          <cell r="AG325">
            <v>1.27</v>
          </cell>
          <cell r="AH325">
            <v>37.109375</v>
          </cell>
          <cell r="AI325">
            <v>22.61904761904762</v>
          </cell>
          <cell r="AJ325">
            <v>18.700787401574804</v>
          </cell>
          <cell r="AK325">
            <v>0.2</v>
          </cell>
          <cell r="AL325">
            <v>8.4210526315789472E-3</v>
          </cell>
          <cell r="AM325">
            <v>11.49</v>
          </cell>
          <cell r="AN325">
            <v>2.0017406440382941</v>
          </cell>
          <cell r="AO325">
            <v>-8.9108910891089105E-2</v>
          </cell>
          <cell r="AP325">
            <v>887.43865400000004</v>
          </cell>
          <cell r="AQ325">
            <v>2133.9375</v>
          </cell>
        </row>
        <row r="326">
          <cell r="Y326" t="str">
            <v>TEE-COMM INC. (TEN)</v>
          </cell>
          <cell r="Z326">
            <v>0</v>
          </cell>
          <cell r="AA326" t="str">
            <v>T. Casey</v>
          </cell>
          <cell r="AB326">
            <v>7.875</v>
          </cell>
          <cell r="AC326" t="str">
            <v>na</v>
          </cell>
          <cell r="AD326" t="str">
            <v xml:space="preserve">na </v>
          </cell>
          <cell r="AE326">
            <v>7.0000000000000007E-2</v>
          </cell>
          <cell r="AF326" t="str">
            <v>na</v>
          </cell>
          <cell r="AG326" t="str">
            <v>na</v>
          </cell>
          <cell r="AH326" t="str">
            <v xml:space="preserve">nm </v>
          </cell>
          <cell r="AI326" t="str">
            <v xml:space="preserve">na </v>
          </cell>
          <cell r="AJ326" t="str">
            <v xml:space="preserve">na </v>
          </cell>
          <cell r="AK326">
            <v>0</v>
          </cell>
          <cell r="AL326">
            <v>0</v>
          </cell>
          <cell r="AM326">
            <v>1.97</v>
          </cell>
          <cell r="AN326">
            <v>4.124365482233503</v>
          </cell>
          <cell r="AO326">
            <v>1.05696202531646</v>
          </cell>
          <cell r="AP326">
            <v>471.98384600000003</v>
          </cell>
          <cell r="AQ326">
            <v>177.5025</v>
          </cell>
        </row>
        <row r="327">
          <cell r="Y327" t="str">
            <v>TELEGLOBE INC. (TGO)</v>
          </cell>
          <cell r="Z327">
            <v>4</v>
          </cell>
          <cell r="AA327" t="str">
            <v>P.Case/P. Rhamey</v>
          </cell>
          <cell r="AB327">
            <v>21.375</v>
          </cell>
          <cell r="AC327">
            <v>23</v>
          </cell>
          <cell r="AD327">
            <v>9.2865497076023387E-2</v>
          </cell>
          <cell r="AE327">
            <v>1.33</v>
          </cell>
          <cell r="AF327">
            <v>1.35</v>
          </cell>
          <cell r="AG327">
            <v>1.55</v>
          </cell>
          <cell r="AH327">
            <v>16.071428571428573</v>
          </cell>
          <cell r="AI327">
            <v>15.833333333333334</v>
          </cell>
          <cell r="AJ327">
            <v>13.790322580645162</v>
          </cell>
          <cell r="AK327">
            <v>0.36</v>
          </cell>
          <cell r="AL327">
            <v>1.6842105263157894E-2</v>
          </cell>
          <cell r="AM327">
            <v>11.1</v>
          </cell>
          <cell r="AN327">
            <v>1.9256756756756757</v>
          </cell>
          <cell r="AO327">
            <v>0.27611940298507498</v>
          </cell>
          <cell r="AP327">
            <v>146.54961499999999</v>
          </cell>
          <cell r="AQ327">
            <v>1241.8875</v>
          </cell>
        </row>
        <row r="328">
          <cell r="Y328" t="str">
            <v>TELEMEDIA INC. (TMD.A)</v>
          </cell>
          <cell r="Z328">
            <v>2</v>
          </cell>
          <cell r="AA328" t="str">
            <v>T. Casey</v>
          </cell>
          <cell r="AB328">
            <v>3.75</v>
          </cell>
          <cell r="AC328">
            <v>5</v>
          </cell>
          <cell r="AD328">
            <v>0.33333333333333331</v>
          </cell>
          <cell r="AE328">
            <v>0.1</v>
          </cell>
          <cell r="AF328">
            <v>0.33</v>
          </cell>
          <cell r="AG328">
            <v>0.39</v>
          </cell>
          <cell r="AH328">
            <v>37.5</v>
          </cell>
          <cell r="AI328">
            <v>11.363636363636363</v>
          </cell>
          <cell r="AJ328">
            <v>9.615384615384615</v>
          </cell>
          <cell r="AK328">
            <v>0</v>
          </cell>
          <cell r="AL328">
            <v>0</v>
          </cell>
          <cell r="AM328">
            <v>3.62</v>
          </cell>
          <cell r="AN328">
            <v>1.0359116022099448</v>
          </cell>
          <cell r="AO328">
            <v>-0.21875</v>
          </cell>
          <cell r="AP328">
            <v>1.879038</v>
          </cell>
          <cell r="AQ328">
            <v>41.625</v>
          </cell>
        </row>
        <row r="329">
          <cell r="Y329" t="str">
            <v>TELE-METROPOLE INC. (TM.B)</v>
          </cell>
          <cell r="Z329">
            <v>3</v>
          </cell>
          <cell r="AA329" t="str">
            <v>T. Casey/D. Kirk</v>
          </cell>
          <cell r="AB329">
            <v>10.5</v>
          </cell>
          <cell r="AC329">
            <v>12.5</v>
          </cell>
          <cell r="AD329">
            <v>0.19047619047619047</v>
          </cell>
          <cell r="AE329">
            <v>0.03</v>
          </cell>
          <cell r="AF329">
            <v>0.75</v>
          </cell>
          <cell r="AG329">
            <v>0.98</v>
          </cell>
          <cell r="AH329" t="str">
            <v xml:space="preserve">nm </v>
          </cell>
          <cell r="AI329">
            <v>14</v>
          </cell>
          <cell r="AJ329">
            <v>10.714285714285714</v>
          </cell>
          <cell r="AK329">
            <v>0</v>
          </cell>
          <cell r="AL329">
            <v>0</v>
          </cell>
          <cell r="AM329">
            <v>9.5500000000000007</v>
          </cell>
          <cell r="AN329">
            <v>1.0994764397905759</v>
          </cell>
          <cell r="AO329">
            <v>0.105263157894737</v>
          </cell>
          <cell r="AP329">
            <v>37.329518999999998</v>
          </cell>
          <cell r="AQ329">
            <v>83.412000000000006</v>
          </cell>
        </row>
        <row r="330">
          <cell r="Y330" t="str">
            <v>TELUS CORP. (AGT)</v>
          </cell>
          <cell r="Z330">
            <v>5</v>
          </cell>
          <cell r="AA330" t="str">
            <v>P.Case/D. Kirk</v>
          </cell>
          <cell r="AB330">
            <v>16.625</v>
          </cell>
          <cell r="AC330">
            <v>20</v>
          </cell>
          <cell r="AD330">
            <v>0.25834586466165416</v>
          </cell>
          <cell r="AE330">
            <v>1.52</v>
          </cell>
          <cell r="AF330">
            <v>1.45</v>
          </cell>
          <cell r="AG330">
            <v>1.72</v>
          </cell>
          <cell r="AH330">
            <v>10.9375</v>
          </cell>
          <cell r="AI330">
            <v>11.46551724137931</v>
          </cell>
          <cell r="AJ330">
            <v>9.6656976744186043</v>
          </cell>
          <cell r="AK330">
            <v>0.92</v>
          </cell>
          <cell r="AL330">
            <v>5.5338345864661652E-2</v>
          </cell>
          <cell r="AM330">
            <v>12.63</v>
          </cell>
          <cell r="AN330">
            <v>1.3163103721298495</v>
          </cell>
          <cell r="AO330">
            <v>-1.48148148148148E-2</v>
          </cell>
          <cell r="AP330">
            <v>931.49673099999995</v>
          </cell>
          <cell r="AQ330">
            <v>2316.5275000000001</v>
          </cell>
        </row>
        <row r="331">
          <cell r="Y331" t="str">
            <v>TEMBEC (TBC.A)</v>
          </cell>
          <cell r="Z331">
            <v>4</v>
          </cell>
          <cell r="AA331" t="str">
            <v>S. Atkinson</v>
          </cell>
          <cell r="AB331">
            <v>14</v>
          </cell>
          <cell r="AC331">
            <v>17.5</v>
          </cell>
          <cell r="AD331">
            <v>0.25</v>
          </cell>
          <cell r="AE331">
            <v>0.223105115648773</v>
          </cell>
          <cell r="AF331">
            <v>1.9607387672571901</v>
          </cell>
          <cell r="AG331">
            <v>1.77391212790455</v>
          </cell>
          <cell r="AH331">
            <v>62.750690226394163</v>
          </cell>
          <cell r="AI331">
            <v>7.1401658567623052</v>
          </cell>
          <cell r="AJ331">
            <v>7.8921609361437923</v>
          </cell>
          <cell r="AK331">
            <v>0</v>
          </cell>
          <cell r="AL331">
            <v>0</v>
          </cell>
          <cell r="AM331">
            <v>9.5493749999999995</v>
          </cell>
          <cell r="AN331">
            <v>1.4660645330191766</v>
          </cell>
          <cell r="AO331">
            <v>0.14285714285714299</v>
          </cell>
          <cell r="AP331">
            <v>310.65765399999998</v>
          </cell>
          <cell r="AQ331">
            <v>537.6</v>
          </cell>
        </row>
        <row r="332">
          <cell r="Y332" t="str">
            <v>TERRA INDUSTRIES (TRA)</v>
          </cell>
          <cell r="Z332">
            <v>2</v>
          </cell>
          <cell r="AA332" t="str">
            <v>E. Chee</v>
          </cell>
          <cell r="AB332">
            <v>10.625</v>
          </cell>
          <cell r="AC332">
            <v>9</v>
          </cell>
          <cell r="AD332">
            <v>-0.14258435148474796</v>
          </cell>
          <cell r="AE332">
            <v>0.83</v>
          </cell>
          <cell r="AF332">
            <v>1.5</v>
          </cell>
          <cell r="AG332">
            <v>1.7</v>
          </cell>
          <cell r="AH332">
            <v>12.801204819277105</v>
          </cell>
          <cell r="AI332">
            <v>7.0833333333333437</v>
          </cell>
          <cell r="AJ332">
            <v>6.250000000000016</v>
          </cell>
          <cell r="AK332">
            <v>0.08</v>
          </cell>
          <cell r="AL332">
            <v>7.5294117647058669E-3</v>
          </cell>
          <cell r="AM332">
            <v>5.19</v>
          </cell>
          <cell r="AN332">
            <v>2.1194605009633878</v>
          </cell>
          <cell r="AO332">
            <v>-0.11111111111111099</v>
          </cell>
          <cell r="AP332">
            <v>1249.32</v>
          </cell>
          <cell r="AQ332">
            <v>856.86374999999998</v>
          </cell>
        </row>
        <row r="333">
          <cell r="Y333" t="str">
            <v>THOMSON CORP. (TOC)</v>
          </cell>
          <cell r="Z333">
            <v>3</v>
          </cell>
          <cell r="AA333" t="str">
            <v>D. Kirk</v>
          </cell>
          <cell r="AB333">
            <v>18.375</v>
          </cell>
          <cell r="AC333">
            <v>21.5</v>
          </cell>
          <cell r="AD333">
            <v>0.20749702907297721</v>
          </cell>
          <cell r="AE333">
            <v>0.74</v>
          </cell>
          <cell r="AF333">
            <v>0.82</v>
          </cell>
          <cell r="AG333">
            <v>0.89</v>
          </cell>
          <cell r="AH333">
            <v>18.052195945946032</v>
          </cell>
          <cell r="AI333">
            <v>16.291006097560945</v>
          </cell>
          <cell r="AJ333">
            <v>15.009691011235976</v>
          </cell>
          <cell r="AK333">
            <v>0.5</v>
          </cell>
          <cell r="AL333">
            <v>3.7429001862092845E-2</v>
          </cell>
          <cell r="AM333">
            <v>5.55</v>
          </cell>
          <cell r="AN333">
            <v>2.4069594594594599</v>
          </cell>
          <cell r="AO333">
            <v>0.130769230769231</v>
          </cell>
          <cell r="AP333">
            <v>1263.1115380000001</v>
          </cell>
          <cell r="AQ333">
            <v>10657.5</v>
          </cell>
        </row>
        <row r="334">
          <cell r="Y334" t="str">
            <v>TIMBERWEST FOREST (TFL)</v>
          </cell>
          <cell r="Z334">
            <v>3</v>
          </cell>
          <cell r="AA334" t="str">
            <v>S. Atkinson</v>
          </cell>
          <cell r="AB334">
            <v>13.25</v>
          </cell>
          <cell r="AC334">
            <v>17</v>
          </cell>
          <cell r="AD334">
            <v>0.28301886792452829</v>
          </cell>
          <cell r="AE334" t="str">
            <v>na</v>
          </cell>
          <cell r="AF334">
            <v>2.0777122845779901</v>
          </cell>
          <cell r="AG334">
            <v>2.4178238466637199</v>
          </cell>
          <cell r="AH334" t="str">
            <v xml:space="preserve">na </v>
          </cell>
          <cell r="AI334">
            <v>6.3772063621846682</v>
          </cell>
          <cell r="AJ334">
            <v>5.4801345508620338</v>
          </cell>
          <cell r="AK334">
            <v>0</v>
          </cell>
          <cell r="AL334">
            <v>0</v>
          </cell>
          <cell r="AM334">
            <v>9.4419354838709708</v>
          </cell>
          <cell r="AN334">
            <v>1.4033139733515541</v>
          </cell>
          <cell r="AO334">
            <v>0.204545454545455</v>
          </cell>
          <cell r="AP334">
            <v>173.872308</v>
          </cell>
          <cell r="AQ334">
            <v>410.75</v>
          </cell>
        </row>
        <row r="335">
          <cell r="Y335" t="str">
            <v>TORONTO SUN PUB. CORP. (TSP)</v>
          </cell>
          <cell r="Z335">
            <v>2</v>
          </cell>
          <cell r="AA335" t="str">
            <v>D. Kirk</v>
          </cell>
          <cell r="AB335">
            <v>11</v>
          </cell>
          <cell r="AC335">
            <v>13.5</v>
          </cell>
          <cell r="AD335">
            <v>0.24545454545454545</v>
          </cell>
          <cell r="AE335">
            <v>0.38</v>
          </cell>
          <cell r="AF335">
            <v>0.19</v>
          </cell>
          <cell r="AG335">
            <v>0.44</v>
          </cell>
          <cell r="AH335">
            <v>28.94736842105263</v>
          </cell>
          <cell r="AI335">
            <v>57.89473684210526</v>
          </cell>
          <cell r="AJ335">
            <v>25</v>
          </cell>
          <cell r="AK335">
            <v>0.2</v>
          </cell>
          <cell r="AL335">
            <v>1.8181818181818181E-2</v>
          </cell>
          <cell r="AM335">
            <v>9.34</v>
          </cell>
          <cell r="AN335">
            <v>1.1777301927194861</v>
          </cell>
          <cell r="AO335">
            <v>-0.214285714285714</v>
          </cell>
          <cell r="AP335">
            <v>26.763653999999999</v>
          </cell>
          <cell r="AQ335">
            <v>270.60000000000002</v>
          </cell>
        </row>
        <row r="336">
          <cell r="Y336" t="str">
            <v>TORSTAR CORP. (TS.B)</v>
          </cell>
          <cell r="Z336">
            <v>3</v>
          </cell>
          <cell r="AA336" t="str">
            <v>D. Kirk</v>
          </cell>
          <cell r="AB336">
            <v>20.875</v>
          </cell>
          <cell r="AC336">
            <v>26</v>
          </cell>
          <cell r="AD336">
            <v>0.285748502994012</v>
          </cell>
          <cell r="AE336">
            <v>1.0900000000000001</v>
          </cell>
          <cell r="AF336">
            <v>0.92</v>
          </cell>
          <cell r="AG336">
            <v>1.36</v>
          </cell>
          <cell r="AH336">
            <v>19.151376146788991</v>
          </cell>
          <cell r="AI336">
            <v>22.690217391304348</v>
          </cell>
          <cell r="AJ336">
            <v>15.349264705882353</v>
          </cell>
          <cell r="AK336">
            <v>0.84</v>
          </cell>
          <cell r="AL336">
            <v>4.0239520958083835E-2</v>
          </cell>
          <cell r="AM336">
            <v>14.26</v>
          </cell>
          <cell r="AN336">
            <v>1.4638849929873772</v>
          </cell>
          <cell r="AO336">
            <v>-0.121052631578947</v>
          </cell>
          <cell r="AP336">
            <v>236.95961500000001</v>
          </cell>
          <cell r="AQ336">
            <v>841.26250000000005</v>
          </cell>
        </row>
        <row r="337">
          <cell r="Y337" t="str">
            <v>TOTAL PETROLEUM (TPN)</v>
          </cell>
          <cell r="Z337">
            <v>2</v>
          </cell>
          <cell r="AA337" t="str">
            <v>P. Hervieu</v>
          </cell>
          <cell r="AB337">
            <v>11.875</v>
          </cell>
          <cell r="AC337">
            <v>11.5</v>
          </cell>
          <cell r="AD337">
            <v>2.9052976421397054E-3</v>
          </cell>
          <cell r="AE337">
            <v>0.63</v>
          </cell>
          <cell r="AF337">
            <v>1</v>
          </cell>
          <cell r="AG337">
            <v>1.2</v>
          </cell>
          <cell r="AH337">
            <v>18.994399685596434</v>
          </cell>
          <cell r="AI337">
            <v>11.87500000000005</v>
          </cell>
          <cell r="AJ337">
            <v>10.208906464924375</v>
          </cell>
          <cell r="AK337">
            <v>0.3</v>
          </cell>
          <cell r="AL337">
            <v>2.5070046122677603E-2</v>
          </cell>
          <cell r="AM337">
            <v>12.32</v>
          </cell>
          <cell r="AN337">
            <v>0.96387987012987053</v>
          </cell>
          <cell r="AO337">
            <v>-8.6538461538461606E-2</v>
          </cell>
          <cell r="AP337">
            <v>319.86923100000001</v>
          </cell>
          <cell r="AQ337">
            <v>451.25</v>
          </cell>
        </row>
        <row r="338">
          <cell r="Y338" t="str">
            <v>TRANSALTA CORPORATION (TA)</v>
          </cell>
          <cell r="Z338">
            <v>2</v>
          </cell>
          <cell r="AA338" t="str">
            <v>P. Case</v>
          </cell>
          <cell r="AB338">
            <v>14</v>
          </cell>
          <cell r="AC338">
            <v>14.5</v>
          </cell>
          <cell r="AD338">
            <v>0.10571428571428572</v>
          </cell>
          <cell r="AE338">
            <v>1.18</v>
          </cell>
          <cell r="AF338">
            <v>1.2</v>
          </cell>
          <cell r="AG338">
            <v>1.25</v>
          </cell>
          <cell r="AH338">
            <v>11.864406779661017</v>
          </cell>
          <cell r="AI338">
            <v>11.666666666666666</v>
          </cell>
          <cell r="AJ338">
            <v>11.2</v>
          </cell>
          <cell r="AK338">
            <v>0.98</v>
          </cell>
          <cell r="AL338">
            <v>7.0000000000000007E-2</v>
          </cell>
          <cell r="AM338">
            <v>9.5399999999999991</v>
          </cell>
          <cell r="AN338">
            <v>1.4544025157232705</v>
          </cell>
          <cell r="AO338">
            <v>-2.6315789473684199E-2</v>
          </cell>
          <cell r="AP338">
            <v>791.04115400000001</v>
          </cell>
          <cell r="AQ338">
            <v>2223.1999999999998</v>
          </cell>
        </row>
        <row r="339">
          <cell r="Y339" t="str">
            <v>TRANSCANADA PIPE (TRP)</v>
          </cell>
          <cell r="Z339">
            <v>4</v>
          </cell>
          <cell r="AA339" t="str">
            <v>P. Case</v>
          </cell>
          <cell r="AB339">
            <v>17.75</v>
          </cell>
          <cell r="AC339">
            <v>20</v>
          </cell>
          <cell r="AD339">
            <v>0.18309859154929578</v>
          </cell>
          <cell r="AE339">
            <v>1.6</v>
          </cell>
          <cell r="AF339">
            <v>1.75</v>
          </cell>
          <cell r="AG339">
            <v>1.75</v>
          </cell>
          <cell r="AH339">
            <v>11.09375</v>
          </cell>
          <cell r="AI339">
            <v>10.142857142857142</v>
          </cell>
          <cell r="AJ339">
            <v>10.142857142857142</v>
          </cell>
          <cell r="AK339">
            <v>1</v>
          </cell>
          <cell r="AL339">
            <v>5.6338028169014086E-2</v>
          </cell>
          <cell r="AM339">
            <v>13.01</v>
          </cell>
          <cell r="AN339">
            <v>1.3643351268255188</v>
          </cell>
          <cell r="AO339">
            <v>0</v>
          </cell>
          <cell r="AP339">
            <v>1713.6744229999999</v>
          </cell>
          <cell r="AQ339">
            <v>3461.4985000000001</v>
          </cell>
        </row>
        <row r="340">
          <cell r="Y340" t="str">
            <v>TRANSPORTATION</v>
          </cell>
          <cell r="Z340">
            <v>5</v>
          </cell>
          <cell r="AA340" t="str">
            <v>B. Joyce</v>
          </cell>
          <cell r="AB340">
            <v>4962.6099999999997</v>
          </cell>
          <cell r="AC340">
            <v>5600</v>
          </cell>
          <cell r="AD340">
            <v>0.13811079250636257</v>
          </cell>
          <cell r="AE340">
            <v>336</v>
          </cell>
          <cell r="AF340">
            <v>329</v>
          </cell>
          <cell r="AG340">
            <v>395</v>
          </cell>
          <cell r="AH340">
            <v>14.769672619047618</v>
          </cell>
          <cell r="AI340">
            <v>15.083920972644377</v>
          </cell>
          <cell r="AJ340">
            <v>12.563569620253164</v>
          </cell>
          <cell r="AK340">
            <v>48</v>
          </cell>
          <cell r="AL340">
            <v>9.6723296813571898E-3</v>
          </cell>
          <cell r="AM340">
            <v>3135</v>
          </cell>
          <cell r="AN340">
            <v>1.6015629984051036</v>
          </cell>
          <cell r="AO340">
            <v>3.1748314976162997E-2</v>
          </cell>
          <cell r="AP340">
            <v>6583.563615</v>
          </cell>
          <cell r="AQ340">
            <v>9999</v>
          </cell>
        </row>
        <row r="341">
          <cell r="Y341" t="str">
            <v>TRI LINK RESOURCES LTD. (TLR)</v>
          </cell>
          <cell r="Z341">
            <v>0</v>
          </cell>
          <cell r="AA341" t="str">
            <v>C. Langpap</v>
          </cell>
          <cell r="AB341">
            <v>13.25</v>
          </cell>
          <cell r="AC341" t="str">
            <v>na</v>
          </cell>
          <cell r="AD341" t="str">
            <v xml:space="preserve">na </v>
          </cell>
          <cell r="AE341" t="str">
            <v>na</v>
          </cell>
          <cell r="AF341" t="str">
            <v>na</v>
          </cell>
          <cell r="AG341" t="str">
            <v>na</v>
          </cell>
          <cell r="AH341" t="str">
            <v xml:space="preserve">na </v>
          </cell>
          <cell r="AI341" t="str">
            <v xml:space="preserve">na </v>
          </cell>
          <cell r="AJ341" t="str">
            <v xml:space="preserve">na </v>
          </cell>
          <cell r="AK341">
            <v>0</v>
          </cell>
          <cell r="AL341">
            <v>0</v>
          </cell>
          <cell r="AM341">
            <v>6.7271180322557296</v>
          </cell>
          <cell r="AN341">
            <v>1.9696398868680209</v>
          </cell>
          <cell r="AO341">
            <v>9.52380952380949E-3</v>
          </cell>
          <cell r="AP341">
            <v>136.36942300000001</v>
          </cell>
          <cell r="AQ341">
            <v>256.65353349999998</v>
          </cell>
        </row>
        <row r="342">
          <cell r="Y342" t="str">
            <v>TRILON FINANCIAL (TFC.A)</v>
          </cell>
          <cell r="Z342">
            <v>3</v>
          </cell>
          <cell r="AA342" t="str">
            <v>P. Campbell</v>
          </cell>
          <cell r="AB342">
            <v>3.66</v>
          </cell>
          <cell r="AC342">
            <v>3.75</v>
          </cell>
          <cell r="AD342">
            <v>0.10655737704918032</v>
          </cell>
          <cell r="AE342">
            <v>0.25</v>
          </cell>
          <cell r="AF342">
            <v>0.41</v>
          </cell>
          <cell r="AG342">
            <v>0.46</v>
          </cell>
          <cell r="AH342">
            <v>14.64</v>
          </cell>
          <cell r="AI342">
            <v>8.9268292682926838</v>
          </cell>
          <cell r="AJ342">
            <v>7.9565217391304346</v>
          </cell>
          <cell r="AK342">
            <v>0.3</v>
          </cell>
          <cell r="AL342">
            <v>8.1967213114754092E-2</v>
          </cell>
          <cell r="AM342">
            <v>5.8</v>
          </cell>
          <cell r="AN342">
            <v>0.64655172413793105</v>
          </cell>
          <cell r="AO342">
            <v>2.4590163934426101E-2</v>
          </cell>
          <cell r="AP342">
            <v>309.12980800000003</v>
          </cell>
          <cell r="AQ342">
            <v>559.61400000000003</v>
          </cell>
        </row>
        <row r="343">
          <cell r="Y343" t="str">
            <v>TRIMAC (TMA)</v>
          </cell>
          <cell r="Z343">
            <v>5</v>
          </cell>
          <cell r="AA343" t="str">
            <v>D. McCracken</v>
          </cell>
          <cell r="AB343">
            <v>13.625</v>
          </cell>
          <cell r="AC343">
            <v>18</v>
          </cell>
          <cell r="AD343">
            <v>0.33431192660550457</v>
          </cell>
          <cell r="AE343">
            <v>1.07</v>
          </cell>
          <cell r="AF343">
            <v>0.91</v>
          </cell>
          <cell r="AG343">
            <v>0.93</v>
          </cell>
          <cell r="AH343">
            <v>12.733644859813085</v>
          </cell>
          <cell r="AI343">
            <v>14.972527472527473</v>
          </cell>
          <cell r="AJ343">
            <v>14.650537634408602</v>
          </cell>
          <cell r="AK343">
            <v>0.18</v>
          </cell>
          <cell r="AL343">
            <v>1.3211009174311927E-2</v>
          </cell>
          <cell r="AM343">
            <v>7.75</v>
          </cell>
          <cell r="AN343">
            <v>1.7580645161290323</v>
          </cell>
          <cell r="AO343">
            <v>-5.21739130434783E-2</v>
          </cell>
          <cell r="AP343">
            <v>207.71634599999999</v>
          </cell>
          <cell r="AQ343">
            <v>551.8125</v>
          </cell>
        </row>
        <row r="344">
          <cell r="Y344" t="str">
            <v>TRIMARK FINANCIAL (TMF)</v>
          </cell>
          <cell r="Z344">
            <v>5</v>
          </cell>
          <cell r="AA344" t="str">
            <v>D. Harrison</v>
          </cell>
          <cell r="AB344">
            <v>49.25</v>
          </cell>
          <cell r="AC344">
            <v>55</v>
          </cell>
          <cell r="AD344">
            <v>0.1216243654822335</v>
          </cell>
          <cell r="AE344">
            <v>1.3</v>
          </cell>
          <cell r="AF344">
            <v>2.0499999999999998</v>
          </cell>
          <cell r="AG344">
            <v>3</v>
          </cell>
          <cell r="AH344">
            <v>37.884615384615387</v>
          </cell>
          <cell r="AI344">
            <v>24.024390243902438</v>
          </cell>
          <cell r="AJ344">
            <v>16.416666666666668</v>
          </cell>
          <cell r="AK344">
            <v>0.24</v>
          </cell>
          <cell r="AL344">
            <v>4.8730964467005077E-3</v>
          </cell>
          <cell r="AM344">
            <v>9.48</v>
          </cell>
          <cell r="AN344">
            <v>4.8391350210970465</v>
          </cell>
          <cell r="AO344">
            <v>0.36431226765799302</v>
          </cell>
          <cell r="AP344">
            <v>35.948269000000003</v>
          </cell>
          <cell r="AQ344">
            <v>556.52499999999998</v>
          </cell>
        </row>
        <row r="345">
          <cell r="Y345" t="str">
            <v>TRITON MINING (TTM)</v>
          </cell>
          <cell r="Z345">
            <v>3</v>
          </cell>
          <cell r="AA345" t="str">
            <v>E. Bianchini</v>
          </cell>
          <cell r="AB345">
            <v>3.2</v>
          </cell>
          <cell r="AC345">
            <v>3.4</v>
          </cell>
          <cell r="AD345">
            <v>6.25E-2</v>
          </cell>
          <cell r="AE345">
            <v>-0.1</v>
          </cell>
          <cell r="AF345">
            <v>0.26</v>
          </cell>
          <cell r="AG345">
            <v>0.41</v>
          </cell>
          <cell r="AH345" t="str">
            <v xml:space="preserve">na </v>
          </cell>
          <cell r="AI345">
            <v>12.307692307692308</v>
          </cell>
          <cell r="AJ345">
            <v>7.8048780487804876</v>
          </cell>
          <cell r="AK345">
            <v>0</v>
          </cell>
          <cell r="AL345">
            <v>0</v>
          </cell>
          <cell r="AM345">
            <v>1.27</v>
          </cell>
          <cell r="AN345">
            <v>2.5196850393700787</v>
          </cell>
          <cell r="AO345">
            <v>-6.1583577712609902E-2</v>
          </cell>
          <cell r="AP345">
            <v>34.384359000000003</v>
          </cell>
          <cell r="AQ345">
            <v>43.2</v>
          </cell>
        </row>
        <row r="346">
          <cell r="Y346" t="str">
            <v>TRIZEC CORP. LTD. (TZC)</v>
          </cell>
          <cell r="Z346">
            <v>5</v>
          </cell>
          <cell r="AA346" t="str">
            <v>P. Campbell</v>
          </cell>
          <cell r="AB346">
            <v>9.25</v>
          </cell>
          <cell r="AC346">
            <v>12</v>
          </cell>
          <cell r="AD346">
            <v>0.29729729729729731</v>
          </cell>
          <cell r="AE346">
            <v>0.17</v>
          </cell>
          <cell r="AF346">
            <v>0.4</v>
          </cell>
          <cell r="AG346">
            <v>0.4</v>
          </cell>
          <cell r="AH346">
            <v>39.557352941176475</v>
          </cell>
          <cell r="AI346">
            <v>16.811875000000001</v>
          </cell>
          <cell r="AJ346">
            <v>16.811875000000001</v>
          </cell>
          <cell r="AK346">
            <v>0</v>
          </cell>
          <cell r="AL346">
            <v>0</v>
          </cell>
          <cell r="AM346">
            <v>9.43</v>
          </cell>
          <cell r="AN346">
            <v>0.71312301166490089</v>
          </cell>
          <cell r="AO346">
            <v>-9.7560975609756101E-2</v>
          </cell>
          <cell r="AP346">
            <v>424.94027799999998</v>
          </cell>
          <cell r="AQ346">
            <v>1001.775</v>
          </cell>
        </row>
        <row r="347">
          <cell r="Y347" t="str">
            <v>TSE 300</v>
          </cell>
          <cell r="Z347" t="str">
            <v>na</v>
          </cell>
          <cell r="AA347" t="str">
            <v>B. Joyce</v>
          </cell>
          <cell r="AB347">
            <v>4299.3900000000003</v>
          </cell>
          <cell r="AC347">
            <v>4600</v>
          </cell>
          <cell r="AD347">
            <v>9.3643516870997978E-2</v>
          </cell>
          <cell r="AE347">
            <v>251</v>
          </cell>
          <cell r="AF347">
            <v>300</v>
          </cell>
          <cell r="AG347">
            <v>320</v>
          </cell>
          <cell r="AH347">
            <v>17.129043824701196</v>
          </cell>
          <cell r="AI347">
            <v>14.331300000000001</v>
          </cell>
          <cell r="AJ347">
            <v>13.435593750000001</v>
          </cell>
          <cell r="AK347">
            <v>102</v>
          </cell>
          <cell r="AL347">
            <v>2.3724295772190939E-2</v>
          </cell>
          <cell r="AM347">
            <v>2592</v>
          </cell>
          <cell r="AN347">
            <v>1.6576157407407408</v>
          </cell>
          <cell r="AO347">
            <v>-1.0781950420986499E-2</v>
          </cell>
          <cell r="AP347">
            <v>155494.28284599999</v>
          </cell>
          <cell r="AQ347">
            <v>9999</v>
          </cell>
        </row>
        <row r="348">
          <cell r="Y348" t="str">
            <v>TVX GOLD INC. (TVX)</v>
          </cell>
          <cell r="Z348">
            <v>4</v>
          </cell>
          <cell r="AA348" t="str">
            <v>D. MacLean</v>
          </cell>
          <cell r="AB348">
            <v>10</v>
          </cell>
          <cell r="AC348">
            <v>12.5</v>
          </cell>
          <cell r="AD348">
            <v>0.25</v>
          </cell>
          <cell r="AE348">
            <v>0.08</v>
          </cell>
          <cell r="AF348">
            <v>0.1</v>
          </cell>
          <cell r="AG348">
            <v>0.11</v>
          </cell>
          <cell r="AH348">
            <v>90.875</v>
          </cell>
          <cell r="AI348">
            <v>72.700000000000102</v>
          </cell>
          <cell r="AJ348">
            <v>66.090909090909236</v>
          </cell>
          <cell r="AK348">
            <v>0</v>
          </cell>
          <cell r="AL348">
            <v>0</v>
          </cell>
          <cell r="AM348">
            <v>2.5</v>
          </cell>
          <cell r="AN348">
            <v>2.9079999999999999</v>
          </cell>
          <cell r="AO348">
            <v>2.5641025641025501E-2</v>
          </cell>
          <cell r="AP348">
            <v>2172.4628849999999</v>
          </cell>
          <cell r="AQ348">
            <v>1600</v>
          </cell>
        </row>
        <row r="349">
          <cell r="Y349" t="str">
            <v>ULSTER PETROLEUMS (ULP)</v>
          </cell>
          <cell r="Z349">
            <v>4</v>
          </cell>
          <cell r="AA349" t="str">
            <v>P. Hervieu</v>
          </cell>
          <cell r="AB349">
            <v>4.45</v>
          </cell>
          <cell r="AC349">
            <v>6</v>
          </cell>
          <cell r="AD349">
            <v>0.34831460674157305</v>
          </cell>
          <cell r="AE349">
            <v>0.17</v>
          </cell>
          <cell r="AF349">
            <v>0.22</v>
          </cell>
          <cell r="AG349">
            <v>0.28000000000000003</v>
          </cell>
          <cell r="AH349">
            <v>26.176470588235293</v>
          </cell>
          <cell r="AI349">
            <v>20.227272727272727</v>
          </cell>
          <cell r="AJ349">
            <v>15.892857142857142</v>
          </cell>
          <cell r="AK349">
            <v>0</v>
          </cell>
          <cell r="AL349">
            <v>0</v>
          </cell>
          <cell r="AM349">
            <v>3.22</v>
          </cell>
          <cell r="AN349">
            <v>1.3695652173913044</v>
          </cell>
          <cell r="AO349">
            <v>-3.0769230769230702E-2</v>
          </cell>
          <cell r="AP349">
            <v>729.49173099999996</v>
          </cell>
          <cell r="AQ349">
            <v>226.505</v>
          </cell>
        </row>
        <row r="350">
          <cell r="Y350" t="str">
            <v>UNICAN SECURITY (UCS.B)</v>
          </cell>
          <cell r="Z350">
            <v>4</v>
          </cell>
          <cell r="AA350" t="str">
            <v>I. de Verteuil</v>
          </cell>
          <cell r="AB350">
            <v>23.5</v>
          </cell>
          <cell r="AC350">
            <v>28</v>
          </cell>
          <cell r="AD350">
            <v>0.19872340425531915</v>
          </cell>
          <cell r="AE350">
            <v>1.62</v>
          </cell>
          <cell r="AF350">
            <v>1.68</v>
          </cell>
          <cell r="AG350">
            <v>2</v>
          </cell>
          <cell r="AH350">
            <v>14.506172839506172</v>
          </cell>
          <cell r="AI350">
            <v>13.988095238095237</v>
          </cell>
          <cell r="AJ350">
            <v>11.75</v>
          </cell>
          <cell r="AK350">
            <v>0.17</v>
          </cell>
          <cell r="AL350">
            <v>7.2340425531914896E-3</v>
          </cell>
          <cell r="AM350">
            <v>9.4700000000000006</v>
          </cell>
          <cell r="AN350">
            <v>2.4551214361140445</v>
          </cell>
          <cell r="AO350">
            <v>0.134146341463415</v>
          </cell>
          <cell r="AP350">
            <v>8.848846</v>
          </cell>
          <cell r="AQ350">
            <v>199.75</v>
          </cell>
        </row>
        <row r="351">
          <cell r="Y351" t="str">
            <v>UNITED DOMINION IND. (UDI)</v>
          </cell>
          <cell r="Z351">
            <v>3</v>
          </cell>
          <cell r="AA351" t="str">
            <v>D. McCracken</v>
          </cell>
          <cell r="AB351">
            <v>26.25</v>
          </cell>
          <cell r="AC351">
            <v>26</v>
          </cell>
          <cell r="AD351">
            <v>9.5631099757645713E-4</v>
          </cell>
          <cell r="AE351">
            <v>1.45</v>
          </cell>
          <cell r="AF351">
            <v>2.0499999999999998</v>
          </cell>
          <cell r="AG351">
            <v>2.33</v>
          </cell>
          <cell r="AH351">
            <v>13.161206896551739</v>
          </cell>
          <cell r="AI351">
            <v>9.3091463414634124</v>
          </cell>
          <cell r="AJ351">
            <v>8.1904506437768116</v>
          </cell>
          <cell r="AK351">
            <v>0.2</v>
          </cell>
          <cell r="AL351">
            <v>1.048012052138598E-2</v>
          </cell>
          <cell r="AM351">
            <v>13.37</v>
          </cell>
          <cell r="AN351">
            <v>1.4205590875093463</v>
          </cell>
          <cell r="AO351">
            <v>-3.2407407407407399E-2</v>
          </cell>
          <cell r="AP351">
            <v>310.08288499999998</v>
          </cell>
          <cell r="AQ351">
            <v>1035.3763087499999</v>
          </cell>
        </row>
        <row r="352">
          <cell r="Y352" t="str">
            <v>UNITED GRAIN GROWERS (UGG)</v>
          </cell>
          <cell r="Z352">
            <v>3</v>
          </cell>
          <cell r="AA352" t="str">
            <v>E. Chee</v>
          </cell>
          <cell r="AB352">
            <v>7.5</v>
          </cell>
          <cell r="AC352">
            <v>7.5</v>
          </cell>
          <cell r="AD352">
            <v>3.3333333333333333E-2</v>
          </cell>
          <cell r="AE352">
            <v>0.67</v>
          </cell>
          <cell r="AF352">
            <v>0.81</v>
          </cell>
          <cell r="AG352">
            <v>1.05</v>
          </cell>
          <cell r="AH352">
            <v>11.194029850746269</v>
          </cell>
          <cell r="AI352">
            <v>9.2592592592592595</v>
          </cell>
          <cell r="AJ352">
            <v>7.1428571428571432</v>
          </cell>
          <cell r="AK352">
            <v>0.25</v>
          </cell>
          <cell r="AL352">
            <v>3.3333333333333333E-2</v>
          </cell>
          <cell r="AM352">
            <v>12.39</v>
          </cell>
          <cell r="AN352">
            <v>0.61541565778853913</v>
          </cell>
          <cell r="AO352">
            <v>-4.6875E-2</v>
          </cell>
          <cell r="AP352">
            <v>47.399037999999997</v>
          </cell>
          <cell r="AQ352">
            <v>75.522067500000006</v>
          </cell>
        </row>
        <row r="353">
          <cell r="Y353" t="str">
            <v>UNITED WESTBURNE (UWB)</v>
          </cell>
          <cell r="Z353">
            <v>5</v>
          </cell>
          <cell r="AA353" t="str">
            <v>S. Liang</v>
          </cell>
          <cell r="AB353">
            <v>11.25</v>
          </cell>
          <cell r="AC353">
            <v>15.5</v>
          </cell>
          <cell r="AD353">
            <v>0.37777777777777777</v>
          </cell>
          <cell r="AE353">
            <v>0.57999999999999996</v>
          </cell>
          <cell r="AF353">
            <v>1.05</v>
          </cell>
          <cell r="AG353">
            <v>1.49</v>
          </cell>
          <cell r="AH353">
            <v>19.396551724137932</v>
          </cell>
          <cell r="AI353">
            <v>10.714285714285714</v>
          </cell>
          <cell r="AJ353">
            <v>7.550335570469799</v>
          </cell>
          <cell r="AK353">
            <v>0</v>
          </cell>
          <cell r="AL353">
            <v>0</v>
          </cell>
          <cell r="AM353">
            <v>9.0299999999999994</v>
          </cell>
          <cell r="AN353">
            <v>1.2458471760797343</v>
          </cell>
          <cell r="AO353">
            <v>2.27272727272727E-2</v>
          </cell>
          <cell r="AP353">
            <v>168.10853900000001</v>
          </cell>
          <cell r="AQ353">
            <v>527.625</v>
          </cell>
        </row>
        <row r="354">
          <cell r="Y354" t="str">
            <v>UTILITIES</v>
          </cell>
          <cell r="Z354">
            <v>3</v>
          </cell>
          <cell r="AA354" t="str">
            <v>B. Joyce</v>
          </cell>
          <cell r="AB354">
            <v>3308.26</v>
          </cell>
          <cell r="AC354">
            <v>3500</v>
          </cell>
          <cell r="AD354">
            <v>0.11508768960118007</v>
          </cell>
          <cell r="AE354">
            <v>233</v>
          </cell>
          <cell r="AF354">
            <v>241</v>
          </cell>
          <cell r="AG354">
            <v>258</v>
          </cell>
          <cell r="AH354">
            <v>14.198540772532189</v>
          </cell>
          <cell r="AI354">
            <v>13.727219917012448</v>
          </cell>
          <cell r="AJ354">
            <v>12.822713178294574</v>
          </cell>
          <cell r="AK354">
            <v>189</v>
          </cell>
          <cell r="AL354">
            <v>5.7129729827764444E-2</v>
          </cell>
          <cell r="AM354">
            <v>2347</v>
          </cell>
          <cell r="AN354">
            <v>1.4103919897741799</v>
          </cell>
          <cell r="AO354">
            <v>-6.7084340880779594E-2</v>
          </cell>
          <cell r="AP354">
            <v>6283.3389809999999</v>
          </cell>
          <cell r="AQ354">
            <v>9999</v>
          </cell>
        </row>
        <row r="355">
          <cell r="Y355" t="str">
            <v>VERSACOLD CORP. (ICE)</v>
          </cell>
          <cell r="Z355">
            <v>3</v>
          </cell>
          <cell r="AA355" t="str">
            <v>P. Sklar</v>
          </cell>
          <cell r="AB355">
            <v>10</v>
          </cell>
          <cell r="AC355">
            <v>11</v>
          </cell>
          <cell r="AD355">
            <v>0.1</v>
          </cell>
          <cell r="AE355">
            <v>0.55000000000000004</v>
          </cell>
          <cell r="AF355">
            <v>0.7</v>
          </cell>
          <cell r="AG355">
            <v>0.85</v>
          </cell>
          <cell r="AH355">
            <v>18.181818181818183</v>
          </cell>
          <cell r="AI355">
            <v>14.285714285714286</v>
          </cell>
          <cell r="AJ355">
            <v>11.764705882352942</v>
          </cell>
          <cell r="AK355">
            <v>0</v>
          </cell>
          <cell r="AL355">
            <v>0</v>
          </cell>
          <cell r="AM355">
            <v>5.14</v>
          </cell>
          <cell r="AN355">
            <v>2.0428015564202333</v>
          </cell>
          <cell r="AO355">
            <v>0.135135135135135</v>
          </cell>
          <cell r="AP355">
            <v>30.245577000000001</v>
          </cell>
          <cell r="AQ355">
            <v>98</v>
          </cell>
        </row>
        <row r="356">
          <cell r="Y356" t="str">
            <v>VICEROY RES. CORP. (VOY)</v>
          </cell>
          <cell r="Z356">
            <v>3</v>
          </cell>
          <cell r="AA356" t="str">
            <v>D. MacLean</v>
          </cell>
          <cell r="AB356">
            <v>7.625</v>
          </cell>
          <cell r="AC356">
            <v>8.25</v>
          </cell>
          <cell r="AD356">
            <v>8.1967213114754092E-2</v>
          </cell>
          <cell r="AE356">
            <v>0.5</v>
          </cell>
          <cell r="AF356">
            <v>0.5</v>
          </cell>
          <cell r="AG356">
            <v>0.43</v>
          </cell>
          <cell r="AH356">
            <v>15.25</v>
          </cell>
          <cell r="AI356">
            <v>15.25</v>
          </cell>
          <cell r="AJ356">
            <v>17.732558139534884</v>
          </cell>
          <cell r="AK356">
            <v>0</v>
          </cell>
          <cell r="AL356">
            <v>0</v>
          </cell>
          <cell r="AM356">
            <v>4.43</v>
          </cell>
          <cell r="AN356">
            <v>1.6365688487584651</v>
          </cell>
          <cell r="AO356">
            <v>-0.23684210526315799</v>
          </cell>
          <cell r="AP356">
            <v>225.266538</v>
          </cell>
          <cell r="AQ356">
            <v>177.51</v>
          </cell>
        </row>
        <row r="357">
          <cell r="Y357" t="str">
            <v>VIDEOTRON (VDO)</v>
          </cell>
          <cell r="Z357">
            <v>3</v>
          </cell>
          <cell r="AA357" t="str">
            <v>D. Kirk</v>
          </cell>
          <cell r="AB357">
            <v>11</v>
          </cell>
          <cell r="AC357">
            <v>14</v>
          </cell>
          <cell r="AD357">
            <v>0.2781818181818182</v>
          </cell>
          <cell r="AE357">
            <v>0.11</v>
          </cell>
          <cell r="AF357">
            <v>0</v>
          </cell>
          <cell r="AG357">
            <v>-0.01</v>
          </cell>
          <cell r="AH357" t="str">
            <v xml:space="preserve">nm </v>
          </cell>
          <cell r="AI357" t="str">
            <v xml:space="preserve">na </v>
          </cell>
          <cell r="AJ357" t="str">
            <v xml:space="preserve">na </v>
          </cell>
          <cell r="AK357">
            <v>0.06</v>
          </cell>
          <cell r="AL357">
            <v>5.454545454545455E-3</v>
          </cell>
          <cell r="AM357">
            <v>2.75</v>
          </cell>
          <cell r="AN357">
            <v>4</v>
          </cell>
          <cell r="AO357">
            <v>-0.15384615384615399</v>
          </cell>
          <cell r="AP357">
            <v>491.10940399999998</v>
          </cell>
          <cell r="AQ357">
            <v>1184.81</v>
          </cell>
        </row>
        <row r="358">
          <cell r="Y358" t="str">
            <v>VIGORO CORP. (VGR)</v>
          </cell>
          <cell r="Z358">
            <v>4</v>
          </cell>
          <cell r="AA358" t="str">
            <v>E. Chee</v>
          </cell>
          <cell r="AB358">
            <v>36.75</v>
          </cell>
          <cell r="AC358">
            <v>40</v>
          </cell>
          <cell r="AD358">
            <v>0.11987573571381796</v>
          </cell>
          <cell r="AE358">
            <v>2.4300000000000002</v>
          </cell>
          <cell r="AF358">
            <v>3.26</v>
          </cell>
          <cell r="AG358">
            <v>3.6</v>
          </cell>
          <cell r="AH358">
            <v>15.12345679012345</v>
          </cell>
          <cell r="AI358">
            <v>11.273006134969341</v>
          </cell>
          <cell r="AJ358">
            <v>10.208333333333346</v>
          </cell>
          <cell r="AK358">
            <v>0.84</v>
          </cell>
          <cell r="AL358">
            <v>2.285714285714292E-2</v>
          </cell>
          <cell r="AM358">
            <v>9.61</v>
          </cell>
          <cell r="AN358">
            <v>3.8111342351716906</v>
          </cell>
          <cell r="AO358">
            <v>8.5185185185185294E-2</v>
          </cell>
          <cell r="AP358">
            <v>186.830769</v>
          </cell>
          <cell r="AQ358">
            <v>724.56299999999999</v>
          </cell>
        </row>
        <row r="359">
          <cell r="Y359" t="str">
            <v>WASCANA ENERGY (WE)</v>
          </cell>
          <cell r="Z359">
            <v>3</v>
          </cell>
          <cell r="AA359" t="str">
            <v>C. Langpap</v>
          </cell>
          <cell r="AB359">
            <v>11.75</v>
          </cell>
          <cell r="AC359">
            <v>13</v>
          </cell>
          <cell r="AD359">
            <v>0.10638297872340426</v>
          </cell>
          <cell r="AE359">
            <v>0.61</v>
          </cell>
          <cell r="AF359">
            <v>7.0775963726022101E-2</v>
          </cell>
          <cell r="AG359">
            <v>7.1412115216354904E-2</v>
          </cell>
          <cell r="AH359">
            <v>19.262295081967213</v>
          </cell>
          <cell r="AI359" t="str">
            <v xml:space="preserve">nm </v>
          </cell>
          <cell r="AJ359" t="str">
            <v xml:space="preserve">nm </v>
          </cell>
          <cell r="AK359">
            <v>0</v>
          </cell>
          <cell r="AL359">
            <v>0</v>
          </cell>
          <cell r="AM359">
            <v>9.0382817301313096</v>
          </cell>
          <cell r="AN359">
            <v>1.3000258623083762</v>
          </cell>
          <cell r="AO359">
            <v>3.29670329670331E-2</v>
          </cell>
          <cell r="AP359">
            <v>796.03153799999995</v>
          </cell>
          <cell r="AQ359">
            <v>928.25</v>
          </cell>
        </row>
        <row r="360">
          <cell r="Y360" t="str">
            <v>WELDWOOD (WLW)</v>
          </cell>
          <cell r="Z360">
            <v>3</v>
          </cell>
          <cell r="AA360" t="str">
            <v>S. Atkinson</v>
          </cell>
          <cell r="AB360">
            <v>26</v>
          </cell>
          <cell r="AC360">
            <v>35</v>
          </cell>
          <cell r="AD360">
            <v>0.35384615384615387</v>
          </cell>
          <cell r="AE360">
            <v>3.43</v>
          </cell>
          <cell r="AF360">
            <v>3.17</v>
          </cell>
          <cell r="AG360">
            <v>3.52</v>
          </cell>
          <cell r="AH360">
            <v>7.5801749271137027</v>
          </cell>
          <cell r="AI360">
            <v>8.2018927444794958</v>
          </cell>
          <cell r="AJ360">
            <v>7.3863636363636367</v>
          </cell>
          <cell r="AK360">
            <v>0.2</v>
          </cell>
          <cell r="AL360">
            <v>7.6923076923076927E-3</v>
          </cell>
          <cell r="AM360">
            <v>16.400666666666702</v>
          </cell>
          <cell r="AN360">
            <v>1.5853014105117647</v>
          </cell>
          <cell r="AO360">
            <v>0.209302325581395</v>
          </cell>
          <cell r="AP360">
            <v>49.871923000000002</v>
          </cell>
          <cell r="AQ360">
            <v>975</v>
          </cell>
        </row>
        <row r="361">
          <cell r="Y361" t="str">
            <v>WEST FRASER (WFT)</v>
          </cell>
          <cell r="Z361">
            <v>4</v>
          </cell>
          <cell r="AA361" t="str">
            <v>S. Atkinson</v>
          </cell>
          <cell r="AB361">
            <v>32</v>
          </cell>
          <cell r="AC361">
            <v>46</v>
          </cell>
          <cell r="AD361">
            <v>0.45</v>
          </cell>
          <cell r="AE361">
            <v>5.2</v>
          </cell>
          <cell r="AF361">
            <v>6.0021276595744704</v>
          </cell>
          <cell r="AG361">
            <v>6.6</v>
          </cell>
          <cell r="AH361">
            <v>6.1538461538461542</v>
          </cell>
          <cell r="AI361">
            <v>5.3314427507975877</v>
          </cell>
          <cell r="AJ361">
            <v>4.8484848484848486</v>
          </cell>
          <cell r="AK361">
            <v>0.4</v>
          </cell>
          <cell r="AL361">
            <v>1.2500000000000001E-2</v>
          </cell>
          <cell r="AM361">
            <v>23.776182440576601</v>
          </cell>
          <cell r="AN361">
            <v>1.3458846928003285</v>
          </cell>
          <cell r="AO361">
            <v>-0.123287671232877</v>
          </cell>
          <cell r="AP361">
            <v>71.189423000000005</v>
          </cell>
          <cell r="AQ361">
            <v>752</v>
          </cell>
        </row>
        <row r="362">
          <cell r="Y362" t="str">
            <v>WESTCOAST ENERGY (W)</v>
          </cell>
          <cell r="Z362">
            <v>5</v>
          </cell>
          <cell r="AA362" t="str">
            <v>P. Case</v>
          </cell>
          <cell r="AB362">
            <v>21</v>
          </cell>
          <cell r="AC362">
            <v>25</v>
          </cell>
          <cell r="AD362">
            <v>0.23428571428571429</v>
          </cell>
          <cell r="AE362">
            <v>1.77</v>
          </cell>
          <cell r="AF362">
            <v>1.95</v>
          </cell>
          <cell r="AG362">
            <v>2.1</v>
          </cell>
          <cell r="AH362">
            <v>11.864406779661017</v>
          </cell>
          <cell r="AI362">
            <v>10.76923076923077</v>
          </cell>
          <cell r="AJ362">
            <v>10</v>
          </cell>
          <cell r="AK362">
            <v>0.92</v>
          </cell>
          <cell r="AL362">
            <v>4.3809523809523812E-2</v>
          </cell>
          <cell r="AM362">
            <v>16.739999999999998</v>
          </cell>
          <cell r="AN362">
            <v>1.2619474313022701</v>
          </cell>
          <cell r="AO362">
            <v>-3.4285714285714301E-2</v>
          </cell>
          <cell r="AP362">
            <v>654.63173099999995</v>
          </cell>
          <cell r="AQ362">
            <v>1809.8430000000001</v>
          </cell>
        </row>
        <row r="363">
          <cell r="Y363" t="str">
            <v>WIC WESTERN INT'L (WIC.B)</v>
          </cell>
          <cell r="Z363">
            <v>3</v>
          </cell>
          <cell r="AA363" t="str">
            <v>T. Casey</v>
          </cell>
          <cell r="AB363">
            <v>16.625</v>
          </cell>
          <cell r="AC363">
            <v>17</v>
          </cell>
          <cell r="AD363">
            <v>5.5639097744360905E-2</v>
          </cell>
          <cell r="AE363">
            <v>0.4</v>
          </cell>
          <cell r="AF363">
            <v>0.61</v>
          </cell>
          <cell r="AG363">
            <v>0.67</v>
          </cell>
          <cell r="AH363">
            <v>41.5625</v>
          </cell>
          <cell r="AI363">
            <v>27.254098360655739</v>
          </cell>
          <cell r="AJ363">
            <v>24.813432835820894</v>
          </cell>
          <cell r="AK363">
            <v>0.55000000000000004</v>
          </cell>
          <cell r="AL363">
            <v>3.308270676691729E-2</v>
          </cell>
          <cell r="AM363">
            <v>12.36</v>
          </cell>
          <cell r="AN363">
            <v>1.3551779935275081</v>
          </cell>
          <cell r="AO363">
            <v>3.8759689922480703E-2</v>
          </cell>
          <cell r="AP363">
            <v>145.84153800000001</v>
          </cell>
          <cell r="AQ363">
            <v>403.28924999999998</v>
          </cell>
        </row>
        <row r="364">
          <cell r="Y364" t="str">
            <v>XILLIX (XLX)</v>
          </cell>
          <cell r="Z364">
            <v>4</v>
          </cell>
          <cell r="AA364" t="str">
            <v>C. Charette</v>
          </cell>
          <cell r="AB364">
            <v>1.58</v>
          </cell>
          <cell r="AC364">
            <v>2.25</v>
          </cell>
          <cell r="AD364">
            <v>0.42405063291139239</v>
          </cell>
          <cell r="AE364">
            <v>-0.41</v>
          </cell>
          <cell r="AF364">
            <v>-0.21</v>
          </cell>
          <cell r="AG364">
            <v>-0.05</v>
          </cell>
          <cell r="AH364" t="str">
            <v xml:space="preserve">na </v>
          </cell>
          <cell r="AI364" t="str">
            <v xml:space="preserve">na </v>
          </cell>
          <cell r="AJ364" t="str">
            <v xml:space="preserve">na </v>
          </cell>
          <cell r="AK364">
            <v>0</v>
          </cell>
          <cell r="AL364">
            <v>0</v>
          </cell>
          <cell r="AM364">
            <v>0.72</v>
          </cell>
          <cell r="AN364">
            <v>2.2083333333333335</v>
          </cell>
          <cell r="AO364">
            <v>0</v>
          </cell>
          <cell r="AP364">
            <v>85.332885000000005</v>
          </cell>
          <cell r="AQ364">
            <v>32.863999999999997</v>
          </cell>
        </row>
      </sheetData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-Пт_Экв"/>
      <sheetName val="-Пт_Грн"/>
      <sheetName val="-Пт_Вал"/>
      <sheetName val="Day_Экв"/>
      <sheetName val="Day_Грн"/>
      <sheetName val="Day_Вал"/>
      <sheetName val="30.11"/>
      <sheetName val="1"/>
      <sheetName val="2"/>
      <sheetName val="3"/>
      <sheetName val="4"/>
      <sheetName val="5"/>
      <sheetName val="6"/>
      <sheetName val="Графики"/>
      <sheetName val="30112005"/>
      <sheetName val="30112005_Грн"/>
      <sheetName val="30112005_Вал"/>
      <sheetName val="23122005"/>
      <sheetName val="23122005_Грн"/>
      <sheetName val="23122005_Вал"/>
      <sheetName val="26122005"/>
      <sheetName val="26122005_Грн"/>
      <sheetName val="26122005_Вал"/>
      <sheetName val="Date"/>
      <sheetName val="баланс"/>
      <sheetName val="баланс(Вал)"/>
      <sheetName val="Кр-Рес"/>
      <sheetName val="баланс(Ф)_Экв"/>
      <sheetName val="баланс(Ф)_Грн"/>
      <sheetName val="баланс(Ф)_Вал"/>
      <sheetName val="баланс_Все"/>
      <sheetName val="баланс_Грн"/>
      <sheetName val="баланс_Вал"/>
      <sheetName val="день"/>
      <sheetName val="месяц_Все"/>
      <sheetName val="месяц_Грн"/>
      <sheetName val="месяц_Вал"/>
      <sheetName val="день0"/>
      <sheetName val="месяц0_Все"/>
      <sheetName val="месяц0_Грн"/>
      <sheetName val="месяц0_Вал"/>
      <sheetName val="баланс ЦО"/>
      <sheetName val="Пт1"/>
      <sheetName val="Пт2"/>
      <sheetName val="Б_ЦО_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>
        <row r="3">
          <cell r="E3">
            <v>5.05</v>
          </cell>
        </row>
      </sheetData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_flow 98"/>
      <sheetName val="Sheet1"/>
      <sheetName val="C_flow 97 "/>
      <sheetName val="C_flow 96"/>
      <sheetName val="C_flow 95"/>
      <sheetName val="C_flow 99"/>
      <sheetName val="C_flow 95_1"/>
      <sheetName val="C_flow 95_2"/>
      <sheetName val="Sheet4"/>
      <sheetName val="CUMMULATIVESEPT99"/>
      <sheetName val="Mlns"/>
      <sheetName val="QUARTERSEPT99"/>
      <sheetName val="Mio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Краткое содержание"/>
      <sheetName val="1.Резюме проекта"/>
      <sheetName val="2.1.Текущее состояние сети"/>
      <sheetName val="2.1.1. Описание НП"/>
      <sheetName val="2.2.Техническое решение"/>
      <sheetName val="2.3.Спецификации по этапам"/>
      <sheetName val="Расшиф. Спец. по этапам"/>
      <sheetName val="2.4.Основные показатели проекта"/>
      <sheetName val="2.5.Этапы инвестирования"/>
      <sheetName val="2.6.Альтернативное тех.решение"/>
      <sheetName val="3.Входные данные"/>
      <sheetName val="4.БКВ"/>
      <sheetName val="5.Амортизация"/>
      <sheetName val="6.1 Доходы"/>
      <sheetName val="Расшиф. по филиалам."/>
      <sheetName val="B2B"/>
      <sheetName val="6. Доходы"/>
      <sheetName val="Лизинг"/>
      <sheetName val="7.Расходы"/>
      <sheetName val="8.ОДДС"/>
      <sheetName val="9 КПЭ"/>
      <sheetName val="10.Фин.пок-ли"/>
      <sheetName val="11.Заключение"/>
      <sheetName val="Тех поддержка 2016-2018"/>
      <sheetName val="Норма расчета на 1 т.п."/>
      <sheetName val="КОФ"/>
      <sheetName val="Анализ чувствительности"/>
      <sheetName val="Расчет Аренды каналов"/>
      <sheetName val="Риски проекта"/>
      <sheetName val="Карта рисков_2020"/>
      <sheetName val="Карта рисков_2021"/>
      <sheetName val="Премия за специфический риск"/>
      <sheetName val="Себестоимость FM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24">
          <cell r="F24">
            <v>15000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ход "/>
      <sheetName val="Фактический ДДС"/>
      <sheetName val="Банки"/>
      <sheetName val="Зборы"/>
      <sheetName val="Закупка електроенергии"/>
      <sheetName val="Пивот_Олег"/>
      <sheetName val="Пивот_РАО"/>
      <sheetName val="Данные"/>
      <sheetName val="Code_IntRAO"/>
      <sheetName val="Код_Олег"/>
      <sheetName val="instruqcia"/>
      <sheetName val="Sheet1"/>
      <sheetName val="FES"/>
      <sheetName val="Перечень данных"/>
      <sheetName val="_Бюджет 2004"/>
      <sheetName val="П"/>
      <sheetName val="Gen Data"/>
      <sheetName val="Форма2"/>
      <sheetName val="Баланс на 01.10.05"/>
      <sheetName val="4НК"/>
      <sheetName val="ЯНВАРЬ"/>
      <sheetName val="1НК_объемы"/>
      <sheetName val="18."/>
      <sheetName val="08."/>
      <sheetName val="11."/>
      <sheetName val="14."/>
      <sheetName val="15."/>
      <sheetName val="05."/>
      <sheetName val="09."/>
      <sheetName val="04."/>
      <sheetName val="19."/>
      <sheetName val="01."/>
      <sheetName val="17."/>
      <sheetName val="07."/>
      <sheetName val="06."/>
      <sheetName val="16."/>
      <sheetName val="10."/>
      <sheetName val="28."/>
      <sheetName val="13."/>
      <sheetName val="03."/>
      <sheetName val="29."/>
      <sheetName val="30."/>
      <sheetName val="31."/>
      <sheetName val="27."/>
      <sheetName val="12."/>
      <sheetName val="20."/>
      <sheetName val="24."/>
      <sheetName val="25."/>
      <sheetName val="02."/>
      <sheetName val="21."/>
      <sheetName val="26."/>
      <sheetName val="23."/>
      <sheetName val="22."/>
      <sheetName val="SMSTemp"/>
      <sheetName val="3НК"/>
      <sheetName val="MA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ьгота LTE800"/>
    </sheetNames>
    <definedNames>
      <definedName name="\Y"/>
      <definedName name="_______dat310"/>
    </defined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Total"/>
      <sheetName val="Summary"/>
      <sheetName val="Country"/>
      <sheetName val="Periods"/>
      <sheetName val="Department list"/>
      <sheetName val="Payment terms"/>
      <sheetName val="Бюджет"/>
      <sheetName val="Контрагенты 26.01.16"/>
      <sheetName val="Planning periods"/>
      <sheetName val="Ex.rate"/>
      <sheetName val="Входящие данные"/>
      <sheetName val="TB-30999 - Final"/>
      <sheetName val="TB-311298 - Final"/>
      <sheetName val="Данные"/>
      <sheetName val="BA-9 KZT Denom Accruals-Revers"/>
      <sheetName val="BA-10 Inventory Reclasess"/>
      <sheetName val="Sheet1"/>
      <sheetName val="STATEMENTS"/>
      <sheetName val="Inputs"/>
      <sheetName val="Workings Schedule"/>
      <sheetName val="V"/>
      <sheetName val="P&amp;L-BS-CF"/>
      <sheetName val="CELTIS"/>
      <sheetName val="FOB BARGE"/>
      <sheetName val="Input1"/>
      <sheetName val="Database"/>
      <sheetName val="Base Data"/>
      <sheetName val="Summary WACC Estimation"/>
      <sheetName val="Control Panel"/>
      <sheetName val="Title"/>
      <sheetName val="TARIFFE"/>
      <sheetName val="Inputs and assumptions"/>
      <sheetName val="euro"/>
      <sheetName val="IPOTESI"/>
      <sheetName val="Actuel"/>
      <sheetName val="Sheet2"/>
      <sheetName val="Feuil1"/>
      <sheetName val="Interface"/>
      <sheetName val="Capital Structure"/>
      <sheetName val="Overheads"/>
      <sheetName val="PREZZI"/>
      <sheetName val="CALCOLO"/>
      <sheetName val="Operation"/>
      <sheetName val="CALCOLI"/>
      <sheetName val="Assunzioni"/>
      <sheetName val="Control"/>
      <sheetName val="Input"/>
      <sheetName val="Constructio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IV"/>
      <sheetName val="KCELL"/>
      <sheetName val="Total"/>
      <sheetName val="ACTIV _weekdays"/>
      <sheetName val="KCELL weekdays"/>
      <sheetName val="Data ACTIV"/>
      <sheetName val="Weekdays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DATE</v>
          </cell>
          <cell r="B1">
            <v>2011</v>
          </cell>
          <cell r="C1" t="str">
            <v>month</v>
          </cell>
          <cell r="D1" t="str">
            <v>weekday</v>
          </cell>
          <cell r="E1" t="str">
            <v>weekday_desc</v>
          </cell>
          <cell r="I1" t="str">
            <v>month</v>
          </cell>
          <cell r="J1" t="str">
            <v>weekday</v>
          </cell>
        </row>
        <row r="2">
          <cell r="A2">
            <v>40634</v>
          </cell>
          <cell r="B2">
            <v>350589962.81</v>
          </cell>
          <cell r="C2">
            <v>4</v>
          </cell>
          <cell r="D2">
            <v>5</v>
          </cell>
          <cell r="E2" t="str">
            <v>Friday</v>
          </cell>
          <cell r="G2">
            <v>40269</v>
          </cell>
          <cell r="I2">
            <v>4</v>
          </cell>
          <cell r="J2">
            <v>4</v>
          </cell>
        </row>
        <row r="3">
          <cell r="A3">
            <v>40635</v>
          </cell>
          <cell r="B3">
            <v>322126481.91000003</v>
          </cell>
          <cell r="C3">
            <v>4</v>
          </cell>
          <cell r="D3">
            <v>6</v>
          </cell>
          <cell r="E3" t="str">
            <v>Saturday</v>
          </cell>
          <cell r="G3">
            <v>40270</v>
          </cell>
          <cell r="I3">
            <v>4</v>
          </cell>
          <cell r="J3">
            <v>5</v>
          </cell>
        </row>
        <row r="4">
          <cell r="A4">
            <v>40636</v>
          </cell>
          <cell r="B4">
            <v>303360784.44999999</v>
          </cell>
          <cell r="C4">
            <v>4</v>
          </cell>
          <cell r="D4">
            <v>7</v>
          </cell>
          <cell r="E4" t="str">
            <v>Sunday</v>
          </cell>
          <cell r="G4">
            <v>40271</v>
          </cell>
          <cell r="I4">
            <v>4</v>
          </cell>
          <cell r="J4">
            <v>6</v>
          </cell>
        </row>
        <row r="5">
          <cell r="A5">
            <v>40637</v>
          </cell>
          <cell r="B5">
            <v>323373858.56</v>
          </cell>
          <cell r="C5">
            <v>4</v>
          </cell>
          <cell r="D5">
            <v>1</v>
          </cell>
          <cell r="E5" t="str">
            <v>Monday</v>
          </cell>
          <cell r="G5">
            <v>40272</v>
          </cell>
          <cell r="I5">
            <v>4</v>
          </cell>
          <cell r="J5">
            <v>7</v>
          </cell>
        </row>
        <row r="6">
          <cell r="A6">
            <v>40638</v>
          </cell>
          <cell r="B6">
            <v>332478014.18000001</v>
          </cell>
          <cell r="C6">
            <v>4</v>
          </cell>
          <cell r="D6">
            <v>2</v>
          </cell>
          <cell r="E6" t="str">
            <v>Tuesday</v>
          </cell>
          <cell r="G6">
            <v>40273</v>
          </cell>
          <cell r="I6">
            <v>4</v>
          </cell>
          <cell r="J6">
            <v>1</v>
          </cell>
        </row>
        <row r="7">
          <cell r="A7">
            <v>40639</v>
          </cell>
          <cell r="B7">
            <v>309007570.87</v>
          </cell>
          <cell r="C7">
            <v>4</v>
          </cell>
          <cell r="D7">
            <v>3</v>
          </cell>
          <cell r="E7" t="str">
            <v>Wednesday</v>
          </cell>
          <cell r="G7">
            <v>40274</v>
          </cell>
          <cell r="I7">
            <v>4</v>
          </cell>
          <cell r="J7">
            <v>2</v>
          </cell>
        </row>
        <row r="8">
          <cell r="A8">
            <v>40640</v>
          </cell>
          <cell r="B8">
            <v>356028121.5</v>
          </cell>
          <cell r="C8">
            <v>4</v>
          </cell>
          <cell r="D8">
            <v>4</v>
          </cell>
          <cell r="E8" t="str">
            <v>Thursday</v>
          </cell>
          <cell r="G8">
            <v>40275</v>
          </cell>
          <cell r="I8">
            <v>4</v>
          </cell>
          <cell r="J8">
            <v>3</v>
          </cell>
        </row>
        <row r="9">
          <cell r="A9">
            <v>40641</v>
          </cell>
          <cell r="B9">
            <v>354246991.94</v>
          </cell>
          <cell r="C9">
            <v>4</v>
          </cell>
          <cell r="D9">
            <v>5</v>
          </cell>
          <cell r="E9" t="str">
            <v>Friday</v>
          </cell>
          <cell r="G9">
            <v>40276</v>
          </cell>
          <cell r="I9">
            <v>4</v>
          </cell>
          <cell r="J9">
            <v>4</v>
          </cell>
        </row>
        <row r="10">
          <cell r="A10">
            <v>40642</v>
          </cell>
          <cell r="B10">
            <v>344405072.56999999</v>
          </cell>
          <cell r="C10">
            <v>4</v>
          </cell>
          <cell r="D10">
            <v>6</v>
          </cell>
          <cell r="E10" t="str">
            <v>Saturday</v>
          </cell>
          <cell r="G10">
            <v>40277</v>
          </cell>
          <cell r="I10">
            <v>4</v>
          </cell>
          <cell r="J10">
            <v>5</v>
          </cell>
        </row>
        <row r="11">
          <cell r="A11">
            <v>40643</v>
          </cell>
          <cell r="B11">
            <v>317131238.42000002</v>
          </cell>
          <cell r="C11">
            <v>4</v>
          </cell>
          <cell r="D11">
            <v>7</v>
          </cell>
          <cell r="E11" t="str">
            <v>Sunday</v>
          </cell>
          <cell r="G11">
            <v>40278</v>
          </cell>
          <cell r="I11">
            <v>4</v>
          </cell>
          <cell r="J11">
            <v>6</v>
          </cell>
        </row>
        <row r="12">
          <cell r="A12">
            <v>40644</v>
          </cell>
          <cell r="B12">
            <v>345789340.94</v>
          </cell>
          <cell r="C12">
            <v>4</v>
          </cell>
          <cell r="D12">
            <v>1</v>
          </cell>
          <cell r="E12" t="str">
            <v>Monday</v>
          </cell>
          <cell r="G12">
            <v>40279</v>
          </cell>
          <cell r="I12">
            <v>4</v>
          </cell>
          <cell r="J12">
            <v>7</v>
          </cell>
        </row>
        <row r="13">
          <cell r="A13">
            <v>40645</v>
          </cell>
          <cell r="B13">
            <v>352763997.80000001</v>
          </cell>
          <cell r="C13">
            <v>4</v>
          </cell>
          <cell r="D13">
            <v>2</v>
          </cell>
          <cell r="E13" t="str">
            <v>Tuesday</v>
          </cell>
          <cell r="G13">
            <v>40280</v>
          </cell>
          <cell r="I13">
            <v>4</v>
          </cell>
          <cell r="J13">
            <v>1</v>
          </cell>
        </row>
        <row r="14">
          <cell r="A14">
            <v>40646</v>
          </cell>
          <cell r="B14">
            <v>350424628.32999998</v>
          </cell>
          <cell r="C14">
            <v>4</v>
          </cell>
          <cell r="D14">
            <v>3</v>
          </cell>
          <cell r="E14" t="str">
            <v>Wednesday</v>
          </cell>
          <cell r="G14">
            <v>40281</v>
          </cell>
          <cell r="I14">
            <v>4</v>
          </cell>
          <cell r="J14">
            <v>2</v>
          </cell>
        </row>
        <row r="15">
          <cell r="A15">
            <v>40647</v>
          </cell>
          <cell r="B15">
            <v>343499729.30000001</v>
          </cell>
          <cell r="C15">
            <v>4</v>
          </cell>
          <cell r="D15">
            <v>4</v>
          </cell>
          <cell r="E15" t="str">
            <v>Thursday</v>
          </cell>
          <cell r="G15">
            <v>40282</v>
          </cell>
          <cell r="I15">
            <v>4</v>
          </cell>
          <cell r="J15">
            <v>3</v>
          </cell>
        </row>
        <row r="16">
          <cell r="A16">
            <v>40648</v>
          </cell>
          <cell r="B16">
            <v>358303227.24000001</v>
          </cell>
          <cell r="C16">
            <v>4</v>
          </cell>
          <cell r="D16">
            <v>5</v>
          </cell>
          <cell r="E16" t="str">
            <v>Friday</v>
          </cell>
          <cell r="G16">
            <v>40283</v>
          </cell>
          <cell r="I16">
            <v>4</v>
          </cell>
          <cell r="J16">
            <v>4</v>
          </cell>
        </row>
        <row r="17">
          <cell r="A17">
            <v>40649</v>
          </cell>
          <cell r="B17">
            <v>340647202.36000001</v>
          </cell>
          <cell r="C17">
            <v>4</v>
          </cell>
          <cell r="D17">
            <v>6</v>
          </cell>
          <cell r="E17" t="str">
            <v>Saturday</v>
          </cell>
          <cell r="G17">
            <v>40284</v>
          </cell>
          <cell r="I17">
            <v>4</v>
          </cell>
          <cell r="J17">
            <v>5</v>
          </cell>
        </row>
        <row r="18">
          <cell r="A18">
            <v>40650</v>
          </cell>
          <cell r="B18">
            <v>315651259.06</v>
          </cell>
          <cell r="C18">
            <v>4</v>
          </cell>
          <cell r="D18">
            <v>7</v>
          </cell>
          <cell r="E18" t="str">
            <v>Sunday</v>
          </cell>
          <cell r="G18">
            <v>40285</v>
          </cell>
          <cell r="I18">
            <v>4</v>
          </cell>
          <cell r="J18">
            <v>6</v>
          </cell>
        </row>
        <row r="19">
          <cell r="A19">
            <v>40651</v>
          </cell>
          <cell r="B19">
            <v>343732994.75999999</v>
          </cell>
          <cell r="C19">
            <v>4</v>
          </cell>
          <cell r="D19">
            <v>1</v>
          </cell>
          <cell r="E19" t="str">
            <v>Monday</v>
          </cell>
          <cell r="G19">
            <v>40286</v>
          </cell>
          <cell r="I19">
            <v>4</v>
          </cell>
          <cell r="J19">
            <v>7</v>
          </cell>
        </row>
        <row r="20">
          <cell r="A20">
            <v>40652</v>
          </cell>
          <cell r="B20">
            <v>334390742.10000002</v>
          </cell>
          <cell r="C20">
            <v>4</v>
          </cell>
          <cell r="D20">
            <v>2</v>
          </cell>
          <cell r="E20" t="str">
            <v>Tuesday</v>
          </cell>
          <cell r="G20">
            <v>40287</v>
          </cell>
          <cell r="I20">
            <v>4</v>
          </cell>
          <cell r="J20">
            <v>1</v>
          </cell>
        </row>
        <row r="21">
          <cell r="A21">
            <v>40653</v>
          </cell>
          <cell r="B21">
            <v>346627972.94999999</v>
          </cell>
          <cell r="C21">
            <v>4</v>
          </cell>
          <cell r="D21">
            <v>3</v>
          </cell>
          <cell r="E21" t="str">
            <v>Wednesday</v>
          </cell>
          <cell r="G21">
            <v>40288</v>
          </cell>
          <cell r="I21">
            <v>4</v>
          </cell>
          <cell r="J21">
            <v>2</v>
          </cell>
        </row>
        <row r="22">
          <cell r="A22">
            <v>40654</v>
          </cell>
          <cell r="B22">
            <v>348723374.33999997</v>
          </cell>
          <cell r="C22">
            <v>4</v>
          </cell>
          <cell r="D22">
            <v>4</v>
          </cell>
          <cell r="E22" t="str">
            <v>Thursday</v>
          </cell>
          <cell r="G22">
            <v>40289</v>
          </cell>
          <cell r="I22">
            <v>4</v>
          </cell>
          <cell r="J22">
            <v>3</v>
          </cell>
        </row>
        <row r="23">
          <cell r="A23">
            <v>40655</v>
          </cell>
          <cell r="B23">
            <v>355803951.47000003</v>
          </cell>
          <cell r="C23">
            <v>4</v>
          </cell>
          <cell r="D23">
            <v>5</v>
          </cell>
          <cell r="E23" t="str">
            <v>Friday</v>
          </cell>
          <cell r="G23">
            <v>40290</v>
          </cell>
          <cell r="I23">
            <v>4</v>
          </cell>
          <cell r="J23">
            <v>4</v>
          </cell>
        </row>
        <row r="24">
          <cell r="A24">
            <v>40656</v>
          </cell>
          <cell r="B24">
            <v>337331128.13999999</v>
          </cell>
          <cell r="C24">
            <v>4</v>
          </cell>
          <cell r="D24">
            <v>6</v>
          </cell>
          <cell r="E24" t="str">
            <v>Saturday</v>
          </cell>
          <cell r="G24">
            <v>40291</v>
          </cell>
          <cell r="I24">
            <v>4</v>
          </cell>
          <cell r="J24">
            <v>5</v>
          </cell>
        </row>
        <row r="25">
          <cell r="A25">
            <v>40657</v>
          </cell>
          <cell r="B25">
            <v>334717533.27999997</v>
          </cell>
          <cell r="C25">
            <v>4</v>
          </cell>
          <cell r="D25">
            <v>7</v>
          </cell>
          <cell r="E25" t="str">
            <v>Sunday</v>
          </cell>
          <cell r="G25">
            <v>40292</v>
          </cell>
          <cell r="I25">
            <v>4</v>
          </cell>
          <cell r="J25">
            <v>6</v>
          </cell>
        </row>
        <row r="26">
          <cell r="A26">
            <v>40658</v>
          </cell>
          <cell r="B26">
            <v>342732229.22000003</v>
          </cell>
          <cell r="C26">
            <v>4</v>
          </cell>
          <cell r="D26">
            <v>1</v>
          </cell>
          <cell r="E26" t="str">
            <v>Monday</v>
          </cell>
          <cell r="G26">
            <v>40293</v>
          </cell>
          <cell r="I26">
            <v>4</v>
          </cell>
          <cell r="J26">
            <v>7</v>
          </cell>
        </row>
        <row r="27">
          <cell r="A27">
            <v>40659</v>
          </cell>
          <cell r="B27">
            <v>348284027.13</v>
          </cell>
          <cell r="C27">
            <v>4</v>
          </cell>
          <cell r="D27">
            <v>2</v>
          </cell>
          <cell r="E27" t="str">
            <v>Tuesday</v>
          </cell>
          <cell r="G27">
            <v>40294</v>
          </cell>
          <cell r="I27">
            <v>4</v>
          </cell>
          <cell r="J27">
            <v>1</v>
          </cell>
        </row>
        <row r="28">
          <cell r="A28">
            <v>40660</v>
          </cell>
          <cell r="B28">
            <v>348679539.42000002</v>
          </cell>
          <cell r="C28">
            <v>4</v>
          </cell>
          <cell r="D28">
            <v>3</v>
          </cell>
          <cell r="E28" t="str">
            <v>Wednesday</v>
          </cell>
          <cell r="G28">
            <v>40295</v>
          </cell>
          <cell r="I28">
            <v>4</v>
          </cell>
          <cell r="J28">
            <v>2</v>
          </cell>
        </row>
        <row r="29">
          <cell r="A29">
            <v>40661</v>
          </cell>
          <cell r="B29">
            <v>350373970.83999997</v>
          </cell>
          <cell r="C29">
            <v>4</v>
          </cell>
          <cell r="D29">
            <v>4</v>
          </cell>
          <cell r="E29" t="str">
            <v>Thursday</v>
          </cell>
          <cell r="G29">
            <v>40296</v>
          </cell>
          <cell r="I29">
            <v>4</v>
          </cell>
          <cell r="J29">
            <v>3</v>
          </cell>
        </row>
        <row r="30">
          <cell r="A30">
            <v>40662</v>
          </cell>
          <cell r="B30">
            <v>362652604.44999999</v>
          </cell>
          <cell r="C30">
            <v>4</v>
          </cell>
          <cell r="D30">
            <v>5</v>
          </cell>
          <cell r="E30" t="str">
            <v>Friday</v>
          </cell>
          <cell r="G30">
            <v>40297</v>
          </cell>
          <cell r="I30">
            <v>4</v>
          </cell>
          <cell r="J30">
            <v>4</v>
          </cell>
        </row>
        <row r="31">
          <cell r="A31">
            <v>40663</v>
          </cell>
          <cell r="B31">
            <v>348896574.98000002</v>
          </cell>
          <cell r="C31">
            <v>4</v>
          </cell>
          <cell r="D31">
            <v>6</v>
          </cell>
          <cell r="E31" t="str">
            <v>Saturday</v>
          </cell>
          <cell r="G31">
            <v>40298</v>
          </cell>
          <cell r="I31">
            <v>4</v>
          </cell>
          <cell r="J31">
            <v>5</v>
          </cell>
        </row>
        <row r="32">
          <cell r="A32">
            <v>40664</v>
          </cell>
          <cell r="B32">
            <v>363347443.45999998</v>
          </cell>
          <cell r="C32">
            <v>5</v>
          </cell>
          <cell r="D32">
            <v>7</v>
          </cell>
          <cell r="E32" t="str">
            <v>Sunday</v>
          </cell>
          <cell r="G32">
            <v>40299</v>
          </cell>
          <cell r="I32">
            <v>5</v>
          </cell>
          <cell r="J32">
            <v>6</v>
          </cell>
        </row>
        <row r="33">
          <cell r="A33">
            <v>40665</v>
          </cell>
          <cell r="B33">
            <v>312566569.83999997</v>
          </cell>
          <cell r="C33">
            <v>5</v>
          </cell>
          <cell r="D33">
            <v>1</v>
          </cell>
          <cell r="E33" t="str">
            <v>Monday</v>
          </cell>
          <cell r="G33">
            <v>40300</v>
          </cell>
          <cell r="I33">
            <v>5</v>
          </cell>
          <cell r="J33">
            <v>7</v>
          </cell>
        </row>
        <row r="34">
          <cell r="A34">
            <v>40666</v>
          </cell>
          <cell r="B34">
            <v>349207555.31</v>
          </cell>
          <cell r="C34">
            <v>5</v>
          </cell>
          <cell r="D34">
            <v>2</v>
          </cell>
          <cell r="E34" t="str">
            <v>Tuesday</v>
          </cell>
          <cell r="G34">
            <v>40301</v>
          </cell>
          <cell r="I34">
            <v>5</v>
          </cell>
          <cell r="J34">
            <v>1</v>
          </cell>
        </row>
        <row r="35">
          <cell r="A35">
            <v>40667</v>
          </cell>
          <cell r="B35">
            <v>352684732.22000003</v>
          </cell>
          <cell r="C35">
            <v>5</v>
          </cell>
          <cell r="D35">
            <v>3</v>
          </cell>
          <cell r="E35" t="str">
            <v>Wednesday</v>
          </cell>
          <cell r="G35">
            <v>40302</v>
          </cell>
          <cell r="I35">
            <v>5</v>
          </cell>
          <cell r="J35">
            <v>2</v>
          </cell>
        </row>
        <row r="36">
          <cell r="A36">
            <v>40668</v>
          </cell>
          <cell r="B36">
            <v>354916666.14999998</v>
          </cell>
          <cell r="C36">
            <v>5</v>
          </cell>
          <cell r="D36">
            <v>4</v>
          </cell>
          <cell r="E36" t="str">
            <v>Thursday</v>
          </cell>
          <cell r="G36">
            <v>40303</v>
          </cell>
          <cell r="I36">
            <v>5</v>
          </cell>
          <cell r="J36">
            <v>3</v>
          </cell>
        </row>
        <row r="37">
          <cell r="A37">
            <v>40669</v>
          </cell>
          <cell r="B37">
            <v>363933254.92000002</v>
          </cell>
          <cell r="C37">
            <v>5</v>
          </cell>
          <cell r="D37">
            <v>5</v>
          </cell>
          <cell r="E37" t="str">
            <v>Friday</v>
          </cell>
          <cell r="G37">
            <v>40304</v>
          </cell>
          <cell r="I37">
            <v>5</v>
          </cell>
          <cell r="J37">
            <v>4</v>
          </cell>
        </row>
        <row r="38">
          <cell r="A38">
            <v>40670</v>
          </cell>
          <cell r="B38">
            <v>371327099.97000003</v>
          </cell>
          <cell r="C38">
            <v>5</v>
          </cell>
          <cell r="D38">
            <v>6</v>
          </cell>
          <cell r="E38" t="str">
            <v>Saturday</v>
          </cell>
          <cell r="G38">
            <v>40305</v>
          </cell>
          <cell r="I38">
            <v>5</v>
          </cell>
          <cell r="J38">
            <v>5</v>
          </cell>
        </row>
        <row r="39">
          <cell r="A39">
            <v>40671</v>
          </cell>
          <cell r="B39">
            <v>325528479.32999998</v>
          </cell>
          <cell r="C39">
            <v>5</v>
          </cell>
          <cell r="D39">
            <v>7</v>
          </cell>
          <cell r="E39" t="str">
            <v>Sunday</v>
          </cell>
          <cell r="G39">
            <v>40306</v>
          </cell>
          <cell r="I39">
            <v>5</v>
          </cell>
          <cell r="J39">
            <v>6</v>
          </cell>
        </row>
        <row r="40">
          <cell r="A40">
            <v>40672</v>
          </cell>
          <cell r="B40">
            <v>339225616.02999997</v>
          </cell>
          <cell r="C40">
            <v>5</v>
          </cell>
          <cell r="D40">
            <v>1</v>
          </cell>
          <cell r="E40" t="str">
            <v>Monday</v>
          </cell>
          <cell r="G40">
            <v>40307</v>
          </cell>
          <cell r="I40">
            <v>5</v>
          </cell>
          <cell r="J40">
            <v>7</v>
          </cell>
        </row>
        <row r="41">
          <cell r="A41">
            <v>40673</v>
          </cell>
          <cell r="B41">
            <v>342649939.25999999</v>
          </cell>
          <cell r="C41">
            <v>5</v>
          </cell>
          <cell r="D41">
            <v>2</v>
          </cell>
          <cell r="E41" t="str">
            <v>Tuesday</v>
          </cell>
          <cell r="G41">
            <v>40308</v>
          </cell>
          <cell r="I41">
            <v>5</v>
          </cell>
          <cell r="J41">
            <v>1</v>
          </cell>
        </row>
        <row r="42">
          <cell r="A42">
            <v>40674</v>
          </cell>
          <cell r="B42">
            <v>349990101.87</v>
          </cell>
          <cell r="C42">
            <v>5</v>
          </cell>
          <cell r="D42">
            <v>3</v>
          </cell>
          <cell r="E42" t="str">
            <v>Wednesday</v>
          </cell>
          <cell r="G42">
            <v>40309</v>
          </cell>
          <cell r="I42">
            <v>5</v>
          </cell>
          <cell r="J42">
            <v>2</v>
          </cell>
        </row>
        <row r="43">
          <cell r="A43">
            <v>40675</v>
          </cell>
          <cell r="B43">
            <v>362848327.58999997</v>
          </cell>
          <cell r="C43">
            <v>5</v>
          </cell>
          <cell r="D43">
            <v>4</v>
          </cell>
          <cell r="E43" t="str">
            <v>Thursday</v>
          </cell>
          <cell r="G43">
            <v>40310</v>
          </cell>
          <cell r="I43">
            <v>5</v>
          </cell>
          <cell r="J43">
            <v>3</v>
          </cell>
        </row>
        <row r="44">
          <cell r="A44">
            <v>40676</v>
          </cell>
          <cell r="B44">
            <v>367253298.92000002</v>
          </cell>
          <cell r="C44">
            <v>5</v>
          </cell>
          <cell r="D44">
            <v>5</v>
          </cell>
          <cell r="E44" t="str">
            <v>Friday</v>
          </cell>
          <cell r="G44">
            <v>40311</v>
          </cell>
          <cell r="I44">
            <v>5</v>
          </cell>
          <cell r="J44">
            <v>4</v>
          </cell>
        </row>
        <row r="45">
          <cell r="A45">
            <v>40677</v>
          </cell>
          <cell r="B45">
            <v>348516560.33999997</v>
          </cell>
          <cell r="C45">
            <v>5</v>
          </cell>
          <cell r="D45">
            <v>6</v>
          </cell>
          <cell r="E45" t="str">
            <v>Saturday</v>
          </cell>
          <cell r="G45">
            <v>40312</v>
          </cell>
          <cell r="I45">
            <v>5</v>
          </cell>
          <cell r="J45">
            <v>5</v>
          </cell>
        </row>
        <row r="46">
          <cell r="A46">
            <v>40678</v>
          </cell>
          <cell r="B46">
            <v>303100282.86000001</v>
          </cell>
          <cell r="C46">
            <v>5</v>
          </cell>
          <cell r="D46">
            <v>7</v>
          </cell>
          <cell r="E46" t="str">
            <v>Sunday</v>
          </cell>
          <cell r="G46">
            <v>40313</v>
          </cell>
          <cell r="I46">
            <v>5</v>
          </cell>
          <cell r="J46">
            <v>6</v>
          </cell>
        </row>
        <row r="47">
          <cell r="A47">
            <v>40679</v>
          </cell>
          <cell r="B47">
            <v>333281269.31</v>
          </cell>
          <cell r="C47">
            <v>5</v>
          </cell>
          <cell r="D47">
            <v>1</v>
          </cell>
          <cell r="E47" t="str">
            <v>Monday</v>
          </cell>
          <cell r="G47">
            <v>40314</v>
          </cell>
          <cell r="I47">
            <v>5</v>
          </cell>
          <cell r="J47">
            <v>7</v>
          </cell>
        </row>
        <row r="48">
          <cell r="A48">
            <v>40680</v>
          </cell>
          <cell r="B48">
            <v>340434632.82999998</v>
          </cell>
          <cell r="C48">
            <v>5</v>
          </cell>
          <cell r="D48">
            <v>2</v>
          </cell>
          <cell r="E48" t="str">
            <v>Tuesday</v>
          </cell>
          <cell r="G48">
            <v>40315</v>
          </cell>
          <cell r="I48">
            <v>5</v>
          </cell>
          <cell r="J48">
            <v>1</v>
          </cell>
        </row>
        <row r="49">
          <cell r="A49">
            <v>40681</v>
          </cell>
          <cell r="B49">
            <v>337647379.19999999</v>
          </cell>
          <cell r="C49">
            <v>5</v>
          </cell>
          <cell r="D49">
            <v>3</v>
          </cell>
          <cell r="E49" t="str">
            <v>Wednesday</v>
          </cell>
          <cell r="G49">
            <v>40316</v>
          </cell>
          <cell r="I49">
            <v>5</v>
          </cell>
          <cell r="J49">
            <v>2</v>
          </cell>
        </row>
        <row r="50">
          <cell r="A50">
            <v>40682</v>
          </cell>
          <cell r="B50">
            <v>340156939.32999998</v>
          </cell>
          <cell r="C50">
            <v>5</v>
          </cell>
          <cell r="D50">
            <v>4</v>
          </cell>
          <cell r="E50" t="str">
            <v>Thursday</v>
          </cell>
          <cell r="G50">
            <v>40317</v>
          </cell>
          <cell r="I50">
            <v>5</v>
          </cell>
          <cell r="J50">
            <v>3</v>
          </cell>
        </row>
        <row r="51">
          <cell r="A51">
            <v>40683</v>
          </cell>
          <cell r="B51">
            <v>349080739.44</v>
          </cell>
          <cell r="C51">
            <v>5</v>
          </cell>
          <cell r="D51">
            <v>5</v>
          </cell>
          <cell r="E51" t="str">
            <v>Friday</v>
          </cell>
          <cell r="G51">
            <v>40318</v>
          </cell>
          <cell r="I51">
            <v>5</v>
          </cell>
          <cell r="J51">
            <v>4</v>
          </cell>
        </row>
        <row r="52">
          <cell r="A52">
            <v>40684</v>
          </cell>
          <cell r="B52">
            <v>332361780.88</v>
          </cell>
          <cell r="C52">
            <v>5</v>
          </cell>
          <cell r="D52">
            <v>6</v>
          </cell>
          <cell r="E52" t="str">
            <v>Saturday</v>
          </cell>
          <cell r="G52">
            <v>40319</v>
          </cell>
          <cell r="I52">
            <v>5</v>
          </cell>
          <cell r="J52">
            <v>5</v>
          </cell>
        </row>
        <row r="53">
          <cell r="A53">
            <v>40685</v>
          </cell>
          <cell r="B53">
            <v>304350982.13</v>
          </cell>
          <cell r="C53">
            <v>5</v>
          </cell>
          <cell r="D53">
            <v>7</v>
          </cell>
          <cell r="E53" t="str">
            <v>Sunday</v>
          </cell>
          <cell r="G53">
            <v>40320</v>
          </cell>
          <cell r="I53">
            <v>5</v>
          </cell>
          <cell r="J53">
            <v>6</v>
          </cell>
        </row>
        <row r="54">
          <cell r="A54">
            <v>40686</v>
          </cell>
          <cell r="B54">
            <v>337652401.16000003</v>
          </cell>
          <cell r="C54">
            <v>5</v>
          </cell>
          <cell r="D54">
            <v>1</v>
          </cell>
          <cell r="E54" t="str">
            <v>Monday</v>
          </cell>
          <cell r="G54">
            <v>40321</v>
          </cell>
          <cell r="I54">
            <v>5</v>
          </cell>
          <cell r="J54">
            <v>7</v>
          </cell>
        </row>
        <row r="55">
          <cell r="A55">
            <v>40687</v>
          </cell>
          <cell r="B55">
            <v>346830170.24000001</v>
          </cell>
          <cell r="C55">
            <v>5</v>
          </cell>
          <cell r="D55">
            <v>2</v>
          </cell>
          <cell r="E55" t="str">
            <v>Tuesday</v>
          </cell>
          <cell r="G55">
            <v>40322</v>
          </cell>
          <cell r="I55">
            <v>5</v>
          </cell>
          <cell r="J55">
            <v>1</v>
          </cell>
        </row>
        <row r="56">
          <cell r="A56">
            <v>40688</v>
          </cell>
          <cell r="B56">
            <v>349335971.56999999</v>
          </cell>
          <cell r="C56">
            <v>5</v>
          </cell>
          <cell r="D56">
            <v>3</v>
          </cell>
          <cell r="E56" t="str">
            <v>Wednesday</v>
          </cell>
          <cell r="G56">
            <v>40323</v>
          </cell>
          <cell r="I56">
            <v>5</v>
          </cell>
          <cell r="J56">
            <v>2</v>
          </cell>
        </row>
        <row r="57">
          <cell r="A57">
            <v>40689</v>
          </cell>
          <cell r="B57">
            <v>348732279.67000002</v>
          </cell>
          <cell r="C57">
            <v>5</v>
          </cell>
          <cell r="D57">
            <v>4</v>
          </cell>
          <cell r="E57" t="str">
            <v>Thursday</v>
          </cell>
          <cell r="G57">
            <v>40324</v>
          </cell>
          <cell r="I57">
            <v>5</v>
          </cell>
          <cell r="J57">
            <v>3</v>
          </cell>
        </row>
        <row r="58">
          <cell r="A58">
            <v>40690</v>
          </cell>
          <cell r="B58">
            <v>351481865.63</v>
          </cell>
          <cell r="C58">
            <v>5</v>
          </cell>
          <cell r="D58">
            <v>5</v>
          </cell>
          <cell r="E58" t="str">
            <v>Friday</v>
          </cell>
          <cell r="G58">
            <v>40325</v>
          </cell>
          <cell r="I58">
            <v>5</v>
          </cell>
          <cell r="J58">
            <v>4</v>
          </cell>
        </row>
        <row r="59">
          <cell r="A59">
            <v>40691</v>
          </cell>
          <cell r="B59">
            <v>331236134.86000001</v>
          </cell>
          <cell r="C59">
            <v>5</v>
          </cell>
          <cell r="D59">
            <v>6</v>
          </cell>
          <cell r="E59" t="str">
            <v>Saturday</v>
          </cell>
          <cell r="G59">
            <v>40326</v>
          </cell>
          <cell r="I59">
            <v>5</v>
          </cell>
          <cell r="J59">
            <v>5</v>
          </cell>
        </row>
        <row r="60">
          <cell r="A60">
            <v>40692</v>
          </cell>
          <cell r="B60">
            <v>303398496.54000002</v>
          </cell>
          <cell r="C60">
            <v>5</v>
          </cell>
          <cell r="D60">
            <v>7</v>
          </cell>
          <cell r="E60" t="str">
            <v>Sunday</v>
          </cell>
          <cell r="G60">
            <v>40327</v>
          </cell>
          <cell r="I60">
            <v>5</v>
          </cell>
          <cell r="J60">
            <v>6</v>
          </cell>
        </row>
        <row r="61">
          <cell r="A61">
            <v>40693</v>
          </cell>
          <cell r="B61">
            <v>337996540.01999998</v>
          </cell>
          <cell r="C61">
            <v>5</v>
          </cell>
          <cell r="D61">
            <v>1</v>
          </cell>
          <cell r="E61" t="str">
            <v>Monday</v>
          </cell>
          <cell r="G61">
            <v>40328</v>
          </cell>
          <cell r="I61">
            <v>5</v>
          </cell>
          <cell r="J61">
            <v>7</v>
          </cell>
        </row>
        <row r="62">
          <cell r="A62">
            <v>40694</v>
          </cell>
          <cell r="B62">
            <v>339316954.06999999</v>
          </cell>
          <cell r="C62">
            <v>5</v>
          </cell>
          <cell r="D62">
            <v>2</v>
          </cell>
          <cell r="E62" t="str">
            <v>Tuesday</v>
          </cell>
          <cell r="G62">
            <v>40329</v>
          </cell>
          <cell r="I62">
            <v>5</v>
          </cell>
          <cell r="J62">
            <v>1</v>
          </cell>
        </row>
        <row r="63">
          <cell r="A63">
            <v>40695</v>
          </cell>
          <cell r="C63">
            <v>6</v>
          </cell>
          <cell r="D63">
            <v>3</v>
          </cell>
          <cell r="E63" t="str">
            <v>Wednesday</v>
          </cell>
          <cell r="G63">
            <v>40330</v>
          </cell>
          <cell r="I63">
            <v>6</v>
          </cell>
          <cell r="J63">
            <v>2</v>
          </cell>
        </row>
        <row r="64">
          <cell r="A64">
            <v>40696</v>
          </cell>
          <cell r="C64">
            <v>6</v>
          </cell>
          <cell r="D64">
            <v>4</v>
          </cell>
          <cell r="E64" t="str">
            <v>Thursday</v>
          </cell>
          <cell r="G64">
            <v>40331</v>
          </cell>
          <cell r="I64">
            <v>6</v>
          </cell>
          <cell r="J64">
            <v>3</v>
          </cell>
        </row>
        <row r="65">
          <cell r="A65">
            <v>40697</v>
          </cell>
          <cell r="C65">
            <v>6</v>
          </cell>
          <cell r="D65">
            <v>5</v>
          </cell>
          <cell r="E65" t="str">
            <v>Friday</v>
          </cell>
          <cell r="G65">
            <v>40332</v>
          </cell>
          <cell r="I65">
            <v>6</v>
          </cell>
          <cell r="J65">
            <v>4</v>
          </cell>
        </row>
        <row r="66">
          <cell r="A66">
            <v>40698</v>
          </cell>
          <cell r="C66">
            <v>6</v>
          </cell>
          <cell r="D66">
            <v>6</v>
          </cell>
          <cell r="E66" t="str">
            <v>Saturday</v>
          </cell>
          <cell r="G66">
            <v>40333</v>
          </cell>
          <cell r="I66">
            <v>6</v>
          </cell>
          <cell r="J66">
            <v>5</v>
          </cell>
        </row>
        <row r="67">
          <cell r="A67">
            <v>40699</v>
          </cell>
          <cell r="C67">
            <v>6</v>
          </cell>
          <cell r="D67">
            <v>7</v>
          </cell>
          <cell r="E67" t="str">
            <v>Sunday</v>
          </cell>
          <cell r="G67">
            <v>40334</v>
          </cell>
          <cell r="I67">
            <v>6</v>
          </cell>
          <cell r="J67">
            <v>6</v>
          </cell>
        </row>
        <row r="68">
          <cell r="A68">
            <v>40700</v>
          </cell>
          <cell r="C68">
            <v>6</v>
          </cell>
          <cell r="D68">
            <v>1</v>
          </cell>
          <cell r="E68" t="str">
            <v>Monday</v>
          </cell>
          <cell r="G68">
            <v>40335</v>
          </cell>
          <cell r="I68">
            <v>6</v>
          </cell>
          <cell r="J68">
            <v>7</v>
          </cell>
        </row>
        <row r="69">
          <cell r="A69">
            <v>40701</v>
          </cell>
          <cell r="C69">
            <v>6</v>
          </cell>
          <cell r="D69">
            <v>2</v>
          </cell>
          <cell r="E69" t="str">
            <v>Tuesday</v>
          </cell>
          <cell r="G69">
            <v>40336</v>
          </cell>
          <cell r="I69">
            <v>6</v>
          </cell>
          <cell r="J69">
            <v>1</v>
          </cell>
        </row>
        <row r="70">
          <cell r="A70">
            <v>40702</v>
          </cell>
          <cell r="C70">
            <v>6</v>
          </cell>
          <cell r="D70">
            <v>3</v>
          </cell>
          <cell r="E70" t="str">
            <v>Wednesday</v>
          </cell>
          <cell r="G70">
            <v>40337</v>
          </cell>
          <cell r="I70">
            <v>6</v>
          </cell>
          <cell r="J70">
            <v>2</v>
          </cell>
        </row>
        <row r="71">
          <cell r="A71">
            <v>40703</v>
          </cell>
          <cell r="C71">
            <v>6</v>
          </cell>
          <cell r="D71">
            <v>4</v>
          </cell>
          <cell r="E71" t="str">
            <v>Thursday</v>
          </cell>
          <cell r="G71">
            <v>40338</v>
          </cell>
          <cell r="I71">
            <v>6</v>
          </cell>
          <cell r="J71">
            <v>3</v>
          </cell>
        </row>
        <row r="72">
          <cell r="A72">
            <v>40704</v>
          </cell>
          <cell r="C72">
            <v>6</v>
          </cell>
          <cell r="D72">
            <v>5</v>
          </cell>
          <cell r="E72" t="str">
            <v>Friday</v>
          </cell>
          <cell r="G72">
            <v>40339</v>
          </cell>
          <cell r="I72">
            <v>6</v>
          </cell>
          <cell r="J72">
            <v>4</v>
          </cell>
        </row>
        <row r="73">
          <cell r="A73">
            <v>40705</v>
          </cell>
          <cell r="C73">
            <v>6</v>
          </cell>
          <cell r="D73">
            <v>6</v>
          </cell>
          <cell r="E73" t="str">
            <v>Saturday</v>
          </cell>
          <cell r="G73">
            <v>40340</v>
          </cell>
          <cell r="I73">
            <v>6</v>
          </cell>
          <cell r="J73">
            <v>5</v>
          </cell>
        </row>
        <row r="74">
          <cell r="A74">
            <v>40706</v>
          </cell>
          <cell r="C74">
            <v>6</v>
          </cell>
          <cell r="D74">
            <v>7</v>
          </cell>
          <cell r="E74" t="str">
            <v>Sunday</v>
          </cell>
          <cell r="G74">
            <v>40341</v>
          </cell>
          <cell r="I74">
            <v>6</v>
          </cell>
          <cell r="J74">
            <v>6</v>
          </cell>
        </row>
        <row r="75">
          <cell r="A75">
            <v>40707</v>
          </cell>
          <cell r="C75">
            <v>6</v>
          </cell>
          <cell r="D75">
            <v>1</v>
          </cell>
          <cell r="E75" t="str">
            <v>Monday</v>
          </cell>
          <cell r="G75">
            <v>40342</v>
          </cell>
          <cell r="I75">
            <v>6</v>
          </cell>
          <cell r="J75">
            <v>7</v>
          </cell>
        </row>
        <row r="76">
          <cell r="A76">
            <v>40708</v>
          </cell>
          <cell r="C76">
            <v>6</v>
          </cell>
          <cell r="D76">
            <v>2</v>
          </cell>
          <cell r="E76" t="str">
            <v>Tuesday</v>
          </cell>
          <cell r="G76">
            <v>40343</v>
          </cell>
          <cell r="I76">
            <v>6</v>
          </cell>
          <cell r="J76">
            <v>1</v>
          </cell>
        </row>
        <row r="77">
          <cell r="A77">
            <v>40709</v>
          </cell>
          <cell r="C77">
            <v>6</v>
          </cell>
          <cell r="D77">
            <v>3</v>
          </cell>
          <cell r="E77" t="str">
            <v>Wednesday</v>
          </cell>
          <cell r="G77">
            <v>40344</v>
          </cell>
          <cell r="I77">
            <v>6</v>
          </cell>
          <cell r="J77">
            <v>2</v>
          </cell>
        </row>
        <row r="78">
          <cell r="A78">
            <v>40710</v>
          </cell>
          <cell r="C78">
            <v>6</v>
          </cell>
          <cell r="D78">
            <v>4</v>
          </cell>
          <cell r="E78" t="str">
            <v>Thursday</v>
          </cell>
          <cell r="G78">
            <v>40345</v>
          </cell>
          <cell r="I78">
            <v>6</v>
          </cell>
          <cell r="J78">
            <v>3</v>
          </cell>
        </row>
        <row r="79">
          <cell r="A79">
            <v>40711</v>
          </cell>
          <cell r="C79">
            <v>6</v>
          </cell>
          <cell r="D79">
            <v>5</v>
          </cell>
          <cell r="E79" t="str">
            <v>Friday</v>
          </cell>
          <cell r="G79">
            <v>40346</v>
          </cell>
          <cell r="I79">
            <v>6</v>
          </cell>
          <cell r="J79">
            <v>4</v>
          </cell>
        </row>
        <row r="80">
          <cell r="A80">
            <v>40712</v>
          </cell>
          <cell r="C80">
            <v>6</v>
          </cell>
          <cell r="D80">
            <v>6</v>
          </cell>
          <cell r="E80" t="str">
            <v>Saturday</v>
          </cell>
          <cell r="G80">
            <v>40347</v>
          </cell>
          <cell r="I80">
            <v>6</v>
          </cell>
          <cell r="J80">
            <v>5</v>
          </cell>
        </row>
        <row r="81">
          <cell r="A81">
            <v>40713</v>
          </cell>
          <cell r="C81">
            <v>6</v>
          </cell>
          <cell r="D81">
            <v>7</v>
          </cell>
          <cell r="E81" t="str">
            <v>Sunday</v>
          </cell>
          <cell r="G81">
            <v>40348</v>
          </cell>
          <cell r="I81">
            <v>6</v>
          </cell>
          <cell r="J81">
            <v>6</v>
          </cell>
        </row>
        <row r="82">
          <cell r="A82">
            <v>40714</v>
          </cell>
          <cell r="C82">
            <v>6</v>
          </cell>
          <cell r="D82">
            <v>1</v>
          </cell>
          <cell r="E82" t="str">
            <v>Monday</v>
          </cell>
          <cell r="G82">
            <v>40349</v>
          </cell>
          <cell r="I82">
            <v>6</v>
          </cell>
          <cell r="J82">
            <v>7</v>
          </cell>
        </row>
        <row r="83">
          <cell r="A83">
            <v>40715</v>
          </cell>
          <cell r="C83">
            <v>6</v>
          </cell>
          <cell r="D83">
            <v>2</v>
          </cell>
          <cell r="E83" t="str">
            <v>Tuesday</v>
          </cell>
          <cell r="G83">
            <v>40350</v>
          </cell>
          <cell r="I83">
            <v>6</v>
          </cell>
          <cell r="J83">
            <v>1</v>
          </cell>
        </row>
        <row r="84">
          <cell r="A84">
            <v>40716</v>
          </cell>
          <cell r="C84">
            <v>6</v>
          </cell>
          <cell r="D84">
            <v>3</v>
          </cell>
          <cell r="E84" t="str">
            <v>Wednesday</v>
          </cell>
          <cell r="G84">
            <v>40351</v>
          </cell>
          <cell r="I84">
            <v>6</v>
          </cell>
          <cell r="J84">
            <v>2</v>
          </cell>
        </row>
        <row r="85">
          <cell r="A85">
            <v>40717</v>
          </cell>
          <cell r="C85">
            <v>6</v>
          </cell>
          <cell r="D85">
            <v>4</v>
          </cell>
          <cell r="E85" t="str">
            <v>Thursday</v>
          </cell>
          <cell r="G85">
            <v>40352</v>
          </cell>
          <cell r="I85">
            <v>6</v>
          </cell>
          <cell r="J85">
            <v>3</v>
          </cell>
        </row>
        <row r="86">
          <cell r="A86">
            <v>40718</v>
          </cell>
          <cell r="C86">
            <v>6</v>
          </cell>
          <cell r="D86">
            <v>5</v>
          </cell>
          <cell r="E86" t="str">
            <v>Friday</v>
          </cell>
          <cell r="G86">
            <v>40353</v>
          </cell>
          <cell r="I86">
            <v>6</v>
          </cell>
          <cell r="J86">
            <v>4</v>
          </cell>
        </row>
        <row r="87">
          <cell r="A87">
            <v>40719</v>
          </cell>
          <cell r="C87">
            <v>6</v>
          </cell>
          <cell r="D87">
            <v>6</v>
          </cell>
          <cell r="E87" t="str">
            <v>Saturday</v>
          </cell>
          <cell r="G87">
            <v>40354</v>
          </cell>
          <cell r="I87">
            <v>6</v>
          </cell>
          <cell r="J87">
            <v>5</v>
          </cell>
        </row>
        <row r="88">
          <cell r="A88">
            <v>40720</v>
          </cell>
          <cell r="C88">
            <v>6</v>
          </cell>
          <cell r="D88">
            <v>7</v>
          </cell>
          <cell r="E88" t="str">
            <v>Sunday</v>
          </cell>
          <cell r="G88">
            <v>40355</v>
          </cell>
          <cell r="I88">
            <v>6</v>
          </cell>
          <cell r="J88">
            <v>6</v>
          </cell>
        </row>
        <row r="89">
          <cell r="A89">
            <v>40721</v>
          </cell>
          <cell r="C89">
            <v>6</v>
          </cell>
          <cell r="D89">
            <v>1</v>
          </cell>
          <cell r="E89" t="str">
            <v>Monday</v>
          </cell>
          <cell r="G89">
            <v>40356</v>
          </cell>
          <cell r="I89">
            <v>6</v>
          </cell>
          <cell r="J89">
            <v>7</v>
          </cell>
        </row>
        <row r="90">
          <cell r="A90">
            <v>40722</v>
          </cell>
          <cell r="C90">
            <v>6</v>
          </cell>
          <cell r="D90">
            <v>2</v>
          </cell>
          <cell r="E90" t="str">
            <v>Tuesday</v>
          </cell>
          <cell r="G90">
            <v>40357</v>
          </cell>
          <cell r="I90">
            <v>6</v>
          </cell>
          <cell r="J90">
            <v>1</v>
          </cell>
        </row>
        <row r="91">
          <cell r="A91">
            <v>40723</v>
          </cell>
          <cell r="C91">
            <v>6</v>
          </cell>
          <cell r="D91">
            <v>3</v>
          </cell>
          <cell r="E91" t="str">
            <v>Wednesday</v>
          </cell>
          <cell r="G91">
            <v>40358</v>
          </cell>
          <cell r="I91">
            <v>6</v>
          </cell>
          <cell r="J91">
            <v>2</v>
          </cell>
        </row>
        <row r="92">
          <cell r="A92">
            <v>40724</v>
          </cell>
          <cell r="C92">
            <v>6</v>
          </cell>
          <cell r="D92">
            <v>4</v>
          </cell>
          <cell r="E92" t="str">
            <v>Thursday</v>
          </cell>
          <cell r="G92">
            <v>40359</v>
          </cell>
          <cell r="I92">
            <v>6</v>
          </cell>
          <cell r="J92">
            <v>3</v>
          </cell>
        </row>
        <row r="93">
          <cell r="A93">
            <v>40725</v>
          </cell>
          <cell r="I93">
            <v>1</v>
          </cell>
          <cell r="J93">
            <v>6</v>
          </cell>
        </row>
        <row r="94">
          <cell r="A94">
            <v>40726</v>
          </cell>
        </row>
        <row r="95">
          <cell r="A95">
            <v>40727</v>
          </cell>
        </row>
        <row r="96">
          <cell r="A96">
            <v>40728</v>
          </cell>
        </row>
        <row r="97">
          <cell r="A97">
            <v>40729</v>
          </cell>
        </row>
        <row r="98">
          <cell r="A98">
            <v>40730</v>
          </cell>
        </row>
        <row r="99">
          <cell r="A99">
            <v>40731</v>
          </cell>
        </row>
        <row r="100">
          <cell r="A100">
            <v>40732</v>
          </cell>
        </row>
        <row r="101">
          <cell r="A101">
            <v>40733</v>
          </cell>
        </row>
        <row r="102">
          <cell r="A102">
            <v>40734</v>
          </cell>
        </row>
        <row r="103">
          <cell r="A103">
            <v>40735</v>
          </cell>
        </row>
        <row r="104">
          <cell r="A104">
            <v>40736</v>
          </cell>
        </row>
        <row r="105">
          <cell r="A105">
            <v>40737</v>
          </cell>
        </row>
        <row r="106">
          <cell r="A106">
            <v>40738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IV"/>
      <sheetName val="KCELL"/>
      <sheetName val="Total"/>
      <sheetName val="Data ACTIV"/>
      <sheetName val="Weekdays"/>
      <sheetName val="Sheet1"/>
    </sheetNames>
    <sheetDataSet>
      <sheetData sheetId="0"/>
      <sheetData sheetId="1"/>
      <sheetData sheetId="2"/>
      <sheetData sheetId="3">
        <row r="1">
          <cell r="A1" t="str">
            <v>DATE</v>
          </cell>
          <cell r="B1">
            <v>2011</v>
          </cell>
          <cell r="C1" t="str">
            <v>month</v>
          </cell>
          <cell r="D1" t="str">
            <v>weekday</v>
          </cell>
          <cell r="I1" t="str">
            <v>month</v>
          </cell>
          <cell r="J1" t="str">
            <v>weekday</v>
          </cell>
        </row>
        <row r="2">
          <cell r="B2">
            <v>350589962.81</v>
          </cell>
          <cell r="C2">
            <v>4</v>
          </cell>
          <cell r="D2">
            <v>5</v>
          </cell>
          <cell r="I2">
            <v>4</v>
          </cell>
          <cell r="J2">
            <v>4</v>
          </cell>
        </row>
        <row r="3">
          <cell r="B3">
            <v>322126481.91000003</v>
          </cell>
          <cell r="C3">
            <v>4</v>
          </cell>
          <cell r="D3">
            <v>6</v>
          </cell>
          <cell r="I3">
            <v>4</v>
          </cell>
          <cell r="J3">
            <v>5</v>
          </cell>
        </row>
        <row r="4">
          <cell r="B4">
            <v>303360784.44999999</v>
          </cell>
          <cell r="C4">
            <v>4</v>
          </cell>
          <cell r="D4">
            <v>7</v>
          </cell>
          <cell r="I4">
            <v>4</v>
          </cell>
          <cell r="J4">
            <v>6</v>
          </cell>
        </row>
        <row r="5">
          <cell r="B5">
            <v>323373858.56</v>
          </cell>
          <cell r="C5">
            <v>4</v>
          </cell>
          <cell r="D5">
            <v>1</v>
          </cell>
          <cell r="I5">
            <v>4</v>
          </cell>
          <cell r="J5">
            <v>7</v>
          </cell>
        </row>
        <row r="6">
          <cell r="B6">
            <v>332478014.18000001</v>
          </cell>
          <cell r="C6">
            <v>4</v>
          </cell>
          <cell r="D6">
            <v>2</v>
          </cell>
          <cell r="I6">
            <v>4</v>
          </cell>
          <cell r="J6">
            <v>1</v>
          </cell>
        </row>
        <row r="7">
          <cell r="B7">
            <v>309007570.87</v>
          </cell>
          <cell r="C7">
            <v>4</v>
          </cell>
          <cell r="D7">
            <v>3</v>
          </cell>
          <cell r="I7">
            <v>4</v>
          </cell>
          <cell r="J7">
            <v>2</v>
          </cell>
        </row>
        <row r="8">
          <cell r="B8">
            <v>356028121.5</v>
          </cell>
          <cell r="C8">
            <v>4</v>
          </cell>
          <cell r="D8">
            <v>4</v>
          </cell>
          <cell r="I8">
            <v>4</v>
          </cell>
          <cell r="J8">
            <v>3</v>
          </cell>
        </row>
        <row r="9">
          <cell r="B9">
            <v>354246991.94</v>
          </cell>
          <cell r="C9">
            <v>4</v>
          </cell>
          <cell r="D9">
            <v>5</v>
          </cell>
          <cell r="I9">
            <v>4</v>
          </cell>
          <cell r="J9">
            <v>4</v>
          </cell>
        </row>
        <row r="10">
          <cell r="B10">
            <v>344405072.56999999</v>
          </cell>
          <cell r="C10">
            <v>4</v>
          </cell>
          <cell r="D10">
            <v>6</v>
          </cell>
          <cell r="I10">
            <v>4</v>
          </cell>
          <cell r="J10">
            <v>5</v>
          </cell>
        </row>
        <row r="11">
          <cell r="B11">
            <v>317131238.42000002</v>
          </cell>
          <cell r="C11">
            <v>4</v>
          </cell>
          <cell r="D11">
            <v>7</v>
          </cell>
          <cell r="I11">
            <v>4</v>
          </cell>
          <cell r="J11">
            <v>6</v>
          </cell>
        </row>
        <row r="12">
          <cell r="B12">
            <v>345789340.94</v>
          </cell>
          <cell r="C12">
            <v>4</v>
          </cell>
          <cell r="D12">
            <v>1</v>
          </cell>
          <cell r="I12">
            <v>4</v>
          </cell>
          <cell r="J12">
            <v>7</v>
          </cell>
        </row>
        <row r="13">
          <cell r="B13">
            <v>352763997.80000001</v>
          </cell>
          <cell r="C13">
            <v>4</v>
          </cell>
          <cell r="D13">
            <v>2</v>
          </cell>
          <cell r="I13">
            <v>4</v>
          </cell>
          <cell r="J13">
            <v>1</v>
          </cell>
        </row>
        <row r="14">
          <cell r="B14">
            <v>350424628.32999998</v>
          </cell>
          <cell r="C14">
            <v>4</v>
          </cell>
          <cell r="D14">
            <v>3</v>
          </cell>
          <cell r="I14">
            <v>4</v>
          </cell>
          <cell r="J14">
            <v>2</v>
          </cell>
        </row>
        <row r="15">
          <cell r="B15">
            <v>343499729.30000001</v>
          </cell>
          <cell r="C15">
            <v>4</v>
          </cell>
          <cell r="D15">
            <v>4</v>
          </cell>
          <cell r="I15">
            <v>4</v>
          </cell>
          <cell r="J15">
            <v>3</v>
          </cell>
        </row>
        <row r="16">
          <cell r="B16">
            <v>358303227.24000001</v>
          </cell>
          <cell r="C16">
            <v>4</v>
          </cell>
          <cell r="D16">
            <v>5</v>
          </cell>
          <cell r="I16">
            <v>4</v>
          </cell>
          <cell r="J16">
            <v>4</v>
          </cell>
        </row>
        <row r="17">
          <cell r="B17">
            <v>340647202.36000001</v>
          </cell>
          <cell r="C17">
            <v>4</v>
          </cell>
          <cell r="D17">
            <v>6</v>
          </cell>
          <cell r="I17">
            <v>4</v>
          </cell>
          <cell r="J17">
            <v>5</v>
          </cell>
        </row>
        <row r="18">
          <cell r="B18">
            <v>315651259.06</v>
          </cell>
          <cell r="C18">
            <v>4</v>
          </cell>
          <cell r="D18">
            <v>7</v>
          </cell>
          <cell r="I18">
            <v>4</v>
          </cell>
          <cell r="J18">
            <v>6</v>
          </cell>
        </row>
        <row r="19">
          <cell r="B19">
            <v>343732994.75999999</v>
          </cell>
          <cell r="C19">
            <v>4</v>
          </cell>
          <cell r="D19">
            <v>1</v>
          </cell>
          <cell r="I19">
            <v>4</v>
          </cell>
          <cell r="J19">
            <v>7</v>
          </cell>
        </row>
        <row r="20">
          <cell r="B20">
            <v>334390742.10000002</v>
          </cell>
          <cell r="C20">
            <v>4</v>
          </cell>
          <cell r="D20">
            <v>2</v>
          </cell>
          <cell r="I20">
            <v>4</v>
          </cell>
          <cell r="J20">
            <v>1</v>
          </cell>
        </row>
        <row r="21">
          <cell r="B21">
            <v>346627972.94999999</v>
          </cell>
          <cell r="C21">
            <v>4</v>
          </cell>
          <cell r="D21">
            <v>3</v>
          </cell>
          <cell r="I21">
            <v>4</v>
          </cell>
          <cell r="J21">
            <v>2</v>
          </cell>
        </row>
        <row r="22">
          <cell r="B22">
            <v>348723374.33999997</v>
          </cell>
          <cell r="C22">
            <v>4</v>
          </cell>
          <cell r="D22">
            <v>4</v>
          </cell>
          <cell r="I22">
            <v>4</v>
          </cell>
          <cell r="J22">
            <v>3</v>
          </cell>
        </row>
        <row r="23">
          <cell r="B23">
            <v>355803951.47000003</v>
          </cell>
          <cell r="C23">
            <v>4</v>
          </cell>
          <cell r="D23">
            <v>5</v>
          </cell>
          <cell r="I23">
            <v>4</v>
          </cell>
          <cell r="J23">
            <v>4</v>
          </cell>
        </row>
        <row r="24">
          <cell r="B24">
            <v>337331128.13999999</v>
          </cell>
          <cell r="C24">
            <v>4</v>
          </cell>
          <cell r="D24">
            <v>6</v>
          </cell>
          <cell r="I24">
            <v>4</v>
          </cell>
          <cell r="J24">
            <v>5</v>
          </cell>
        </row>
        <row r="25">
          <cell r="B25">
            <v>334717533.27999997</v>
          </cell>
          <cell r="C25">
            <v>4</v>
          </cell>
          <cell r="D25">
            <v>7</v>
          </cell>
          <cell r="I25">
            <v>4</v>
          </cell>
          <cell r="J25">
            <v>6</v>
          </cell>
        </row>
        <row r="26">
          <cell r="B26">
            <v>342732229.22000003</v>
          </cell>
          <cell r="C26">
            <v>4</v>
          </cell>
          <cell r="D26">
            <v>1</v>
          </cell>
          <cell r="I26">
            <v>4</v>
          </cell>
          <cell r="J26">
            <v>7</v>
          </cell>
        </row>
        <row r="27">
          <cell r="B27">
            <v>348284027.13</v>
          </cell>
          <cell r="C27">
            <v>4</v>
          </cell>
          <cell r="D27">
            <v>2</v>
          </cell>
          <cell r="I27">
            <v>4</v>
          </cell>
          <cell r="J27">
            <v>1</v>
          </cell>
        </row>
        <row r="28">
          <cell r="B28">
            <v>348679539.42000002</v>
          </cell>
          <cell r="C28">
            <v>4</v>
          </cell>
          <cell r="D28">
            <v>3</v>
          </cell>
          <cell r="I28">
            <v>4</v>
          </cell>
          <cell r="J28">
            <v>2</v>
          </cell>
        </row>
        <row r="29">
          <cell r="B29">
            <v>350373970.83999997</v>
          </cell>
          <cell r="C29">
            <v>4</v>
          </cell>
          <cell r="D29">
            <v>4</v>
          </cell>
          <cell r="I29">
            <v>4</v>
          </cell>
          <cell r="J29">
            <v>3</v>
          </cell>
        </row>
        <row r="30">
          <cell r="B30">
            <v>362652604.44999999</v>
          </cell>
          <cell r="C30">
            <v>4</v>
          </cell>
          <cell r="D30">
            <v>5</v>
          </cell>
          <cell r="I30">
            <v>4</v>
          </cell>
          <cell r="J30">
            <v>4</v>
          </cell>
        </row>
        <row r="31">
          <cell r="B31">
            <v>348896574.98000002</v>
          </cell>
          <cell r="C31">
            <v>4</v>
          </cell>
          <cell r="D31">
            <v>6</v>
          </cell>
          <cell r="I31">
            <v>4</v>
          </cell>
          <cell r="J31">
            <v>5</v>
          </cell>
        </row>
        <row r="32">
          <cell r="B32">
            <v>363347443.45999998</v>
          </cell>
          <cell r="C32">
            <v>5</v>
          </cell>
          <cell r="D32">
            <v>7</v>
          </cell>
          <cell r="I32">
            <v>5</v>
          </cell>
          <cell r="J32">
            <v>6</v>
          </cell>
        </row>
        <row r="33">
          <cell r="B33">
            <v>312566569.83999997</v>
          </cell>
          <cell r="C33">
            <v>5</v>
          </cell>
          <cell r="D33">
            <v>1</v>
          </cell>
          <cell r="I33">
            <v>5</v>
          </cell>
          <cell r="J33">
            <v>7</v>
          </cell>
        </row>
        <row r="34">
          <cell r="B34">
            <v>349207555.31</v>
          </cell>
          <cell r="C34">
            <v>5</v>
          </cell>
          <cell r="D34">
            <v>2</v>
          </cell>
          <cell r="I34">
            <v>5</v>
          </cell>
          <cell r="J34">
            <v>1</v>
          </cell>
        </row>
        <row r="35">
          <cell r="B35">
            <v>352684732.22000003</v>
          </cell>
          <cell r="C35">
            <v>5</v>
          </cell>
          <cell r="D35">
            <v>3</v>
          </cell>
          <cell r="I35">
            <v>5</v>
          </cell>
          <cell r="J35">
            <v>2</v>
          </cell>
        </row>
        <row r="36">
          <cell r="B36">
            <v>354916666.14999998</v>
          </cell>
          <cell r="C36">
            <v>5</v>
          </cell>
          <cell r="D36">
            <v>4</v>
          </cell>
          <cell r="I36">
            <v>5</v>
          </cell>
          <cell r="J36">
            <v>3</v>
          </cell>
        </row>
        <row r="37">
          <cell r="B37">
            <v>363933254.92000002</v>
          </cell>
          <cell r="C37">
            <v>5</v>
          </cell>
          <cell r="D37">
            <v>5</v>
          </cell>
          <cell r="I37">
            <v>5</v>
          </cell>
          <cell r="J37">
            <v>4</v>
          </cell>
        </row>
        <row r="38">
          <cell r="B38">
            <v>371327099.97000003</v>
          </cell>
          <cell r="C38">
            <v>5</v>
          </cell>
          <cell r="D38">
            <v>6</v>
          </cell>
          <cell r="I38">
            <v>5</v>
          </cell>
          <cell r="J38">
            <v>5</v>
          </cell>
        </row>
        <row r="39">
          <cell r="B39">
            <v>325528479.32999998</v>
          </cell>
          <cell r="C39">
            <v>5</v>
          </cell>
          <cell r="D39">
            <v>7</v>
          </cell>
          <cell r="I39">
            <v>5</v>
          </cell>
          <cell r="J39">
            <v>6</v>
          </cell>
        </row>
        <row r="40">
          <cell r="B40">
            <v>339225616.02999997</v>
          </cell>
          <cell r="C40">
            <v>5</v>
          </cell>
          <cell r="D40">
            <v>1</v>
          </cell>
          <cell r="I40">
            <v>5</v>
          </cell>
          <cell r="J40">
            <v>7</v>
          </cell>
        </row>
        <row r="41">
          <cell r="B41">
            <v>342649939.25999999</v>
          </cell>
          <cell r="C41">
            <v>5</v>
          </cell>
          <cell r="D41">
            <v>2</v>
          </cell>
          <cell r="I41">
            <v>5</v>
          </cell>
          <cell r="J41">
            <v>1</v>
          </cell>
        </row>
        <row r="42">
          <cell r="B42">
            <v>349990101.87</v>
          </cell>
          <cell r="C42">
            <v>5</v>
          </cell>
          <cell r="D42">
            <v>3</v>
          </cell>
          <cell r="I42">
            <v>5</v>
          </cell>
          <cell r="J42">
            <v>2</v>
          </cell>
        </row>
        <row r="43">
          <cell r="B43">
            <v>362848327.58999997</v>
          </cell>
          <cell r="C43">
            <v>5</v>
          </cell>
          <cell r="D43">
            <v>4</v>
          </cell>
          <cell r="I43">
            <v>5</v>
          </cell>
          <cell r="J43">
            <v>3</v>
          </cell>
        </row>
        <row r="44">
          <cell r="B44">
            <v>367253298.92000002</v>
          </cell>
          <cell r="C44">
            <v>5</v>
          </cell>
          <cell r="D44">
            <v>5</v>
          </cell>
          <cell r="I44">
            <v>5</v>
          </cell>
          <cell r="J44">
            <v>4</v>
          </cell>
        </row>
        <row r="45">
          <cell r="B45">
            <v>348516560.33999997</v>
          </cell>
          <cell r="C45">
            <v>5</v>
          </cell>
          <cell r="D45">
            <v>6</v>
          </cell>
          <cell r="I45">
            <v>5</v>
          </cell>
          <cell r="J45">
            <v>5</v>
          </cell>
        </row>
        <row r="46">
          <cell r="B46">
            <v>303100282.86000001</v>
          </cell>
          <cell r="C46">
            <v>5</v>
          </cell>
          <cell r="D46">
            <v>7</v>
          </cell>
          <cell r="I46">
            <v>5</v>
          </cell>
          <cell r="J46">
            <v>6</v>
          </cell>
        </row>
        <row r="47">
          <cell r="B47">
            <v>333281269.31</v>
          </cell>
          <cell r="C47">
            <v>5</v>
          </cell>
          <cell r="D47">
            <v>1</v>
          </cell>
          <cell r="I47">
            <v>5</v>
          </cell>
          <cell r="J47">
            <v>7</v>
          </cell>
        </row>
        <row r="48">
          <cell r="B48">
            <v>340434632.82999998</v>
          </cell>
          <cell r="C48">
            <v>5</v>
          </cell>
          <cell r="D48">
            <v>2</v>
          </cell>
          <cell r="I48">
            <v>5</v>
          </cell>
          <cell r="J48">
            <v>1</v>
          </cell>
        </row>
        <row r="49">
          <cell r="B49">
            <v>337647379.19999999</v>
          </cell>
          <cell r="C49">
            <v>5</v>
          </cell>
          <cell r="D49">
            <v>3</v>
          </cell>
          <cell r="I49">
            <v>5</v>
          </cell>
          <cell r="J49">
            <v>2</v>
          </cell>
        </row>
        <row r="50">
          <cell r="B50">
            <v>340156939.32999998</v>
          </cell>
          <cell r="C50">
            <v>5</v>
          </cell>
          <cell r="D50">
            <v>4</v>
          </cell>
          <cell r="I50">
            <v>5</v>
          </cell>
          <cell r="J50">
            <v>3</v>
          </cell>
        </row>
        <row r="51">
          <cell r="B51">
            <v>349080739.44</v>
          </cell>
          <cell r="C51">
            <v>5</v>
          </cell>
          <cell r="D51">
            <v>5</v>
          </cell>
          <cell r="I51">
            <v>5</v>
          </cell>
          <cell r="J51">
            <v>4</v>
          </cell>
        </row>
        <row r="52">
          <cell r="B52">
            <v>332361780.88</v>
          </cell>
          <cell r="C52">
            <v>5</v>
          </cell>
          <cell r="D52">
            <v>6</v>
          </cell>
          <cell r="I52">
            <v>5</v>
          </cell>
          <cell r="J52">
            <v>5</v>
          </cell>
        </row>
        <row r="53">
          <cell r="B53">
            <v>304350982.13</v>
          </cell>
          <cell r="C53">
            <v>5</v>
          </cell>
          <cell r="D53">
            <v>7</v>
          </cell>
          <cell r="I53">
            <v>5</v>
          </cell>
          <cell r="J53">
            <v>6</v>
          </cell>
        </row>
        <row r="54">
          <cell r="B54">
            <v>337652401.16000003</v>
          </cell>
          <cell r="C54">
            <v>5</v>
          </cell>
          <cell r="D54">
            <v>1</v>
          </cell>
          <cell r="I54">
            <v>5</v>
          </cell>
          <cell r="J54">
            <v>7</v>
          </cell>
        </row>
        <row r="55">
          <cell r="B55">
            <v>346830170.24000001</v>
          </cell>
          <cell r="C55">
            <v>5</v>
          </cell>
          <cell r="D55">
            <v>2</v>
          </cell>
          <cell r="I55">
            <v>5</v>
          </cell>
          <cell r="J55">
            <v>1</v>
          </cell>
        </row>
        <row r="56">
          <cell r="B56">
            <v>349335971.56999999</v>
          </cell>
          <cell r="C56">
            <v>5</v>
          </cell>
          <cell r="D56">
            <v>3</v>
          </cell>
          <cell r="I56">
            <v>5</v>
          </cell>
          <cell r="J56">
            <v>2</v>
          </cell>
        </row>
        <row r="57">
          <cell r="B57">
            <v>348732279.67000002</v>
          </cell>
          <cell r="C57">
            <v>5</v>
          </cell>
          <cell r="D57">
            <v>4</v>
          </cell>
          <cell r="I57">
            <v>5</v>
          </cell>
          <cell r="J57">
            <v>3</v>
          </cell>
        </row>
        <row r="58">
          <cell r="B58">
            <v>351481865.63</v>
          </cell>
          <cell r="C58">
            <v>5</v>
          </cell>
          <cell r="D58">
            <v>5</v>
          </cell>
          <cell r="I58">
            <v>5</v>
          </cell>
          <cell r="J58">
            <v>4</v>
          </cell>
        </row>
        <row r="59">
          <cell r="B59">
            <v>331236134.86000001</v>
          </cell>
          <cell r="C59">
            <v>5</v>
          </cell>
          <cell r="D59">
            <v>6</v>
          </cell>
          <cell r="I59">
            <v>5</v>
          </cell>
          <cell r="J59">
            <v>5</v>
          </cell>
        </row>
        <row r="60">
          <cell r="B60">
            <v>303398496.54000002</v>
          </cell>
          <cell r="C60">
            <v>5</v>
          </cell>
          <cell r="D60">
            <v>7</v>
          </cell>
          <cell r="I60">
            <v>5</v>
          </cell>
          <cell r="J60">
            <v>6</v>
          </cell>
        </row>
        <row r="61">
          <cell r="B61">
            <v>337996540.01999998</v>
          </cell>
          <cell r="C61">
            <v>5</v>
          </cell>
          <cell r="D61">
            <v>1</v>
          </cell>
          <cell r="I61">
            <v>5</v>
          </cell>
          <cell r="J61">
            <v>7</v>
          </cell>
        </row>
        <row r="62">
          <cell r="B62">
            <v>339316954.06999999</v>
          </cell>
          <cell r="C62">
            <v>5</v>
          </cell>
          <cell r="D62">
            <v>2</v>
          </cell>
          <cell r="I62">
            <v>5</v>
          </cell>
          <cell r="J62">
            <v>1</v>
          </cell>
        </row>
        <row r="63">
          <cell r="C63">
            <v>6</v>
          </cell>
          <cell r="D63">
            <v>3</v>
          </cell>
          <cell r="I63">
            <v>6</v>
          </cell>
          <cell r="J63">
            <v>2</v>
          </cell>
        </row>
        <row r="64">
          <cell r="C64">
            <v>6</v>
          </cell>
          <cell r="D64">
            <v>4</v>
          </cell>
          <cell r="I64">
            <v>6</v>
          </cell>
          <cell r="J64">
            <v>3</v>
          </cell>
        </row>
        <row r="65">
          <cell r="C65">
            <v>6</v>
          </cell>
          <cell r="D65">
            <v>5</v>
          </cell>
          <cell r="I65">
            <v>6</v>
          </cell>
          <cell r="J65">
            <v>4</v>
          </cell>
        </row>
        <row r="66">
          <cell r="C66">
            <v>6</v>
          </cell>
          <cell r="D66">
            <v>6</v>
          </cell>
          <cell r="I66">
            <v>6</v>
          </cell>
          <cell r="J66">
            <v>5</v>
          </cell>
        </row>
        <row r="67">
          <cell r="C67">
            <v>6</v>
          </cell>
          <cell r="D67">
            <v>7</v>
          </cell>
          <cell r="I67">
            <v>6</v>
          </cell>
          <cell r="J67">
            <v>6</v>
          </cell>
        </row>
        <row r="68">
          <cell r="C68">
            <v>6</v>
          </cell>
          <cell r="D68">
            <v>1</v>
          </cell>
          <cell r="I68">
            <v>6</v>
          </cell>
          <cell r="J68">
            <v>7</v>
          </cell>
        </row>
        <row r="69">
          <cell r="C69">
            <v>6</v>
          </cell>
          <cell r="D69">
            <v>2</v>
          </cell>
          <cell r="I69">
            <v>6</v>
          </cell>
          <cell r="J69">
            <v>1</v>
          </cell>
        </row>
        <row r="70">
          <cell r="C70">
            <v>6</v>
          </cell>
          <cell r="D70">
            <v>3</v>
          </cell>
          <cell r="I70">
            <v>6</v>
          </cell>
          <cell r="J70">
            <v>2</v>
          </cell>
        </row>
        <row r="71">
          <cell r="C71">
            <v>6</v>
          </cell>
          <cell r="D71">
            <v>4</v>
          </cell>
          <cell r="I71">
            <v>6</v>
          </cell>
          <cell r="J71">
            <v>3</v>
          </cell>
        </row>
        <row r="72">
          <cell r="C72">
            <v>6</v>
          </cell>
          <cell r="D72">
            <v>5</v>
          </cell>
          <cell r="I72">
            <v>6</v>
          </cell>
          <cell r="J72">
            <v>4</v>
          </cell>
        </row>
        <row r="73">
          <cell r="C73">
            <v>6</v>
          </cell>
          <cell r="D73">
            <v>6</v>
          </cell>
          <cell r="I73">
            <v>6</v>
          </cell>
          <cell r="J73">
            <v>5</v>
          </cell>
        </row>
        <row r="74">
          <cell r="C74">
            <v>6</v>
          </cell>
          <cell r="D74">
            <v>7</v>
          </cell>
          <cell r="I74">
            <v>6</v>
          </cell>
          <cell r="J74">
            <v>6</v>
          </cell>
        </row>
        <row r="75">
          <cell r="C75">
            <v>6</v>
          </cell>
          <cell r="D75">
            <v>1</v>
          </cell>
          <cell r="I75">
            <v>6</v>
          </cell>
          <cell r="J75">
            <v>7</v>
          </cell>
        </row>
        <row r="76">
          <cell r="C76">
            <v>6</v>
          </cell>
          <cell r="D76">
            <v>2</v>
          </cell>
          <cell r="I76">
            <v>6</v>
          </cell>
          <cell r="J76">
            <v>1</v>
          </cell>
        </row>
        <row r="77">
          <cell r="C77">
            <v>6</v>
          </cell>
          <cell r="D77">
            <v>3</v>
          </cell>
          <cell r="I77">
            <v>6</v>
          </cell>
          <cell r="J77">
            <v>2</v>
          </cell>
        </row>
        <row r="78">
          <cell r="C78">
            <v>6</v>
          </cell>
          <cell r="D78">
            <v>4</v>
          </cell>
          <cell r="I78">
            <v>6</v>
          </cell>
          <cell r="J78">
            <v>3</v>
          </cell>
        </row>
        <row r="79">
          <cell r="C79">
            <v>6</v>
          </cell>
          <cell r="D79">
            <v>5</v>
          </cell>
          <cell r="I79">
            <v>6</v>
          </cell>
          <cell r="J79">
            <v>4</v>
          </cell>
        </row>
        <row r="80">
          <cell r="C80">
            <v>6</v>
          </cell>
          <cell r="D80">
            <v>6</v>
          </cell>
          <cell r="I80">
            <v>6</v>
          </cell>
          <cell r="J80">
            <v>5</v>
          </cell>
        </row>
        <row r="81">
          <cell r="C81">
            <v>6</v>
          </cell>
          <cell r="D81">
            <v>7</v>
          </cell>
          <cell r="I81">
            <v>6</v>
          </cell>
          <cell r="J81">
            <v>6</v>
          </cell>
        </row>
        <row r="82">
          <cell r="C82">
            <v>6</v>
          </cell>
          <cell r="D82">
            <v>1</v>
          </cell>
          <cell r="I82">
            <v>6</v>
          </cell>
          <cell r="J82">
            <v>7</v>
          </cell>
        </row>
        <row r="83">
          <cell r="C83">
            <v>6</v>
          </cell>
          <cell r="D83">
            <v>2</v>
          </cell>
          <cell r="I83">
            <v>6</v>
          </cell>
          <cell r="J83">
            <v>1</v>
          </cell>
        </row>
        <row r="84">
          <cell r="C84">
            <v>6</v>
          </cell>
          <cell r="D84">
            <v>3</v>
          </cell>
          <cell r="I84">
            <v>6</v>
          </cell>
          <cell r="J84">
            <v>2</v>
          </cell>
        </row>
        <row r="85">
          <cell r="C85">
            <v>6</v>
          </cell>
          <cell r="D85">
            <v>4</v>
          </cell>
          <cell r="I85">
            <v>6</v>
          </cell>
          <cell r="J85">
            <v>3</v>
          </cell>
        </row>
        <row r="86">
          <cell r="C86">
            <v>6</v>
          </cell>
          <cell r="D86">
            <v>5</v>
          </cell>
          <cell r="I86">
            <v>6</v>
          </cell>
          <cell r="J86">
            <v>4</v>
          </cell>
        </row>
        <row r="87">
          <cell r="C87">
            <v>6</v>
          </cell>
          <cell r="D87">
            <v>6</v>
          </cell>
          <cell r="I87">
            <v>6</v>
          </cell>
          <cell r="J87">
            <v>5</v>
          </cell>
        </row>
        <row r="88">
          <cell r="C88">
            <v>6</v>
          </cell>
          <cell r="D88">
            <v>7</v>
          </cell>
          <cell r="I88">
            <v>6</v>
          </cell>
          <cell r="J88">
            <v>6</v>
          </cell>
        </row>
        <row r="89">
          <cell r="C89">
            <v>6</v>
          </cell>
          <cell r="D89">
            <v>1</v>
          </cell>
          <cell r="I89">
            <v>6</v>
          </cell>
          <cell r="J89">
            <v>7</v>
          </cell>
        </row>
        <row r="90">
          <cell r="C90">
            <v>6</v>
          </cell>
          <cell r="D90">
            <v>2</v>
          </cell>
          <cell r="I90">
            <v>6</v>
          </cell>
          <cell r="J90">
            <v>1</v>
          </cell>
        </row>
        <row r="91">
          <cell r="C91">
            <v>6</v>
          </cell>
          <cell r="D91">
            <v>3</v>
          </cell>
          <cell r="I91">
            <v>6</v>
          </cell>
          <cell r="J91">
            <v>2</v>
          </cell>
        </row>
        <row r="92">
          <cell r="C92">
            <v>6</v>
          </cell>
          <cell r="D92">
            <v>4</v>
          </cell>
          <cell r="I92">
            <v>6</v>
          </cell>
          <cell r="J92">
            <v>3</v>
          </cell>
        </row>
        <row r="93">
          <cell r="I93">
            <v>1</v>
          </cell>
          <cell r="J93">
            <v>6</v>
          </cell>
        </row>
      </sheetData>
      <sheetData sheetId="4"/>
      <sheetData sheetId="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Instructions"/>
      <sheetName val="General Key Indicators"/>
      <sheetName val="&quot;att tänka på&quot;"/>
      <sheetName val="Assumption"/>
      <sheetName val="Input Revenues &amp; Expenses"/>
      <sheetName val="Income Statement"/>
      <sheetName val="Cash Flow &amp; Payback"/>
      <sheetName val="Screeningmall"/>
      <sheetName val="Dropdown"/>
      <sheetName val="CASH FLOW SUMMARY"/>
      <sheetName val="Cover_Page"/>
      <sheetName val="General_Key_Indicators"/>
      <sheetName val="&quot;att_tänka_på&quot;"/>
      <sheetName val="Input_Revenues_&amp;_Expenses"/>
      <sheetName val="Income_Statement"/>
      <sheetName val="Cash_Flow_&amp;_Payback"/>
      <sheetName val="CASH_FLOW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1">
          <cell r="A11" t="str">
            <v>Active</v>
          </cell>
        </row>
        <row r="12">
          <cell r="A12" t="str">
            <v>Not active</v>
          </cell>
        </row>
      </sheetData>
      <sheetData sheetId="10" refreshError="1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Hist"/>
      <sheetName val="Transfer"/>
      <sheetName val="GRP"/>
      <sheetName val="ExchangeRates"/>
      <sheetName val="FeederLosses"/>
      <sheetName val="FrontPage"/>
      <sheetName val="Summary"/>
      <sheetName val="Report"/>
      <sheetName val="000"/>
      <sheetName val="HW"/>
    </sheetNames>
    <sheetDataSet>
      <sheetData sheetId="0"/>
      <sheetData sheetId="1"/>
      <sheetData sheetId="2" refreshError="1">
        <row r="207">
          <cell r="D207">
            <v>0</v>
          </cell>
        </row>
        <row r="213">
          <cell r="C213">
            <v>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"/>
      <sheetName val="data"/>
      <sheetName val="KPI"/>
      <sheetName val="AF"/>
      <sheetName val="Tables"/>
      <sheetName val="activity"/>
      <sheetName val="refill"/>
      <sheetName val="activation"/>
      <sheetName val="SP"/>
      <sheetName val="registration"/>
      <sheetName val="active subs"/>
      <sheetName val="arpu"/>
      <sheetName val="tariff"/>
      <sheetName val="tariff(data)"/>
      <sheetName val="revenue"/>
      <sheetName val="voice rev"/>
      <sheetName val="sms rev"/>
      <sheetName val="gprs rev"/>
      <sheetName val="usage"/>
      <sheetName val="USB Connect"/>
      <sheetName val="Connect activity"/>
      <sheetName val="payment"/>
      <sheetName val="Handests"/>
      <sheetName val="by OS"/>
      <sheetName val="vs Bee"/>
      <sheetName val="MC"/>
      <sheetName val="phones"/>
      <sheetName val="sales structure"/>
      <sheetName val="Oct"/>
      <sheetName val="RegMeetings"/>
      <sheetName val="Scratch Cards"/>
      <sheetName val="forecast"/>
      <sheetName val="B2C - B2B"/>
      <sheetName val="for inf"/>
      <sheetName val="Vegaline"/>
      <sheetName val="MS by Sale"/>
      <sheetName val="RTP Share"/>
    </sheetNames>
    <sheetDataSet>
      <sheetData sheetId="0"/>
      <sheetData sheetId="1">
        <row r="2">
          <cell r="A2">
            <v>0</v>
          </cell>
          <cell r="B2" t="str">
            <v>Jan</v>
          </cell>
          <cell r="C2" t="str">
            <v>Feb</v>
          </cell>
          <cell r="D2" t="str">
            <v>Mar</v>
          </cell>
          <cell r="E2" t="str">
            <v>Apr</v>
          </cell>
          <cell r="F2" t="str">
            <v>May</v>
          </cell>
          <cell r="G2" t="str">
            <v>Jun</v>
          </cell>
          <cell r="H2" t="str">
            <v>Jul</v>
          </cell>
          <cell r="I2" t="str">
            <v>Aug</v>
          </cell>
          <cell r="J2" t="str">
            <v>Sep</v>
          </cell>
          <cell r="K2" t="str">
            <v>Oсt</v>
          </cell>
          <cell r="L2" t="str">
            <v>Nov</v>
          </cell>
          <cell r="M2" t="str">
            <v>Dec</v>
          </cell>
          <cell r="N2" t="str">
            <v>Jan</v>
          </cell>
          <cell r="O2" t="str">
            <v>Feb</v>
          </cell>
          <cell r="P2" t="str">
            <v>Mar</v>
          </cell>
          <cell r="Q2" t="str">
            <v>Apr</v>
          </cell>
          <cell r="R2" t="str">
            <v>May</v>
          </cell>
          <cell r="S2" t="str">
            <v>Jun</v>
          </cell>
          <cell r="T2" t="str">
            <v>Jul</v>
          </cell>
          <cell r="U2" t="str">
            <v>Aug</v>
          </cell>
          <cell r="V2" t="str">
            <v>Sep</v>
          </cell>
          <cell r="W2" t="str">
            <v>Oсt</v>
          </cell>
          <cell r="X2" t="str">
            <v>Nov</v>
          </cell>
          <cell r="Y2" t="str">
            <v>Dec</v>
          </cell>
          <cell r="Z2" t="str">
            <v>Jan</v>
          </cell>
          <cell r="AA2" t="str">
            <v>Feb</v>
          </cell>
          <cell r="AB2" t="str">
            <v>Mar</v>
          </cell>
          <cell r="AC2" t="str">
            <v>Apr</v>
          </cell>
          <cell r="AD2" t="str">
            <v>May</v>
          </cell>
          <cell r="AE2" t="str">
            <v>Jun</v>
          </cell>
          <cell r="AF2" t="str">
            <v>Jul</v>
          </cell>
          <cell r="AG2" t="str">
            <v>Aug</v>
          </cell>
          <cell r="AH2" t="str">
            <v>Sep</v>
          </cell>
          <cell r="AI2" t="str">
            <v>Oсt</v>
          </cell>
          <cell r="AJ2" t="str">
            <v>Nov</v>
          </cell>
          <cell r="AK2" t="str">
            <v>Dec</v>
          </cell>
          <cell r="AL2" t="str">
            <v>Jan</v>
          </cell>
          <cell r="AM2" t="str">
            <v>Feb</v>
          </cell>
          <cell r="AN2" t="str">
            <v>Mar</v>
          </cell>
          <cell r="AO2" t="str">
            <v>Apr</v>
          </cell>
          <cell r="AP2" t="str">
            <v>May</v>
          </cell>
          <cell r="AQ2" t="str">
            <v>Jun</v>
          </cell>
          <cell r="AR2" t="str">
            <v>Jul</v>
          </cell>
          <cell r="AS2" t="str">
            <v>Aug</v>
          </cell>
          <cell r="AT2" t="str">
            <v>Sep</v>
          </cell>
          <cell r="AU2" t="str">
            <v>Oсt</v>
          </cell>
          <cell r="AV2" t="str">
            <v>Nov</v>
          </cell>
          <cell r="AW2" t="str">
            <v>Dec</v>
          </cell>
          <cell r="AX2" t="str">
            <v>Jan</v>
          </cell>
          <cell r="AY2" t="str">
            <v>Feb</v>
          </cell>
          <cell r="AZ2" t="str">
            <v>Mar</v>
          </cell>
          <cell r="BA2" t="str">
            <v>Apr</v>
          </cell>
          <cell r="BB2" t="str">
            <v>May</v>
          </cell>
          <cell r="BC2" t="str">
            <v>Jun</v>
          </cell>
          <cell r="BD2" t="str">
            <v>Jul</v>
          </cell>
          <cell r="BE2" t="str">
            <v>Aug</v>
          </cell>
          <cell r="BF2" t="str">
            <v>Sep</v>
          </cell>
          <cell r="BG2" t="str">
            <v>Oct</v>
          </cell>
          <cell r="BH2" t="str">
            <v>Nov</v>
          </cell>
          <cell r="BI2" t="str">
            <v>Dec</v>
          </cell>
          <cell r="BJ2" t="str">
            <v>Jan</v>
          </cell>
          <cell r="BK2" t="str">
            <v>Feb</v>
          </cell>
          <cell r="BL2" t="str">
            <v>Mar</v>
          </cell>
          <cell r="BM2" t="str">
            <v>Apr</v>
          </cell>
          <cell r="BN2" t="str">
            <v>May</v>
          </cell>
          <cell r="BO2" t="str">
            <v>Jun</v>
          </cell>
        </row>
        <row r="76">
          <cell r="A76" t="str">
            <v>Доля Activ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0.96797795944175968</v>
          </cell>
          <cell r="J76">
            <v>0.96351536979954999</v>
          </cell>
          <cell r="K76">
            <v>0.96184597614019884</v>
          </cell>
          <cell r="L76">
            <v>0.96029967711170094</v>
          </cell>
          <cell r="M76">
            <v>0.95640911606242596</v>
          </cell>
          <cell r="N76">
            <v>0.96143637962888273</v>
          </cell>
          <cell r="O76">
            <v>0.95294032891340108</v>
          </cell>
          <cell r="P76">
            <v>0.95799539232593234</v>
          </cell>
          <cell r="Q76">
            <v>0.96061993806161972</v>
          </cell>
          <cell r="R76">
            <v>0.96836501459231905</v>
          </cell>
          <cell r="S76">
            <v>0.96540594390090806</v>
          </cell>
          <cell r="T76">
            <v>0.97091659349829973</v>
          </cell>
          <cell r="U76">
            <v>0.97021265410193724</v>
          </cell>
          <cell r="V76">
            <v>0.96806773393560963</v>
          </cell>
          <cell r="W76">
            <v>0.97023181094070277</v>
          </cell>
          <cell r="X76">
            <v>0.96568822822839329</v>
          </cell>
          <cell r="Y76">
            <v>0.96138992045252736</v>
          </cell>
          <cell r="Z76">
            <v>0.90873027717103749</v>
          </cell>
          <cell r="AA76">
            <v>0.91226221079691516</v>
          </cell>
          <cell r="AB76">
            <v>0.92924896275868918</v>
          </cell>
          <cell r="AC76">
            <v>0.92429624858192161</v>
          </cell>
          <cell r="AD76">
            <v>0.92849661287412455</v>
          </cell>
          <cell r="AE76">
            <v>0.9280737677069224</v>
          </cell>
          <cell r="AF76">
            <v>0.93374457086519758</v>
          </cell>
          <cell r="AG76">
            <v>0.93370346310739549</v>
          </cell>
          <cell r="AH76">
            <v>0.90819877723781162</v>
          </cell>
          <cell r="AI76">
            <v>0.90126600170734472</v>
          </cell>
          <cell r="AJ76">
            <v>0.89209354715383316</v>
          </cell>
          <cell r="AK76">
            <v>0.886956708026027</v>
          </cell>
          <cell r="AL76">
            <v>0.89699024552577789</v>
          </cell>
          <cell r="AM76">
            <v>0.8881032630223219</v>
          </cell>
          <cell r="AN76">
            <v>0.89628273234599698</v>
          </cell>
          <cell r="AO76">
            <v>0.89508547653487436</v>
          </cell>
          <cell r="AP76">
            <v>0.9125173301245354</v>
          </cell>
          <cell r="AQ76">
            <v>0.91198946294230721</v>
          </cell>
          <cell r="AR76">
            <v>0.91493668484704771</v>
          </cell>
          <cell r="AS76">
            <v>0.90855707775959615</v>
          </cell>
          <cell r="AT76">
            <v>0.92081035990134541</v>
          </cell>
          <cell r="AU76">
            <v>0.93482644539126902</v>
          </cell>
          <cell r="AV76">
            <v>0.93075287330777201</v>
          </cell>
          <cell r="AW76">
            <v>0.94662509129977368</v>
          </cell>
          <cell r="AX76">
            <v>0.93118283355041165</v>
          </cell>
          <cell r="AY76">
            <v>0.92260525410118155</v>
          </cell>
          <cell r="AZ76">
            <v>0.93517342661211433</v>
          </cell>
          <cell r="BA76">
            <v>0.9241403974613035</v>
          </cell>
          <cell r="BB76">
            <v>0.95265798656538825</v>
          </cell>
          <cell r="BC76">
            <v>0.96083418659932196</v>
          </cell>
          <cell r="BD76">
            <v>0.96422860781934439</v>
          </cell>
          <cell r="BE76">
            <v>0.94669624567852251</v>
          </cell>
          <cell r="BF76">
            <v>0.94476164565312182</v>
          </cell>
          <cell r="BG76">
            <v>0.952976609593158</v>
          </cell>
          <cell r="BH76">
            <v>0.96275876563102036</v>
          </cell>
          <cell r="BI76">
            <v>0.96654637903382157</v>
          </cell>
          <cell r="BJ76">
            <v>0.95165954442889733</v>
          </cell>
          <cell r="BK76">
            <v>0.96231532429270827</v>
          </cell>
          <cell r="BL76">
            <v>0.96668359861484632</v>
          </cell>
          <cell r="BM76">
            <v>0.94151932755395118</v>
          </cell>
          <cell r="BN76">
            <v>0.94167469696201245</v>
          </cell>
          <cell r="BO76">
            <v>0.95567254414115554</v>
          </cell>
        </row>
        <row r="77">
          <cell r="A77" t="str">
            <v>Доля Kcell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3.2022040558240365E-2</v>
          </cell>
          <cell r="J77">
            <v>3.6484630200450029E-2</v>
          </cell>
          <cell r="K77">
            <v>3.8154023859801107E-2</v>
          </cell>
          <cell r="L77">
            <v>3.9700322888299035E-2</v>
          </cell>
          <cell r="M77">
            <v>4.359088393757405E-2</v>
          </cell>
          <cell r="N77">
            <v>3.8563620371117234E-2</v>
          </cell>
          <cell r="O77">
            <v>4.705967108659892E-2</v>
          </cell>
          <cell r="P77">
            <v>4.200460767406769E-2</v>
          </cell>
          <cell r="Q77">
            <v>3.9380061938380319E-2</v>
          </cell>
          <cell r="R77">
            <v>3.1634985407680984E-2</v>
          </cell>
          <cell r="S77">
            <v>3.4594056099091886E-2</v>
          </cell>
          <cell r="T77">
            <v>2.9083406501700316E-2</v>
          </cell>
          <cell r="U77">
            <v>2.9787345898062718E-2</v>
          </cell>
          <cell r="V77">
            <v>3.1932266064390417E-2</v>
          </cell>
          <cell r="W77">
            <v>2.9768189059297286E-2</v>
          </cell>
          <cell r="X77">
            <v>3.4311771771606686E-2</v>
          </cell>
          <cell r="Y77">
            <v>3.8610079547472691E-2</v>
          </cell>
          <cell r="Z77">
            <v>9.1269722828962535E-2</v>
          </cell>
          <cell r="AA77">
            <v>8.7737789203084837E-2</v>
          </cell>
          <cell r="AB77">
            <v>7.075103724131078E-2</v>
          </cell>
          <cell r="AC77">
            <v>7.5703751418078336E-2</v>
          </cell>
          <cell r="AD77">
            <v>7.1503387125875492E-2</v>
          </cell>
          <cell r="AE77">
            <v>7.1926232293077597E-2</v>
          </cell>
          <cell r="AF77">
            <v>6.6255429134802424E-2</v>
          </cell>
          <cell r="AG77">
            <v>6.6296536892604535E-2</v>
          </cell>
          <cell r="AH77">
            <v>9.1801222762188425E-2</v>
          </cell>
          <cell r="AI77">
            <v>9.8733998292655251E-2</v>
          </cell>
          <cell r="AJ77">
            <v>0.10790645284616682</v>
          </cell>
          <cell r="AK77">
            <v>0.11304329197397302</v>
          </cell>
          <cell r="AL77">
            <v>0.10300975447422217</v>
          </cell>
          <cell r="AM77">
            <v>0.11189673697767805</v>
          </cell>
          <cell r="AN77">
            <v>0.10371726765400301</v>
          </cell>
          <cell r="AO77">
            <v>0.10491452346512561</v>
          </cell>
          <cell r="AP77">
            <v>8.7482669875464575E-2</v>
          </cell>
          <cell r="AQ77">
            <v>8.8010537057692767E-2</v>
          </cell>
          <cell r="AR77">
            <v>8.5063315152952332E-2</v>
          </cell>
          <cell r="AS77">
            <v>9.1442922240403873E-2</v>
          </cell>
          <cell r="AT77">
            <v>7.9189640098654548E-2</v>
          </cell>
          <cell r="AU77">
            <v>6.5173554608730935E-2</v>
          </cell>
          <cell r="AV77">
            <v>6.9247126692227975E-2</v>
          </cell>
          <cell r="AW77">
            <v>5.3374908700226265E-2</v>
          </cell>
          <cell r="AX77">
            <v>6.8817166449588393E-2</v>
          </cell>
          <cell r="AY77">
            <v>7.7394745898818396E-2</v>
          </cell>
          <cell r="AZ77">
            <v>6.4826573387885666E-2</v>
          </cell>
          <cell r="BA77">
            <v>7.5859602538696502E-2</v>
          </cell>
          <cell r="BB77">
            <v>4.7342013434611793E-2</v>
          </cell>
          <cell r="BC77">
            <v>3.9165813400678033E-2</v>
          </cell>
          <cell r="BD77">
            <v>3.5771392180655601E-2</v>
          </cell>
          <cell r="BE77">
            <v>5.3303754321477437E-2</v>
          </cell>
          <cell r="BF77">
            <v>5.5238354346878155E-2</v>
          </cell>
          <cell r="BG77">
            <v>4.7023390406841954E-2</v>
          </cell>
          <cell r="BH77">
            <v>3.724123436897965E-2</v>
          </cell>
          <cell r="BI77">
            <v>3.3453620966178467E-2</v>
          </cell>
          <cell r="BJ77">
            <v>4.8340455571102621E-2</v>
          </cell>
          <cell r="BK77">
            <v>3.7684675707291712E-2</v>
          </cell>
          <cell r="BL77">
            <v>3.3316401385153689E-2</v>
          </cell>
          <cell r="BM77">
            <v>5.8480672446048855E-2</v>
          </cell>
          <cell r="BN77">
            <v>5.8325303037987525E-2</v>
          </cell>
          <cell r="BO77">
            <v>4.4327455858844456E-2</v>
          </cell>
        </row>
        <row r="209">
          <cell r="A209" t="str">
            <v>Доля Activ</v>
          </cell>
          <cell r="I209">
            <v>0.8064127459056446</v>
          </cell>
          <cell r="J209">
            <v>0.80889569068032907</v>
          </cell>
          <cell r="K209">
            <v>0.8127998491149061</v>
          </cell>
          <cell r="L209">
            <v>0.81189502745600339</v>
          </cell>
          <cell r="M209">
            <v>0.81272172119552466</v>
          </cell>
          <cell r="N209">
            <v>0.81333722065153913</v>
          </cell>
          <cell r="O209">
            <v>0.81410086086645916</v>
          </cell>
          <cell r="P209">
            <v>0.81622154327707308</v>
          </cell>
          <cell r="Q209">
            <v>0.81758476288547455</v>
          </cell>
          <cell r="R209">
            <v>0.82042838228933646</v>
          </cell>
          <cell r="S209">
            <v>0.82297116992802555</v>
          </cell>
          <cell r="T209">
            <v>0.82555258406367082</v>
          </cell>
          <cell r="U209">
            <v>0.82790003816044488</v>
          </cell>
          <cell r="V209">
            <v>0.83074538851318513</v>
          </cell>
          <cell r="W209">
            <v>0.83292478314171481</v>
          </cell>
          <cell r="X209">
            <v>0.83390736973819812</v>
          </cell>
          <cell r="Y209">
            <v>0.83444285486393943</v>
          </cell>
          <cell r="Z209">
            <v>0.83566778717672452</v>
          </cell>
          <cell r="AA209">
            <v>0.83151129813967439</v>
          </cell>
          <cell r="AB209">
            <v>0.8346670912643529</v>
          </cell>
          <cell r="AC209">
            <v>0.83564043925186349</v>
          </cell>
          <cell r="AD209">
            <v>0.83644275160023351</v>
          </cell>
          <cell r="AE209">
            <v>0.83959332271251796</v>
          </cell>
          <cell r="AF209">
            <v>0.84610787486373362</v>
          </cell>
          <cell r="AG209">
            <v>0.84863369108884112</v>
          </cell>
          <cell r="AH209">
            <v>0.84975607614692295</v>
          </cell>
          <cell r="AI209">
            <v>0.84743365165024698</v>
          </cell>
          <cell r="AJ209">
            <v>0.84622461033076235</v>
          </cell>
          <cell r="AK209">
            <v>0.84453473340282392</v>
          </cell>
          <cell r="AL209">
            <v>0.84367150776568767</v>
          </cell>
          <cell r="AM209">
            <v>0.84953266744223188</v>
          </cell>
          <cell r="AN209">
            <v>0.84930813356957524</v>
          </cell>
          <cell r="AO209">
            <v>0.84731855106036258</v>
          </cell>
          <cell r="AP209">
            <v>0.84789503202568284</v>
          </cell>
          <cell r="AQ209">
            <v>0.84434285064764647</v>
          </cell>
          <cell r="AR209">
            <v>0.8409494644614055</v>
          </cell>
          <cell r="AS209">
            <v>0.8440435797257545</v>
          </cell>
          <cell r="AT209">
            <v>0.84366158797797264</v>
          </cell>
          <cell r="AU209">
            <v>0.84430601362076696</v>
          </cell>
          <cell r="AV209">
            <v>0.85168237721323958</v>
          </cell>
          <cell r="AW209">
            <v>0.85190879194080671</v>
          </cell>
          <cell r="AX209">
            <v>0.85587142933474547</v>
          </cell>
          <cell r="AY209">
            <v>0.85481356540580411</v>
          </cell>
          <cell r="AZ209">
            <v>0.85616454610155368</v>
          </cell>
          <cell r="BA209">
            <v>0.85517483727383026</v>
          </cell>
          <cell r="BB209">
            <v>0.85632860199838146</v>
          </cell>
          <cell r="BC209">
            <v>0.85662412797927745</v>
          </cell>
        </row>
        <row r="210">
          <cell r="A210" t="str">
            <v>Доля Kcell</v>
          </cell>
          <cell r="I210">
            <v>0.19358725409435543</v>
          </cell>
          <cell r="J210">
            <v>0.1911043093196709</v>
          </cell>
          <cell r="K210">
            <v>0.18720015088509387</v>
          </cell>
          <cell r="L210">
            <v>0.18810497254399655</v>
          </cell>
          <cell r="M210">
            <v>0.18727827880447531</v>
          </cell>
          <cell r="N210">
            <v>0.18666277934846082</v>
          </cell>
          <cell r="O210">
            <v>0.18589913913354084</v>
          </cell>
          <cell r="P210">
            <v>0.18377845672292689</v>
          </cell>
          <cell r="Q210">
            <v>0.18241523711452542</v>
          </cell>
          <cell r="R210">
            <v>0.17957161771066357</v>
          </cell>
          <cell r="S210">
            <v>0.17702883007197451</v>
          </cell>
          <cell r="T210">
            <v>0.17444741593632923</v>
          </cell>
          <cell r="U210">
            <v>0.17209996183955514</v>
          </cell>
          <cell r="V210">
            <v>0.16925461148681481</v>
          </cell>
          <cell r="W210">
            <v>0.16707521685828522</v>
          </cell>
          <cell r="X210">
            <v>0.16609263026180188</v>
          </cell>
          <cell r="Y210">
            <v>0.1655571451360606</v>
          </cell>
          <cell r="Z210">
            <v>0.16433221282327548</v>
          </cell>
          <cell r="AA210">
            <v>0.16848870186032561</v>
          </cell>
          <cell r="AB210">
            <v>0.16533290873564715</v>
          </cell>
          <cell r="AC210">
            <v>0.16435956074813649</v>
          </cell>
          <cell r="AD210">
            <v>0.16355724839976643</v>
          </cell>
          <cell r="AE210">
            <v>0.16040667728748206</v>
          </cell>
          <cell r="AF210">
            <v>0.15389212513626643</v>
          </cell>
          <cell r="AG210">
            <v>0.15136630891115882</v>
          </cell>
          <cell r="AH210">
            <v>0.15024392385307703</v>
          </cell>
          <cell r="AI210">
            <v>0.15256634834975297</v>
          </cell>
          <cell r="AJ210">
            <v>0.15377538966923759</v>
          </cell>
          <cell r="AK210">
            <v>0.15546526659717605</v>
          </cell>
          <cell r="AL210">
            <v>0.15632849223431231</v>
          </cell>
          <cell r="AM210">
            <v>0.15046733255776812</v>
          </cell>
          <cell r="AN210">
            <v>0.1506918664304247</v>
          </cell>
          <cell r="AO210">
            <v>0.15268144893963742</v>
          </cell>
          <cell r="AP210">
            <v>0.15210496797431716</v>
          </cell>
          <cell r="AQ210">
            <v>0.15565714935235347</v>
          </cell>
          <cell r="AR210">
            <v>0.15905053553859452</v>
          </cell>
          <cell r="AS210">
            <v>0.15595642027424547</v>
          </cell>
          <cell r="AT210">
            <v>0.15633841202202736</v>
          </cell>
          <cell r="AU210">
            <v>0.15569398637923298</v>
          </cell>
          <cell r="AV210">
            <v>0.14831762278676039</v>
          </cell>
          <cell r="AW210">
            <v>0.14809120805919335</v>
          </cell>
          <cell r="AX210">
            <v>0.14412857066525459</v>
          </cell>
          <cell r="AY210">
            <v>0.14518643459419595</v>
          </cell>
          <cell r="AZ210">
            <v>0.14383545389844629</v>
          </cell>
          <cell r="BA210">
            <v>0.14482516272616977</v>
          </cell>
          <cell r="BB210">
            <v>0.14367139800161852</v>
          </cell>
          <cell r="BC210">
            <v>0.14337587202072255</v>
          </cell>
        </row>
        <row r="276">
          <cell r="A276" t="str">
            <v>Доля Activ</v>
          </cell>
          <cell r="I276">
            <v>0.65311654353565418</v>
          </cell>
          <cell r="J276">
            <v>0.65773268765047388</v>
          </cell>
          <cell r="K276">
            <v>0.66403202738608125</v>
          </cell>
          <cell r="L276">
            <v>0.66674819962470711</v>
          </cell>
          <cell r="M276">
            <v>0.67046244054847937</v>
          </cell>
          <cell r="N276">
            <v>0.6770259085881124</v>
          </cell>
          <cell r="O276">
            <v>0.6719715746988324</v>
          </cell>
          <cell r="P276">
            <v>0.68633237148323123</v>
          </cell>
          <cell r="Q276">
            <v>0.69112729980008902</v>
          </cell>
          <cell r="R276">
            <v>0.70479420169125795</v>
          </cell>
          <cell r="S276">
            <v>0.70763716351469552</v>
          </cell>
          <cell r="T276">
            <v>0.71085400096540419</v>
          </cell>
          <cell r="U276">
            <v>0.71436279509498923</v>
          </cell>
          <cell r="V276">
            <v>0.71351052410957028</v>
          </cell>
          <cell r="W276">
            <v>0.72275655302844821</v>
          </cell>
          <cell r="X276">
            <v>0.71831249658128116</v>
          </cell>
          <cell r="Y276">
            <v>0.71168728714819973</v>
          </cell>
          <cell r="Z276">
            <v>0.71223183257934231</v>
          </cell>
          <cell r="AA276">
            <v>0.71347828322894424</v>
          </cell>
          <cell r="AB276">
            <v>0.72075459726396485</v>
          </cell>
          <cell r="AC276">
            <v>0.71474820425841945</v>
          </cell>
          <cell r="AD276">
            <v>0.72597153487693389</v>
          </cell>
          <cell r="AE276">
            <v>0.73543053438184336</v>
          </cell>
          <cell r="AF276">
            <v>0.73672173254117046</v>
          </cell>
          <cell r="AG276">
            <v>0.74174659522362685</v>
          </cell>
          <cell r="AH276">
            <v>0.74984569671662715</v>
          </cell>
          <cell r="AI276">
            <v>0.75458931912811045</v>
          </cell>
          <cell r="AJ276">
            <v>0.75255194310214979</v>
          </cell>
          <cell r="AK276">
            <v>0.7497585599473876</v>
          </cell>
          <cell r="AL276">
            <v>0.75188607260988438</v>
          </cell>
          <cell r="AM276">
            <v>0.7443190892955136</v>
          </cell>
          <cell r="AN276">
            <v>0.75253566380703896</v>
          </cell>
          <cell r="AO276">
            <v>0.75184917415136054</v>
          </cell>
          <cell r="AP276">
            <v>0.76297672271785921</v>
          </cell>
          <cell r="AQ276">
            <v>0.76304668412846521</v>
          </cell>
          <cell r="AR276">
            <v>0.76303691111549921</v>
          </cell>
          <cell r="AS276">
            <v>0.76209346294014058</v>
          </cell>
          <cell r="AT276">
            <v>0.76748558035965919</v>
          </cell>
          <cell r="AU276">
            <v>0.766801094554035</v>
          </cell>
          <cell r="AV276">
            <v>0.76475063184171022</v>
          </cell>
          <cell r="AW276">
            <v>0.76544901500415619</v>
          </cell>
          <cell r="AX276">
            <v>0.7613835739542576</v>
          </cell>
          <cell r="AY276">
            <v>0.75799437828505389</v>
          </cell>
          <cell r="AZ276">
            <v>0.76198264179838959</v>
          </cell>
          <cell r="BA276">
            <v>0.7639369972321518</v>
          </cell>
          <cell r="BB276">
            <v>0.76937649018315069</v>
          </cell>
          <cell r="BC276">
            <v>0.76867941197138534</v>
          </cell>
        </row>
        <row r="277">
          <cell r="A277" t="str">
            <v>Доля Kcell</v>
          </cell>
          <cell r="I277">
            <v>0.34688345646434576</v>
          </cell>
          <cell r="J277">
            <v>0.34226731234952618</v>
          </cell>
          <cell r="K277">
            <v>0.33596797261391864</v>
          </cell>
          <cell r="L277">
            <v>0.33325180037529278</v>
          </cell>
          <cell r="M277">
            <v>0.32953755945152058</v>
          </cell>
          <cell r="N277">
            <v>0.32297409141188776</v>
          </cell>
          <cell r="O277">
            <v>0.3280284253011676</v>
          </cell>
          <cell r="P277">
            <v>0.31366762851676888</v>
          </cell>
          <cell r="Q277">
            <v>0.30887270019991087</v>
          </cell>
          <cell r="R277">
            <v>0.295205798308742</v>
          </cell>
          <cell r="S277">
            <v>0.29236283648530437</v>
          </cell>
          <cell r="T277">
            <v>0.28914599903459581</v>
          </cell>
          <cell r="U277">
            <v>0.28563720490501071</v>
          </cell>
          <cell r="V277">
            <v>0.28648947589042978</v>
          </cell>
          <cell r="W277">
            <v>0.27724344697155173</v>
          </cell>
          <cell r="X277">
            <v>0.28168750341871895</v>
          </cell>
          <cell r="Y277">
            <v>0.28831271285180032</v>
          </cell>
          <cell r="Z277">
            <v>0.28776816742065769</v>
          </cell>
          <cell r="AA277">
            <v>0.28652171677105576</v>
          </cell>
          <cell r="AB277">
            <v>0.27924540273603521</v>
          </cell>
          <cell r="AC277">
            <v>0.28525179574158055</v>
          </cell>
          <cell r="AD277">
            <v>0.27402846512306611</v>
          </cell>
          <cell r="AE277">
            <v>0.2645694656181567</v>
          </cell>
          <cell r="AF277">
            <v>0.26327826745882954</v>
          </cell>
          <cell r="AG277">
            <v>0.2582534047763731</v>
          </cell>
          <cell r="AH277">
            <v>0.25015430328337285</v>
          </cell>
          <cell r="AI277">
            <v>0.24541068087188955</v>
          </cell>
          <cell r="AJ277">
            <v>0.24744805689785021</v>
          </cell>
          <cell r="AK277">
            <v>0.2502414400526124</v>
          </cell>
          <cell r="AL277">
            <v>0.24811392739011556</v>
          </cell>
          <cell r="AM277">
            <v>0.25568091070448651</v>
          </cell>
          <cell r="AN277">
            <v>0.2474643361929611</v>
          </cell>
          <cell r="AO277">
            <v>0.24815082584863946</v>
          </cell>
          <cell r="AP277">
            <v>0.23702327728214068</v>
          </cell>
          <cell r="AQ277">
            <v>0.23695331587153473</v>
          </cell>
          <cell r="AR277">
            <v>0.23696308888450071</v>
          </cell>
          <cell r="AS277">
            <v>0.2379065370598594</v>
          </cell>
          <cell r="AT277">
            <v>0.23251441964034078</v>
          </cell>
          <cell r="AU277">
            <v>0.23319890544596492</v>
          </cell>
          <cell r="AV277">
            <v>0.23524936815828981</v>
          </cell>
          <cell r="AW277">
            <v>0.23455098499584393</v>
          </cell>
          <cell r="AX277">
            <v>0.2386164260457424</v>
          </cell>
          <cell r="AY277">
            <v>0.24200562171494622</v>
          </cell>
          <cell r="AZ277">
            <v>0.23801735820161035</v>
          </cell>
          <cell r="BA277">
            <v>0.23606300276784822</v>
          </cell>
          <cell r="BB277">
            <v>0.23062350981684931</v>
          </cell>
          <cell r="BC277">
            <v>0.2313205880286146</v>
          </cell>
        </row>
        <row r="723">
          <cell r="A723" t="str">
            <v>Total</v>
          </cell>
          <cell r="Z723">
            <v>143.00205473837244</v>
          </cell>
          <cell r="AA723">
            <v>112.80300802227097</v>
          </cell>
          <cell r="AB723">
            <v>126.20937028715655</v>
          </cell>
          <cell r="AC723">
            <v>124.23866540920299</v>
          </cell>
          <cell r="AD723">
            <v>131.43655035197719</v>
          </cell>
          <cell r="AE723">
            <v>126.52845262430539</v>
          </cell>
          <cell r="AF723">
            <v>127.04213253316578</v>
          </cell>
          <cell r="AG723">
            <v>128.03786039226625</v>
          </cell>
          <cell r="AH723">
            <v>142.42559656964929</v>
          </cell>
          <cell r="AI723">
            <v>176.50867347869809</v>
          </cell>
          <cell r="AJ723">
            <v>187.69190198455169</v>
          </cell>
          <cell r="AK723">
            <v>200.64166272319252</v>
          </cell>
          <cell r="AL723">
            <v>198.50724630416153</v>
          </cell>
          <cell r="AM723">
            <v>195.80780429012393</v>
          </cell>
          <cell r="AN723">
            <v>216.97351634918726</v>
          </cell>
          <cell r="AO723">
            <v>214.76450355907832</v>
          </cell>
          <cell r="AP723">
            <v>227.18026714121748</v>
          </cell>
          <cell r="AQ723">
            <v>223.65236838737599</v>
          </cell>
          <cell r="AR723">
            <v>229.4154780346461</v>
          </cell>
          <cell r="AS723">
            <v>228.9353995827756</v>
          </cell>
          <cell r="AT723">
            <v>215.4318293919336</v>
          </cell>
          <cell r="AU723">
            <v>222.98005858560583</v>
          </cell>
          <cell r="AV723">
            <v>213.21412288386935</v>
          </cell>
          <cell r="AW723">
            <v>222.30776211243801</v>
          </cell>
          <cell r="AX723">
            <v>214.3678264671845</v>
          </cell>
          <cell r="AY723">
            <v>192.50822424770465</v>
          </cell>
          <cell r="AZ723">
            <v>222.40938240633216</v>
          </cell>
          <cell r="BA723">
            <v>216.97112345095454</v>
          </cell>
          <cell r="BB723">
            <v>224.08323997819539</v>
          </cell>
          <cell r="BC723">
            <v>217.04286274241264</v>
          </cell>
        </row>
        <row r="744">
          <cell r="A744" t="str">
            <v>Total</v>
          </cell>
          <cell r="Z744">
            <v>109.98629642964985</v>
          </cell>
          <cell r="AA744">
            <v>105.58924935587193</v>
          </cell>
          <cell r="AB744">
            <v>116.93420631261846</v>
          </cell>
          <cell r="AC744">
            <v>121.97481671646158</v>
          </cell>
          <cell r="AD744">
            <v>127.21512160044504</v>
          </cell>
          <cell r="AE744">
            <v>128.06248933348348</v>
          </cell>
          <cell r="AF744">
            <v>128.35574200688808</v>
          </cell>
          <cell r="AG744">
            <v>130.34748837291184</v>
          </cell>
          <cell r="AH744">
            <v>132.23582396487339</v>
          </cell>
          <cell r="AI744">
            <v>134.71691884667968</v>
          </cell>
          <cell r="AJ744">
            <v>129.12044600138665</v>
          </cell>
          <cell r="AK744">
            <v>133.10332692980987</v>
          </cell>
          <cell r="AL744">
            <v>118.40726138490648</v>
          </cell>
          <cell r="AM744">
            <v>121.54670645225896</v>
          </cell>
          <cell r="AN744">
            <v>135.1200338047345</v>
          </cell>
          <cell r="AO744">
            <v>144.07268918077642</v>
          </cell>
          <cell r="AP744">
            <v>147.77767462844437</v>
          </cell>
          <cell r="AQ744">
            <v>144.73194470549598</v>
          </cell>
          <cell r="AR744">
            <v>141.31988350827169</v>
          </cell>
          <cell r="AS744">
            <v>143.48657585967655</v>
          </cell>
          <cell r="AT744">
            <v>139.85061166668544</v>
          </cell>
          <cell r="AU744">
            <v>144.91703604773866</v>
          </cell>
          <cell r="AV744">
            <v>142.75500341790445</v>
          </cell>
          <cell r="AW744">
            <v>150.01615479958394</v>
          </cell>
          <cell r="AX744">
            <v>139.09608887452472</v>
          </cell>
          <cell r="AY744">
            <v>132.27226717123992</v>
          </cell>
          <cell r="AZ744">
            <v>147.14413960818987</v>
          </cell>
          <cell r="BA744">
            <v>152.78833638740667</v>
          </cell>
          <cell r="BB744">
            <v>155.03272185240485</v>
          </cell>
          <cell r="BC744">
            <v>151.96574370205357</v>
          </cell>
        </row>
        <row r="788">
          <cell r="A788" t="str">
            <v>Total</v>
          </cell>
          <cell r="Z788">
            <v>23.762548645246316</v>
          </cell>
          <cell r="AA788">
            <v>21.043925674145409</v>
          </cell>
          <cell r="AB788">
            <v>25.84439157657026</v>
          </cell>
          <cell r="AC788">
            <v>22.244455802180685</v>
          </cell>
          <cell r="AD788">
            <v>23.323156827859151</v>
          </cell>
          <cell r="AE788">
            <v>22.211809047526668</v>
          </cell>
          <cell r="AF788">
            <v>20.689256635776943</v>
          </cell>
          <cell r="AG788">
            <v>20.721552588804229</v>
          </cell>
          <cell r="AH788">
            <v>19.071814352244324</v>
          </cell>
          <cell r="AI788">
            <v>18.794628978427152</v>
          </cell>
          <cell r="AJ788">
            <v>18.6651231996278</v>
          </cell>
          <cell r="AK788">
            <v>19.736493086843481</v>
          </cell>
          <cell r="AL788">
            <v>18.830781437584882</v>
          </cell>
          <cell r="AM788">
            <v>15.709052377181234</v>
          </cell>
          <cell r="AN788">
            <v>17.696134121016549</v>
          </cell>
          <cell r="AO788">
            <v>14.746212477625432</v>
          </cell>
          <cell r="AP788">
            <v>15.191663791350566</v>
          </cell>
          <cell r="AQ788">
            <v>14.589833328189634</v>
          </cell>
          <cell r="AR788">
            <v>14.848511409109923</v>
          </cell>
          <cell r="AS788">
            <v>15.070815870054307</v>
          </cell>
          <cell r="AT788">
            <v>14.275138096828533</v>
          </cell>
          <cell r="AU788">
            <v>15.273418448723476</v>
          </cell>
          <cell r="AV788">
            <v>13.802806815151795</v>
          </cell>
          <cell r="AW788">
            <v>14.843457191262882</v>
          </cell>
          <cell r="AX788">
            <v>13.906857647513595</v>
          </cell>
          <cell r="AY788">
            <v>11.519889644826611</v>
          </cell>
          <cell r="AZ788">
            <v>13.795722590893453</v>
          </cell>
          <cell r="BA788">
            <v>11.758108083198065</v>
          </cell>
          <cell r="BB788">
            <v>12.143167580494035</v>
          </cell>
          <cell r="BC788">
            <v>11.523750422587627</v>
          </cell>
        </row>
        <row r="809">
          <cell r="A809" t="str">
            <v>Total</v>
          </cell>
          <cell r="Z809">
            <v>47.27441049029914</v>
          </cell>
          <cell r="AA809">
            <v>42.456534962840458</v>
          </cell>
          <cell r="AB809">
            <v>43.267983237601598</v>
          </cell>
          <cell r="AC809">
            <v>48.302268124796804</v>
          </cell>
          <cell r="AD809">
            <v>42.670662776061519</v>
          </cell>
          <cell r="AE809">
            <v>31.531254479532031</v>
          </cell>
          <cell r="AF809">
            <v>34.141133281043274</v>
          </cell>
          <cell r="AG809">
            <v>32.919055027226129</v>
          </cell>
          <cell r="AH809">
            <v>30.933477506106531</v>
          </cell>
          <cell r="AI809">
            <v>31.402402909830059</v>
          </cell>
          <cell r="AJ809">
            <v>31.569867668451661</v>
          </cell>
          <cell r="AK809">
            <v>38.054170827388042</v>
          </cell>
          <cell r="AL809">
            <v>33.060337178688805</v>
          </cell>
          <cell r="AM809">
            <v>29.254503646451667</v>
          </cell>
          <cell r="AN809">
            <v>36.789159392941052</v>
          </cell>
          <cell r="AO809">
            <v>30.646607185488087</v>
          </cell>
          <cell r="AP809">
            <v>31.309964019457627</v>
          </cell>
          <cell r="AQ809">
            <v>30.038601423354809</v>
          </cell>
          <cell r="AR809">
            <v>28.960931727201839</v>
          </cell>
          <cell r="AS809">
            <v>29.583263700183732</v>
          </cell>
          <cell r="AT809">
            <v>27.98460589055577</v>
          </cell>
          <cell r="AU809">
            <v>32.784698429724145</v>
          </cell>
          <cell r="AV809">
            <v>29.382547584333796</v>
          </cell>
          <cell r="AW809">
            <v>38.231222632276868</v>
          </cell>
          <cell r="AX809">
            <v>31.868321269296423</v>
          </cell>
          <cell r="AY809">
            <v>27.082558213545518</v>
          </cell>
          <cell r="AZ809">
            <v>34.464767083840208</v>
          </cell>
          <cell r="BA809">
            <v>26.305335943686199</v>
          </cell>
          <cell r="BB809">
            <v>28.103046994884085</v>
          </cell>
          <cell r="BC809">
            <v>25.298690551972051</v>
          </cell>
        </row>
        <row r="853">
          <cell r="A853" t="str">
            <v>Total</v>
          </cell>
          <cell r="Z853">
            <v>7.1399854887695513</v>
          </cell>
          <cell r="AA853">
            <v>6.0263677231516004</v>
          </cell>
          <cell r="AB853">
            <v>3.3525098246892964</v>
          </cell>
          <cell r="AC853">
            <v>11.845137497538687</v>
          </cell>
          <cell r="AD853">
            <v>12.469679175186892</v>
          </cell>
          <cell r="AE853">
            <v>12.687412191001398</v>
          </cell>
          <cell r="AF853">
            <v>16.958256951970682</v>
          </cell>
          <cell r="AG853">
            <v>20.637034530119656</v>
          </cell>
          <cell r="AH853">
            <v>21.801853850795528</v>
          </cell>
          <cell r="AI853">
            <v>20.643404960432743</v>
          </cell>
          <cell r="AJ853">
            <v>25.597564046517437</v>
          </cell>
          <cell r="AK853">
            <v>33.68170183011992</v>
          </cell>
          <cell r="AL853">
            <v>43.985536369331612</v>
          </cell>
          <cell r="AM853">
            <v>53.384603517624036</v>
          </cell>
          <cell r="AN853">
            <v>63.330206946855469</v>
          </cell>
          <cell r="AO853">
            <v>56.132935627943446</v>
          </cell>
          <cell r="AP853">
            <v>62.934440498478551</v>
          </cell>
          <cell r="AQ853">
            <v>61.138853980529362</v>
          </cell>
          <cell r="AR853">
            <v>65.603596002154802</v>
          </cell>
          <cell r="AS853">
            <v>71.522215777345735</v>
          </cell>
          <cell r="AT853">
            <v>75.90660383568283</v>
          </cell>
          <cell r="AU853">
            <v>86.416172556178012</v>
          </cell>
          <cell r="AV853">
            <v>90.243805517336</v>
          </cell>
          <cell r="AW853">
            <v>103.13455407745822</v>
          </cell>
          <cell r="AX853">
            <v>111.22074106711784</v>
          </cell>
          <cell r="AY853">
            <v>99.08350614176527</v>
          </cell>
          <cell r="AZ853">
            <v>115.332594816767</v>
          </cell>
          <cell r="BA853">
            <v>115.11775116320868</v>
          </cell>
          <cell r="BB853">
            <v>121.92871958383827</v>
          </cell>
          <cell r="BC853">
            <v>119.50610609002351</v>
          </cell>
        </row>
        <row r="874">
          <cell r="A874" t="str">
            <v>Total</v>
          </cell>
          <cell r="Z874">
            <v>19.99454170844</v>
          </cell>
          <cell r="AA874">
            <v>17.607245047463977</v>
          </cell>
          <cell r="AB874">
            <v>20.043149393322537</v>
          </cell>
          <cell r="AC874">
            <v>16.011617925732445</v>
          </cell>
          <cell r="AD874">
            <v>9.4171784549797923</v>
          </cell>
          <cell r="AE874">
            <v>9.7734590938069861</v>
          </cell>
          <cell r="AF874">
            <v>19.993967528520614</v>
          </cell>
          <cell r="AG874">
            <v>29.231738233204545</v>
          </cell>
          <cell r="AH874">
            <v>30.098564966635799</v>
          </cell>
          <cell r="AI874">
            <v>38.511047181398943</v>
          </cell>
          <cell r="AJ874">
            <v>48.512577317619581</v>
          </cell>
          <cell r="AK874">
            <v>69.188787705018612</v>
          </cell>
          <cell r="AL874">
            <v>73.561888641370714</v>
          </cell>
          <cell r="AM874">
            <v>76.012994586481696</v>
          </cell>
          <cell r="AN874">
            <v>94.78281819661197</v>
          </cell>
          <cell r="AO874">
            <v>87.434821324917749</v>
          </cell>
          <cell r="AP874">
            <v>98.560993299920781</v>
          </cell>
          <cell r="AQ874">
            <v>98.169364994429444</v>
          </cell>
          <cell r="AR874">
            <v>104.14255013856452</v>
          </cell>
          <cell r="AS874">
            <v>104.93570426476987</v>
          </cell>
          <cell r="AT874">
            <v>109.57054606439874</v>
          </cell>
          <cell r="AU874">
            <v>122.62216428278799</v>
          </cell>
          <cell r="AV874">
            <v>126.43097617501466</v>
          </cell>
          <cell r="AW874">
            <v>150.38112103618448</v>
          </cell>
          <cell r="AX874">
            <v>163.92401809181658</v>
          </cell>
          <cell r="AY874">
            <v>154.39751877518822</v>
          </cell>
          <cell r="AZ874">
            <v>169.13874772431714</v>
          </cell>
          <cell r="BA874">
            <v>165.35037901526408</v>
          </cell>
          <cell r="BB874">
            <v>175.2822747489777</v>
          </cell>
          <cell r="BC874">
            <v>169.3989361533373</v>
          </cell>
        </row>
        <row r="1390">
          <cell r="A1390" t="str">
            <v>Vouchers</v>
          </cell>
          <cell r="N1390">
            <v>0.89059494967970654</v>
          </cell>
          <cell r="O1390">
            <v>0.89225228795927869</v>
          </cell>
          <cell r="P1390">
            <v>0.89567362051653998</v>
          </cell>
          <cell r="Q1390">
            <v>0.89612389572935336</v>
          </cell>
          <cell r="R1390">
            <v>0.89591608071159834</v>
          </cell>
          <cell r="S1390">
            <v>0.8923295104835266</v>
          </cell>
          <cell r="T1390">
            <v>0.89691564860232997</v>
          </cell>
          <cell r="U1390">
            <v>0.89792337275536771</v>
          </cell>
          <cell r="V1390">
            <v>0.90140641255707799</v>
          </cell>
          <cell r="W1390">
            <v>0.89901384066094792</v>
          </cell>
          <cell r="X1390">
            <v>0.90293512126598408</v>
          </cell>
          <cell r="Y1390">
            <v>0.89991596631102888</v>
          </cell>
          <cell r="Z1390">
            <v>0.89824651237667175</v>
          </cell>
          <cell r="AA1390">
            <v>0.89873975430868891</v>
          </cell>
          <cell r="AB1390">
            <v>0.90334629409120126</v>
          </cell>
          <cell r="AC1390">
            <v>0.9024099255149034</v>
          </cell>
          <cell r="AD1390">
            <v>0.90683694336083576</v>
          </cell>
          <cell r="AE1390">
            <v>0.911034738180312</v>
          </cell>
          <cell r="AF1390">
            <v>0.91342177273027092</v>
          </cell>
          <cell r="AG1390">
            <v>0.91747073347941055</v>
          </cell>
          <cell r="AH1390">
            <v>0.91701447892780097</v>
          </cell>
          <cell r="AI1390">
            <v>0.91992895621412951</v>
          </cell>
          <cell r="AJ1390">
            <v>0.92019220109297206</v>
          </cell>
          <cell r="AK1390">
            <v>0.91928171437114714</v>
          </cell>
          <cell r="AL1390">
            <v>0.91860803758553944</v>
          </cell>
          <cell r="AM1390">
            <v>0.91511534865453437</v>
          </cell>
          <cell r="AN1390">
            <v>0.91649862371988411</v>
          </cell>
          <cell r="AO1390">
            <v>0.91837466975326665</v>
          </cell>
          <cell r="AP1390">
            <v>0.92184211924917092</v>
          </cell>
          <cell r="AQ1390">
            <v>0.92471035736798479</v>
          </cell>
          <cell r="AR1390">
            <v>0.92745387650934275</v>
          </cell>
          <cell r="AS1390">
            <v>0.92870275027871219</v>
          </cell>
          <cell r="AT1390">
            <v>0.92596574903510731</v>
          </cell>
          <cell r="AU1390">
            <v>0.92802352486242334</v>
          </cell>
          <cell r="AV1390">
            <v>0.92642821151921095</v>
          </cell>
          <cell r="AW1390">
            <v>0.92449925478408235</v>
          </cell>
          <cell r="AX1390">
            <v>0.92548645215624092</v>
          </cell>
          <cell r="AY1390">
            <v>0.92549070552149304</v>
          </cell>
          <cell r="AZ1390">
            <v>0.92087419380656865</v>
          </cell>
          <cell r="BA1390">
            <v>0.92846342171555263</v>
          </cell>
          <cell r="BB1390">
            <v>0.93045481813108943</v>
          </cell>
          <cell r="BC1390">
            <v>0.92685537198845513</v>
          </cell>
        </row>
        <row r="1391">
          <cell r="A1391" t="str">
            <v>Money card</v>
          </cell>
          <cell r="N1391">
            <v>0.10940505032029342</v>
          </cell>
          <cell r="O1391">
            <v>0.10774771204072131</v>
          </cell>
          <cell r="P1391">
            <v>0.10432637948346003</v>
          </cell>
          <cell r="Q1391">
            <v>0.10387610427064665</v>
          </cell>
          <cell r="R1391">
            <v>0.1040839192884017</v>
          </cell>
          <cell r="S1391">
            <v>0.10767048951647339</v>
          </cell>
          <cell r="T1391">
            <v>0.10308435139767005</v>
          </cell>
          <cell r="U1391">
            <v>0.10207662724463225</v>
          </cell>
          <cell r="V1391">
            <v>9.8593587442922043E-2</v>
          </cell>
          <cell r="W1391">
            <v>0.10098615933905211</v>
          </cell>
          <cell r="X1391">
            <v>9.7064878734015883E-2</v>
          </cell>
          <cell r="Y1391">
            <v>0.10008403368897109</v>
          </cell>
          <cell r="Z1391">
            <v>0.10175348762332828</v>
          </cell>
          <cell r="AA1391">
            <v>0.10126024569131106</v>
          </cell>
          <cell r="AB1391">
            <v>9.6653705908798779E-2</v>
          </cell>
          <cell r="AC1391">
            <v>9.7590074485096573E-2</v>
          </cell>
          <cell r="AD1391">
            <v>9.3163056639164299E-2</v>
          </cell>
          <cell r="AE1391">
            <v>8.896526181968803E-2</v>
          </cell>
          <cell r="AF1391">
            <v>8.6578227269729108E-2</v>
          </cell>
          <cell r="AG1391">
            <v>8.2529266520589395E-2</v>
          </cell>
          <cell r="AH1391">
            <v>8.2985521072199031E-2</v>
          </cell>
          <cell r="AI1391">
            <v>8.0071043785870502E-2</v>
          </cell>
          <cell r="AJ1391">
            <v>7.980779890702798E-2</v>
          </cell>
          <cell r="AK1391">
            <v>8.0718285628852832E-2</v>
          </cell>
          <cell r="AL1391">
            <v>8.139196241446052E-2</v>
          </cell>
          <cell r="AM1391">
            <v>8.4884651345465634E-2</v>
          </cell>
          <cell r="AN1391">
            <v>8.3501376280115877E-2</v>
          </cell>
          <cell r="AO1391">
            <v>8.1625330246733407E-2</v>
          </cell>
          <cell r="AP1391">
            <v>7.8157880750829023E-2</v>
          </cell>
          <cell r="AQ1391">
            <v>7.528964263201518E-2</v>
          </cell>
          <cell r="AR1391">
            <v>7.2546123490657255E-2</v>
          </cell>
          <cell r="AS1391">
            <v>7.1297249721287814E-2</v>
          </cell>
          <cell r="AT1391">
            <v>7.4034250964892662E-2</v>
          </cell>
          <cell r="AU1391">
            <v>7.1976475137576643E-2</v>
          </cell>
          <cell r="AV1391">
            <v>7.3571788480789005E-2</v>
          </cell>
          <cell r="AW1391">
            <v>7.5500745215917611E-2</v>
          </cell>
          <cell r="AX1391">
            <v>7.4513547843759048E-2</v>
          </cell>
          <cell r="AY1391">
            <v>7.450929447850696E-2</v>
          </cell>
          <cell r="AZ1391">
            <v>7.9125806193431389E-2</v>
          </cell>
          <cell r="BA1391">
            <v>7.1536578284447414E-2</v>
          </cell>
          <cell r="BB1391">
            <v>6.9545181868910566E-2</v>
          </cell>
          <cell r="BC1391">
            <v>7.3144628011544907E-2</v>
          </cell>
        </row>
        <row r="1396">
          <cell r="A1396" t="str">
            <v>Total E payment collection (Pay Link)</v>
          </cell>
          <cell r="N1396">
            <v>4458908007.29</v>
          </cell>
          <cell r="O1396">
            <v>4344786013.5900011</v>
          </cell>
          <cell r="P1396">
            <v>5224632725.6199999</v>
          </cell>
          <cell r="Q1396">
            <v>5518459293.3999996</v>
          </cell>
          <cell r="R1396">
            <v>6056939676.6899996</v>
          </cell>
          <cell r="S1396">
            <v>3001606999.8200002</v>
          </cell>
          <cell r="T1396">
            <v>3069040563.0299997</v>
          </cell>
          <cell r="U1396">
            <v>3055578509.8799996</v>
          </cell>
          <cell r="V1396">
            <v>3014525738.9699993</v>
          </cell>
          <cell r="W1396">
            <v>2739674587.9099998</v>
          </cell>
          <cell r="X1396">
            <v>2888683405.4099998</v>
          </cell>
          <cell r="Y1396">
            <v>3020301095.6100006</v>
          </cell>
          <cell r="Z1396">
            <v>2709162186.4000001</v>
          </cell>
          <cell r="AA1396">
            <v>2677102987.4099998</v>
          </cell>
          <cell r="AB1396">
            <v>2973133659.6999998</v>
          </cell>
          <cell r="AC1396">
            <v>2958612501.7600002</v>
          </cell>
          <cell r="AD1396">
            <v>2279341980.2600002</v>
          </cell>
          <cell r="AE1396">
            <v>2012261000.1299994</v>
          </cell>
          <cell r="AF1396">
            <v>2218883268.5099998</v>
          </cell>
          <cell r="AG1396">
            <v>2383619959.3699999</v>
          </cell>
          <cell r="AH1396">
            <v>2540836837.0599999</v>
          </cell>
          <cell r="AI1396">
            <v>2650791630.2499995</v>
          </cell>
          <cell r="AJ1396">
            <v>2703348701.21</v>
          </cell>
          <cell r="AK1396">
            <v>2975235351.4299998</v>
          </cell>
          <cell r="AL1396">
            <v>2556948629.8899999</v>
          </cell>
          <cell r="AM1396">
            <v>2528871907.1999998</v>
          </cell>
          <cell r="AN1396">
            <v>2893672304.7900009</v>
          </cell>
          <cell r="AO1396">
            <v>2842115210.9000001</v>
          </cell>
          <cell r="AP1396">
            <v>3022971234.7700005</v>
          </cell>
          <cell r="AQ1396">
            <v>3053289668.9200001</v>
          </cell>
          <cell r="AR1396">
            <v>2992035853.4400001</v>
          </cell>
          <cell r="AS1396">
            <v>3030019797.9500003</v>
          </cell>
          <cell r="AT1396">
            <v>2233742279.4799995</v>
          </cell>
          <cell r="AU1396">
            <v>2336300555.8900003</v>
          </cell>
          <cell r="AV1396">
            <v>2375753309.0899997</v>
          </cell>
          <cell r="AW1396">
            <v>2463975264.0900002</v>
          </cell>
          <cell r="AX1396">
            <v>2280956504</v>
          </cell>
          <cell r="AY1396">
            <v>2261597111</v>
          </cell>
          <cell r="AZ1396">
            <v>1035960498</v>
          </cell>
          <cell r="BA1396">
            <v>0</v>
          </cell>
          <cell r="BB1396">
            <v>0</v>
          </cell>
          <cell r="BC1396">
            <v>0</v>
          </cell>
        </row>
        <row r="1400">
          <cell r="A1400" t="str">
            <v>Total E payment collection (OSMP)</v>
          </cell>
          <cell r="N1400">
            <v>0</v>
          </cell>
          <cell r="O1400">
            <v>0</v>
          </cell>
          <cell r="P1400">
            <v>0</v>
          </cell>
          <cell r="Q1400">
            <v>0</v>
          </cell>
          <cell r="R1400">
            <v>0</v>
          </cell>
          <cell r="S1400">
            <v>3075320833.1499996</v>
          </cell>
          <cell r="T1400">
            <v>3706317377.7299995</v>
          </cell>
          <cell r="U1400">
            <v>3829673344.3800001</v>
          </cell>
          <cell r="V1400">
            <v>4042256702.4899993</v>
          </cell>
          <cell r="W1400">
            <v>4178368004.96</v>
          </cell>
          <cell r="X1400">
            <v>4293209088.3900003</v>
          </cell>
          <cell r="Y1400">
            <v>4729276278.2000008</v>
          </cell>
          <cell r="Z1400">
            <v>4105312580.0100002</v>
          </cell>
          <cell r="AA1400">
            <v>4148492660.1500006</v>
          </cell>
          <cell r="AB1400">
            <v>4929880802.9200001</v>
          </cell>
          <cell r="AC1400">
            <v>5145717242.2199984</v>
          </cell>
          <cell r="AD1400">
            <v>5489931077.2600012</v>
          </cell>
          <cell r="AE1400">
            <v>5509920611.4300003</v>
          </cell>
          <cell r="AF1400">
            <v>5632403067.2199993</v>
          </cell>
          <cell r="AG1400">
            <v>5694733687.9399996</v>
          </cell>
          <cell r="AH1400">
            <v>5433573070.9499998</v>
          </cell>
          <cell r="AI1400">
            <v>5385638945.1200008</v>
          </cell>
          <cell r="AJ1400">
            <v>5224350388.2600012</v>
          </cell>
          <cell r="AK1400">
            <v>5621628856.29</v>
          </cell>
          <cell r="AL1400">
            <v>4903409341.380002</v>
          </cell>
          <cell r="AM1400">
            <v>4747243965.960001</v>
          </cell>
          <cell r="AN1400">
            <v>5310765259.6600008</v>
          </cell>
          <cell r="AO1400">
            <v>5470337778.9999981</v>
          </cell>
          <cell r="AP1400">
            <v>5867180056.9000015</v>
          </cell>
          <cell r="AQ1400">
            <v>5983526675.0499992</v>
          </cell>
          <cell r="AR1400">
            <v>6225486262.1399994</v>
          </cell>
          <cell r="AS1400">
            <v>6275496796.6900005</v>
          </cell>
          <cell r="AT1400">
            <v>6121849232.6699991</v>
          </cell>
          <cell r="AU1400">
            <v>6382333362.9800005</v>
          </cell>
          <cell r="AV1400">
            <v>6003652997.8600006</v>
          </cell>
          <cell r="AW1400">
            <v>6249300388.6899996</v>
          </cell>
          <cell r="AX1400">
            <v>5570071729</v>
          </cell>
          <cell r="AY1400">
            <v>5170331798</v>
          </cell>
          <cell r="AZ1400">
            <v>6124938191</v>
          </cell>
          <cell r="BA1400">
            <v>6346132125</v>
          </cell>
          <cell r="BB1400">
            <v>6795057763</v>
          </cell>
          <cell r="BC1400">
            <v>6828238772</v>
          </cell>
        </row>
        <row r="1404">
          <cell r="A1404" t="str">
            <v>Total E payment collection (KICS)</v>
          </cell>
          <cell r="N1404">
            <v>0</v>
          </cell>
          <cell r="O1404">
            <v>0</v>
          </cell>
          <cell r="P1404">
            <v>0</v>
          </cell>
          <cell r="Q1404">
            <v>0</v>
          </cell>
          <cell r="R1404">
            <v>0</v>
          </cell>
          <cell r="S1404">
            <v>0</v>
          </cell>
          <cell r="T1404">
            <v>29433327</v>
          </cell>
          <cell r="U1404">
            <v>105063246</v>
          </cell>
          <cell r="V1404">
            <v>71761982</v>
          </cell>
          <cell r="W1404">
            <v>161681367</v>
          </cell>
          <cell r="X1404">
            <v>119766478</v>
          </cell>
          <cell r="Y1404">
            <v>72432576</v>
          </cell>
          <cell r="Z1404">
            <v>64399901</v>
          </cell>
          <cell r="AA1404">
            <v>50188141</v>
          </cell>
          <cell r="AB1404">
            <v>59486290</v>
          </cell>
          <cell r="AC1404">
            <v>58599785</v>
          </cell>
          <cell r="AD1404">
            <v>92655524</v>
          </cell>
          <cell r="AE1404">
            <v>267612467</v>
          </cell>
          <cell r="AF1404">
            <v>62776838</v>
          </cell>
          <cell r="AG1404">
            <v>66815024</v>
          </cell>
          <cell r="AH1404">
            <v>68008356</v>
          </cell>
          <cell r="AI1404">
            <v>69478361</v>
          </cell>
          <cell r="AJ1404">
            <v>72085369</v>
          </cell>
          <cell r="AK1404">
            <v>77867890</v>
          </cell>
          <cell r="AL1404">
            <v>66246666</v>
          </cell>
          <cell r="AM1404">
            <v>66079334</v>
          </cell>
          <cell r="AN1404">
            <v>74918618</v>
          </cell>
          <cell r="AO1404">
            <v>72302810</v>
          </cell>
          <cell r="AP1404">
            <v>77298967</v>
          </cell>
          <cell r="AQ1404">
            <v>81152222</v>
          </cell>
          <cell r="AR1404">
            <v>87202397</v>
          </cell>
          <cell r="AS1404">
            <v>89154020</v>
          </cell>
          <cell r="AT1404">
            <v>85696628</v>
          </cell>
          <cell r="AU1404">
            <v>90022614</v>
          </cell>
          <cell r="AV1404">
            <v>89704052.700000003</v>
          </cell>
          <cell r="AW1404">
            <v>102866569</v>
          </cell>
          <cell r="AX1404">
            <v>89805850</v>
          </cell>
          <cell r="AY1404">
            <v>27992803</v>
          </cell>
          <cell r="AZ1404">
            <v>59618898</v>
          </cell>
          <cell r="BA1404">
            <v>310317520</v>
          </cell>
          <cell r="BB1404">
            <v>234714004</v>
          </cell>
          <cell r="BC1404">
            <v>363367268</v>
          </cell>
        </row>
        <row r="1408">
          <cell r="A1408" t="str">
            <v>Total  E payment collection (Cyberplat)</v>
          </cell>
          <cell r="AT1408">
            <v>699439363.6099999</v>
          </cell>
          <cell r="AU1408">
            <v>858719741.29000008</v>
          </cell>
          <cell r="AV1408">
            <v>786364391.95000005</v>
          </cell>
          <cell r="AW1408">
            <v>916766032.53000009</v>
          </cell>
          <cell r="AX1408">
            <v>788545537</v>
          </cell>
          <cell r="AY1408">
            <v>789464582</v>
          </cell>
          <cell r="AZ1408">
            <v>2178633241</v>
          </cell>
          <cell r="BA1408">
            <v>2739497911</v>
          </cell>
          <cell r="BB1408">
            <v>2807545893</v>
          </cell>
          <cell r="BC1408">
            <v>2604078741</v>
          </cell>
        </row>
        <row r="1410">
          <cell r="A1410" t="str">
            <v>InstantPay</v>
          </cell>
          <cell r="N1410">
            <v>0</v>
          </cell>
          <cell r="O1410">
            <v>0</v>
          </cell>
          <cell r="P1410">
            <v>0</v>
          </cell>
          <cell r="Q1410">
            <v>0</v>
          </cell>
          <cell r="R1410">
            <v>0</v>
          </cell>
          <cell r="S1410">
            <v>0.50606505748925223</v>
          </cell>
          <cell r="T1410">
            <v>0.54466290469333456</v>
          </cell>
          <cell r="U1410">
            <v>0.54785417959736293</v>
          </cell>
          <cell r="V1410">
            <v>0.56705218658481749</v>
          </cell>
          <cell r="W1410">
            <v>0.59018798312536536</v>
          </cell>
          <cell r="X1410">
            <v>0.58797721243500378</v>
          </cell>
          <cell r="Y1410">
            <v>0.60461138614568954</v>
          </cell>
          <cell r="Z1410">
            <v>0.59680002594896997</v>
          </cell>
          <cell r="AA1410">
            <v>0.60334832911010161</v>
          </cell>
          <cell r="AB1410">
            <v>0.61913724796796543</v>
          </cell>
          <cell r="AC1410">
            <v>0.63037629125079353</v>
          </cell>
          <cell r="AD1410">
            <v>0.69829317582004724</v>
          </cell>
          <cell r="AE1410">
            <v>0.70732557958047459</v>
          </cell>
          <cell r="AF1410">
            <v>0.71169548986116771</v>
          </cell>
          <cell r="AG1410">
            <v>0.69915478951329157</v>
          </cell>
          <cell r="AH1410">
            <v>0.67561433546242666</v>
          </cell>
          <cell r="AI1410">
            <v>0.66440901167239175</v>
          </cell>
          <cell r="AJ1410">
            <v>0.65306139376399952</v>
          </cell>
          <cell r="AK1410">
            <v>0.64804639416674847</v>
          </cell>
          <cell r="AL1410">
            <v>0.65147693783455229</v>
          </cell>
          <cell r="AM1410">
            <v>0.64657011043925372</v>
          </cell>
          <cell r="AN1410">
            <v>0.64144664665078532</v>
          </cell>
          <cell r="AO1410">
            <v>0.65241468082651155</v>
          </cell>
          <cell r="AP1410">
            <v>0.65427517161050708</v>
          </cell>
          <cell r="AQ1410">
            <v>0.65623462416635914</v>
          </cell>
          <cell r="AR1410">
            <v>0.6690672307087796</v>
          </cell>
          <cell r="AS1410">
            <v>0.66798476009480345</v>
          </cell>
          <cell r="AT1410">
            <v>0.66973326030688507</v>
          </cell>
          <cell r="AU1410">
            <v>0.66019291915215761</v>
          </cell>
          <cell r="AV1410">
            <v>0.64865964836889056</v>
          </cell>
          <cell r="AW1410">
            <v>0.64207945101328145</v>
          </cell>
          <cell r="AX1410">
            <v>0.63808334285730151</v>
          </cell>
          <cell r="AY1410">
            <v>0.62675350792585882</v>
          </cell>
          <cell r="AZ1410">
            <v>0.65164803747524247</v>
          </cell>
          <cell r="BA1410">
            <v>0.67541161625019186</v>
          </cell>
          <cell r="BB1410">
            <v>0.69074294414926929</v>
          </cell>
          <cell r="BC1410">
            <v>0.69706599637059108</v>
          </cell>
        </row>
        <row r="1411">
          <cell r="A1411" t="str">
            <v>PayLink</v>
          </cell>
          <cell r="N1411">
            <v>1</v>
          </cell>
          <cell r="O1411">
            <v>1</v>
          </cell>
          <cell r="P1411">
            <v>1</v>
          </cell>
          <cell r="Q1411">
            <v>1</v>
          </cell>
          <cell r="R1411">
            <v>1</v>
          </cell>
          <cell r="S1411">
            <v>0.49393494251074788</v>
          </cell>
          <cell r="T1411">
            <v>0.45101171252241307</v>
          </cell>
          <cell r="U1411">
            <v>0.43711599063200302</v>
          </cell>
          <cell r="V1411">
            <v>0.42288096417681181</v>
          </cell>
          <cell r="W1411">
            <v>0.38697477520865187</v>
          </cell>
          <cell r="X1411">
            <v>0.39562014832060605</v>
          </cell>
          <cell r="Y1411">
            <v>0.38612851619849503</v>
          </cell>
          <cell r="Z1411">
            <v>0.39383799202436126</v>
          </cell>
          <cell r="AA1411">
            <v>0.38935240981023739</v>
          </cell>
          <cell r="AB1411">
            <v>0.37339194708668794</v>
          </cell>
          <cell r="AC1411">
            <v>0.36244493980455744</v>
          </cell>
          <cell r="AD1411">
            <v>0.28992148130393208</v>
          </cell>
          <cell r="AE1411">
            <v>0.25832017892082465</v>
          </cell>
          <cell r="AF1411">
            <v>0.28037219564728488</v>
          </cell>
          <cell r="AG1411">
            <v>0.29264218527062608</v>
          </cell>
          <cell r="AH1411">
            <v>0.31592945724177279</v>
          </cell>
          <cell r="AI1411">
            <v>0.32701966566097157</v>
          </cell>
          <cell r="AJ1411">
            <v>0.33792769233272929</v>
          </cell>
          <cell r="AK1411">
            <v>0.34297720297460116</v>
          </cell>
          <cell r="AL1411">
            <v>0.33972139538572049</v>
          </cell>
          <cell r="AM1411">
            <v>0.34442994715448061</v>
          </cell>
          <cell r="AN1411">
            <v>0.34950450747895162</v>
          </cell>
          <cell r="AO1411">
            <v>0.3389621926656346</v>
          </cell>
          <cell r="AP1411">
            <v>0.33710487904265768</v>
          </cell>
          <cell r="AQ1411">
            <v>0.33486512339113128</v>
          </cell>
          <cell r="AR1411">
            <v>0.32156092847184931</v>
          </cell>
          <cell r="AS1411">
            <v>0.32252538936577813</v>
          </cell>
          <cell r="AT1411">
            <v>0.24437248332380102</v>
          </cell>
          <cell r="AU1411">
            <v>0.24166852407873216</v>
          </cell>
          <cell r="AV1411">
            <v>0.25668627194723875</v>
          </cell>
          <cell r="AW1411">
            <v>0.2531591996666448</v>
          </cell>
          <cell r="AX1411">
            <v>0.26129651857207237</v>
          </cell>
          <cell r="AY1411">
            <v>0.27415337703907988</v>
          </cell>
          <cell r="AZ1411">
            <v>0.11021852047675215</v>
          </cell>
          <cell r="BA1411">
            <v>0</v>
          </cell>
          <cell r="BB1411">
            <v>0</v>
          </cell>
          <cell r="BC1411">
            <v>0</v>
          </cell>
        </row>
        <row r="1412">
          <cell r="A1412" t="str">
            <v>CyberPlat</v>
          </cell>
          <cell r="AT1412">
            <v>7.6519003911044117E-2</v>
          </cell>
          <cell r="AU1412">
            <v>8.8826556134499302E-2</v>
          </cell>
          <cell r="AV1412">
            <v>8.4962080612240948E-2</v>
          </cell>
          <cell r="AW1412">
            <v>9.4192404631373253E-2</v>
          </cell>
          <cell r="AX1412">
            <v>9.0332368544650377E-2</v>
          </cell>
          <cell r="AY1412">
            <v>9.5699795580454119E-2</v>
          </cell>
          <cell r="AZ1412">
            <v>0.23179043307932329</v>
          </cell>
          <cell r="BA1412">
            <v>0.29156164342899404</v>
          </cell>
          <cell r="BB1412">
            <v>0.2853975026562271</v>
          </cell>
          <cell r="BC1412">
            <v>0.26583937715625028</v>
          </cell>
        </row>
        <row r="1413">
          <cell r="A1413" t="str">
            <v>KICS</v>
          </cell>
          <cell r="N1413">
            <v>0</v>
          </cell>
          <cell r="O1413">
            <v>0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  <cell r="T1413">
            <v>4.3253827842523757E-3</v>
          </cell>
          <cell r="U1413">
            <v>1.5029829770633978E-2</v>
          </cell>
          <cell r="V1413">
            <v>1.0066849238370701E-2</v>
          </cell>
          <cell r="W1413">
            <v>2.2837241665982815E-2</v>
          </cell>
          <cell r="X1413">
            <v>1.6402639244390133E-2</v>
          </cell>
          <cell r="Y1413">
            <v>9.2600976558153587E-3</v>
          </cell>
          <cell r="Z1413">
            <v>9.3619820266688386E-3</v>
          </cell>
          <cell r="AA1413">
            <v>7.2992610796609901E-3</v>
          </cell>
          <cell r="AB1413">
            <v>7.4708049453466605E-3</v>
          </cell>
          <cell r="AC1413">
            <v>7.1787689446490121E-3</v>
          </cell>
          <cell r="AD1413">
            <v>1.1785342876020665E-2</v>
          </cell>
          <cell r="AE1413">
            <v>3.4354241498700838E-2</v>
          </cell>
          <cell r="AF1413">
            <v>7.9323144915473889E-3</v>
          </cell>
          <cell r="AG1413">
            <v>8.203025216082363E-3</v>
          </cell>
          <cell r="AH1413">
            <v>8.4562072958004313E-3</v>
          </cell>
          <cell r="AI1413">
            <v>8.571322666636556E-3</v>
          </cell>
          <cell r="AJ1413">
            <v>9.0109139032711755E-3</v>
          </cell>
          <cell r="AK1413">
            <v>8.9764028586503796E-3</v>
          </cell>
          <cell r="AL1413">
            <v>8.8016667797271905E-3</v>
          </cell>
          <cell r="AM1413">
            <v>8.9999424062656916E-3</v>
          </cell>
          <cell r="AN1413">
            <v>9.0488458702631044E-3</v>
          </cell>
          <cell r="AO1413">
            <v>8.6231265078539707E-3</v>
          </cell>
          <cell r="AP1413">
            <v>8.6199493468352411E-3</v>
          </cell>
          <cell r="AQ1413">
            <v>8.9002524425095732E-3</v>
          </cell>
          <cell r="AR1413">
            <v>9.3718408193710894E-3</v>
          </cell>
          <cell r="AS1413">
            <v>9.4898505394184415E-3</v>
          </cell>
          <cell r="AT1413">
            <v>9.3752524582697682E-3</v>
          </cell>
          <cell r="AU1413">
            <v>9.3120006346108699E-3</v>
          </cell>
          <cell r="AV1413">
            <v>9.691999071629773E-3</v>
          </cell>
          <cell r="AW1413">
            <v>1.0568944688700611E-2</v>
          </cell>
          <cell r="AX1413">
            <v>1.0287770025975798E-2</v>
          </cell>
          <cell r="AY1413">
            <v>3.3933194546071767E-3</v>
          </cell>
          <cell r="AZ1413">
            <v>6.343008968682123E-3</v>
          </cell>
          <cell r="BA1413">
            <v>3.302674032081411E-2</v>
          </cell>
          <cell r="BB1413">
            <v>2.3859553194503634E-2</v>
          </cell>
          <cell r="BC1413">
            <v>3.7094626473158664E-2</v>
          </cell>
        </row>
        <row r="1415">
          <cell r="A1415" t="str">
            <v>Total Vouchers+Money card, kzt</v>
          </cell>
          <cell r="N1415">
            <v>4212465500</v>
          </cell>
          <cell r="O1415">
            <v>3803728100</v>
          </cell>
          <cell r="P1415">
            <v>4589031100</v>
          </cell>
          <cell r="Q1415">
            <v>4586579400</v>
          </cell>
          <cell r="R1415">
            <v>4981653300</v>
          </cell>
          <cell r="S1415">
            <v>5441193800</v>
          </cell>
          <cell r="T1415">
            <v>5380758500</v>
          </cell>
          <cell r="U1415">
            <v>5370896500</v>
          </cell>
          <cell r="V1415">
            <v>5144827500</v>
          </cell>
          <cell r="W1415">
            <v>5715912000</v>
          </cell>
          <cell r="X1415">
            <v>5183193000</v>
          </cell>
          <cell r="Y1415">
            <v>5563245000</v>
          </cell>
          <cell r="Z1415">
            <v>4587400500</v>
          </cell>
          <cell r="AA1415">
            <v>4262462500</v>
          </cell>
          <cell r="AB1415">
            <v>5127015000</v>
          </cell>
          <cell r="AC1415">
            <v>5076049000</v>
          </cell>
          <cell r="AD1415">
            <v>5495526000</v>
          </cell>
          <cell r="AE1415">
            <v>5336678500</v>
          </cell>
          <cell r="AF1415">
            <v>5245626000</v>
          </cell>
          <cell r="AG1415">
            <v>5050523500</v>
          </cell>
          <cell r="AH1415">
            <v>4866969500</v>
          </cell>
          <cell r="AI1415">
            <v>4632636000</v>
          </cell>
          <cell r="AJ1415">
            <v>4207884500</v>
          </cell>
          <cell r="AK1415">
            <v>4434559000</v>
          </cell>
          <cell r="AL1415">
            <v>3742716000</v>
          </cell>
          <cell r="AM1415">
            <v>3411830000</v>
          </cell>
          <cell r="AN1415">
            <v>3877481000</v>
          </cell>
          <cell r="AO1415">
            <v>3742845500</v>
          </cell>
          <cell r="AP1415">
            <v>4045395000</v>
          </cell>
          <cell r="AQ1415">
            <v>4070706000</v>
          </cell>
          <cell r="AR1415">
            <v>4269408000</v>
          </cell>
          <cell r="AS1415">
            <v>4239588500</v>
          </cell>
          <cell r="AT1415">
            <v>4014047500</v>
          </cell>
          <cell r="AU1415">
            <v>4096262000</v>
          </cell>
          <cell r="AV1415">
            <v>3721175000</v>
          </cell>
          <cell r="AW1415">
            <v>3974351500</v>
          </cell>
          <cell r="AX1415">
            <v>3376976500</v>
          </cell>
          <cell r="AY1415">
            <v>2971334000</v>
          </cell>
          <cell r="AZ1415">
            <v>3248889501</v>
          </cell>
          <cell r="BA1415">
            <v>3316597001</v>
          </cell>
          <cell r="BB1415">
            <v>3582333000</v>
          </cell>
          <cell r="BC1415">
            <v>3418822500</v>
          </cell>
        </row>
        <row r="1417">
          <cell r="A1417" t="str">
            <v>Total Vouchers+Money card, kzt</v>
          </cell>
          <cell r="N1417">
            <v>0.48578988051415284</v>
          </cell>
          <cell r="O1417">
            <v>0.46680021007218786</v>
          </cell>
          <cell r="P1417">
            <v>0.46761649691113993</v>
          </cell>
          <cell r="Q1417">
            <v>0.45389033522411709</v>
          </cell>
          <cell r="R1417">
            <v>0.45129422839665068</v>
          </cell>
          <cell r="S1417">
            <v>0.4724028772560343</v>
          </cell>
          <cell r="T1417">
            <v>0.44156879275452787</v>
          </cell>
          <cell r="U1417">
            <v>0.43449595991763712</v>
          </cell>
          <cell r="V1417">
            <v>0.41918614803531645</v>
          </cell>
          <cell r="W1417">
            <v>0.44670792588398023</v>
          </cell>
          <cell r="X1417">
            <v>0.41515854666979402</v>
          </cell>
          <cell r="Y1417">
            <v>0.41562488132353193</v>
          </cell>
          <cell r="Z1417">
            <v>0.40007765669522138</v>
          </cell>
          <cell r="AA1417">
            <v>0.38268703973424784</v>
          </cell>
          <cell r="AB1417">
            <v>0.39168866877094183</v>
          </cell>
          <cell r="AC1417">
            <v>0.38341696747136317</v>
          </cell>
          <cell r="AD1417">
            <v>0.41142015242956875</v>
          </cell>
          <cell r="AE1417">
            <v>0.40655846176958566</v>
          </cell>
          <cell r="AF1417">
            <v>0.39861321424457119</v>
          </cell>
          <cell r="AG1417">
            <v>0.38274032422344773</v>
          </cell>
          <cell r="AH1417">
            <v>0.3770100944344234</v>
          </cell>
          <cell r="AI1417">
            <v>0.3636707350125441</v>
          </cell>
          <cell r="AJ1417">
            <v>0.34469189116407511</v>
          </cell>
          <cell r="AK1417">
            <v>0.33827603391698807</v>
          </cell>
          <cell r="AL1417">
            <v>0.33211549484376679</v>
          </cell>
          <cell r="AM1417">
            <v>0.31726074044613667</v>
          </cell>
          <cell r="AN1417">
            <v>0.31895475293505254</v>
          </cell>
          <cell r="AO1417">
            <v>0.30862207681834519</v>
          </cell>
          <cell r="AP1417">
            <v>0.31087705414038452</v>
          </cell>
          <cell r="AQ1417">
            <v>0.30865163740588575</v>
          </cell>
          <cell r="AR1417">
            <v>0.31452529257713313</v>
          </cell>
          <cell r="AS1417">
            <v>0.3109511462524337</v>
          </cell>
          <cell r="AT1417">
            <v>0.30513995859698662</v>
          </cell>
          <cell r="AU1417">
            <v>0.29761476714266494</v>
          </cell>
          <cell r="AV1417">
            <v>0.28675930006827727</v>
          </cell>
          <cell r="AW1417">
            <v>0.28994500514592914</v>
          </cell>
          <cell r="AX1417">
            <v>0.27894243870962554</v>
          </cell>
          <cell r="AY1417">
            <v>0.26480777723234455</v>
          </cell>
          <cell r="AZ1417">
            <v>0.25686900235056959</v>
          </cell>
          <cell r="BA1417">
            <v>0.26089167169713151</v>
          </cell>
          <cell r="BB1417">
            <v>0.26694681484353933</v>
          </cell>
          <cell r="BC1417">
            <v>0.25871736473410778</v>
          </cell>
        </row>
        <row r="1418">
          <cell r="A1418" t="str">
            <v>Total E payment collection, kzt</v>
          </cell>
          <cell r="N1418">
            <v>0.51421011948584705</v>
          </cell>
          <cell r="O1418">
            <v>0.53319978992781214</v>
          </cell>
          <cell r="P1418">
            <v>0.53238350308886018</v>
          </cell>
          <cell r="Q1418">
            <v>0.54610966477588296</v>
          </cell>
          <cell r="R1418">
            <v>0.54870577160334943</v>
          </cell>
          <cell r="S1418">
            <v>0.52759712274396564</v>
          </cell>
          <cell r="T1418">
            <v>0.55843120724547224</v>
          </cell>
          <cell r="U1418">
            <v>0.56550404008236288</v>
          </cell>
          <cell r="V1418">
            <v>0.58081385196468349</v>
          </cell>
          <cell r="W1418">
            <v>0.55329207411601977</v>
          </cell>
          <cell r="X1418">
            <v>0.5848414533302061</v>
          </cell>
          <cell r="Y1418">
            <v>0.58437511867646807</v>
          </cell>
          <cell r="Z1418">
            <v>0.59992234330477867</v>
          </cell>
          <cell r="AA1418">
            <v>0.61731296026575211</v>
          </cell>
          <cell r="AB1418">
            <v>0.60831133122905823</v>
          </cell>
          <cell r="AC1418">
            <v>0.61658303252863678</v>
          </cell>
          <cell r="AD1418">
            <v>0.58857984757043136</v>
          </cell>
          <cell r="AE1418">
            <v>0.59344153823041434</v>
          </cell>
          <cell r="AF1418">
            <v>0.60138678575542881</v>
          </cell>
          <cell r="AG1418">
            <v>0.61725967577655227</v>
          </cell>
          <cell r="AH1418">
            <v>0.62298990556557665</v>
          </cell>
          <cell r="AI1418">
            <v>0.6363292649874559</v>
          </cell>
          <cell r="AJ1418">
            <v>0.65530810883592483</v>
          </cell>
          <cell r="AK1418">
            <v>0.66172396608301198</v>
          </cell>
          <cell r="AL1418">
            <v>0.66788450515623321</v>
          </cell>
          <cell r="AM1418">
            <v>0.68273925955386339</v>
          </cell>
          <cell r="AN1418">
            <v>0.68104524706494751</v>
          </cell>
          <cell r="AO1418">
            <v>0.69137792318165481</v>
          </cell>
          <cell r="AP1418">
            <v>0.68912294585961553</v>
          </cell>
          <cell r="AQ1418">
            <v>0.69134836259411425</v>
          </cell>
          <cell r="AR1418">
            <v>0.68547470742286687</v>
          </cell>
          <cell r="AS1418">
            <v>0.6890488537475663</v>
          </cell>
          <cell r="AT1418">
            <v>0.69486004140301338</v>
          </cell>
          <cell r="AU1418">
            <v>0.70238523285733501</v>
          </cell>
          <cell r="AV1418">
            <v>0.71324069993172279</v>
          </cell>
          <cell r="AW1418">
            <v>0.71005499485407086</v>
          </cell>
          <cell r="AX1418">
            <v>0.72105756129037446</v>
          </cell>
          <cell r="AY1418">
            <v>0.73519222276765539</v>
          </cell>
          <cell r="AZ1418">
            <v>0.74313099764943036</v>
          </cell>
          <cell r="BA1418">
            <v>0.73910832830286854</v>
          </cell>
          <cell r="BB1418">
            <v>0.73305318515646067</v>
          </cell>
          <cell r="BC1418">
            <v>0.74128263526589222</v>
          </cell>
        </row>
        <row r="1465">
          <cell r="A1465" t="str">
            <v>OSMP</v>
          </cell>
          <cell r="Z1465">
            <v>106596152.17440002</v>
          </cell>
          <cell r="AA1465">
            <v>103694027.0016</v>
          </cell>
          <cell r="AB1465">
            <v>123229740.1776</v>
          </cell>
          <cell r="AC1465">
            <v>126241368.55680001</v>
          </cell>
          <cell r="AD1465">
            <v>137223680.58560002</v>
          </cell>
          <cell r="AE1465">
            <v>137707030.60800001</v>
          </cell>
          <cell r="AF1465">
            <v>136775054.78560004</v>
          </cell>
          <cell r="AG1465">
            <v>142343365.92000002</v>
          </cell>
          <cell r="AH1465">
            <v>135813728.60049999</v>
          </cell>
          <cell r="AI1465">
            <v>163810680.06240001</v>
          </cell>
          <cell r="AJ1465">
            <v>182795514.82080004</v>
          </cell>
          <cell r="AK1465">
            <v>196712388.95840001</v>
          </cell>
          <cell r="AL1465">
            <v>196100526.51840001</v>
          </cell>
          <cell r="AM1465">
            <v>189832251.99680001</v>
          </cell>
          <cell r="AN1465">
            <v>212365155.77760005</v>
          </cell>
          <cell r="AO1465">
            <v>218753293.4384</v>
          </cell>
          <cell r="AP1465">
            <v>238926485.41440004</v>
          </cell>
          <cell r="AQ1465">
            <v>239269647.48680058</v>
          </cell>
          <cell r="AR1465">
            <v>248958734.24640003</v>
          </cell>
          <cell r="AS1465">
            <v>250950556.0704</v>
          </cell>
          <cell r="AT1465">
            <v>244784695.26560003</v>
          </cell>
          <cell r="AU1465">
            <v>255171093.18400005</v>
          </cell>
          <cell r="AV1465">
            <v>240037204.24000004</v>
          </cell>
          <cell r="AW1465">
            <v>249866055.62240005</v>
          </cell>
          <cell r="AX1465">
            <v>222695933.76800001</v>
          </cell>
          <cell r="AY1465">
            <v>206709041.34400004</v>
          </cell>
          <cell r="AZ1465">
            <v>244584227.74240005</v>
          </cell>
          <cell r="BA1465">
            <v>253807138.00199997</v>
          </cell>
          <cell r="BB1465">
            <v>169876444.07124999</v>
          </cell>
          <cell r="BC1465">
            <v>170705969.28875002</v>
          </cell>
        </row>
        <row r="1466">
          <cell r="A1466" t="str">
            <v>Paylink</v>
          </cell>
          <cell r="Z1466">
            <v>94859507.803200006</v>
          </cell>
          <cell r="AA1466">
            <v>93637119.699200004</v>
          </cell>
          <cell r="AB1466">
            <v>103992202.272</v>
          </cell>
          <cell r="AC1466">
            <v>99726098.225600004</v>
          </cell>
          <cell r="AD1466">
            <v>79727531.923200011</v>
          </cell>
          <cell r="AE1466">
            <v>70389968.555200011</v>
          </cell>
          <cell r="AF1466">
            <v>77598530.856000006</v>
          </cell>
          <cell r="AG1466">
            <v>83377058.139200002</v>
          </cell>
          <cell r="AH1466">
            <v>88881426.412799999</v>
          </cell>
          <cell r="AI1466">
            <v>92722010.830400005</v>
          </cell>
          <cell r="AJ1466">
            <v>94557092.492800012</v>
          </cell>
          <cell r="AK1466">
            <v>104070605.67680001</v>
          </cell>
          <cell r="AL1466">
            <v>89428497.984000012</v>
          </cell>
          <cell r="AM1466">
            <v>89854072.067200005</v>
          </cell>
          <cell r="AN1466">
            <v>101216671.06880002</v>
          </cell>
          <cell r="AO1466">
            <v>99411983.921600014</v>
          </cell>
          <cell r="AP1466">
            <v>107431907.6768</v>
          </cell>
          <cell r="AQ1466">
            <v>106804264.79520002</v>
          </cell>
          <cell r="AR1466">
            <v>104646798.79360001</v>
          </cell>
          <cell r="AS1466">
            <v>105972391.22400001</v>
          </cell>
          <cell r="AT1466">
            <v>78114318.979200006</v>
          </cell>
          <cell r="AU1466">
            <v>81709583.076800004</v>
          </cell>
          <cell r="AV1466">
            <v>83082309.262400016</v>
          </cell>
          <cell r="AW1466">
            <v>86182858.182400003</v>
          </cell>
          <cell r="AX1466">
            <v>79757600.921599999</v>
          </cell>
          <cell r="AY1466">
            <v>79089536.209600002</v>
          </cell>
          <cell r="AZ1466">
            <v>36236822.798400007</v>
          </cell>
          <cell r="BA1466">
            <v>0</v>
          </cell>
          <cell r="BB1466">
            <v>0</v>
          </cell>
          <cell r="BC1466">
            <v>0</v>
          </cell>
        </row>
        <row r="1467">
          <cell r="A1467" t="str">
            <v>KISC</v>
          </cell>
          <cell r="Z1467">
            <v>1297583.0224000001</v>
          </cell>
          <cell r="AA1467">
            <v>1003742.824</v>
          </cell>
          <cell r="AB1467">
            <v>1189681.0048</v>
          </cell>
          <cell r="AC1467">
            <v>1161299.4056000002</v>
          </cell>
          <cell r="AD1467">
            <v>1852894.5160000001</v>
          </cell>
          <cell r="AE1467">
            <v>5350927.9608000005</v>
          </cell>
          <cell r="AF1467">
            <v>1255215.9648000002</v>
          </cell>
          <cell r="AG1467">
            <v>1335529.0816000002</v>
          </cell>
          <cell r="AH1467">
            <v>1359373.064</v>
          </cell>
          <cell r="AI1467">
            <v>1389075.6207999999</v>
          </cell>
          <cell r="AJ1467">
            <v>1441352.3712000002</v>
          </cell>
          <cell r="AK1467">
            <v>1556552.4016</v>
          </cell>
          <cell r="AL1467">
            <v>1324596.9183999998</v>
          </cell>
          <cell r="AM1467">
            <v>1321049.8784000003</v>
          </cell>
          <cell r="AN1467">
            <v>1497485.9200000002</v>
          </cell>
          <cell r="AO1467">
            <v>1445721.4016000002</v>
          </cell>
          <cell r="AP1467">
            <v>1545538.1424000002</v>
          </cell>
          <cell r="AQ1467">
            <v>1622042.2408000003</v>
          </cell>
          <cell r="AR1467">
            <v>1743453.1408000002</v>
          </cell>
          <cell r="AS1467">
            <v>1782311.7200000002</v>
          </cell>
          <cell r="AT1467">
            <v>1713502.7056</v>
          </cell>
          <cell r="AU1467">
            <v>1799986.4726</v>
          </cell>
          <cell r="AV1467">
            <v>1793330.8736000003</v>
          </cell>
          <cell r="AW1467">
            <v>2055863.4096000004</v>
          </cell>
          <cell r="AX1467">
            <v>1795585.6016000002</v>
          </cell>
          <cell r="AY1467">
            <v>558670.9632</v>
          </cell>
          <cell r="AZ1467">
            <v>1190699.4959999998</v>
          </cell>
          <cell r="BA1467">
            <v>6202518.9520000005</v>
          </cell>
          <cell r="BB1467">
            <v>4692282.9632000001</v>
          </cell>
          <cell r="BC1467">
            <v>7267345.3560000006</v>
          </cell>
        </row>
        <row r="1468">
          <cell r="A1468" t="str">
            <v>Cyberplat</v>
          </cell>
          <cell r="AT1468">
            <v>27970803.940800004</v>
          </cell>
          <cell r="AU1468">
            <v>34339676.4868</v>
          </cell>
          <cell r="AV1468">
            <v>31444464.710400004</v>
          </cell>
          <cell r="AW1468">
            <v>37900888.648000009</v>
          </cell>
          <cell r="AX1468">
            <v>31534433.044800002</v>
          </cell>
          <cell r="AY1468">
            <v>31570576.774400007</v>
          </cell>
          <cell r="AZ1468">
            <v>87103890.070400015</v>
          </cell>
          <cell r="BA1468">
            <v>109530256.14720002</v>
          </cell>
          <cell r="BB1468">
            <v>70188647.319999993</v>
          </cell>
          <cell r="BC1468">
            <v>65101968.529749997</v>
          </cell>
        </row>
        <row r="1469">
          <cell r="A1469" t="str">
            <v xml:space="preserve">Vouchers &amp; Money Card
</v>
          </cell>
          <cell r="Z1469">
            <v>133209167.19040002</v>
          </cell>
          <cell r="AA1469">
            <v>113576973.56320003</v>
          </cell>
          <cell r="AB1469">
            <v>133589646.66880004</v>
          </cell>
          <cell r="AC1469">
            <v>141205223.49920005</v>
          </cell>
          <cell r="AD1469">
            <v>144513613.04800004</v>
          </cell>
          <cell r="AE1469">
            <v>147391633.78240004</v>
          </cell>
          <cell r="AF1469">
            <v>133105201.58880004</v>
          </cell>
          <cell r="AG1469">
            <v>140164908.55360004</v>
          </cell>
          <cell r="AH1469">
            <v>142217586.82880005</v>
          </cell>
          <cell r="AI1469">
            <v>113856979.58880003</v>
          </cell>
          <cell r="AJ1469">
            <v>110259101.60000001</v>
          </cell>
          <cell r="AK1469">
            <v>108188853.56118262</v>
          </cell>
          <cell r="AL1469">
            <v>78096354.907200009</v>
          </cell>
          <cell r="AM1469">
            <v>77223754.889600009</v>
          </cell>
          <cell r="AN1469">
            <v>77926176.096000001</v>
          </cell>
          <cell r="AO1469">
            <v>104207684.90880001</v>
          </cell>
          <cell r="AP1469">
            <v>108297296.9860335</v>
          </cell>
          <cell r="AQ1469">
            <v>76169401.694400012</v>
          </cell>
          <cell r="AR1469">
            <v>108787121.5088</v>
          </cell>
          <cell r="AS1469">
            <v>107634756.4208</v>
          </cell>
          <cell r="AT1469">
            <v>102753887.96960001</v>
          </cell>
          <cell r="AU1469">
            <v>104066218.23360001</v>
          </cell>
          <cell r="AV1469">
            <v>103422784.71000001</v>
          </cell>
          <cell r="AW1469">
            <v>102362921.61952001</v>
          </cell>
          <cell r="AX1469">
            <v>52215655.5088</v>
          </cell>
          <cell r="AY1469">
            <v>72957562.596800014</v>
          </cell>
          <cell r="AZ1469">
            <v>73151407.33600001</v>
          </cell>
          <cell r="BA1469">
            <v>74285926.904000014</v>
          </cell>
          <cell r="BB1469">
            <v>74389958.688800007</v>
          </cell>
          <cell r="BC1469">
            <v>76096621.194444448</v>
          </cell>
        </row>
        <row r="1480">
          <cell r="A1480" t="str">
            <v>Total</v>
          </cell>
          <cell r="Z1480">
            <v>335962410.19040006</v>
          </cell>
          <cell r="AA1480">
            <v>311911863.088</v>
          </cell>
          <cell r="AB1480">
            <v>362001270.1232</v>
          </cell>
          <cell r="AC1480">
            <v>368333989.68720001</v>
          </cell>
          <cell r="AD1480">
            <v>363317720.0728001</v>
          </cell>
          <cell r="AE1480">
            <v>360839560.90640008</v>
          </cell>
          <cell r="AF1480">
            <v>348734003.19520003</v>
          </cell>
          <cell r="AG1480">
            <v>367220861.69440007</v>
          </cell>
          <cell r="AH1480">
            <v>368272114.90610003</v>
          </cell>
          <cell r="AI1480">
            <v>371778746.10240006</v>
          </cell>
          <cell r="AJ1480">
            <v>389053061.28480005</v>
          </cell>
          <cell r="AK1480">
            <v>410528400.59798265</v>
          </cell>
          <cell r="AL1480">
            <v>364949976.32800007</v>
          </cell>
          <cell r="AM1480">
            <v>358231128.83199996</v>
          </cell>
          <cell r="AN1480">
            <v>393005488.86240005</v>
          </cell>
          <cell r="AO1480">
            <v>423818683.67040002</v>
          </cell>
          <cell r="AP1480">
            <v>456201228.21963352</v>
          </cell>
          <cell r="AQ1480">
            <v>423865356.21720064</v>
          </cell>
          <cell r="AR1480">
            <v>464136107.68959999</v>
          </cell>
          <cell r="AS1480">
            <v>466340015.43520004</v>
          </cell>
          <cell r="AT1480">
            <v>455337208.86079997</v>
          </cell>
          <cell r="AU1480">
            <v>477086557.45380002</v>
          </cell>
          <cell r="AV1480">
            <v>459780093.79640007</v>
          </cell>
          <cell r="AW1480">
            <v>478368587.48192</v>
          </cell>
          <cell r="AX1480">
            <v>387999208.8448</v>
          </cell>
          <cell r="AY1480">
            <v>390885387.88800001</v>
          </cell>
          <cell r="AZ1480">
            <v>442267047.44320005</v>
          </cell>
          <cell r="BA1480">
            <v>443825840.00520003</v>
          </cell>
          <cell r="BB1480">
            <v>319147333.04324996</v>
          </cell>
          <cell r="BC1480">
            <v>319171904.36894441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1">
          <cell r="I1" t="str">
            <v>Jul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2C CAPEX 2016"/>
      <sheetName val="CAPEX_quick-reference guide"/>
      <sheetName val="Лист1"/>
      <sheetName val="SAS"/>
    </sheetNames>
    <sheetDataSet>
      <sheetData sheetId="0"/>
      <sheetData sheetId="1"/>
      <sheetData sheetId="2">
        <row r="10">
          <cell r="B10">
            <v>220</v>
          </cell>
        </row>
        <row r="11">
          <cell r="B11">
            <v>230</v>
          </cell>
        </row>
        <row r="14">
          <cell r="B14" t="str">
            <v>Consumer</v>
          </cell>
        </row>
        <row r="15">
          <cell r="B15" t="str">
            <v>Operator</v>
          </cell>
        </row>
        <row r="16">
          <cell r="B16" t="str">
            <v>Enterprise</v>
          </cell>
        </row>
        <row r="19">
          <cell r="B19" t="str">
            <v>Kamaldin Pirimbayev, Sergey Li</v>
          </cell>
        </row>
        <row r="20">
          <cell r="B20" t="str">
            <v>Dauren Yeskenov</v>
          </cell>
        </row>
        <row r="21">
          <cell r="B21" t="str">
            <v xml:space="preserve">Marat Sadykov </v>
          </cell>
        </row>
        <row r="22">
          <cell r="B22" t="str">
            <v>Ainur Jumanova</v>
          </cell>
        </row>
        <row r="23">
          <cell r="B23" t="str">
            <v>Dilshat Uteshev</v>
          </cell>
        </row>
        <row r="24">
          <cell r="B24" t="str">
            <v>Andrey Tyulyukin</v>
          </cell>
        </row>
        <row r="25">
          <cell r="B25" t="str">
            <v>Alexey Somov</v>
          </cell>
        </row>
        <row r="26">
          <cell r="B26" t="str">
            <v>Valeriy Em</v>
          </cell>
        </row>
        <row r="27">
          <cell r="B27" t="str">
            <v>Aigerim Zhaguparova</v>
          </cell>
        </row>
        <row r="28">
          <cell r="B28" t="str">
            <v>Oleg Bokatyuk</v>
          </cell>
        </row>
        <row r="29">
          <cell r="B29" t="str">
            <v>Saida Sissembayeva</v>
          </cell>
        </row>
        <row r="30">
          <cell r="B30" t="str">
            <v>Anastassiya Maistrenko</v>
          </cell>
        </row>
        <row r="31">
          <cell r="B31" t="str">
            <v>Dauren Yesmukhanov</v>
          </cell>
        </row>
        <row r="35">
          <cell r="B35" t="str">
            <v>Transform</v>
          </cell>
        </row>
        <row r="36">
          <cell r="B36" t="str">
            <v>Run</v>
          </cell>
        </row>
        <row r="37">
          <cell r="B37" t="str">
            <v>Growth</v>
          </cell>
        </row>
        <row r="48">
          <cell r="B48" t="str">
            <v>Planned</v>
          </cell>
        </row>
        <row r="49">
          <cell r="B49" t="str">
            <v>Ongoing</v>
          </cell>
        </row>
        <row r="50">
          <cell r="B50" t="str">
            <v xml:space="preserve">Not started </v>
          </cell>
        </row>
        <row r="51">
          <cell r="B51" t="str">
            <v>Cancelled</v>
          </cell>
        </row>
      </sheetData>
      <sheetData sheetId="3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Baseline Compare"/>
      <sheetName val="Grains 2005"/>
      <sheetName val="Grains 2006"/>
      <sheetName val="BAandSG OneTbl"/>
      <sheetName val="Charts"/>
      <sheetName val="US Compare"/>
      <sheetName val="CONVERSIONS"/>
    </sheetNames>
    <sheetDataSet>
      <sheetData sheetId="0">
        <row r="10">
          <cell r="K10" t="str">
            <v>Activity Code</v>
          </cell>
          <cell r="L10" t="str">
            <v>OASISACLBL</v>
          </cell>
          <cell r="M10" t="str">
            <v>Activity Code</v>
          </cell>
          <cell r="O10" t="str">
            <v>CommOASISCDE</v>
          </cell>
          <cell r="P10" t="str">
            <v>OASISCMLBL</v>
          </cell>
          <cell r="Q10" t="str">
            <v>CommOASISCDE</v>
          </cell>
        </row>
        <row r="11">
          <cell r="K11" t="str">
            <v>AHH</v>
          </cell>
          <cell r="L11" t="str">
            <v>Area Harvested</v>
          </cell>
          <cell r="M11" t="str">
            <v>AHH</v>
          </cell>
          <cell r="O11" t="str">
            <v>BA</v>
          </cell>
          <cell r="P11" t="str">
            <v>Barley</v>
          </cell>
          <cell r="Q11" t="str">
            <v>BA</v>
          </cell>
        </row>
        <row r="12">
          <cell r="K12" t="str">
            <v>CIT</v>
          </cell>
          <cell r="L12" t="str">
            <v>Beginning Stocks</v>
          </cell>
          <cell r="M12" t="str">
            <v>CIT</v>
          </cell>
          <cell r="O12" t="str">
            <v>CO</v>
          </cell>
          <cell r="P12" t="str">
            <v>Corn</v>
          </cell>
          <cell r="Q12" t="str">
            <v>CO</v>
          </cell>
        </row>
        <row r="13">
          <cell r="K13" t="str">
            <v>COT</v>
          </cell>
          <cell r="L13" t="str">
            <v>Ending Stocks</v>
          </cell>
          <cell r="M13" t="str">
            <v>COT</v>
          </cell>
          <cell r="O13" t="str">
            <v>ME</v>
          </cell>
          <cell r="P13" t="str">
            <v>Millet</v>
          </cell>
          <cell r="Q13" t="str">
            <v>ME</v>
          </cell>
        </row>
        <row r="14">
          <cell r="K14" t="str">
            <v>HW1</v>
          </cell>
          <cell r="L14" t="str">
            <v>Oct-Sept Exports</v>
          </cell>
          <cell r="M14" t="str">
            <v>HW1</v>
          </cell>
          <cell r="O14" t="str">
            <v>MG</v>
          </cell>
          <cell r="P14" t="str">
            <v>Mixed Grains</v>
          </cell>
          <cell r="Q14" t="str">
            <v>MG</v>
          </cell>
        </row>
        <row r="15">
          <cell r="K15" t="str">
            <v>IW1</v>
          </cell>
          <cell r="L15" t="str">
            <v>Oct-Sept Imports</v>
          </cell>
          <cell r="M15" t="str">
            <v>IW1</v>
          </cell>
          <cell r="O15" t="str">
            <v>OA</v>
          </cell>
          <cell r="P15" t="str">
            <v>Oats</v>
          </cell>
          <cell r="Q15" t="str">
            <v>OA</v>
          </cell>
        </row>
        <row r="16">
          <cell r="K16" t="str">
            <v>SMT</v>
          </cell>
          <cell r="L16" t="str">
            <v>Import</v>
          </cell>
          <cell r="M16" t="str">
            <v>SMT</v>
          </cell>
          <cell r="O16" t="str">
            <v>RY</v>
          </cell>
          <cell r="P16" t="str">
            <v>Rye</v>
          </cell>
          <cell r="Q16" t="str">
            <v>RY</v>
          </cell>
        </row>
        <row r="17">
          <cell r="K17" t="str">
            <v>SPR</v>
          </cell>
          <cell r="L17" t="str">
            <v>Production</v>
          </cell>
          <cell r="M17" t="str">
            <v>SPR</v>
          </cell>
          <cell r="O17" t="str">
            <v>SG</v>
          </cell>
          <cell r="P17" t="str">
            <v>Sorghum</v>
          </cell>
          <cell r="Q17" t="str">
            <v>SG</v>
          </cell>
        </row>
        <row r="18">
          <cell r="K18" t="str">
            <v>STT</v>
          </cell>
          <cell r="L18" t="str">
            <v>Total Supply</v>
          </cell>
          <cell r="M18" t="str">
            <v>STT</v>
          </cell>
          <cell r="O18" t="str">
            <v>WD</v>
          </cell>
          <cell r="P18" t="str">
            <v>Wheat, Durum</v>
          </cell>
          <cell r="Q18" t="str">
            <v>WD</v>
          </cell>
        </row>
        <row r="19">
          <cell r="K19" t="str">
            <v>UDC</v>
          </cell>
          <cell r="L19" t="str">
            <v>Consumption</v>
          </cell>
          <cell r="M19" t="str">
            <v>UDC</v>
          </cell>
          <cell r="O19" t="str">
            <v>WH</v>
          </cell>
          <cell r="P19" t="str">
            <v>Wheat</v>
          </cell>
          <cell r="Q19" t="str">
            <v>WH</v>
          </cell>
        </row>
        <row r="20">
          <cell r="K20" t="str">
            <v>UFE</v>
          </cell>
          <cell r="L20" t="str">
            <v>Feed Consumption</v>
          </cell>
          <cell r="M20" t="str">
            <v>UFE</v>
          </cell>
        </row>
        <row r="21">
          <cell r="K21" t="str">
            <v>UTD</v>
          </cell>
          <cell r="L21" t="str">
            <v>Total Distribution</v>
          </cell>
          <cell r="M21" t="str">
            <v>UTD</v>
          </cell>
        </row>
        <row r="22">
          <cell r="K22" t="str">
            <v>UXT</v>
          </cell>
          <cell r="L22" t="str">
            <v>Export</v>
          </cell>
          <cell r="M22" t="str">
            <v>UXT</v>
          </cell>
        </row>
        <row r="23">
          <cell r="K23" t="str">
            <v>XX9</v>
          </cell>
          <cell r="L23" t="str">
            <v>Oct-Sept Imports U.S.</v>
          </cell>
          <cell r="M23" t="str">
            <v>XX9</v>
          </cell>
        </row>
        <row r="24">
          <cell r="K24" t="str">
            <v>HW2</v>
          </cell>
          <cell r="L24" t="str">
            <v>Jul-Jun Exports</v>
          </cell>
          <cell r="M24" t="str">
            <v>HW2</v>
          </cell>
        </row>
        <row r="25">
          <cell r="K25" t="str">
            <v>IW2</v>
          </cell>
          <cell r="L25" t="str">
            <v xml:space="preserve">Jul-Jun Imports          </v>
          </cell>
          <cell r="M25" t="str">
            <v>IW2</v>
          </cell>
        </row>
        <row r="26">
          <cell r="K26" t="str">
            <v>XX2</v>
          </cell>
          <cell r="L26" t="str">
            <v>Jul-Jun Import U.S. (1000 MT)</v>
          </cell>
          <cell r="M26" t="str">
            <v>XX2</v>
          </cell>
        </row>
        <row r="28">
          <cell r="K28" t="str">
            <v>UXN</v>
          </cell>
          <cell r="L28" t="str">
            <v xml:space="preserve">   Argentina</v>
          </cell>
          <cell r="M28" t="str">
            <v>UXN</v>
          </cell>
        </row>
        <row r="29">
          <cell r="K29" t="str">
            <v>SMN</v>
          </cell>
          <cell r="L29" t="str">
            <v xml:space="preserve">   Algeria</v>
          </cell>
          <cell r="M29" t="str">
            <v>SMN</v>
          </cell>
        </row>
        <row r="30">
          <cell r="K30" t="str">
            <v>POB</v>
          </cell>
          <cell r="L30" t="str">
            <v xml:space="preserve">   Corn (FOB Gulf)</v>
          </cell>
          <cell r="M30" t="str">
            <v>POB</v>
          </cell>
        </row>
        <row r="31">
          <cell r="K31" t="str">
            <v>AHH</v>
          </cell>
          <cell r="L31" t="str">
            <v>Area Harvested</v>
          </cell>
          <cell r="M31" t="str">
            <v>AHH</v>
          </cell>
        </row>
        <row r="32">
          <cell r="K32" t="str">
            <v>YHH</v>
          </cell>
          <cell r="L32" t="str">
            <v>Yield</v>
          </cell>
          <cell r="M32" t="str">
            <v>YHH</v>
          </cell>
        </row>
        <row r="33">
          <cell r="K33" t="str">
            <v>SPR</v>
          </cell>
          <cell r="L33" t="str">
            <v>Production</v>
          </cell>
          <cell r="M33" t="str">
            <v>SPR</v>
          </cell>
        </row>
        <row r="34">
          <cell r="K34" t="str">
            <v>CIT</v>
          </cell>
          <cell r="L34" t="str">
            <v>Beginning Stocks</v>
          </cell>
          <cell r="M34" t="str">
            <v>CIT</v>
          </cell>
        </row>
        <row r="35">
          <cell r="K35" t="str">
            <v>SDT</v>
          </cell>
          <cell r="L35" t="str">
            <v xml:space="preserve">   Domestic Supply</v>
          </cell>
          <cell r="M35" t="str">
            <v>SDT</v>
          </cell>
        </row>
        <row r="36">
          <cell r="K36" t="str">
            <v>UFE</v>
          </cell>
          <cell r="L36" t="str">
            <v>Feed Use</v>
          </cell>
          <cell r="M36" t="str">
            <v>UFE</v>
          </cell>
        </row>
        <row r="37">
          <cell r="K37" t="str">
            <v>UFO</v>
          </cell>
          <cell r="L37" t="str">
            <v>Food and Other</v>
          </cell>
          <cell r="M37" t="str">
            <v>UFO</v>
          </cell>
        </row>
        <row r="38">
          <cell r="K38" t="str">
            <v>COT</v>
          </cell>
          <cell r="L38" t="str">
            <v>Ending Stocks</v>
          </cell>
          <cell r="M38" t="str">
            <v>COT</v>
          </cell>
        </row>
        <row r="39">
          <cell r="K39" t="str">
            <v>UDT</v>
          </cell>
          <cell r="L39" t="str">
            <v xml:space="preserve">   Domestic Use</v>
          </cell>
          <cell r="M39" t="str">
            <v>UDT</v>
          </cell>
        </row>
        <row r="40">
          <cell r="K40" t="str">
            <v>STU</v>
          </cell>
          <cell r="L40" t="str">
            <v>Stocks-to-Use Ratio</v>
          </cell>
          <cell r="M40" t="str">
            <v>STU</v>
          </cell>
        </row>
        <row r="41">
          <cell r="K41" t="str">
            <v>UPC</v>
          </cell>
          <cell r="L41" t="str">
            <v xml:space="preserve">   Corn</v>
          </cell>
          <cell r="M41" t="str">
            <v>UPC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ta Input"/>
      <sheetName val="Stkpl"/>
      <sheetName val="Gold Institute"/>
      <sheetName val="Prelim Cost"/>
      <sheetName val="Ounces"/>
      <sheetName val="CostCentres"/>
      <sheetName val="presentation1"/>
      <sheetName val="presentation2"/>
      <sheetName val="CamKum Prod"/>
      <sheetName val="CapSumm"/>
      <sheetName val="Cost Summary"/>
      <sheetName val="CamCostSum"/>
      <sheetName val="CamExecSum"/>
      <sheetName val="Unit CostPoured"/>
      <sheetName val="Efficiency Avg."/>
      <sheetName val="Effeciency Mos"/>
      <sheetName val="Total Costs Mos"/>
      <sheetName val="Avg Costs Yr"/>
      <sheetName val="presentation (2)"/>
      <sheetName val="Nature"/>
      <sheetName val="MineGrph"/>
      <sheetName val="MillGrph"/>
      <sheetName val="Lender"/>
      <sheetName val="DATA"/>
      <sheetName val="A-20"/>
      <sheetName val="31.12.03"/>
      <sheetName val="B-4"/>
      <sheetName val="I-Index"/>
      <sheetName val="Final_2003-02_Kmod8_02"/>
      <sheetName val="Input"/>
      <sheetName val="TB 30.11"/>
      <sheetName val="#REF"/>
      <sheetName val="General Assumptions"/>
      <sheetName val="Analysis"/>
      <sheetName val="Outputs"/>
      <sheetName val="Enfield Calculations"/>
      <sheetName val="Enfield Assumptions"/>
      <sheetName val="Indian Calculations"/>
      <sheetName val="Indian Assumptions"/>
      <sheetName val="Laverda Calculations"/>
      <sheetName val="Laverda Assumptions"/>
      <sheetName val="Vincent Calculations"/>
      <sheetName val="Vincent Assumptions"/>
      <sheetName val="Saisie obligatoire"/>
      <sheetName val="Расчет_Ин"/>
      <sheetName val="ИнвестицииСвод"/>
      <sheetName val="TAXCOM"/>
    </sheetNames>
    <definedNames>
      <definedName name="ActualQry" refersTo="='DATA'!$A$1:$O$479" sheetId="24"/>
    </definedNames>
    <sheetDataSet>
      <sheetData sheetId="0">
        <row r="1">
          <cell r="A1" t="str">
            <v>Code</v>
          </cell>
          <cell r="B1" t="str">
            <v>Language1</v>
          </cell>
          <cell r="C1" t="str">
            <v>Language2</v>
          </cell>
          <cell r="D1" t="str">
            <v>January</v>
          </cell>
          <cell r="E1" t="str">
            <v>February</v>
          </cell>
          <cell r="F1" t="str">
            <v>March</v>
          </cell>
          <cell r="G1" t="str">
            <v>April</v>
          </cell>
          <cell r="H1" t="str">
            <v>May</v>
          </cell>
          <cell r="I1" t="str">
            <v>June</v>
          </cell>
          <cell r="J1" t="str">
            <v>July</v>
          </cell>
          <cell r="K1" t="str">
            <v>August</v>
          </cell>
          <cell r="L1" t="str">
            <v>September</v>
          </cell>
          <cell r="M1" t="str">
            <v>October</v>
          </cell>
          <cell r="N1" t="str">
            <v>November</v>
          </cell>
          <cell r="O1" t="str">
            <v>December</v>
          </cell>
        </row>
        <row r="2">
          <cell r="A2">
            <v>201</v>
          </cell>
          <cell r="B2" t="str">
            <v xml:space="preserve">Mine Administration           </v>
          </cell>
          <cell r="C2" t="str">
            <v>Горный отдел.  Администрация</v>
          </cell>
          <cell r="D2">
            <v>39036.193518681976</v>
          </cell>
          <cell r="E2">
            <v>118838.34478676193</v>
          </cell>
          <cell r="F2">
            <v>77107.285344559205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</row>
        <row r="3">
          <cell r="A3">
            <v>202</v>
          </cell>
          <cell r="B3" t="str">
            <v xml:space="preserve">Mine Light Vehicles           </v>
          </cell>
          <cell r="C3" t="str">
            <v>Горный отдел.  Легковой транспорт</v>
          </cell>
          <cell r="D3">
            <v>25716.940036718752</v>
          </cell>
          <cell r="E3">
            <v>18980.493988314818</v>
          </cell>
          <cell r="F3">
            <v>36917.720628125004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</row>
        <row r="4">
          <cell r="A4">
            <v>203</v>
          </cell>
          <cell r="B4" t="str">
            <v xml:space="preserve">Mine Training                 </v>
          </cell>
          <cell r="C4" t="str">
            <v>Горный отдел.  Треннинг</v>
          </cell>
          <cell r="D4">
            <v>2883.9080345890306</v>
          </cell>
          <cell r="E4">
            <v>53762.429901312098</v>
          </cell>
          <cell r="F4">
            <v>27351.767124491817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</row>
        <row r="5">
          <cell r="A5">
            <v>204</v>
          </cell>
          <cell r="B5" t="str">
            <v xml:space="preserve">Mine Dewatering               </v>
          </cell>
          <cell r="C5" t="str">
            <v>Горный отдел.  Осушение</v>
          </cell>
          <cell r="D5">
            <v>6696.5071545882229</v>
          </cell>
          <cell r="E5">
            <v>20379.902936708215</v>
          </cell>
          <cell r="F5">
            <v>19881.327499737548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</row>
        <row r="6">
          <cell r="A6">
            <v>205</v>
          </cell>
          <cell r="B6" t="str">
            <v xml:space="preserve">Earth Works                   </v>
          </cell>
          <cell r="C6" t="str">
            <v>Горный отдел.  Земельные работы</v>
          </cell>
          <cell r="D6">
            <v>337083.42685553507</v>
          </cell>
          <cell r="E6">
            <v>2685.93223384253</v>
          </cell>
          <cell r="F6">
            <v>11176.370274730893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A7">
            <v>206</v>
          </cell>
          <cell r="B7" t="str">
            <v xml:space="preserve">Mine Engineering &amp; Geology    </v>
          </cell>
          <cell r="C7" t="str">
            <v>Инженерный-геологический отдел</v>
          </cell>
          <cell r="D7">
            <v>127590.51226718936</v>
          </cell>
          <cell r="E7">
            <v>263416.33347556245</v>
          </cell>
          <cell r="F7">
            <v>176004.5207525579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8">
          <cell r="A8">
            <v>207</v>
          </cell>
          <cell r="B8" t="str">
            <v xml:space="preserve">Mine Services                 </v>
          </cell>
          <cell r="C8" t="str">
            <v>Горный отдел.  Обслуживание</v>
          </cell>
          <cell r="D8">
            <v>1.5506372765230481E-3</v>
          </cell>
          <cell r="E8">
            <v>-3.7539746081165504E-3</v>
          </cell>
          <cell r="F8">
            <v>1.7553420047988766E-3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A9">
            <v>208</v>
          </cell>
          <cell r="B9" t="str">
            <v xml:space="preserve">Crusher                       </v>
          </cell>
          <cell r="C9" t="str">
            <v>Дробилка</v>
          </cell>
          <cell r="D9">
            <v>1.0351841443480225E-2</v>
          </cell>
          <cell r="E9">
            <v>-8.0543154217593838E-4</v>
          </cell>
          <cell r="F9">
            <v>-1.8547953652614524E-3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>
            <v>209</v>
          </cell>
          <cell r="B10" t="str">
            <v xml:space="preserve">Rehandle                      </v>
          </cell>
          <cell r="C10" t="str">
            <v>Обработка отвалов</v>
          </cell>
          <cell r="D10">
            <v>53602.522133244696</v>
          </cell>
          <cell r="E10">
            <v>86441.388610218855</v>
          </cell>
          <cell r="F10">
            <v>106013.36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>
            <v>211</v>
          </cell>
          <cell r="B11" t="str">
            <v xml:space="preserve">Loaders                       </v>
          </cell>
          <cell r="C11" t="str">
            <v>Погрузка</v>
          </cell>
          <cell r="D11">
            <v>79940.081936200368</v>
          </cell>
          <cell r="E11">
            <v>184978.94037479372</v>
          </cell>
          <cell r="F11">
            <v>374963.0733056172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>
            <v>212</v>
          </cell>
          <cell r="B12" t="str">
            <v xml:space="preserve">Trucks                        </v>
          </cell>
          <cell r="C12" t="str">
            <v>Грузовики</v>
          </cell>
          <cell r="D12">
            <v>664064.54777749465</v>
          </cell>
          <cell r="E12">
            <v>763494.59859345923</v>
          </cell>
          <cell r="F12">
            <v>639550.59396510548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A13">
            <v>213</v>
          </cell>
          <cell r="B13" t="str">
            <v xml:space="preserve">Drilling                      </v>
          </cell>
          <cell r="C13" t="str">
            <v>Бурение</v>
          </cell>
          <cell r="D13">
            <v>203087.02347897907</v>
          </cell>
          <cell r="E13">
            <v>229141.70503343063</v>
          </cell>
          <cell r="F13">
            <v>280920.20283324359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>
            <v>214</v>
          </cell>
          <cell r="B14" t="str">
            <v xml:space="preserve">Blasting                      </v>
          </cell>
          <cell r="C14" t="str">
            <v>Взрывные работы</v>
          </cell>
          <cell r="D14">
            <v>394047.16266194655</v>
          </cell>
          <cell r="E14">
            <v>492551.87304291129</v>
          </cell>
          <cell r="F14">
            <v>494433.93659277179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A15">
            <v>215</v>
          </cell>
          <cell r="B15" t="str">
            <v xml:space="preserve">Pit Support                   </v>
          </cell>
          <cell r="C15" t="str">
            <v>Обслуживание карьера</v>
          </cell>
          <cell r="D15">
            <v>48179.140272896657</v>
          </cell>
          <cell r="E15">
            <v>88708.366015097883</v>
          </cell>
          <cell r="F15">
            <v>90963.614286082389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>
            <v>216</v>
          </cell>
          <cell r="B16" t="str">
            <v xml:space="preserve">Dozers                        </v>
          </cell>
          <cell r="C16" t="str">
            <v>Дозеры</v>
          </cell>
          <cell r="D16">
            <v>396492.63186035142</v>
          </cell>
          <cell r="E16">
            <v>157971.3141625679</v>
          </cell>
          <cell r="F16">
            <v>146524.61560542663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>
            <v>217</v>
          </cell>
          <cell r="B17" t="str">
            <v xml:space="preserve">Graders                       </v>
          </cell>
          <cell r="C17" t="str">
            <v>Грейдеры</v>
          </cell>
          <cell r="D17">
            <v>90066.074689640605</v>
          </cell>
          <cell r="E17">
            <v>66204.245230333006</v>
          </cell>
          <cell r="F17">
            <v>69764.568924036997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A18">
            <v>218</v>
          </cell>
          <cell r="B18" t="str">
            <v xml:space="preserve">Shovels                       </v>
          </cell>
          <cell r="C18" t="str">
            <v>Экскаваторы</v>
          </cell>
          <cell r="D18">
            <v>347449.65014399064</v>
          </cell>
          <cell r="E18">
            <v>272984.27254667657</v>
          </cell>
          <cell r="F18">
            <v>395902.97720258182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A19">
            <v>220</v>
          </cell>
          <cell r="B19" t="str">
            <v xml:space="preserve">Exploration Activity          </v>
          </cell>
          <cell r="C19" t="str">
            <v>Геологоразведка</v>
          </cell>
          <cell r="D19">
            <v>3397.9999056568977</v>
          </cell>
          <cell r="E19">
            <v>-3398.0053776486402</v>
          </cell>
          <cell r="F19">
            <v>-8.6055992629781031E-3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>
            <v>301</v>
          </cell>
          <cell r="B20" t="str">
            <v xml:space="preserve">Mill Administration           </v>
          </cell>
          <cell r="C20" t="str">
            <v>Фабрика.  Администрация</v>
          </cell>
          <cell r="D20">
            <v>66858.825503148648</v>
          </cell>
          <cell r="E20">
            <v>86740.784547856456</v>
          </cell>
          <cell r="F20">
            <v>70827.937023840175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A21">
            <v>302</v>
          </cell>
          <cell r="B21" t="str">
            <v xml:space="preserve">Mill Light Vehicles           </v>
          </cell>
          <cell r="C21" t="str">
            <v>Фабрика.  Легковой автотранспорт</v>
          </cell>
          <cell r="D21">
            <v>2218.0981755371095</v>
          </cell>
          <cell r="E21">
            <v>4202.033593066406</v>
          </cell>
          <cell r="F21">
            <v>5644.1714801269536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A22">
            <v>304</v>
          </cell>
          <cell r="B22" t="str">
            <v xml:space="preserve">Mill Building Operation       </v>
          </cell>
          <cell r="C22" t="str">
            <v>Эксплуатация здания фабрики.</v>
          </cell>
          <cell r="D22">
            <v>9113.6061000000009</v>
          </cell>
          <cell r="E22">
            <v>7177.6310762469966</v>
          </cell>
          <cell r="F22">
            <v>17951.532309006681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>
            <v>305</v>
          </cell>
          <cell r="B23" t="str">
            <v xml:space="preserve">Assay Laboratory              </v>
          </cell>
          <cell r="C23" t="str">
            <v>Химическая лаборатория</v>
          </cell>
          <cell r="D23">
            <v>18837.533103791407</v>
          </cell>
          <cell r="E23">
            <v>28291.059860680154</v>
          </cell>
          <cell r="F23">
            <v>23180.824237780595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A24">
            <v>306</v>
          </cell>
          <cell r="B24" t="str">
            <v xml:space="preserve">Metallurgical Laboratory      </v>
          </cell>
          <cell r="C24" t="str">
            <v>Металлургическая лаборатория</v>
          </cell>
          <cell r="D24">
            <v>8209.9023037888746</v>
          </cell>
          <cell r="E24">
            <v>16731.827555175903</v>
          </cell>
          <cell r="F24">
            <v>16816.312870879352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A25">
            <v>312</v>
          </cell>
          <cell r="B25" t="str">
            <v xml:space="preserve">Primary Crushing/Ore Handling </v>
          </cell>
          <cell r="C25" t="str">
            <v>Первичное дробление/сортировка отвалов</v>
          </cell>
          <cell r="D25">
            <v>41090.451099999998</v>
          </cell>
          <cell r="E25">
            <v>39513.937000000005</v>
          </cell>
          <cell r="F25">
            <v>73232.759900000005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6">
          <cell r="A26">
            <v>313</v>
          </cell>
          <cell r="B26" t="str">
            <v xml:space="preserve">Grinding/Pebble Crusher       </v>
          </cell>
          <cell r="C26" t="str">
            <v>Измельчение/дробление гальки</v>
          </cell>
          <cell r="D26">
            <v>397895.67415568227</v>
          </cell>
          <cell r="E26">
            <v>399296.73619062715</v>
          </cell>
          <cell r="F26">
            <v>743094.01269762218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>
            <v>314</v>
          </cell>
          <cell r="B27" t="str">
            <v xml:space="preserve">Flotation/Thickening          </v>
          </cell>
          <cell r="C27" t="str">
            <v>Флотация/уплотнение</v>
          </cell>
          <cell r="D27">
            <v>223716.02369024642</v>
          </cell>
          <cell r="E27">
            <v>205614.66773632573</v>
          </cell>
          <cell r="F27">
            <v>238265.81825249686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A28">
            <v>315</v>
          </cell>
          <cell r="B28" t="str">
            <v xml:space="preserve">Carbon in Leach               </v>
          </cell>
          <cell r="C28" t="str">
            <v>УВР</v>
          </cell>
          <cell r="D28">
            <v>575072.77989922662</v>
          </cell>
          <cell r="E28">
            <v>504146.8662578502</v>
          </cell>
          <cell r="F28">
            <v>605796.38799255504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</row>
        <row r="29">
          <cell r="A29">
            <v>316</v>
          </cell>
          <cell r="B29" t="str">
            <v xml:space="preserve">Carbon Stripping Refinary     </v>
          </cell>
          <cell r="C29" t="str">
            <v>Вскрыша углерода/аффинаж</v>
          </cell>
          <cell r="D29">
            <v>99362.204934871159</v>
          </cell>
          <cell r="E29">
            <v>91373.882270914823</v>
          </cell>
          <cell r="F29">
            <v>112557.84287048111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A30">
            <v>317</v>
          </cell>
          <cell r="B30" t="str">
            <v xml:space="preserve">Tailings Transportation       </v>
          </cell>
          <cell r="C30" t="str">
            <v>Транспортировка х/хранилища.</v>
          </cell>
          <cell r="D30">
            <v>216.78721338643641</v>
          </cell>
          <cell r="E30">
            <v>51586.02914619619</v>
          </cell>
          <cell r="F30">
            <v>18106.687908567244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A31">
            <v>318</v>
          </cell>
          <cell r="B31" t="str">
            <v xml:space="preserve">Mill Utilities                </v>
          </cell>
          <cell r="C31" t="str">
            <v>Фабрика.  Коммунальные службы</v>
          </cell>
          <cell r="D31">
            <v>511744.31146628776</v>
          </cell>
          <cell r="E31">
            <v>468202.55626664677</v>
          </cell>
          <cell r="F31">
            <v>513897.50706001528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>
            <v>323</v>
          </cell>
          <cell r="B32" t="str">
            <v xml:space="preserve">Water &amp; Effluent Treatment    </v>
          </cell>
          <cell r="C32" t="str">
            <v>Водоснабжение/очистка промстоков</v>
          </cell>
          <cell r="D32">
            <v>107291.97614280891</v>
          </cell>
          <cell r="E32">
            <v>121858.49235611813</v>
          </cell>
          <cell r="F32">
            <v>89322.032252551624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A33">
            <v>401</v>
          </cell>
          <cell r="B33" t="str">
            <v xml:space="preserve">Site Administration           </v>
          </cell>
          <cell r="C33" t="str">
            <v>Администрация на объекте</v>
          </cell>
          <cell r="D33">
            <v>426398.72043796495</v>
          </cell>
          <cell r="E33">
            <v>422161.45468475245</v>
          </cell>
          <cell r="F33">
            <v>452314.84778972698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>
            <v>402</v>
          </cell>
          <cell r="B34" t="str">
            <v xml:space="preserve">Administration Light Vehicles </v>
          </cell>
          <cell r="C34" t="str">
            <v>Легковой транспорт администрации</v>
          </cell>
          <cell r="D34">
            <v>3861.0057343952476</v>
          </cell>
          <cell r="E34">
            <v>2713.1147938476561</v>
          </cell>
          <cell r="F34">
            <v>4093.5677683593749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>
            <v>404</v>
          </cell>
          <cell r="B35" t="str">
            <v xml:space="preserve">Power Line Loan               </v>
          </cell>
          <cell r="C35" t="str">
            <v>Балыкчи  - ЛЭП в Тамгу</v>
          </cell>
          <cell r="D35">
            <v>308342.07</v>
          </cell>
          <cell r="E35">
            <v>278502.51</v>
          </cell>
          <cell r="F35">
            <v>308342.07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A36">
            <v>411</v>
          </cell>
          <cell r="B36" t="str">
            <v xml:space="preserve">Commuting                     </v>
          </cell>
          <cell r="C36" t="str">
            <v>Переезды</v>
          </cell>
          <cell r="D36">
            <v>64635.547369837528</v>
          </cell>
          <cell r="E36">
            <v>189629.45207142667</v>
          </cell>
          <cell r="F36">
            <v>178868.70141517691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A37">
            <v>412</v>
          </cell>
          <cell r="B37" t="str">
            <v xml:space="preserve">Camp Operation                </v>
          </cell>
          <cell r="C37" t="str">
            <v>Поселок.  Эксплуатация</v>
          </cell>
          <cell r="D37">
            <v>87544.456778879612</v>
          </cell>
          <cell r="E37">
            <v>102720.94396081452</v>
          </cell>
          <cell r="F37">
            <v>82626.115776871389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>
            <v>415</v>
          </cell>
          <cell r="B38" t="str">
            <v xml:space="preserve">Camp Catering                 </v>
          </cell>
          <cell r="C38" t="str">
            <v>Поселок. Питание</v>
          </cell>
          <cell r="D38">
            <v>334271.58002037281</v>
          </cell>
          <cell r="E38">
            <v>227802.1276203265</v>
          </cell>
          <cell r="F38">
            <v>258557.08188133873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A39">
            <v>421</v>
          </cell>
          <cell r="B39" t="str">
            <v xml:space="preserve">Worker Health &amp; Safety        </v>
          </cell>
          <cell r="C39" t="str">
            <v>Охрана здоровья и ТБ.</v>
          </cell>
          <cell r="D39">
            <v>16291.088536201622</v>
          </cell>
          <cell r="E39">
            <v>33516.057196068614</v>
          </cell>
          <cell r="F39">
            <v>26906.007723125589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A40">
            <v>422</v>
          </cell>
          <cell r="B40" t="str">
            <v>Worker Health &amp; Safety Vehicle</v>
          </cell>
          <cell r="C40" t="str">
            <v>Охрана здоровья и ТБ. Автотранспорт</v>
          </cell>
          <cell r="D40">
            <v>2194.9811218261721</v>
          </cell>
          <cell r="E40">
            <v>1361.526002734375</v>
          </cell>
          <cell r="F40">
            <v>2224.6287150878907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A41">
            <v>431</v>
          </cell>
          <cell r="B41" t="str">
            <v xml:space="preserve">Environment                   </v>
          </cell>
          <cell r="C41" t="str">
            <v>Охрана ОС</v>
          </cell>
          <cell r="D41">
            <v>-9496.2825827661454</v>
          </cell>
          <cell r="E41">
            <v>203507.8263796283</v>
          </cell>
          <cell r="F41">
            <v>115297.84185243069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A42">
            <v>432</v>
          </cell>
          <cell r="B42" t="str">
            <v xml:space="preserve">Environment - Light Vehicles  </v>
          </cell>
          <cell r="C42" t="str">
            <v>Охрана ОС  - Легковой транспорт</v>
          </cell>
          <cell r="D42">
            <v>1583.5048994995118</v>
          </cell>
          <cell r="E42">
            <v>1470.7840271484374</v>
          </cell>
          <cell r="F42">
            <v>2016.153320703125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3">
          <cell r="A43">
            <v>441</v>
          </cell>
          <cell r="B43" t="str">
            <v>Procurement &amp; Site Wharehousin</v>
          </cell>
          <cell r="C43" t="str">
            <v>Снабжение и склад на сайте</v>
          </cell>
          <cell r="D43">
            <v>-10878.63062626807</v>
          </cell>
          <cell r="E43">
            <v>164783.460646205</v>
          </cell>
          <cell r="F43">
            <v>61843.83116225079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A44">
            <v>442</v>
          </cell>
          <cell r="B44" t="str">
            <v xml:space="preserve">Warehouse Vehicle Operation   </v>
          </cell>
          <cell r="C44" t="str">
            <v>Эксплуатация автотранспорта на складе</v>
          </cell>
          <cell r="D44">
            <v>2157.9740004196165</v>
          </cell>
          <cell r="E44">
            <v>775.25070268554691</v>
          </cell>
          <cell r="F44">
            <v>2252.1282990722657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A45">
            <v>443</v>
          </cell>
          <cell r="B45" t="str">
            <v xml:space="preserve">CAT Parts Warehouse           </v>
          </cell>
          <cell r="C45" t="str">
            <v>Склад запчастей экскаватора КАТ</v>
          </cell>
          <cell r="D45">
            <v>1304.5922045308873</v>
          </cell>
          <cell r="E45">
            <v>1655.6129995699432</v>
          </cell>
          <cell r="F45">
            <v>1123.9763762766911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6">
          <cell r="A46">
            <v>451</v>
          </cell>
          <cell r="B46" t="str">
            <v xml:space="preserve">Balyckchy Marshalling Yard    </v>
          </cell>
          <cell r="C46" t="str">
            <v>Балыкчи  Перевалочная База</v>
          </cell>
          <cell r="D46">
            <v>174539.50205003028</v>
          </cell>
          <cell r="E46">
            <v>184509.11954242719</v>
          </cell>
          <cell r="F46">
            <v>144914.98407470557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7">
          <cell r="A47">
            <v>461</v>
          </cell>
          <cell r="B47" t="str">
            <v xml:space="preserve">Site General Services         </v>
          </cell>
          <cell r="C47" t="str">
            <v>Объект. Общее обслуживание</v>
          </cell>
          <cell r="D47">
            <v>249370.88687681957</v>
          </cell>
          <cell r="E47">
            <v>9906.4316897588178</v>
          </cell>
          <cell r="F47">
            <v>100618.2106252541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A48">
            <v>462</v>
          </cell>
          <cell r="B48" t="str">
            <v xml:space="preserve">Off-Site Roads                </v>
          </cell>
          <cell r="C48" t="str">
            <v>Дороги вне объекта</v>
          </cell>
          <cell r="D48">
            <v>9296.1417683295913</v>
          </cell>
          <cell r="E48">
            <v>16361.395248190502</v>
          </cell>
          <cell r="F48">
            <v>17364.063295290365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A49">
            <v>471</v>
          </cell>
          <cell r="B49" t="str">
            <v xml:space="preserve">Finance &amp; Accounting          </v>
          </cell>
          <cell r="C49" t="str">
            <v>Финансы и бухучет</v>
          </cell>
          <cell r="D49">
            <v>6127.5538507558031</v>
          </cell>
          <cell r="E49">
            <v>9794.2873740446321</v>
          </cell>
          <cell r="F49">
            <v>8666.8302991194942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A50">
            <v>472</v>
          </cell>
          <cell r="B50" t="str">
            <v>Management Information Systems</v>
          </cell>
          <cell r="C50" t="str">
            <v>Управление информационными системами</v>
          </cell>
          <cell r="D50">
            <v>-18951.01395561629</v>
          </cell>
          <cell r="E50">
            <v>8948.70014430837</v>
          </cell>
          <cell r="F50">
            <v>8419.8631920201769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>
            <v>473</v>
          </cell>
          <cell r="B51" t="str">
            <v xml:space="preserve">Communications and PC Support </v>
          </cell>
          <cell r="C51" t="str">
            <v>Связь и поддержка ПК</v>
          </cell>
          <cell r="D51">
            <v>-22637.171657972918</v>
          </cell>
          <cell r="E51">
            <v>47260.459788579399</v>
          </cell>
          <cell r="F51">
            <v>11202.20088079183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A52">
            <v>481</v>
          </cell>
          <cell r="B52" t="str">
            <v xml:space="preserve">Human Resources               </v>
          </cell>
          <cell r="C52" t="str">
            <v>Отдел кадров</v>
          </cell>
          <cell r="D52">
            <v>106528.88704639539</v>
          </cell>
          <cell r="E52">
            <v>156960.2978936515</v>
          </cell>
          <cell r="F52">
            <v>125110.92724856037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A53">
            <v>482</v>
          </cell>
          <cell r="B53" t="str">
            <v xml:space="preserve">Medical Services              </v>
          </cell>
          <cell r="C53" t="str">
            <v>Медобслуживание</v>
          </cell>
          <cell r="D53">
            <v>30781.227185391952</v>
          </cell>
          <cell r="E53">
            <v>48834.255658901646</v>
          </cell>
          <cell r="F53">
            <v>54211.964642484942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A54">
            <v>483</v>
          </cell>
          <cell r="B54" t="str">
            <v xml:space="preserve">Karakol Regional Office       </v>
          </cell>
          <cell r="C54" t="str">
            <v>Каракольский учебный центр</v>
          </cell>
          <cell r="D54">
            <v>7748.9624698204316</v>
          </cell>
          <cell r="E54">
            <v>4921.604481225022</v>
          </cell>
          <cell r="F54">
            <v>2425.2314348076629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A55">
            <v>484</v>
          </cell>
          <cell r="B55" t="str">
            <v xml:space="preserve">Barskaun Health Center        </v>
          </cell>
          <cell r="C55" t="str">
            <v>Барскаун . Центр здоровья</v>
          </cell>
          <cell r="D55">
            <v>750.46040515653783</v>
          </cell>
          <cell r="E55">
            <v>-750.46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</row>
        <row r="56">
          <cell r="A56">
            <v>485</v>
          </cell>
          <cell r="B56" t="str">
            <v xml:space="preserve">Barskaun Bus Stop             </v>
          </cell>
          <cell r="C56" t="str">
            <v>Автобусная остановка в Барскауне</v>
          </cell>
          <cell r="D56">
            <v>-199.89928350148062</v>
          </cell>
          <cell r="E56">
            <v>199.89841748412522</v>
          </cell>
          <cell r="F56">
            <v>2.427410000006347E-3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A57">
            <v>491</v>
          </cell>
          <cell r="B57" t="str">
            <v xml:space="preserve">Security                      </v>
          </cell>
          <cell r="C57" t="str">
            <v>Служба безопасности</v>
          </cell>
          <cell r="D57">
            <v>36751.75671343039</v>
          </cell>
          <cell r="E57">
            <v>66050.520761741092</v>
          </cell>
          <cell r="F57">
            <v>43217.633572359875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  <row r="58">
          <cell r="A58">
            <v>492</v>
          </cell>
          <cell r="B58" t="str">
            <v xml:space="preserve">Security Vehicles Operation   </v>
          </cell>
          <cell r="C58" t="str">
            <v>Эксплуатация а/транспорта службы безоп.</v>
          </cell>
          <cell r="D58">
            <v>6876.2143430843062</v>
          </cell>
          <cell r="E58">
            <v>6407.1712881431249</v>
          </cell>
          <cell r="F58">
            <v>7788.8487561390621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</row>
        <row r="59">
          <cell r="A59">
            <v>501</v>
          </cell>
          <cell r="B59" t="str">
            <v xml:space="preserve">Maintenance Administration    </v>
          </cell>
          <cell r="C59" t="str">
            <v>Техобслуживание. Администрация</v>
          </cell>
          <cell r="D59">
            <v>-19804.94238916329</v>
          </cell>
          <cell r="E59">
            <v>72749.512197552802</v>
          </cell>
          <cell r="F59">
            <v>42063.889374635182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</row>
        <row r="60">
          <cell r="A60">
            <v>502</v>
          </cell>
          <cell r="B60" t="str">
            <v xml:space="preserve">Maintenance Light Vehicles    </v>
          </cell>
          <cell r="C60" t="str">
            <v>Техобслуживание. Легковой транспорт</v>
          </cell>
          <cell r="D60">
            <v>15719.35636266632</v>
          </cell>
          <cell r="E60">
            <v>11334.962940882873</v>
          </cell>
          <cell r="F60">
            <v>17024.428073576353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</row>
        <row r="61">
          <cell r="A61">
            <v>510</v>
          </cell>
          <cell r="B61" t="str">
            <v xml:space="preserve">Automotive Shop               </v>
          </cell>
          <cell r="C61" t="str">
            <v>Цех автозапчастей</v>
          </cell>
          <cell r="D61">
            <v>12062.548395892241</v>
          </cell>
          <cell r="E61">
            <v>-3087.5805123941768</v>
          </cell>
          <cell r="F61">
            <v>-6646.6878842656206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</row>
        <row r="62">
          <cell r="A62">
            <v>511</v>
          </cell>
          <cell r="B62" t="str">
            <v xml:space="preserve">Heavy Equipment Maintenance   </v>
          </cell>
          <cell r="C62" t="str">
            <v>Тяжелое оборудование. Техобслуживание.</v>
          </cell>
          <cell r="D62">
            <v>-1869.5041297857097</v>
          </cell>
          <cell r="E62">
            <v>135742.47036837181</v>
          </cell>
          <cell r="F62">
            <v>36171.112715961746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</row>
        <row r="63">
          <cell r="A63">
            <v>512</v>
          </cell>
          <cell r="B63" t="str">
            <v>Highway Fleet &amp; Light Vehicles</v>
          </cell>
          <cell r="C63" t="str">
            <v>Автомобильный и легковой транспорт</v>
          </cell>
          <cell r="D63">
            <v>2008.7323840083036</v>
          </cell>
          <cell r="E63">
            <v>21674.713681808149</v>
          </cell>
          <cell r="F63">
            <v>-6819.9892072157327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</row>
        <row r="64">
          <cell r="A64">
            <v>514</v>
          </cell>
          <cell r="B64" t="str">
            <v xml:space="preserve">Mill Maintenance Shop         </v>
          </cell>
          <cell r="C64" t="str">
            <v>Фабрика.  Цех техобслуживания</v>
          </cell>
          <cell r="D64">
            <v>24474.62055046087</v>
          </cell>
          <cell r="E64">
            <v>44811.565474158138</v>
          </cell>
          <cell r="F64">
            <v>5349.3578249683633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</row>
        <row r="65">
          <cell r="A65">
            <v>515</v>
          </cell>
          <cell r="B65" t="str">
            <v xml:space="preserve">Electrical/Instrumentation    </v>
          </cell>
          <cell r="C65" t="str">
            <v>Электричество/инструменты</v>
          </cell>
          <cell r="D65">
            <v>-24748.550139828854</v>
          </cell>
          <cell r="E65">
            <v>29098.670469024968</v>
          </cell>
          <cell r="F65">
            <v>-21384.826757635368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</row>
        <row r="66">
          <cell r="A66">
            <v>521</v>
          </cell>
          <cell r="B66" t="str">
            <v xml:space="preserve">Site Utilities                </v>
          </cell>
          <cell r="C66" t="str">
            <v>Объект. Коммунальные службы</v>
          </cell>
          <cell r="D66">
            <v>17409.680975062907</v>
          </cell>
          <cell r="E66">
            <v>9420.2431640625</v>
          </cell>
          <cell r="F66">
            <v>12081.03741796875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A67">
            <v>601</v>
          </cell>
          <cell r="B67" t="str">
            <v xml:space="preserve">Bishkek Administration        </v>
          </cell>
          <cell r="C67" t="str">
            <v>Бишкек. Администрация</v>
          </cell>
          <cell r="D67">
            <v>237023.88350818423</v>
          </cell>
          <cell r="E67">
            <v>389323.83031285834</v>
          </cell>
          <cell r="F67">
            <v>276824.38264659949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</row>
        <row r="68">
          <cell r="A68">
            <v>602</v>
          </cell>
          <cell r="B68" t="str">
            <v xml:space="preserve">Bishkek Light Vehicles        </v>
          </cell>
          <cell r="C68" t="str">
            <v>Бишкек. Легковой транспорт</v>
          </cell>
          <cell r="D68">
            <v>42083.770113656661</v>
          </cell>
          <cell r="E68">
            <v>54259.020822468607</v>
          </cell>
          <cell r="F68">
            <v>44911.119692173903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</row>
        <row r="69">
          <cell r="A69">
            <v>603</v>
          </cell>
          <cell r="B69" t="str">
            <v xml:space="preserve">Corporate Relations           </v>
          </cell>
          <cell r="C69" t="str">
            <v>Отдел внешних связей</v>
          </cell>
          <cell r="D69">
            <v>7921.9737497243132</v>
          </cell>
          <cell r="E69">
            <v>50354.143917612433</v>
          </cell>
          <cell r="F69">
            <v>52647.688949116011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</row>
        <row r="70">
          <cell r="A70">
            <v>604</v>
          </cell>
          <cell r="B70" t="str">
            <v xml:space="preserve">Facilities                    </v>
          </cell>
          <cell r="C70" t="str">
            <v>Административно-хозяйственная часть</v>
          </cell>
          <cell r="D70">
            <v>45315.224257384747</v>
          </cell>
          <cell r="E70">
            <v>67872.013171648723</v>
          </cell>
          <cell r="F70">
            <v>54240.444778128251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A71">
            <v>605</v>
          </cell>
          <cell r="B71" t="str">
            <v xml:space="preserve">JV Executive Administration   </v>
          </cell>
          <cell r="C71" t="str">
            <v>Исопльнительная администрация СП</v>
          </cell>
          <cell r="D71">
            <v>20671.387700778381</v>
          </cell>
          <cell r="E71">
            <v>26330.818156075708</v>
          </cell>
          <cell r="F71">
            <v>8249.6882887045977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  <row r="72">
          <cell r="A72">
            <v>606</v>
          </cell>
          <cell r="B72" t="str">
            <v xml:space="preserve">Finance &amp; Accounting          </v>
          </cell>
          <cell r="C72" t="str">
            <v>Финансы и бухучет</v>
          </cell>
          <cell r="D72">
            <v>31934.04797484916</v>
          </cell>
          <cell r="E72">
            <v>70489.602074578768</v>
          </cell>
          <cell r="F72">
            <v>65863.909385048319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</row>
        <row r="73">
          <cell r="A73">
            <v>607</v>
          </cell>
          <cell r="B73" t="str">
            <v>Management Information Systems</v>
          </cell>
          <cell r="C73" t="str">
            <v>Системы упарвления информацией</v>
          </cell>
          <cell r="D73">
            <v>5540.6622772993815</v>
          </cell>
          <cell r="E73">
            <v>9106.679243259372</v>
          </cell>
          <cell r="F73">
            <v>8665.9226499828328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</row>
        <row r="74">
          <cell r="A74">
            <v>608</v>
          </cell>
          <cell r="B74" t="str">
            <v xml:space="preserve">Bishkek Procurement           </v>
          </cell>
          <cell r="C74" t="str">
            <v>Бишкек. Снабжение</v>
          </cell>
          <cell r="D74">
            <v>11363.094118881267</v>
          </cell>
          <cell r="E74">
            <v>11407.083980524534</v>
          </cell>
          <cell r="F74">
            <v>14147.080269754675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</row>
        <row r="75">
          <cell r="A75">
            <v>609</v>
          </cell>
          <cell r="B75" t="str">
            <v xml:space="preserve">Human Resourses               </v>
          </cell>
          <cell r="C75" t="str">
            <v>Отдел кадров</v>
          </cell>
          <cell r="D75">
            <v>6920.6136198858858</v>
          </cell>
          <cell r="E75">
            <v>52809.293818330458</v>
          </cell>
          <cell r="F75">
            <v>9507.7076108855399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</row>
        <row r="76">
          <cell r="A76">
            <v>610</v>
          </cell>
          <cell r="B76" t="str">
            <v xml:space="preserve">Medical Services              </v>
          </cell>
          <cell r="C76" t="str">
            <v>Медобслуживание</v>
          </cell>
          <cell r="D76">
            <v>4119.476378031557</v>
          </cell>
          <cell r="E76">
            <v>68483.483706330488</v>
          </cell>
          <cell r="F76">
            <v>32061.698913648925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</row>
        <row r="77">
          <cell r="A77">
            <v>611</v>
          </cell>
          <cell r="B77" t="str">
            <v xml:space="preserve">Security                      </v>
          </cell>
          <cell r="C77" t="str">
            <v>Служба безопасности</v>
          </cell>
          <cell r="D77">
            <v>14626.687867572708</v>
          </cell>
          <cell r="E77">
            <v>29121.781206074138</v>
          </cell>
          <cell r="F77">
            <v>26256.619862108764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</row>
        <row r="78">
          <cell r="A78">
            <v>612</v>
          </cell>
          <cell r="B78" t="str">
            <v xml:space="preserve">KGC Executive Administration  </v>
          </cell>
          <cell r="C78" t="str">
            <v>Исполнительная администрация КГК</v>
          </cell>
          <cell r="D78">
            <v>4116.8069719929308</v>
          </cell>
          <cell r="E78">
            <v>6446.9869637033844</v>
          </cell>
          <cell r="F78">
            <v>8014.9402311764743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  <row r="79">
          <cell r="A79">
            <v>701</v>
          </cell>
          <cell r="B79" t="str">
            <v xml:space="preserve">Amortization and Reclamation  </v>
          </cell>
          <cell r="C79" t="str">
            <v>Амортизация и рекультивация</v>
          </cell>
          <cell r="D79">
            <v>3626130.46</v>
          </cell>
          <cell r="E79">
            <v>3086605.83</v>
          </cell>
          <cell r="F79">
            <v>3045895.92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</row>
        <row r="80">
          <cell r="A80">
            <v>2</v>
          </cell>
          <cell r="B80" t="str">
            <v xml:space="preserve">Mining                        </v>
          </cell>
          <cell r="C80" t="str">
            <v>Горный отдел</v>
          </cell>
          <cell r="D80">
            <v>2819334.3346301825</v>
          </cell>
          <cell r="E80">
            <v>2817142.1309949365</v>
          </cell>
          <cell r="F80">
            <v>2947475.9256340172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</row>
        <row r="81">
          <cell r="A81">
            <v>3</v>
          </cell>
          <cell r="B81" t="str">
            <v xml:space="preserve">Milling                       </v>
          </cell>
          <cell r="C81" t="str">
            <v>Фабрика</v>
          </cell>
          <cell r="D81">
            <v>2061628.173788775</v>
          </cell>
          <cell r="E81">
            <v>2024736.5038577046</v>
          </cell>
          <cell r="F81">
            <v>2528693.8268559226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</row>
        <row r="82">
          <cell r="A82">
            <v>4</v>
          </cell>
          <cell r="B82" t="str">
            <v xml:space="preserve">Site Administration           </v>
          </cell>
          <cell r="C82" t="str">
            <v>Администрация на объекте</v>
          </cell>
          <cell r="D82">
            <v>1815194.1157070168</v>
          </cell>
          <cell r="E82">
            <v>2190003.8033736632</v>
          </cell>
          <cell r="F82">
            <v>2020407.7125293636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</row>
        <row r="83">
          <cell r="A83">
            <v>5</v>
          </cell>
          <cell r="B83" t="str">
            <v xml:space="preserve">Maintenance                   </v>
          </cell>
          <cell r="C83" t="str">
            <v>Техобслуживание</v>
          </cell>
          <cell r="D83">
            <v>25251.942009312665</v>
          </cell>
          <cell r="E83">
            <v>321744.55778346694</v>
          </cell>
          <cell r="F83">
            <v>77838.32155799387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</row>
        <row r="84">
          <cell r="A84">
            <v>6</v>
          </cell>
          <cell r="B84" t="str">
            <v xml:space="preserve">Bishkek Administration        </v>
          </cell>
          <cell r="C84" t="str">
            <v>Администрация в Бишкеке</v>
          </cell>
          <cell r="D84">
            <v>431637.62853824132</v>
          </cell>
          <cell r="E84">
            <v>836004.73737346486</v>
          </cell>
          <cell r="F84">
            <v>601391.20327732794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</row>
        <row r="85">
          <cell r="A85">
            <v>7</v>
          </cell>
          <cell r="B85" t="str">
            <v xml:space="preserve">Amortization and Reclamation  </v>
          </cell>
          <cell r="C85" t="str">
            <v>Строительство</v>
          </cell>
          <cell r="D85">
            <v>3626130.46</v>
          </cell>
          <cell r="E85">
            <v>3086605.83</v>
          </cell>
          <cell r="F85">
            <v>3045895.92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</row>
        <row r="86">
          <cell r="A86">
            <v>1001</v>
          </cell>
          <cell r="B86" t="str">
            <v xml:space="preserve">National Salaries and Wages                       </v>
          </cell>
          <cell r="C86" t="str">
            <v>Зарплата местных служащих и рабочих</v>
          </cell>
          <cell r="D86">
            <v>290516.1966382945</v>
          </cell>
          <cell r="E86">
            <v>381581.75779483822</v>
          </cell>
          <cell r="F86">
            <v>266846.54785964725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</row>
        <row r="87">
          <cell r="A87">
            <v>1002</v>
          </cell>
          <cell r="B87" t="str">
            <v xml:space="preserve">National Premiums                                 </v>
          </cell>
          <cell r="C87" t="str">
            <v>Надбавка местным работникам</v>
          </cell>
          <cell r="D87">
            <v>322232.82174074074</v>
          </cell>
          <cell r="E87">
            <v>503647.35862469941</v>
          </cell>
          <cell r="F87">
            <v>454183.52630549303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</row>
        <row r="88">
          <cell r="A88">
            <v>1004</v>
          </cell>
          <cell r="B88" t="str">
            <v xml:space="preserve">National Overtime                                 </v>
          </cell>
          <cell r="C88" t="str">
            <v>Сверхурочные местным работникам</v>
          </cell>
          <cell r="D88">
            <v>59361.165593910089</v>
          </cell>
          <cell r="E88">
            <v>57715.827041462377</v>
          </cell>
          <cell r="F88">
            <v>50184.391843615311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</row>
        <row r="89">
          <cell r="A89">
            <v>1005</v>
          </cell>
          <cell r="B89" t="str">
            <v xml:space="preserve">National Production Bonus                         </v>
          </cell>
          <cell r="C89" t="str">
            <v>Премия местным работникам</v>
          </cell>
          <cell r="D89">
            <v>127350.3341589833</v>
          </cell>
          <cell r="E89">
            <v>88493.601467002067</v>
          </cell>
          <cell r="F89">
            <v>83352.837502547918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</row>
        <row r="90">
          <cell r="A90">
            <v>1007</v>
          </cell>
          <cell r="B90" t="str">
            <v xml:space="preserve">National Sick Leave                               </v>
          </cell>
          <cell r="C90" t="str">
            <v>Больничные листы местым работникам</v>
          </cell>
          <cell r="D90">
            <v>1608.5846760864783</v>
          </cell>
          <cell r="E90">
            <v>4218.8898320267754</v>
          </cell>
          <cell r="F90">
            <v>2642.0668145784693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</row>
        <row r="91">
          <cell r="A91">
            <v>1008</v>
          </cell>
          <cell r="B91" t="str">
            <v xml:space="preserve">National Social Insurance Fund                    </v>
          </cell>
          <cell r="C91" t="str">
            <v>Фонд соцстрахования местных работников</v>
          </cell>
          <cell r="D91">
            <v>129385.4043523687</v>
          </cell>
          <cell r="E91">
            <v>500569.19531615695</v>
          </cell>
          <cell r="F91">
            <v>173724.07934150036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</row>
        <row r="92">
          <cell r="A92">
            <v>1010</v>
          </cell>
          <cell r="B92" t="str">
            <v xml:space="preserve">National Union Payment Benefit                    </v>
          </cell>
          <cell r="C92" t="str">
            <v>Выплаты по профсоюзному договору</v>
          </cell>
          <cell r="D92">
            <v>1751.467990235763</v>
          </cell>
          <cell r="E92">
            <v>659.45024745040735</v>
          </cell>
          <cell r="F92">
            <v>279.97520144436874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</row>
        <row r="93">
          <cell r="A93">
            <v>1011</v>
          </cell>
          <cell r="B93" t="str">
            <v xml:space="preserve">National Employee Assistance Program              </v>
          </cell>
          <cell r="C93" t="str">
            <v>Программа помощи местн. работникам</v>
          </cell>
          <cell r="D93">
            <v>0</v>
          </cell>
          <cell r="E93">
            <v>0</v>
          </cell>
          <cell r="F93">
            <v>-2.217079065303551E-3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</row>
        <row r="94">
          <cell r="A94">
            <v>1012</v>
          </cell>
          <cell r="B94" t="str">
            <v xml:space="preserve">National Education and Training                   </v>
          </cell>
          <cell r="C94" t="str">
            <v>Образование и треннинг местных работников</v>
          </cell>
          <cell r="D94">
            <v>6499.7403072171019</v>
          </cell>
          <cell r="E94">
            <v>1376.4388101989093</v>
          </cell>
          <cell r="F94">
            <v>1268.3189299724504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</row>
        <row r="95">
          <cell r="A95">
            <v>1013</v>
          </cell>
          <cell r="B95" t="str">
            <v xml:space="preserve">National Recruitment                              </v>
          </cell>
          <cell r="C95" t="str">
            <v>Найм местных работников</v>
          </cell>
          <cell r="D95">
            <v>476.14843533107216</v>
          </cell>
          <cell r="E95">
            <v>-105.37919571507805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</row>
        <row r="96">
          <cell r="A96">
            <v>1014</v>
          </cell>
          <cell r="B96" t="str">
            <v xml:space="preserve">National Sanitorium Leave                         </v>
          </cell>
          <cell r="C96" t="str">
            <v>Отдых в санатории местных работников.</v>
          </cell>
          <cell r="D96">
            <v>0</v>
          </cell>
          <cell r="E96">
            <v>3900</v>
          </cell>
          <cell r="F96">
            <v>2335.6199340836151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</row>
        <row r="97">
          <cell r="A97">
            <v>1015</v>
          </cell>
          <cell r="B97" t="str">
            <v xml:space="preserve">National Tool and Clothing Allowance              </v>
          </cell>
          <cell r="C97" t="str">
            <v>Инструменты и спецодежда мест. работников</v>
          </cell>
          <cell r="D97">
            <v>19.386796519164697</v>
          </cell>
          <cell r="E97">
            <v>21.479549828551782</v>
          </cell>
          <cell r="F97">
            <v>149.94002969693184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</row>
        <row r="98">
          <cell r="A98">
            <v>1016</v>
          </cell>
          <cell r="B98" t="str">
            <v xml:space="preserve">National Dues and Memberships                     </v>
          </cell>
          <cell r="C98" t="str">
            <v>Членские взносы и сборы местных работников</v>
          </cell>
          <cell r="D98">
            <v>24.9903636130027</v>
          </cell>
          <cell r="E98">
            <v>12.50957476125482</v>
          </cell>
          <cell r="F98">
            <v>260.53432532972607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</row>
        <row r="99">
          <cell r="A99">
            <v>1017</v>
          </cell>
          <cell r="B99" t="str">
            <v xml:space="preserve">National Medical                                  </v>
          </cell>
          <cell r="C99" t="str">
            <v>Медобслуживание местных работников</v>
          </cell>
          <cell r="D99">
            <v>1579.1601862213195</v>
          </cell>
          <cell r="E99">
            <v>51312.158339929483</v>
          </cell>
          <cell r="F99">
            <v>2174.9262402038416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</row>
        <row r="100">
          <cell r="A100">
            <v>1020</v>
          </cell>
          <cell r="B100" t="str">
            <v xml:space="preserve">Social Events                                     </v>
          </cell>
          <cell r="C100" t="str">
            <v>Общественные мероприятия</v>
          </cell>
          <cell r="D100">
            <v>4458.7610685082018</v>
          </cell>
          <cell r="E100">
            <v>1328.3611160250293</v>
          </cell>
          <cell r="F100">
            <v>1910.3359913256481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</row>
        <row r="101">
          <cell r="A101">
            <v>1021</v>
          </cell>
          <cell r="B101" t="str">
            <v xml:space="preserve">Site Food Benefit                                 </v>
          </cell>
          <cell r="C101" t="str">
            <v>Льгота на питание на объекте</v>
          </cell>
          <cell r="D101">
            <v>-36092.420930688502</v>
          </cell>
          <cell r="E101">
            <v>-34669.046996656449</v>
          </cell>
          <cell r="F101">
            <v>-30611.21308176293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</row>
        <row r="102">
          <cell r="A102">
            <v>1101</v>
          </cell>
          <cell r="B102" t="str">
            <v xml:space="preserve">Expatriate Salaries and Wages                     </v>
          </cell>
          <cell r="C102" t="str">
            <v>Зарплаты  иностранным рабочим и служащим</v>
          </cell>
          <cell r="D102">
            <v>537797.96784837579</v>
          </cell>
          <cell r="E102">
            <v>631435.2625715551</v>
          </cell>
          <cell r="F102">
            <v>530172.39634587767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</row>
        <row r="103">
          <cell r="A103">
            <v>1102</v>
          </cell>
          <cell r="B103" t="str">
            <v xml:space="preserve">Expatriate Premiums                               </v>
          </cell>
          <cell r="C103" t="str">
            <v>Надбавки  иностранным работникам</v>
          </cell>
          <cell r="D103">
            <v>333714.58502707584</v>
          </cell>
          <cell r="E103">
            <v>315402.75642246997</v>
          </cell>
          <cell r="F103">
            <v>408310.06120981002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</row>
        <row r="104">
          <cell r="A104">
            <v>1103</v>
          </cell>
          <cell r="B104" t="str">
            <v xml:space="preserve">Expatriate Statutory Benefits                     </v>
          </cell>
          <cell r="C104" t="str">
            <v>Обязательные выплаты иностр. работникам</v>
          </cell>
          <cell r="D104">
            <v>34881.023470274762</v>
          </cell>
          <cell r="E104">
            <v>18992.469325050002</v>
          </cell>
          <cell r="F104">
            <v>19888.034379839999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</row>
        <row r="105">
          <cell r="A105">
            <v>1104</v>
          </cell>
          <cell r="B105" t="str">
            <v xml:space="preserve">Expatriate Overtime                               </v>
          </cell>
          <cell r="C105" t="str">
            <v>Сверхурочные иностранным работникам</v>
          </cell>
          <cell r="D105">
            <v>10843.363580883437</v>
          </cell>
          <cell r="E105">
            <v>9677.0485344999997</v>
          </cell>
          <cell r="F105">
            <v>16342.868279390001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</row>
        <row r="106">
          <cell r="A106">
            <v>1105</v>
          </cell>
          <cell r="B106" t="str">
            <v xml:space="preserve">Expatriate Production Bonus                       </v>
          </cell>
          <cell r="C106" t="str">
            <v>Премия иностранным работникам</v>
          </cell>
          <cell r="D106">
            <v>0</v>
          </cell>
          <cell r="E106">
            <v>0</v>
          </cell>
          <cell r="F106">
            <v>281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</row>
        <row r="107">
          <cell r="A107">
            <v>1106</v>
          </cell>
          <cell r="B107" t="str">
            <v xml:space="preserve">Expatriate Severence                              </v>
          </cell>
          <cell r="C107" t="str">
            <v>Выходное пособие иностр. работникам</v>
          </cell>
          <cell r="D107">
            <v>-214753.55774840823</v>
          </cell>
          <cell r="E107">
            <v>214753.55774840823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</row>
        <row r="108">
          <cell r="A108">
            <v>1109</v>
          </cell>
          <cell r="B108" t="str">
            <v xml:space="preserve">Expatriate Education and Training                 </v>
          </cell>
          <cell r="C108" t="str">
            <v>Программа по выплате пособий экспатр.</v>
          </cell>
          <cell r="D108">
            <v>11290</v>
          </cell>
          <cell r="E108">
            <v>1314.3826859294329</v>
          </cell>
          <cell r="F108">
            <v>161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</row>
        <row r="109">
          <cell r="A109">
            <v>1110</v>
          </cell>
          <cell r="B109" t="str">
            <v xml:space="preserve">Expatriate Recruitment                            </v>
          </cell>
          <cell r="C109" t="str">
            <v>Найм иностранных работников</v>
          </cell>
          <cell r="D109">
            <v>0</v>
          </cell>
          <cell r="E109">
            <v>14502.148598602138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</row>
        <row r="110">
          <cell r="A110">
            <v>1111</v>
          </cell>
          <cell r="B110" t="str">
            <v xml:space="preserve">Expatriate Relocation                             </v>
          </cell>
          <cell r="C110" t="str">
            <v>Переезд иностранных работников</v>
          </cell>
          <cell r="D110">
            <v>-10325.657192558941</v>
          </cell>
          <cell r="E110">
            <v>50211.29</v>
          </cell>
          <cell r="F110">
            <v>6255.876915236644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</row>
        <row r="111">
          <cell r="A111">
            <v>11110</v>
          </cell>
          <cell r="B111" t="str">
            <v xml:space="preserve">Petty Cash - Bishkek (Som)                        </v>
          </cell>
          <cell r="C111" t="str">
            <v>Мелкая наличность - Бишкек (сом)</v>
          </cell>
          <cell r="D111">
            <v>-4205.9971603680924</v>
          </cell>
          <cell r="E111">
            <v>8972.8746430028987</v>
          </cell>
          <cell r="F111">
            <v>-3901.7971338582129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</row>
        <row r="112">
          <cell r="A112">
            <v>1112</v>
          </cell>
          <cell r="B112" t="str">
            <v xml:space="preserve">Expatriate Tool and Clothing Allowance            </v>
          </cell>
          <cell r="C112" t="str">
            <v>Спецодежды и инструменты иностр. работников</v>
          </cell>
          <cell r="D112">
            <v>588</v>
          </cell>
          <cell r="E112">
            <v>719.01490482576276</v>
          </cell>
          <cell r="F112">
            <v>782.62701596976308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</row>
        <row r="113">
          <cell r="A113">
            <v>11120</v>
          </cell>
          <cell r="B113" t="str">
            <v xml:space="preserve">Petty Cash - Balykchy (Som)                       </v>
          </cell>
          <cell r="C113" t="str">
            <v>Мелкая наличность - Балыкчи (сом)</v>
          </cell>
          <cell r="D113">
            <v>2323.7848670086473</v>
          </cell>
          <cell r="E113">
            <v>-2339.2995151044615</v>
          </cell>
          <cell r="F113">
            <v>1814.7015908178942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</row>
        <row r="114">
          <cell r="A114">
            <v>11130</v>
          </cell>
          <cell r="B114" t="str">
            <v xml:space="preserve">Petty Cash - Karakol (Som)                        </v>
          </cell>
          <cell r="C114" t="str">
            <v>Мелкая наличность - Каракол (сом)</v>
          </cell>
          <cell r="D114">
            <v>1096.627023715891</v>
          </cell>
          <cell r="E114">
            <v>-897.06378810972524</v>
          </cell>
          <cell r="F114">
            <v>3966.5134164429455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</row>
        <row r="115">
          <cell r="A115">
            <v>1114</v>
          </cell>
          <cell r="B115" t="str">
            <v xml:space="preserve">Expatriate Medical                                </v>
          </cell>
          <cell r="C115" t="str">
            <v>Медобслуживание иностранных работников</v>
          </cell>
          <cell r="D115">
            <v>76.181784502110062</v>
          </cell>
          <cell r="E115">
            <v>362.24902659497695</v>
          </cell>
          <cell r="F115">
            <v>1305.6802052946882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</row>
        <row r="116">
          <cell r="A116">
            <v>11140</v>
          </cell>
          <cell r="B116" t="str">
            <v xml:space="preserve">Petty Cash - Med.Clinic (Som)                     </v>
          </cell>
          <cell r="C116" t="str">
            <v>Мелкая наличность - Медклиника (сом)</v>
          </cell>
          <cell r="D116">
            <v>14.557079816198696</v>
          </cell>
          <cell r="E116">
            <v>-164.59827774471412</v>
          </cell>
          <cell r="F116">
            <v>467.85526282078285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</row>
        <row r="117">
          <cell r="A117">
            <v>11150</v>
          </cell>
          <cell r="B117" t="str">
            <v xml:space="preserve">Petty Cash - Site (Som)                           </v>
          </cell>
          <cell r="C117" t="str">
            <v>Мелкая наличность - Объект (сом)</v>
          </cell>
          <cell r="D117">
            <v>-54.97861173604413</v>
          </cell>
          <cell r="E117">
            <v>-104.43216124560539</v>
          </cell>
          <cell r="F117">
            <v>13.417791183205196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</row>
        <row r="118">
          <cell r="A118">
            <v>11310</v>
          </cell>
          <cell r="B118" t="str">
            <v xml:space="preserve">Petty Cash - Bishkek (Usd)                        </v>
          </cell>
          <cell r="C118" t="str">
            <v>Мелкая наличность - Бишкек (долл. США)</v>
          </cell>
          <cell r="D118">
            <v>-12339.99999885559</v>
          </cell>
          <cell r="E118">
            <v>13715</v>
          </cell>
          <cell r="F118">
            <v>-223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</row>
        <row r="119">
          <cell r="A119">
            <v>11320</v>
          </cell>
          <cell r="B119" t="str">
            <v xml:space="preserve">Petty Cash - Med.Clinic (Usd)                     </v>
          </cell>
          <cell r="C119" t="str">
            <v>Мелкая наличность - Медклиника (доллар США)</v>
          </cell>
          <cell r="D119">
            <v>1508</v>
          </cell>
          <cell r="E119">
            <v>-1458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</row>
        <row r="120">
          <cell r="A120">
            <v>11330</v>
          </cell>
          <cell r="B120" t="str">
            <v xml:space="preserve">Petty Cash - Site (Usd)                           </v>
          </cell>
          <cell r="C120" t="str">
            <v>Мелкая наличность - объект (доллар США)</v>
          </cell>
          <cell r="D120">
            <v>58</v>
          </cell>
          <cell r="E120">
            <v>1540</v>
          </cell>
          <cell r="F120">
            <v>-1054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</row>
        <row r="121">
          <cell r="A121">
            <v>12000</v>
          </cell>
          <cell r="B121" t="str">
            <v xml:space="preserve">Bank and Cash Subsystem Control Acc               </v>
          </cell>
          <cell r="C121" t="str">
            <v>Контр. счет субсистемы банка и наличности</v>
          </cell>
          <cell r="D121">
            <v>8250263.3251565751</v>
          </cell>
          <cell r="E121">
            <v>1331770.9808328177</v>
          </cell>
          <cell r="F121">
            <v>3115085.6940500084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</row>
        <row r="122">
          <cell r="A122">
            <v>1201</v>
          </cell>
          <cell r="B122" t="str">
            <v xml:space="preserve">Contractor Services - Nationals                   </v>
          </cell>
          <cell r="C122" t="str">
            <v>Контрактные услуги - местные работники</v>
          </cell>
          <cell r="D122">
            <v>32900.857030159903</v>
          </cell>
          <cell r="E122">
            <v>96659.786618527054</v>
          </cell>
          <cell r="F122">
            <v>75588.144653131196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</row>
        <row r="123">
          <cell r="A123">
            <v>1202</v>
          </cell>
          <cell r="B123" t="str">
            <v xml:space="preserve">Contractor Services - Expats                      </v>
          </cell>
          <cell r="C123" t="str">
            <v>Контрактные услуги - иностранные работники</v>
          </cell>
          <cell r="D123">
            <v>12163.5</v>
          </cell>
          <cell r="E123">
            <v>1219.5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</row>
        <row r="124">
          <cell r="A124">
            <v>12350</v>
          </cell>
          <cell r="B124" t="str">
            <v xml:space="preserve">Cash In Progress (Usd)                            </v>
          </cell>
          <cell r="C124" t="str">
            <v>Наличность в прогрессе (долл.США)</v>
          </cell>
          <cell r="D124">
            <v>0</v>
          </cell>
          <cell r="E124">
            <v>0</v>
          </cell>
          <cell r="F124">
            <v>100000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</row>
        <row r="125">
          <cell r="A125">
            <v>1303</v>
          </cell>
          <cell r="B125" t="str">
            <v xml:space="preserve">Contractors                                       </v>
          </cell>
          <cell r="C125" t="str">
            <v>Контрактники</v>
          </cell>
          <cell r="D125">
            <v>150.73772792225736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</row>
        <row r="126">
          <cell r="A126">
            <v>14120</v>
          </cell>
          <cell r="B126" t="str">
            <v xml:space="preserve">A/R General New (Som)                             </v>
          </cell>
          <cell r="C126" t="str">
            <v>Общие счета дебиторов новые (сомы)</v>
          </cell>
          <cell r="D126">
            <v>-717.7037366612426</v>
          </cell>
          <cell r="E126">
            <v>710.57717306789402</v>
          </cell>
          <cell r="F126">
            <v>-15520.88151516178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</row>
        <row r="127">
          <cell r="A127">
            <v>14140</v>
          </cell>
          <cell r="B127" t="str">
            <v xml:space="preserve">A/R Loan Apricots (Som)                           </v>
          </cell>
          <cell r="C127" t="str">
            <v>С/Д заем на абрикосы (сомы)</v>
          </cell>
          <cell r="D127">
            <v>-711.64333662243735</v>
          </cell>
          <cell r="E127">
            <v>686.67049984061305</v>
          </cell>
          <cell r="F127">
            <v>637.54386604438332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</row>
        <row r="128">
          <cell r="A128">
            <v>14150</v>
          </cell>
          <cell r="B128" t="str">
            <v xml:space="preserve">A/R Karakol Apt Empl (Som)                        </v>
          </cell>
          <cell r="C128" t="str">
            <v>С/Д квартиры д/сотруд. в Караколе (сомы)</v>
          </cell>
          <cell r="D128">
            <v>-2748.8265847114594</v>
          </cell>
          <cell r="E128">
            <v>-1549.1827754343701</v>
          </cell>
          <cell r="F128">
            <v>-1390.2996412403443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</row>
        <row r="129">
          <cell r="A129">
            <v>14160</v>
          </cell>
          <cell r="B129" t="str">
            <v xml:space="preserve">A/R Kyrgyzaltyn                                   </v>
          </cell>
          <cell r="C129" t="str">
            <v>С/Д Кыргызалтын (сомы)</v>
          </cell>
          <cell r="D129">
            <v>609264.18899300904</v>
          </cell>
          <cell r="E129">
            <v>362885.35864242451</v>
          </cell>
          <cell r="F129">
            <v>-972149.54502415285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</row>
        <row r="130">
          <cell r="A130">
            <v>14170</v>
          </cell>
          <cell r="B130" t="str">
            <v xml:space="preserve">A/R - CUSTOMS                                     </v>
          </cell>
          <cell r="C130" t="str">
            <v>С/Д ТАМОЖНЯ (сомы)</v>
          </cell>
          <cell r="D130">
            <v>-4107.4644339736551</v>
          </cell>
          <cell r="E130">
            <v>3963.3261646776809</v>
          </cell>
          <cell r="F130">
            <v>3679.7769614538411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</row>
        <row r="131">
          <cell r="A131">
            <v>14205</v>
          </cell>
          <cell r="B131" t="str">
            <v xml:space="preserve">A/R Gold Sales (Usd)                              </v>
          </cell>
          <cell r="C131" t="str">
            <v>С/Д реализация золота (сомы)</v>
          </cell>
          <cell r="D131">
            <v>0</v>
          </cell>
          <cell r="E131">
            <v>40.000000000931323</v>
          </cell>
          <cell r="F131">
            <v>-40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</row>
        <row r="132">
          <cell r="A132">
            <v>14210</v>
          </cell>
          <cell r="B132" t="str">
            <v xml:space="preserve">A/R CAT Parts (USD)                               </v>
          </cell>
          <cell r="C132" t="str">
            <v>С/Д запчасти к экскаваторам (сомы)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</row>
        <row r="133">
          <cell r="A133">
            <v>14215</v>
          </cell>
          <cell r="B133" t="str">
            <v xml:space="preserve">A/R Offsetable (Usd)                              </v>
          </cell>
          <cell r="C133" t="str">
            <v>С/Д в зачет (долл. США)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</row>
        <row r="134">
          <cell r="A134">
            <v>14220</v>
          </cell>
          <cell r="B134" t="str">
            <v xml:space="preserve">A/R General New (Usd)                             </v>
          </cell>
          <cell r="C134" t="str">
            <v>Общие счета дебиторов новые (долл.США)</v>
          </cell>
          <cell r="D134">
            <v>2292.0598915281303</v>
          </cell>
          <cell r="E134">
            <v>-5648.81</v>
          </cell>
          <cell r="F134">
            <v>67012.81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</row>
        <row r="135">
          <cell r="A135">
            <v>14230</v>
          </cell>
          <cell r="B135" t="str">
            <v xml:space="preserve">Medical A/R - Cigna (Usd)                         </v>
          </cell>
          <cell r="C135" t="str">
            <v>Медицинские С/Д - Сигна (долл. США)</v>
          </cell>
          <cell r="D135">
            <v>11749.47</v>
          </cell>
          <cell r="E135">
            <v>-6464.34</v>
          </cell>
          <cell r="F135">
            <v>7500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</row>
        <row r="136">
          <cell r="A136">
            <v>14235</v>
          </cell>
          <cell r="B136" t="str">
            <v xml:space="preserve">SOS Prepaid (Cnd)                                 </v>
          </cell>
          <cell r="C136" t="str">
            <v xml:space="preserve">Предоплата - СОС </v>
          </cell>
          <cell r="D136">
            <v>-717.24019104152921</v>
          </cell>
          <cell r="E136">
            <v>-780.1752464376633</v>
          </cell>
          <cell r="F136">
            <v>-823.50746137965598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</row>
        <row r="137">
          <cell r="A137">
            <v>14240</v>
          </cell>
          <cell r="B137" t="str">
            <v xml:space="preserve">Gold Medals (Usd)                                 </v>
          </cell>
          <cell r="C137" t="str">
            <v>Золотые медали (долл. США)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</row>
        <row r="138">
          <cell r="A138">
            <v>14245</v>
          </cell>
          <cell r="B138" t="str">
            <v xml:space="preserve">A/R Cyanide Plant (Usd)                           </v>
          </cell>
          <cell r="C138" t="str">
            <v>С/Д цианидный завод (долл.США)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</row>
        <row r="139">
          <cell r="A139">
            <v>14255</v>
          </cell>
          <cell r="B139" t="str">
            <v xml:space="preserve">A/R Back Charge-Som/Usd (Usd)                     </v>
          </cell>
          <cell r="C139" t="str">
            <v>С/Д возврат начисления - сом/долл. (долл.США)</v>
          </cell>
          <cell r="D139">
            <v>35.199998474121095</v>
          </cell>
          <cell r="E139">
            <v>-5.0169022363277804E-3</v>
          </cell>
          <cell r="F139">
            <v>-35.200000000000003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</row>
        <row r="140">
          <cell r="A140">
            <v>14950</v>
          </cell>
          <cell r="B140" t="str">
            <v xml:space="preserve">Allowance For D/A (Som)                           </v>
          </cell>
          <cell r="C140" t="str">
            <v>Резерв под сомнит. долг (сом)</v>
          </cell>
          <cell r="D140">
            <v>1185.49679451056</v>
          </cell>
          <cell r="E140">
            <v>-1143.8955928535579</v>
          </cell>
          <cell r="F140">
            <v>-1062.0575935448869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</row>
        <row r="141">
          <cell r="A141">
            <v>14955</v>
          </cell>
          <cell r="B141" t="str">
            <v xml:space="preserve">Allowance For D/A (Usd)                           </v>
          </cell>
          <cell r="C141" t="str">
            <v>Резерв под сомнит. долг (долл.США)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</row>
        <row r="142">
          <cell r="A142">
            <v>15240</v>
          </cell>
          <cell r="B142" t="str">
            <v xml:space="preserve">A/R Cgi Kyrgyz (Usd)                              </v>
          </cell>
          <cell r="C142" t="str">
            <v>С/Д КГИ - Кыргызстан (долл.США)</v>
          </cell>
          <cell r="D142">
            <v>0</v>
          </cell>
          <cell r="E142">
            <v>1858.65</v>
          </cell>
          <cell r="F142">
            <v>-1733.89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</row>
        <row r="143">
          <cell r="A143">
            <v>15300</v>
          </cell>
          <cell r="B143" t="str">
            <v xml:space="preserve">Accounts Receivable Subsystem Control Acc         </v>
          </cell>
          <cell r="C143" t="str">
            <v>Контр. счет субсистемы счетов дебиторов</v>
          </cell>
          <cell r="D143">
            <v>-7019.4189974913752</v>
          </cell>
          <cell r="E143">
            <v>18758.506861717837</v>
          </cell>
          <cell r="F143">
            <v>-24169.888182262795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</row>
        <row r="144">
          <cell r="A144">
            <v>15360</v>
          </cell>
          <cell r="B144" t="str">
            <v xml:space="preserve">Expat Pay Advan Clearing (Cnd)                    </v>
          </cell>
          <cell r="C144" t="str">
            <v>Клиринг авансов под зарплату экспатриантов (кан. долл)</v>
          </cell>
          <cell r="D144">
            <v>5.3432813729159534E-12</v>
          </cell>
          <cell r="E144">
            <v>1.1084466677857563E-12</v>
          </cell>
          <cell r="F144">
            <v>-2.8990143619012088E-12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</row>
        <row r="145">
          <cell r="A145">
            <v>15370</v>
          </cell>
          <cell r="B145" t="str">
            <v xml:space="preserve">A/R Commissary (Som)                              </v>
          </cell>
          <cell r="C145" t="str">
            <v>С/Д магазин (долл.США)</v>
          </cell>
          <cell r="D145">
            <v>1.021277751171727E-15</v>
          </cell>
          <cell r="E145">
            <v>92.97464209663498</v>
          </cell>
          <cell r="F145">
            <v>1.0762090986330719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</row>
        <row r="146">
          <cell r="A146">
            <v>15420</v>
          </cell>
          <cell r="B146" t="str">
            <v xml:space="preserve">A/R Interest on STI Loan (USD)                    </v>
          </cell>
          <cell r="C146" t="str">
            <v>С/Д проценты по займу ГНИ (долл.США)</v>
          </cell>
          <cell r="D146">
            <v>1486.96</v>
          </cell>
          <cell r="E146">
            <v>1288.04</v>
          </cell>
          <cell r="F146">
            <v>1434.7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</row>
        <row r="147">
          <cell r="A147">
            <v>15430</v>
          </cell>
          <cell r="B147" t="str">
            <v xml:space="preserve">A/R Interest Income                               </v>
          </cell>
          <cell r="C147">
            <v>0</v>
          </cell>
          <cell r="D147">
            <v>-4236.4362004621707</v>
          </cell>
          <cell r="E147">
            <v>3135.3533071388506</v>
          </cell>
          <cell r="F147">
            <v>4897.4349868299978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</row>
        <row r="148">
          <cell r="A148">
            <v>16100</v>
          </cell>
          <cell r="B148" t="str">
            <v xml:space="preserve">Inventory-Spare Parts                             </v>
          </cell>
          <cell r="C148" t="str">
            <v>ТМЗ - запчасти</v>
          </cell>
          <cell r="D148">
            <v>11612.010649795538</v>
          </cell>
          <cell r="E148">
            <v>-696701.4253392024</v>
          </cell>
          <cell r="F148">
            <v>-1411083.8300115531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</row>
        <row r="149">
          <cell r="A149">
            <v>16101</v>
          </cell>
          <cell r="B149" t="str">
            <v xml:space="preserve">Inventory Cut-Off Adjustment                      </v>
          </cell>
          <cell r="C149" t="str">
            <v>Корректировка запасов</v>
          </cell>
          <cell r="D149">
            <v>-63170.400000000001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</row>
        <row r="150">
          <cell r="A150">
            <v>16103</v>
          </cell>
          <cell r="B150" t="str">
            <v xml:space="preserve">Food and Supplies Inventory                       </v>
          </cell>
          <cell r="C150" t="str">
            <v>Запасы продовольствия и материалов</v>
          </cell>
          <cell r="D150">
            <v>-41771.839999999997</v>
          </cell>
          <cell r="E150">
            <v>-5202.140000000014</v>
          </cell>
          <cell r="F150">
            <v>-92861.23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</row>
        <row r="151">
          <cell r="A151">
            <v>16120</v>
          </cell>
          <cell r="B151" t="str">
            <v xml:space="preserve">Stock in Transit Control Acc                      </v>
          </cell>
          <cell r="C151" t="str">
            <v>Контр. счет запасов в пути</v>
          </cell>
          <cell r="D151">
            <v>573289.1810561372</v>
          </cell>
          <cell r="E151">
            <v>352747.44421911374</v>
          </cell>
          <cell r="F151">
            <v>-16157.592475061156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</row>
        <row r="152">
          <cell r="A152">
            <v>16200</v>
          </cell>
          <cell r="B152" t="str">
            <v xml:space="preserve">Provision for Freight                             </v>
          </cell>
          <cell r="C152" t="str">
            <v>Резерв на перевозки</v>
          </cell>
          <cell r="D152">
            <v>-265962.3547212946</v>
          </cell>
          <cell r="E152">
            <v>-43623.334542844561</v>
          </cell>
          <cell r="F152">
            <v>-132038.38887919838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</row>
        <row r="153">
          <cell r="A153">
            <v>17110</v>
          </cell>
          <cell r="B153" t="str">
            <v xml:space="preserve">Broken Ore - Cash                                 </v>
          </cell>
          <cell r="C153" t="str">
            <v>Отбитая руда - денеж. средства</v>
          </cell>
          <cell r="D153">
            <v>-46556.27</v>
          </cell>
          <cell r="E153">
            <v>504144.18</v>
          </cell>
          <cell r="F153">
            <v>-921393.94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</row>
        <row r="154">
          <cell r="A154">
            <v>17115</v>
          </cell>
          <cell r="B154" t="str">
            <v xml:space="preserve">Broken Ore Non-Cash                               </v>
          </cell>
          <cell r="C154" t="str">
            <v>Отбитая руда - неденеж. средства</v>
          </cell>
          <cell r="D154">
            <v>-15049.18</v>
          </cell>
          <cell r="E154">
            <v>-25299.9</v>
          </cell>
          <cell r="F154">
            <v>-287993.07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</row>
        <row r="155">
          <cell r="A155">
            <v>17120</v>
          </cell>
          <cell r="B155" t="str">
            <v xml:space="preserve">In-Circuit - Cash                                 </v>
          </cell>
          <cell r="C155" t="str">
            <v>Незаверш. произв. - денеж. средства</v>
          </cell>
          <cell r="D155">
            <v>-171792.24</v>
          </cell>
          <cell r="E155">
            <v>433293.11</v>
          </cell>
          <cell r="F155">
            <v>26320.6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</row>
        <row r="156">
          <cell r="A156">
            <v>17125</v>
          </cell>
          <cell r="B156" t="str">
            <v xml:space="preserve">In-Circuit Non-Cash                               </v>
          </cell>
          <cell r="C156" t="str">
            <v>Незаверш. произв. - неденеж. средства</v>
          </cell>
          <cell r="D156">
            <v>-50161.22</v>
          </cell>
          <cell r="E156">
            <v>72639.47</v>
          </cell>
          <cell r="F156">
            <v>-68619.05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</row>
        <row r="157">
          <cell r="A157">
            <v>17130</v>
          </cell>
          <cell r="B157" t="str">
            <v xml:space="preserve">Finished Goods - Cash                             </v>
          </cell>
          <cell r="C157" t="str">
            <v>Готовая продукция - денеж. средства</v>
          </cell>
          <cell r="D157">
            <v>-3277925.32</v>
          </cell>
          <cell r="E157">
            <v>478893.58</v>
          </cell>
          <cell r="F157">
            <v>569224.79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</row>
        <row r="158">
          <cell r="A158">
            <v>17135</v>
          </cell>
          <cell r="B158" t="str">
            <v xml:space="preserve">Finished Goods Non-Cash                           </v>
          </cell>
          <cell r="C158" t="str">
            <v>Готовая продукция - неденеж. средства</v>
          </cell>
          <cell r="D158">
            <v>-1477152.54</v>
          </cell>
          <cell r="E158">
            <v>119334.91</v>
          </cell>
          <cell r="F158">
            <v>124553.97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</row>
        <row r="159">
          <cell r="A159">
            <v>18100</v>
          </cell>
          <cell r="B159" t="str">
            <v xml:space="preserve">A/P Advance Payments Control Acc                  </v>
          </cell>
          <cell r="C159" t="str">
            <v>Контр. счет С/К авансовых платежей</v>
          </cell>
          <cell r="D159">
            <v>-8167.4340361791401</v>
          </cell>
          <cell r="E159">
            <v>-6315.9107886372176</v>
          </cell>
          <cell r="F159">
            <v>396977.84178410633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</row>
        <row r="160">
          <cell r="A160">
            <v>18210</v>
          </cell>
          <cell r="B160" t="str">
            <v xml:space="preserve">Prepaid Insurance (Usd)                           </v>
          </cell>
          <cell r="C160" t="str">
            <v>Предоплач. страхование (долл.США)</v>
          </cell>
          <cell r="D160">
            <v>-537142.5</v>
          </cell>
          <cell r="E160">
            <v>-485429.11</v>
          </cell>
          <cell r="F160">
            <v>-537142.5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</row>
        <row r="161">
          <cell r="A161">
            <v>18215</v>
          </cell>
          <cell r="B161" t="str">
            <v xml:space="preserve">Prepaid Insurance (Cnd)                           </v>
          </cell>
          <cell r="C161">
            <v>0</v>
          </cell>
          <cell r="D161">
            <v>-8670.4607023071821</v>
          </cell>
          <cell r="E161">
            <v>-8756.6132442323724</v>
          </cell>
          <cell r="F161">
            <v>-10776.73206811182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</row>
        <row r="162">
          <cell r="A162">
            <v>18220</v>
          </cell>
          <cell r="B162" t="str">
            <v xml:space="preserve">Prepaid 2% Cam Guar (Usd)                         </v>
          </cell>
          <cell r="C162" t="str">
            <v>Предопл. 2% гарантия Камеко (долл.США)</v>
          </cell>
          <cell r="D162">
            <v>-128333.33</v>
          </cell>
          <cell r="E162">
            <v>-128333.33</v>
          </cell>
          <cell r="F162">
            <v>-128333.33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</row>
        <row r="163">
          <cell r="A163">
            <v>18300</v>
          </cell>
          <cell r="B163" t="str">
            <v xml:space="preserve">Orica Emulsion Materials Prepaid                  </v>
          </cell>
          <cell r="C163" t="str">
            <v>Предопл. эмульс.материалы Орика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</row>
        <row r="164">
          <cell r="A164">
            <v>18305</v>
          </cell>
          <cell r="B164" t="str">
            <v xml:space="preserve">Deferred Refinancing (Usd)                        </v>
          </cell>
          <cell r="C164" t="str">
            <v>Отсрочен. рефинансирование (долл.США)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</row>
        <row r="165">
          <cell r="A165">
            <v>18310</v>
          </cell>
          <cell r="B165" t="str">
            <v xml:space="preserve">Manual Prepaid (Usd)                              </v>
          </cell>
          <cell r="C165" t="str">
            <v>Предоплата вручную (долл. США)</v>
          </cell>
          <cell r="D165">
            <v>5041.38</v>
          </cell>
          <cell r="E165">
            <v>-15179.21</v>
          </cell>
          <cell r="F165">
            <v>50685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</row>
        <row r="166">
          <cell r="A166">
            <v>18320</v>
          </cell>
          <cell r="B166" t="str">
            <v xml:space="preserve">A/P House Rental (Som)                            </v>
          </cell>
          <cell r="C166" t="str">
            <v>С/К аренда жилья (сом)</v>
          </cell>
          <cell r="D166">
            <v>243.60786329178936</v>
          </cell>
          <cell r="E166">
            <v>212.84522260827094</v>
          </cell>
          <cell r="F166">
            <v>1424.134155479818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</row>
        <row r="167">
          <cell r="A167">
            <v>18330</v>
          </cell>
          <cell r="B167" t="str">
            <v xml:space="preserve">A/P House Rental (Usd)                            </v>
          </cell>
          <cell r="C167" t="str">
            <v>С/К аренда жилья (долл.США)</v>
          </cell>
          <cell r="D167">
            <v>4600</v>
          </cell>
          <cell r="E167">
            <v>-10300</v>
          </cell>
          <cell r="F167">
            <v>-8980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</row>
        <row r="168">
          <cell r="A168">
            <v>18910</v>
          </cell>
          <cell r="B168" t="str">
            <v xml:space="preserve">Prepaid Donations (Usd)                           </v>
          </cell>
          <cell r="C168" t="str">
            <v>Предоплата благотворительность (долл.США)</v>
          </cell>
          <cell r="D168">
            <v>0</v>
          </cell>
          <cell r="E168">
            <v>-33333.339999999997</v>
          </cell>
          <cell r="F168">
            <v>83333.33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</row>
        <row r="169">
          <cell r="A169">
            <v>2001</v>
          </cell>
          <cell r="B169" t="str">
            <v xml:space="preserve">Explosives                                        </v>
          </cell>
          <cell r="C169" t="str">
            <v>Взрывчатые вещества</v>
          </cell>
          <cell r="D169">
            <v>220435.27928690589</v>
          </cell>
          <cell r="E169">
            <v>295625.79216157965</v>
          </cell>
          <cell r="F169">
            <v>318135.66272090573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</row>
        <row r="170">
          <cell r="A170">
            <v>2002</v>
          </cell>
          <cell r="B170" t="str">
            <v xml:space="preserve">Blasting Accessories                              </v>
          </cell>
          <cell r="C170" t="str">
            <v>Принадлежности для взрывных работ</v>
          </cell>
          <cell r="D170">
            <v>105142.39477539063</v>
          </cell>
          <cell r="E170">
            <v>102618.24096679688</v>
          </cell>
          <cell r="F170">
            <v>102281.31461262703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</row>
        <row r="171">
          <cell r="A171">
            <v>2101</v>
          </cell>
          <cell r="B171" t="str">
            <v xml:space="preserve">Bits                                              </v>
          </cell>
          <cell r="C171" t="str">
            <v>Коронки</v>
          </cell>
          <cell r="D171">
            <v>3928.7683715820313</v>
          </cell>
          <cell r="E171">
            <v>7205.165283203125</v>
          </cell>
          <cell r="F171">
            <v>2259.491455078125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</row>
        <row r="172">
          <cell r="A172">
            <v>35920</v>
          </cell>
          <cell r="B172" t="str">
            <v xml:space="preserve">A/P Manual Accruals (Usd)                         </v>
          </cell>
          <cell r="C172" t="str">
            <v>С/К начисления вручную (долл.США)</v>
          </cell>
          <cell r="D172">
            <v>454932.96183343371</v>
          </cell>
          <cell r="E172">
            <v>84605.862846054428</v>
          </cell>
          <cell r="F172">
            <v>115753.91368115082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</row>
        <row r="173">
          <cell r="A173">
            <v>35925</v>
          </cell>
          <cell r="B173" t="str">
            <v xml:space="preserve">PSB Temporary Loan                                </v>
          </cell>
          <cell r="C173" t="str">
            <v>Промстройбанк временный заем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</row>
        <row r="174">
          <cell r="A174">
            <v>35930</v>
          </cell>
          <cell r="B174" t="str">
            <v xml:space="preserve">A/P Accrued Insurance (Usd)                       </v>
          </cell>
          <cell r="C174" t="str">
            <v>С/К начисленное страхование (долл.США)</v>
          </cell>
          <cell r="D174">
            <v>0</v>
          </cell>
          <cell r="E174">
            <v>-510.60653729000001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</row>
        <row r="175">
          <cell r="A175">
            <v>35950</v>
          </cell>
          <cell r="B175" t="str">
            <v xml:space="preserve">A/P Legal Fees (Cnd)                              </v>
          </cell>
          <cell r="C175" t="str">
            <v>С/К юридические гонорары (кан.долл)</v>
          </cell>
          <cell r="D175">
            <v>-9058.139861348609</v>
          </cell>
          <cell r="E175">
            <v>-6787.9697513931314</v>
          </cell>
          <cell r="F175">
            <v>-4764.3118750621215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</row>
        <row r="176">
          <cell r="A176">
            <v>3601</v>
          </cell>
          <cell r="B176" t="str">
            <v xml:space="preserve">Instrumentation Equipment                         </v>
          </cell>
          <cell r="C176" t="str">
            <v>Инструментальное оборудование</v>
          </cell>
          <cell r="D176">
            <v>6127.0118259624451</v>
          </cell>
          <cell r="E176">
            <v>21705.813540282299</v>
          </cell>
          <cell r="F176">
            <v>11663.48220539093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</row>
        <row r="177">
          <cell r="A177">
            <v>3603</v>
          </cell>
          <cell r="B177" t="str">
            <v xml:space="preserve">Radio Equipment and Licences                      </v>
          </cell>
          <cell r="C177" t="str">
            <v>Радиооборудование и лицензии</v>
          </cell>
          <cell r="D177">
            <v>3963.3612750244142</v>
          </cell>
          <cell r="E177">
            <v>1000.5173803710937</v>
          </cell>
          <cell r="F177">
            <v>19083.382004674375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</row>
        <row r="178">
          <cell r="A178">
            <v>3604</v>
          </cell>
          <cell r="B178" t="str">
            <v xml:space="preserve">Foxboro and Related Equipment                     </v>
          </cell>
          <cell r="C178" t="str">
            <v>Фоксборо и связанное оборудование</v>
          </cell>
          <cell r="D178">
            <v>489.90279531478882</v>
          </cell>
          <cell r="E178">
            <v>237.33879661560059</v>
          </cell>
          <cell r="F178">
            <v>2148.6175103187561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</row>
        <row r="179">
          <cell r="A179">
            <v>3605</v>
          </cell>
          <cell r="B179" t="str">
            <v xml:space="preserve">Meters and Gauges                                 </v>
          </cell>
          <cell r="C179" t="str">
            <v>Измерительные инструменты</v>
          </cell>
          <cell r="D179">
            <v>0</v>
          </cell>
          <cell r="E179">
            <v>171.12</v>
          </cell>
          <cell r="F179">
            <v>220.86073826195664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</row>
        <row r="180">
          <cell r="A180">
            <v>36105</v>
          </cell>
          <cell r="B180" t="str">
            <v xml:space="preserve">A/P Wages &amp; Salaries (Som)                        </v>
          </cell>
          <cell r="C180" t="str">
            <v>С/К зарплата (сом)</v>
          </cell>
          <cell r="D180">
            <v>5766.492769976554</v>
          </cell>
          <cell r="E180">
            <v>-56487.032469228659</v>
          </cell>
          <cell r="F180">
            <v>15486.189972033939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</row>
        <row r="181">
          <cell r="A181">
            <v>36110</v>
          </cell>
          <cell r="B181" t="str">
            <v xml:space="preserve">Salary Clearing Account (Som)                     </v>
          </cell>
          <cell r="C181" t="str">
            <v>Зарплата клиринговый счет (сом)</v>
          </cell>
          <cell r="D181">
            <v>-671.21871244462454</v>
          </cell>
          <cell r="E181">
            <v>-130732.40737735991</v>
          </cell>
          <cell r="F181">
            <v>137000.48191176134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</row>
        <row r="182">
          <cell r="A182">
            <v>36125</v>
          </cell>
          <cell r="B182" t="str">
            <v xml:space="preserve">Expat Pay Bank Clring 2 (Cnd)                     </v>
          </cell>
          <cell r="C182" t="str">
            <v>Экспатр. Банковский клиринг зарплаты 2 (кан.долл)</v>
          </cell>
          <cell r="D182">
            <v>90.373463981171881</v>
          </cell>
          <cell r="E182">
            <v>67.723875897053404</v>
          </cell>
          <cell r="F182">
            <v>47.533751324563582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</row>
        <row r="183">
          <cell r="A183">
            <v>36130</v>
          </cell>
          <cell r="B183" t="str">
            <v xml:space="preserve">Expat Payroll Clearing (Cnd)                      </v>
          </cell>
          <cell r="C183" t="str">
            <v>Экспатр. Зарплата Клиринг (кан.долл)</v>
          </cell>
          <cell r="D183">
            <v>1.7963926261380181E-11</v>
          </cell>
          <cell r="E183">
            <v>1.9719978890624472E-11</v>
          </cell>
          <cell r="F183">
            <v>2.0952509780000567E-11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</row>
        <row r="184">
          <cell r="A184">
            <v>36310</v>
          </cell>
          <cell r="B184" t="str">
            <v xml:space="preserve">A/P Ka Mgt Fee (Som)                              </v>
          </cell>
          <cell r="C184" t="str">
            <v>С/К К/А гонорар за менеджмент (сом)</v>
          </cell>
          <cell r="D184">
            <v>-62052.851824613143</v>
          </cell>
          <cell r="E184">
            <v>28704.878172062439</v>
          </cell>
          <cell r="F184">
            <v>-5346.5641868924267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</row>
        <row r="185">
          <cell r="A185">
            <v>36320</v>
          </cell>
          <cell r="B185" t="str">
            <v xml:space="preserve">A/P Royalty Tax (Som)                             </v>
          </cell>
          <cell r="C185" t="str">
            <v>С/К Налог роялти (сом)</v>
          </cell>
          <cell r="D185">
            <v>-106921.48758857918</v>
          </cell>
          <cell r="E185">
            <v>-65767.813847792</v>
          </cell>
          <cell r="F185">
            <v>114448.04608707319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</row>
        <row r="186">
          <cell r="A186">
            <v>36330</v>
          </cell>
          <cell r="B186" t="str">
            <v xml:space="preserve">A/P Koc Mgt Fee (Usd)                             </v>
          </cell>
          <cell r="C186" t="str">
            <v>С/К КОК гонорар за менеджмент (долл.США)</v>
          </cell>
          <cell r="D186">
            <v>143583.46</v>
          </cell>
          <cell r="E186">
            <v>-39218.800000000003</v>
          </cell>
          <cell r="F186">
            <v>-23298.23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</row>
        <row r="187">
          <cell r="A187">
            <v>36905</v>
          </cell>
          <cell r="B187" t="str">
            <v xml:space="preserve">Share Savings-Expat(Cnd)                          </v>
          </cell>
          <cell r="C187" t="str">
            <v>Сбережения по акциям-Экспатр.(кан.долл)</v>
          </cell>
          <cell r="D187">
            <v>-2.0129199691867536E-4</v>
          </cell>
          <cell r="E187">
            <v>-1.5084377225304309E-4</v>
          </cell>
          <cell r="F187">
            <v>-1.0587359722350614E-4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</row>
        <row r="188">
          <cell r="A188">
            <v>36910</v>
          </cell>
          <cell r="B188" t="str">
            <v xml:space="preserve">A/P By Employee (Intercom)(Cnd                    </v>
          </cell>
          <cell r="C188" t="str">
            <v>С/К по каждому сотруднику (Внутрихоз.)(кан.долл)</v>
          </cell>
          <cell r="D188">
            <v>-2.9026305955700309</v>
          </cell>
          <cell r="E188">
            <v>94.35135082083049</v>
          </cell>
          <cell r="F188">
            <v>-5.6172895881752689E-14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</row>
        <row r="189">
          <cell r="A189">
            <v>36920</v>
          </cell>
          <cell r="B189" t="str">
            <v xml:space="preserve">A/P Wage Garnishee (Som)                          </v>
          </cell>
          <cell r="C189" t="str">
            <v>С/К алименты с зарплаты (сом)</v>
          </cell>
          <cell r="D189">
            <v>-6.0160332081693468E-4</v>
          </cell>
          <cell r="E189">
            <v>-11682.37961488202</v>
          </cell>
          <cell r="F189">
            <v>11682.378680883183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</row>
        <row r="190">
          <cell r="A190">
            <v>36925</v>
          </cell>
          <cell r="B190" t="str">
            <v xml:space="preserve">A/P Car Rental (Som)                              </v>
          </cell>
          <cell r="C190" t="str">
            <v>С/К аренда машин (сом)</v>
          </cell>
          <cell r="D190">
            <v>0</v>
          </cell>
          <cell r="E190">
            <v>43.369083914840466</v>
          </cell>
          <cell r="F190">
            <v>-43.369083914840466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</row>
        <row r="191">
          <cell r="A191">
            <v>36930</v>
          </cell>
          <cell r="B191" t="str">
            <v xml:space="preserve">A/P Court Proceedings (Som)                       </v>
          </cell>
          <cell r="C191" t="str">
            <v>С/К судебные разбирательства (сом)</v>
          </cell>
          <cell r="D191">
            <v>-1.0324755550305413E-15</v>
          </cell>
          <cell r="E191">
            <v>9.5062846483529029E-16</v>
          </cell>
          <cell r="F191">
            <v>1.6375789613221059E-15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</row>
        <row r="192">
          <cell r="A192">
            <v>36935</v>
          </cell>
          <cell r="B192" t="str">
            <v xml:space="preserve">A/P Trade Union (Som)                             </v>
          </cell>
          <cell r="C192" t="str">
            <v>С/К Профсоюз (сом)</v>
          </cell>
          <cell r="D192">
            <v>1.8189894035458565E-12</v>
          </cell>
          <cell r="E192">
            <v>1.0358705693060521</v>
          </cell>
          <cell r="F192">
            <v>-1.035870569306212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</row>
        <row r="193">
          <cell r="A193">
            <v>36940</v>
          </cell>
          <cell r="B193" t="str">
            <v xml:space="preserve">A/P Expat Garnishee (Cnd)                         </v>
          </cell>
          <cell r="C193" t="str">
            <v>С/К алименты с экспатриантов (кан.долл)</v>
          </cell>
          <cell r="D193">
            <v>705.85110977343629</v>
          </cell>
          <cell r="E193">
            <v>-786.80712310608794</v>
          </cell>
          <cell r="F193">
            <v>-759.29066741240729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</row>
        <row r="194">
          <cell r="A194">
            <v>3703</v>
          </cell>
          <cell r="B194" t="str">
            <v xml:space="preserve">Maintenance Materials                             </v>
          </cell>
          <cell r="C194" t="str">
            <v>Материалы на ТО</v>
          </cell>
          <cell r="D194">
            <v>215.54670435564694</v>
          </cell>
          <cell r="E194">
            <v>108.82926163</v>
          </cell>
          <cell r="F194">
            <v>354.15591506580625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A195">
            <v>3704</v>
          </cell>
          <cell r="B195" t="str">
            <v xml:space="preserve">Maintenance Overhead                              </v>
          </cell>
          <cell r="C195" t="str">
            <v>Перевозка материалов</v>
          </cell>
          <cell r="D195">
            <v>0</v>
          </cell>
          <cell r="E195">
            <v>33.317987504110491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A196">
            <v>37130</v>
          </cell>
          <cell r="B196" t="str">
            <v xml:space="preserve">Forward Revaluation Liability                     </v>
          </cell>
          <cell r="C196">
            <v>0</v>
          </cell>
          <cell r="D196">
            <v>0</v>
          </cell>
          <cell r="E196">
            <v>0</v>
          </cell>
          <cell r="F196">
            <v>18665307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A197">
            <v>4101</v>
          </cell>
          <cell r="B197" t="str">
            <v xml:space="preserve">Ground Transportation                             </v>
          </cell>
          <cell r="C197" t="str">
            <v>Наземный транспорт</v>
          </cell>
          <cell r="D197">
            <v>81016.432848256052</v>
          </cell>
          <cell r="E197">
            <v>45180.863005963642</v>
          </cell>
          <cell r="F197">
            <v>79741.115153977007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A198">
            <v>4102</v>
          </cell>
          <cell r="B198" t="str">
            <v xml:space="preserve">General Freight - Truck                           </v>
          </cell>
          <cell r="C198" t="str">
            <v>Основные грузоперевозки - грузовик</v>
          </cell>
          <cell r="D198">
            <v>7071.5084726990808</v>
          </cell>
          <cell r="E198">
            <v>4052.5417289664947</v>
          </cell>
          <cell r="F198">
            <v>668.21109287023762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  <row r="199">
          <cell r="A199">
            <v>4103</v>
          </cell>
          <cell r="B199" t="str">
            <v xml:space="preserve">General Freight - Air                             </v>
          </cell>
          <cell r="C199" t="str">
            <v>Основные грузовые перевозки - авиа</v>
          </cell>
          <cell r="D199">
            <v>15587.803881287224</v>
          </cell>
          <cell r="E199">
            <v>40315.20610732658</v>
          </cell>
          <cell r="F199">
            <v>11247.479662557995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</row>
        <row r="200">
          <cell r="A200">
            <v>4104</v>
          </cell>
          <cell r="B200" t="str">
            <v xml:space="preserve">General Freight - Sea                             </v>
          </cell>
          <cell r="C200" t="str">
            <v>Основные грузовые перевозки - море</v>
          </cell>
          <cell r="D200">
            <v>7923.45</v>
          </cell>
          <cell r="E200">
            <v>96726.04</v>
          </cell>
          <cell r="F200">
            <v>33613.97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</row>
        <row r="201">
          <cell r="A201">
            <v>4105</v>
          </cell>
          <cell r="B201" t="str">
            <v xml:space="preserve">General Freight - Rail                            </v>
          </cell>
          <cell r="C201" t="str">
            <v>Основные перевозки - ЖД</v>
          </cell>
          <cell r="D201">
            <v>6569.8560662390692</v>
          </cell>
          <cell r="E201">
            <v>9542.7052897817011</v>
          </cell>
          <cell r="F201">
            <v>6665.2998544858528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</row>
        <row r="202">
          <cell r="A202">
            <v>4106</v>
          </cell>
          <cell r="B202" t="str">
            <v xml:space="preserve">Customs Fees                                      </v>
          </cell>
          <cell r="C202" t="str">
            <v>Растамаживание</v>
          </cell>
          <cell r="D202">
            <v>13569.985283302638</v>
          </cell>
          <cell r="E202">
            <v>10057.011935917741</v>
          </cell>
          <cell r="F202">
            <v>9323.1323847047643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</row>
        <row r="203">
          <cell r="A203">
            <v>4107</v>
          </cell>
          <cell r="B203" t="str">
            <v xml:space="preserve">Freight Clearing                                  </v>
          </cell>
          <cell r="C203" t="str">
            <v>Клиринг перевозок</v>
          </cell>
          <cell r="D203">
            <v>-117692.6</v>
          </cell>
          <cell r="E203">
            <v>-195186.76</v>
          </cell>
          <cell r="F203">
            <v>-131335.73000000001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</row>
        <row r="204">
          <cell r="A204">
            <v>41205</v>
          </cell>
          <cell r="B204" t="str">
            <v xml:space="preserve">Senior Debt - Chase                               </v>
          </cell>
          <cell r="C204" t="str">
            <v>Старший Debt - Чейз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</row>
        <row r="205">
          <cell r="A205">
            <v>41210</v>
          </cell>
          <cell r="B205" t="str">
            <v xml:space="preserve">Senior Debt - Edc                                 </v>
          </cell>
          <cell r="C205" t="str">
            <v>Старший Debt - Edc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</row>
        <row r="206">
          <cell r="A206">
            <v>41225</v>
          </cell>
          <cell r="B206" t="str">
            <v xml:space="preserve">Subord Debt - Ebrd                                </v>
          </cell>
          <cell r="C206" t="str">
            <v>Суборд. Debt - ЕБРР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</row>
        <row r="207">
          <cell r="A207">
            <v>41230</v>
          </cell>
          <cell r="B207" t="str">
            <v xml:space="preserve">Subord Debt - Ifc                                 </v>
          </cell>
          <cell r="C207" t="str">
            <v>Суборд. Debt - МФК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</row>
        <row r="208">
          <cell r="A208">
            <v>41410</v>
          </cell>
          <cell r="B208" t="str">
            <v xml:space="preserve">Subord Debt - Cbi                                 </v>
          </cell>
          <cell r="C208" t="str">
            <v>Суборд. Debt - КБИ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</row>
        <row r="209">
          <cell r="A209">
            <v>41650</v>
          </cell>
          <cell r="B209" t="str">
            <v xml:space="preserve">L/T LEASE A/P SHOVEL #5 (USD)                     </v>
          </cell>
          <cell r="C209" t="str">
            <v>ДС АРЕНДА С/К ЭКСКАВ. №5 (долл.США)</v>
          </cell>
          <cell r="D209">
            <v>0</v>
          </cell>
          <cell r="E209">
            <v>0</v>
          </cell>
          <cell r="F209">
            <v>204448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</row>
        <row r="210">
          <cell r="A210">
            <v>4201</v>
          </cell>
          <cell r="B210" t="str">
            <v xml:space="preserve">Cycle Count Adjustments                           </v>
          </cell>
          <cell r="C210" t="str">
            <v>Корректировка по циклам прересчета</v>
          </cell>
          <cell r="D210">
            <v>-40106.630107300894</v>
          </cell>
          <cell r="E210">
            <v>40474.089999999997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</row>
        <row r="211">
          <cell r="A211">
            <v>4206</v>
          </cell>
          <cell r="B211" t="str">
            <v xml:space="preserve">Inventory Adjustments                             </v>
          </cell>
          <cell r="C211" t="str">
            <v>Корректировка ТМЗ</v>
          </cell>
          <cell r="D211">
            <v>-15526.651979982853</v>
          </cell>
          <cell r="E211">
            <v>11356.711982727051</v>
          </cell>
          <cell r="F211">
            <v>-5552.1317022132826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</row>
        <row r="212">
          <cell r="A212">
            <v>4207</v>
          </cell>
          <cell r="B212" t="str">
            <v xml:space="preserve">Goods Damaged in Transit/Lost                     </v>
          </cell>
          <cell r="C212" t="str">
            <v>Товары поврежденные при транспорт.</v>
          </cell>
          <cell r="D212">
            <v>203.09999918937683</v>
          </cell>
          <cell r="E212">
            <v>0</v>
          </cell>
          <cell r="F212">
            <v>1956.287899017334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</row>
        <row r="213">
          <cell r="A213">
            <v>43510</v>
          </cell>
          <cell r="B213" t="str">
            <v xml:space="preserve">Reclamation Provision                             </v>
          </cell>
          <cell r="C213" t="str">
            <v>Рекультивация Резерв</v>
          </cell>
          <cell r="D213">
            <v>-146569.92000000001</v>
          </cell>
          <cell r="E213">
            <v>-116849.60000000001</v>
          </cell>
          <cell r="F213">
            <v>-68597.759999999995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</row>
        <row r="214">
          <cell r="A214">
            <v>43610</v>
          </cell>
          <cell r="B214" t="str">
            <v xml:space="preserve">LEASE INT - CAT SHOVEL #1 (USD)                   </v>
          </cell>
          <cell r="C214" t="str">
            <v>ПРОЦЕНТЫ АРЕНДА - ЭКСКАВ. №1 (долл.США)</v>
          </cell>
          <cell r="D214">
            <v>170013.09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</row>
        <row r="215">
          <cell r="A215">
            <v>43620</v>
          </cell>
          <cell r="B215" t="str">
            <v xml:space="preserve">LEASE INT - CAT SHOVEL #2 (USD)                   </v>
          </cell>
          <cell r="C215" t="str">
            <v>ПРОЦЕНТЫ АРЕНДА - ЭКСКАВ. №2 (долл.США)</v>
          </cell>
          <cell r="D215">
            <v>-38.06</v>
          </cell>
          <cell r="E215">
            <v>0</v>
          </cell>
          <cell r="F215">
            <v>153986.69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</row>
        <row r="216">
          <cell r="A216">
            <v>43630</v>
          </cell>
          <cell r="B216" t="str">
            <v xml:space="preserve">LEASE INT - CAT SHOVEL #3 (USD)                   </v>
          </cell>
          <cell r="C216" t="str">
            <v>ПРОЦЕНТЫ АРЕНДА - ЭКСКАВ. №3 (долл.США)</v>
          </cell>
          <cell r="D216">
            <v>-122.2</v>
          </cell>
          <cell r="E216">
            <v>0</v>
          </cell>
          <cell r="F216">
            <v>149562.26999999999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</row>
        <row r="217">
          <cell r="A217">
            <v>43640</v>
          </cell>
          <cell r="B217" t="str">
            <v xml:space="preserve">LEASE INT - CAT SHOVEL #4 (USD)                   </v>
          </cell>
          <cell r="C217" t="str">
            <v>ПРОЦЕНТЫ АРЕНДА - ЭКСКАВ. №4 (долл.США)</v>
          </cell>
          <cell r="D217">
            <v>-289.02</v>
          </cell>
          <cell r="E217">
            <v>-45.7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</row>
        <row r="218">
          <cell r="A218">
            <v>43650</v>
          </cell>
          <cell r="B218" t="str">
            <v xml:space="preserve">LEASE INT - CAT SHOVEL #5 (USD)                   </v>
          </cell>
          <cell r="C218" t="str">
            <v>ПРОЦЕНТЫ АРЕНДА - ЭКСКАВ. №5 (долл.США)</v>
          </cell>
          <cell r="D218">
            <v>-4644.2700000000004</v>
          </cell>
          <cell r="E218">
            <v>-4126.55</v>
          </cell>
          <cell r="F218">
            <v>-4363.29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</row>
        <row r="219">
          <cell r="A219">
            <v>5101</v>
          </cell>
          <cell r="B219" t="str">
            <v xml:space="preserve">Mill Depreciation                                 </v>
          </cell>
          <cell r="C219" t="str">
            <v>Фабрика Амортизация</v>
          </cell>
          <cell r="D219">
            <v>1833091.44</v>
          </cell>
          <cell r="E219">
            <v>1548655.15</v>
          </cell>
          <cell r="F219">
            <v>1685813.46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</row>
        <row r="220">
          <cell r="A220">
            <v>5102</v>
          </cell>
          <cell r="B220" t="str">
            <v xml:space="preserve">Mine Depletion                                    </v>
          </cell>
          <cell r="C220" t="str">
            <v>Рудник Износ</v>
          </cell>
          <cell r="D220">
            <v>413274.84</v>
          </cell>
          <cell r="E220">
            <v>339590.58</v>
          </cell>
          <cell r="F220">
            <v>219961.95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</row>
        <row r="221">
          <cell r="A221">
            <v>5103</v>
          </cell>
          <cell r="B221" t="str">
            <v xml:space="preserve">Reclamation                                       </v>
          </cell>
          <cell r="C221" t="str">
            <v>Рекультивация</v>
          </cell>
          <cell r="D221">
            <v>146569.92000000001</v>
          </cell>
          <cell r="E221">
            <v>116849.60000000001</v>
          </cell>
          <cell r="F221">
            <v>68597.759999999995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</row>
        <row r="222">
          <cell r="A222">
            <v>5104</v>
          </cell>
          <cell r="B222" t="str">
            <v xml:space="preserve">Administration Assets Depreciation                </v>
          </cell>
          <cell r="C222" t="str">
            <v>Администр. активы Амортизация</v>
          </cell>
          <cell r="D222">
            <v>1233194.26</v>
          </cell>
          <cell r="E222">
            <v>1081510.5</v>
          </cell>
          <cell r="F222">
            <v>1071522.75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</row>
        <row r="223">
          <cell r="A223">
            <v>59200</v>
          </cell>
          <cell r="B223" t="str">
            <v xml:space="preserve">Hedge Reserve Deferred Charge Current             </v>
          </cell>
          <cell r="C223">
            <v>0</v>
          </cell>
          <cell r="D223">
            <v>3259136.6</v>
          </cell>
          <cell r="E223">
            <v>1167334.3</v>
          </cell>
          <cell r="F223">
            <v>-714375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</row>
        <row r="224">
          <cell r="A224">
            <v>59220</v>
          </cell>
          <cell r="B224" t="str">
            <v xml:space="preserve">Hedge Reserve Effectiveness Test                  </v>
          </cell>
          <cell r="C224">
            <v>0</v>
          </cell>
          <cell r="D224">
            <v>0</v>
          </cell>
          <cell r="E224">
            <v>0</v>
          </cell>
          <cell r="F224">
            <v>-22013427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</row>
        <row r="225">
          <cell r="A225">
            <v>6101</v>
          </cell>
          <cell r="B225" t="str">
            <v xml:space="preserve">Catering                                          </v>
          </cell>
          <cell r="C225" t="str">
            <v>Питание</v>
          </cell>
          <cell r="D225">
            <v>219.53226965833406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</row>
        <row r="226">
          <cell r="A226">
            <v>6102</v>
          </cell>
          <cell r="B226" t="str">
            <v xml:space="preserve">Office Coffee and Tea                             </v>
          </cell>
          <cell r="C226" t="str">
            <v>Кофе и чай для офиса</v>
          </cell>
          <cell r="D226">
            <v>90.936720637884434</v>
          </cell>
          <cell r="E226">
            <v>153.29187709987508</v>
          </cell>
          <cell r="F226">
            <v>52.196458829999997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</row>
        <row r="227">
          <cell r="A227">
            <v>6104</v>
          </cell>
          <cell r="B227" t="str">
            <v xml:space="preserve">Camp Food and Supplies                            </v>
          </cell>
          <cell r="C227" t="str">
            <v>Продукты питания для лагеря</v>
          </cell>
          <cell r="D227">
            <v>260375.16</v>
          </cell>
          <cell r="E227">
            <v>142753.04</v>
          </cell>
          <cell r="F227">
            <v>204857.02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</row>
        <row r="228">
          <cell r="A228">
            <v>61110</v>
          </cell>
          <cell r="B228" t="str">
            <v xml:space="preserve">Sales - Gold                                      </v>
          </cell>
          <cell r="C228" t="str">
            <v>Реализация - золото</v>
          </cell>
          <cell r="D228">
            <v>-25773407.890000001</v>
          </cell>
          <cell r="E228">
            <v>-14931487.109999999</v>
          </cell>
          <cell r="F228">
            <v>-16261424.91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</row>
        <row r="229">
          <cell r="A229">
            <v>61120</v>
          </cell>
          <cell r="B229" t="str">
            <v xml:space="preserve">Sales - Hedging                                   </v>
          </cell>
          <cell r="C229" t="str">
            <v>Реализация - хедж</v>
          </cell>
          <cell r="D229">
            <v>1402179</v>
          </cell>
          <cell r="E229">
            <v>1620211</v>
          </cell>
          <cell r="F229">
            <v>2286249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</row>
        <row r="230">
          <cell r="A230">
            <v>61125</v>
          </cell>
          <cell r="B230" t="str">
            <v xml:space="preserve">Hedge Adjustment (IAS)                            </v>
          </cell>
          <cell r="C230">
            <v>0</v>
          </cell>
          <cell r="D230">
            <v>0</v>
          </cell>
          <cell r="E230">
            <v>0</v>
          </cell>
          <cell r="F230">
            <v>3348120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</row>
        <row r="231">
          <cell r="A231">
            <v>6500</v>
          </cell>
          <cell r="B231" t="str">
            <v xml:space="preserve">PO: Food and Supplies                             </v>
          </cell>
          <cell r="C231" t="str">
            <v>ЗП: продукты и принадлежности</v>
          </cell>
          <cell r="D231">
            <v>1.0901595815084875E-3</v>
          </cell>
          <cell r="E231">
            <v>3.7854573456570506E-3</v>
          </cell>
          <cell r="F231">
            <v>-2.1856078412383795E-2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</row>
        <row r="232">
          <cell r="A232">
            <v>7101</v>
          </cell>
          <cell r="B232" t="str">
            <v xml:space="preserve">Office Supplies                                   </v>
          </cell>
          <cell r="C232" t="str">
            <v>Офисные принадлежности</v>
          </cell>
          <cell r="D232">
            <v>9334.3154474003659</v>
          </cell>
          <cell r="E232">
            <v>10551.448657154442</v>
          </cell>
          <cell r="F232">
            <v>6417.4972720440228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</row>
        <row r="233">
          <cell r="A233">
            <v>71010</v>
          </cell>
          <cell r="B233" t="str">
            <v xml:space="preserve">Cost Of Goods Sold-Cash                           </v>
          </cell>
          <cell r="C233" t="str">
            <v>Себестоим. реализ.продукции-наличн.</v>
          </cell>
          <cell r="D233">
            <v>10649320.02</v>
          </cell>
          <cell r="E233">
            <v>6773300.8600000003</v>
          </cell>
          <cell r="F233">
            <v>8501655.5399999991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</row>
        <row r="234">
          <cell r="A234">
            <v>7102</v>
          </cell>
          <cell r="B234" t="str">
            <v xml:space="preserve">Computer Supplies                                 </v>
          </cell>
          <cell r="C234" t="str">
            <v>Компьютерные принадлежности</v>
          </cell>
          <cell r="D234">
            <v>1332.1382239077257</v>
          </cell>
          <cell r="E234">
            <v>3915.456905984473</v>
          </cell>
          <cell r="F234">
            <v>2174.9692184288483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</row>
        <row r="235">
          <cell r="A235">
            <v>71020</v>
          </cell>
          <cell r="B235" t="str">
            <v xml:space="preserve">Cost Of Goods Sold-Non-Cash                       </v>
          </cell>
          <cell r="C235" t="str">
            <v>Себестоим. реализ.продукции-неналичн.</v>
          </cell>
          <cell r="D235">
            <v>5168493.4000000004</v>
          </cell>
          <cell r="E235">
            <v>2919931.35</v>
          </cell>
          <cell r="F235">
            <v>3277954.08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</row>
        <row r="236">
          <cell r="A236">
            <v>7201</v>
          </cell>
          <cell r="B236" t="str">
            <v xml:space="preserve">Furniture and Fixture                             </v>
          </cell>
          <cell r="C236" t="str">
            <v>Мебель и оснащение</v>
          </cell>
          <cell r="D236">
            <v>2051.4201804806098</v>
          </cell>
          <cell r="E236">
            <v>3344.2834244136861</v>
          </cell>
          <cell r="F236">
            <v>5943.1023628255807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</row>
        <row r="237">
          <cell r="A237">
            <v>7202</v>
          </cell>
          <cell r="B237" t="str">
            <v xml:space="preserve">Office Equipment                                  </v>
          </cell>
          <cell r="C237" t="str">
            <v>Офисное оборудование</v>
          </cell>
          <cell r="D237">
            <v>1334.9501884838121</v>
          </cell>
          <cell r="E237">
            <v>2160.4432488289845</v>
          </cell>
          <cell r="F237">
            <v>4910.7801403631347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</row>
        <row r="238">
          <cell r="A238">
            <v>7203</v>
          </cell>
          <cell r="B238" t="str">
            <v xml:space="preserve">Specialty Equipment                               </v>
          </cell>
          <cell r="C238" t="str">
            <v>Специализированное оборудование</v>
          </cell>
          <cell r="D238">
            <v>5407.8360000000011</v>
          </cell>
          <cell r="E238">
            <v>449.79505963956944</v>
          </cell>
          <cell r="F238">
            <v>1854.0261510883672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</row>
        <row r="239">
          <cell r="A239">
            <v>7204</v>
          </cell>
          <cell r="B239" t="str">
            <v xml:space="preserve">Computer Software                                 </v>
          </cell>
          <cell r="C239" t="str">
            <v>Программное обеспечение</v>
          </cell>
          <cell r="D239">
            <v>1216.4063973650318</v>
          </cell>
          <cell r="E239">
            <v>348.49449218961661</v>
          </cell>
          <cell r="F239">
            <v>500.56080498000017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</row>
        <row r="240">
          <cell r="A240">
            <v>7205</v>
          </cell>
          <cell r="B240" t="str">
            <v xml:space="preserve">Computer Hardware                                 </v>
          </cell>
          <cell r="C240" t="str">
            <v>Компьютерные части</v>
          </cell>
          <cell r="D240">
            <v>1620.2431470864797</v>
          </cell>
          <cell r="E240">
            <v>2831.9115864906994</v>
          </cell>
          <cell r="F240">
            <v>1471.8059437010575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</row>
        <row r="241">
          <cell r="A241">
            <v>7206</v>
          </cell>
          <cell r="B241" t="str">
            <v xml:space="preserve">Equipment Rental                                  </v>
          </cell>
          <cell r="C241" t="str">
            <v>Аренда оборудования</v>
          </cell>
          <cell r="D241">
            <v>32076.243310983278</v>
          </cell>
          <cell r="E241">
            <v>33056.761551385127</v>
          </cell>
          <cell r="F241">
            <v>42944.026942528406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</row>
        <row r="242">
          <cell r="A242">
            <v>7301</v>
          </cell>
          <cell r="B242" t="str">
            <v xml:space="preserve">Bank Charges - Promstroy                          </v>
          </cell>
          <cell r="C242" t="str">
            <v>Банковские гонорары - Промстройбанк</v>
          </cell>
          <cell r="D242">
            <v>1723.1511728685168</v>
          </cell>
          <cell r="E242">
            <v>2509.7705790400005</v>
          </cell>
          <cell r="F242">
            <v>1612.4299315399999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</row>
        <row r="243">
          <cell r="A243">
            <v>7302</v>
          </cell>
          <cell r="B243" t="str">
            <v xml:space="preserve">Bank charges - Kyrgyzenergobank                   </v>
          </cell>
          <cell r="C243" t="str">
            <v>Банковские гонорары - Кыргызэнерго</v>
          </cell>
          <cell r="D243">
            <v>12593.572721639915</v>
          </cell>
          <cell r="E243">
            <v>4.3369083899999996</v>
          </cell>
          <cell r="F243">
            <v>5162.12253917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</row>
        <row r="244">
          <cell r="A244">
            <v>7304</v>
          </cell>
          <cell r="B244" t="str">
            <v xml:space="preserve">Banking Fees - Chase Operating                    </v>
          </cell>
          <cell r="C244" t="str">
            <v>Банковские гонорары - Чейз операционный</v>
          </cell>
          <cell r="D244">
            <v>2155</v>
          </cell>
          <cell r="E244">
            <v>1930</v>
          </cell>
          <cell r="F244">
            <v>2275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</row>
        <row r="245">
          <cell r="A245">
            <v>7305</v>
          </cell>
          <cell r="B245" t="str">
            <v xml:space="preserve">Banking Fees - Royal Bank of Canada               </v>
          </cell>
          <cell r="C245" t="str">
            <v>Банковские гонорары - Роял Банк Канады</v>
          </cell>
          <cell r="D245">
            <v>850.02584520358823</v>
          </cell>
          <cell r="E245">
            <v>1125.2434918199999</v>
          </cell>
          <cell r="F245">
            <v>1223.05406526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</row>
        <row r="246">
          <cell r="A246">
            <v>7306</v>
          </cell>
          <cell r="B246" t="str">
            <v xml:space="preserve">Banking Fees - Other                              </v>
          </cell>
          <cell r="C246" t="str">
            <v>Банковские гонорары - прочие</v>
          </cell>
          <cell r="D246">
            <v>2972.88</v>
          </cell>
          <cell r="E246">
            <v>2954.29</v>
          </cell>
          <cell r="F246">
            <v>3139.1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</row>
        <row r="247">
          <cell r="A247">
            <v>7307</v>
          </cell>
          <cell r="B247" t="str">
            <v xml:space="preserve">Other Finance and Admin                           </v>
          </cell>
          <cell r="C247" t="str">
            <v>Прочее финансовые и администр. расходы</v>
          </cell>
          <cell r="D247">
            <v>745</v>
          </cell>
          <cell r="E247">
            <v>3297.575637425698</v>
          </cell>
          <cell r="F247">
            <v>2137.8865169211535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</row>
        <row r="248">
          <cell r="A248">
            <v>7401</v>
          </cell>
          <cell r="B248" t="str">
            <v xml:space="preserve">Legal Fees                                        </v>
          </cell>
          <cell r="C248" t="str">
            <v>Комиссионные за юридические услуги</v>
          </cell>
          <cell r="D248">
            <v>-39000.269002621673</v>
          </cell>
          <cell r="E248">
            <v>76308.519340850107</v>
          </cell>
          <cell r="F248">
            <v>10405.178224422656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</row>
        <row r="249">
          <cell r="A249">
            <v>7402</v>
          </cell>
          <cell r="B249" t="str">
            <v xml:space="preserve">Audit Fees                                        </v>
          </cell>
          <cell r="C249" t="str">
            <v>Аудиторские гонорары</v>
          </cell>
          <cell r="D249">
            <v>-13927.800268225747</v>
          </cell>
          <cell r="E249">
            <v>30500</v>
          </cell>
          <cell r="F249">
            <v>11619.931855759998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</row>
        <row r="250">
          <cell r="A250">
            <v>7403</v>
          </cell>
          <cell r="B250" t="str">
            <v xml:space="preserve">Consulting                                        </v>
          </cell>
          <cell r="C250" t="str">
            <v>Консалтинг</v>
          </cell>
          <cell r="D250">
            <v>10392.005874098752</v>
          </cell>
          <cell r="E250">
            <v>25913.354361482907</v>
          </cell>
          <cell r="F250">
            <v>22162.495874246768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</row>
        <row r="251">
          <cell r="A251">
            <v>7404</v>
          </cell>
          <cell r="B251" t="str">
            <v xml:space="preserve">Technical Consultants                             </v>
          </cell>
          <cell r="C251" t="str">
            <v>Технические консультанты</v>
          </cell>
          <cell r="D251">
            <v>-18036.331288959889</v>
          </cell>
          <cell r="E251">
            <v>61069.3522084867</v>
          </cell>
          <cell r="F251">
            <v>26776.859397855384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</row>
        <row r="252">
          <cell r="A252">
            <v>7405</v>
          </cell>
          <cell r="B252" t="str">
            <v xml:space="preserve">JV Consultants                                    </v>
          </cell>
          <cell r="C252" t="str">
            <v>Консультанты СП</v>
          </cell>
          <cell r="D252">
            <v>-3160.8883937626015</v>
          </cell>
          <cell r="E252">
            <v>1065.1045982730984</v>
          </cell>
          <cell r="F252">
            <v>8375.0427225599997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</row>
        <row r="253">
          <cell r="A253">
            <v>7501</v>
          </cell>
          <cell r="B253" t="str">
            <v xml:space="preserve">Airline Tickets                                   </v>
          </cell>
          <cell r="C253" t="str">
            <v>Авиабилеты</v>
          </cell>
          <cell r="D253">
            <v>66974.986023767764</v>
          </cell>
          <cell r="E253">
            <v>190217.56394688744</v>
          </cell>
          <cell r="F253">
            <v>165767.54988858354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</row>
        <row r="254">
          <cell r="A254">
            <v>7502</v>
          </cell>
          <cell r="B254" t="str">
            <v xml:space="preserve">Business Travel                                   </v>
          </cell>
          <cell r="C254" t="str">
            <v>Командировки</v>
          </cell>
          <cell r="D254">
            <v>13684.484700013729</v>
          </cell>
          <cell r="E254">
            <v>30335.430443696514</v>
          </cell>
          <cell r="F254">
            <v>60339.907476464592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</row>
        <row r="255">
          <cell r="A255">
            <v>7504</v>
          </cell>
          <cell r="B255" t="str">
            <v xml:space="preserve">Conferences and Seminars                          </v>
          </cell>
          <cell r="C255" t="str">
            <v>Конференции и семинары</v>
          </cell>
          <cell r="D255">
            <v>0</v>
          </cell>
          <cell r="E255">
            <v>43.339010743740765</v>
          </cell>
          <cell r="F255">
            <v>3000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</row>
        <row r="256">
          <cell r="A256">
            <v>7505</v>
          </cell>
          <cell r="B256" t="str">
            <v xml:space="preserve">Travel Documentation                              </v>
          </cell>
          <cell r="C256" t="str">
            <v>Документация на поездки</v>
          </cell>
          <cell r="D256">
            <v>-1573.8086296545796</v>
          </cell>
          <cell r="E256">
            <v>4240.3807880503755</v>
          </cell>
          <cell r="F256">
            <v>4037.0401682975244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</row>
        <row r="257">
          <cell r="A257">
            <v>7601</v>
          </cell>
          <cell r="B257" t="str">
            <v xml:space="preserve">Telephone                                         </v>
          </cell>
          <cell r="C257" t="str">
            <v>Телефоны</v>
          </cell>
          <cell r="D257">
            <v>30682.210713641292</v>
          </cell>
          <cell r="E257">
            <v>61572.24711480704</v>
          </cell>
          <cell r="F257">
            <v>40847.679908850252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</row>
        <row r="258">
          <cell r="A258">
            <v>7602</v>
          </cell>
          <cell r="B258" t="str">
            <v xml:space="preserve">Courier                                           </v>
          </cell>
          <cell r="C258" t="str">
            <v>Курьер</v>
          </cell>
          <cell r="D258">
            <v>1465.6970516503957</v>
          </cell>
          <cell r="E258">
            <v>844.45207560237759</v>
          </cell>
          <cell r="F258">
            <v>1909.7703339623454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</row>
        <row r="259">
          <cell r="A259">
            <v>7603</v>
          </cell>
          <cell r="B259" t="str">
            <v xml:space="preserve">Postage                                           </v>
          </cell>
          <cell r="C259" t="str">
            <v>Почтовые</v>
          </cell>
          <cell r="D259">
            <v>-951.2696278633216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</row>
        <row r="260">
          <cell r="A260">
            <v>7701</v>
          </cell>
          <cell r="B260" t="str">
            <v xml:space="preserve">Corporate Contributions                           </v>
          </cell>
          <cell r="C260" t="str">
            <v>Корпоративные взносы</v>
          </cell>
          <cell r="D260">
            <v>2142.2464226730758</v>
          </cell>
          <cell r="E260">
            <v>9356.1757781411397</v>
          </cell>
          <cell r="F260">
            <v>22187.352927700846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</row>
        <row r="261">
          <cell r="A261">
            <v>7702</v>
          </cell>
          <cell r="B261" t="str">
            <v xml:space="preserve">Corporate Advertising                             </v>
          </cell>
          <cell r="C261" t="str">
            <v>Реклама компании</v>
          </cell>
          <cell r="D261">
            <v>128.69548586590452</v>
          </cell>
          <cell r="E261">
            <v>199.84473867958488</v>
          </cell>
          <cell r="F261">
            <v>1351.362828480582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</row>
        <row r="262">
          <cell r="A262">
            <v>7703</v>
          </cell>
          <cell r="B262" t="str">
            <v xml:space="preserve">Scholarships                                      </v>
          </cell>
          <cell r="C262" t="str">
            <v>Стипендии</v>
          </cell>
          <cell r="D262">
            <v>0</v>
          </cell>
          <cell r="E262">
            <v>33333.339999999997</v>
          </cell>
          <cell r="F262">
            <v>16666.669999999998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</row>
        <row r="263">
          <cell r="A263">
            <v>7801</v>
          </cell>
          <cell r="B263" t="str">
            <v xml:space="preserve">Medical Supplies                                  </v>
          </cell>
          <cell r="C263" t="str">
            <v>Медицинские принадлежности</v>
          </cell>
          <cell r="D263">
            <v>10672.144340144365</v>
          </cell>
          <cell r="E263">
            <v>8487.3545358173669</v>
          </cell>
          <cell r="F263">
            <v>14345.220236639616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</row>
        <row r="264">
          <cell r="A264">
            <v>7802</v>
          </cell>
          <cell r="B264" t="str">
            <v xml:space="preserve">Food Supplies                                     </v>
          </cell>
          <cell r="C264" t="str">
            <v>Пищевые продукты</v>
          </cell>
          <cell r="D264">
            <v>522.28198783454422</v>
          </cell>
          <cell r="E264">
            <v>142.72526042000001</v>
          </cell>
          <cell r="F264">
            <v>180.25205399999999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</row>
        <row r="265">
          <cell r="A265">
            <v>7803</v>
          </cell>
          <cell r="B265" t="str">
            <v xml:space="preserve">Rent                                              </v>
          </cell>
          <cell r="C265" t="str">
            <v>Аренда</v>
          </cell>
          <cell r="D265">
            <v>41412.390534951403</v>
          </cell>
          <cell r="E265">
            <v>62213.349123007785</v>
          </cell>
          <cell r="F265">
            <v>39601.486986011907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</row>
        <row r="266">
          <cell r="A266">
            <v>7805</v>
          </cell>
          <cell r="B266" t="str">
            <v xml:space="preserve">Insurance                                         </v>
          </cell>
          <cell r="C266" t="str">
            <v>Страхование</v>
          </cell>
          <cell r="D266">
            <v>449940.99567654484</v>
          </cell>
          <cell r="E266">
            <v>408960.6885036492</v>
          </cell>
          <cell r="F266">
            <v>448899.03000529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</row>
        <row r="267">
          <cell r="A267">
            <v>7807</v>
          </cell>
          <cell r="B267" t="str">
            <v xml:space="preserve">Licences and Permits                              </v>
          </cell>
          <cell r="C267" t="str">
            <v>Лицензии и разрешения</v>
          </cell>
          <cell r="D267">
            <v>-26269.757514747293</v>
          </cell>
          <cell r="E267">
            <v>108993.55160574238</v>
          </cell>
          <cell r="F267">
            <v>22132.043341612625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</row>
        <row r="268">
          <cell r="A268">
            <v>7808</v>
          </cell>
          <cell r="B268" t="str">
            <v xml:space="preserve">Books and Subscriptions                           </v>
          </cell>
          <cell r="C268" t="str">
            <v>Книги и подписные издания</v>
          </cell>
          <cell r="D268">
            <v>1652.1868300077201</v>
          </cell>
          <cell r="E268">
            <v>413.33282670467383</v>
          </cell>
          <cell r="F268">
            <v>2458.502715552293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</row>
        <row r="269">
          <cell r="A269">
            <v>7809</v>
          </cell>
          <cell r="B269" t="str">
            <v xml:space="preserve">Business Entertainment and Meals                  </v>
          </cell>
          <cell r="C269" t="str">
            <v>Представительские расходы</v>
          </cell>
          <cell r="D269">
            <v>649.99055486848988</v>
          </cell>
          <cell r="E269">
            <v>1349.6869279182401</v>
          </cell>
          <cell r="F269">
            <v>56.548858918298706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</row>
        <row r="270">
          <cell r="A270">
            <v>7901</v>
          </cell>
          <cell r="B270" t="str">
            <v xml:space="preserve">General Supplies                                  </v>
          </cell>
          <cell r="C270" t="str">
            <v>Общие принадлежности</v>
          </cell>
          <cell r="D270">
            <v>17254.500117782056</v>
          </cell>
          <cell r="E270">
            <v>17343.607579853557</v>
          </cell>
          <cell r="F270">
            <v>123668.84266778411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</row>
        <row r="271">
          <cell r="A271">
            <v>7902</v>
          </cell>
          <cell r="B271" t="str">
            <v xml:space="preserve">Miscellaneous  General Expense                    </v>
          </cell>
          <cell r="C271" t="str">
            <v>Прочие общие расходы</v>
          </cell>
          <cell r="D271">
            <v>1411.8393420957568</v>
          </cell>
          <cell r="E271">
            <v>3074.6550294609974</v>
          </cell>
          <cell r="F271">
            <v>109.31962282401864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</row>
        <row r="272">
          <cell r="A272">
            <v>7903</v>
          </cell>
          <cell r="B272" t="str">
            <v xml:space="preserve">Training                                          </v>
          </cell>
          <cell r="C272" t="str">
            <v>Треннинг</v>
          </cell>
          <cell r="D272">
            <v>0</v>
          </cell>
          <cell r="E272">
            <v>195.16087762000001</v>
          </cell>
          <cell r="F272">
            <v>-3.2179059417103417E-9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</row>
        <row r="273">
          <cell r="A273">
            <v>7906</v>
          </cell>
          <cell r="B273" t="str">
            <v xml:space="preserve">Exploration Drilling                              </v>
          </cell>
          <cell r="C273" t="str">
            <v>Геологоразведочное бурение</v>
          </cell>
          <cell r="D273">
            <v>3096.6255144032921</v>
          </cell>
          <cell r="E273">
            <v>61367.522003486083</v>
          </cell>
          <cell r="F273">
            <v>30028.648261509981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</row>
        <row r="274">
          <cell r="A274">
            <v>7907</v>
          </cell>
          <cell r="B274" t="str">
            <v xml:space="preserve">Other Materials                                   </v>
          </cell>
          <cell r="C274" t="str">
            <v>Прочие материалы</v>
          </cell>
          <cell r="D274">
            <v>5.1394063985609666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</row>
        <row r="275">
          <cell r="A275">
            <v>9100</v>
          </cell>
          <cell r="B275" t="str">
            <v xml:space="preserve">Cigna/Insurance Cost Recovery                     </v>
          </cell>
          <cell r="C275" t="str">
            <v>Возмещение затрат на страхование/Сигна</v>
          </cell>
          <cell r="D275">
            <v>-11749.47</v>
          </cell>
          <cell r="E275">
            <v>-9670.94</v>
          </cell>
          <cell r="F275">
            <v>-7500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</row>
        <row r="276">
          <cell r="A276">
            <v>91310</v>
          </cell>
          <cell r="B276" t="str">
            <v xml:space="preserve">Interest Revenue                                  </v>
          </cell>
          <cell r="C276" t="str">
            <v>Доход по процентам</v>
          </cell>
          <cell r="D276">
            <v>-7669.0311695015262</v>
          </cell>
          <cell r="E276">
            <v>-11507.113427158849</v>
          </cell>
          <cell r="F276">
            <v>-13955.306963099998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</row>
        <row r="277">
          <cell r="A277">
            <v>91320</v>
          </cell>
          <cell r="B277" t="str">
            <v xml:space="preserve">Interest Revenue on STI Loan                      </v>
          </cell>
          <cell r="C277" t="str">
            <v>Доход по процентам on ГНИ заем</v>
          </cell>
          <cell r="D277">
            <v>-1486.96</v>
          </cell>
          <cell r="E277">
            <v>-1288.04</v>
          </cell>
          <cell r="F277">
            <v>-1434.7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</row>
        <row r="278">
          <cell r="A278">
            <v>91910</v>
          </cell>
          <cell r="B278" t="str">
            <v xml:space="preserve">Miscellaneous Income                              </v>
          </cell>
          <cell r="C278" t="str">
            <v>Прочие доход</v>
          </cell>
          <cell r="D278">
            <v>137645.2430819307</v>
          </cell>
          <cell r="E278">
            <v>-127.25840596</v>
          </cell>
          <cell r="F278">
            <v>-248.66069519999999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</row>
        <row r="279">
          <cell r="A279">
            <v>95105</v>
          </cell>
          <cell r="B279" t="str">
            <v xml:space="preserve">Senior Debt Int - Chase                           </v>
          </cell>
          <cell r="C279" t="str">
            <v>Проц. старшего займа - Чейз</v>
          </cell>
          <cell r="D279">
            <v>158164.57999999999</v>
          </cell>
          <cell r="E279">
            <v>142858.32999999999</v>
          </cell>
          <cell r="F279">
            <v>158164.57999999999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</row>
        <row r="280">
          <cell r="A280">
            <v>95125</v>
          </cell>
          <cell r="B280" t="str">
            <v xml:space="preserve">Subordinated Debt Int - Ebrd                      </v>
          </cell>
          <cell r="C280" t="str">
            <v>Проц. суборд. займа - ЕБРР</v>
          </cell>
          <cell r="D280">
            <v>34940</v>
          </cell>
          <cell r="E280">
            <v>33094</v>
          </cell>
          <cell r="F280">
            <v>44847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</row>
        <row r="281">
          <cell r="A281">
            <v>95130</v>
          </cell>
          <cell r="B281" t="str">
            <v xml:space="preserve">Subordinated Debt Int - Ifc                       </v>
          </cell>
          <cell r="C281" t="str">
            <v>Проц. суборд. займа - МФК</v>
          </cell>
          <cell r="D281">
            <v>34940</v>
          </cell>
          <cell r="E281">
            <v>33094</v>
          </cell>
          <cell r="F281">
            <v>44847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</row>
        <row r="282">
          <cell r="A282">
            <v>95220</v>
          </cell>
          <cell r="B282" t="str">
            <v xml:space="preserve">Lease Int CAT Shovel #2                           </v>
          </cell>
          <cell r="C282" t="str">
            <v>ПРОЦЕНТЫ АРЕНДА ЭКСКАВ. №2</v>
          </cell>
          <cell r="D282">
            <v>38.06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</row>
        <row r="283">
          <cell r="A283">
            <v>95230</v>
          </cell>
          <cell r="B283" t="str">
            <v xml:space="preserve">Lease Int CAT Shovel #3                           </v>
          </cell>
          <cell r="C283" t="str">
            <v>ПРОЦЕНТЫ АРЕНДА ЭКСКАВ. №3</v>
          </cell>
          <cell r="D283">
            <v>122.2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</row>
        <row r="284">
          <cell r="A284">
            <v>95240</v>
          </cell>
          <cell r="B284" t="str">
            <v xml:space="preserve">Lease Int CAT Shovel #4                           </v>
          </cell>
          <cell r="C284" t="str">
            <v>ПРОЦЕНТЫ АРЕНДА ЭКСКАВ. №4</v>
          </cell>
          <cell r="D284">
            <v>289.02</v>
          </cell>
          <cell r="E284">
            <v>45.7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</row>
        <row r="285">
          <cell r="A285">
            <v>95250</v>
          </cell>
          <cell r="B285" t="str">
            <v xml:space="preserve">Lease Int Cat Shovel #5                           </v>
          </cell>
          <cell r="C285" t="str">
            <v>ПРОЦЕНТЫ АРЕНДА ЭКСКАВ. №5</v>
          </cell>
          <cell r="D285">
            <v>4644.2700000000004</v>
          </cell>
          <cell r="E285">
            <v>4126.55</v>
          </cell>
          <cell r="F285">
            <v>4363.29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</row>
        <row r="286">
          <cell r="A286">
            <v>95410</v>
          </cell>
          <cell r="B286" t="str">
            <v xml:space="preserve">Subordinated Debt Int - Cameco                    </v>
          </cell>
          <cell r="C286" t="str">
            <v>Проц. суборд. займа - Камеко</v>
          </cell>
          <cell r="D286">
            <v>390487.29</v>
          </cell>
          <cell r="E286">
            <v>352698.2</v>
          </cell>
          <cell r="F286">
            <v>392163.92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</row>
        <row r="287">
          <cell r="A287">
            <v>95510</v>
          </cell>
          <cell r="B287" t="str">
            <v xml:space="preserve">Cameco Guarantee 2% Fee                           </v>
          </cell>
          <cell r="C287" t="str">
            <v>Плата за гарантию Камеко 2%</v>
          </cell>
          <cell r="D287">
            <v>128333.33</v>
          </cell>
          <cell r="E287">
            <v>128333.33</v>
          </cell>
          <cell r="F287">
            <v>128333.33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</row>
        <row r="288">
          <cell r="A288">
            <v>95620</v>
          </cell>
          <cell r="B288" t="str">
            <v xml:space="preserve">USD/SOM Gain/Loss on Foreign Currencies           </v>
          </cell>
          <cell r="C288" t="str">
            <v>долл.США/сом прибыль/убыток от курс. разн.</v>
          </cell>
          <cell r="D288">
            <v>40567.811769590415</v>
          </cell>
          <cell r="E288">
            <v>6503.0861189766256</v>
          </cell>
          <cell r="F288">
            <v>17029.529247408289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</row>
        <row r="289">
          <cell r="A289">
            <v>95625</v>
          </cell>
          <cell r="B289" t="str">
            <v xml:space="preserve">Currency Gain/Loss - USD                          </v>
          </cell>
          <cell r="C289" t="str">
            <v>Прибыль/убыток курс.разн.- долл.США</v>
          </cell>
          <cell r="D289">
            <v>-11562.508527292754</v>
          </cell>
          <cell r="E289">
            <v>62700.030550465104</v>
          </cell>
          <cell r="F289">
            <v>121908.83538646239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</row>
        <row r="290">
          <cell r="A290">
            <v>95630</v>
          </cell>
          <cell r="B290" t="str">
            <v xml:space="preserve">Currency Gain/Loss - SOM                          </v>
          </cell>
          <cell r="C290" t="str">
            <v>Прибыль/убыток курс.разн.- сом</v>
          </cell>
          <cell r="D290">
            <v>-1.6298145055770874E-9</v>
          </cell>
          <cell r="E290">
            <v>3.0267983675003052E-9</v>
          </cell>
          <cell r="F290">
            <v>2.3283064365386963E-10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</row>
        <row r="291">
          <cell r="A291">
            <v>95705</v>
          </cell>
          <cell r="B291" t="str">
            <v xml:space="preserve">Miscellaneous Expenses                            </v>
          </cell>
          <cell r="C291" t="str">
            <v>Прочие расходы</v>
          </cell>
          <cell r="D291">
            <v>157.03756049509616</v>
          </cell>
          <cell r="E291">
            <v>79.510059459999994</v>
          </cell>
          <cell r="F291">
            <v>80.43041934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</row>
        <row r="292">
          <cell r="A292">
            <v>95715</v>
          </cell>
          <cell r="B292" t="str">
            <v xml:space="preserve">Legal Fees                                        </v>
          </cell>
          <cell r="C292" t="str">
            <v>Юридические гонорары</v>
          </cell>
          <cell r="D292">
            <v>1006.4599845959456</v>
          </cell>
          <cell r="E292">
            <v>754.21886125998572</v>
          </cell>
          <cell r="F292">
            <v>529.36798611999257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>
            <v>95735</v>
          </cell>
          <cell r="B293" t="str">
            <v xml:space="preserve">Other Financing Charges                           </v>
          </cell>
          <cell r="C293" t="str">
            <v>Прочие финансовые начисления</v>
          </cell>
          <cell r="D293">
            <v>0</v>
          </cell>
          <cell r="E293">
            <v>174444.34019282</v>
          </cell>
          <cell r="F293">
            <v>624.53525689875153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</row>
        <row r="294">
          <cell r="A294">
            <v>95740</v>
          </cell>
          <cell r="B294" t="str">
            <v xml:space="preserve">Opic                                              </v>
          </cell>
          <cell r="C294" t="str">
            <v>ОПИК</v>
          </cell>
          <cell r="D294">
            <v>139287.67000000001</v>
          </cell>
          <cell r="E294">
            <v>125808.22</v>
          </cell>
          <cell r="F294">
            <v>139287.67000000001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</row>
        <row r="295">
          <cell r="A295">
            <v>95750</v>
          </cell>
          <cell r="B295" t="str">
            <v xml:space="preserve">Exploration                                       </v>
          </cell>
          <cell r="C295" t="str">
            <v>Геологоразведка</v>
          </cell>
          <cell r="D295">
            <v>60664.76</v>
          </cell>
          <cell r="E295">
            <v>215497.52</v>
          </cell>
          <cell r="F295">
            <v>331041.64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</row>
        <row r="296">
          <cell r="A296">
            <v>9590</v>
          </cell>
          <cell r="B296" t="str">
            <v xml:space="preserve">Equipment Purchases                               </v>
          </cell>
          <cell r="C296" t="str">
            <v>Покупка капитального оборудования</v>
          </cell>
          <cell r="D296">
            <v>0</v>
          </cell>
          <cell r="E296">
            <v>20620.450546212836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</row>
        <row r="297">
          <cell r="A297">
            <v>96110</v>
          </cell>
          <cell r="B297" t="str">
            <v xml:space="preserve">Kumtor Management Fee                             </v>
          </cell>
          <cell r="C297" t="str">
            <v>Кумтор Гонорар за менеджмент</v>
          </cell>
          <cell r="D297">
            <v>356048.32</v>
          </cell>
          <cell r="E297">
            <v>395267.12</v>
          </cell>
          <cell r="F297">
            <v>418565.35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</row>
        <row r="298">
          <cell r="A298">
            <v>96120</v>
          </cell>
          <cell r="B298" t="str">
            <v xml:space="preserve">Kyrgyzalten Mgmt Contract                         </v>
          </cell>
          <cell r="C298" t="str">
            <v>Кыргызалтын контракт на менеджмент</v>
          </cell>
          <cell r="D298">
            <v>55385.294873439998</v>
          </cell>
          <cell r="E298">
            <v>61486.001110249999</v>
          </cell>
          <cell r="F298">
            <v>65110.166468880008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</row>
        <row r="299">
          <cell r="A299">
            <v>96220</v>
          </cell>
          <cell r="B299" t="str">
            <v xml:space="preserve">Gain/Loss On F.A. Disposal Usd                    </v>
          </cell>
          <cell r="C299" t="str">
            <v>Прибыль/убыток от выбытия О.С. долл.США</v>
          </cell>
          <cell r="D299">
            <v>-900</v>
          </cell>
          <cell r="E299">
            <v>-8783.34</v>
          </cell>
          <cell r="F299">
            <v>-900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</row>
        <row r="300">
          <cell r="A300">
            <v>96250</v>
          </cell>
          <cell r="B300" t="str">
            <v xml:space="preserve">Loss On Disposal -Other Assets                    </v>
          </cell>
          <cell r="C300" t="str">
            <v>Убыток от выбытия -Прочие активы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</row>
        <row r="301">
          <cell r="A301">
            <v>96310</v>
          </cell>
          <cell r="B301" t="str">
            <v xml:space="preserve">Concession Tax                                    </v>
          </cell>
          <cell r="C301" t="str">
            <v>Концессия</v>
          </cell>
          <cell r="D301">
            <v>294007.28999999998</v>
          </cell>
          <cell r="E301">
            <v>165437.54</v>
          </cell>
          <cell r="F301">
            <v>190070.41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</row>
        <row r="302">
          <cell r="A302">
            <v>96320</v>
          </cell>
          <cell r="B302" t="str">
            <v xml:space="preserve">Royalty Tax                                       </v>
          </cell>
          <cell r="C302" t="str">
            <v>Налог роялти</v>
          </cell>
          <cell r="D302">
            <v>110252.73177254642</v>
          </cell>
          <cell r="E302">
            <v>62039.075624539997</v>
          </cell>
          <cell r="F302">
            <v>71276.404528929997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</row>
        <row r="303">
          <cell r="A303">
            <v>96330</v>
          </cell>
          <cell r="B303" t="str">
            <v xml:space="preserve">Social Fund Tax                                   </v>
          </cell>
          <cell r="C303" t="str">
            <v>Налог в Соцфонд</v>
          </cell>
          <cell r="D303">
            <v>89793</v>
          </cell>
          <cell r="E303">
            <v>100573</v>
          </cell>
          <cell r="F303">
            <v>-84549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</row>
        <row r="304">
          <cell r="A304">
            <v>96340</v>
          </cell>
          <cell r="B304" t="str">
            <v xml:space="preserve">Road Tax                                          </v>
          </cell>
          <cell r="C304" t="str">
            <v>Налог на дороги</v>
          </cell>
          <cell r="D304">
            <v>206200.11231668841</v>
          </cell>
          <cell r="E304">
            <v>119579.73146995001</v>
          </cell>
          <cell r="F304">
            <v>130102.26189117001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</row>
        <row r="305">
          <cell r="A305">
            <v>96360</v>
          </cell>
          <cell r="B305" t="str">
            <v xml:space="preserve">Mineral Resource Tax Expense                      </v>
          </cell>
          <cell r="C305" t="str">
            <v>Затраты по налогу в минер. сырьевую базу</v>
          </cell>
          <cell r="D305">
            <v>1288252.5161677159</v>
          </cell>
          <cell r="E305">
            <v>746767.18174681999</v>
          </cell>
          <cell r="F305">
            <v>812879.50144884002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</row>
        <row r="306">
          <cell r="A306">
            <v>96370</v>
          </cell>
          <cell r="B306" t="str">
            <v xml:space="preserve">VAT on Imports of Consumables Expense             </v>
          </cell>
          <cell r="C306" t="str">
            <v>Затраты по НДС на товары</v>
          </cell>
          <cell r="D306">
            <v>11127.844993522716</v>
          </cell>
          <cell r="E306">
            <v>8072.9162092999995</v>
          </cell>
          <cell r="F306">
            <v>11736.874204520002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</row>
        <row r="307">
          <cell r="A307">
            <v>96380</v>
          </cell>
          <cell r="B307" t="str">
            <v xml:space="preserve">Emergency Fund Tax Expense                        </v>
          </cell>
          <cell r="C307" t="str">
            <v>Затраты по налогу в фонд чрезвыч. ситуаций</v>
          </cell>
          <cell r="D307">
            <v>386601.11852859682</v>
          </cell>
          <cell r="E307">
            <v>223972.30661842</v>
          </cell>
          <cell r="F307">
            <v>243921.37361226004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</row>
        <row r="308">
          <cell r="A308">
            <v>96390</v>
          </cell>
          <cell r="B308" t="str">
            <v xml:space="preserve">Withholding Tax on Foreign Contractors Expense    </v>
          </cell>
          <cell r="C308" t="str">
            <v>Затраты по налогу на  иностранных подрядчиков</v>
          </cell>
          <cell r="D308">
            <v>28890.937513383869</v>
          </cell>
          <cell r="E308">
            <v>37875.531807260006</v>
          </cell>
          <cell r="F308">
            <v>464893.25685881992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</row>
        <row r="309">
          <cell r="A309">
            <v>96410</v>
          </cell>
          <cell r="B309" t="str">
            <v xml:space="preserve">Withholding Tax on Foreign Insuarance Expense     </v>
          </cell>
          <cell r="C309" t="str">
            <v>Затраты по налогу на  иностранное страхование</v>
          </cell>
          <cell r="D309">
            <v>33837.808899738746</v>
          </cell>
          <cell r="E309">
            <v>26684.39016563</v>
          </cell>
          <cell r="F309">
            <v>29286.632014750005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</row>
        <row r="310">
          <cell r="A310">
            <v>96420</v>
          </cell>
          <cell r="B310" t="str">
            <v xml:space="preserve">Environment Pollution Tax Expense                 </v>
          </cell>
          <cell r="C310" t="str">
            <v>Затраты по налогу за загрязнение ОС</v>
          </cell>
          <cell r="D310">
            <v>20849.993575742003</v>
          </cell>
          <cell r="E310">
            <v>-40716.663545056595</v>
          </cell>
          <cell r="F310">
            <v>13750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</row>
        <row r="311">
          <cell r="A311">
            <v>96430</v>
          </cell>
          <cell r="B311" t="str">
            <v xml:space="preserve">Profit Tax Expense                                </v>
          </cell>
          <cell r="C311" t="str">
            <v>Затраты по налогу на прибыль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</row>
        <row r="312">
          <cell r="A312">
            <v>96440</v>
          </cell>
          <cell r="B312" t="str">
            <v xml:space="preserve">Excise Tax Expense                                </v>
          </cell>
          <cell r="C312" t="str">
            <v>Затраты по акцизу</v>
          </cell>
          <cell r="D312">
            <v>72829.702225221816</v>
          </cell>
          <cell r="E312">
            <v>3518.5237375699999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</row>
        <row r="313">
          <cell r="A313">
            <v>9902</v>
          </cell>
          <cell r="B313" t="str">
            <v xml:space="preserve">Allocation for Service Equipment                  </v>
          </cell>
          <cell r="C313" t="str">
            <v>Перераспред. затрат по обслуж. оборудованию</v>
          </cell>
          <cell r="D313">
            <v>-34337.620000000003</v>
          </cell>
          <cell r="E313">
            <v>-126832.04</v>
          </cell>
          <cell r="F313">
            <v>-205014.73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</row>
        <row r="314">
          <cell r="A314">
            <v>9905</v>
          </cell>
          <cell r="B314" t="str">
            <v xml:space="preserve">Assay Costs                                       </v>
          </cell>
          <cell r="C314" t="str">
            <v>Перераспред. затрат на аналитические услуги</v>
          </cell>
          <cell r="D314">
            <v>0</v>
          </cell>
          <cell r="E314">
            <v>2889.3641733733821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</row>
        <row r="315">
          <cell r="A315">
            <v>9907</v>
          </cell>
          <cell r="B315" t="str">
            <v xml:space="preserve">Allocation For Projects                           </v>
          </cell>
          <cell r="C315" t="str">
            <v>Перераспред. затрат на проекты</v>
          </cell>
          <cell r="D315">
            <v>26262.99</v>
          </cell>
          <cell r="E315">
            <v>-152146.16</v>
          </cell>
          <cell r="F315">
            <v>-211316.5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</row>
        <row r="316">
          <cell r="A316">
            <v>9910</v>
          </cell>
          <cell r="B316" t="str">
            <v xml:space="preserve">Camp Catering Cost                                </v>
          </cell>
          <cell r="C316" t="str">
            <v>Перераспределение прочих расходов</v>
          </cell>
          <cell r="D316">
            <v>0</v>
          </cell>
          <cell r="E316">
            <v>-6179.25</v>
          </cell>
          <cell r="F316">
            <v>-14256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</row>
        <row r="317">
          <cell r="A317">
            <v>9911</v>
          </cell>
          <cell r="B317" t="str">
            <v xml:space="preserve">Site Services Costs                               </v>
          </cell>
          <cell r="C317">
            <v>0</v>
          </cell>
          <cell r="D317">
            <v>1848</v>
          </cell>
          <cell r="E317">
            <v>-3696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</row>
        <row r="318">
          <cell r="A318">
            <v>9949</v>
          </cell>
          <cell r="B318" t="str">
            <v xml:space="preserve">External Expence Recoveries                       </v>
          </cell>
          <cell r="C318" t="str">
            <v>Возвмещение расходов извне</v>
          </cell>
          <cell r="D318">
            <v>5938.3062338883856</v>
          </cell>
          <cell r="E318">
            <v>-4537.3789451641287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</row>
        <row r="319">
          <cell r="A319">
            <v>2102</v>
          </cell>
          <cell r="B319" t="str">
            <v xml:space="preserve">Hammers                                           </v>
          </cell>
          <cell r="C319" t="str">
            <v>Принадлежности</v>
          </cell>
          <cell r="D319">
            <v>32603.103205680847</v>
          </cell>
          <cell r="E319">
            <v>33446.652187347412</v>
          </cell>
          <cell r="F319">
            <v>36813.506553649902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</row>
        <row r="320">
          <cell r="A320">
            <v>2103</v>
          </cell>
          <cell r="B320" t="str">
            <v xml:space="preserve">Steel: Pipes and Rods                             </v>
          </cell>
          <cell r="C320" t="str">
            <v>Сталь: трубы и брусы</v>
          </cell>
          <cell r="D320">
            <v>12783.392092970596</v>
          </cell>
          <cell r="E320">
            <v>26988.383830240204</v>
          </cell>
          <cell r="F320">
            <v>59900.16181011709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</row>
        <row r="321">
          <cell r="A321">
            <v>2104</v>
          </cell>
          <cell r="B321" t="str">
            <v xml:space="preserve">Exploration Equipment                             </v>
          </cell>
          <cell r="C321" t="str">
            <v>Геологоразведочное оборудование</v>
          </cell>
          <cell r="D321">
            <v>101.16239547729492</v>
          </cell>
          <cell r="E321">
            <v>12.562399864196777</v>
          </cell>
          <cell r="F321">
            <v>265.16599369049072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</row>
        <row r="322">
          <cell r="A322">
            <v>2201</v>
          </cell>
          <cell r="B322" t="str">
            <v xml:space="preserve">Anhydrous Borax                                   </v>
          </cell>
          <cell r="C322" t="str">
            <v>Безводная бура</v>
          </cell>
          <cell r="D322">
            <v>257.1199951171875</v>
          </cell>
          <cell r="E322">
            <v>226.26559567451477</v>
          </cell>
          <cell r="F322">
            <v>165.84239196777344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</row>
        <row r="323">
          <cell r="A323">
            <v>2202</v>
          </cell>
          <cell r="B323" t="str">
            <v xml:space="preserve">Anti-scalant                                      </v>
          </cell>
          <cell r="C323" t="str">
            <v>Антипригар</v>
          </cell>
          <cell r="D323">
            <v>8239.5595703125</v>
          </cell>
          <cell r="E323">
            <v>1177.06005859375</v>
          </cell>
          <cell r="F323">
            <v>7062.3603515625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</row>
        <row r="324">
          <cell r="A324">
            <v>2203</v>
          </cell>
          <cell r="B324" t="str">
            <v xml:space="preserve">Carbon                                            </v>
          </cell>
          <cell r="C324" t="str">
            <v>Углерод</v>
          </cell>
          <cell r="D324">
            <v>84007</v>
          </cell>
          <cell r="E324">
            <v>91211.3984375</v>
          </cell>
          <cell r="F324">
            <v>110404.6015625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</row>
        <row r="325">
          <cell r="A325">
            <v>2206</v>
          </cell>
          <cell r="B325" t="str">
            <v xml:space="preserve">Diesel Reagent Usage                              </v>
          </cell>
          <cell r="C325" t="str">
            <v>Использование дизеля как реагента</v>
          </cell>
          <cell r="D325">
            <v>0</v>
          </cell>
          <cell r="E325">
            <v>0</v>
          </cell>
          <cell r="F325">
            <v>78267.399999999994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</row>
        <row r="326">
          <cell r="A326">
            <v>2208</v>
          </cell>
          <cell r="B326" t="str">
            <v xml:space="preserve">Flocculants                                       </v>
          </cell>
          <cell r="C326" t="str">
            <v>Флоккулянт</v>
          </cell>
          <cell r="D326">
            <v>36324.19921875</v>
          </cell>
          <cell r="E326">
            <v>38238</v>
          </cell>
          <cell r="F326">
            <v>45606.69921875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</row>
        <row r="327">
          <cell r="A327">
            <v>2209</v>
          </cell>
          <cell r="B327" t="str">
            <v xml:space="preserve">Frother                                           </v>
          </cell>
          <cell r="C327" t="str">
            <v>Пенообразователь</v>
          </cell>
          <cell r="D327">
            <v>21906.0322265625</v>
          </cell>
          <cell r="E327">
            <v>13072.33935546875</v>
          </cell>
          <cell r="F327">
            <v>16606.54931640625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</row>
        <row r="328">
          <cell r="A328">
            <v>2210</v>
          </cell>
          <cell r="B328" t="str">
            <v xml:space="preserve">Grinding Balls - 100mm                            </v>
          </cell>
          <cell r="C328" t="str">
            <v>Шары помольные - 100мм</v>
          </cell>
          <cell r="D328">
            <v>78199.4453125</v>
          </cell>
          <cell r="E328">
            <v>72857.5390625</v>
          </cell>
          <cell r="F328">
            <v>91881.8125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</row>
        <row r="329">
          <cell r="A329">
            <v>2211</v>
          </cell>
          <cell r="B329" t="str">
            <v xml:space="preserve">Grinding Balls - 25mm                             </v>
          </cell>
          <cell r="C329" t="str">
            <v>Шары помольные - 25мм</v>
          </cell>
          <cell r="D329">
            <v>135256.875</v>
          </cell>
          <cell r="E329">
            <v>118164.859375</v>
          </cell>
          <cell r="F329">
            <v>158500.546875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</row>
        <row r="330">
          <cell r="A330">
            <v>2212</v>
          </cell>
          <cell r="B330" t="str">
            <v xml:space="preserve">Grinding Balls - 60mm                             </v>
          </cell>
          <cell r="C330" t="str">
            <v>Шары помольные - 60мм</v>
          </cell>
          <cell r="D330">
            <v>9532.626953125</v>
          </cell>
          <cell r="E330">
            <v>15944.1123046875</v>
          </cell>
          <cell r="F330">
            <v>18942.51953125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</row>
        <row r="331">
          <cell r="A331">
            <v>2213</v>
          </cell>
          <cell r="B331" t="str">
            <v xml:space="preserve">Grinding Media - Other                            </v>
          </cell>
          <cell r="C331" t="str">
            <v>Помольные средства - прочее</v>
          </cell>
          <cell r="D331">
            <v>7276.5439453125</v>
          </cell>
          <cell r="E331">
            <v>18278.134765625</v>
          </cell>
          <cell r="F331">
            <v>20091.5859375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</row>
        <row r="332">
          <cell r="A332">
            <v>2216</v>
          </cell>
          <cell r="B332" t="str">
            <v xml:space="preserve">Lime                                              </v>
          </cell>
          <cell r="C332" t="str">
            <v>Известь</v>
          </cell>
          <cell r="D332">
            <v>36377.283203125</v>
          </cell>
          <cell r="E332">
            <v>15282.099453125</v>
          </cell>
          <cell r="F332">
            <v>34053.1328125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</row>
        <row r="333">
          <cell r="A333">
            <v>2217</v>
          </cell>
          <cell r="B333" t="str">
            <v xml:space="preserve">Nitric Acid                                       </v>
          </cell>
          <cell r="C333" t="str">
            <v>Азотная кислота</v>
          </cell>
          <cell r="D333">
            <v>8278.6814552086544</v>
          </cell>
          <cell r="E333">
            <v>8104.8650413762234</v>
          </cell>
          <cell r="F333">
            <v>9836.7331246856102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</row>
        <row r="334">
          <cell r="A334">
            <v>2218</v>
          </cell>
          <cell r="B334" t="str">
            <v xml:space="preserve">Potassium Amyl Xanthate                           </v>
          </cell>
          <cell r="C334" t="str">
            <v>Ксантогенат калия</v>
          </cell>
          <cell r="D334">
            <v>33232.3203125</v>
          </cell>
          <cell r="E334">
            <v>31155.30078125</v>
          </cell>
          <cell r="F334">
            <v>22140.30078125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</row>
        <row r="335">
          <cell r="A335">
            <v>2219</v>
          </cell>
          <cell r="B335" t="str">
            <v xml:space="preserve">Sodium Cyanide                                    </v>
          </cell>
          <cell r="C335" t="str">
            <v>Цианид натрия</v>
          </cell>
          <cell r="D335">
            <v>368678.65625</v>
          </cell>
          <cell r="E335">
            <v>307974</v>
          </cell>
          <cell r="F335">
            <v>346991.6875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</row>
        <row r="336">
          <cell r="A336">
            <v>2221</v>
          </cell>
          <cell r="B336" t="str">
            <v xml:space="preserve">Sodium Hydroxide                                  </v>
          </cell>
          <cell r="C336" t="str">
            <v>Гидроксид натрия</v>
          </cell>
          <cell r="D336">
            <v>8027.25048828125</v>
          </cell>
          <cell r="E336">
            <v>9344</v>
          </cell>
          <cell r="F336">
            <v>15178.80078125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</row>
        <row r="337">
          <cell r="A337">
            <v>2222</v>
          </cell>
          <cell r="B337" t="str">
            <v xml:space="preserve">Sodium Laurel Sulphate                            </v>
          </cell>
          <cell r="C337" t="str">
            <v>Лаурил сульфат</v>
          </cell>
          <cell r="D337">
            <v>969.699951171875</v>
          </cell>
          <cell r="E337">
            <v>969.64996337890625</v>
          </cell>
          <cell r="F337">
            <v>1939.39990234375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</row>
        <row r="338">
          <cell r="A338">
            <v>2224</v>
          </cell>
          <cell r="B338" t="str">
            <v xml:space="preserve">Sodium Nitrate                                    </v>
          </cell>
          <cell r="C338" t="str">
            <v>Нитрат соды</v>
          </cell>
          <cell r="D338">
            <v>46.720001220703125</v>
          </cell>
          <cell r="E338">
            <v>0</v>
          </cell>
          <cell r="F338">
            <v>46.720001220703125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</row>
        <row r="339">
          <cell r="A339">
            <v>2225</v>
          </cell>
          <cell r="B339" t="str">
            <v xml:space="preserve">Other ETP Chemicals                               </v>
          </cell>
          <cell r="C339" t="str">
            <v>Прочие химикаты для эмульсии</v>
          </cell>
          <cell r="D339">
            <v>350</v>
          </cell>
          <cell r="E339">
            <v>350</v>
          </cell>
          <cell r="F339">
            <v>350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</row>
        <row r="340">
          <cell r="A340">
            <v>2226</v>
          </cell>
          <cell r="B340" t="str">
            <v xml:space="preserve">Other Miscellaneous Chemicals                     </v>
          </cell>
          <cell r="C340" t="str">
            <v>Прочие химикаты</v>
          </cell>
          <cell r="D340">
            <v>142.29840183258057</v>
          </cell>
          <cell r="E340">
            <v>62.541600227355957</v>
          </cell>
          <cell r="F340">
            <v>182.92119979858398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</row>
        <row r="341">
          <cell r="A341">
            <v>2227</v>
          </cell>
          <cell r="B341" t="str">
            <v xml:space="preserve">LET                                               </v>
          </cell>
          <cell r="C341" t="str">
            <v>ЛЕТ</v>
          </cell>
          <cell r="D341">
            <v>57068.4140625</v>
          </cell>
          <cell r="E341">
            <v>46955.0234375</v>
          </cell>
          <cell r="F341">
            <v>73342.6640625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</row>
        <row r="342">
          <cell r="A342">
            <v>2301</v>
          </cell>
          <cell r="B342" t="str">
            <v xml:space="preserve">Diesel                                            </v>
          </cell>
          <cell r="C342" t="str">
            <v>Дизель</v>
          </cell>
          <cell r="D342">
            <v>574449.97857415688</v>
          </cell>
          <cell r="E342">
            <v>559012.23338155716</v>
          </cell>
          <cell r="F342">
            <v>617506.53024202178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</row>
        <row r="343">
          <cell r="A343">
            <v>2302</v>
          </cell>
          <cell r="B343" t="str">
            <v xml:space="preserve">Gasoline                                          </v>
          </cell>
          <cell r="C343" t="str">
            <v>Бензин</v>
          </cell>
          <cell r="D343">
            <v>3789.3059268091461</v>
          </cell>
          <cell r="E343">
            <v>11414.922995606597</v>
          </cell>
          <cell r="F343">
            <v>11121.941544996924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A344">
            <v>2303</v>
          </cell>
          <cell r="B344" t="str">
            <v xml:space="preserve">Kerosene                                          </v>
          </cell>
          <cell r="C344" t="str">
            <v>Керосин</v>
          </cell>
          <cell r="D344">
            <v>2561.5420551300049</v>
          </cell>
          <cell r="E344">
            <v>585.00298690795898</v>
          </cell>
          <cell r="F344">
            <v>286.239990234375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</row>
        <row r="345">
          <cell r="A345">
            <v>23115</v>
          </cell>
          <cell r="B345" t="str">
            <v xml:space="preserve">Main Office - Accumulated Amortization            </v>
          </cell>
          <cell r="C345" t="str">
            <v>Голов. офис - накоплен.  амортизация</v>
          </cell>
          <cell r="D345">
            <v>-158569.51</v>
          </cell>
          <cell r="E345">
            <v>-132398.01</v>
          </cell>
          <cell r="F345">
            <v>-130926.6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</row>
        <row r="346">
          <cell r="A346">
            <v>23125</v>
          </cell>
          <cell r="B346" t="str">
            <v xml:space="preserve">Camp - Accumulated Amortization                   </v>
          </cell>
          <cell r="C346" t="str">
            <v>Поселок - накоплен.  амортизация</v>
          </cell>
          <cell r="D346">
            <v>-82821.14</v>
          </cell>
          <cell r="E346">
            <v>-69151.72</v>
          </cell>
          <cell r="F346">
            <v>-68383.199999999997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</row>
        <row r="347">
          <cell r="A347">
            <v>23135</v>
          </cell>
          <cell r="B347" t="str">
            <v xml:space="preserve">Mine Maintenance - Accumulated Amortization       </v>
          </cell>
          <cell r="C347" t="str">
            <v>ТО рудника - накоплен.  амортизация</v>
          </cell>
          <cell r="D347">
            <v>-19441.650000000001</v>
          </cell>
          <cell r="E347">
            <v>-15499.42</v>
          </cell>
          <cell r="F347">
            <v>-9099.1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</row>
        <row r="348">
          <cell r="A348">
            <v>23145</v>
          </cell>
          <cell r="B348" t="str">
            <v xml:space="preserve">Laboratory - Accumulated Amortization             </v>
          </cell>
          <cell r="C348" t="str">
            <v>Лаборатория - накоплен.  амортизация</v>
          </cell>
          <cell r="D348">
            <v>-7103.61</v>
          </cell>
          <cell r="E348">
            <v>-5931.18</v>
          </cell>
          <cell r="F348">
            <v>-5865.26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</row>
        <row r="349">
          <cell r="A349">
            <v>23215</v>
          </cell>
          <cell r="B349" t="str">
            <v xml:space="preserve">Mine Development - Accumulated Amortization       </v>
          </cell>
          <cell r="C349" t="str">
            <v>Развитие рудника - накоплен.  амортизация</v>
          </cell>
          <cell r="D349">
            <v>-222345.46</v>
          </cell>
          <cell r="E349">
            <v>-177259.96</v>
          </cell>
          <cell r="F349">
            <v>-104062.28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</row>
        <row r="350">
          <cell r="A350">
            <v>23225</v>
          </cell>
          <cell r="B350" t="str">
            <v xml:space="preserve">Site Roads &amp; Airstrip - Accumulated Amortization  </v>
          </cell>
          <cell r="C350" t="str">
            <v>Дороги и ВВП на объекте - накоплен.  амортизация</v>
          </cell>
          <cell r="D350">
            <v>-59561.33</v>
          </cell>
          <cell r="E350">
            <v>-49730.89</v>
          </cell>
          <cell r="F350">
            <v>-49178.2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</row>
        <row r="351">
          <cell r="A351">
            <v>23235</v>
          </cell>
          <cell r="B351" t="str">
            <v>Deferred Loss On FX 1996 - Accumulated Amortizatio</v>
          </cell>
          <cell r="C351" t="str">
            <v>Отсрочен. убыток от  КР 1996 - накоплен.  амортизация</v>
          </cell>
          <cell r="D351">
            <v>-4593.37</v>
          </cell>
          <cell r="E351">
            <v>-3661.96</v>
          </cell>
          <cell r="F351">
            <v>-2149.79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</row>
        <row r="352">
          <cell r="A352">
            <v>23245</v>
          </cell>
          <cell r="B352" t="str">
            <v>Capitalized Management Fee - Accumulated Amortizat</v>
          </cell>
          <cell r="C352" t="str">
            <v>Капитализ. гонорар за менеджмент - накоплен.  амортизация</v>
          </cell>
          <cell r="D352">
            <v>-113138.17</v>
          </cell>
          <cell r="E352">
            <v>-94465</v>
          </cell>
          <cell r="F352">
            <v>-93415.16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</row>
        <row r="353">
          <cell r="A353">
            <v>23250</v>
          </cell>
          <cell r="B353" t="str">
            <v xml:space="preserve">Capitalized Interest - Accumulated Amortization   </v>
          </cell>
          <cell r="C353" t="str">
            <v>Капитализ. проценты - затраты</v>
          </cell>
          <cell r="D353">
            <v>-105569.82</v>
          </cell>
          <cell r="E353">
            <v>-88145.79</v>
          </cell>
          <cell r="F353">
            <v>-87166.17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</row>
        <row r="354">
          <cell r="A354">
            <v>23315</v>
          </cell>
          <cell r="B354" t="str">
            <v xml:space="preserve">Mill - Accumulated Amortization                   </v>
          </cell>
          <cell r="C354" t="str">
            <v>Фабрика - накоплен.  амортизация</v>
          </cell>
          <cell r="D354">
            <v>-1402550.36</v>
          </cell>
          <cell r="E354">
            <v>-1184920.07</v>
          </cell>
          <cell r="F354">
            <v>-1289486.73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</row>
        <row r="355">
          <cell r="A355">
            <v>23325</v>
          </cell>
          <cell r="B355" t="str">
            <v xml:space="preserve">Crusher - Accumulated Amortization                </v>
          </cell>
          <cell r="C355" t="str">
            <v>Дробилка - накоплен. амортизация</v>
          </cell>
          <cell r="D355">
            <v>-206946.07</v>
          </cell>
          <cell r="E355">
            <v>-174834.76</v>
          </cell>
          <cell r="F355">
            <v>-190263.55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</row>
        <row r="356">
          <cell r="A356">
            <v>23330</v>
          </cell>
          <cell r="B356" t="str">
            <v xml:space="preserve">Effluent Plant - Cost                             </v>
          </cell>
          <cell r="C356" t="str">
            <v>Установка очистки стоков - затраты</v>
          </cell>
          <cell r="D356">
            <v>0</v>
          </cell>
          <cell r="E356">
            <v>0</v>
          </cell>
          <cell r="F356">
            <v>27961.24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</row>
        <row r="357">
          <cell r="A357">
            <v>23335</v>
          </cell>
          <cell r="B357" t="str">
            <v xml:space="preserve">Effluent Plant - Accumulated Amortization         </v>
          </cell>
          <cell r="C357" t="str">
            <v>Установка очистки стоков - накоплен.  амортизация</v>
          </cell>
          <cell r="D357">
            <v>-223595.01</v>
          </cell>
          <cell r="E357">
            <v>-188900.32</v>
          </cell>
          <cell r="F357">
            <v>-206063.19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</row>
        <row r="358">
          <cell r="A358">
            <v>23345</v>
          </cell>
          <cell r="B358" t="str">
            <v xml:space="preserve">Electrical Substation - Accumulated Amortization  </v>
          </cell>
          <cell r="C358" t="str">
            <v>Электрич. подстанция - накоплен.  амортизация</v>
          </cell>
          <cell r="D358">
            <v>-123261.87</v>
          </cell>
          <cell r="E358">
            <v>-102917.8</v>
          </cell>
          <cell r="F358">
            <v>-101774.02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</row>
        <row r="359">
          <cell r="A359">
            <v>23415</v>
          </cell>
          <cell r="B359" t="str">
            <v xml:space="preserve">Off Site Roads - Accumulated Amortization         </v>
          </cell>
          <cell r="C359" t="str">
            <v>Дороги вне объекта - накоплен.  амортизация</v>
          </cell>
          <cell r="D359">
            <v>-238809.84</v>
          </cell>
          <cell r="E359">
            <v>-238809.84</v>
          </cell>
          <cell r="F359">
            <v>-238809.84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</row>
        <row r="360">
          <cell r="A360">
            <v>23435</v>
          </cell>
          <cell r="B360" t="str">
            <v>Other Off-Site Buildings - Accumulated Amortizatio</v>
          </cell>
          <cell r="C360" t="str">
            <v>Прочие дороги вне объекта - накоплен.  амортизация</v>
          </cell>
          <cell r="D360">
            <v>-27580.51</v>
          </cell>
          <cell r="E360">
            <v>-27580.51</v>
          </cell>
          <cell r="F360">
            <v>-27580.51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</row>
        <row r="361">
          <cell r="A361">
            <v>23455</v>
          </cell>
          <cell r="B361" t="str">
            <v xml:space="preserve">Computers - Accumulated Amortization              </v>
          </cell>
          <cell r="C361" t="str">
            <v>Компьютеры - накоплен.  амортизация</v>
          </cell>
          <cell r="D361">
            <v>-5427.67</v>
          </cell>
          <cell r="E361">
            <v>-5427.67</v>
          </cell>
          <cell r="F361">
            <v>-5427.67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</row>
        <row r="362">
          <cell r="A362">
            <v>23465</v>
          </cell>
          <cell r="B362" t="str">
            <v xml:space="preserve">Light Vehicles - Accumulated Amortization         </v>
          </cell>
          <cell r="C362" t="str">
            <v>Легковой транспорт - накоплен. амортизация</v>
          </cell>
          <cell r="D362">
            <v>-25342.51</v>
          </cell>
          <cell r="E362">
            <v>-25342.51</v>
          </cell>
          <cell r="F362">
            <v>-25342.51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</row>
        <row r="363">
          <cell r="A363">
            <v>23470</v>
          </cell>
          <cell r="B363" t="str">
            <v xml:space="preserve">Mining Equipment - Cost                           </v>
          </cell>
          <cell r="C363" t="str">
            <v>Горное оборудование - затраты</v>
          </cell>
          <cell r="D363">
            <v>0</v>
          </cell>
          <cell r="E363">
            <v>-150000</v>
          </cell>
          <cell r="F363">
            <v>108234.64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</row>
        <row r="364">
          <cell r="A364">
            <v>23475</v>
          </cell>
          <cell r="B364" t="str">
            <v xml:space="preserve">Mining Equipment - Accumulated Amortization       </v>
          </cell>
          <cell r="C364" t="str">
            <v>Горное оборудование - накоплен.  амортизация</v>
          </cell>
          <cell r="D364">
            <v>-171487.73</v>
          </cell>
          <cell r="E364">
            <v>3168.7999999999884</v>
          </cell>
          <cell r="F364">
            <v>-106800.58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</row>
        <row r="365">
          <cell r="A365">
            <v>23485</v>
          </cell>
          <cell r="B365" t="str">
            <v xml:space="preserve">Other Assets Site - Accumulated Amortization      </v>
          </cell>
          <cell r="C365" t="str">
            <v>Прочие активы на объекте - накоплен. амортизация</v>
          </cell>
          <cell r="D365">
            <v>-263362.33</v>
          </cell>
          <cell r="E365">
            <v>-219895.04000000001</v>
          </cell>
          <cell r="F365">
            <v>-217451.22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</row>
        <row r="366">
          <cell r="A366">
            <v>23495</v>
          </cell>
          <cell r="B366" t="str">
            <v xml:space="preserve">Other Assets - Off Site                           </v>
          </cell>
          <cell r="C366" t="str">
            <v>Прочие активы вне объекта - накоплен. амортизация</v>
          </cell>
          <cell r="D366">
            <v>-3215.36</v>
          </cell>
          <cell r="E366">
            <v>-3215.36</v>
          </cell>
          <cell r="F366">
            <v>-3215.36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</row>
        <row r="367">
          <cell r="A367">
            <v>23505</v>
          </cell>
          <cell r="B367" t="str">
            <v>Special Tools &amp; Equipment - Accumulated Amortizati</v>
          </cell>
          <cell r="C367" t="str">
            <v>Спец.инструменты и оборудование - накоплен. амортизация</v>
          </cell>
          <cell r="D367">
            <v>-8507.09</v>
          </cell>
          <cell r="E367">
            <v>-8507.09</v>
          </cell>
          <cell r="F367">
            <v>-8507.09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</row>
        <row r="368">
          <cell r="A368">
            <v>23515</v>
          </cell>
          <cell r="B368" t="str">
            <v>Communications Equipment - Accumulated Amortizatio</v>
          </cell>
          <cell r="C368" t="str">
            <v>Коммуникац. оборудование - накоплен. амортизация</v>
          </cell>
          <cell r="D368">
            <v>-6330.13</v>
          </cell>
          <cell r="E368">
            <v>-6330.13</v>
          </cell>
          <cell r="F368">
            <v>-6330.13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</row>
        <row r="369">
          <cell r="A369">
            <v>23610</v>
          </cell>
          <cell r="B369" t="str">
            <v xml:space="preserve">AFE SubSystem Control Account                     </v>
          </cell>
          <cell r="C369" t="str">
            <v>Контр. счет субсистемы ЗВС</v>
          </cell>
          <cell r="D369">
            <v>433169.80851533543</v>
          </cell>
          <cell r="E369">
            <v>341623.72550057771</v>
          </cell>
          <cell r="F369">
            <v>535615.93467726838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</row>
        <row r="370">
          <cell r="A370">
            <v>2401</v>
          </cell>
          <cell r="B370" t="str">
            <v xml:space="preserve">Electricity                                       </v>
          </cell>
          <cell r="C370" t="str">
            <v>Электричество</v>
          </cell>
          <cell r="D370">
            <v>577480.40122604044</v>
          </cell>
          <cell r="E370">
            <v>520591.88692945719</v>
          </cell>
          <cell r="F370">
            <v>574401.24813878862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</row>
        <row r="371">
          <cell r="A371">
            <v>2402</v>
          </cell>
          <cell r="B371" t="str">
            <v xml:space="preserve">Water and Sewage                                  </v>
          </cell>
          <cell r="C371" t="str">
            <v>Вода и канализация</v>
          </cell>
          <cell r="D371">
            <v>4055.4130137987804</v>
          </cell>
          <cell r="E371">
            <v>201.18357254847342</v>
          </cell>
          <cell r="F371">
            <v>237.06955740579792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</row>
        <row r="372">
          <cell r="A372">
            <v>2403</v>
          </cell>
          <cell r="B372" t="str">
            <v xml:space="preserve">Tamga Principal Prepayment                        </v>
          </cell>
          <cell r="C372" t="str">
            <v>Возврат основной суммы займа Кыргызенерго</v>
          </cell>
          <cell r="D372">
            <v>277758.12</v>
          </cell>
          <cell r="E372">
            <v>250878.3</v>
          </cell>
          <cell r="F372">
            <v>277758.12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</row>
        <row r="373">
          <cell r="A373">
            <v>2404</v>
          </cell>
          <cell r="B373" t="str">
            <v xml:space="preserve">Tamga Interest Prepayment                         </v>
          </cell>
          <cell r="C373" t="str">
            <v>Проценты по займу Кыргызенерго</v>
          </cell>
          <cell r="D373">
            <v>30583.95</v>
          </cell>
          <cell r="E373">
            <v>27624.21</v>
          </cell>
          <cell r="F373">
            <v>30583.95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</row>
        <row r="374">
          <cell r="A374">
            <v>2405</v>
          </cell>
          <cell r="B374" t="str">
            <v xml:space="preserve">Natural Gas                                       </v>
          </cell>
          <cell r="C374" t="str">
            <v>Природный газ</v>
          </cell>
          <cell r="D374">
            <v>145.48856967188351</v>
          </cell>
          <cell r="E374">
            <v>1118.7834179528272</v>
          </cell>
          <cell r="F374">
            <v>52.659167243403999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</row>
        <row r="375">
          <cell r="A375">
            <v>2501</v>
          </cell>
          <cell r="B375" t="str">
            <v xml:space="preserve">Safety Clothing And Related Accessories           </v>
          </cell>
          <cell r="C375" t="str">
            <v>Принадлежности и спецодежда по ТБ</v>
          </cell>
          <cell r="D375">
            <v>35247.390393363065</v>
          </cell>
          <cell r="E375">
            <v>35043.722226538128</v>
          </cell>
          <cell r="F375">
            <v>29800.420792741799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</row>
        <row r="376">
          <cell r="A376">
            <v>25010</v>
          </cell>
          <cell r="B376" t="str">
            <v xml:space="preserve">Cash Costs Transferred                            </v>
          </cell>
          <cell r="C376" t="str">
            <v>Переведенные денежные затраты</v>
          </cell>
          <cell r="D376">
            <v>-7153046.1900000004</v>
          </cell>
          <cell r="E376">
            <v>-8189631.7300000004</v>
          </cell>
          <cell r="F376">
            <v>-8175806.9900000002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</row>
        <row r="377">
          <cell r="A377">
            <v>2502</v>
          </cell>
          <cell r="B377" t="str">
            <v xml:space="preserve">Rescue Equipment                                  </v>
          </cell>
          <cell r="C377" t="str">
            <v>Оборудование для спасательных работ</v>
          </cell>
          <cell r="D377">
            <v>301.82399368286133</v>
          </cell>
          <cell r="E377">
            <v>1535.87</v>
          </cell>
          <cell r="F377">
            <v>3774.6617859707094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</row>
        <row r="378">
          <cell r="A378">
            <v>25020</v>
          </cell>
          <cell r="B378" t="str">
            <v xml:space="preserve">DD&amp;R Transferred                                  </v>
          </cell>
          <cell r="C378" t="str">
            <v>Переведенные АИиР</v>
          </cell>
          <cell r="D378">
            <v>-3626130.46</v>
          </cell>
          <cell r="E378">
            <v>-3086605.83</v>
          </cell>
          <cell r="F378">
            <v>-3045895.93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</row>
        <row r="379">
          <cell r="A379">
            <v>2503</v>
          </cell>
          <cell r="B379" t="str">
            <v xml:space="preserve">Saftey Awards and Promotion                       </v>
          </cell>
          <cell r="C379" t="str">
            <v>Поощрения за соблюдение ТБ</v>
          </cell>
          <cell r="D379">
            <v>4017.0378835023066</v>
          </cell>
          <cell r="E379">
            <v>0</v>
          </cell>
          <cell r="F379">
            <v>6738.894663270019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</row>
        <row r="380">
          <cell r="A380">
            <v>26000</v>
          </cell>
          <cell r="B380" t="str">
            <v xml:space="preserve">Deferred Tax (Usd)                                </v>
          </cell>
          <cell r="C380" t="str">
            <v>Отсроченный налог (долл.США)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</row>
        <row r="381">
          <cell r="A381">
            <v>2601</v>
          </cell>
          <cell r="B381" t="str">
            <v xml:space="preserve">Firefighting Equipment                            </v>
          </cell>
          <cell r="C381" t="str">
            <v>Пожарное оборудование</v>
          </cell>
          <cell r="D381">
            <v>5064.1323495899123</v>
          </cell>
          <cell r="E381">
            <v>4089.3931732177734</v>
          </cell>
          <cell r="F381">
            <v>1709.1601915359497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</row>
        <row r="382">
          <cell r="A382">
            <v>2602</v>
          </cell>
          <cell r="B382" t="str">
            <v xml:space="preserve">Extinguishers And Cartridges                      </v>
          </cell>
          <cell r="C382" t="str">
            <v>Огнетушители и баллоны</v>
          </cell>
          <cell r="D382">
            <v>2978.4365882873535</v>
          </cell>
          <cell r="E382">
            <v>3879.7603187561035</v>
          </cell>
          <cell r="F382">
            <v>6137.0486372636278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</row>
        <row r="383">
          <cell r="A383">
            <v>2603</v>
          </cell>
          <cell r="B383" t="str">
            <v xml:space="preserve">Firefighting Accessories                          </v>
          </cell>
          <cell r="C383" t="str">
            <v>Противопожарные принадлежности</v>
          </cell>
          <cell r="D383">
            <v>0</v>
          </cell>
          <cell r="E383">
            <v>8.8709001541137695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</row>
        <row r="384">
          <cell r="A384">
            <v>2604</v>
          </cell>
          <cell r="B384" t="str">
            <v xml:space="preserve">Environmental Materials and Supplies              </v>
          </cell>
          <cell r="C384" t="str">
            <v>Материалы и принадлежности по ООС</v>
          </cell>
          <cell r="D384">
            <v>405.64739847183228</v>
          </cell>
          <cell r="E384">
            <v>2151.1848044395447</v>
          </cell>
          <cell r="F384">
            <v>540.61779975891113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</row>
        <row r="385">
          <cell r="A385">
            <v>2701</v>
          </cell>
          <cell r="B385" t="str">
            <v xml:space="preserve">Small Tools                                       </v>
          </cell>
          <cell r="C385" t="str">
            <v>Малые инструменты</v>
          </cell>
          <cell r="D385">
            <v>9277.3955422740346</v>
          </cell>
          <cell r="E385">
            <v>6093.7178885942085</v>
          </cell>
          <cell r="F385">
            <v>12610.557902208424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</row>
        <row r="386">
          <cell r="A386">
            <v>2702</v>
          </cell>
          <cell r="B386" t="str">
            <v xml:space="preserve">Hardware Supplies                                 </v>
          </cell>
          <cell r="C386" t="str">
            <v>Производственные принадлежности</v>
          </cell>
          <cell r="D386">
            <v>28557.699218427399</v>
          </cell>
          <cell r="E386">
            <v>18109.015299632825</v>
          </cell>
          <cell r="F386">
            <v>19955.407480913495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</row>
        <row r="387">
          <cell r="A387">
            <v>2703</v>
          </cell>
          <cell r="B387" t="str">
            <v xml:space="preserve">Budget-Maintenance Materials                      </v>
          </cell>
          <cell r="C387" t="str">
            <v>Бюджет- материалы для техобслуживания</v>
          </cell>
          <cell r="D387">
            <v>604.51157991179673</v>
          </cell>
          <cell r="E387">
            <v>14363.886233408988</v>
          </cell>
          <cell r="F387">
            <v>3300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</row>
        <row r="388">
          <cell r="A388">
            <v>2802</v>
          </cell>
          <cell r="B388" t="str">
            <v xml:space="preserve">Janitorial Supplies                               </v>
          </cell>
          <cell r="C388" t="str">
            <v>Санитарные принадлежности</v>
          </cell>
          <cell r="D388">
            <v>4185.2281715970894</v>
          </cell>
          <cell r="E388">
            <v>2463.2174450374409</v>
          </cell>
          <cell r="F388">
            <v>2618.6578025364752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</row>
        <row r="389">
          <cell r="A389">
            <v>2901</v>
          </cell>
          <cell r="B389" t="str">
            <v xml:space="preserve">Laboratory Chemicals                              </v>
          </cell>
          <cell r="C389" t="str">
            <v>Лабараторные химикаты</v>
          </cell>
          <cell r="D389">
            <v>0</v>
          </cell>
          <cell r="E389">
            <v>2762.5000230150804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</row>
        <row r="390">
          <cell r="A390">
            <v>2902</v>
          </cell>
          <cell r="B390" t="str">
            <v xml:space="preserve">Laboratory Materials and Supplies                 </v>
          </cell>
          <cell r="C390" t="str">
            <v>Лабораторные материалы и принадлежности</v>
          </cell>
          <cell r="D390">
            <v>6904.809758369579</v>
          </cell>
          <cell r="E390">
            <v>7767.7512451171879</v>
          </cell>
          <cell r="F390">
            <v>15415.993710763532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</row>
        <row r="391">
          <cell r="A391">
            <v>2903</v>
          </cell>
          <cell r="B391" t="str">
            <v xml:space="preserve">Analytical Services                               </v>
          </cell>
          <cell r="C391" t="str">
            <v>Аналитические услуги</v>
          </cell>
          <cell r="D391">
            <v>-3823.167578098878</v>
          </cell>
          <cell r="E391">
            <v>5280.4221197594934</v>
          </cell>
          <cell r="F391">
            <v>17491.119004626024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</row>
        <row r="392">
          <cell r="A392">
            <v>3001</v>
          </cell>
          <cell r="B392" t="str">
            <v xml:space="preserve">Maintenance Labor Allocation                      </v>
          </cell>
          <cell r="C392" t="str">
            <v>Перераспределение оплаты труда на техобслуж.</v>
          </cell>
          <cell r="D392">
            <v>-15791</v>
          </cell>
          <cell r="E392">
            <v>-23042.5</v>
          </cell>
          <cell r="F392">
            <v>-10805.5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</row>
        <row r="393">
          <cell r="A393">
            <v>3002</v>
          </cell>
          <cell r="B393" t="str">
            <v xml:space="preserve">Maintenance Labour Services                       </v>
          </cell>
          <cell r="C393" t="str">
            <v>Оплаты труда на техобслуживание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</row>
        <row r="394">
          <cell r="A394">
            <v>3101</v>
          </cell>
          <cell r="B394" t="str">
            <v xml:space="preserve">Pipes                                             </v>
          </cell>
          <cell r="C394" t="str">
            <v>Трубы</v>
          </cell>
          <cell r="D394">
            <v>3576.7724027633667</v>
          </cell>
          <cell r="E394">
            <v>4994.2367858209664</v>
          </cell>
          <cell r="F394">
            <v>3110.8741502761841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</row>
        <row r="395">
          <cell r="A395">
            <v>3102</v>
          </cell>
          <cell r="B395" t="str">
            <v xml:space="preserve">Fittings                                          </v>
          </cell>
          <cell r="C395" t="str">
            <v>Фиттинги</v>
          </cell>
          <cell r="D395">
            <v>7579.6977240787146</v>
          </cell>
          <cell r="E395">
            <v>12100.507221158594</v>
          </cell>
          <cell r="F395">
            <v>7122.3442308870408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3103</v>
          </cell>
          <cell r="B396" t="str">
            <v xml:space="preserve">Fabrication Materials                             </v>
          </cell>
          <cell r="C396" t="str">
            <v>Технологические материалы</v>
          </cell>
          <cell r="D396">
            <v>22125.571559235574</v>
          </cell>
          <cell r="E396">
            <v>12104.028768302462</v>
          </cell>
          <cell r="F396">
            <v>21127.596998436929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</row>
        <row r="397">
          <cell r="A397">
            <v>3104</v>
          </cell>
          <cell r="B397" t="str">
            <v xml:space="preserve">Bearings And Seals                                </v>
          </cell>
          <cell r="C397" t="str">
            <v>Подшипники и изоляторы</v>
          </cell>
          <cell r="D397">
            <v>2071.4713623523712</v>
          </cell>
          <cell r="E397">
            <v>215.28540134429954</v>
          </cell>
          <cell r="F397">
            <v>1221.2374227046964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</row>
        <row r="398">
          <cell r="A398">
            <v>3105</v>
          </cell>
          <cell r="B398" t="str">
            <v xml:space="preserve">Mill Process Equipment                            </v>
          </cell>
          <cell r="C398" t="str">
            <v>Производственное оборудование фабрики</v>
          </cell>
          <cell r="D398">
            <v>6394.6119640794996</v>
          </cell>
          <cell r="E398">
            <v>3734.1301946935496</v>
          </cell>
          <cell r="F398">
            <v>12409.765773529052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</row>
        <row r="399">
          <cell r="A399">
            <v>3107</v>
          </cell>
          <cell r="B399" t="str">
            <v xml:space="preserve">Pumps And Pump Parts                              </v>
          </cell>
          <cell r="C399" t="str">
            <v>Насосы и запчасти</v>
          </cell>
          <cell r="D399">
            <v>45819.068638565586</v>
          </cell>
          <cell r="E399">
            <v>81353.967068825426</v>
          </cell>
          <cell r="F399">
            <v>40663.902690747258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</row>
        <row r="400">
          <cell r="A400">
            <v>3108</v>
          </cell>
          <cell r="B400" t="str">
            <v xml:space="preserve">Shop Equipment                                    </v>
          </cell>
          <cell r="C400" t="str">
            <v>Цеховое оборудование</v>
          </cell>
          <cell r="D400">
            <v>2197.9307181239128</v>
          </cell>
          <cell r="E400">
            <v>654.15810871124268</v>
          </cell>
          <cell r="F400">
            <v>1323.6024897191674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</row>
        <row r="401">
          <cell r="A401">
            <v>3109</v>
          </cell>
          <cell r="B401" t="str">
            <v xml:space="preserve">Valves                                            </v>
          </cell>
          <cell r="C401" t="str">
            <v>Клапаны</v>
          </cell>
          <cell r="D401">
            <v>2073.1502050757408</v>
          </cell>
          <cell r="E401">
            <v>8138.1048365533352</v>
          </cell>
          <cell r="F401">
            <v>8010.4467535573249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</row>
        <row r="402">
          <cell r="A402">
            <v>3110</v>
          </cell>
          <cell r="B402" t="str">
            <v xml:space="preserve">Welding Supplies                                  </v>
          </cell>
          <cell r="C402" t="str">
            <v>Сварочные принадлежности</v>
          </cell>
          <cell r="D402">
            <v>8417.3044683433272</v>
          </cell>
          <cell r="E402">
            <v>4906.9390452802181</v>
          </cell>
          <cell r="F402">
            <v>7084.8756240606308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</row>
        <row r="403">
          <cell r="A403">
            <v>31100</v>
          </cell>
          <cell r="B403" t="str">
            <v xml:space="preserve">Accounts Payable Subsystem Control Acc            </v>
          </cell>
          <cell r="C403" t="str">
            <v>Контр. счет субсистемы С/К</v>
          </cell>
          <cell r="D403">
            <v>1315426.7772827637</v>
          </cell>
          <cell r="E403">
            <v>1314786.8543151405</v>
          </cell>
          <cell r="F403">
            <v>-546755.53269300237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</row>
        <row r="404">
          <cell r="A404">
            <v>3111</v>
          </cell>
          <cell r="B404" t="str">
            <v xml:space="preserve">Electrical Supplies                               </v>
          </cell>
          <cell r="C404" t="str">
            <v>Электропринадлежности</v>
          </cell>
          <cell r="D404">
            <v>15580.442127516362</v>
          </cell>
          <cell r="E404">
            <v>9166.1785738751296</v>
          </cell>
          <cell r="F404">
            <v>10281.446498910753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</row>
        <row r="405">
          <cell r="A405">
            <v>3112</v>
          </cell>
          <cell r="B405" t="str">
            <v xml:space="preserve">Electrical Equipment                              </v>
          </cell>
          <cell r="C405" t="str">
            <v>Электрооборудование</v>
          </cell>
          <cell r="D405">
            <v>24430.502586356924</v>
          </cell>
          <cell r="E405">
            <v>23320.724438958983</v>
          </cell>
          <cell r="F405">
            <v>19310.757121595801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6">
          <cell r="A406">
            <v>3113</v>
          </cell>
          <cell r="B406" t="str">
            <v xml:space="preserve">Plumbing Materials                                </v>
          </cell>
          <cell r="C406" t="str">
            <v>Сантехнические материалы</v>
          </cell>
          <cell r="D406">
            <v>969.96442111416366</v>
          </cell>
          <cell r="E406">
            <v>28.061199188232422</v>
          </cell>
          <cell r="F406">
            <v>70.537398815155029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</row>
        <row r="407">
          <cell r="A407">
            <v>3114</v>
          </cell>
          <cell r="B407" t="str">
            <v xml:space="preserve">Building Materials and Supplies                   </v>
          </cell>
          <cell r="C407" t="str">
            <v>Строительные материалы и принадлежности</v>
          </cell>
          <cell r="D407">
            <v>9644.0325186627706</v>
          </cell>
          <cell r="E407">
            <v>6379.0411674407324</v>
          </cell>
          <cell r="F407">
            <v>18452.293151524882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</row>
        <row r="408">
          <cell r="A408">
            <v>3115</v>
          </cell>
          <cell r="B408" t="str">
            <v xml:space="preserve">Maintenance Materials and Supplies                </v>
          </cell>
          <cell r="C408" t="str">
            <v>Материалы и принадлежности по общему ТО</v>
          </cell>
          <cell r="D408">
            <v>182570.4650680362</v>
          </cell>
          <cell r="E408">
            <v>77414.415472352877</v>
          </cell>
          <cell r="F408">
            <v>131564.33876059388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A409">
            <v>31300</v>
          </cell>
          <cell r="B409" t="str">
            <v xml:space="preserve">RNI Control Acc                                   </v>
          </cell>
          <cell r="C409" t="str">
            <v>Контр.счет получено-не оплачено</v>
          </cell>
          <cell r="D409">
            <v>-811165.56446507084</v>
          </cell>
          <cell r="E409">
            <v>-94611.392573141653</v>
          </cell>
          <cell r="F409">
            <v>938066.50107020815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</row>
        <row r="410">
          <cell r="A410">
            <v>31400</v>
          </cell>
          <cell r="B410" t="str">
            <v xml:space="preserve">RNI Clearing                                      </v>
          </cell>
          <cell r="C410" t="str">
            <v>Клиринг получено-не оплачено</v>
          </cell>
          <cell r="D410">
            <v>-0.52200000000000002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31405</v>
          </cell>
          <cell r="B411" t="str">
            <v xml:space="preserve">A/R Nig-Bishkek (USD)                             </v>
          </cell>
          <cell r="C411" t="str">
            <v>С/Д НИГ-Бишкек (долл.США)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31415</v>
          </cell>
          <cell r="B412" t="str">
            <v xml:space="preserve">A/P Cameco Invoices (Usd)                         </v>
          </cell>
          <cell r="C412" t="str">
            <v>С/К счета Камеко (долл.США)</v>
          </cell>
          <cell r="D412">
            <v>685683.51</v>
          </cell>
          <cell r="E412">
            <v>11676.27</v>
          </cell>
          <cell r="F412">
            <v>121437.77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31420</v>
          </cell>
          <cell r="B413" t="str">
            <v xml:space="preserve">A/P Cameco Invoices (Cnd)                         </v>
          </cell>
          <cell r="C413" t="str">
            <v>С/К счета Камеко (кан. долл)</v>
          </cell>
          <cell r="D413">
            <v>-79944.12610913461</v>
          </cell>
          <cell r="E413">
            <v>-127422.9790088615</v>
          </cell>
          <cell r="F413">
            <v>309318.27116678911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31423</v>
          </cell>
          <cell r="B414" t="str">
            <v xml:space="preserve">A/P Cameco 1/3 (Som)                              </v>
          </cell>
          <cell r="C414" t="str">
            <v>С/К 1/3 Камеко (сом)</v>
          </cell>
          <cell r="D414">
            <v>-578803.95023821259</v>
          </cell>
          <cell r="E414">
            <v>-323051.63135903567</v>
          </cell>
          <cell r="F414">
            <v>-553310.46531950543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5">
          <cell r="A415">
            <v>31435</v>
          </cell>
          <cell r="B415" t="str">
            <v xml:space="preserve">Intercom-Pers. Cost Ap(Cnd)                       </v>
          </cell>
          <cell r="C415" t="str">
            <v>Intercom-Pers. Cost Ap(Cnd)</v>
          </cell>
          <cell r="D415">
            <v>-1.5045852265764251E-12</v>
          </cell>
          <cell r="E415">
            <v>-4499.0461145064237</v>
          </cell>
          <cell r="F415">
            <v>4499.0461145064237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6">
          <cell r="A416">
            <v>31440</v>
          </cell>
          <cell r="B416" t="str">
            <v xml:space="preserve">Intercom - KOC (Cnd)                              </v>
          </cell>
          <cell r="C416" t="str">
            <v>Intercom - KOC (Cnd)</v>
          </cell>
          <cell r="D416">
            <v>-3141.1113365972451</v>
          </cell>
          <cell r="E416">
            <v>-2.3907575861967293E-14</v>
          </cell>
          <cell r="F416">
            <v>1109.1029014775977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</row>
        <row r="417">
          <cell r="A417">
            <v>3201</v>
          </cell>
          <cell r="B417" t="str">
            <v xml:space="preserve">Chassis                                           </v>
          </cell>
          <cell r="C417" t="str">
            <v>Шасси</v>
          </cell>
          <cell r="D417">
            <v>1128980.7794749851</v>
          </cell>
          <cell r="E417">
            <v>782148.84452147549</v>
          </cell>
          <cell r="F417">
            <v>950420.71010229341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</row>
        <row r="418">
          <cell r="A418">
            <v>3202</v>
          </cell>
          <cell r="B418" t="str">
            <v xml:space="preserve">Mechanical                                        </v>
          </cell>
          <cell r="C418" t="str">
            <v>Механическое оборудование</v>
          </cell>
          <cell r="D418">
            <v>115322.53862268596</v>
          </cell>
          <cell r="E418">
            <v>47189.066753429135</v>
          </cell>
          <cell r="F418">
            <v>55339.528235334088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</row>
        <row r="419">
          <cell r="A419">
            <v>3203</v>
          </cell>
          <cell r="B419" t="str">
            <v xml:space="preserve">Electrical System                                 </v>
          </cell>
          <cell r="C419" t="str">
            <v>Электрическая система</v>
          </cell>
          <cell r="D419">
            <v>1755.3827553603542</v>
          </cell>
          <cell r="E419">
            <v>2552.0678671274186</v>
          </cell>
          <cell r="F419">
            <v>3253.213671023369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</row>
        <row r="420">
          <cell r="A420">
            <v>3204</v>
          </cell>
          <cell r="B420" t="str">
            <v xml:space="preserve">Hydraulic System                                  </v>
          </cell>
          <cell r="C420" t="str">
            <v>Гидравлическая система</v>
          </cell>
          <cell r="D420">
            <v>828.20761299133301</v>
          </cell>
          <cell r="E420">
            <v>208.41360314941406</v>
          </cell>
          <cell r="F420">
            <v>957.29239495849606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</row>
        <row r="421">
          <cell r="A421">
            <v>3205</v>
          </cell>
          <cell r="B421" t="str">
            <v xml:space="preserve">Tires and Under Carriage                          </v>
          </cell>
          <cell r="C421" t="str">
            <v>Шины  и ходовая часть</v>
          </cell>
          <cell r="D421">
            <v>232421.53282541275</v>
          </cell>
          <cell r="E421">
            <v>152790.23489414976</v>
          </cell>
          <cell r="F421">
            <v>158908.33909002686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</row>
        <row r="422">
          <cell r="A422">
            <v>3301</v>
          </cell>
          <cell r="B422" t="str">
            <v xml:space="preserve">Lubricants                                        </v>
          </cell>
          <cell r="C422" t="str">
            <v>Смазочные материалы</v>
          </cell>
          <cell r="D422">
            <v>140538.07721424103</v>
          </cell>
          <cell r="E422">
            <v>87635.25202037394</v>
          </cell>
          <cell r="F422">
            <v>37245.06316614151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</row>
        <row r="423">
          <cell r="A423">
            <v>3305</v>
          </cell>
          <cell r="B423" t="str">
            <v xml:space="preserve">Maintenance Lube Costs                            </v>
          </cell>
          <cell r="C423" t="str">
            <v>Перераспред. администрации техобслуживания</v>
          </cell>
          <cell r="D423">
            <v>0</v>
          </cell>
          <cell r="E423">
            <v>0</v>
          </cell>
          <cell r="F423">
            <v>5.4569682106375694E-12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</row>
        <row r="424">
          <cell r="A424">
            <v>33210</v>
          </cell>
          <cell r="B424" t="str">
            <v xml:space="preserve">CURR LEASE A/P SHOVEL #1 (USD)                    </v>
          </cell>
          <cell r="C424" t="str">
            <v>ТЕКУЩ.АРЕНДА С/К ЭКСКАВ.№1 (ДОЛЛ.США)</v>
          </cell>
          <cell r="D424">
            <v>51152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</row>
        <row r="425">
          <cell r="A425">
            <v>33220</v>
          </cell>
          <cell r="B425" t="str">
            <v xml:space="preserve">CURR LEASE A/P SHOVEL #2 (USD)                    </v>
          </cell>
          <cell r="C425" t="str">
            <v>ТЕКУЩ.АРЕНДА С/К ЭКСКАВ.№2 (ДОЛЛ.США)</v>
          </cell>
          <cell r="D425">
            <v>0</v>
          </cell>
          <cell r="E425">
            <v>25236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</row>
        <row r="426">
          <cell r="A426">
            <v>33230</v>
          </cell>
          <cell r="B426" t="str">
            <v xml:space="preserve">CURR LEASE A/P SHOVEL #3 (USD)                    </v>
          </cell>
          <cell r="C426" t="str">
            <v>ТЕКУЩ.АРЕНДА С/К ЭКСКАВ.№3 (ДОЛЛ.США)</v>
          </cell>
          <cell r="D426">
            <v>106172</v>
          </cell>
          <cell r="E426">
            <v>-38148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</row>
        <row r="427">
          <cell r="A427">
            <v>33240</v>
          </cell>
          <cell r="B427" t="str">
            <v xml:space="preserve">CURR LEASE A/P SHOVEL #4 (USD)                    </v>
          </cell>
          <cell r="C427" t="str">
            <v>ТЕКУЩ.АРЕНДА С/К ЭКСКАВ.№4 (ДОЛЛ.США)</v>
          </cell>
          <cell r="D427">
            <v>107996</v>
          </cell>
          <cell r="E427">
            <v>55024</v>
          </cell>
          <cell r="F427">
            <v>-29636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</row>
        <row r="428">
          <cell r="A428">
            <v>33250</v>
          </cell>
          <cell r="B428" t="str">
            <v xml:space="preserve">CURR LEASE A/P SHOVEL #5 (USD)                    </v>
          </cell>
          <cell r="C428" t="str">
            <v>ТЕКУЩ.АРЕНДА С/К ЭКСКАВ.№5 (ДОЛЛ.США)</v>
          </cell>
          <cell r="D428">
            <v>0</v>
          </cell>
          <cell r="E428">
            <v>65664</v>
          </cell>
          <cell r="F428">
            <v>-152388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</row>
        <row r="429">
          <cell r="A429">
            <v>33410</v>
          </cell>
          <cell r="B429" t="str">
            <v xml:space="preserve">Curr.Portion Shrhldr Cbi(Usd)                     </v>
          </cell>
          <cell r="C429" t="str">
            <v>Текущ.часть акционерюзайма КБИ (долл.США)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</row>
        <row r="430">
          <cell r="A430">
            <v>33420</v>
          </cell>
          <cell r="B430" t="str">
            <v xml:space="preserve">Current Portion Senior-Chase                      </v>
          </cell>
          <cell r="C430" t="str">
            <v>Текущ.часть старшего займа - Чейз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</row>
        <row r="431">
          <cell r="A431">
            <v>33430</v>
          </cell>
          <cell r="B431" t="str">
            <v xml:space="preserve">Current Portion Senior-Edc                        </v>
          </cell>
          <cell r="C431" t="str">
            <v>Текущ.часть старшего займа - КРЭ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</row>
        <row r="432">
          <cell r="A432">
            <v>3401</v>
          </cell>
          <cell r="B432" t="str">
            <v xml:space="preserve">Agitators                                         </v>
          </cell>
          <cell r="C432" t="str">
            <v>Смесители</v>
          </cell>
          <cell r="D432">
            <v>0</v>
          </cell>
          <cell r="E432">
            <v>0</v>
          </cell>
          <cell r="F432">
            <v>32108.083984375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</row>
        <row r="433">
          <cell r="A433">
            <v>3402</v>
          </cell>
          <cell r="B433" t="str">
            <v xml:space="preserve">Boiler                                            </v>
          </cell>
          <cell r="C433" t="str">
            <v>Бойлер</v>
          </cell>
          <cell r="D433">
            <v>0</v>
          </cell>
          <cell r="E433">
            <v>0</v>
          </cell>
          <cell r="F433">
            <v>281.26748657226563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3403</v>
          </cell>
          <cell r="B434" t="str">
            <v xml:space="preserve">Cyclones                                          </v>
          </cell>
          <cell r="C434" t="str">
            <v>Циклоны</v>
          </cell>
          <cell r="D434">
            <v>6516.865665435791</v>
          </cell>
          <cell r="E434">
            <v>11580.611892700195</v>
          </cell>
          <cell r="F434">
            <v>8205.028263092041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</row>
        <row r="435">
          <cell r="A435">
            <v>3404</v>
          </cell>
          <cell r="B435" t="str">
            <v xml:space="preserve">Derrick Screen                                    </v>
          </cell>
          <cell r="C435" t="str">
            <v>Экраны Деррик</v>
          </cell>
          <cell r="D435">
            <v>8662.541015625</v>
          </cell>
          <cell r="E435">
            <v>6187.529296875</v>
          </cell>
          <cell r="F435">
            <v>3108.040283203125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</row>
        <row r="436">
          <cell r="A436">
            <v>3405</v>
          </cell>
          <cell r="B436" t="str">
            <v xml:space="preserve">Heat Exchangers                                   </v>
          </cell>
          <cell r="C436" t="str">
            <v>Теплообменники</v>
          </cell>
          <cell r="D436">
            <v>225.127197265625</v>
          </cell>
          <cell r="E436">
            <v>277.88240051269531</v>
          </cell>
          <cell r="F436">
            <v>306.47639083862305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</row>
        <row r="437">
          <cell r="A437">
            <v>3406</v>
          </cell>
          <cell r="B437" t="str">
            <v xml:space="preserve">Kilns                                             </v>
          </cell>
          <cell r="C437" t="str">
            <v>Печи</v>
          </cell>
          <cell r="D437">
            <v>6134.6530303955078</v>
          </cell>
          <cell r="E437">
            <v>4733.6278839111328</v>
          </cell>
          <cell r="F437">
            <v>4970.6775131225586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</row>
        <row r="438">
          <cell r="A438">
            <v>3407</v>
          </cell>
          <cell r="B438" t="str">
            <v xml:space="preserve">Simplicity Screen                                 </v>
          </cell>
          <cell r="C438" t="str">
            <v>Экраны Симплисити</v>
          </cell>
          <cell r="D438">
            <v>0</v>
          </cell>
          <cell r="E438">
            <v>0</v>
          </cell>
          <cell r="F438">
            <v>1352.159423828125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</row>
        <row r="439">
          <cell r="A439">
            <v>3408</v>
          </cell>
          <cell r="B439" t="str">
            <v xml:space="preserve">Tyler Screen                                      </v>
          </cell>
          <cell r="C439" t="str">
            <v>Экраны Тайлер</v>
          </cell>
          <cell r="D439">
            <v>19717.785053104155</v>
          </cell>
          <cell r="E439">
            <v>31142.111766010523</v>
          </cell>
          <cell r="F439">
            <v>11703.629797577856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</row>
        <row r="440">
          <cell r="A440">
            <v>3409</v>
          </cell>
          <cell r="B440" t="str">
            <v xml:space="preserve">Other Equipment                                   </v>
          </cell>
          <cell r="C440" t="str">
            <v>Прочее оборудование фабрики</v>
          </cell>
          <cell r="D440">
            <v>13415.102841377258</v>
          </cell>
          <cell r="E440">
            <v>7001.83424949646</v>
          </cell>
          <cell r="F440">
            <v>18669.952642440796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</row>
        <row r="441">
          <cell r="A441">
            <v>3410</v>
          </cell>
          <cell r="B441" t="str">
            <v xml:space="preserve">Conveyors                                         </v>
          </cell>
          <cell r="C441" t="str">
            <v>Конвейеры</v>
          </cell>
          <cell r="D441">
            <v>4227.2761993408203</v>
          </cell>
          <cell r="E441">
            <v>8757.6444778442383</v>
          </cell>
          <cell r="F441">
            <v>9301.099422454834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</row>
        <row r="442">
          <cell r="A442">
            <v>3411</v>
          </cell>
          <cell r="B442" t="str">
            <v xml:space="preserve">Crushing and Grinding Equipment                   </v>
          </cell>
          <cell r="C442" t="str">
            <v>Оборудование для дробления и измельчения</v>
          </cell>
          <cell r="D442">
            <v>-79805.366940498352</v>
          </cell>
          <cell r="E442">
            <v>4890.4903297424316</v>
          </cell>
          <cell r="F442">
            <v>312511.6956339865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</row>
        <row r="443">
          <cell r="A443">
            <v>34210</v>
          </cell>
          <cell r="B443" t="str">
            <v xml:space="preserve">A/P Income Tax (Som)                              </v>
          </cell>
          <cell r="C443" t="str">
            <v>С/К подоходный налог (сом)</v>
          </cell>
          <cell r="D443">
            <v>26.93889040594695</v>
          </cell>
          <cell r="E443">
            <v>-13087.437704529593</v>
          </cell>
          <cell r="F443">
            <v>13104.577661531433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4">
          <cell r="A444">
            <v>34220</v>
          </cell>
          <cell r="B444" t="str">
            <v xml:space="preserve">A/P Expat Income Tax (Cnd)                        </v>
          </cell>
          <cell r="C444" t="str">
            <v>С/К подоходный налог с экспатриантов (кан.долл)</v>
          </cell>
          <cell r="D444">
            <v>-15446.04939524216</v>
          </cell>
          <cell r="E444">
            <v>44501.762116630482</v>
          </cell>
          <cell r="F444">
            <v>-30329.958241955264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</row>
        <row r="445">
          <cell r="A445">
            <v>34230</v>
          </cell>
          <cell r="B445" t="str">
            <v xml:space="preserve">A/P WIthholding Income Tax on Foreign Salaries    </v>
          </cell>
          <cell r="C445" t="str">
            <v>С/К подоходный налог на зарплату иностр. работников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</row>
        <row r="446">
          <cell r="A446">
            <v>34310</v>
          </cell>
          <cell r="B446" t="str">
            <v xml:space="preserve">A/P Emp Social Insurance (Som)                    </v>
          </cell>
          <cell r="C446" t="str">
            <v>С/К соцстрахование сотрудников (сом)</v>
          </cell>
          <cell r="D446">
            <v>80.30322497751024</v>
          </cell>
          <cell r="E446">
            <v>35263.445988957785</v>
          </cell>
          <cell r="F446">
            <v>409.11765263728284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34420</v>
          </cell>
          <cell r="B447" t="str">
            <v xml:space="preserve">Vat A/P {&gt;July 1/97} (Som)                        </v>
          </cell>
          <cell r="C447" t="str">
            <v>НДС С/К (&gt;июль 1/97) (сом)</v>
          </cell>
          <cell r="D447">
            <v>786.55265181500204</v>
          </cell>
          <cell r="E447">
            <v>-3847.2257840289903</v>
          </cell>
          <cell r="F447">
            <v>2803.4885581954654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</row>
        <row r="448">
          <cell r="A448">
            <v>34610</v>
          </cell>
          <cell r="B448" t="str">
            <v xml:space="preserve">A/P Pension Fund (Som)                            </v>
          </cell>
          <cell r="C448" t="str">
            <v>С/К пенсионный фонд (сом)</v>
          </cell>
          <cell r="D448">
            <v>25.697037596417431</v>
          </cell>
          <cell r="E448">
            <v>-162254.57629353326</v>
          </cell>
          <cell r="F448">
            <v>126476.00031998871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34710</v>
          </cell>
          <cell r="B449" t="str">
            <v xml:space="preserve">A/P Expat Insurance (Cnd)                         </v>
          </cell>
          <cell r="C449" t="str">
            <v>С/К страхование экспатриантов (кан.долл)</v>
          </cell>
          <cell r="D449">
            <v>-6386.8586392504894</v>
          </cell>
          <cell r="E449">
            <v>-2593.33849601166</v>
          </cell>
          <cell r="F449">
            <v>1561.1678135011525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34920</v>
          </cell>
          <cell r="B450" t="str">
            <v xml:space="preserve">A/P Concession Tax (Usd)                          </v>
          </cell>
          <cell r="C450" t="str">
            <v>С/К концесс. налог (долл.США)</v>
          </cell>
          <cell r="D450">
            <v>-294007.28999999998</v>
          </cell>
          <cell r="E450">
            <v>-165437.54</v>
          </cell>
          <cell r="F450">
            <v>312315.59000000003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34930</v>
          </cell>
          <cell r="B451" t="str">
            <v xml:space="preserve">A/P Road Tax (Som)                                </v>
          </cell>
          <cell r="C451" t="str">
            <v>С/К налог на дороги (сом)</v>
          </cell>
          <cell r="D451">
            <v>43859.39109584476</v>
          </cell>
          <cell r="E451">
            <v>-15503.944493693198</v>
          </cell>
          <cell r="F451">
            <v>-21004.527639051816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34940</v>
          </cell>
          <cell r="B452" t="str">
            <v xml:space="preserve">A/P Road Tax For Koc (Som)                        </v>
          </cell>
          <cell r="C452" t="str">
            <v>С/К налог на дороги для КОК (сом)</v>
          </cell>
          <cell r="D452">
            <v>-7.6123978942632675E-7</v>
          </cell>
          <cell r="E452">
            <v>7.3453702498227358E-7</v>
          </cell>
          <cell r="F452">
            <v>6.8197550717741251E-7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3">
          <cell r="A453">
            <v>34950</v>
          </cell>
          <cell r="B453" t="str">
            <v xml:space="preserve">A/P Issyk-Kul S.F. (Usd)                          </v>
          </cell>
          <cell r="C453" t="str">
            <v>С/К Иссык-кульский СФ (долл.США)</v>
          </cell>
          <cell r="D453">
            <v>-89793</v>
          </cell>
          <cell r="E453">
            <v>-100573</v>
          </cell>
          <cell r="F453">
            <v>84549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</row>
        <row r="454">
          <cell r="A454">
            <v>34960</v>
          </cell>
          <cell r="B454" t="str">
            <v xml:space="preserve">A/P Land Tax (Som)                                </v>
          </cell>
          <cell r="C454" t="str">
            <v>С/К налог на землю (сом)</v>
          </cell>
          <cell r="D454">
            <v>768.80522574080862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</row>
        <row r="455">
          <cell r="A455">
            <v>34970</v>
          </cell>
          <cell r="B455" t="str">
            <v xml:space="preserve">Retail Sales Tax (Som)                            </v>
          </cell>
          <cell r="C455" t="str">
            <v>Налог с розничной торг. (сом)</v>
          </cell>
          <cell r="D455">
            <v>-5.5042603444221665E-16</v>
          </cell>
          <cell r="E455">
            <v>5.31110600978264E-16</v>
          </cell>
          <cell r="F455">
            <v>4.9311322668359331E-16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</row>
        <row r="456">
          <cell r="A456">
            <v>34980</v>
          </cell>
          <cell r="B456" t="str">
            <v xml:space="preserve">A/P Mineral Resource  Tax                         </v>
          </cell>
          <cell r="C456" t="str">
            <v>С/К налог в минерально-сыр. базу</v>
          </cell>
          <cell r="D456">
            <v>-1273011.4332954241</v>
          </cell>
          <cell r="E456">
            <v>541485.3344208959</v>
          </cell>
          <cell r="F456">
            <v>896523.49973331683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</row>
        <row r="457">
          <cell r="A457">
            <v>34990</v>
          </cell>
          <cell r="B457" t="str">
            <v xml:space="preserve">A/P VAT on Imports of Consumables                 </v>
          </cell>
          <cell r="C457" t="str">
            <v>С/К НДС на импорт товаров</v>
          </cell>
          <cell r="D457">
            <v>-0.80918699313198061</v>
          </cell>
          <cell r="E457">
            <v>0.78079795147527165</v>
          </cell>
          <cell r="F457">
            <v>0.72493520573684123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</row>
        <row r="458">
          <cell r="A458">
            <v>3500</v>
          </cell>
          <cell r="B458" t="str">
            <v xml:space="preserve">Maintenance Materials and Supplies                </v>
          </cell>
          <cell r="C458" t="str">
            <v>Материалы и принадлежности по ТО</v>
          </cell>
          <cell r="D458">
            <v>-97436.684262359806</v>
          </cell>
          <cell r="E458">
            <v>-44611.374737062855</v>
          </cell>
          <cell r="F458">
            <v>53740.00799999974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</row>
        <row r="459">
          <cell r="A459">
            <v>35000</v>
          </cell>
          <cell r="B459" t="str">
            <v xml:space="preserve">A/P Emergency Fund Tax                            </v>
          </cell>
          <cell r="C459" t="str">
            <v>С/К налог в фонд чрезвыч. ситуаций</v>
          </cell>
          <cell r="D459">
            <v>-273888.29157791869</v>
          </cell>
          <cell r="E459">
            <v>-30788.581024953921</v>
          </cell>
          <cell r="F459">
            <v>247188.19474443729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</row>
        <row r="460">
          <cell r="A460">
            <v>3501</v>
          </cell>
          <cell r="B460" t="str">
            <v xml:space="preserve">Liners and Wearables                              </v>
          </cell>
          <cell r="C460" t="str">
            <v>Футеровка и  обшивка</v>
          </cell>
          <cell r="D460">
            <v>0</v>
          </cell>
          <cell r="E460">
            <v>10300.59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</row>
        <row r="461">
          <cell r="A461">
            <v>35010</v>
          </cell>
          <cell r="B461" t="str">
            <v xml:space="preserve">A/P Withholding Tax on Foreign Contractors        </v>
          </cell>
          <cell r="C461" t="str">
            <v>С/К налог на  иностранных подрядчиков</v>
          </cell>
          <cell r="D461">
            <v>-29261.814373140303</v>
          </cell>
          <cell r="E461">
            <v>-37381.312669294202</v>
          </cell>
          <cell r="F461">
            <v>238801.05619696074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</row>
        <row r="462">
          <cell r="A462">
            <v>35020</v>
          </cell>
          <cell r="B462" t="str">
            <v xml:space="preserve">A/P Withholding Tax on Foreign Insuarance         </v>
          </cell>
          <cell r="C462" t="str">
            <v>С/К налог на иностранное страхование</v>
          </cell>
          <cell r="D462">
            <v>-33887.118256037298</v>
          </cell>
          <cell r="E462">
            <v>3384.6063652741504</v>
          </cell>
          <cell r="F462">
            <v>27747.825579688128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</row>
        <row r="463">
          <cell r="A463">
            <v>35030</v>
          </cell>
          <cell r="B463" t="str">
            <v xml:space="preserve">A/P Environmental Pollution Tax                   </v>
          </cell>
          <cell r="C463" t="str">
            <v>С/К налог за загрязнение ООС</v>
          </cell>
          <cell r="D463">
            <v>-19448.589598236227</v>
          </cell>
          <cell r="E463">
            <v>127960.17053689285</v>
          </cell>
          <cell r="F463">
            <v>13585.865631720882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</row>
        <row r="464">
          <cell r="A464">
            <v>35050</v>
          </cell>
          <cell r="B464" t="str">
            <v xml:space="preserve">A/P Excise Tax                                    </v>
          </cell>
          <cell r="C464" t="str">
            <v>С/К акциз</v>
          </cell>
          <cell r="D464">
            <v>-410.30537613763988</v>
          </cell>
          <cell r="E464">
            <v>395.90718504952611</v>
          </cell>
          <cell r="F464">
            <v>26302.61837964008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</row>
        <row r="465">
          <cell r="A465">
            <v>35105</v>
          </cell>
          <cell r="B465" t="str">
            <v xml:space="preserve">Cbi - Shrhldr Int A/P (Usd)                       </v>
          </cell>
          <cell r="C465" t="str">
            <v>КБИ - проценты за акцион. заем С/К (долл.США)</v>
          </cell>
          <cell r="D465">
            <v>-390487.29</v>
          </cell>
          <cell r="E465">
            <v>-352698.2</v>
          </cell>
          <cell r="F465">
            <v>-392163.92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</row>
        <row r="466">
          <cell r="A466">
            <v>35110</v>
          </cell>
          <cell r="B466" t="str">
            <v xml:space="preserve">Ebrd - Subord Int A/P (Usd)                       </v>
          </cell>
          <cell r="C466" t="str">
            <v>ЕБРР - проценты за субордин. заем С/К (долл.США)</v>
          </cell>
          <cell r="D466">
            <v>-34940</v>
          </cell>
          <cell r="E466">
            <v>-33094</v>
          </cell>
          <cell r="F466">
            <v>-44847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</row>
        <row r="467">
          <cell r="A467">
            <v>35115</v>
          </cell>
          <cell r="B467" t="str">
            <v xml:space="preserve">Ifc - Subord Int A/P (Usd)                        </v>
          </cell>
          <cell r="C467" t="str">
            <v>МФК - проценты за субордин. заем С/К (долл.США)</v>
          </cell>
          <cell r="D467">
            <v>-34940</v>
          </cell>
          <cell r="E467">
            <v>-33094</v>
          </cell>
          <cell r="F467">
            <v>-44847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</row>
        <row r="468">
          <cell r="A468">
            <v>35120</v>
          </cell>
          <cell r="B468" t="str">
            <v xml:space="preserve">Chase - Senior Int A/P (Usd)                      </v>
          </cell>
          <cell r="C468" t="str">
            <v>Чейз - проценты за старший заем С/К (долл.США)</v>
          </cell>
          <cell r="D468">
            <v>-121933.33</v>
          </cell>
          <cell r="E468">
            <v>-142858.32999999999</v>
          </cell>
          <cell r="F468">
            <v>-158164.57999999999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</row>
        <row r="469">
          <cell r="A469">
            <v>35125</v>
          </cell>
          <cell r="B469" t="str">
            <v xml:space="preserve">Edc - Senior Int A/P (Usd)                        </v>
          </cell>
          <cell r="C469" t="str">
            <v>Edc - проценты за старший заем С/К (долл.США)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</row>
        <row r="470">
          <cell r="A470">
            <v>35130</v>
          </cell>
          <cell r="B470" t="str">
            <v xml:space="preserve">Ebrd - Senior Int A/P (Usd)                       </v>
          </cell>
          <cell r="C470" t="str">
            <v>ЕБРР - проценты за старший заем С/К (долл.США)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</row>
        <row r="471">
          <cell r="A471">
            <v>35135</v>
          </cell>
          <cell r="B471" t="str">
            <v xml:space="preserve">Ifc - Senior Int A/P (Usd)                        </v>
          </cell>
          <cell r="C471" t="str">
            <v>МФК - проценты за старший заем С/К (долл.США)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35210</v>
          </cell>
          <cell r="B472" t="str">
            <v xml:space="preserve">Expat Vacation Accrual (Cdn)                      </v>
          </cell>
          <cell r="C472" t="str">
            <v>Начисление отпускных экспатриантов (кан.долл)</v>
          </cell>
          <cell r="D472">
            <v>-5966.1942195251031</v>
          </cell>
          <cell r="E472">
            <v>-8720.3396834158666</v>
          </cell>
          <cell r="F472">
            <v>-16140.638462353767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</row>
        <row r="473">
          <cell r="A473">
            <v>35220</v>
          </cell>
          <cell r="B473" t="str">
            <v xml:space="preserve">National Rot Ot/Vac Accr (Som)                    </v>
          </cell>
          <cell r="C473" t="str">
            <v>Начисление СУ за вахту/отпуск местные (сом)</v>
          </cell>
          <cell r="D473">
            <v>2062826.0717325732</v>
          </cell>
          <cell r="E473">
            <v>-174448.56038004885</v>
          </cell>
          <cell r="F473">
            <v>-178283.76540317183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</row>
        <row r="474">
          <cell r="A474">
            <v>35410</v>
          </cell>
          <cell r="B474" t="str">
            <v xml:space="preserve">Production Bonus Accrual (Usd)                    </v>
          </cell>
          <cell r="C474" t="str">
            <v>Производственная премия начисление (долл.США)</v>
          </cell>
          <cell r="D474">
            <v>318063.15000000002</v>
          </cell>
          <cell r="E474">
            <v>-93960</v>
          </cell>
          <cell r="F474">
            <v>-89418.6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</row>
        <row r="475">
          <cell r="A475">
            <v>35420</v>
          </cell>
          <cell r="B475" t="str">
            <v xml:space="preserve">Expat Performance Bonus (Usd)                     </v>
          </cell>
          <cell r="C475" t="str">
            <v>Премия за произв.показатели экспатриантам</v>
          </cell>
          <cell r="D475">
            <v>152307.55672127759</v>
          </cell>
          <cell r="E475">
            <v>-29165</v>
          </cell>
          <cell r="F475">
            <v>-29165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</row>
        <row r="476">
          <cell r="A476">
            <v>35710</v>
          </cell>
          <cell r="B476" t="str">
            <v xml:space="preserve">Powerline Loan Payable (Usd)                      </v>
          </cell>
          <cell r="C476" t="str">
            <v>Заем на ЛЭП к оплате (долл.США)</v>
          </cell>
          <cell r="D476">
            <v>-308342.07</v>
          </cell>
          <cell r="E476">
            <v>-278502.51</v>
          </cell>
          <cell r="F476">
            <v>-308342.07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</row>
        <row r="477">
          <cell r="A477">
            <v>35720</v>
          </cell>
          <cell r="B477" t="str">
            <v xml:space="preserve">A/R Pwr Loan-Kyrgyzenerg(Usd)                     </v>
          </cell>
          <cell r="C477" t="str">
            <v>С/Д Заем на ЛЭП-Кыргызэнерго (долл.США)</v>
          </cell>
          <cell r="D477">
            <v>-21558.74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35905</v>
          </cell>
          <cell r="B478" t="str">
            <v xml:space="preserve">Payable to Interlink                              </v>
          </cell>
          <cell r="C478">
            <v>0</v>
          </cell>
          <cell r="D478">
            <v>40474.089999999997</v>
          </cell>
          <cell r="E478">
            <v>32812.15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</row>
        <row r="479">
          <cell r="A479">
            <v>35910</v>
          </cell>
          <cell r="B479" t="str">
            <v xml:space="preserve">A/P Accruals (Usd)                                </v>
          </cell>
          <cell r="C479" t="str">
            <v>С/К начисления (долл.США)</v>
          </cell>
          <cell r="D479">
            <v>25000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</row>
      </sheetData>
      <sheetData sheetId="1">
        <row r="1">
          <cell r="A1" t="str">
            <v>Mining and Milling Production Schedule</v>
          </cell>
          <cell r="B1" t="str">
            <v>Production Data: Mining</v>
          </cell>
          <cell r="D1" t="str">
            <v>January</v>
          </cell>
          <cell r="E1" t="str">
            <v>February</v>
          </cell>
          <cell r="F1" t="str">
            <v>March</v>
          </cell>
          <cell r="G1" t="str">
            <v>April</v>
          </cell>
          <cell r="H1" t="str">
            <v>May</v>
          </cell>
          <cell r="I1" t="str">
            <v>June</v>
          </cell>
          <cell r="J1" t="str">
            <v>July</v>
          </cell>
          <cell r="K1" t="str">
            <v>August</v>
          </cell>
          <cell r="L1" t="str">
            <v>September</v>
          </cell>
          <cell r="M1" t="str">
            <v>October</v>
          </cell>
          <cell r="N1" t="str">
            <v>November</v>
          </cell>
          <cell r="O1" t="str">
            <v>December</v>
          </cell>
        </row>
        <row r="2">
          <cell r="A2" t="str">
            <v>Gold Institute - Cash Costs</v>
          </cell>
          <cell r="B2" t="str">
            <v>Actuals</v>
          </cell>
        </row>
        <row r="3">
          <cell r="A3" t="str">
            <v>December 31, 2002</v>
          </cell>
          <cell r="B3" t="str">
            <v>BCM of Ice</v>
          </cell>
          <cell r="C3" t="str">
            <v>January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195175</v>
          </cell>
          <cell r="L3">
            <v>412325</v>
          </cell>
          <cell r="M3">
            <v>146700</v>
          </cell>
          <cell r="N3">
            <v>59050</v>
          </cell>
          <cell r="O3">
            <v>63450</v>
          </cell>
        </row>
        <row r="4">
          <cell r="A4" t="str">
            <v>Opening Balance Stockpile</v>
          </cell>
          <cell r="B4" t="str">
            <v>BCM of Waste</v>
          </cell>
          <cell r="D4">
            <v>1461892</v>
          </cell>
          <cell r="E4">
            <v>1408350</v>
          </cell>
          <cell r="F4">
            <v>1524369</v>
          </cell>
          <cell r="G4">
            <v>1405158</v>
          </cell>
          <cell r="H4">
            <v>1479223</v>
          </cell>
          <cell r="I4">
            <v>1501245</v>
          </cell>
          <cell r="J4">
            <v>905101</v>
          </cell>
          <cell r="K4">
            <v>950871</v>
          </cell>
          <cell r="L4">
            <v>1173070</v>
          </cell>
          <cell r="M4">
            <v>1567378</v>
          </cell>
          <cell r="N4">
            <v>1576293</v>
          </cell>
          <cell r="O4">
            <v>1818355</v>
          </cell>
        </row>
        <row r="5">
          <cell r="B5" t="str">
            <v>BCM of Low Grade Ore</v>
          </cell>
          <cell r="C5">
            <v>1810221</v>
          </cell>
          <cell r="D5">
            <v>37831</v>
          </cell>
          <cell r="E5">
            <v>25338</v>
          </cell>
          <cell r="F5">
            <v>29353</v>
          </cell>
          <cell r="G5">
            <v>37361</v>
          </cell>
          <cell r="H5">
            <v>28621</v>
          </cell>
          <cell r="I5">
            <v>42575</v>
          </cell>
          <cell r="J5">
            <v>15725</v>
          </cell>
          <cell r="K5">
            <v>28475</v>
          </cell>
          <cell r="L5">
            <v>13700</v>
          </cell>
          <cell r="M5">
            <v>30350</v>
          </cell>
          <cell r="N5">
            <v>55515</v>
          </cell>
          <cell r="O5">
            <v>44250</v>
          </cell>
        </row>
        <row r="6">
          <cell r="B6" t="str">
            <v>BCM of Ore</v>
          </cell>
          <cell r="C6">
            <v>3.3592124723334886</v>
          </cell>
          <cell r="D6">
            <v>170570</v>
          </cell>
          <cell r="E6">
            <v>150820</v>
          </cell>
          <cell r="F6">
            <v>168233</v>
          </cell>
          <cell r="G6">
            <v>154572</v>
          </cell>
          <cell r="H6">
            <v>138938</v>
          </cell>
          <cell r="I6">
            <v>112721</v>
          </cell>
          <cell r="J6">
            <v>91668</v>
          </cell>
          <cell r="K6">
            <v>96444</v>
          </cell>
          <cell r="L6">
            <v>71450</v>
          </cell>
          <cell r="M6">
            <v>106800</v>
          </cell>
          <cell r="N6">
            <v>197333</v>
          </cell>
          <cell r="O6">
            <v>173750</v>
          </cell>
        </row>
        <row r="7">
          <cell r="B7" t="str">
            <v>Tonnes of Ore</v>
          </cell>
          <cell r="C7">
            <v>195506</v>
          </cell>
          <cell r="D7">
            <v>486125</v>
          </cell>
          <cell r="E7">
            <v>429837</v>
          </cell>
          <cell r="F7">
            <v>479465</v>
          </cell>
          <cell r="G7">
            <v>440530</v>
          </cell>
          <cell r="H7">
            <v>395973</v>
          </cell>
          <cell r="I7">
            <v>321254</v>
          </cell>
          <cell r="J7">
            <v>261254</v>
          </cell>
          <cell r="K7">
            <v>274865</v>
          </cell>
          <cell r="L7">
            <v>203633</v>
          </cell>
          <cell r="M7">
            <v>304380</v>
          </cell>
          <cell r="N7">
            <v>562399</v>
          </cell>
          <cell r="O7">
            <v>495189</v>
          </cell>
        </row>
        <row r="8">
          <cell r="A8" t="str">
            <v>Mining</v>
          </cell>
          <cell r="B8" t="str">
            <v>Grade (g/t)</v>
          </cell>
          <cell r="C8">
            <v>2819.3343346301826</v>
          </cell>
          <cell r="D8">
            <v>4.6520000000000001</v>
          </cell>
          <cell r="E8">
            <v>4.0339999999999998</v>
          </cell>
          <cell r="F8">
            <v>3.1749999999999998</v>
          </cell>
          <cell r="G8">
            <v>3.952</v>
          </cell>
          <cell r="H8">
            <v>3.5819999999999999</v>
          </cell>
          <cell r="I8">
            <v>2.7530000000000001</v>
          </cell>
          <cell r="J8">
            <v>2.1030000000000002</v>
          </cell>
          <cell r="K8">
            <v>2.7389999999999999</v>
          </cell>
          <cell r="L8">
            <v>2.4529999999999998</v>
          </cell>
          <cell r="M8">
            <v>2.141</v>
          </cell>
          <cell r="N8">
            <v>3.9209999999999998</v>
          </cell>
          <cell r="O8">
            <v>5.8710000000000004</v>
          </cell>
        </row>
        <row r="9">
          <cell r="A9" t="str">
            <v>Opening Balance Finished Gold (Oz)</v>
          </cell>
          <cell r="B9" t="str">
            <v>Ounces</v>
          </cell>
          <cell r="C9">
            <v>2086.8801157980874</v>
          </cell>
          <cell r="D9">
            <v>72701</v>
          </cell>
          <cell r="E9">
            <v>55751</v>
          </cell>
          <cell r="F9">
            <v>48939</v>
          </cell>
          <cell r="G9">
            <v>55971</v>
          </cell>
          <cell r="H9">
            <v>45607</v>
          </cell>
          <cell r="I9">
            <v>28432</v>
          </cell>
          <cell r="J9">
            <v>17664</v>
          </cell>
          <cell r="K9">
            <v>24206</v>
          </cell>
          <cell r="L9">
            <v>16060</v>
          </cell>
          <cell r="M9">
            <v>20951</v>
          </cell>
          <cell r="N9">
            <v>70899</v>
          </cell>
          <cell r="O9">
            <v>93474</v>
          </cell>
        </row>
        <row r="10">
          <cell r="A10" t="str">
            <v>Site Administration</v>
          </cell>
          <cell r="C10">
            <v>1815.1941157070169</v>
          </cell>
          <cell r="D10">
            <v>2275.2476499999998</v>
          </cell>
          <cell r="E10">
            <v>460.05353429298293</v>
          </cell>
          <cell r="F10">
            <v>2190.0038033736632</v>
          </cell>
          <cell r="G10">
            <v>2128.7722000000003</v>
          </cell>
          <cell r="H10">
            <v>-61.231603373662892</v>
          </cell>
          <cell r="I10">
            <v>2020.4077125293636</v>
          </cell>
          <cell r="J10">
            <v>2257.1846499999997</v>
          </cell>
          <cell r="K10">
            <v>236.77693747063608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Mining ( HG)</v>
          </cell>
          <cell r="B11" t="str">
            <v>Low Grade Mill Feed</v>
          </cell>
          <cell r="C11">
            <v>0</v>
          </cell>
          <cell r="D11" t="str">
            <v>January</v>
          </cell>
          <cell r="E11" t="str">
            <v>February</v>
          </cell>
          <cell r="F11" t="str">
            <v>March</v>
          </cell>
          <cell r="G11" t="str">
            <v>April</v>
          </cell>
          <cell r="H11" t="str">
            <v>May</v>
          </cell>
          <cell r="I11" t="str">
            <v>June</v>
          </cell>
          <cell r="J11" t="str">
            <v>July</v>
          </cell>
          <cell r="K11" t="str">
            <v>August</v>
          </cell>
          <cell r="L11" t="str">
            <v>September</v>
          </cell>
          <cell r="M11" t="str">
            <v>October</v>
          </cell>
          <cell r="N11" t="str">
            <v>November</v>
          </cell>
          <cell r="O11" t="str">
            <v>December</v>
          </cell>
        </row>
        <row r="12">
          <cell r="B12" t="str">
            <v>Actuals</v>
          </cell>
          <cell r="C12">
            <v>486125</v>
          </cell>
          <cell r="D12">
            <v>429837</v>
          </cell>
          <cell r="E12">
            <v>479465</v>
          </cell>
          <cell r="F12">
            <v>440530</v>
          </cell>
          <cell r="G12">
            <v>395973</v>
          </cell>
          <cell r="H12">
            <v>321254</v>
          </cell>
          <cell r="I12">
            <v>261254</v>
          </cell>
          <cell r="J12">
            <v>274865</v>
          </cell>
          <cell r="K12">
            <v>203633</v>
          </cell>
          <cell r="L12">
            <v>304380</v>
          </cell>
          <cell r="M12">
            <v>562399</v>
          </cell>
          <cell r="N12">
            <v>495189</v>
          </cell>
          <cell r="O12">
            <v>4654904</v>
          </cell>
        </row>
        <row r="13">
          <cell r="A13" t="str">
            <v>SUB-TOTAL</v>
          </cell>
          <cell r="B13" t="str">
            <v>Tonnes of Ore</v>
          </cell>
          <cell r="C13">
            <v>4.6520000000000001</v>
          </cell>
          <cell r="D13">
            <v>39774</v>
          </cell>
          <cell r="E13">
            <v>17920</v>
          </cell>
          <cell r="F13">
            <v>23023</v>
          </cell>
          <cell r="G13">
            <v>42709</v>
          </cell>
          <cell r="H13">
            <v>3550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5030</v>
          </cell>
          <cell r="O13">
            <v>0</v>
          </cell>
        </row>
        <row r="14">
          <cell r="A14">
            <v>0</v>
          </cell>
          <cell r="B14" t="str">
            <v>Grade (g/t)</v>
          </cell>
          <cell r="C14">
            <v>72701</v>
          </cell>
          <cell r="D14">
            <v>1.3442671624679439</v>
          </cell>
          <cell r="E14">
            <v>1.1472879620535714</v>
          </cell>
          <cell r="F14">
            <v>1.133467390001303</v>
          </cell>
          <cell r="G14">
            <v>1.3169999999999999</v>
          </cell>
          <cell r="H14">
            <v>1.36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1.115</v>
          </cell>
          <cell r="O14">
            <v>0</v>
          </cell>
        </row>
        <row r="15">
          <cell r="A15" t="str">
            <v>Management Fees</v>
          </cell>
          <cell r="B15" t="str">
            <v>Ounces</v>
          </cell>
          <cell r="C15">
            <v>0</v>
          </cell>
          <cell r="D15">
            <v>1719</v>
          </cell>
          <cell r="E15">
            <v>661</v>
          </cell>
          <cell r="F15">
            <v>839</v>
          </cell>
          <cell r="G15">
            <v>1808</v>
          </cell>
          <cell r="H15">
            <v>155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180</v>
          </cell>
          <cell r="O15">
            <v>0</v>
          </cell>
        </row>
        <row r="16">
          <cell r="A16" t="str">
            <v>Bishkek Administration</v>
          </cell>
          <cell r="B16" t="str">
            <v>Produced Ounces</v>
          </cell>
          <cell r="C16">
            <v>72701</v>
          </cell>
          <cell r="D16">
            <v>55751</v>
          </cell>
          <cell r="E16">
            <v>48939</v>
          </cell>
          <cell r="F16">
            <v>55971</v>
          </cell>
          <cell r="G16">
            <v>45607</v>
          </cell>
          <cell r="H16">
            <v>28432</v>
          </cell>
          <cell r="I16">
            <v>17664</v>
          </cell>
          <cell r="J16">
            <v>24206</v>
          </cell>
          <cell r="K16">
            <v>16060</v>
          </cell>
          <cell r="L16">
            <v>20951</v>
          </cell>
          <cell r="M16">
            <v>70899</v>
          </cell>
          <cell r="N16">
            <v>93474</v>
          </cell>
          <cell r="O16">
            <v>550655</v>
          </cell>
        </row>
        <row r="17">
          <cell r="A17">
            <v>0</v>
          </cell>
          <cell r="B17" t="str">
            <v>Production Data: Mining</v>
          </cell>
          <cell r="D17" t="str">
            <v>January</v>
          </cell>
          <cell r="E17" t="str">
            <v>February</v>
          </cell>
          <cell r="F17" t="str">
            <v>March</v>
          </cell>
          <cell r="G17" t="str">
            <v>April</v>
          </cell>
          <cell r="H17" t="str">
            <v>May</v>
          </cell>
          <cell r="I17" t="str">
            <v>June</v>
          </cell>
          <cell r="J17" t="str">
            <v>July</v>
          </cell>
          <cell r="K17" t="str">
            <v>August</v>
          </cell>
          <cell r="L17" t="str">
            <v>September</v>
          </cell>
          <cell r="M17" t="str">
            <v>October</v>
          </cell>
          <cell r="N17" t="str">
            <v>November</v>
          </cell>
          <cell r="O17" t="str">
            <v>December</v>
          </cell>
        </row>
        <row r="18">
          <cell r="A18" t="str">
            <v>TOTAL CASH OPER. COSTS</v>
          </cell>
          <cell r="B18" t="str">
            <v>Budget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BCM of Ice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Other</v>
          </cell>
          <cell r="B20" t="str">
            <v>BCM of Waste</v>
          </cell>
          <cell r="C20">
            <v>0</v>
          </cell>
          <cell r="D20">
            <v>1442653</v>
          </cell>
          <cell r="E20">
            <v>1296428</v>
          </cell>
          <cell r="F20">
            <v>1443426</v>
          </cell>
          <cell r="G20">
            <v>1387325</v>
          </cell>
          <cell r="H20">
            <v>1451589</v>
          </cell>
          <cell r="I20">
            <v>1419543</v>
          </cell>
          <cell r="J20">
            <v>1425849</v>
          </cell>
          <cell r="K20">
            <v>1438625</v>
          </cell>
          <cell r="L20">
            <v>1397498</v>
          </cell>
          <cell r="M20">
            <v>1431405</v>
          </cell>
          <cell r="N20">
            <v>1381572</v>
          </cell>
          <cell r="O20">
            <v>1433946</v>
          </cell>
        </row>
        <row r="21">
          <cell r="A21" t="str">
            <v>Production &amp; Royalty Tax</v>
          </cell>
          <cell r="B21" t="str">
            <v>BCM of Low Grade Ore</v>
          </cell>
          <cell r="C21" t="e">
            <v>#N/A</v>
          </cell>
          <cell r="D21">
            <v>6065</v>
          </cell>
          <cell r="E21">
            <v>14568</v>
          </cell>
          <cell r="F21">
            <v>13061</v>
          </cell>
          <cell r="G21">
            <v>13098</v>
          </cell>
          <cell r="H21">
            <v>22932</v>
          </cell>
          <cell r="I21">
            <v>15862</v>
          </cell>
          <cell r="J21">
            <v>21486</v>
          </cell>
          <cell r="K21">
            <v>16432</v>
          </cell>
          <cell r="L21">
            <v>8155</v>
          </cell>
          <cell r="M21">
            <v>16887</v>
          </cell>
          <cell r="N21">
            <v>19616</v>
          </cell>
          <cell r="O21">
            <v>13796</v>
          </cell>
        </row>
        <row r="22">
          <cell r="A22" t="str">
            <v>Low Grade Mill Feed</v>
          </cell>
          <cell r="B22" t="str">
            <v>BCM of Ore</v>
          </cell>
          <cell r="C22">
            <v>60.664760000000001</v>
          </cell>
          <cell r="D22">
            <v>163282</v>
          </cell>
          <cell r="E22">
            <v>145004</v>
          </cell>
          <cell r="F22">
            <v>155513</v>
          </cell>
          <cell r="G22">
            <v>159577</v>
          </cell>
          <cell r="H22">
            <v>137479</v>
          </cell>
          <cell r="I22">
            <v>124595</v>
          </cell>
          <cell r="J22">
            <v>164665</v>
          </cell>
          <cell r="K22">
            <v>156943</v>
          </cell>
          <cell r="L22">
            <v>154347</v>
          </cell>
          <cell r="M22">
            <v>163708</v>
          </cell>
          <cell r="N22">
            <v>158812</v>
          </cell>
          <cell r="O22">
            <v>164258</v>
          </cell>
        </row>
        <row r="23">
          <cell r="B23" t="str">
            <v>Tonnes of Waste &amp; Ice</v>
          </cell>
          <cell r="C23">
            <v>39774</v>
          </cell>
          <cell r="D23">
            <v>4111561.0500000003</v>
          </cell>
          <cell r="E23">
            <v>3694819.8000000003</v>
          </cell>
          <cell r="F23">
            <v>4113764.1</v>
          </cell>
          <cell r="G23">
            <v>3953876.25</v>
          </cell>
          <cell r="H23">
            <v>4137028.65</v>
          </cell>
          <cell r="I23">
            <v>4045697.5500000003</v>
          </cell>
          <cell r="J23">
            <v>4063669.65</v>
          </cell>
          <cell r="K23">
            <v>4100081.25</v>
          </cell>
          <cell r="L23">
            <v>3982869.3000000003</v>
          </cell>
          <cell r="M23">
            <v>4079504.25</v>
          </cell>
          <cell r="N23">
            <v>3937480.2</v>
          </cell>
          <cell r="O23">
            <v>4086746.1</v>
          </cell>
        </row>
        <row r="24">
          <cell r="A24" t="str">
            <v>TOTAL CASH COSTS</v>
          </cell>
          <cell r="B24" t="str">
            <v>Tonnes of Low Grade Ore</v>
          </cell>
          <cell r="C24">
            <v>1.3442671624679439</v>
          </cell>
          <cell r="D24">
            <v>17285</v>
          </cell>
          <cell r="E24">
            <v>41519</v>
          </cell>
          <cell r="F24">
            <v>37224</v>
          </cell>
          <cell r="G24">
            <v>37329</v>
          </cell>
          <cell r="H24">
            <v>65356</v>
          </cell>
          <cell r="I24">
            <v>45207</v>
          </cell>
          <cell r="J24">
            <v>61235</v>
          </cell>
          <cell r="K24">
            <v>46831</v>
          </cell>
          <cell r="L24">
            <v>23242</v>
          </cell>
          <cell r="M24">
            <v>48128</v>
          </cell>
          <cell r="N24">
            <v>55906</v>
          </cell>
          <cell r="O24">
            <v>39319</v>
          </cell>
        </row>
        <row r="25">
          <cell r="B25" t="str">
            <v>Tonnes of Ore</v>
          </cell>
          <cell r="C25">
            <v>1719</v>
          </cell>
          <cell r="D25">
            <v>467500</v>
          </cell>
          <cell r="E25">
            <v>401700</v>
          </cell>
          <cell r="F25">
            <v>456400</v>
          </cell>
          <cell r="G25">
            <v>452820</v>
          </cell>
          <cell r="H25">
            <v>467500</v>
          </cell>
          <cell r="I25">
            <v>452400</v>
          </cell>
          <cell r="J25">
            <v>467500</v>
          </cell>
          <cell r="K25">
            <v>444640</v>
          </cell>
          <cell r="L25">
            <v>442100</v>
          </cell>
          <cell r="M25">
            <v>467500</v>
          </cell>
          <cell r="N25">
            <v>452400</v>
          </cell>
          <cell r="O25">
            <v>467500</v>
          </cell>
        </row>
        <row r="26">
          <cell r="A26" t="str">
            <v>Interest/financing</v>
          </cell>
          <cell r="B26" t="str">
            <v>Grade</v>
          </cell>
          <cell r="C26">
            <v>882.09042883049847</v>
          </cell>
          <cell r="D26">
            <v>3.681</v>
          </cell>
          <cell r="E26">
            <v>3.1440000000000001</v>
          </cell>
          <cell r="F26">
            <v>3.4209999999999998</v>
          </cell>
          <cell r="G26">
            <v>3.9209999999999998</v>
          </cell>
          <cell r="H26">
            <v>3.1280000000000001</v>
          </cell>
          <cell r="I26">
            <v>3.3450000000000002</v>
          </cell>
          <cell r="J26">
            <v>3.375</v>
          </cell>
          <cell r="K26">
            <v>6.1929999999999996</v>
          </cell>
          <cell r="L26">
            <v>6.4509999999999996</v>
          </cell>
          <cell r="M26">
            <v>6.4249999999999998</v>
          </cell>
          <cell r="N26">
            <v>6.4530000000000003</v>
          </cell>
          <cell r="O26">
            <v>6.4</v>
          </cell>
        </row>
        <row r="27">
          <cell r="A27" t="str">
            <v>Milling</v>
          </cell>
          <cell r="B27" t="str">
            <v>Ounces</v>
          </cell>
          <cell r="C27">
            <v>3626.1304599999999</v>
          </cell>
          <cell r="D27">
            <v>55327</v>
          </cell>
          <cell r="E27">
            <v>40605</v>
          </cell>
          <cell r="F27">
            <v>50198</v>
          </cell>
          <cell r="G27">
            <v>57084</v>
          </cell>
          <cell r="H27">
            <v>47015</v>
          </cell>
          <cell r="I27">
            <v>48653</v>
          </cell>
          <cell r="J27">
            <v>50728</v>
          </cell>
          <cell r="K27">
            <v>88532</v>
          </cell>
          <cell r="L27">
            <v>91694</v>
          </cell>
          <cell r="M27">
            <v>96571</v>
          </cell>
          <cell r="N27">
            <v>93859</v>
          </cell>
          <cell r="O27">
            <v>96195</v>
          </cell>
        </row>
        <row r="28">
          <cell r="B28" t="str">
            <v>Tonnes of Ore</v>
          </cell>
          <cell r="C28">
            <v>505023</v>
          </cell>
          <cell r="D28">
            <v>402802</v>
          </cell>
          <cell r="E28">
            <v>478702</v>
          </cell>
          <cell r="F28">
            <v>438964</v>
          </cell>
          <cell r="G28">
            <v>474012</v>
          </cell>
          <cell r="H28">
            <v>478812</v>
          </cell>
          <cell r="I28">
            <v>478416</v>
          </cell>
          <cell r="J28">
            <v>466167</v>
          </cell>
          <cell r="K28">
            <v>496701</v>
          </cell>
          <cell r="L28">
            <v>470820</v>
          </cell>
          <cell r="M28">
            <v>441313</v>
          </cell>
          <cell r="N28">
            <v>479392</v>
          </cell>
          <cell r="O28">
            <v>5611124</v>
          </cell>
        </row>
        <row r="29">
          <cell r="A29" t="str">
            <v>TOTAL COSTS</v>
          </cell>
          <cell r="B29" t="str">
            <v>Grade (g/t)</v>
          </cell>
          <cell r="C29">
            <v>4.43</v>
          </cell>
          <cell r="D29">
            <v>4.0810000000000004</v>
          </cell>
          <cell r="E29">
            <v>4.024</v>
          </cell>
          <cell r="F29">
            <v>4.0010000000000003</v>
          </cell>
          <cell r="G29">
            <v>3.8839999999999999</v>
          </cell>
          <cell r="H29">
            <v>3.351</v>
          </cell>
          <cell r="I29">
            <v>2.7250000000000001</v>
          </cell>
          <cell r="J29">
            <v>3.0790000000000002</v>
          </cell>
          <cell r="K29">
            <v>3.1850000000000001</v>
          </cell>
          <cell r="L29">
            <v>2.6659999999999999</v>
          </cell>
          <cell r="M29">
            <v>3.952</v>
          </cell>
          <cell r="N29">
            <v>5.1970000000000001</v>
          </cell>
          <cell r="O29">
            <v>3.7110215837325997</v>
          </cell>
        </row>
        <row r="30">
          <cell r="B30" t="str">
            <v>Production Data: Mining</v>
          </cell>
          <cell r="C30">
            <v>71984</v>
          </cell>
          <cell r="D30" t="str">
            <v>January</v>
          </cell>
          <cell r="E30" t="str">
            <v>February</v>
          </cell>
          <cell r="F30" t="str">
            <v>March</v>
          </cell>
          <cell r="G30" t="str">
            <v>April</v>
          </cell>
          <cell r="H30" t="str">
            <v>May</v>
          </cell>
          <cell r="I30" t="str">
            <v>June</v>
          </cell>
          <cell r="J30" t="str">
            <v>July</v>
          </cell>
          <cell r="K30" t="str">
            <v>August</v>
          </cell>
          <cell r="L30" t="str">
            <v>September</v>
          </cell>
          <cell r="M30" t="str">
            <v>October</v>
          </cell>
          <cell r="N30" t="str">
            <v>November</v>
          </cell>
          <cell r="O30" t="str">
            <v>December</v>
          </cell>
        </row>
        <row r="31">
          <cell r="A31" t="str">
            <v>Ounces Poured</v>
          </cell>
          <cell r="B31" t="str">
            <v>Forecast</v>
          </cell>
          <cell r="C31">
            <v>0.82340000000000002</v>
          </cell>
          <cell r="D31" t="str">
            <v>Actual</v>
          </cell>
          <cell r="E31" t="str">
            <v>Actual</v>
          </cell>
          <cell r="F31" t="str">
            <v>Forecast</v>
          </cell>
          <cell r="G31" t="str">
            <v>Forecast</v>
          </cell>
          <cell r="H31" t="str">
            <v>Forecast</v>
          </cell>
          <cell r="I31" t="str">
            <v>Forecast</v>
          </cell>
          <cell r="J31" t="str">
            <v>Forecast</v>
          </cell>
          <cell r="K31" t="str">
            <v>Forecast</v>
          </cell>
          <cell r="L31" t="str">
            <v>Forecast</v>
          </cell>
          <cell r="M31" t="str">
            <v>Forecast</v>
          </cell>
          <cell r="N31" t="str">
            <v>Forecast</v>
          </cell>
          <cell r="O31" t="str">
            <v>Forecast</v>
          </cell>
        </row>
        <row r="32">
          <cell r="A32" t="str">
            <v>Ounces Sold</v>
          </cell>
          <cell r="B32" t="str">
            <v>BCM of Ice</v>
          </cell>
          <cell r="C32">
            <v>59274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195175</v>
          </cell>
          <cell r="L32">
            <v>234115</v>
          </cell>
          <cell r="M32">
            <v>123529</v>
          </cell>
          <cell r="N32">
            <v>48276</v>
          </cell>
          <cell r="O32">
            <v>28736</v>
          </cell>
        </row>
        <row r="33">
          <cell r="B33" t="str">
            <v>BCM of Waste</v>
          </cell>
          <cell r="C33">
            <v>18252.23</v>
          </cell>
          <cell r="D33">
            <v>1461892</v>
          </cell>
          <cell r="E33">
            <v>1408350</v>
          </cell>
          <cell r="F33">
            <v>1524369</v>
          </cell>
          <cell r="G33">
            <v>1405158</v>
          </cell>
          <cell r="H33">
            <v>1479223</v>
          </cell>
          <cell r="I33">
            <v>1523920</v>
          </cell>
          <cell r="J33">
            <v>905101</v>
          </cell>
          <cell r="K33">
            <v>950871</v>
          </cell>
          <cell r="L33">
            <v>1086587</v>
          </cell>
          <cell r="M33">
            <v>1304728</v>
          </cell>
          <cell r="N33">
            <v>1477882</v>
          </cell>
          <cell r="O33">
            <v>1794440</v>
          </cell>
        </row>
        <row r="34">
          <cell r="A34" t="str">
            <v>TOTAL CASH OPER. COST/Oz.</v>
          </cell>
          <cell r="B34" t="str">
            <v>BCM of Low Grade Ore</v>
          </cell>
          <cell r="C34">
            <v>16690.919999999998</v>
          </cell>
          <cell r="D34">
            <v>37831</v>
          </cell>
          <cell r="E34">
            <v>25338</v>
          </cell>
          <cell r="F34">
            <v>29353</v>
          </cell>
          <cell r="G34">
            <v>37361</v>
          </cell>
          <cell r="H34">
            <v>28621</v>
          </cell>
          <cell r="I34">
            <v>19900</v>
          </cell>
          <cell r="J34">
            <v>15725</v>
          </cell>
          <cell r="K34">
            <v>28475</v>
          </cell>
          <cell r="L34">
            <v>106613</v>
          </cell>
          <cell r="M34">
            <v>105661</v>
          </cell>
          <cell r="N34">
            <v>146035</v>
          </cell>
          <cell r="O34">
            <v>144383</v>
          </cell>
        </row>
        <row r="35">
          <cell r="B35" t="str">
            <v>BCM of Ore</v>
          </cell>
          <cell r="C35">
            <v>0</v>
          </cell>
          <cell r="D35">
            <v>170570</v>
          </cell>
          <cell r="E35">
            <v>150820</v>
          </cell>
          <cell r="F35">
            <v>168233</v>
          </cell>
          <cell r="G35">
            <v>154572</v>
          </cell>
          <cell r="H35">
            <v>138938</v>
          </cell>
          <cell r="I35">
            <v>112721</v>
          </cell>
          <cell r="J35">
            <v>91668</v>
          </cell>
          <cell r="K35">
            <v>96444</v>
          </cell>
          <cell r="L35">
            <v>6800</v>
          </cell>
          <cell r="M35">
            <v>16082</v>
          </cell>
          <cell r="N35">
            <v>7807</v>
          </cell>
          <cell r="O35">
            <v>16441</v>
          </cell>
        </row>
        <row r="36">
          <cell r="A36" t="str">
            <v>TOTAL CASH COST/Oz.</v>
          </cell>
          <cell r="B36" t="str">
            <v>Tonnes of Ice</v>
          </cell>
          <cell r="C36">
            <v>60835.31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169802.25</v>
          </cell>
          <cell r="L36">
            <v>203680.05</v>
          </cell>
          <cell r="M36">
            <v>107470.23</v>
          </cell>
          <cell r="N36">
            <v>42000.12</v>
          </cell>
          <cell r="O36">
            <v>25000.32</v>
          </cell>
        </row>
        <row r="37">
          <cell r="B37" t="str">
            <v>Tonnes Waste</v>
          </cell>
          <cell r="C37">
            <v>0</v>
          </cell>
          <cell r="D37">
            <v>4166392</v>
          </cell>
          <cell r="E37">
            <v>4013798</v>
          </cell>
          <cell r="F37">
            <v>4344452</v>
          </cell>
          <cell r="G37">
            <v>4004700</v>
          </cell>
          <cell r="H37">
            <v>4215786</v>
          </cell>
          <cell r="I37">
            <v>4343173</v>
          </cell>
          <cell r="J37">
            <v>2579537.85</v>
          </cell>
          <cell r="K37">
            <v>2709982.35</v>
          </cell>
          <cell r="L37">
            <v>3096773</v>
          </cell>
          <cell r="M37">
            <v>3718475</v>
          </cell>
          <cell r="N37">
            <v>4211964</v>
          </cell>
          <cell r="O37">
            <v>5114154</v>
          </cell>
        </row>
        <row r="38">
          <cell r="A38" t="str">
            <v>TOTAL  COST/Oz.</v>
          </cell>
          <cell r="B38" t="str">
            <v>Tonnes of Low Grade Ore</v>
          </cell>
          <cell r="C38">
            <v>60835.31</v>
          </cell>
          <cell r="D38">
            <v>107818</v>
          </cell>
          <cell r="E38">
            <v>72213</v>
          </cell>
          <cell r="F38">
            <v>83656</v>
          </cell>
          <cell r="G38">
            <v>106479</v>
          </cell>
          <cell r="H38">
            <v>81570</v>
          </cell>
          <cell r="I38">
            <v>56715</v>
          </cell>
          <cell r="J38">
            <v>44816.25</v>
          </cell>
          <cell r="K38">
            <v>81153.75</v>
          </cell>
          <cell r="L38">
            <v>303847</v>
          </cell>
          <cell r="M38">
            <v>301134</v>
          </cell>
          <cell r="N38">
            <v>416200</v>
          </cell>
          <cell r="O38">
            <v>411492</v>
          </cell>
        </row>
        <row r="39">
          <cell r="B39" t="str">
            <v>Tonnes of Ore</v>
          </cell>
          <cell r="D39">
            <v>486125</v>
          </cell>
          <cell r="E39">
            <v>429837</v>
          </cell>
          <cell r="F39">
            <v>479465</v>
          </cell>
          <cell r="G39">
            <v>440530</v>
          </cell>
          <cell r="H39">
            <v>395973</v>
          </cell>
          <cell r="I39">
            <v>321254</v>
          </cell>
          <cell r="J39">
            <v>261254</v>
          </cell>
          <cell r="K39">
            <v>274865</v>
          </cell>
          <cell r="L39">
            <v>303846</v>
          </cell>
          <cell r="M39">
            <v>301133</v>
          </cell>
          <cell r="N39">
            <v>416199</v>
          </cell>
          <cell r="O39">
            <v>411491</v>
          </cell>
        </row>
        <row r="40">
          <cell r="A40" t="str">
            <v>Closing Balance Stockpile</v>
          </cell>
          <cell r="B40" t="str">
            <v>Grade (g/t)</v>
          </cell>
          <cell r="C40" t="e">
            <v>#N/A</v>
          </cell>
          <cell r="D40">
            <v>4.6515898163641038</v>
          </cell>
          <cell r="E40">
            <v>4.0342039272561463</v>
          </cell>
          <cell r="F40">
            <v>3.174732686890597</v>
          </cell>
          <cell r="G40">
            <v>3.951814584886387</v>
          </cell>
          <cell r="H40">
            <v>3.5824069124915083</v>
          </cell>
          <cell r="I40">
            <v>2.7527568321639575</v>
          </cell>
          <cell r="J40">
            <v>2.1029797466067506</v>
          </cell>
          <cell r="K40">
            <v>2.7391295249668022</v>
          </cell>
          <cell r="L40">
            <v>3.3009943180426928</v>
          </cell>
          <cell r="M40">
            <v>2.6170126580613884</v>
          </cell>
          <cell r="N40">
            <v>3.3779715940691837</v>
          </cell>
          <cell r="O40">
            <v>3.7309874889122732</v>
          </cell>
        </row>
        <row r="41">
          <cell r="B41" t="str">
            <v>Ounces</v>
          </cell>
          <cell r="C41">
            <v>1831097</v>
          </cell>
          <cell r="D41">
            <v>72701</v>
          </cell>
          <cell r="E41">
            <v>55751</v>
          </cell>
          <cell r="F41">
            <v>48939</v>
          </cell>
          <cell r="G41">
            <v>55971</v>
          </cell>
          <cell r="H41">
            <v>45607</v>
          </cell>
          <cell r="I41">
            <v>28432</v>
          </cell>
          <cell r="J41">
            <v>17664</v>
          </cell>
          <cell r="K41">
            <v>24206</v>
          </cell>
          <cell r="L41">
            <v>32247</v>
          </cell>
          <cell r="M41">
            <v>25337</v>
          </cell>
          <cell r="N41">
            <v>45201</v>
          </cell>
          <cell r="O41">
            <v>49360</v>
          </cell>
        </row>
        <row r="42">
          <cell r="B42" t="str">
            <v>Grade (g/t)</v>
          </cell>
          <cell r="C42">
            <v>3.3622932254053173</v>
          </cell>
          <cell r="D42">
            <v>3.3407129546515768</v>
          </cell>
          <cell r="E42">
            <v>3.1000207641072555</v>
          </cell>
          <cell r="F42">
            <v>3.0504436836541911</v>
          </cell>
          <cell r="G42">
            <v>2.9485041774816754</v>
          </cell>
          <cell r="H42">
            <v>2.7991507850515109</v>
          </cell>
          <cell r="I42">
            <v>2.7011414004109962</v>
          </cell>
          <cell r="J42">
            <v>2.5740500036360792</v>
          </cell>
          <cell r="K42">
            <v>2.2494400275893738</v>
          </cell>
          <cell r="L42">
            <v>1.9776883558940117</v>
          </cell>
          <cell r="M42">
            <v>2.2015215041692002</v>
          </cell>
          <cell r="N42">
            <v>2.588194938818893</v>
          </cell>
          <cell r="O42">
            <v>2.588194938818893</v>
          </cell>
        </row>
        <row r="43">
          <cell r="B43" t="str">
            <v>Ounces</v>
          </cell>
          <cell r="C43">
            <v>197942</v>
          </cell>
          <cell r="D43">
            <v>201500</v>
          </cell>
          <cell r="E43">
            <v>189353</v>
          </cell>
          <cell r="F43">
            <v>190667</v>
          </cell>
          <cell r="G43">
            <v>177234</v>
          </cell>
          <cell r="H43">
            <v>154077</v>
          </cell>
          <cell r="I43">
            <v>129823</v>
          </cell>
          <cell r="J43">
            <v>107883</v>
          </cell>
          <cell r="K43">
            <v>73083</v>
          </cell>
          <cell r="L43">
            <v>53671</v>
          </cell>
          <cell r="M43">
            <v>68672</v>
          </cell>
          <cell r="N43">
            <v>82048</v>
          </cell>
          <cell r="O43">
            <v>82048</v>
          </cell>
        </row>
        <row r="44">
          <cell r="B44" t="str">
            <v>Production Data: Milling</v>
          </cell>
          <cell r="D44" t="str">
            <v>January</v>
          </cell>
          <cell r="E44" t="str">
            <v>February</v>
          </cell>
          <cell r="F44" t="str">
            <v>March</v>
          </cell>
          <cell r="G44" t="str">
            <v>April</v>
          </cell>
          <cell r="H44" t="str">
            <v>May</v>
          </cell>
          <cell r="I44" t="str">
            <v>June</v>
          </cell>
          <cell r="J44" t="str">
            <v>July</v>
          </cell>
          <cell r="K44" t="str">
            <v>August</v>
          </cell>
          <cell r="L44" t="str">
            <v>September</v>
          </cell>
          <cell r="M44" t="str">
            <v>October</v>
          </cell>
          <cell r="N44" t="str">
            <v>November</v>
          </cell>
          <cell r="O44" t="str">
            <v>December</v>
          </cell>
        </row>
        <row r="45">
          <cell r="A45" t="str">
            <v>Opening FG Inventory</v>
          </cell>
          <cell r="B45" t="str">
            <v>Actuals</v>
          </cell>
          <cell r="C45">
            <v>25995.888637564396</v>
          </cell>
          <cell r="D45">
            <v>7040.9290000000037</v>
          </cell>
          <cell r="E45">
            <v>6640.3680000000022</v>
          </cell>
          <cell r="F45">
            <v>13733.498000000007</v>
          </cell>
          <cell r="G45">
            <v>16202.172000000006</v>
          </cell>
          <cell r="H45">
            <v>3111.8470000000016</v>
          </cell>
          <cell r="I45">
            <v>5273.7799999999988</v>
          </cell>
          <cell r="J45">
            <v>2406.6479999999974</v>
          </cell>
          <cell r="K45">
            <v>8635.6160000000018</v>
          </cell>
          <cell r="L45">
            <v>14604.371999999996</v>
          </cell>
          <cell r="M45">
            <v>12664.270349991704</v>
          </cell>
          <cell r="N45">
            <v>3076.301349991707</v>
          </cell>
          <cell r="O45">
            <v>25995.888637564396</v>
          </cell>
        </row>
        <row r="46">
          <cell r="A46" t="str">
            <v>Indemnifiable Taxes</v>
          </cell>
          <cell r="B46" t="str">
            <v>Tonnes of Ore</v>
          </cell>
          <cell r="C46">
            <v>1842.3899219039217</v>
          </cell>
          <cell r="D46">
            <v>505023</v>
          </cell>
          <cell r="E46">
            <v>402802</v>
          </cell>
          <cell r="F46">
            <v>478702</v>
          </cell>
          <cell r="G46">
            <v>438964</v>
          </cell>
          <cell r="H46">
            <v>474012</v>
          </cell>
          <cell r="I46">
            <v>478812</v>
          </cell>
          <cell r="J46">
            <v>478416</v>
          </cell>
          <cell r="K46">
            <v>466167</v>
          </cell>
          <cell r="L46">
            <v>496701</v>
          </cell>
          <cell r="M46">
            <v>470820</v>
          </cell>
          <cell r="N46">
            <v>441313</v>
          </cell>
          <cell r="O46">
            <v>479392</v>
          </cell>
        </row>
        <row r="47">
          <cell r="B47" t="str">
            <v>Grade (g/t)</v>
          </cell>
          <cell r="D47">
            <v>4.43</v>
          </cell>
          <cell r="E47">
            <v>4.0810000000000004</v>
          </cell>
          <cell r="F47">
            <v>4.024</v>
          </cell>
          <cell r="G47">
            <v>4.0010000000000003</v>
          </cell>
          <cell r="H47">
            <v>3.8839999999999999</v>
          </cell>
          <cell r="I47">
            <v>3.351</v>
          </cell>
          <cell r="J47">
            <v>2.7250000000000001</v>
          </cell>
          <cell r="K47">
            <v>3.0790000000000002</v>
          </cell>
          <cell r="L47">
            <v>3.1850000000000001</v>
          </cell>
          <cell r="M47">
            <v>2.6659999999999999</v>
          </cell>
          <cell r="N47">
            <v>3.952</v>
          </cell>
          <cell r="O47">
            <v>5.1970000000000001</v>
          </cell>
        </row>
        <row r="48">
          <cell r="A48" t="str">
            <v>TOTAL CASH COSTS (includes indemnifiable taxes)</v>
          </cell>
          <cell r="B48" t="str">
            <v>Ounces</v>
          </cell>
          <cell r="C48" t="e">
            <v>#N/A</v>
          </cell>
          <cell r="D48">
            <v>71984</v>
          </cell>
          <cell r="E48">
            <v>52854</v>
          </cell>
          <cell r="F48">
            <v>61925</v>
          </cell>
          <cell r="G48">
            <v>56465</v>
          </cell>
          <cell r="H48">
            <v>59195</v>
          </cell>
          <cell r="I48">
            <v>51589</v>
          </cell>
          <cell r="J48">
            <v>41918</v>
          </cell>
          <cell r="K48">
            <v>46146</v>
          </cell>
          <cell r="L48">
            <v>50860</v>
          </cell>
          <cell r="M48">
            <v>40363</v>
          </cell>
          <cell r="N48">
            <v>56078</v>
          </cell>
          <cell r="O48">
            <v>80098</v>
          </cell>
        </row>
        <row r="49">
          <cell r="A49" t="str">
            <v>Deliveries</v>
          </cell>
          <cell r="B49" t="str">
            <v>Recovery %</v>
          </cell>
          <cell r="D49">
            <v>0.82340000000000002</v>
          </cell>
          <cell r="E49">
            <v>0.81200000000000006</v>
          </cell>
          <cell r="F49">
            <v>0.80730000000000002</v>
          </cell>
          <cell r="G49">
            <v>0.79359999999999997</v>
          </cell>
          <cell r="H49">
            <v>0.78459999999999996</v>
          </cell>
          <cell r="I49">
            <v>0.75960000000000005</v>
          </cell>
          <cell r="J49">
            <v>0.62039999999999995</v>
          </cell>
          <cell r="K49">
            <v>0.74</v>
          </cell>
          <cell r="L49">
            <v>0.75939999999999996</v>
          </cell>
          <cell r="M49">
            <v>0.76500000000000001</v>
          </cell>
          <cell r="N49">
            <v>0.79159999999999997</v>
          </cell>
          <cell r="O49">
            <v>0.8286</v>
          </cell>
        </row>
        <row r="50">
          <cell r="A50" t="str">
            <v>TOTAL COSTS (includes indemnifiable taxes and tax income)</v>
          </cell>
          <cell r="B50" t="str">
            <v>Ounces Extracted</v>
          </cell>
          <cell r="C50">
            <v>79790.269637564386</v>
          </cell>
          <cell r="D50">
            <v>59274</v>
          </cell>
          <cell r="E50">
            <v>42915</v>
          </cell>
          <cell r="F50">
            <v>49991</v>
          </cell>
          <cell r="G50">
            <v>44810</v>
          </cell>
          <cell r="H50">
            <v>46444</v>
          </cell>
          <cell r="I50">
            <v>39188</v>
          </cell>
          <cell r="J50">
            <v>26006</v>
          </cell>
          <cell r="K50">
            <v>34150</v>
          </cell>
          <cell r="L50">
            <v>38623</v>
          </cell>
          <cell r="M50">
            <v>30876</v>
          </cell>
          <cell r="N50">
            <v>44392</v>
          </cell>
          <cell r="O50">
            <v>66370</v>
          </cell>
        </row>
        <row r="51">
          <cell r="B51" t="str">
            <v>Ending In-circuit Ounces</v>
          </cell>
          <cell r="D51">
            <v>16690.919999999998</v>
          </cell>
          <cell r="E51">
            <v>15126.4</v>
          </cell>
          <cell r="F51">
            <v>15735.6</v>
          </cell>
          <cell r="G51">
            <v>11549.25</v>
          </cell>
          <cell r="H51">
            <v>9069.6299999999992</v>
          </cell>
          <cell r="I51">
            <v>9446</v>
          </cell>
          <cell r="J51">
            <v>14652.89</v>
          </cell>
          <cell r="K51">
            <v>13206.53</v>
          </cell>
          <cell r="L51">
            <v>13302.08</v>
          </cell>
          <cell r="M51">
            <v>13292.24</v>
          </cell>
          <cell r="N51">
            <v>16593.349999999999</v>
          </cell>
          <cell r="O51">
            <v>12741</v>
          </cell>
        </row>
        <row r="52">
          <cell r="A52" t="str">
            <v xml:space="preserve">Closing Balance Finished Gold Balance </v>
          </cell>
          <cell r="B52" t="str">
            <v>Ounces Poured</v>
          </cell>
          <cell r="C52">
            <v>7040.9290000000037</v>
          </cell>
          <cell r="D52">
            <v>60835</v>
          </cell>
          <cell r="E52">
            <v>44480</v>
          </cell>
          <cell r="F52">
            <v>49381</v>
          </cell>
          <cell r="G52">
            <v>48996</v>
          </cell>
          <cell r="H52">
            <v>48923</v>
          </cell>
          <cell r="I52">
            <v>38812</v>
          </cell>
          <cell r="J52">
            <v>20799</v>
          </cell>
          <cell r="K52">
            <v>35596</v>
          </cell>
          <cell r="L52">
            <v>38528</v>
          </cell>
          <cell r="M52">
            <v>30886</v>
          </cell>
          <cell r="N52">
            <v>41091</v>
          </cell>
          <cell r="O52">
            <v>70223</v>
          </cell>
        </row>
        <row r="54">
          <cell r="A54" t="str">
            <v>Deliveries by shipment number</v>
          </cell>
          <cell r="C54" t="e">
            <v>#N/A</v>
          </cell>
          <cell r="D54" t="e">
            <v>#REF!</v>
          </cell>
          <cell r="E54" t="e">
            <v>#REF!</v>
          </cell>
          <cell r="F54" t="e">
            <v>#N/A</v>
          </cell>
          <cell r="G54" t="e">
            <v>#REF!</v>
          </cell>
          <cell r="H54" t="e">
            <v>#REF!</v>
          </cell>
          <cell r="I54" t="e">
            <v>#N/A</v>
          </cell>
          <cell r="J54" t="e">
            <v>#REF!</v>
          </cell>
          <cell r="K54" t="e">
            <v>#REF!</v>
          </cell>
          <cell r="L54" t="e">
            <v>#N/A</v>
          </cell>
          <cell r="M54" t="e">
            <v>#REF!</v>
          </cell>
          <cell r="N54" t="e">
            <v>#REF!</v>
          </cell>
          <cell r="O54" t="e">
            <v>#N/A</v>
          </cell>
        </row>
        <row r="55">
          <cell r="B55" t="str">
            <v>Production Data: Milling</v>
          </cell>
          <cell r="C55">
            <v>38615.831637564392</v>
          </cell>
          <cell r="D55" t="str">
            <v>January</v>
          </cell>
          <cell r="E55" t="str">
            <v>February</v>
          </cell>
          <cell r="F55" t="str">
            <v>March</v>
          </cell>
          <cell r="G55" t="str">
            <v>April</v>
          </cell>
          <cell r="H55" t="str">
            <v>May</v>
          </cell>
          <cell r="I55" t="str">
            <v>June</v>
          </cell>
          <cell r="J55" t="str">
            <v>July</v>
          </cell>
          <cell r="K55" t="str">
            <v>August</v>
          </cell>
          <cell r="L55" t="str">
            <v>September</v>
          </cell>
          <cell r="M55" t="str">
            <v>October</v>
          </cell>
          <cell r="N55" t="str">
            <v>November</v>
          </cell>
          <cell r="O55" t="str">
            <v>December</v>
          </cell>
        </row>
        <row r="56">
          <cell r="B56" t="str">
            <v>Budget</v>
          </cell>
          <cell r="C56">
            <v>41174.437999999995</v>
          </cell>
        </row>
        <row r="57">
          <cell r="B57" t="str">
            <v>Tonnes of Ore</v>
          </cell>
          <cell r="D57">
            <v>467500</v>
          </cell>
          <cell r="E57">
            <v>401700</v>
          </cell>
          <cell r="F57">
            <v>456400</v>
          </cell>
          <cell r="G57">
            <v>452820</v>
          </cell>
          <cell r="H57">
            <v>467500</v>
          </cell>
          <cell r="I57">
            <v>452400</v>
          </cell>
          <cell r="J57">
            <v>467500</v>
          </cell>
          <cell r="K57">
            <v>444640</v>
          </cell>
          <cell r="L57">
            <v>442100</v>
          </cell>
          <cell r="M57">
            <v>467500</v>
          </cell>
          <cell r="N57">
            <v>452400</v>
          </cell>
          <cell r="O57">
            <v>467500</v>
          </cell>
        </row>
        <row r="58">
          <cell r="B58" t="str">
            <v>Grade (g/t)</v>
          </cell>
          <cell r="D58">
            <v>3.681</v>
          </cell>
          <cell r="E58">
            <v>3.1440000000000001</v>
          </cell>
          <cell r="F58">
            <v>3.4209999999999998</v>
          </cell>
          <cell r="G58">
            <v>3.9209999999999998</v>
          </cell>
          <cell r="H58">
            <v>3.1280000000000001</v>
          </cell>
          <cell r="I58">
            <v>3.3450000000000002</v>
          </cell>
          <cell r="J58">
            <v>3.375</v>
          </cell>
          <cell r="K58">
            <v>6.1929999999999996</v>
          </cell>
          <cell r="L58">
            <v>6.4509999999999996</v>
          </cell>
          <cell r="M58">
            <v>6.4249999999999998</v>
          </cell>
          <cell r="N58">
            <v>6.4530000000000003</v>
          </cell>
          <cell r="O58">
            <v>6.4</v>
          </cell>
        </row>
        <row r="59">
          <cell r="B59" t="str">
            <v>Ounces</v>
          </cell>
          <cell r="D59">
            <v>55327</v>
          </cell>
          <cell r="E59">
            <v>40605</v>
          </cell>
          <cell r="F59">
            <v>50198</v>
          </cell>
          <cell r="G59">
            <v>57084</v>
          </cell>
          <cell r="H59">
            <v>47015</v>
          </cell>
          <cell r="I59">
            <v>48653</v>
          </cell>
          <cell r="J59">
            <v>50728</v>
          </cell>
          <cell r="K59">
            <v>88532</v>
          </cell>
          <cell r="L59">
            <v>91694</v>
          </cell>
          <cell r="M59">
            <v>96571</v>
          </cell>
          <cell r="N59">
            <v>93859</v>
          </cell>
          <cell r="O59">
            <v>96195</v>
          </cell>
        </row>
        <row r="60">
          <cell r="B60" t="str">
            <v>Recovery %</v>
          </cell>
          <cell r="D60">
            <v>0.8</v>
          </cell>
          <cell r="E60">
            <v>0.8</v>
          </cell>
          <cell r="F60">
            <v>0.8</v>
          </cell>
          <cell r="G60">
            <v>0.8</v>
          </cell>
          <cell r="H60">
            <v>0.8</v>
          </cell>
          <cell r="I60">
            <v>0.8</v>
          </cell>
          <cell r="J60">
            <v>0.8</v>
          </cell>
          <cell r="K60">
            <v>0.83</v>
          </cell>
          <cell r="L60">
            <v>0.83</v>
          </cell>
          <cell r="M60">
            <v>0.83</v>
          </cell>
          <cell r="N60">
            <v>0.83</v>
          </cell>
          <cell r="O60">
            <v>0.83</v>
          </cell>
        </row>
        <row r="61">
          <cell r="B61" t="str">
            <v>Ounces Extracted</v>
          </cell>
          <cell r="D61">
            <v>44262</v>
          </cell>
          <cell r="E61">
            <v>32484</v>
          </cell>
          <cell r="F61">
            <v>40158</v>
          </cell>
          <cell r="G61">
            <v>45667</v>
          </cell>
          <cell r="H61">
            <v>37612</v>
          </cell>
          <cell r="I61">
            <v>38922</v>
          </cell>
          <cell r="J61">
            <v>40582</v>
          </cell>
          <cell r="K61">
            <v>73482</v>
          </cell>
          <cell r="L61">
            <v>76106</v>
          </cell>
          <cell r="M61">
            <v>80154</v>
          </cell>
          <cell r="N61">
            <v>77903</v>
          </cell>
          <cell r="O61">
            <v>79842</v>
          </cell>
        </row>
        <row r="62">
          <cell r="A62" t="str">
            <v>Кумтор Голд Компани</v>
          </cell>
          <cell r="B62" t="str">
            <v>Ounces Poured</v>
          </cell>
          <cell r="D62">
            <v>44904</v>
          </cell>
          <cell r="E62">
            <v>32784</v>
          </cell>
          <cell r="F62">
            <v>40458</v>
          </cell>
          <cell r="G62">
            <v>45967</v>
          </cell>
          <cell r="H62">
            <v>37912</v>
          </cell>
          <cell r="I62">
            <v>39222</v>
          </cell>
          <cell r="J62">
            <v>40882</v>
          </cell>
          <cell r="K62">
            <v>72782</v>
          </cell>
          <cell r="L62">
            <v>75406</v>
          </cell>
          <cell r="M62">
            <v>79454</v>
          </cell>
          <cell r="N62">
            <v>77203</v>
          </cell>
          <cell r="O62">
            <v>79142</v>
          </cell>
        </row>
        <row r="63">
          <cell r="A63" t="str">
            <v xml:space="preserve">Институт исследований золота - денежные затраты </v>
          </cell>
          <cell r="B63" t="str">
            <v>Shipment 128</v>
          </cell>
          <cell r="G63">
            <v>19720.988000000005</v>
          </cell>
        </row>
        <row r="64">
          <cell r="A64" t="str">
            <v>31 августа 2002 года</v>
          </cell>
          <cell r="B64" t="str">
            <v>Shipment 129</v>
          </cell>
          <cell r="G64">
            <v>19408.377000000004</v>
          </cell>
        </row>
        <row r="65">
          <cell r="B65" t="str">
            <v>Production Data: Milling</v>
          </cell>
          <cell r="D65" t="str">
            <v>January</v>
          </cell>
          <cell r="E65" t="str">
            <v>February</v>
          </cell>
          <cell r="F65" t="str">
            <v>March</v>
          </cell>
          <cell r="G65" t="str">
            <v>April</v>
          </cell>
          <cell r="H65" t="str">
            <v>May</v>
          </cell>
          <cell r="I65" t="str">
            <v>June</v>
          </cell>
          <cell r="J65" t="str">
            <v>July</v>
          </cell>
          <cell r="K65" t="str">
            <v>August</v>
          </cell>
          <cell r="L65" t="str">
            <v>September</v>
          </cell>
          <cell r="M65" t="str">
            <v>October</v>
          </cell>
          <cell r="N65" t="str">
            <v>November</v>
          </cell>
          <cell r="O65" t="str">
            <v>December</v>
          </cell>
        </row>
        <row r="66">
          <cell r="B66" t="str">
            <v>Forecast</v>
          </cell>
          <cell r="D66" t="str">
            <v>Actual</v>
          </cell>
          <cell r="E66" t="str">
            <v>Actual</v>
          </cell>
          <cell r="F66" t="str">
            <v>Forecast</v>
          </cell>
          <cell r="G66" t="str">
            <v>Forecast</v>
          </cell>
          <cell r="H66" t="str">
            <v>Forecast</v>
          </cell>
          <cell r="I66" t="str">
            <v>Forecast</v>
          </cell>
          <cell r="J66" t="str">
            <v>Forecast</v>
          </cell>
          <cell r="K66" t="str">
            <v>Forecast</v>
          </cell>
          <cell r="L66" t="str">
            <v>Forecast</v>
          </cell>
          <cell r="M66" t="str">
            <v>Forecast</v>
          </cell>
          <cell r="N66" t="str">
            <v>Forecast</v>
          </cell>
          <cell r="O66" t="str">
            <v>Forecast</v>
          </cell>
        </row>
        <row r="67">
          <cell r="B67" t="str">
            <v>Tonnes of Ore</v>
          </cell>
          <cell r="C67" t="str">
            <v>January Actual</v>
          </cell>
          <cell r="D67">
            <v>505023</v>
          </cell>
          <cell r="E67">
            <v>402802</v>
          </cell>
          <cell r="F67">
            <v>478702</v>
          </cell>
          <cell r="G67">
            <v>438964</v>
          </cell>
          <cell r="H67">
            <v>474012</v>
          </cell>
          <cell r="I67">
            <v>478812</v>
          </cell>
          <cell r="J67">
            <v>478416</v>
          </cell>
          <cell r="K67">
            <v>466167</v>
          </cell>
          <cell r="L67">
            <v>442100</v>
          </cell>
          <cell r="M67">
            <v>467500</v>
          </cell>
          <cell r="N67">
            <v>452400</v>
          </cell>
          <cell r="O67">
            <v>467500</v>
          </cell>
        </row>
        <row r="68">
          <cell r="B68" t="str">
            <v>Grade (g/t)</v>
          </cell>
          <cell r="D68">
            <v>4.4333681917853252</v>
          </cell>
          <cell r="E68">
            <v>4.0812690401735843</v>
          </cell>
          <cell r="F68">
            <v>4.0235532732263497</v>
          </cell>
          <cell r="G68">
            <v>4.0009157885384683</v>
          </cell>
          <cell r="H68">
            <v>3.8842276115372609</v>
          </cell>
          <cell r="I68">
            <v>3.3512055456421312</v>
          </cell>
          <cell r="J68">
            <v>2.7252342618975955</v>
          </cell>
          <cell r="K68">
            <v>3.0789420702881154</v>
          </cell>
          <cell r="L68">
            <v>3.4114628934630176</v>
          </cell>
          <cell r="M68">
            <v>3.1388234854331554</v>
          </cell>
          <cell r="N68">
            <v>3.2662779129973476</v>
          </cell>
          <cell r="O68">
            <v>3.521446188064171</v>
          </cell>
        </row>
        <row r="69">
          <cell r="A69" t="str">
            <v>Добыча</v>
          </cell>
          <cell r="B69" t="str">
            <v>Ounces</v>
          </cell>
          <cell r="C69">
            <v>2819.3343346301826</v>
          </cell>
          <cell r="D69">
            <v>71984</v>
          </cell>
          <cell r="E69">
            <v>52854</v>
          </cell>
          <cell r="F69">
            <v>61925</v>
          </cell>
          <cell r="G69">
            <v>56465</v>
          </cell>
          <cell r="H69">
            <v>59195</v>
          </cell>
          <cell r="I69">
            <v>51589</v>
          </cell>
          <cell r="J69">
            <v>41918</v>
          </cell>
          <cell r="K69">
            <v>46146</v>
          </cell>
          <cell r="L69">
            <v>48490</v>
          </cell>
          <cell r="M69">
            <v>47178</v>
          </cell>
          <cell r="N69">
            <v>47508</v>
          </cell>
          <cell r="O69">
            <v>52929</v>
          </cell>
        </row>
        <row r="70">
          <cell r="A70" t="str">
            <v>Переработка</v>
          </cell>
          <cell r="B70" t="str">
            <v>Recovery %</v>
          </cell>
          <cell r="C70">
            <v>2086.8801157980874</v>
          </cell>
          <cell r="D70">
            <v>0.82343298510780172</v>
          </cell>
          <cell r="E70">
            <v>0.81195368373254628</v>
          </cell>
          <cell r="F70">
            <v>0.80726685506661289</v>
          </cell>
          <cell r="G70">
            <v>0.79358894890640219</v>
          </cell>
          <cell r="H70">
            <v>0.78459329335247907</v>
          </cell>
          <cell r="I70">
            <v>0.75961929868770472</v>
          </cell>
          <cell r="J70">
            <v>0.62040173672408039</v>
          </cell>
          <cell r="K70">
            <v>0.74004247388722755</v>
          </cell>
          <cell r="L70">
            <v>0.7681790059806145</v>
          </cell>
          <cell r="M70">
            <v>0.75853151892831405</v>
          </cell>
          <cell r="N70">
            <v>0.76660772922455167</v>
          </cell>
          <cell r="O70">
            <v>0.79325133669632908</v>
          </cell>
        </row>
        <row r="71">
          <cell r="A71" t="str">
            <v>Администрация на сайте</v>
          </cell>
          <cell r="B71" t="str">
            <v>Ounces Extracted</v>
          </cell>
          <cell r="C71">
            <v>1815.1941157070169</v>
          </cell>
          <cell r="D71">
            <v>59274</v>
          </cell>
          <cell r="E71">
            <v>42915</v>
          </cell>
          <cell r="F71">
            <v>49990</v>
          </cell>
          <cell r="G71">
            <v>44810</v>
          </cell>
          <cell r="H71">
            <v>46444</v>
          </cell>
          <cell r="I71">
            <v>39188</v>
          </cell>
          <cell r="J71">
            <v>26006</v>
          </cell>
          <cell r="K71">
            <v>34150</v>
          </cell>
          <cell r="L71">
            <v>37249</v>
          </cell>
          <cell r="M71">
            <v>35786</v>
          </cell>
          <cell r="N71">
            <v>36420</v>
          </cell>
          <cell r="O71">
            <v>41986</v>
          </cell>
        </row>
        <row r="72">
          <cell r="A72" t="str">
            <v>ТО</v>
          </cell>
          <cell r="B72" t="str">
            <v>Ounces Poured</v>
          </cell>
          <cell r="C72">
            <v>0</v>
          </cell>
          <cell r="D72">
            <v>60835.3</v>
          </cell>
          <cell r="E72">
            <v>44479.53</v>
          </cell>
          <cell r="F72">
            <v>49380.800000000003</v>
          </cell>
          <cell r="G72">
            <v>48996.35</v>
          </cell>
          <cell r="H72">
            <v>48923</v>
          </cell>
          <cell r="I72">
            <v>38812.25</v>
          </cell>
          <cell r="J72">
            <v>20799</v>
          </cell>
          <cell r="K72">
            <v>35596</v>
          </cell>
          <cell r="L72">
            <v>37249</v>
          </cell>
          <cell r="M72">
            <v>35786</v>
          </cell>
          <cell r="N72">
            <v>36420</v>
          </cell>
          <cell r="O72">
            <v>41986</v>
          </cell>
        </row>
        <row r="73">
          <cell r="B73" t="str">
            <v>Shipment 138</v>
          </cell>
          <cell r="E73">
            <v>0</v>
          </cell>
          <cell r="H73">
            <v>0</v>
          </cell>
          <cell r="K73">
            <v>17141.898000000001</v>
          </cell>
        </row>
        <row r="74">
          <cell r="A74" t="str">
            <v>ПРЕДВАРИТ. ИТОГ</v>
          </cell>
          <cell r="B74" t="str">
            <v>Shipment 139</v>
          </cell>
          <cell r="C74">
            <v>6721.4085661352865</v>
          </cell>
          <cell r="D74">
            <v>13822.531539999998</v>
          </cell>
          <cell r="E74">
            <v>7101.1229738647125</v>
          </cell>
          <cell r="F74">
            <v>7353.6269960097707</v>
          </cell>
          <cell r="G74">
            <v>14997.523300000001</v>
          </cell>
          <cell r="H74">
            <v>7643.8963039902301</v>
          </cell>
          <cell r="I74">
            <v>7574.4157865772968</v>
          </cell>
          <cell r="J74">
            <v>13962.228069999999</v>
          </cell>
          <cell r="K74">
            <v>6387.8122834227024</v>
          </cell>
          <cell r="L74">
            <v>17296.764999999999</v>
          </cell>
          <cell r="M74">
            <v>0</v>
          </cell>
          <cell r="N74">
            <v>0</v>
          </cell>
          <cell r="O74">
            <v>0</v>
          </cell>
        </row>
        <row r="75">
          <cell r="A75">
            <v>0</v>
          </cell>
          <cell r="B75" t="str">
            <v>Gold Inventory: Actuals</v>
          </cell>
          <cell r="D75" t="str">
            <v>January</v>
          </cell>
          <cell r="E75" t="str">
            <v>February</v>
          </cell>
          <cell r="F75" t="str">
            <v>March</v>
          </cell>
          <cell r="G75" t="str">
            <v>April</v>
          </cell>
          <cell r="H75" t="str">
            <v>May</v>
          </cell>
          <cell r="I75" t="str">
            <v>June</v>
          </cell>
          <cell r="J75" t="str">
            <v>July</v>
          </cell>
          <cell r="K75" t="str">
            <v>August</v>
          </cell>
          <cell r="L75" t="str">
            <v>September</v>
          </cell>
          <cell r="M75" t="str">
            <v>October</v>
          </cell>
          <cell r="N75" t="str">
            <v>November</v>
          </cell>
          <cell r="O75" t="str">
            <v>December</v>
          </cell>
        </row>
        <row r="76">
          <cell r="A76" t="str">
            <v>Гонорары за менеджмент</v>
          </cell>
          <cell r="B76" t="str">
            <v>Broken Ore Ounces</v>
          </cell>
          <cell r="C76">
            <v>356.04831999999999</v>
          </cell>
          <cell r="D76">
            <v>197942</v>
          </cell>
          <cell r="E76">
            <v>201500</v>
          </cell>
          <cell r="F76">
            <v>189353</v>
          </cell>
          <cell r="G76">
            <v>190667</v>
          </cell>
          <cell r="H76">
            <v>177233.78</v>
          </cell>
          <cell r="I76">
            <v>154076.78</v>
          </cell>
          <cell r="J76">
            <v>129822.78</v>
          </cell>
          <cell r="K76">
            <v>107882.78</v>
          </cell>
          <cell r="L76">
            <v>73083</v>
          </cell>
          <cell r="M76">
            <v>53670.78</v>
          </cell>
          <cell r="N76">
            <v>68672</v>
          </cell>
          <cell r="O76">
            <v>82047.78</v>
          </cell>
        </row>
        <row r="77">
          <cell r="A77" t="str">
            <v>Администрация в Бишкеке</v>
          </cell>
          <cell r="B77" t="str">
            <v>In - Circuit Ounces</v>
          </cell>
          <cell r="C77">
            <v>431.6376285382413</v>
          </cell>
          <cell r="D77">
            <v>16690.919999999998</v>
          </cell>
          <cell r="E77">
            <v>15126.4</v>
          </cell>
          <cell r="F77">
            <v>15735.6</v>
          </cell>
          <cell r="G77">
            <v>11549.25</v>
          </cell>
          <cell r="H77">
            <v>9069.6280000000006</v>
          </cell>
          <cell r="I77">
            <v>9446</v>
          </cell>
          <cell r="J77">
            <v>14652.89</v>
          </cell>
          <cell r="K77">
            <v>13206.53</v>
          </cell>
          <cell r="L77">
            <v>13302.08</v>
          </cell>
          <cell r="M77">
            <v>9487</v>
          </cell>
          <cell r="N77">
            <v>16593</v>
          </cell>
          <cell r="O77">
            <v>12741.31</v>
          </cell>
        </row>
        <row r="78">
          <cell r="A78">
            <v>0</v>
          </cell>
          <cell r="B78" t="str">
            <v>Finished Gold Ounces</v>
          </cell>
          <cell r="D78">
            <v>7040.9290000000037</v>
          </cell>
          <cell r="E78">
            <v>6640.3679999999949</v>
          </cell>
          <cell r="F78">
            <v>13733.167999999998</v>
          </cell>
          <cell r="G78">
            <v>16202.172000000006</v>
          </cell>
          <cell r="H78">
            <v>3111.8470000000016</v>
          </cell>
          <cell r="I78">
            <v>5273.7779999999984</v>
          </cell>
          <cell r="J78">
            <v>2406.6460000000006</v>
          </cell>
          <cell r="K78">
            <v>8635.6140000000014</v>
          </cell>
          <cell r="L78">
            <v>14585.453</v>
          </cell>
          <cell r="M78">
            <v>16450.2693499917</v>
          </cell>
          <cell r="N78">
            <v>3057</v>
          </cell>
          <cell r="O78">
            <v>31144.482349991697</v>
          </cell>
        </row>
        <row r="79">
          <cell r="A79" t="str">
            <v>ВСЕГО ДЕН. ПРОИЗВ. ЗАТРАТ</v>
          </cell>
          <cell r="B79" t="str">
            <v>Shipment 144</v>
          </cell>
          <cell r="C79">
            <v>7509.0945146735276</v>
          </cell>
          <cell r="D79">
            <v>14394.029999999999</v>
          </cell>
          <cell r="E79">
            <v>6884.9354853264713</v>
          </cell>
          <cell r="F79">
            <v>8584.8988533832362</v>
          </cell>
          <cell r="G79">
            <v>15572.359930000001</v>
          </cell>
          <cell r="H79">
            <v>6987.4610766167652</v>
          </cell>
          <cell r="I79">
            <v>8594.3723398546244</v>
          </cell>
          <cell r="J79">
            <v>14534.764529999999</v>
          </cell>
          <cell r="K79">
            <v>5940.3921901453741</v>
          </cell>
          <cell r="L79">
            <v>0</v>
          </cell>
          <cell r="M79">
            <v>0</v>
          </cell>
          <cell r="N79">
            <v>42154.618000000002</v>
          </cell>
          <cell r="O79">
            <v>0</v>
          </cell>
        </row>
        <row r="80">
          <cell r="B80" t="str">
            <v>Gold Bar made from slag and samples</v>
          </cell>
        </row>
        <row r="81">
          <cell r="A81" t="str">
            <v>Прочее</v>
          </cell>
          <cell r="B81" t="str">
            <v>Cost of Goods Sold: Actuals</v>
          </cell>
          <cell r="C81">
            <v>79790.269637564386</v>
          </cell>
          <cell r="D81" t="str">
            <v>January</v>
          </cell>
          <cell r="E81" t="str">
            <v>February</v>
          </cell>
          <cell r="F81" t="str">
            <v>March</v>
          </cell>
          <cell r="G81" t="str">
            <v>April</v>
          </cell>
          <cell r="H81" t="str">
            <v>May</v>
          </cell>
          <cell r="I81" t="str">
            <v>June</v>
          </cell>
          <cell r="J81" t="str">
            <v>July</v>
          </cell>
          <cell r="K81" t="str">
            <v>August</v>
          </cell>
          <cell r="L81" t="str">
            <v>September</v>
          </cell>
          <cell r="M81" t="str">
            <v>October</v>
          </cell>
          <cell r="N81" t="str">
            <v>November</v>
          </cell>
          <cell r="O81" t="str">
            <v>December</v>
          </cell>
        </row>
        <row r="82">
          <cell r="A82">
            <v>71010</v>
          </cell>
          <cell r="B82" t="str">
            <v xml:space="preserve">Cost Of Goods Sold-Cash                           </v>
          </cell>
          <cell r="C82" t="str">
            <v>Себестоим. реализ.продукции-наличн.</v>
          </cell>
          <cell r="D82">
            <v>10649320.02</v>
          </cell>
          <cell r="E82">
            <v>6773300.8600000003</v>
          </cell>
          <cell r="F82">
            <v>8501655.5399999991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</row>
        <row r="83">
          <cell r="A83">
            <v>71020</v>
          </cell>
          <cell r="B83" t="str">
            <v xml:space="preserve">Cost Of Goods Sold-Non-Cash                       </v>
          </cell>
          <cell r="C83" t="str">
            <v>Себестоим. реализ.продукции-неналичн.</v>
          </cell>
          <cell r="D83">
            <v>5168493.4000000004</v>
          </cell>
          <cell r="E83">
            <v>2919931.35</v>
          </cell>
          <cell r="F83">
            <v>3277954.08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</row>
        <row r="85">
          <cell r="A85" t="str">
            <v>ВСЕГО ДЕНЕЖНЫХ ЗАТРАТ</v>
          </cell>
          <cell r="B85" t="str">
            <v>Refining Difference</v>
          </cell>
          <cell r="C85">
            <v>-443.65963756438578</v>
          </cell>
          <cell r="D85">
            <v>192.04899999999907</v>
          </cell>
          <cell r="E85">
            <v>-31.939999999995052</v>
          </cell>
          <cell r="F85">
            <v>-368.18600000000151</v>
          </cell>
          <cell r="G85">
            <v>245.34499999999389</v>
          </cell>
          <cell r="H85">
            <v>-353.73455000000104</v>
          </cell>
          <cell r="I85">
            <v>43.585999999999331</v>
          </cell>
          <cell r="J85">
            <v>123.41800000000148</v>
          </cell>
          <cell r="K85">
            <v>-84.134000000001834</v>
          </cell>
          <cell r="L85">
            <v>21.138349991706491</v>
          </cell>
          <cell r="M85">
            <v>-217.5775599999979</v>
          </cell>
          <cell r="N85">
            <v>133.41199999999662</v>
          </cell>
          <cell r="O85">
            <v>-740.28339757269714</v>
          </cell>
        </row>
        <row r="86">
          <cell r="B86" t="str">
            <v>Cost of Goods Sold: Budget</v>
          </cell>
          <cell r="D86" t="str">
            <v>January</v>
          </cell>
          <cell r="E86" t="str">
            <v>February</v>
          </cell>
          <cell r="F86" t="str">
            <v>March</v>
          </cell>
          <cell r="G86" t="str">
            <v>April</v>
          </cell>
          <cell r="H86" t="str">
            <v>May</v>
          </cell>
          <cell r="I86" t="str">
            <v>June</v>
          </cell>
          <cell r="J86" t="str">
            <v>July</v>
          </cell>
          <cell r="K86" t="str">
            <v>August</v>
          </cell>
          <cell r="L86" t="str">
            <v>September</v>
          </cell>
          <cell r="M86" t="str">
            <v>October</v>
          </cell>
          <cell r="N86" t="str">
            <v>November</v>
          </cell>
          <cell r="O86" t="str">
            <v>December</v>
          </cell>
        </row>
        <row r="87">
          <cell r="A87">
            <v>71010</v>
          </cell>
          <cell r="B87" t="str">
            <v xml:space="preserve">Cost Of Goods Sold-Cash                           </v>
          </cell>
          <cell r="C87" t="str">
            <v>Себестоим. реализ.продукции-наличн.</v>
          </cell>
          <cell r="D87">
            <v>6263008.8300000001</v>
          </cell>
          <cell r="E87">
            <v>6030291.6799999997</v>
          </cell>
          <cell r="F87">
            <v>6209924.2999999998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</row>
        <row r="88">
          <cell r="A88">
            <v>71020</v>
          </cell>
          <cell r="B88" t="str">
            <v xml:space="preserve">Cost Of Goods Sold-Non-Cash                       </v>
          </cell>
          <cell r="C88" t="str">
            <v>Себестоим. реализ.продукции-неналичн.</v>
          </cell>
          <cell r="D88">
            <v>3154362.45</v>
          </cell>
          <cell r="E88">
            <v>2600960.9300000002</v>
          </cell>
          <cell r="F88">
            <v>2704271.9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</row>
        <row r="90">
          <cell r="A90" t="str">
            <v>ВСЕГО ЗАТРАТ</v>
          </cell>
          <cell r="C90" t="e">
            <v>#N/A</v>
          </cell>
          <cell r="D90" t="e">
            <v>#REF!</v>
          </cell>
          <cell r="E90" t="e">
            <v>#N/A</v>
          </cell>
          <cell r="F90" t="e">
            <v>#N/A</v>
          </cell>
          <cell r="G90" t="e">
            <v>#REF!</v>
          </cell>
          <cell r="H90" t="e">
            <v>#N/A</v>
          </cell>
          <cell r="I90" t="e">
            <v>#N/A</v>
          </cell>
          <cell r="J90" t="e">
            <v>#REF!</v>
          </cell>
          <cell r="K90" t="e">
            <v>#N/A</v>
          </cell>
          <cell r="L90" t="e">
            <v>#N/A</v>
          </cell>
          <cell r="M90" t="e">
            <v>#REF!</v>
          </cell>
          <cell r="N90" t="e">
            <v>#N/A</v>
          </cell>
          <cell r="O90" t="e">
            <v>#N/A</v>
          </cell>
        </row>
        <row r="91">
          <cell r="B91" t="str">
            <v>Cost of Goods Sold: Forecast</v>
          </cell>
          <cell r="D91" t="str">
            <v>January</v>
          </cell>
          <cell r="E91" t="str">
            <v>February</v>
          </cell>
          <cell r="F91" t="str">
            <v>March</v>
          </cell>
          <cell r="G91" t="str">
            <v>April</v>
          </cell>
          <cell r="H91" t="str">
            <v>May</v>
          </cell>
          <cell r="I91" t="str">
            <v>June</v>
          </cell>
          <cell r="J91" t="str">
            <v>July</v>
          </cell>
          <cell r="K91" t="str">
            <v>August</v>
          </cell>
          <cell r="L91" t="str">
            <v>September</v>
          </cell>
          <cell r="M91" t="str">
            <v>October</v>
          </cell>
          <cell r="N91" t="str">
            <v>November</v>
          </cell>
          <cell r="O91" t="str">
            <v>December</v>
          </cell>
        </row>
        <row r="92">
          <cell r="A92">
            <v>71010</v>
          </cell>
          <cell r="B92" t="str">
            <v xml:space="preserve">Cost Of Goods Sold-Cash                           </v>
          </cell>
          <cell r="C92" t="str">
            <v>Себестоим. реализ.продукции-наличн.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</row>
        <row r="93">
          <cell r="A93">
            <v>71020</v>
          </cell>
          <cell r="B93" t="str">
            <v xml:space="preserve">Cost Of Goods Sold-Non-Cash                       </v>
          </cell>
          <cell r="C93" t="str">
            <v>Себестоим. реализ.продукции-неналичн.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</row>
        <row r="95">
          <cell r="A95" t="str">
            <v>ВСЕГО ДЕН. ПРОИЗВ. ЗАТРАТ/унц.</v>
          </cell>
          <cell r="C95">
            <v>123.43378835659615</v>
          </cell>
          <cell r="D95">
            <v>320.55117584179584</v>
          </cell>
          <cell r="E95">
            <v>197.11738748519969</v>
          </cell>
          <cell r="F95">
            <v>193.00581954548642</v>
          </cell>
          <cell r="G95">
            <v>474.99877775744267</v>
          </cell>
          <cell r="H95">
            <v>281.99295821195625</v>
          </cell>
          <cell r="I95">
            <v>174.04208784460874</v>
          </cell>
          <cell r="J95">
            <v>359.25563621533439</v>
          </cell>
          <cell r="K95">
            <v>185.21354837072565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</row>
        <row r="96">
          <cell r="B96" t="str">
            <v>Operating Costs: actual</v>
          </cell>
          <cell r="D96" t="str">
            <v>January</v>
          </cell>
          <cell r="E96" t="str">
            <v>February</v>
          </cell>
          <cell r="F96" t="str">
            <v>March</v>
          </cell>
          <cell r="G96" t="str">
            <v>April</v>
          </cell>
          <cell r="H96" t="str">
            <v>May</v>
          </cell>
          <cell r="I96" t="str">
            <v>June</v>
          </cell>
          <cell r="J96" t="str">
            <v>July</v>
          </cell>
          <cell r="K96" t="str">
            <v>August</v>
          </cell>
          <cell r="L96" t="str">
            <v>September</v>
          </cell>
          <cell r="M96" t="str">
            <v>October</v>
          </cell>
          <cell r="N96" t="str">
            <v>November</v>
          </cell>
          <cell r="O96" t="str">
            <v>December</v>
          </cell>
        </row>
        <row r="97">
          <cell r="A97" t="str">
            <v>ВСЕГО ДЕНЕЖНЫХ ЗАТРАТ/унц.</v>
          </cell>
          <cell r="B97" t="str">
            <v>US Dollars</v>
          </cell>
          <cell r="C97" t="e">
            <v>#N/A</v>
          </cell>
          <cell r="D97">
            <v>416.34740847140569</v>
          </cell>
          <cell r="E97" t="e">
            <v>#N/A</v>
          </cell>
          <cell r="F97" t="e">
            <v>#N/A</v>
          </cell>
          <cell r="G97">
            <v>602.28716111517826</v>
          </cell>
          <cell r="H97" t="e">
            <v>#N/A</v>
          </cell>
          <cell r="I97" t="e">
            <v>#N/A</v>
          </cell>
          <cell r="J97">
            <v>470.96949700924409</v>
          </cell>
          <cell r="K97" t="e">
            <v>#N/A</v>
          </cell>
          <cell r="L97" t="e">
            <v>#N/A</v>
          </cell>
          <cell r="M97">
            <v>0</v>
          </cell>
          <cell r="N97" t="e">
            <v>#N/A</v>
          </cell>
          <cell r="O97" t="e">
            <v>#N/A</v>
          </cell>
        </row>
        <row r="98">
          <cell r="A98">
            <v>2</v>
          </cell>
          <cell r="B98" t="str">
            <v xml:space="preserve">Mining                        </v>
          </cell>
          <cell r="C98" t="str">
            <v>Горный отдел</v>
          </cell>
          <cell r="D98">
            <v>2819334.3346301825</v>
          </cell>
          <cell r="E98">
            <v>2817142.1309949365</v>
          </cell>
          <cell r="F98">
            <v>2947475.9256340172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</row>
        <row r="99">
          <cell r="A99">
            <v>3</v>
          </cell>
          <cell r="B99" t="str">
            <v xml:space="preserve">Milling                       </v>
          </cell>
          <cell r="C99" t="str">
            <v>Фабрика</v>
          </cell>
          <cell r="D99">
            <v>2061628.173788775</v>
          </cell>
          <cell r="E99">
            <v>2024736.5038577046</v>
          </cell>
          <cell r="F99">
            <v>2528693.8268559226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</row>
        <row r="100">
          <cell r="A100">
            <v>4</v>
          </cell>
          <cell r="B100" t="str">
            <v xml:space="preserve">Site Administration           </v>
          </cell>
          <cell r="C100" t="str">
            <v>Администрация на объекте</v>
          </cell>
          <cell r="D100">
            <v>1815194.1157070168</v>
          </cell>
          <cell r="E100">
            <v>2190003.8033736632</v>
          </cell>
          <cell r="F100">
            <v>2020407.7125293636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</row>
        <row r="101">
          <cell r="A101">
            <v>5</v>
          </cell>
          <cell r="B101" t="str">
            <v xml:space="preserve">Maintenance                   </v>
          </cell>
          <cell r="C101" t="str">
            <v>Техобслуживание</v>
          </cell>
          <cell r="D101">
            <v>25251.942009312665</v>
          </cell>
          <cell r="E101">
            <v>321744.55778346694</v>
          </cell>
          <cell r="F101">
            <v>77838.32155799387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</row>
        <row r="102">
          <cell r="A102">
            <v>6</v>
          </cell>
          <cell r="B102" t="str">
            <v xml:space="preserve">Bishkek Administration        </v>
          </cell>
          <cell r="C102" t="str">
            <v>Администрация в Бишкеке</v>
          </cell>
          <cell r="D102">
            <v>431637.62853824132</v>
          </cell>
          <cell r="E102">
            <v>836004.73737346486</v>
          </cell>
          <cell r="F102">
            <v>601391.20327732794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</row>
        <row r="103">
          <cell r="A103">
            <v>96330</v>
          </cell>
          <cell r="B103" t="str">
            <v xml:space="preserve">Social Fund Tax                                   </v>
          </cell>
          <cell r="C103" t="str">
            <v>Налог в Соцфонд</v>
          </cell>
          <cell r="D103">
            <v>89793</v>
          </cell>
          <cell r="E103">
            <v>100573</v>
          </cell>
          <cell r="F103">
            <v>-84549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</row>
        <row r="104">
          <cell r="A104">
            <v>96310</v>
          </cell>
          <cell r="B104" t="str">
            <v xml:space="preserve">Concession Tax                                    </v>
          </cell>
          <cell r="C104" t="str">
            <v>Концессия</v>
          </cell>
          <cell r="D104">
            <v>294007.28999999998</v>
          </cell>
          <cell r="E104">
            <v>165437.54</v>
          </cell>
          <cell r="F104">
            <v>190070.41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</row>
        <row r="105">
          <cell r="A105">
            <v>96340</v>
          </cell>
          <cell r="B105" t="str">
            <v xml:space="preserve">Road Tax                                          </v>
          </cell>
          <cell r="C105" t="str">
            <v>Налог на дороги</v>
          </cell>
          <cell r="D105">
            <v>206200.11231668841</v>
          </cell>
          <cell r="E105">
            <v>119579.73146995001</v>
          </cell>
          <cell r="F105">
            <v>130102.26189117001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</row>
        <row r="106">
          <cell r="A106">
            <v>96320</v>
          </cell>
          <cell r="B106" t="str">
            <v xml:space="preserve">Royalty Tax                                       </v>
          </cell>
          <cell r="C106" t="str">
            <v>Налог роялти</v>
          </cell>
          <cell r="D106">
            <v>110252.73177254642</v>
          </cell>
          <cell r="E106">
            <v>62039.075624539997</v>
          </cell>
          <cell r="F106">
            <v>71276.404528929997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</row>
        <row r="107">
          <cell r="A107">
            <v>96350</v>
          </cell>
          <cell r="B107" t="e">
            <v>#N/A</v>
          </cell>
          <cell r="C107" t="e">
            <v>#N/A</v>
          </cell>
          <cell r="D107" t="e">
            <v>#N/A</v>
          </cell>
          <cell r="E107" t="e">
            <v>#N/A</v>
          </cell>
          <cell r="F107" t="e">
            <v>#N/A</v>
          </cell>
          <cell r="G107" t="e">
            <v>#N/A</v>
          </cell>
          <cell r="H107" t="e">
            <v>#N/A</v>
          </cell>
          <cell r="I107" t="e">
            <v>#N/A</v>
          </cell>
          <cell r="J107" t="e">
            <v>#N/A</v>
          </cell>
          <cell r="K107" t="e">
            <v>#N/A</v>
          </cell>
          <cell r="L107" t="e">
            <v>#N/A</v>
          </cell>
          <cell r="M107" t="e">
            <v>#N/A</v>
          </cell>
          <cell r="N107" t="e">
            <v>#N/A</v>
          </cell>
          <cell r="O107" t="e">
            <v>#N/A</v>
          </cell>
        </row>
        <row r="108">
          <cell r="A108">
            <v>96370</v>
          </cell>
          <cell r="B108" t="str">
            <v xml:space="preserve">VAT on Imports of Consumables Expense             </v>
          </cell>
          <cell r="C108" t="str">
            <v>Затраты по НДС на товары</v>
          </cell>
          <cell r="D108">
            <v>11127.844993522716</v>
          </cell>
          <cell r="E108">
            <v>8072.9162092999995</v>
          </cell>
          <cell r="F108">
            <v>11736.874204520002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</row>
        <row r="109">
          <cell r="A109">
            <v>96360</v>
          </cell>
          <cell r="B109" t="str">
            <v xml:space="preserve">Mineral Resource Tax Expense                      </v>
          </cell>
          <cell r="C109" t="str">
            <v>Затраты по налогу в минер. сырьевую базу</v>
          </cell>
          <cell r="D109">
            <v>1288252.5161677159</v>
          </cell>
          <cell r="E109">
            <v>746767.18174681999</v>
          </cell>
          <cell r="F109">
            <v>812879.50144884002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</row>
        <row r="110">
          <cell r="A110">
            <v>96380</v>
          </cell>
          <cell r="B110" t="str">
            <v xml:space="preserve">Emergency Fund Tax Expense                        </v>
          </cell>
          <cell r="C110" t="str">
            <v>Затраты по налогу в фонд чрезвыч. ситуаций</v>
          </cell>
          <cell r="D110">
            <v>386601.11852859682</v>
          </cell>
          <cell r="E110">
            <v>223972.30661842</v>
          </cell>
          <cell r="F110">
            <v>243921.37361226004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</row>
        <row r="111">
          <cell r="A111">
            <v>96390</v>
          </cell>
          <cell r="B111" t="str">
            <v xml:space="preserve">Withholding Tax on Foreign Contractors Expense    </v>
          </cell>
          <cell r="C111" t="str">
            <v>Затраты по налогу на  иностранных подрядчиков</v>
          </cell>
          <cell r="D111">
            <v>28890.937513383869</v>
          </cell>
          <cell r="E111">
            <v>37875.531807260006</v>
          </cell>
          <cell r="F111">
            <v>464893.25685881992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</row>
        <row r="112">
          <cell r="A112">
            <v>96410</v>
          </cell>
          <cell r="B112" t="str">
            <v xml:space="preserve">Withholding Tax on Foreign Insuarance Expense     </v>
          </cell>
          <cell r="C112" t="str">
            <v>Затраты по налогу на  иностранное страхование</v>
          </cell>
          <cell r="D112">
            <v>33837.808899738746</v>
          </cell>
          <cell r="E112">
            <v>26684.39016563</v>
          </cell>
          <cell r="F112">
            <v>29286.632014750005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</row>
        <row r="113">
          <cell r="A113">
            <v>96420</v>
          </cell>
          <cell r="B113" t="str">
            <v xml:space="preserve">Environment Pollution Tax Expense                 </v>
          </cell>
          <cell r="C113" t="str">
            <v>Затраты по налогу за загрязнение ОС</v>
          </cell>
          <cell r="D113">
            <v>20849.993575742003</v>
          </cell>
          <cell r="E113">
            <v>-40716.663545056595</v>
          </cell>
          <cell r="F113">
            <v>13750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</row>
        <row r="114">
          <cell r="A114">
            <v>96440</v>
          </cell>
          <cell r="B114" t="str">
            <v xml:space="preserve">Excise Tax Expense                                </v>
          </cell>
          <cell r="C114" t="str">
            <v>Затраты по акцизу</v>
          </cell>
          <cell r="D114">
            <v>72829.702225221816</v>
          </cell>
          <cell r="E114">
            <v>3518.5237375699999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</row>
        <row r="115">
          <cell r="A115">
            <v>96110</v>
          </cell>
          <cell r="B115" t="str">
            <v xml:space="preserve">Kumtor Management Fee                             </v>
          </cell>
          <cell r="C115" t="str">
            <v>Кумтор Гонорар за менеджмент</v>
          </cell>
          <cell r="D115">
            <v>356048.32</v>
          </cell>
          <cell r="E115">
            <v>395267.12</v>
          </cell>
          <cell r="F115">
            <v>418565.35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</row>
        <row r="116">
          <cell r="A116">
            <v>95750</v>
          </cell>
          <cell r="B116" t="str">
            <v xml:space="preserve">Exploration                                       </v>
          </cell>
          <cell r="C116" t="str">
            <v>Геологоразведка</v>
          </cell>
          <cell r="D116">
            <v>60664.76</v>
          </cell>
          <cell r="E116">
            <v>215497.52</v>
          </cell>
          <cell r="F116">
            <v>331041.64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</row>
        <row r="117">
          <cell r="A117">
            <v>96220</v>
          </cell>
          <cell r="B117" t="str">
            <v xml:space="preserve">Gain/Loss On F.A. Disposal Usd                    </v>
          </cell>
          <cell r="C117" t="str">
            <v>Прибыль/убыток от выбытия О.С. долл.США</v>
          </cell>
          <cell r="D117">
            <v>-900</v>
          </cell>
          <cell r="E117">
            <v>-8783.34</v>
          </cell>
          <cell r="F117">
            <v>-900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</row>
        <row r="118">
          <cell r="B118" t="str">
            <v xml:space="preserve">Gain/Loss On Exchange                  </v>
          </cell>
          <cell r="C118" t="str">
            <v>Прибыль/убыток от выбытия О.С. долл.США</v>
          </cell>
          <cell r="D118">
            <v>29005.303242296031</v>
          </cell>
          <cell r="E118">
            <v>69203.11666944476</v>
          </cell>
          <cell r="F118">
            <v>138938.36463387092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</row>
        <row r="119">
          <cell r="B119" t="str">
            <v>Other Income/ Expense</v>
          </cell>
          <cell r="D119">
            <v>138808.74062702173</v>
          </cell>
          <cell r="E119">
            <v>706.47051475998569</v>
          </cell>
          <cell r="F119">
            <v>361.13771025999256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</row>
        <row r="120">
          <cell r="B120" t="str">
            <v>Iterest</v>
          </cell>
          <cell r="D120">
            <v>609375.87883049843</v>
          </cell>
          <cell r="E120">
            <v>548949.37657284108</v>
          </cell>
          <cell r="F120">
            <v>624632.49303689995</v>
          </cell>
          <cell r="G120">
            <v>0</v>
          </cell>
          <cell r="H120">
            <v>0</v>
          </cell>
          <cell r="I120">
            <v>0</v>
          </cell>
          <cell r="J120">
            <v>609375.87883049843</v>
          </cell>
          <cell r="K120">
            <v>609375.87883049843</v>
          </cell>
          <cell r="L120">
            <v>609375.87883049843</v>
          </cell>
          <cell r="M120">
            <v>609375.87883049843</v>
          </cell>
          <cell r="N120">
            <v>609375.87883049843</v>
          </cell>
          <cell r="O120">
            <v>609375.87883049843</v>
          </cell>
        </row>
        <row r="121">
          <cell r="A121">
            <v>95735</v>
          </cell>
          <cell r="B121" t="str">
            <v xml:space="preserve">Other Financing Charges                           </v>
          </cell>
          <cell r="C121" t="str">
            <v>Прочие финансовые начисления</v>
          </cell>
          <cell r="D121">
            <v>0</v>
          </cell>
          <cell r="E121">
            <v>174444.34019282</v>
          </cell>
          <cell r="F121">
            <v>624.53525689875153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</row>
        <row r="122">
          <cell r="A122">
            <v>95510</v>
          </cell>
          <cell r="B122" t="str">
            <v xml:space="preserve">Cameco Guarantee 2% Fee                           </v>
          </cell>
          <cell r="C122" t="str">
            <v>Плата за гарантию Камеко 2%</v>
          </cell>
          <cell r="D122">
            <v>128333.33</v>
          </cell>
          <cell r="E122">
            <v>128333.33</v>
          </cell>
          <cell r="F122">
            <v>128333.33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</row>
        <row r="123">
          <cell r="A123">
            <v>95740</v>
          </cell>
          <cell r="B123" t="str">
            <v xml:space="preserve">Opic                                              </v>
          </cell>
          <cell r="C123" t="str">
            <v>ОПИК</v>
          </cell>
          <cell r="D123">
            <v>139287.67000000001</v>
          </cell>
          <cell r="E123">
            <v>125808.22</v>
          </cell>
          <cell r="F123">
            <v>139287.67000000001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</row>
        <row r="124">
          <cell r="B124" t="str">
            <v xml:space="preserve">Lease Int CAT Shovels            </v>
          </cell>
          <cell r="C124" t="str">
            <v>ПРОЦЕНТЫ АРЕНДА ЭКСКАВ.</v>
          </cell>
          <cell r="D124">
            <v>5093.55</v>
          </cell>
          <cell r="E124">
            <v>4172.25</v>
          </cell>
          <cell r="F124">
            <v>4363.29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</row>
        <row r="125">
          <cell r="A125">
            <v>5102</v>
          </cell>
          <cell r="B125" t="str">
            <v xml:space="preserve">Mine Depletion                                    </v>
          </cell>
          <cell r="C125" t="str">
            <v>Рудник Износ</v>
          </cell>
          <cell r="D125">
            <v>413274.84</v>
          </cell>
          <cell r="E125">
            <v>339590.58</v>
          </cell>
          <cell r="F125">
            <v>219961.95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</row>
        <row r="126">
          <cell r="A126">
            <v>5101</v>
          </cell>
          <cell r="B126" t="str">
            <v xml:space="preserve">Mill Depreciation                                 </v>
          </cell>
          <cell r="C126" t="str">
            <v>Фабрика Амортизация</v>
          </cell>
          <cell r="D126">
            <v>1833091.44</v>
          </cell>
          <cell r="E126">
            <v>1548655.15</v>
          </cell>
          <cell r="F126">
            <v>1685813.46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</row>
        <row r="127">
          <cell r="A127">
            <v>5104</v>
          </cell>
          <cell r="B127" t="str">
            <v xml:space="preserve">Administration Assets Depreciation                </v>
          </cell>
          <cell r="C127" t="str">
            <v>Администр. активы Амортизация</v>
          </cell>
          <cell r="D127">
            <v>1233194.26</v>
          </cell>
          <cell r="E127">
            <v>1081510.5</v>
          </cell>
          <cell r="F127">
            <v>1071522.75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</row>
        <row r="128">
          <cell r="A128">
            <v>5103</v>
          </cell>
          <cell r="B128" t="str">
            <v xml:space="preserve">Reclamation                                       </v>
          </cell>
          <cell r="C128" t="str">
            <v>Рекультивация</v>
          </cell>
          <cell r="D128">
            <v>146569.92000000001</v>
          </cell>
          <cell r="E128">
            <v>116849.60000000001</v>
          </cell>
          <cell r="F128">
            <v>68597.759999999995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</row>
        <row r="130">
          <cell r="B130" t="str">
            <v>Operating Costs: actuals</v>
          </cell>
          <cell r="D130" t="str">
            <v>January</v>
          </cell>
          <cell r="E130" t="str">
            <v>February</v>
          </cell>
          <cell r="F130" t="str">
            <v>March</v>
          </cell>
          <cell r="G130" t="str">
            <v>April</v>
          </cell>
          <cell r="H130" t="str">
            <v>May</v>
          </cell>
          <cell r="I130" t="str">
            <v>June</v>
          </cell>
          <cell r="J130" t="str">
            <v>July</v>
          </cell>
          <cell r="K130" t="str">
            <v>August</v>
          </cell>
          <cell r="L130" t="str">
            <v>September</v>
          </cell>
          <cell r="M130" t="str">
            <v>October</v>
          </cell>
          <cell r="N130" t="str">
            <v>November</v>
          </cell>
          <cell r="O130" t="str">
            <v>December</v>
          </cell>
        </row>
        <row r="131">
          <cell r="B131" t="str">
            <v>Kyrgyz Soms</v>
          </cell>
        </row>
        <row r="132">
          <cell r="B132" t="str">
            <v>Mining</v>
          </cell>
          <cell r="D132">
            <v>128733120</v>
          </cell>
          <cell r="E132">
            <v>94827856</v>
          </cell>
          <cell r="F132">
            <v>82491332</v>
          </cell>
          <cell r="G132">
            <v>112727280</v>
          </cell>
          <cell r="H132">
            <v>116552622</v>
          </cell>
          <cell r="I132">
            <v>104002888</v>
          </cell>
          <cell r="J132">
            <v>130196576</v>
          </cell>
          <cell r="K132">
            <v>120262141.45999999</v>
          </cell>
          <cell r="L132">
            <v>118596854.14</v>
          </cell>
          <cell r="M132">
            <v>114979199.45999999</v>
          </cell>
          <cell r="N132">
            <v>140139767.56</v>
          </cell>
          <cell r="O132">
            <v>137415614.47999999</v>
          </cell>
        </row>
        <row r="133">
          <cell r="B133" t="str">
            <v>Milling</v>
          </cell>
          <cell r="D133">
            <v>129889152</v>
          </cell>
          <cell r="E133">
            <v>95099136</v>
          </cell>
          <cell r="F133">
            <v>126115422</v>
          </cell>
          <cell r="G133">
            <v>126544208</v>
          </cell>
          <cell r="H133">
            <v>128667656</v>
          </cell>
          <cell r="I133">
            <v>156712816</v>
          </cell>
          <cell r="J133">
            <v>18673144</v>
          </cell>
          <cell r="K133">
            <v>130145679.26000001</v>
          </cell>
          <cell r="L133">
            <v>130486686.98999999</v>
          </cell>
          <cell r="M133">
            <v>113427494.03</v>
          </cell>
          <cell r="N133">
            <v>113402906.19</v>
          </cell>
          <cell r="O133">
            <v>127319913.75</v>
          </cell>
        </row>
        <row r="134">
          <cell r="B134" t="str">
            <v>Site Administration</v>
          </cell>
          <cell r="D134">
            <v>112452632</v>
          </cell>
          <cell r="E134">
            <v>91301520</v>
          </cell>
          <cell r="F134">
            <v>114642358</v>
          </cell>
          <cell r="G134">
            <v>115138856</v>
          </cell>
          <cell r="H134">
            <v>107387098</v>
          </cell>
          <cell r="I134">
            <v>108426280</v>
          </cell>
          <cell r="J134">
            <v>99219624</v>
          </cell>
          <cell r="K134">
            <v>119928156.04000001</v>
          </cell>
          <cell r="L134">
            <v>102241832.94</v>
          </cell>
          <cell r="M134">
            <v>106519178.59999999</v>
          </cell>
          <cell r="N134">
            <v>119095777.09</v>
          </cell>
          <cell r="O134">
            <v>104300100.53</v>
          </cell>
        </row>
        <row r="135">
          <cell r="B135" t="str">
            <v>Maintenance</v>
          </cell>
          <cell r="D135">
            <v>-2071631</v>
          </cell>
          <cell r="E135">
            <v>146530</v>
          </cell>
          <cell r="F135">
            <v>-217715</v>
          </cell>
          <cell r="G135">
            <v>-3373300</v>
          </cell>
          <cell r="H135">
            <v>88899</v>
          </cell>
          <cell r="I135">
            <v>-972815</v>
          </cell>
          <cell r="J135">
            <v>7699760</v>
          </cell>
          <cell r="K135">
            <v>15425287.48</v>
          </cell>
          <cell r="L135">
            <v>-11845535.609999999</v>
          </cell>
          <cell r="M135">
            <v>518198.24</v>
          </cell>
          <cell r="N135">
            <v>-501803.71</v>
          </cell>
          <cell r="O135">
            <v>-4853460.97</v>
          </cell>
        </row>
        <row r="136">
          <cell r="B136" t="str">
            <v>Bishkek Administration</v>
          </cell>
          <cell r="D136">
            <v>24206326</v>
          </cell>
          <cell r="E136">
            <v>24515232</v>
          </cell>
          <cell r="F136">
            <v>31236340</v>
          </cell>
          <cell r="G136">
            <v>27350648</v>
          </cell>
          <cell r="H136">
            <v>19202328</v>
          </cell>
          <cell r="I136">
            <v>29991282</v>
          </cell>
          <cell r="J136">
            <v>22806272</v>
          </cell>
          <cell r="K136">
            <v>30113700.219999999</v>
          </cell>
          <cell r="L136">
            <v>48105214.530000001</v>
          </cell>
          <cell r="M136">
            <v>13583560.51</v>
          </cell>
          <cell r="N136">
            <v>14294553.34</v>
          </cell>
          <cell r="O136">
            <v>23332703.68</v>
          </cell>
        </row>
        <row r="137">
          <cell r="B137" t="str">
            <v>Depletion</v>
          </cell>
          <cell r="D137">
            <v>14914953.18</v>
          </cell>
          <cell r="E137">
            <v>15521420.93</v>
          </cell>
          <cell r="F137">
            <v>15831202.93</v>
          </cell>
          <cell r="G137">
            <v>14607694.390000001</v>
          </cell>
          <cell r="H137">
            <v>15980541.310000001</v>
          </cell>
          <cell r="I137">
            <v>16658297.52</v>
          </cell>
          <cell r="J137">
            <v>15189484.4</v>
          </cell>
          <cell r="K137">
            <v>12843956.99</v>
          </cell>
          <cell r="L137">
            <v>19133980.390000001</v>
          </cell>
          <cell r="M137">
            <v>19153957.010000002</v>
          </cell>
          <cell r="N137">
            <v>14099913.470000001</v>
          </cell>
          <cell r="O137">
            <v>16556059.800000001</v>
          </cell>
        </row>
        <row r="138">
          <cell r="B138" t="str">
            <v>Depreciation</v>
          </cell>
          <cell r="D138">
            <v>82897069.75</v>
          </cell>
          <cell r="E138">
            <v>73528568.439999998</v>
          </cell>
          <cell r="F138">
            <v>86039233</v>
          </cell>
          <cell r="G138">
            <v>77658702.049999997</v>
          </cell>
          <cell r="H138">
            <v>89517816.700000003</v>
          </cell>
          <cell r="I138">
            <v>82812444.439999998</v>
          </cell>
          <cell r="J138">
            <v>86382123.75</v>
          </cell>
          <cell r="K138">
            <v>87621492.530000001</v>
          </cell>
          <cell r="L138">
            <v>99376709.530000001</v>
          </cell>
          <cell r="M138">
            <v>95308918.659999996</v>
          </cell>
          <cell r="N138">
            <v>96712135.120000005</v>
          </cell>
          <cell r="O138">
            <v>111701186.06</v>
          </cell>
        </row>
        <row r="139">
          <cell r="B139" t="str">
            <v>Reclamation @ month end Exch. Rate</v>
          </cell>
          <cell r="D139">
            <v>7180299.1538880011</v>
          </cell>
          <cell r="E139">
            <v>5736135.1790399998</v>
          </cell>
          <cell r="F139">
            <v>3391370.3577599996</v>
          </cell>
          <cell r="G139">
            <v>0</v>
          </cell>
          <cell r="H139">
            <v>0</v>
          </cell>
          <cell r="I139">
            <v>11979003</v>
          </cell>
          <cell r="J139">
            <v>10910944.5</v>
          </cell>
          <cell r="K139">
            <v>9225658.5</v>
          </cell>
          <cell r="L139">
            <v>13747564.52</v>
          </cell>
          <cell r="M139">
            <v>13756680.01</v>
          </cell>
          <cell r="N139">
            <v>10118514</v>
          </cell>
          <cell r="O139">
            <v>11784487.5</v>
          </cell>
        </row>
        <row r="141">
          <cell r="B141" t="str">
            <v>Operating Costs (budget)</v>
          </cell>
          <cell r="D141" t="str">
            <v>January</v>
          </cell>
          <cell r="E141" t="str">
            <v>February</v>
          </cell>
          <cell r="F141" t="str">
            <v>March</v>
          </cell>
          <cell r="G141" t="str">
            <v>April</v>
          </cell>
          <cell r="H141" t="str">
            <v>May</v>
          </cell>
          <cell r="I141" t="str">
            <v>June</v>
          </cell>
          <cell r="J141" t="str">
            <v>July</v>
          </cell>
          <cell r="K141" t="str">
            <v>August</v>
          </cell>
          <cell r="L141" t="str">
            <v>September</v>
          </cell>
          <cell r="M141" t="str">
            <v>October</v>
          </cell>
          <cell r="N141" t="str">
            <v>November</v>
          </cell>
          <cell r="O141" t="str">
            <v>December</v>
          </cell>
        </row>
        <row r="142">
          <cell r="B142" t="str">
            <v>US Dollars</v>
          </cell>
        </row>
        <row r="143">
          <cell r="A143">
            <v>2</v>
          </cell>
          <cell r="B143" t="str">
            <v xml:space="preserve">Mining                        </v>
          </cell>
          <cell r="C143" t="str">
            <v>Горный отдел</v>
          </cell>
          <cell r="D143">
            <v>3983678.74</v>
          </cell>
          <cell r="E143">
            <v>3796166.79</v>
          </cell>
          <cell r="F143">
            <v>3840274.72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</row>
        <row r="144">
          <cell r="A144">
            <v>3</v>
          </cell>
          <cell r="B144" t="str">
            <v xml:space="preserve">Milling                       </v>
          </cell>
          <cell r="C144" t="str">
            <v>Фабрика</v>
          </cell>
          <cell r="D144">
            <v>2312724.2599999998</v>
          </cell>
          <cell r="E144">
            <v>2586839.12</v>
          </cell>
          <cell r="F144">
            <v>2408047.9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</row>
        <row r="145">
          <cell r="A145">
            <v>4</v>
          </cell>
          <cell r="B145" t="str">
            <v xml:space="preserve">Site Administration           </v>
          </cell>
          <cell r="C145" t="str">
            <v>Администрация на объекте</v>
          </cell>
          <cell r="D145">
            <v>2275247.65</v>
          </cell>
          <cell r="E145">
            <v>2128772.2000000002</v>
          </cell>
          <cell r="F145">
            <v>2257184.65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</row>
        <row r="146">
          <cell r="A146">
            <v>5</v>
          </cell>
          <cell r="B146" t="str">
            <v xml:space="preserve">Maintenance                   </v>
          </cell>
          <cell r="C146" t="str">
            <v>Техобслуживание</v>
          </cell>
          <cell r="D146">
            <v>5250880.8899999997</v>
          </cell>
          <cell r="E146">
            <v>6485745.1900000004</v>
          </cell>
          <cell r="F146">
            <v>5456720.7999999998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</row>
        <row r="147">
          <cell r="A147">
            <v>6</v>
          </cell>
          <cell r="B147" t="str">
            <v xml:space="preserve">Bishkek Administration        </v>
          </cell>
          <cell r="C147" t="str">
            <v>Администрация в Бишкеке</v>
          </cell>
          <cell r="D147">
            <v>571498.46</v>
          </cell>
          <cell r="E147">
            <v>574836.63</v>
          </cell>
          <cell r="F147">
            <v>572536.46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</row>
        <row r="148">
          <cell r="A148">
            <v>96330</v>
          </cell>
          <cell r="B148" t="str">
            <v xml:space="preserve">Social Fund Tax                                   </v>
          </cell>
          <cell r="C148" t="str">
            <v>Налог в Соцфонд</v>
          </cell>
          <cell r="D148">
            <v>25275.09</v>
          </cell>
          <cell r="E148">
            <v>25275.09</v>
          </cell>
          <cell r="F148">
            <v>25275.09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</row>
        <row r="149">
          <cell r="A149">
            <v>96310</v>
          </cell>
          <cell r="B149" t="str">
            <v xml:space="preserve">Concession Tax                                    </v>
          </cell>
          <cell r="C149" t="str">
            <v>Концессия</v>
          </cell>
          <cell r="D149">
            <v>165580.65</v>
          </cell>
          <cell r="E149">
            <v>136689.18</v>
          </cell>
          <cell r="F149">
            <v>143486.04999999999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</row>
        <row r="150">
          <cell r="A150">
            <v>96340</v>
          </cell>
          <cell r="B150" t="str">
            <v xml:space="preserve">Road Tax                                          </v>
          </cell>
          <cell r="C150" t="str">
            <v>Налог на дороги</v>
          </cell>
          <cell r="D150">
            <v>92725.16</v>
          </cell>
          <cell r="E150">
            <v>76545.94</v>
          </cell>
          <cell r="F150">
            <v>80352.19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</row>
        <row r="151">
          <cell r="A151">
            <v>96320</v>
          </cell>
          <cell r="B151" t="str">
            <v xml:space="preserve">Royalty Tax                                       </v>
          </cell>
          <cell r="C151" t="str">
            <v>Налог роялти</v>
          </cell>
          <cell r="D151">
            <v>62092.74</v>
          </cell>
          <cell r="E151">
            <v>51258.44</v>
          </cell>
          <cell r="F151">
            <v>53807.27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</row>
        <row r="152">
          <cell r="A152">
            <v>96350</v>
          </cell>
          <cell r="B152" t="str">
            <v xml:space="preserve">Land Tax                                          </v>
          </cell>
          <cell r="C152" t="str">
            <v>Земельный налог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</row>
        <row r="153">
          <cell r="A153">
            <v>96370</v>
          </cell>
          <cell r="B153" t="str">
            <v xml:space="preserve">VAT on Imports of Consumables Expense             </v>
          </cell>
          <cell r="C153" t="str">
            <v>Затраты по НДС на товары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</row>
        <row r="154">
          <cell r="A154">
            <v>96360</v>
          </cell>
          <cell r="B154" t="str">
            <v xml:space="preserve">Mineral Resource Tax Expense                      </v>
          </cell>
          <cell r="C154" t="str">
            <v>Затраты по налогу в минер. сырьевую базу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</row>
        <row r="155">
          <cell r="A155">
            <v>96380</v>
          </cell>
          <cell r="B155" t="str">
            <v xml:space="preserve">Emergency Fund Tax Expense                        </v>
          </cell>
          <cell r="C155" t="str">
            <v>Затраты по налогу в фонд чрезвыч. ситуаций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</row>
        <row r="156">
          <cell r="A156">
            <v>96390</v>
          </cell>
          <cell r="B156" t="str">
            <v xml:space="preserve">Withholding Tax on Foreign Contractors Expense    </v>
          </cell>
          <cell r="C156" t="str">
            <v>Затраты по налогу на  иностранных подрядчиков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</row>
        <row r="157">
          <cell r="A157">
            <v>96410</v>
          </cell>
          <cell r="B157" t="str">
            <v xml:space="preserve">Withholding Tax on Foreign Insuarance Expense     </v>
          </cell>
          <cell r="C157" t="str">
            <v>Затраты по налогу на  иностранное страхование</v>
          </cell>
          <cell r="D157">
            <v>22056.959999999999</v>
          </cell>
          <cell r="E157">
            <v>22056.959999999999</v>
          </cell>
          <cell r="F157">
            <v>22056.959999999999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</row>
        <row r="158">
          <cell r="A158">
            <v>96420</v>
          </cell>
          <cell r="B158" t="str">
            <v xml:space="preserve">Environment Pollution Tax Expense                 </v>
          </cell>
          <cell r="C158" t="str">
            <v>Затраты по налогу за загрязнение ОС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</row>
        <row r="159">
          <cell r="A159">
            <v>96440</v>
          </cell>
          <cell r="B159" t="str">
            <v xml:space="preserve">Excise Tax Expense                                </v>
          </cell>
          <cell r="C159" t="str">
            <v>Затраты по акцизу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</row>
        <row r="160">
          <cell r="A160">
            <v>96110</v>
          </cell>
          <cell r="B160" t="str">
            <v xml:space="preserve">Kumtor Management Fee                             </v>
          </cell>
          <cell r="C160" t="str">
            <v>Кумтор Гонорар за менеджмент</v>
          </cell>
          <cell r="D160">
            <v>345601.82</v>
          </cell>
          <cell r="E160">
            <v>353912.28</v>
          </cell>
          <cell r="F160">
            <v>371632.93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</row>
        <row r="161">
          <cell r="A161">
            <v>95750</v>
          </cell>
          <cell r="B161" t="str">
            <v xml:space="preserve">Exploration                                       </v>
          </cell>
          <cell r="C161" t="str">
            <v>Геологоразведка</v>
          </cell>
          <cell r="D161">
            <v>103310</v>
          </cell>
          <cell r="E161">
            <v>168022</v>
          </cell>
          <cell r="F161">
            <v>173010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</row>
        <row r="162">
          <cell r="A162">
            <v>96220</v>
          </cell>
          <cell r="B162" t="str">
            <v xml:space="preserve">Gain/Loss On F.A. Disposal Usd                    </v>
          </cell>
          <cell r="C162" t="str">
            <v>Прибыль/убыток от выбытия О.С. долл.США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</row>
        <row r="163">
          <cell r="B163" t="str">
            <v xml:space="preserve">Gain/Loss On Exchange                  </v>
          </cell>
          <cell r="D163">
            <v>16666.669999999998</v>
          </cell>
          <cell r="E163">
            <v>16666.669999999998</v>
          </cell>
          <cell r="F163">
            <v>16666.669999999998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</row>
        <row r="164">
          <cell r="B164" t="str">
            <v>Other Income/ Expense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</row>
        <row r="165">
          <cell r="B165" t="str">
            <v>Iterest</v>
          </cell>
          <cell r="D165">
            <v>976169.12</v>
          </cell>
          <cell r="E165">
            <v>969840.68</v>
          </cell>
          <cell r="F165">
            <v>973258.47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</row>
        <row r="166">
          <cell r="A166">
            <v>95735</v>
          </cell>
          <cell r="B166" t="str">
            <v xml:space="preserve">Other Financing Charges                           </v>
          </cell>
          <cell r="C166" t="str">
            <v>Прочие финансовые начисления</v>
          </cell>
          <cell r="D166">
            <v>8333</v>
          </cell>
          <cell r="E166">
            <v>8333</v>
          </cell>
          <cell r="F166">
            <v>8333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</row>
        <row r="167">
          <cell r="A167">
            <v>95510</v>
          </cell>
          <cell r="B167" t="str">
            <v xml:space="preserve">Cameco Guarantee 2% Fee                           </v>
          </cell>
          <cell r="C167" t="str">
            <v>Плата за гарантию Камеко 2%</v>
          </cell>
          <cell r="D167">
            <v>153888.89000000001</v>
          </cell>
          <cell r="E167">
            <v>153888.89000000001</v>
          </cell>
          <cell r="F167">
            <v>153888.89000000001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</row>
        <row r="168">
          <cell r="A168">
            <v>95740</v>
          </cell>
          <cell r="B168" t="str">
            <v xml:space="preserve">Opic                                              </v>
          </cell>
          <cell r="C168" t="str">
            <v>ОПИК</v>
          </cell>
          <cell r="D168">
            <v>254812.02</v>
          </cell>
          <cell r="E168">
            <v>230152.79</v>
          </cell>
          <cell r="F168">
            <v>254812.02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</row>
        <row r="169">
          <cell r="B169" t="str">
            <v xml:space="preserve">Lease Int CAT Shovels            </v>
          </cell>
          <cell r="C169" t="str">
            <v>ПРОЦЕНТЫ АРЕНДА ЭКСКАВ.</v>
          </cell>
          <cell r="D169">
            <v>9591</v>
          </cell>
          <cell r="E169">
            <v>8679</v>
          </cell>
          <cell r="F169">
            <v>7766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</row>
        <row r="170">
          <cell r="A170">
            <v>5102</v>
          </cell>
          <cell r="B170" t="str">
            <v xml:space="preserve">Mine Depletion                                    </v>
          </cell>
          <cell r="C170" t="str">
            <v>Рудник Износ</v>
          </cell>
          <cell r="D170">
            <v>1495688</v>
          </cell>
          <cell r="E170">
            <v>1397519</v>
          </cell>
          <cell r="F170">
            <v>1612488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</row>
        <row r="171">
          <cell r="A171">
            <v>5101</v>
          </cell>
          <cell r="B171" t="str">
            <v xml:space="preserve">Mill Depreciation                                 </v>
          </cell>
          <cell r="C171" t="str">
            <v>Фабрика Амортизация</v>
          </cell>
          <cell r="D171">
            <v>314712</v>
          </cell>
          <cell r="E171">
            <v>325516</v>
          </cell>
          <cell r="F171">
            <v>333571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</row>
        <row r="172">
          <cell r="A172">
            <v>5104</v>
          </cell>
          <cell r="B172" t="str">
            <v xml:space="preserve">Administration Assets Depreciation                </v>
          </cell>
          <cell r="C172" t="str">
            <v>Администр. активы Амортизация</v>
          </cell>
          <cell r="D172">
            <v>1088440</v>
          </cell>
          <cell r="E172">
            <v>1079093</v>
          </cell>
          <cell r="F172">
            <v>1175602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</row>
        <row r="173">
          <cell r="A173">
            <v>5103</v>
          </cell>
          <cell r="B173" t="str">
            <v xml:space="preserve">Reclamation                                       </v>
          </cell>
          <cell r="C173" t="str">
            <v>Рекультивация</v>
          </cell>
          <cell r="D173">
            <v>107142</v>
          </cell>
          <cell r="E173">
            <v>110821</v>
          </cell>
          <cell r="F173">
            <v>113563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</row>
        <row r="175">
          <cell r="B175" t="str">
            <v>Operating Costs (forecast)</v>
          </cell>
          <cell r="D175" t="str">
            <v>January</v>
          </cell>
          <cell r="E175" t="str">
            <v>February</v>
          </cell>
          <cell r="F175" t="str">
            <v>March</v>
          </cell>
          <cell r="G175" t="str">
            <v>April</v>
          </cell>
          <cell r="H175" t="str">
            <v>May</v>
          </cell>
          <cell r="I175" t="str">
            <v>June</v>
          </cell>
          <cell r="J175" t="str">
            <v>July</v>
          </cell>
          <cell r="K175" t="str">
            <v>August</v>
          </cell>
          <cell r="L175" t="str">
            <v>September</v>
          </cell>
          <cell r="M175" t="str">
            <v>October</v>
          </cell>
          <cell r="N175" t="str">
            <v>November</v>
          </cell>
          <cell r="O175" t="str">
            <v>December</v>
          </cell>
        </row>
        <row r="176">
          <cell r="B176" t="str">
            <v>US Dollars</v>
          </cell>
          <cell r="D176" t="str">
            <v>Actual</v>
          </cell>
          <cell r="E176" t="str">
            <v>Actual</v>
          </cell>
          <cell r="F176" t="str">
            <v>Forecast</v>
          </cell>
          <cell r="G176" t="str">
            <v>Forecast</v>
          </cell>
          <cell r="H176" t="str">
            <v>Forecast</v>
          </cell>
          <cell r="I176" t="str">
            <v>Forecast</v>
          </cell>
          <cell r="J176" t="str">
            <v>Forecast</v>
          </cell>
          <cell r="K176" t="str">
            <v>Forecast</v>
          </cell>
          <cell r="L176" t="str">
            <v>Forecast</v>
          </cell>
          <cell r="M176" t="str">
            <v>Forecast</v>
          </cell>
          <cell r="N176" t="str">
            <v>Forecast</v>
          </cell>
          <cell r="O176" t="str">
            <v>Forecast</v>
          </cell>
        </row>
        <row r="177">
          <cell r="B177" t="str">
            <v>Mining</v>
          </cell>
          <cell r="D177">
            <v>3025624.46</v>
          </cell>
          <cell r="E177">
            <v>2529193.46</v>
          </cell>
          <cell r="F177">
            <v>2883281.24</v>
          </cell>
          <cell r="G177">
            <v>2759241.11</v>
          </cell>
          <cell r="H177">
            <v>3025988.03</v>
          </cell>
          <cell r="I177">
            <v>3269847.96</v>
          </cell>
          <cell r="J177">
            <v>2153703.98</v>
          </cell>
          <cell r="K177">
            <v>3034465</v>
          </cell>
          <cell r="L177">
            <v>2223504</v>
          </cell>
          <cell r="M177">
            <v>2223504</v>
          </cell>
          <cell r="N177">
            <v>2223504</v>
          </cell>
          <cell r="O177">
            <v>2223504</v>
          </cell>
        </row>
        <row r="178">
          <cell r="B178" t="str">
            <v>Milling</v>
          </cell>
          <cell r="D178">
            <v>2183331.92</v>
          </cell>
          <cell r="E178">
            <v>2162241</v>
          </cell>
          <cell r="F178">
            <v>2508252.5499999998</v>
          </cell>
          <cell r="G178">
            <v>2423566.73</v>
          </cell>
          <cell r="H178">
            <v>2289983.0299999998</v>
          </cell>
          <cell r="I178">
            <v>2800351.81</v>
          </cell>
          <cell r="J178">
            <v>2646431.44</v>
          </cell>
          <cell r="K178">
            <v>2543514.38</v>
          </cell>
          <cell r="L178">
            <v>2492641</v>
          </cell>
          <cell r="M178">
            <v>2492641</v>
          </cell>
          <cell r="N178">
            <v>2492641</v>
          </cell>
          <cell r="O178">
            <v>2492641</v>
          </cell>
        </row>
        <row r="179">
          <cell r="B179" t="str">
            <v>Site Administration</v>
          </cell>
          <cell r="D179">
            <v>1853945.42</v>
          </cell>
          <cell r="E179">
            <v>2060962</v>
          </cell>
          <cell r="F179">
            <v>1938733.94</v>
          </cell>
          <cell r="G179">
            <v>1980693.46</v>
          </cell>
          <cell r="H179">
            <v>1875673.35</v>
          </cell>
          <cell r="I179">
            <v>2167508.7200000002</v>
          </cell>
          <cell r="J179">
            <v>2160596.66</v>
          </cell>
          <cell r="K179">
            <v>1856998.15</v>
          </cell>
          <cell r="L179">
            <v>2023246</v>
          </cell>
          <cell r="M179">
            <v>2023246</v>
          </cell>
          <cell r="N179">
            <v>2023246</v>
          </cell>
          <cell r="O179">
            <v>2023246</v>
          </cell>
        </row>
        <row r="180">
          <cell r="B180" t="str">
            <v>Maintenance</v>
          </cell>
          <cell r="D180">
            <v>-1802</v>
          </cell>
          <cell r="E180">
            <v>62356</v>
          </cell>
          <cell r="F180">
            <v>-60554</v>
          </cell>
          <cell r="G180">
            <v>0</v>
          </cell>
          <cell r="H180">
            <v>47910</v>
          </cell>
          <cell r="I180">
            <v>-47910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</row>
        <row r="181">
          <cell r="B181" t="str">
            <v>Bishkek Administration</v>
          </cell>
          <cell r="D181">
            <v>443520.2</v>
          </cell>
          <cell r="E181">
            <v>559596</v>
          </cell>
          <cell r="F181">
            <v>537828.14</v>
          </cell>
          <cell r="G181">
            <v>609959.03</v>
          </cell>
          <cell r="H181">
            <v>503275</v>
          </cell>
          <cell r="I181">
            <v>544641.35</v>
          </cell>
          <cell r="J181">
            <v>540163.72</v>
          </cell>
          <cell r="K181">
            <v>901793.39</v>
          </cell>
          <cell r="L181">
            <v>775483</v>
          </cell>
          <cell r="M181">
            <v>775483</v>
          </cell>
          <cell r="N181">
            <v>775483</v>
          </cell>
          <cell r="O181">
            <v>775483</v>
          </cell>
        </row>
        <row r="182">
          <cell r="B182" t="str">
            <v>Management Fee</v>
          </cell>
          <cell r="D182">
            <v>382086.68</v>
          </cell>
          <cell r="E182">
            <v>442857</v>
          </cell>
          <cell r="F182">
            <v>432755</v>
          </cell>
          <cell r="G182">
            <v>441545</v>
          </cell>
          <cell r="H182">
            <v>445932</v>
          </cell>
          <cell r="I182">
            <v>484795.80196310283</v>
          </cell>
          <cell r="J182">
            <v>422615.11</v>
          </cell>
          <cell r="K182">
            <v>545306.1</v>
          </cell>
          <cell r="L182">
            <v>407922.489</v>
          </cell>
          <cell r="M182">
            <v>488707.08900000004</v>
          </cell>
          <cell r="N182">
            <v>425059.08899999998</v>
          </cell>
          <cell r="O182">
            <v>438579.08899999998</v>
          </cell>
        </row>
        <row r="183">
          <cell r="B183" t="str">
            <v>Other Income / Expense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</row>
        <row r="184">
          <cell r="B184" t="str">
            <v>Concession Tax</v>
          </cell>
          <cell r="D184">
            <v>317386</v>
          </cell>
          <cell r="E184">
            <v>180289</v>
          </cell>
          <cell r="F184">
            <v>169026.94</v>
          </cell>
          <cell r="G184">
            <v>184637.94</v>
          </cell>
          <cell r="H184">
            <v>249033.15</v>
          </cell>
          <cell r="I184">
            <v>145183.85</v>
          </cell>
          <cell r="J184">
            <v>96925.98</v>
          </cell>
          <cell r="K184">
            <v>117963.23</v>
          </cell>
          <cell r="L184">
            <v>138839.31200000003</v>
          </cell>
          <cell r="M184">
            <v>132432.21935483871</v>
          </cell>
          <cell r="N184">
            <v>133106.58064516127</v>
          </cell>
          <cell r="O184">
            <v>219675.3548387097</v>
          </cell>
        </row>
        <row r="185">
          <cell r="B185" t="str">
            <v>Royalty Tax</v>
          </cell>
          <cell r="D185">
            <v>119019.31499999999</v>
          </cell>
          <cell r="E185">
            <v>67608.179999999993</v>
          </cell>
          <cell r="F185">
            <v>63385.094999999994</v>
          </cell>
          <cell r="G185">
            <v>69239.235000000015</v>
          </cell>
          <cell r="H185">
            <v>93387.42</v>
          </cell>
          <cell r="I185">
            <v>54450</v>
          </cell>
          <cell r="J185">
            <v>36347.235000000001</v>
          </cell>
          <cell r="K185">
            <v>44236.214999999997</v>
          </cell>
          <cell r="L185">
            <v>52064.742000000013</v>
          </cell>
          <cell r="M185">
            <v>49662.082258064518</v>
          </cell>
          <cell r="N185">
            <v>49914.967741935478</v>
          </cell>
          <cell r="O185">
            <v>82378.258064516136</v>
          </cell>
        </row>
        <row r="186">
          <cell r="B186" t="str">
            <v>Social Fund Tax</v>
          </cell>
          <cell r="D186">
            <v>30172</v>
          </cell>
          <cell r="E186">
            <v>20378</v>
          </cell>
          <cell r="F186">
            <v>65836.350000000006</v>
          </cell>
          <cell r="G186">
            <v>64308</v>
          </cell>
          <cell r="H186">
            <v>64308</v>
          </cell>
          <cell r="I186">
            <v>76555</v>
          </cell>
          <cell r="J186">
            <v>-320029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</row>
        <row r="187">
          <cell r="B187" t="str">
            <v>Road Tax</v>
          </cell>
          <cell r="D187">
            <v>175465</v>
          </cell>
          <cell r="E187">
            <v>105407</v>
          </cell>
          <cell r="F187">
            <v>97807.44</v>
          </cell>
          <cell r="G187">
            <v>110496.77</v>
          </cell>
          <cell r="H187">
            <v>155859.68</v>
          </cell>
          <cell r="I187">
            <v>92519.772355795896</v>
          </cell>
          <cell r="J187">
            <v>60287.16</v>
          </cell>
          <cell r="K187">
            <v>72248.86</v>
          </cell>
          <cell r="L187">
            <v>86080.373440000025</v>
          </cell>
          <cell r="M187">
            <v>82107.975999999995</v>
          </cell>
          <cell r="N187">
            <v>82526.080000000002</v>
          </cell>
          <cell r="O187">
            <v>136198.72</v>
          </cell>
        </row>
        <row r="188">
          <cell r="B188" t="str">
            <v>Land Tax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</row>
        <row r="189">
          <cell r="B189" t="str">
            <v>Withholding Income Tax on Expat Salaries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100000</v>
          </cell>
          <cell r="M189">
            <v>100000</v>
          </cell>
          <cell r="N189">
            <v>100000</v>
          </cell>
          <cell r="O189">
            <v>100000</v>
          </cell>
        </row>
        <row r="190">
          <cell r="B190" t="str">
            <v xml:space="preserve">Mineral Resource Tax 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1561999.6564239999</v>
          </cell>
          <cell r="J190">
            <v>376464.98</v>
          </cell>
          <cell r="K190">
            <v>451295.27</v>
          </cell>
          <cell r="L190">
            <v>538002.33400000015</v>
          </cell>
          <cell r="M190">
            <v>513174.85</v>
          </cell>
          <cell r="N190">
            <v>515788</v>
          </cell>
          <cell r="O190">
            <v>851242</v>
          </cell>
        </row>
        <row r="191">
          <cell r="B191" t="str">
            <v xml:space="preserve">VAT on Imports of Consumables 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451.8</v>
          </cell>
          <cell r="K191">
            <v>14656.54</v>
          </cell>
          <cell r="L191">
            <v>20000</v>
          </cell>
          <cell r="M191">
            <v>20000</v>
          </cell>
          <cell r="N191">
            <v>20000</v>
          </cell>
          <cell r="O191">
            <v>20000</v>
          </cell>
        </row>
        <row r="192">
          <cell r="B192" t="str">
            <v xml:space="preserve">Emergency Fund Tax 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292093</v>
          </cell>
          <cell r="I192">
            <v>173335.41</v>
          </cell>
          <cell r="J192">
            <v>112885.29</v>
          </cell>
          <cell r="K192">
            <v>135455.31</v>
          </cell>
          <cell r="L192">
            <v>161400.70020000005</v>
          </cell>
          <cell r="M192">
            <v>153952.45499999999</v>
          </cell>
          <cell r="N192">
            <v>154736.4</v>
          </cell>
          <cell r="O192">
            <v>255372.6</v>
          </cell>
        </row>
        <row r="193">
          <cell r="B193" t="str">
            <v xml:space="preserve">Withholding Tax on Foreign Interest 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</row>
        <row r="194">
          <cell r="B194" t="str">
            <v xml:space="preserve">Withholding Tax on Foreign Services 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17671.3027257227</v>
          </cell>
          <cell r="J194">
            <v>13538.89</v>
          </cell>
          <cell r="K194">
            <v>7010.14</v>
          </cell>
          <cell r="L194">
            <v>15000</v>
          </cell>
          <cell r="M194">
            <v>15000</v>
          </cell>
          <cell r="N194">
            <v>15000</v>
          </cell>
          <cell r="O194">
            <v>15000</v>
          </cell>
        </row>
        <row r="195">
          <cell r="B195" t="str">
            <v xml:space="preserve">Withholding Tax on Foreign Insuarance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29880.02</v>
          </cell>
          <cell r="J195">
            <v>13724.97</v>
          </cell>
          <cell r="K195">
            <v>62454.23</v>
          </cell>
          <cell r="L195">
            <v>13545.9101925</v>
          </cell>
          <cell r="M195">
            <v>13783.551692500001</v>
          </cell>
          <cell r="N195">
            <v>13545.910692500001</v>
          </cell>
          <cell r="O195">
            <v>10607.077692500003</v>
          </cell>
        </row>
        <row r="196">
          <cell r="B196" t="str">
            <v xml:space="preserve">Environment Pollution Tax 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50000</v>
          </cell>
          <cell r="M196">
            <v>50000</v>
          </cell>
          <cell r="N196">
            <v>50000</v>
          </cell>
          <cell r="O196">
            <v>50000</v>
          </cell>
        </row>
        <row r="197">
          <cell r="B197" t="str">
            <v>OPIC</v>
          </cell>
          <cell r="D197">
            <v>119529</v>
          </cell>
          <cell r="E197">
            <v>107962</v>
          </cell>
          <cell r="F197">
            <v>95419</v>
          </cell>
          <cell r="G197">
            <v>84600</v>
          </cell>
          <cell r="H197">
            <v>130987.83</v>
          </cell>
          <cell r="I197">
            <v>146888</v>
          </cell>
          <cell r="J197">
            <v>147337.70000000001</v>
          </cell>
          <cell r="K197">
            <v>147337.70000000001</v>
          </cell>
          <cell r="L197">
            <v>142584.87</v>
          </cell>
          <cell r="M197">
            <v>147337.70000000001</v>
          </cell>
          <cell r="N197">
            <v>142584.88</v>
          </cell>
          <cell r="O197">
            <v>113808.22</v>
          </cell>
        </row>
        <row r="198">
          <cell r="B198" t="str">
            <v xml:space="preserve">Excise Tax 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4569</v>
          </cell>
          <cell r="I198">
            <v>4569.29</v>
          </cell>
          <cell r="J198">
            <v>4461.8599999999997</v>
          </cell>
          <cell r="K198">
            <v>1251.72</v>
          </cell>
          <cell r="L198">
            <v>5000</v>
          </cell>
          <cell r="M198">
            <v>5000</v>
          </cell>
          <cell r="N198">
            <v>5000</v>
          </cell>
          <cell r="O198">
            <v>5000</v>
          </cell>
        </row>
        <row r="199">
          <cell r="B199" t="str">
            <v xml:space="preserve">Profit Tax 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</row>
        <row r="200">
          <cell r="B200" t="str">
            <v>Exploration Program</v>
          </cell>
          <cell r="D200">
            <v>147152.07999999999</v>
          </cell>
          <cell r="E200">
            <v>37122</v>
          </cell>
          <cell r="F200">
            <v>116675</v>
          </cell>
          <cell r="G200">
            <v>259994</v>
          </cell>
          <cell r="H200">
            <v>105540</v>
          </cell>
          <cell r="I200">
            <v>174024</v>
          </cell>
          <cell r="J200">
            <v>189491.48</v>
          </cell>
          <cell r="K200">
            <v>309081.59000000003</v>
          </cell>
          <cell r="L200">
            <v>99339.25</v>
          </cell>
          <cell r="M200">
            <v>99339.25</v>
          </cell>
          <cell r="N200">
            <v>99339.25</v>
          </cell>
          <cell r="O200">
            <v>99339.25</v>
          </cell>
        </row>
        <row r="201">
          <cell r="B201" t="str">
            <v>Interest Expense</v>
          </cell>
          <cell r="D201">
            <v>925791</v>
          </cell>
          <cell r="E201">
            <v>835146</v>
          </cell>
          <cell r="F201">
            <v>898781</v>
          </cell>
          <cell r="G201">
            <v>872172</v>
          </cell>
          <cell r="H201">
            <v>845386</v>
          </cell>
          <cell r="I201">
            <v>714449</v>
          </cell>
          <cell r="J201">
            <v>716315.4</v>
          </cell>
          <cell r="K201">
            <v>710965.4</v>
          </cell>
          <cell r="L201">
            <v>711583.12014916656</v>
          </cell>
          <cell r="M201">
            <v>711583.12014916656</v>
          </cell>
          <cell r="N201">
            <v>711583.12014916656</v>
          </cell>
          <cell r="O201">
            <v>684927.42315630615</v>
          </cell>
        </row>
        <row r="202">
          <cell r="B202" t="str">
            <v>Financing Costs</v>
          </cell>
          <cell r="D202">
            <v>0</v>
          </cell>
          <cell r="E202">
            <v>118724</v>
          </cell>
          <cell r="F202">
            <v>-20273</v>
          </cell>
          <cell r="G202">
            <v>-17419</v>
          </cell>
          <cell r="H202">
            <v>140431.67000000001</v>
          </cell>
          <cell r="I202">
            <v>216920</v>
          </cell>
          <cell r="J202">
            <v>208987.19</v>
          </cell>
          <cell r="K202">
            <v>432252.47</v>
          </cell>
          <cell r="L202">
            <v>202579</v>
          </cell>
          <cell r="M202">
            <v>202579</v>
          </cell>
          <cell r="N202">
            <v>202579</v>
          </cell>
          <cell r="O202">
            <v>202579</v>
          </cell>
        </row>
        <row r="203">
          <cell r="B203" t="str">
            <v>Financing Charges</v>
          </cell>
          <cell r="D203">
            <v>-40414</v>
          </cell>
          <cell r="E203">
            <v>9019</v>
          </cell>
          <cell r="F203">
            <v>-25025</v>
          </cell>
          <cell r="G203">
            <v>-24457</v>
          </cell>
          <cell r="H203">
            <v>-26186</v>
          </cell>
          <cell r="I203">
            <v>-2244</v>
          </cell>
          <cell r="J203">
            <v>-1389.06</v>
          </cell>
          <cell r="K203">
            <v>-13645</v>
          </cell>
          <cell r="L203">
            <v>5644.4807296923391</v>
          </cell>
          <cell r="M203">
            <v>5036.8818366664291</v>
          </cell>
          <cell r="N203">
            <v>1529.6624073452094</v>
          </cell>
          <cell r="O203">
            <v>6650.3716906078535</v>
          </cell>
        </row>
        <row r="204">
          <cell r="B204" t="str">
            <v>Guarantee Fee</v>
          </cell>
          <cell r="D204">
            <v>153889</v>
          </cell>
          <cell r="E204">
            <v>153889</v>
          </cell>
          <cell r="F204">
            <v>153888.89000000001</v>
          </cell>
          <cell r="G204">
            <v>153888.89000000001</v>
          </cell>
          <cell r="H204">
            <v>157296.29999999999</v>
          </cell>
          <cell r="I204">
            <v>132333</v>
          </cell>
          <cell r="J204">
            <v>128333.33</v>
          </cell>
          <cell r="K204">
            <v>124925.62</v>
          </cell>
          <cell r="L204">
            <v>128333.33385000001</v>
          </cell>
          <cell r="M204">
            <v>128333.33385000001</v>
          </cell>
          <cell r="N204">
            <v>128333.33385000001</v>
          </cell>
          <cell r="O204">
            <v>98333.33385000001</v>
          </cell>
        </row>
        <row r="205">
          <cell r="B205" t="str">
            <v>Shovel Lease Interest</v>
          </cell>
          <cell r="D205">
            <v>10186</v>
          </cell>
          <cell r="E205">
            <v>8252</v>
          </cell>
          <cell r="F205">
            <v>8661</v>
          </cell>
          <cell r="G205">
            <v>6947</v>
          </cell>
          <cell r="H205">
            <v>6518.35</v>
          </cell>
          <cell r="I205">
            <v>5303</v>
          </cell>
          <cell r="J205">
            <v>4272</v>
          </cell>
          <cell r="K205">
            <v>1705.39</v>
          </cell>
          <cell r="L205">
            <v>1984</v>
          </cell>
          <cell r="M205">
            <v>1339</v>
          </cell>
          <cell r="N205">
            <v>918</v>
          </cell>
          <cell r="O205">
            <v>415</v>
          </cell>
        </row>
        <row r="206">
          <cell r="B206" t="str">
            <v>Depr., Depl., Reclamation</v>
          </cell>
          <cell r="D206">
            <v>4279033.22</v>
          </cell>
          <cell r="E206">
            <v>3340016.43</v>
          </cell>
          <cell r="F206">
            <v>3056547.0604002201</v>
          </cell>
          <cell r="G206">
            <v>3216423.3861968066</v>
          </cell>
          <cell r="H206">
            <v>3247762.33</v>
          </cell>
          <cell r="I206">
            <v>2686153.71</v>
          </cell>
          <cell r="J206">
            <v>1881495.79</v>
          </cell>
          <cell r="K206">
            <v>2373132.35</v>
          </cell>
          <cell r="L206">
            <v>2644917.9888240136</v>
          </cell>
          <cell r="M206">
            <v>2477994.3136442313</v>
          </cell>
          <cell r="N206">
            <v>2810644.7355439076</v>
          </cell>
          <cell r="O206">
            <v>3160257.9702862622</v>
          </cell>
        </row>
        <row r="209">
          <cell r="B209" t="str">
            <v>Sales: actuals</v>
          </cell>
          <cell r="D209" t="str">
            <v>January</v>
          </cell>
          <cell r="E209" t="str">
            <v>February</v>
          </cell>
          <cell r="F209" t="str">
            <v>March</v>
          </cell>
          <cell r="G209" t="str">
            <v>April</v>
          </cell>
          <cell r="H209" t="str">
            <v>May</v>
          </cell>
          <cell r="I209" t="str">
            <v>June</v>
          </cell>
          <cell r="J209" t="str">
            <v>July</v>
          </cell>
          <cell r="K209" t="str">
            <v>August</v>
          </cell>
          <cell r="L209" t="str">
            <v>September</v>
          </cell>
          <cell r="M209" t="str">
            <v>October</v>
          </cell>
          <cell r="N209" t="str">
            <v>November</v>
          </cell>
          <cell r="O209" t="str">
            <v>December</v>
          </cell>
        </row>
        <row r="210">
          <cell r="B210" t="str">
            <v>Ounces Sold</v>
          </cell>
          <cell r="D210">
            <v>79346.61</v>
          </cell>
          <cell r="E210">
            <v>45072.13</v>
          </cell>
          <cell r="F210">
            <v>42256.73</v>
          </cell>
          <cell r="G210">
            <v>46159.49</v>
          </cell>
          <cell r="H210">
            <v>62258.29</v>
          </cell>
          <cell r="I210">
            <v>36295.962449999999</v>
          </cell>
          <cell r="J210">
            <v>24231.49</v>
          </cell>
          <cell r="K210">
            <v>29490.81</v>
          </cell>
          <cell r="L210">
            <v>32474.560000000001</v>
          </cell>
          <cell r="M210">
            <v>32847.08</v>
          </cell>
          <cell r="N210">
            <v>50461.279999999999</v>
          </cell>
          <cell r="O210">
            <v>42288.031109999996</v>
          </cell>
        </row>
        <row r="211">
          <cell r="A211">
            <v>61110</v>
          </cell>
          <cell r="B211" t="str">
            <v xml:space="preserve">Sales - Gold                                      </v>
          </cell>
          <cell r="C211" t="str">
            <v>Реализация - золото</v>
          </cell>
          <cell r="D211">
            <v>-25773407.890000001</v>
          </cell>
          <cell r="E211">
            <v>-14931487.109999999</v>
          </cell>
          <cell r="F211">
            <v>-16261424.91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</row>
        <row r="212">
          <cell r="A212">
            <v>61120</v>
          </cell>
          <cell r="B212" t="str">
            <v xml:space="preserve">Sales - Hedging                                   </v>
          </cell>
          <cell r="C212" t="str">
            <v>Реализация - хедж</v>
          </cell>
          <cell r="D212">
            <v>1402179</v>
          </cell>
          <cell r="E212">
            <v>1620211</v>
          </cell>
          <cell r="F212">
            <v>2286249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</row>
        <row r="214">
          <cell r="B214" t="str">
            <v>Sales: budget</v>
          </cell>
          <cell r="D214" t="str">
            <v>January</v>
          </cell>
          <cell r="E214" t="str">
            <v>February</v>
          </cell>
          <cell r="F214" t="str">
            <v>March</v>
          </cell>
          <cell r="G214" t="str">
            <v>April</v>
          </cell>
          <cell r="H214" t="str">
            <v>May</v>
          </cell>
          <cell r="I214" t="str">
            <v>June</v>
          </cell>
          <cell r="J214" t="str">
            <v>July</v>
          </cell>
          <cell r="K214" t="str">
            <v>August</v>
          </cell>
          <cell r="L214" t="str">
            <v>September</v>
          </cell>
          <cell r="M214" t="str">
            <v>October</v>
          </cell>
          <cell r="N214" t="str">
            <v>November</v>
          </cell>
          <cell r="O214" t="str">
            <v>December</v>
          </cell>
        </row>
        <row r="215">
          <cell r="B215" t="str">
            <v>Ounces Sold</v>
          </cell>
          <cell r="D215">
            <v>41395.161290322583</v>
          </cell>
          <cell r="E215">
            <v>34172.294930875578</v>
          </cell>
          <cell r="F215">
            <v>35871.511520737316</v>
          </cell>
          <cell r="G215">
            <v>41085.440860215065</v>
          </cell>
          <cell r="H215">
            <v>37335.752688172041</v>
          </cell>
          <cell r="I215">
            <v>53813.180645161294</v>
          </cell>
          <cell r="J215">
            <v>36914.303225806449</v>
          </cell>
          <cell r="K215">
            <v>61622.451612903227</v>
          </cell>
          <cell r="L215">
            <v>69218.845161290315</v>
          </cell>
          <cell r="M215">
            <v>71319.412903225806</v>
          </cell>
          <cell r="N215">
            <v>71931.320430107531</v>
          </cell>
          <cell r="O215">
            <v>107511.16344086021</v>
          </cell>
        </row>
        <row r="216">
          <cell r="A216">
            <v>61110</v>
          </cell>
          <cell r="B216" t="str">
            <v xml:space="preserve">Sales - Gold                                      </v>
          </cell>
          <cell r="C216" t="str">
            <v>Реализация - золото</v>
          </cell>
          <cell r="D216">
            <v>11590645.16</v>
          </cell>
          <cell r="E216">
            <v>9568242.5800000001</v>
          </cell>
          <cell r="F216">
            <v>10044023.23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</row>
        <row r="217">
          <cell r="A217">
            <v>61120</v>
          </cell>
          <cell r="B217" t="str">
            <v xml:space="preserve">Sales - Hedging                                   </v>
          </cell>
          <cell r="C217" t="str">
            <v>Реализация - хедж</v>
          </cell>
          <cell r="D217">
            <v>289706</v>
          </cell>
          <cell r="E217">
            <v>253087</v>
          </cell>
          <cell r="F217">
            <v>261707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</row>
        <row r="219">
          <cell r="B219" t="str">
            <v>Sales: forecast</v>
          </cell>
          <cell r="D219" t="str">
            <v>January</v>
          </cell>
          <cell r="E219" t="str">
            <v>February</v>
          </cell>
          <cell r="F219" t="str">
            <v>March</v>
          </cell>
          <cell r="G219" t="str">
            <v>April</v>
          </cell>
          <cell r="H219" t="str">
            <v>May</v>
          </cell>
          <cell r="I219" t="str">
            <v>June</v>
          </cell>
          <cell r="J219" t="str">
            <v>July</v>
          </cell>
          <cell r="K219" t="str">
            <v>August</v>
          </cell>
          <cell r="L219" t="str">
            <v>September</v>
          </cell>
          <cell r="M219" t="str">
            <v>October</v>
          </cell>
          <cell r="N219" t="str">
            <v>November</v>
          </cell>
          <cell r="O219" t="str">
            <v>December</v>
          </cell>
        </row>
        <row r="220">
          <cell r="B220" t="str">
            <v>Ounces Sold</v>
          </cell>
          <cell r="D220">
            <v>79346.210000000006</v>
          </cell>
          <cell r="E220">
            <v>45072.12</v>
          </cell>
          <cell r="F220">
            <v>42256.73</v>
          </cell>
          <cell r="G220">
            <v>46159.49</v>
          </cell>
          <cell r="H220">
            <v>62258.28</v>
          </cell>
          <cell r="I220">
            <v>36300</v>
          </cell>
          <cell r="J220">
            <v>24231.49</v>
          </cell>
          <cell r="K220">
            <v>29490.81</v>
          </cell>
          <cell r="L220">
            <v>34709.828000000009</v>
          </cell>
          <cell r="M220">
            <v>33108.054838709679</v>
          </cell>
          <cell r="N220">
            <v>33276.645161290318</v>
          </cell>
          <cell r="O220">
            <v>54918.838709677424</v>
          </cell>
        </row>
        <row r="221">
          <cell r="B221" t="str">
            <v>Gold Sales Revenue</v>
          </cell>
          <cell r="D221">
            <v>21926724.300000001</v>
          </cell>
          <cell r="E221">
            <v>13162765</v>
          </cell>
          <cell r="F221">
            <v>12205189.210000001</v>
          </cell>
          <cell r="G221">
            <v>13799804</v>
          </cell>
          <cell r="H221">
            <v>19472858.109999999</v>
          </cell>
          <cell r="I221">
            <v>11555694</v>
          </cell>
          <cell r="J221">
            <v>7525686.2199999997</v>
          </cell>
          <cell r="K221">
            <v>9030354.2899999991</v>
          </cell>
          <cell r="L221">
            <v>10760046.680000003</v>
          </cell>
          <cell r="M221">
            <v>10263497</v>
          </cell>
          <cell r="N221">
            <v>10315759.999999998</v>
          </cell>
          <cell r="O221">
            <v>17024840</v>
          </cell>
        </row>
        <row r="222">
          <cell r="B222" t="str">
            <v>Hedge Revenue</v>
          </cell>
          <cell r="D222">
            <v>458916.5</v>
          </cell>
          <cell r="E222">
            <v>-183228</v>
          </cell>
          <cell r="F222">
            <v>-183233</v>
          </cell>
          <cell r="G222">
            <v>683965</v>
          </cell>
          <cell r="H222">
            <v>-91705</v>
          </cell>
          <cell r="I222">
            <v>-982309</v>
          </cell>
          <cell r="J222">
            <v>-952941</v>
          </cell>
          <cell r="K222">
            <v>-1288953</v>
          </cell>
          <cell r="L222">
            <v>-1650042</v>
          </cell>
          <cell r="M222">
            <v>-363984</v>
          </cell>
          <cell r="N222">
            <v>-126133</v>
          </cell>
          <cell r="O222">
            <v>164456</v>
          </cell>
        </row>
        <row r="223">
          <cell r="C223" t="str">
            <v xml:space="preserve">Exploration Activity          </v>
          </cell>
        </row>
        <row r="225">
          <cell r="B225" t="str">
            <v>Operating Costs by cost centers:</v>
          </cell>
          <cell r="D225" t="str">
            <v>January</v>
          </cell>
          <cell r="E225" t="str">
            <v>February</v>
          </cell>
          <cell r="F225" t="str">
            <v>March</v>
          </cell>
          <cell r="G225" t="str">
            <v>April</v>
          </cell>
          <cell r="H225" t="str">
            <v>May</v>
          </cell>
          <cell r="I225" t="str">
            <v>June</v>
          </cell>
          <cell r="J225" t="str">
            <v>July</v>
          </cell>
          <cell r="K225" t="str">
            <v>August</v>
          </cell>
          <cell r="L225" t="str">
            <v>September</v>
          </cell>
          <cell r="M225" t="str">
            <v>October</v>
          </cell>
          <cell r="N225" t="str">
            <v>November</v>
          </cell>
          <cell r="O225" t="str">
            <v>December</v>
          </cell>
        </row>
        <row r="226">
          <cell r="B226" t="str">
            <v>Mining Actuals</v>
          </cell>
        </row>
        <row r="227">
          <cell r="A227">
            <v>201</v>
          </cell>
          <cell r="B227" t="str">
            <v xml:space="preserve">Mine Administration           </v>
          </cell>
          <cell r="C227" t="str">
            <v>Горный отдел.  Администрация</v>
          </cell>
          <cell r="D227">
            <v>39036.193518681976</v>
          </cell>
          <cell r="E227">
            <v>118838.34478676193</v>
          </cell>
          <cell r="F227">
            <v>77107.285344559205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</row>
        <row r="228">
          <cell r="A228">
            <v>202</v>
          </cell>
          <cell r="B228" t="str">
            <v xml:space="preserve">Mine Light Vehicles           </v>
          </cell>
          <cell r="C228" t="str">
            <v>Горный отдел.  Легковой транспорт</v>
          </cell>
          <cell r="D228">
            <v>25716.940036718752</v>
          </cell>
          <cell r="E228">
            <v>18980.493988314818</v>
          </cell>
          <cell r="F228">
            <v>36917.720628125004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</row>
        <row r="229">
          <cell r="A229">
            <v>203</v>
          </cell>
          <cell r="B229" t="str">
            <v xml:space="preserve">Mine Training                 </v>
          </cell>
          <cell r="C229" t="str">
            <v>Горный отдел.  Треннинг</v>
          </cell>
          <cell r="D229">
            <v>2883.9080345890306</v>
          </cell>
          <cell r="E229">
            <v>53762.429901312098</v>
          </cell>
          <cell r="F229">
            <v>27351.767124491817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</row>
        <row r="230">
          <cell r="A230">
            <v>204</v>
          </cell>
          <cell r="B230" t="str">
            <v xml:space="preserve">Mine Dewatering               </v>
          </cell>
          <cell r="C230" t="str">
            <v>Горный отдел.  Осушение</v>
          </cell>
          <cell r="D230">
            <v>6696.5071545882229</v>
          </cell>
          <cell r="E230">
            <v>20379.902936708215</v>
          </cell>
          <cell r="F230">
            <v>19881.327499737548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</row>
        <row r="231">
          <cell r="A231">
            <v>205</v>
          </cell>
          <cell r="B231" t="str">
            <v xml:space="preserve">Earth Works                   </v>
          </cell>
          <cell r="C231" t="str">
            <v>Горный отдел.  Земельные работы</v>
          </cell>
          <cell r="D231">
            <v>337083.42685553507</v>
          </cell>
          <cell r="E231">
            <v>2685.93223384253</v>
          </cell>
          <cell r="F231">
            <v>11176.370274730893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</row>
        <row r="232">
          <cell r="A232">
            <v>206</v>
          </cell>
          <cell r="B232" t="str">
            <v xml:space="preserve">Mine Engineering &amp; Geology    </v>
          </cell>
          <cell r="C232" t="str">
            <v>Инженерный-геологический отдел</v>
          </cell>
          <cell r="D232">
            <v>127590.51226718936</v>
          </cell>
          <cell r="E232">
            <v>263416.33347556245</v>
          </cell>
          <cell r="F232">
            <v>176004.5207525579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</row>
        <row r="233">
          <cell r="A233">
            <v>207</v>
          </cell>
          <cell r="B233" t="str">
            <v xml:space="preserve">Mine Services                 </v>
          </cell>
          <cell r="C233" t="str">
            <v>Горный отдел.  Обслуживание</v>
          </cell>
          <cell r="D233">
            <v>1.5506372765230481E-3</v>
          </cell>
          <cell r="E233">
            <v>-3.7539746081165504E-3</v>
          </cell>
          <cell r="F233">
            <v>1.7553420047988766E-3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</row>
        <row r="234">
          <cell r="A234">
            <v>208</v>
          </cell>
          <cell r="B234" t="str">
            <v xml:space="preserve">Crusher                       </v>
          </cell>
          <cell r="C234" t="str">
            <v>Дробилка</v>
          </cell>
          <cell r="D234">
            <v>1.0351841443480225E-2</v>
          </cell>
          <cell r="E234">
            <v>-8.0543154217593838E-4</v>
          </cell>
          <cell r="F234">
            <v>-1.8547953652614524E-3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</row>
        <row r="235">
          <cell r="A235">
            <v>209</v>
          </cell>
          <cell r="B235" t="str">
            <v xml:space="preserve">Rehandle                      </v>
          </cell>
          <cell r="C235" t="str">
            <v>Обработка отвалов</v>
          </cell>
          <cell r="D235">
            <v>53602.522133244696</v>
          </cell>
          <cell r="E235">
            <v>86441.388610218855</v>
          </cell>
          <cell r="F235">
            <v>106013.36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</row>
        <row r="236">
          <cell r="A236">
            <v>211</v>
          </cell>
          <cell r="B236" t="str">
            <v xml:space="preserve">Loaders                       </v>
          </cell>
          <cell r="C236" t="str">
            <v>Погрузка</v>
          </cell>
          <cell r="D236">
            <v>79940.081936200368</v>
          </cell>
          <cell r="E236">
            <v>184978.94037479372</v>
          </cell>
          <cell r="F236">
            <v>374963.0733056172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</row>
        <row r="237">
          <cell r="A237">
            <v>212</v>
          </cell>
          <cell r="B237" t="str">
            <v xml:space="preserve">Trucks                        </v>
          </cell>
          <cell r="C237" t="str">
            <v>Грузовики</v>
          </cell>
          <cell r="D237">
            <v>664064.54777749465</v>
          </cell>
          <cell r="E237">
            <v>763494.59859345923</v>
          </cell>
          <cell r="F237">
            <v>639550.59396510548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</row>
        <row r="238">
          <cell r="A238">
            <v>213</v>
          </cell>
          <cell r="B238" t="str">
            <v xml:space="preserve">Drilling                      </v>
          </cell>
          <cell r="C238" t="str">
            <v>Бурение</v>
          </cell>
          <cell r="D238">
            <v>203087.02347897907</v>
          </cell>
          <cell r="E238">
            <v>229141.70503343063</v>
          </cell>
          <cell r="F238">
            <v>280920.20283324359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</row>
        <row r="239">
          <cell r="A239">
            <v>214</v>
          </cell>
          <cell r="B239" t="str">
            <v xml:space="preserve">Blasting                      </v>
          </cell>
          <cell r="C239" t="str">
            <v>Взрывные работы</v>
          </cell>
          <cell r="D239">
            <v>394047.16266194655</v>
          </cell>
          <cell r="E239">
            <v>492551.87304291129</v>
          </cell>
          <cell r="F239">
            <v>494433.93659277179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</row>
        <row r="240">
          <cell r="A240">
            <v>215</v>
          </cell>
          <cell r="B240" t="str">
            <v xml:space="preserve">Pit Support                   </v>
          </cell>
          <cell r="C240" t="str">
            <v>Обслуживание карьера</v>
          </cell>
          <cell r="D240">
            <v>48179.140272896657</v>
          </cell>
          <cell r="E240">
            <v>88708.366015097883</v>
          </cell>
          <cell r="F240">
            <v>90963.614286082389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</row>
        <row r="241">
          <cell r="A241">
            <v>216</v>
          </cell>
          <cell r="B241" t="str">
            <v xml:space="preserve">Dozers                        </v>
          </cell>
          <cell r="C241" t="str">
            <v>Дозеры</v>
          </cell>
          <cell r="D241">
            <v>396492.63186035142</v>
          </cell>
          <cell r="E241">
            <v>157971.3141625679</v>
          </cell>
          <cell r="F241">
            <v>146524.61560542663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</row>
        <row r="242">
          <cell r="A242">
            <v>217</v>
          </cell>
          <cell r="B242" t="str">
            <v xml:space="preserve">Graders                       </v>
          </cell>
          <cell r="C242" t="str">
            <v>Грейдеры</v>
          </cell>
          <cell r="D242">
            <v>90066.074689640605</v>
          </cell>
          <cell r="E242">
            <v>66204.245230333006</v>
          </cell>
          <cell r="F242">
            <v>69764.568924036997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</row>
        <row r="243">
          <cell r="A243">
            <v>218</v>
          </cell>
          <cell r="B243" t="str">
            <v xml:space="preserve">Shovels                       </v>
          </cell>
          <cell r="C243" t="str">
            <v>Экскаваторы</v>
          </cell>
          <cell r="D243">
            <v>347449.65014399064</v>
          </cell>
          <cell r="E243">
            <v>272984.27254667657</v>
          </cell>
          <cell r="F243">
            <v>395902.97720258182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</row>
        <row r="244">
          <cell r="A244">
            <v>220</v>
          </cell>
          <cell r="B244" t="str">
            <v xml:space="preserve">Exploration Activity          </v>
          </cell>
          <cell r="C244" t="str">
            <v>Геологоразведка</v>
          </cell>
          <cell r="D244">
            <v>3397.9999056568977</v>
          </cell>
          <cell r="E244">
            <v>-3398.0053776486402</v>
          </cell>
          <cell r="F244">
            <v>-8.6055992629781031E-3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</row>
        <row r="247">
          <cell r="B247" t="str">
            <v>Operating Costs by cost centers:</v>
          </cell>
          <cell r="D247" t="str">
            <v>January</v>
          </cell>
          <cell r="E247" t="str">
            <v>February</v>
          </cell>
          <cell r="F247" t="str">
            <v>March</v>
          </cell>
          <cell r="G247" t="str">
            <v>April</v>
          </cell>
          <cell r="H247" t="str">
            <v>May</v>
          </cell>
          <cell r="I247" t="str">
            <v>June</v>
          </cell>
          <cell r="J247" t="str">
            <v>July</v>
          </cell>
          <cell r="K247" t="str">
            <v>August</v>
          </cell>
          <cell r="L247" t="str">
            <v>September</v>
          </cell>
          <cell r="M247" t="str">
            <v>October</v>
          </cell>
          <cell r="N247" t="str">
            <v>November</v>
          </cell>
          <cell r="O247" t="str">
            <v>December</v>
          </cell>
        </row>
        <row r="248">
          <cell r="B248" t="str">
            <v>Mining Budget</v>
          </cell>
        </row>
        <row r="249">
          <cell r="A249">
            <v>201</v>
          </cell>
          <cell r="B249" t="str">
            <v xml:space="preserve">Mine Administration           </v>
          </cell>
          <cell r="C249" t="str">
            <v>Горный отдел.  Администрация</v>
          </cell>
          <cell r="D249">
            <v>68191.509999999995</v>
          </cell>
          <cell r="E249">
            <v>65757.83</v>
          </cell>
          <cell r="F249">
            <v>68191.509999999995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</row>
        <row r="250">
          <cell r="A250">
            <v>202</v>
          </cell>
          <cell r="B250" t="str">
            <v xml:space="preserve">Mine Light Vehicles           </v>
          </cell>
          <cell r="C250" t="str">
            <v>Горный отдел.  Легковой транспорт</v>
          </cell>
          <cell r="D250">
            <v>19757.400000000001</v>
          </cell>
          <cell r="E250">
            <v>19756.400000000001</v>
          </cell>
          <cell r="F250">
            <v>19756.400000000001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</row>
        <row r="251">
          <cell r="A251">
            <v>203</v>
          </cell>
          <cell r="B251" t="str">
            <v xml:space="preserve">Mine Training                 </v>
          </cell>
          <cell r="C251" t="str">
            <v>Горный отдел.  Треннинг</v>
          </cell>
          <cell r="D251">
            <v>20736.53</v>
          </cell>
          <cell r="E251">
            <v>19564.79</v>
          </cell>
          <cell r="F251">
            <v>20836.53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</row>
        <row r="252">
          <cell r="A252">
            <v>204</v>
          </cell>
          <cell r="B252" t="str">
            <v xml:space="preserve">Mine Dewatering               </v>
          </cell>
          <cell r="C252" t="str">
            <v>Горный отдел.  Осушение</v>
          </cell>
          <cell r="D252">
            <v>30664</v>
          </cell>
          <cell r="E252">
            <v>22664</v>
          </cell>
          <cell r="F252">
            <v>23164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</row>
        <row r="253">
          <cell r="A253">
            <v>205</v>
          </cell>
          <cell r="B253" t="str">
            <v xml:space="preserve">Earth Works                   </v>
          </cell>
          <cell r="C253" t="str">
            <v>Горный отдел.  Земельные работы</v>
          </cell>
          <cell r="D253">
            <v>702883.11</v>
          </cell>
          <cell r="E253">
            <v>491932.79</v>
          </cell>
          <cell r="F253">
            <v>497683.11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</row>
        <row r="254">
          <cell r="A254">
            <v>206</v>
          </cell>
          <cell r="B254" t="str">
            <v xml:space="preserve">Mine Engineering &amp; Geology    </v>
          </cell>
          <cell r="C254" t="str">
            <v>Инженерный-геологический отдел</v>
          </cell>
          <cell r="D254">
            <v>131626.59</v>
          </cell>
          <cell r="E254">
            <v>131204.18</v>
          </cell>
          <cell r="F254">
            <v>123836.59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</row>
        <row r="255">
          <cell r="A255">
            <v>207</v>
          </cell>
          <cell r="B255" t="str">
            <v xml:space="preserve">Mine Services                 </v>
          </cell>
          <cell r="C255" t="str">
            <v>Горный отдел.  Обслуживание</v>
          </cell>
          <cell r="D255">
            <v>358764.15</v>
          </cell>
          <cell r="E255">
            <v>125012.25</v>
          </cell>
          <cell r="F255">
            <v>129056.15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</row>
        <row r="256">
          <cell r="A256">
            <v>208</v>
          </cell>
          <cell r="B256" t="str">
            <v xml:space="preserve">Crusher                       </v>
          </cell>
          <cell r="C256" t="str">
            <v>Дробилка</v>
          </cell>
          <cell r="D256">
            <v>9640.1200000000008</v>
          </cell>
          <cell r="E256">
            <v>9161.59</v>
          </cell>
          <cell r="F256">
            <v>9632.1200000000008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</row>
        <row r="257">
          <cell r="A257">
            <v>209</v>
          </cell>
          <cell r="B257" t="str">
            <v xml:space="preserve">Rehandle                      </v>
          </cell>
          <cell r="C257" t="str">
            <v>Обработка отвалов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</row>
        <row r="258">
          <cell r="A258">
            <v>211</v>
          </cell>
          <cell r="B258" t="str">
            <v xml:space="preserve">Loaders                       </v>
          </cell>
          <cell r="C258" t="str">
            <v>Погрузка</v>
          </cell>
          <cell r="D258">
            <v>332056.68</v>
          </cell>
          <cell r="E258">
            <v>126505.9</v>
          </cell>
          <cell r="F258">
            <v>331306.68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</row>
        <row r="259">
          <cell r="A259">
            <v>212</v>
          </cell>
          <cell r="B259" t="str">
            <v xml:space="preserve">Trucks                        </v>
          </cell>
          <cell r="C259" t="str">
            <v>Грузовики</v>
          </cell>
          <cell r="D259">
            <v>609987.68999999994</v>
          </cell>
          <cell r="E259">
            <v>944097.82</v>
          </cell>
          <cell r="F259">
            <v>834846.69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</row>
        <row r="260">
          <cell r="A260">
            <v>213</v>
          </cell>
          <cell r="B260" t="str">
            <v xml:space="preserve">Drilling                      </v>
          </cell>
          <cell r="C260" t="str">
            <v>Бурение</v>
          </cell>
          <cell r="D260">
            <v>219746.46</v>
          </cell>
          <cell r="E260">
            <v>216802.73</v>
          </cell>
          <cell r="F260">
            <v>219746.46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</row>
        <row r="261">
          <cell r="A261">
            <v>214</v>
          </cell>
          <cell r="B261" t="str">
            <v xml:space="preserve">Blasting                      </v>
          </cell>
          <cell r="C261" t="str">
            <v>Взрывные работы</v>
          </cell>
          <cell r="D261">
            <v>360457.82</v>
          </cell>
          <cell r="E261">
            <v>327485.71999999997</v>
          </cell>
          <cell r="F261">
            <v>391843.03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</row>
        <row r="262">
          <cell r="A262">
            <v>215</v>
          </cell>
          <cell r="B262" t="str">
            <v xml:space="preserve">Pit Support                   </v>
          </cell>
          <cell r="C262" t="str">
            <v>Обслуживание карьера</v>
          </cell>
          <cell r="D262">
            <v>160871.49</v>
          </cell>
          <cell r="E262">
            <v>156144.75</v>
          </cell>
          <cell r="F262">
            <v>158961.49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</row>
        <row r="263">
          <cell r="A263">
            <v>216</v>
          </cell>
          <cell r="B263" t="str">
            <v xml:space="preserve">Dozers                        </v>
          </cell>
          <cell r="C263" t="str">
            <v>Дозеры</v>
          </cell>
          <cell r="D263">
            <v>278362.98</v>
          </cell>
          <cell r="E263">
            <v>452112.84</v>
          </cell>
          <cell r="F263">
            <v>278362.98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</row>
        <row r="264">
          <cell r="A264">
            <v>217</v>
          </cell>
          <cell r="B264" t="str">
            <v xml:space="preserve">Graders                       </v>
          </cell>
          <cell r="C264" t="str">
            <v>Грейдеры</v>
          </cell>
          <cell r="D264">
            <v>120202.45</v>
          </cell>
          <cell r="E264">
            <v>118123.23</v>
          </cell>
          <cell r="F264">
            <v>134796.22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</row>
        <row r="265">
          <cell r="A265">
            <v>218</v>
          </cell>
          <cell r="B265" t="str">
            <v xml:space="preserve">Shovels                       </v>
          </cell>
          <cell r="C265" t="str">
            <v>Экскаваторы</v>
          </cell>
          <cell r="D265">
            <v>305651.84999999998</v>
          </cell>
          <cell r="E265">
            <v>204088.36</v>
          </cell>
          <cell r="F265">
            <v>205651.85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</row>
        <row r="266">
          <cell r="A266">
            <v>220</v>
          </cell>
          <cell r="B266" t="str">
            <v xml:space="preserve">Exploration Activity          </v>
          </cell>
          <cell r="C266" t="str">
            <v>Геологоразведка</v>
          </cell>
          <cell r="D266">
            <v>206619.91</v>
          </cell>
          <cell r="E266">
            <v>336043.61</v>
          </cell>
          <cell r="F266">
            <v>346019.91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</row>
        <row r="269">
          <cell r="B269" t="str">
            <v>Operating Costs by cost centers:</v>
          </cell>
          <cell r="D269" t="str">
            <v>January</v>
          </cell>
          <cell r="E269" t="str">
            <v>February</v>
          </cell>
          <cell r="F269" t="str">
            <v>March</v>
          </cell>
          <cell r="G269" t="str">
            <v>April</v>
          </cell>
          <cell r="H269" t="str">
            <v>May</v>
          </cell>
          <cell r="I269" t="str">
            <v>June</v>
          </cell>
          <cell r="J269" t="str">
            <v>July</v>
          </cell>
          <cell r="K269" t="str">
            <v>August</v>
          </cell>
          <cell r="L269" t="str">
            <v>September</v>
          </cell>
          <cell r="M269" t="str">
            <v>October</v>
          </cell>
          <cell r="N269" t="str">
            <v>November</v>
          </cell>
          <cell r="O269" t="str">
            <v>December</v>
          </cell>
        </row>
        <row r="270">
          <cell r="B270" t="str">
            <v>Mining Forecast</v>
          </cell>
          <cell r="D270" t="str">
            <v>Actual</v>
          </cell>
          <cell r="E270" t="str">
            <v>Actual</v>
          </cell>
          <cell r="F270" t="str">
            <v>Forecast</v>
          </cell>
          <cell r="G270" t="str">
            <v>Forecast</v>
          </cell>
          <cell r="H270" t="str">
            <v>Forecast</v>
          </cell>
          <cell r="I270" t="str">
            <v>Forecast</v>
          </cell>
          <cell r="J270" t="str">
            <v>Forecast</v>
          </cell>
          <cell r="K270" t="str">
            <v>Forecast</v>
          </cell>
          <cell r="L270" t="str">
            <v>Forecast</v>
          </cell>
          <cell r="M270" t="str">
            <v>Forecast</v>
          </cell>
          <cell r="N270" t="str">
            <v>Forecast</v>
          </cell>
          <cell r="O270" t="str">
            <v>Forecast</v>
          </cell>
        </row>
        <row r="271">
          <cell r="A271">
            <v>201</v>
          </cell>
          <cell r="B271" t="str">
            <v>Mine Administration</v>
          </cell>
          <cell r="C271" t="str">
            <v>Горный отдел.  Администрация</v>
          </cell>
          <cell r="D271">
            <v>96824.52</v>
          </cell>
          <cell r="E271">
            <v>60305</v>
          </cell>
          <cell r="F271">
            <v>80464.67</v>
          </cell>
          <cell r="G271">
            <v>69929.899999999994</v>
          </cell>
          <cell r="H271">
            <v>85966</v>
          </cell>
          <cell r="I271">
            <v>73405.039999999994</v>
          </cell>
          <cell r="J271">
            <v>66826.75</v>
          </cell>
          <cell r="K271">
            <v>74729.05</v>
          </cell>
          <cell r="L271">
            <v>73637</v>
          </cell>
          <cell r="M271">
            <v>73637</v>
          </cell>
          <cell r="N271">
            <v>73637</v>
          </cell>
          <cell r="O271">
            <v>73637</v>
          </cell>
        </row>
        <row r="272">
          <cell r="A272">
            <v>202</v>
          </cell>
          <cell r="B272" t="str">
            <v>Mine Light Vehicles</v>
          </cell>
          <cell r="C272" t="str">
            <v>Горный отдел.  Легковой транспорт</v>
          </cell>
          <cell r="D272">
            <v>25460.77</v>
          </cell>
          <cell r="E272">
            <v>21883.97</v>
          </cell>
          <cell r="F272">
            <v>26428.83</v>
          </cell>
          <cell r="G272">
            <v>33758.57</v>
          </cell>
          <cell r="H272">
            <v>33594</v>
          </cell>
          <cell r="I272">
            <v>45934.35</v>
          </cell>
          <cell r="J272">
            <v>25370.57</v>
          </cell>
          <cell r="K272">
            <v>26748.91</v>
          </cell>
          <cell r="L272">
            <v>31105</v>
          </cell>
          <cell r="M272">
            <v>31105</v>
          </cell>
          <cell r="N272">
            <v>31105</v>
          </cell>
          <cell r="O272">
            <v>31105</v>
          </cell>
        </row>
        <row r="273">
          <cell r="A273">
            <v>203</v>
          </cell>
          <cell r="B273" t="str">
            <v>Mine Training</v>
          </cell>
          <cell r="C273" t="str">
            <v>Горный отдел.  Треннинг</v>
          </cell>
          <cell r="D273">
            <v>15872.99</v>
          </cell>
          <cell r="E273">
            <v>15191</v>
          </cell>
          <cell r="F273">
            <v>31208.23</v>
          </cell>
          <cell r="G273">
            <v>17776.04</v>
          </cell>
          <cell r="H273">
            <v>21279</v>
          </cell>
          <cell r="I273">
            <v>23870.91</v>
          </cell>
          <cell r="J273">
            <v>29327.15</v>
          </cell>
          <cell r="K273">
            <v>6098.22</v>
          </cell>
          <cell r="L273">
            <v>25978</v>
          </cell>
          <cell r="M273">
            <v>25978</v>
          </cell>
          <cell r="N273">
            <v>25978</v>
          </cell>
          <cell r="O273">
            <v>25978</v>
          </cell>
        </row>
        <row r="274">
          <cell r="A274">
            <v>204</v>
          </cell>
          <cell r="B274" t="str">
            <v>Mine Dewatering</v>
          </cell>
          <cell r="C274" t="str">
            <v>Горный отдел.  Осушение</v>
          </cell>
          <cell r="D274">
            <v>41897.03</v>
          </cell>
          <cell r="E274">
            <v>217.78</v>
          </cell>
          <cell r="F274">
            <v>81155.11</v>
          </cell>
          <cell r="G274">
            <v>100846.03</v>
          </cell>
          <cell r="H274">
            <v>54203</v>
          </cell>
          <cell r="I274">
            <v>17251.53</v>
          </cell>
          <cell r="J274">
            <v>8729.4599999999991</v>
          </cell>
          <cell r="K274">
            <v>32522.54</v>
          </cell>
          <cell r="L274">
            <v>794</v>
          </cell>
          <cell r="M274">
            <v>794</v>
          </cell>
          <cell r="N274">
            <v>794</v>
          </cell>
          <cell r="O274">
            <v>794</v>
          </cell>
        </row>
        <row r="275">
          <cell r="A275">
            <v>205</v>
          </cell>
          <cell r="B275" t="str">
            <v>Mine Services - KOC</v>
          </cell>
          <cell r="C275" t="str">
            <v>Горный отдел.  Земельные работы</v>
          </cell>
          <cell r="D275">
            <v>0</v>
          </cell>
          <cell r="E275">
            <v>0</v>
          </cell>
          <cell r="F275">
            <v>166.58</v>
          </cell>
          <cell r="G275">
            <v>6034.74</v>
          </cell>
          <cell r="H275">
            <v>-6201</v>
          </cell>
          <cell r="I275">
            <v>0.01</v>
          </cell>
          <cell r="J275">
            <v>-0.02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</row>
        <row r="276">
          <cell r="A276">
            <v>206</v>
          </cell>
          <cell r="B276" t="str">
            <v>Mine Engineering &amp; Geology</v>
          </cell>
          <cell r="C276" t="str">
            <v>Инженерный-геологический отдел</v>
          </cell>
          <cell r="D276">
            <v>93076.63</v>
          </cell>
          <cell r="E276">
            <v>109610</v>
          </cell>
          <cell r="F276">
            <v>165812.45000000001</v>
          </cell>
          <cell r="G276">
            <v>116451.76</v>
          </cell>
          <cell r="H276">
            <v>230393</v>
          </cell>
          <cell r="I276">
            <v>174694.73</v>
          </cell>
          <cell r="J276">
            <v>122502.53</v>
          </cell>
          <cell r="K276">
            <v>143250.63</v>
          </cell>
          <cell r="L276">
            <v>206802</v>
          </cell>
          <cell r="M276">
            <v>206802</v>
          </cell>
          <cell r="N276">
            <v>206802</v>
          </cell>
          <cell r="O276">
            <v>206802</v>
          </cell>
        </row>
        <row r="277">
          <cell r="A277">
            <v>207</v>
          </cell>
          <cell r="B277" t="str">
            <v>Mine Services Contractors</v>
          </cell>
          <cell r="C277" t="str">
            <v>Горный отдел.  Обслуживание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1207</v>
          </cell>
          <cell r="I277">
            <v>-1206.83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</row>
        <row r="278">
          <cell r="A278">
            <v>208</v>
          </cell>
          <cell r="B278" t="str">
            <v>Primary Crusher</v>
          </cell>
          <cell r="C278" t="str">
            <v>Дробилка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-0.02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</row>
        <row r="279">
          <cell r="A279">
            <v>209</v>
          </cell>
          <cell r="B279" t="str">
            <v>Stockpile Rehandle</v>
          </cell>
          <cell r="C279" t="str">
            <v>Обработка отвалов</v>
          </cell>
          <cell r="D279">
            <v>86210.43</v>
          </cell>
          <cell r="E279">
            <v>32203.79</v>
          </cell>
          <cell r="F279">
            <v>22432.62</v>
          </cell>
          <cell r="G279">
            <v>12882.2</v>
          </cell>
          <cell r="H279">
            <v>46118</v>
          </cell>
          <cell r="I279">
            <v>91627.75</v>
          </cell>
          <cell r="J279">
            <v>100847.84</v>
          </cell>
          <cell r="K279">
            <v>122409.77</v>
          </cell>
          <cell r="L279">
            <v>6317</v>
          </cell>
          <cell r="M279">
            <v>6317</v>
          </cell>
          <cell r="N279">
            <v>6317</v>
          </cell>
          <cell r="O279">
            <v>6317</v>
          </cell>
        </row>
        <row r="280">
          <cell r="A280">
            <v>211</v>
          </cell>
          <cell r="B280" t="str">
            <v>CAT 992C Wheel Loaders</v>
          </cell>
          <cell r="C280" t="str">
            <v>Погрузка</v>
          </cell>
          <cell r="D280">
            <v>222940.7</v>
          </cell>
          <cell r="E280">
            <v>94631.73</v>
          </cell>
          <cell r="F280">
            <v>564352.09</v>
          </cell>
          <cell r="G280">
            <v>146985.79999999999</v>
          </cell>
          <cell r="H280">
            <v>238579</v>
          </cell>
          <cell r="I280">
            <v>85517.62</v>
          </cell>
          <cell r="J280">
            <v>70220.17</v>
          </cell>
          <cell r="K280">
            <v>61313.84</v>
          </cell>
          <cell r="L280">
            <v>138865</v>
          </cell>
          <cell r="M280">
            <v>138865</v>
          </cell>
          <cell r="N280">
            <v>138865</v>
          </cell>
          <cell r="O280">
            <v>138865</v>
          </cell>
        </row>
        <row r="281">
          <cell r="A281">
            <v>212</v>
          </cell>
          <cell r="B281" t="str">
            <v>CAT Haul Trucks</v>
          </cell>
          <cell r="C281" t="str">
            <v>Грузовики</v>
          </cell>
          <cell r="D281">
            <v>1038813.42</v>
          </cell>
          <cell r="E281">
            <v>1048212.71</v>
          </cell>
          <cell r="F281">
            <v>833116.72</v>
          </cell>
          <cell r="G281">
            <v>847005.65</v>
          </cell>
          <cell r="H281">
            <v>943566</v>
          </cell>
          <cell r="I281">
            <v>1415161.78</v>
          </cell>
          <cell r="J281">
            <v>433184.47</v>
          </cell>
          <cell r="K281">
            <v>918304.11</v>
          </cell>
          <cell r="L281">
            <v>793159</v>
          </cell>
          <cell r="M281">
            <v>793159</v>
          </cell>
          <cell r="N281">
            <v>793159</v>
          </cell>
          <cell r="O281">
            <v>793159</v>
          </cell>
        </row>
        <row r="282">
          <cell r="A282">
            <v>213</v>
          </cell>
          <cell r="B282" t="str">
            <v>Drilling</v>
          </cell>
          <cell r="C282" t="str">
            <v>Бурение</v>
          </cell>
          <cell r="D282">
            <v>209310.47</v>
          </cell>
          <cell r="E282">
            <v>186988.34</v>
          </cell>
          <cell r="F282">
            <v>215295.71</v>
          </cell>
          <cell r="G282">
            <v>205739.9</v>
          </cell>
          <cell r="H282">
            <v>170877</v>
          </cell>
          <cell r="I282">
            <v>320608.45</v>
          </cell>
          <cell r="J282">
            <v>120468.78</v>
          </cell>
          <cell r="K282">
            <v>153781.97</v>
          </cell>
          <cell r="L282">
            <v>269232</v>
          </cell>
          <cell r="M282">
            <v>269232</v>
          </cell>
          <cell r="N282">
            <v>269232</v>
          </cell>
          <cell r="O282">
            <v>269232</v>
          </cell>
        </row>
        <row r="283">
          <cell r="A283">
            <v>214</v>
          </cell>
          <cell r="B283" t="str">
            <v>Blasting</v>
          </cell>
          <cell r="C283" t="str">
            <v>Взрывные работы</v>
          </cell>
          <cell r="D283">
            <v>251779.78</v>
          </cell>
          <cell r="E283">
            <v>347569.62</v>
          </cell>
          <cell r="F283">
            <v>352214.62</v>
          </cell>
          <cell r="G283">
            <v>348928.92</v>
          </cell>
          <cell r="H283">
            <v>397838</v>
          </cell>
          <cell r="I283">
            <v>616032.79</v>
          </cell>
          <cell r="J283">
            <v>417743.65</v>
          </cell>
          <cell r="K283">
            <v>416952.62</v>
          </cell>
          <cell r="L283">
            <v>322557</v>
          </cell>
          <cell r="M283">
            <v>322557</v>
          </cell>
          <cell r="N283">
            <v>322557</v>
          </cell>
          <cell r="O283">
            <v>322557</v>
          </cell>
        </row>
        <row r="284">
          <cell r="A284">
            <v>215</v>
          </cell>
          <cell r="B284" t="str">
            <v>Pit Support</v>
          </cell>
          <cell r="C284" t="str">
            <v>Обслуживание карьера</v>
          </cell>
          <cell r="D284">
            <v>77951.88</v>
          </cell>
          <cell r="E284">
            <v>246703.19</v>
          </cell>
          <cell r="F284">
            <v>40386.06</v>
          </cell>
          <cell r="G284">
            <v>91570.22</v>
          </cell>
          <cell r="H284">
            <v>32390</v>
          </cell>
          <cell r="I284">
            <v>52245.35</v>
          </cell>
          <cell r="J284">
            <v>145693.14000000001</v>
          </cell>
          <cell r="K284">
            <v>186299.2</v>
          </cell>
          <cell r="L284">
            <v>9690</v>
          </cell>
          <cell r="M284">
            <v>9690</v>
          </cell>
          <cell r="N284">
            <v>9690</v>
          </cell>
          <cell r="O284">
            <v>9690</v>
          </cell>
        </row>
        <row r="285">
          <cell r="A285">
            <v>216</v>
          </cell>
          <cell r="B285" t="str">
            <v>Dozers</v>
          </cell>
          <cell r="C285" t="str">
            <v>Дозеры</v>
          </cell>
          <cell r="D285">
            <v>389872.43</v>
          </cell>
          <cell r="E285">
            <v>152671.13</v>
          </cell>
          <cell r="F285">
            <v>191755.05</v>
          </cell>
          <cell r="G285">
            <v>213645.42</v>
          </cell>
          <cell r="H285">
            <v>258772</v>
          </cell>
          <cell r="I285">
            <v>195855.6</v>
          </cell>
          <cell r="J285">
            <v>135969.15</v>
          </cell>
          <cell r="K285">
            <v>117536.6</v>
          </cell>
          <cell r="L285">
            <v>118481</v>
          </cell>
          <cell r="M285">
            <v>118481</v>
          </cell>
          <cell r="N285">
            <v>118481</v>
          </cell>
          <cell r="O285">
            <v>118481</v>
          </cell>
        </row>
        <row r="286">
          <cell r="A286">
            <v>217</v>
          </cell>
          <cell r="B286" t="str">
            <v xml:space="preserve">Graders                       </v>
          </cell>
          <cell r="C286" t="str">
            <v>Грейдеры</v>
          </cell>
          <cell r="D286">
            <v>209564.97</v>
          </cell>
          <cell r="E286">
            <v>83388.820000000007</v>
          </cell>
          <cell r="F286">
            <v>63198.34</v>
          </cell>
          <cell r="G286">
            <v>199806.88</v>
          </cell>
          <cell r="H286">
            <v>89029</v>
          </cell>
          <cell r="I286">
            <v>38328.699999999997</v>
          </cell>
          <cell r="J286">
            <v>13744.35</v>
          </cell>
          <cell r="K286">
            <v>65744.070000000007</v>
          </cell>
          <cell r="L286">
            <v>86798</v>
          </cell>
          <cell r="M286">
            <v>86798</v>
          </cell>
          <cell r="N286">
            <v>86798</v>
          </cell>
          <cell r="O286">
            <v>86798</v>
          </cell>
        </row>
        <row r="287">
          <cell r="A287">
            <v>218</v>
          </cell>
          <cell r="B287" t="str">
            <v xml:space="preserve">Shovels                       </v>
          </cell>
          <cell r="C287" t="str">
            <v>Экскаваторы</v>
          </cell>
          <cell r="D287">
            <v>209564.97</v>
          </cell>
          <cell r="E287">
            <v>83388.820000000007</v>
          </cell>
          <cell r="F287">
            <v>63198.34</v>
          </cell>
          <cell r="G287">
            <v>199806.88</v>
          </cell>
          <cell r="H287">
            <v>89029</v>
          </cell>
          <cell r="I287">
            <v>38328.699999999997</v>
          </cell>
          <cell r="J287">
            <v>13744.35</v>
          </cell>
          <cell r="K287">
            <v>65744.070000000007</v>
          </cell>
          <cell r="L287">
            <v>86798</v>
          </cell>
          <cell r="M287">
            <v>86798</v>
          </cell>
          <cell r="N287">
            <v>86798</v>
          </cell>
          <cell r="O287">
            <v>86798</v>
          </cell>
        </row>
        <row r="288">
          <cell r="A288">
            <v>220</v>
          </cell>
          <cell r="B288" t="str">
            <v xml:space="preserve">Exploration Activity          </v>
          </cell>
          <cell r="C288" t="str">
            <v>Геологоразведка</v>
          </cell>
          <cell r="D288">
            <v>266398.49</v>
          </cell>
          <cell r="E288">
            <v>129616.78</v>
          </cell>
          <cell r="F288">
            <v>215294.14</v>
          </cell>
          <cell r="G288">
            <v>347879.07</v>
          </cell>
          <cell r="H288">
            <v>428380</v>
          </cell>
          <cell r="I288">
            <v>120520.16</v>
          </cell>
          <cell r="J288">
            <v>463076.03</v>
          </cell>
          <cell r="K288">
            <v>708873.12</v>
          </cell>
          <cell r="L288">
            <v>140001</v>
          </cell>
          <cell r="M288">
            <v>140001</v>
          </cell>
          <cell r="N288">
            <v>140001</v>
          </cell>
          <cell r="O288">
            <v>140001</v>
          </cell>
        </row>
        <row r="291">
          <cell r="B291" t="str">
            <v>Operating Costs by cost centers:</v>
          </cell>
          <cell r="D291" t="str">
            <v>January</v>
          </cell>
          <cell r="E291" t="str">
            <v>February</v>
          </cell>
          <cell r="F291" t="str">
            <v>March</v>
          </cell>
          <cell r="G291" t="str">
            <v>April</v>
          </cell>
          <cell r="H291" t="str">
            <v>May</v>
          </cell>
          <cell r="I291" t="str">
            <v>June</v>
          </cell>
          <cell r="J291" t="str">
            <v>July</v>
          </cell>
          <cell r="K291" t="str">
            <v>August</v>
          </cell>
          <cell r="L291" t="str">
            <v>September</v>
          </cell>
          <cell r="M291" t="str">
            <v>October</v>
          </cell>
          <cell r="N291" t="str">
            <v>November</v>
          </cell>
          <cell r="O291" t="str">
            <v>December</v>
          </cell>
        </row>
        <row r="292">
          <cell r="B292" t="str">
            <v>Milling Actuals</v>
          </cell>
        </row>
        <row r="293">
          <cell r="A293">
            <v>301</v>
          </cell>
          <cell r="B293" t="str">
            <v xml:space="preserve">Mill Administration           </v>
          </cell>
          <cell r="C293" t="str">
            <v>Фабрика.  Администрация</v>
          </cell>
          <cell r="D293">
            <v>66858.825503148648</v>
          </cell>
          <cell r="E293">
            <v>86740.784547856456</v>
          </cell>
          <cell r="F293">
            <v>70827.937023840175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</row>
        <row r="294">
          <cell r="A294">
            <v>302</v>
          </cell>
          <cell r="B294" t="str">
            <v xml:space="preserve">Mill Light Vehicles           </v>
          </cell>
          <cell r="C294" t="str">
            <v>Фабрика.  Легковой автотранспорт</v>
          </cell>
          <cell r="D294">
            <v>2218.0981755371095</v>
          </cell>
          <cell r="E294">
            <v>4202.033593066406</v>
          </cell>
          <cell r="F294">
            <v>5644.1714801269536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</row>
        <row r="295">
          <cell r="A295">
            <v>304</v>
          </cell>
          <cell r="B295" t="str">
            <v xml:space="preserve">Mill Building Operation       </v>
          </cell>
          <cell r="C295" t="str">
            <v>Эксплуатация здания фабрики.</v>
          </cell>
          <cell r="D295">
            <v>9113.6061000000009</v>
          </cell>
          <cell r="E295">
            <v>7177.6310762469966</v>
          </cell>
          <cell r="F295">
            <v>17951.532309006681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</row>
        <row r="296">
          <cell r="A296">
            <v>305</v>
          </cell>
          <cell r="B296" t="str">
            <v xml:space="preserve">Assay Laboratory              </v>
          </cell>
          <cell r="C296" t="str">
            <v>Химическая лаборатория</v>
          </cell>
          <cell r="D296">
            <v>18837.533103791407</v>
          </cell>
          <cell r="E296">
            <v>28291.059860680154</v>
          </cell>
          <cell r="F296">
            <v>23180.824237780595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</row>
        <row r="297">
          <cell r="A297">
            <v>306</v>
          </cell>
          <cell r="B297" t="str">
            <v xml:space="preserve">Metallurgical Laboratory      </v>
          </cell>
          <cell r="C297" t="str">
            <v>Металлургическая лаборатория</v>
          </cell>
          <cell r="D297">
            <v>8209.9023037888746</v>
          </cell>
          <cell r="E297">
            <v>16731.827555175903</v>
          </cell>
          <cell r="F297">
            <v>16816.312870879352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</row>
        <row r="298">
          <cell r="A298">
            <v>312</v>
          </cell>
          <cell r="B298" t="str">
            <v xml:space="preserve">Primary Crushing/Ore Handling </v>
          </cell>
          <cell r="C298" t="str">
            <v>Первичное дробление/сортировка отвалов</v>
          </cell>
          <cell r="D298">
            <v>41090.451099999998</v>
          </cell>
          <cell r="E298">
            <v>39513.937000000005</v>
          </cell>
          <cell r="F298">
            <v>73232.759900000005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</row>
        <row r="299">
          <cell r="A299">
            <v>313</v>
          </cell>
          <cell r="B299" t="str">
            <v xml:space="preserve">Grinding/Pebble Crusher       </v>
          </cell>
          <cell r="C299" t="str">
            <v>Измельчение/дробление гальки</v>
          </cell>
          <cell r="D299">
            <v>397895.67415568227</v>
          </cell>
          <cell r="E299">
            <v>399296.73619062715</v>
          </cell>
          <cell r="F299">
            <v>743094.01269762218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</row>
        <row r="300">
          <cell r="A300">
            <v>314</v>
          </cell>
          <cell r="B300" t="str">
            <v xml:space="preserve">Flotation/Thickening          </v>
          </cell>
          <cell r="C300" t="str">
            <v>Флотация/уплотнение</v>
          </cell>
          <cell r="D300">
            <v>223716.02369024642</v>
          </cell>
          <cell r="E300">
            <v>205614.66773632573</v>
          </cell>
          <cell r="F300">
            <v>238265.81825249686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</row>
        <row r="301">
          <cell r="A301">
            <v>315</v>
          </cell>
          <cell r="B301" t="str">
            <v xml:space="preserve">Carbon in Leach               </v>
          </cell>
          <cell r="C301" t="str">
            <v>УВР</v>
          </cell>
          <cell r="D301">
            <v>575072.77989922662</v>
          </cell>
          <cell r="E301">
            <v>504146.8662578502</v>
          </cell>
          <cell r="F301">
            <v>605796.38799255504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</row>
        <row r="302">
          <cell r="A302">
            <v>316</v>
          </cell>
          <cell r="B302" t="str">
            <v xml:space="preserve">Carbon Stripping Refinary     </v>
          </cell>
          <cell r="C302" t="str">
            <v>Вскрыша углерода/аффинаж</v>
          </cell>
          <cell r="D302">
            <v>99362.204934871159</v>
          </cell>
          <cell r="E302">
            <v>91373.882270914823</v>
          </cell>
          <cell r="F302">
            <v>112557.84287048111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</row>
        <row r="303">
          <cell r="A303">
            <v>317</v>
          </cell>
          <cell r="B303" t="str">
            <v xml:space="preserve">Tailings Transportation       </v>
          </cell>
          <cell r="C303" t="str">
            <v>Транспортировка х/хранилища.</v>
          </cell>
          <cell r="D303">
            <v>216.78721338643641</v>
          </cell>
          <cell r="E303">
            <v>51586.02914619619</v>
          </cell>
          <cell r="F303">
            <v>18106.687908567244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</row>
        <row r="304">
          <cell r="A304">
            <v>318</v>
          </cell>
          <cell r="B304" t="str">
            <v xml:space="preserve">Mill Utilities                </v>
          </cell>
          <cell r="C304" t="str">
            <v>Фабрика.  Коммунальные службы</v>
          </cell>
          <cell r="D304">
            <v>511744.31146628776</v>
          </cell>
          <cell r="E304">
            <v>468202.55626664677</v>
          </cell>
          <cell r="F304">
            <v>513897.50706001528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</row>
        <row r="305">
          <cell r="A305">
            <v>323</v>
          </cell>
          <cell r="B305" t="str">
            <v xml:space="preserve">Water &amp; Effluent Treatment    </v>
          </cell>
          <cell r="C305" t="str">
            <v>Водоснабжение/очистка промстоков</v>
          </cell>
          <cell r="D305">
            <v>107291.97614280891</v>
          </cell>
          <cell r="E305">
            <v>121858.49235611813</v>
          </cell>
          <cell r="F305">
            <v>89322.032252551624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</row>
        <row r="308">
          <cell r="B308" t="str">
            <v>Operating Costs by cost centers:</v>
          </cell>
          <cell r="D308" t="str">
            <v>January</v>
          </cell>
          <cell r="E308" t="str">
            <v>February</v>
          </cell>
          <cell r="F308" t="str">
            <v>March</v>
          </cell>
          <cell r="G308" t="str">
            <v>April</v>
          </cell>
          <cell r="H308" t="str">
            <v>May</v>
          </cell>
          <cell r="I308" t="str">
            <v>June</v>
          </cell>
          <cell r="J308" t="str">
            <v>July</v>
          </cell>
          <cell r="K308" t="str">
            <v>August</v>
          </cell>
          <cell r="L308" t="str">
            <v>September</v>
          </cell>
          <cell r="M308" t="str">
            <v>October</v>
          </cell>
          <cell r="N308" t="str">
            <v>November</v>
          </cell>
          <cell r="O308" t="str">
            <v>December</v>
          </cell>
        </row>
        <row r="309">
          <cell r="B309" t="str">
            <v>Milling Budget</v>
          </cell>
        </row>
        <row r="310">
          <cell r="A310">
            <v>301</v>
          </cell>
          <cell r="B310" t="str">
            <v xml:space="preserve">Mill Administration           </v>
          </cell>
          <cell r="C310" t="str">
            <v>Фабрика.  Администрация</v>
          </cell>
          <cell r="D310">
            <v>79669.23</v>
          </cell>
          <cell r="E310">
            <v>77976.210000000006</v>
          </cell>
          <cell r="F310">
            <v>79669.23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</row>
        <row r="311">
          <cell r="A311">
            <v>302</v>
          </cell>
          <cell r="B311" t="str">
            <v xml:space="preserve">Mill Light Vehicles           </v>
          </cell>
          <cell r="C311" t="str">
            <v>Фабрика.  Легковой автотранспорт</v>
          </cell>
          <cell r="D311">
            <v>6785</v>
          </cell>
          <cell r="E311">
            <v>6785</v>
          </cell>
          <cell r="F311">
            <v>6785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</row>
        <row r="312">
          <cell r="A312">
            <v>304</v>
          </cell>
          <cell r="B312" t="str">
            <v xml:space="preserve">Mill Building Operation       </v>
          </cell>
          <cell r="C312" t="str">
            <v>Эксплуатация здания фабрики.</v>
          </cell>
          <cell r="D312">
            <v>12052</v>
          </cell>
          <cell r="E312">
            <v>12052</v>
          </cell>
          <cell r="F312">
            <v>12052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</row>
        <row r="313">
          <cell r="A313">
            <v>305</v>
          </cell>
          <cell r="B313" t="str">
            <v xml:space="preserve">Assay Laboratory              </v>
          </cell>
          <cell r="C313" t="str">
            <v>Химическая лаборатория</v>
          </cell>
          <cell r="D313">
            <v>72484.759999999995</v>
          </cell>
          <cell r="E313">
            <v>70331.86</v>
          </cell>
          <cell r="F313">
            <v>72756.759999999995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</row>
        <row r="314">
          <cell r="A314">
            <v>306</v>
          </cell>
          <cell r="B314" t="str">
            <v xml:space="preserve">Metallurgical Laboratory      </v>
          </cell>
          <cell r="C314" t="str">
            <v>Металлургическая лаборатория</v>
          </cell>
          <cell r="D314">
            <v>14501.82</v>
          </cell>
          <cell r="E314">
            <v>13844.94</v>
          </cell>
          <cell r="F314">
            <v>15238.4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</row>
        <row r="315">
          <cell r="A315">
            <v>312</v>
          </cell>
          <cell r="B315" t="str">
            <v xml:space="preserve">Primary Crushing/Ore Handling </v>
          </cell>
          <cell r="C315" t="str">
            <v>Первичное дробление/сортировка отвалов</v>
          </cell>
          <cell r="D315">
            <v>46605</v>
          </cell>
          <cell r="E315">
            <v>100597</v>
          </cell>
          <cell r="F315">
            <v>46597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</row>
        <row r="316">
          <cell r="A316">
            <v>313</v>
          </cell>
          <cell r="B316" t="str">
            <v xml:space="preserve">Grinding/Pebble Crusher       </v>
          </cell>
          <cell r="C316" t="str">
            <v>Измельчение/дробление гальки</v>
          </cell>
          <cell r="D316">
            <v>428837.17</v>
          </cell>
          <cell r="E316">
            <v>769616.38</v>
          </cell>
          <cell r="F316">
            <v>552264.77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</row>
        <row r="317">
          <cell r="A317">
            <v>314</v>
          </cell>
          <cell r="B317" t="str">
            <v xml:space="preserve">Flotation/Thickening          </v>
          </cell>
          <cell r="C317" t="str">
            <v>Флотация/уплотнение</v>
          </cell>
          <cell r="D317">
            <v>232850.26</v>
          </cell>
          <cell r="E317">
            <v>208522.91</v>
          </cell>
          <cell r="F317">
            <v>232611.6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</row>
        <row r="318">
          <cell r="A318">
            <v>315</v>
          </cell>
          <cell r="B318" t="str">
            <v xml:space="preserve">Carbon in Leach               </v>
          </cell>
          <cell r="C318" t="str">
            <v>УВР</v>
          </cell>
          <cell r="D318">
            <v>647966.75</v>
          </cell>
          <cell r="E318">
            <v>572241.6</v>
          </cell>
          <cell r="F318">
            <v>647189.57999999996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</row>
        <row r="319">
          <cell r="A319">
            <v>316</v>
          </cell>
          <cell r="B319" t="str">
            <v xml:space="preserve">Carbon Stripping Refinary     </v>
          </cell>
          <cell r="C319" t="str">
            <v>Вскрыша углерода/аффинаж</v>
          </cell>
          <cell r="D319">
            <v>113663.6</v>
          </cell>
          <cell r="E319">
            <v>109771.34</v>
          </cell>
          <cell r="F319">
            <v>113629.89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</row>
        <row r="320">
          <cell r="A320">
            <v>317</v>
          </cell>
          <cell r="B320" t="str">
            <v xml:space="preserve">Tailings Transportation       </v>
          </cell>
          <cell r="C320" t="str">
            <v>Транспортировка х/хранилища.</v>
          </cell>
          <cell r="D320">
            <v>35262</v>
          </cell>
          <cell r="E320">
            <v>27262</v>
          </cell>
          <cell r="F320">
            <v>36762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</row>
        <row r="321">
          <cell r="A321">
            <v>318</v>
          </cell>
          <cell r="B321" t="str">
            <v xml:space="preserve">Mill Utilities                </v>
          </cell>
          <cell r="C321" t="str">
            <v>Фабрика.  Коммунальные службы</v>
          </cell>
          <cell r="D321">
            <v>540818.17000000004</v>
          </cell>
          <cell r="E321">
            <v>488899.18</v>
          </cell>
          <cell r="F321">
            <v>520617.17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</row>
        <row r="322">
          <cell r="A322">
            <v>323</v>
          </cell>
          <cell r="B322" t="str">
            <v xml:space="preserve">Water &amp; Effluent Treatment    </v>
          </cell>
          <cell r="C322" t="str">
            <v>Водоснабжение/очистка промстоков</v>
          </cell>
          <cell r="D322">
            <v>81228.5</v>
          </cell>
          <cell r="E322">
            <v>128938.7</v>
          </cell>
          <cell r="F322">
            <v>71874.5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</row>
        <row r="325">
          <cell r="B325" t="str">
            <v>Operating Costs by cost centers:</v>
          </cell>
          <cell r="D325" t="str">
            <v>January</v>
          </cell>
          <cell r="E325" t="str">
            <v>February</v>
          </cell>
          <cell r="F325" t="str">
            <v>March</v>
          </cell>
          <cell r="G325" t="str">
            <v>April</v>
          </cell>
          <cell r="H325" t="str">
            <v>May</v>
          </cell>
          <cell r="I325" t="str">
            <v>June</v>
          </cell>
          <cell r="J325" t="str">
            <v>July</v>
          </cell>
          <cell r="K325" t="str">
            <v>August</v>
          </cell>
          <cell r="L325" t="str">
            <v>September</v>
          </cell>
          <cell r="M325" t="str">
            <v>October</v>
          </cell>
          <cell r="N325" t="str">
            <v>November</v>
          </cell>
          <cell r="O325" t="str">
            <v>December</v>
          </cell>
        </row>
        <row r="326">
          <cell r="B326" t="str">
            <v>Milling Forecast</v>
          </cell>
          <cell r="D326" t="str">
            <v>Actual</v>
          </cell>
          <cell r="E326" t="str">
            <v>Actual</v>
          </cell>
          <cell r="F326" t="str">
            <v>Forecast</v>
          </cell>
          <cell r="G326" t="str">
            <v>Forecast</v>
          </cell>
          <cell r="H326" t="str">
            <v>Forecast</v>
          </cell>
          <cell r="I326" t="str">
            <v>Forecast</v>
          </cell>
          <cell r="J326" t="str">
            <v>Forecast</v>
          </cell>
          <cell r="K326" t="str">
            <v>Forecast</v>
          </cell>
          <cell r="L326" t="str">
            <v>Forecast</v>
          </cell>
          <cell r="M326" t="str">
            <v>Forecast</v>
          </cell>
          <cell r="N326" t="str">
            <v>Forecast</v>
          </cell>
          <cell r="O326" t="str">
            <v>Forecast</v>
          </cell>
        </row>
        <row r="327">
          <cell r="A327">
            <v>301</v>
          </cell>
          <cell r="B327" t="str">
            <v>Mill Administration</v>
          </cell>
          <cell r="C327" t="str">
            <v>Фабрика.  Администрация</v>
          </cell>
          <cell r="D327">
            <v>58189.19</v>
          </cell>
          <cell r="E327">
            <v>69442</v>
          </cell>
          <cell r="F327">
            <v>107448.81</v>
          </cell>
          <cell r="G327">
            <v>74715.72</v>
          </cell>
          <cell r="H327">
            <v>90297.21</v>
          </cell>
          <cell r="I327">
            <v>79517.53</v>
          </cell>
          <cell r="J327">
            <v>70545.27</v>
          </cell>
          <cell r="K327">
            <v>75361.490000000005</v>
          </cell>
          <cell r="L327">
            <v>106090</v>
          </cell>
          <cell r="M327">
            <v>106090</v>
          </cell>
          <cell r="N327">
            <v>106090</v>
          </cell>
          <cell r="O327">
            <v>106090</v>
          </cell>
        </row>
        <row r="328">
          <cell r="A328">
            <v>302</v>
          </cell>
          <cell r="B328" t="str">
            <v>Mill Light Vehicles</v>
          </cell>
          <cell r="C328" t="str">
            <v>Фабрика.  Легковой автотранспорт</v>
          </cell>
          <cell r="D328">
            <v>15466.33</v>
          </cell>
          <cell r="E328">
            <v>14683</v>
          </cell>
          <cell r="F328">
            <v>26973.62</v>
          </cell>
          <cell r="G328">
            <v>45385.71</v>
          </cell>
          <cell r="H328">
            <v>-24353.66</v>
          </cell>
          <cell r="I328">
            <v>25358.45</v>
          </cell>
          <cell r="J328">
            <v>8218.1</v>
          </cell>
          <cell r="K328">
            <v>12169.49</v>
          </cell>
          <cell r="L328">
            <v>16767</v>
          </cell>
          <cell r="M328">
            <v>16767</v>
          </cell>
          <cell r="N328">
            <v>16767</v>
          </cell>
          <cell r="O328">
            <v>16767</v>
          </cell>
        </row>
        <row r="329">
          <cell r="A329">
            <v>304</v>
          </cell>
          <cell r="B329" t="str">
            <v>Mill Building Operation</v>
          </cell>
          <cell r="C329" t="str">
            <v>Эксплуатация здания фабрики.</v>
          </cell>
          <cell r="D329">
            <v>11161.84</v>
          </cell>
          <cell r="E329">
            <v>14802</v>
          </cell>
          <cell r="F329">
            <v>17535.93</v>
          </cell>
          <cell r="G329">
            <v>12163.03</v>
          </cell>
          <cell r="H329">
            <v>10007.44</v>
          </cell>
          <cell r="I329">
            <v>14256.83</v>
          </cell>
          <cell r="J329">
            <v>15132.49</v>
          </cell>
          <cell r="K329">
            <v>15883.85</v>
          </cell>
          <cell r="L329">
            <v>16458</v>
          </cell>
          <cell r="M329">
            <v>16458</v>
          </cell>
          <cell r="N329">
            <v>16458</v>
          </cell>
          <cell r="O329">
            <v>16458</v>
          </cell>
        </row>
        <row r="330">
          <cell r="A330">
            <v>305</v>
          </cell>
          <cell r="B330" t="str">
            <v>Assay Laboratory</v>
          </cell>
          <cell r="C330" t="str">
            <v>Химическая лаборатория</v>
          </cell>
          <cell r="D330">
            <v>19029.759999999998</v>
          </cell>
          <cell r="E330">
            <v>22589</v>
          </cell>
          <cell r="F330">
            <v>33707.25</v>
          </cell>
          <cell r="G330">
            <v>-4905.82</v>
          </cell>
          <cell r="H330">
            <v>35289.440000000002</v>
          </cell>
          <cell r="I330">
            <v>23923.279999999999</v>
          </cell>
          <cell r="J330">
            <v>23611.06</v>
          </cell>
          <cell r="K330">
            <v>19082.68</v>
          </cell>
          <cell r="L330">
            <v>32992</v>
          </cell>
          <cell r="M330">
            <v>32992</v>
          </cell>
          <cell r="N330">
            <v>32992</v>
          </cell>
          <cell r="O330">
            <v>32992</v>
          </cell>
        </row>
        <row r="331">
          <cell r="A331">
            <v>306</v>
          </cell>
          <cell r="B331" t="str">
            <v>Metallurgical Laboratory</v>
          </cell>
          <cell r="C331" t="str">
            <v>Металлургическая лаборатория</v>
          </cell>
          <cell r="D331">
            <v>10004.790000000001</v>
          </cell>
          <cell r="E331">
            <v>11918</v>
          </cell>
          <cell r="F331">
            <v>15396.12</v>
          </cell>
          <cell r="G331">
            <v>12070.11</v>
          </cell>
          <cell r="H331">
            <v>14251.62</v>
          </cell>
          <cell r="I331">
            <v>17686.3</v>
          </cell>
          <cell r="J331">
            <v>22039.19</v>
          </cell>
          <cell r="K331">
            <v>13747.48</v>
          </cell>
          <cell r="L331">
            <v>12219</v>
          </cell>
          <cell r="M331">
            <v>12219</v>
          </cell>
          <cell r="N331">
            <v>12219</v>
          </cell>
          <cell r="O331">
            <v>12219</v>
          </cell>
        </row>
        <row r="332">
          <cell r="A332">
            <v>312</v>
          </cell>
          <cell r="B332" t="str">
            <v>Primary Crushing/Ore Handling</v>
          </cell>
          <cell r="C332" t="str">
            <v>Первичное дробление/сортировка отвалов</v>
          </cell>
          <cell r="D332">
            <v>33892.480000000003</v>
          </cell>
          <cell r="E332">
            <v>51941</v>
          </cell>
          <cell r="F332">
            <v>39067.660000000003</v>
          </cell>
          <cell r="G332">
            <v>87318.48</v>
          </cell>
          <cell r="H332">
            <v>39034.019999999997</v>
          </cell>
          <cell r="I332">
            <v>28216.9</v>
          </cell>
          <cell r="J332">
            <v>35414.47</v>
          </cell>
          <cell r="K332">
            <v>34368.400000000001</v>
          </cell>
          <cell r="L332">
            <v>101233</v>
          </cell>
          <cell r="M332">
            <v>101233</v>
          </cell>
          <cell r="N332">
            <v>101233</v>
          </cell>
          <cell r="O332">
            <v>101233</v>
          </cell>
        </row>
        <row r="333">
          <cell r="A333">
            <v>313</v>
          </cell>
          <cell r="B333" t="str">
            <v>Grinding/Pebble Crusher</v>
          </cell>
          <cell r="C333" t="str">
            <v>Измельчение/дробление гальки</v>
          </cell>
          <cell r="D333">
            <v>477700.26</v>
          </cell>
          <cell r="E333">
            <v>723083</v>
          </cell>
          <cell r="F333">
            <v>744661.61</v>
          </cell>
          <cell r="G333">
            <v>590120.75</v>
          </cell>
          <cell r="H333">
            <v>585000.05000000005</v>
          </cell>
          <cell r="I333">
            <v>812325.09</v>
          </cell>
          <cell r="J333">
            <v>796303.89</v>
          </cell>
          <cell r="K333">
            <v>783484.93</v>
          </cell>
          <cell r="L333">
            <v>537173</v>
          </cell>
          <cell r="M333">
            <v>537173</v>
          </cell>
          <cell r="N333">
            <v>537173</v>
          </cell>
          <cell r="O333">
            <v>537173</v>
          </cell>
        </row>
        <row r="334">
          <cell r="A334">
            <v>314</v>
          </cell>
          <cell r="B334" t="str">
            <v>Flotation/Thickening</v>
          </cell>
          <cell r="C334" t="str">
            <v>Флотация/уплотнение</v>
          </cell>
          <cell r="D334">
            <v>274503.95</v>
          </cell>
          <cell r="E334">
            <v>225773</v>
          </cell>
          <cell r="F334">
            <v>224462.69</v>
          </cell>
          <cell r="G334">
            <v>238931.63</v>
          </cell>
          <cell r="H334">
            <v>193390.04</v>
          </cell>
          <cell r="I334">
            <v>272738.45</v>
          </cell>
          <cell r="J334">
            <v>269887.57</v>
          </cell>
          <cell r="K334">
            <v>228626.04</v>
          </cell>
          <cell r="L334">
            <v>241205</v>
          </cell>
          <cell r="M334">
            <v>241205</v>
          </cell>
          <cell r="N334">
            <v>241205</v>
          </cell>
          <cell r="O334">
            <v>241205</v>
          </cell>
        </row>
        <row r="335">
          <cell r="A335">
            <v>315</v>
          </cell>
          <cell r="B335" t="str">
            <v>Carbon in Leach</v>
          </cell>
          <cell r="C335" t="str">
            <v>УВР</v>
          </cell>
          <cell r="D335">
            <v>630376.01</v>
          </cell>
          <cell r="E335">
            <v>493823</v>
          </cell>
          <cell r="F335">
            <v>559153.76</v>
          </cell>
          <cell r="G335">
            <v>655912.07999999996</v>
          </cell>
          <cell r="H335">
            <v>593063.47</v>
          </cell>
          <cell r="I335">
            <v>647513.29</v>
          </cell>
          <cell r="J335">
            <v>597551.67000000004</v>
          </cell>
          <cell r="K335">
            <v>578640.04</v>
          </cell>
          <cell r="L335">
            <v>696717</v>
          </cell>
          <cell r="M335">
            <v>696717</v>
          </cell>
          <cell r="N335">
            <v>696717</v>
          </cell>
          <cell r="O335">
            <v>696717</v>
          </cell>
        </row>
        <row r="336">
          <cell r="A336">
            <v>316</v>
          </cell>
          <cell r="B336" t="str">
            <v>Carbon Stripping/Refining &amp; Reagents</v>
          </cell>
          <cell r="C336" t="str">
            <v>Вскрыша углерода/аффинаж</v>
          </cell>
          <cell r="D336">
            <v>69701.5</v>
          </cell>
          <cell r="E336">
            <v>80794</v>
          </cell>
          <cell r="F336">
            <v>159884.25</v>
          </cell>
          <cell r="G336">
            <v>64345.69</v>
          </cell>
          <cell r="H336">
            <v>77744.37</v>
          </cell>
          <cell r="I336">
            <v>123084.71</v>
          </cell>
          <cell r="J336">
            <v>89263.39</v>
          </cell>
          <cell r="K336">
            <v>71548.39</v>
          </cell>
          <cell r="L336">
            <v>118185</v>
          </cell>
          <cell r="M336">
            <v>118185</v>
          </cell>
          <cell r="N336">
            <v>118185</v>
          </cell>
          <cell r="O336">
            <v>118185</v>
          </cell>
        </row>
        <row r="337">
          <cell r="A337">
            <v>317</v>
          </cell>
          <cell r="B337" t="str">
            <v>Tailings Transportation</v>
          </cell>
          <cell r="C337" t="str">
            <v>Транспортировка х/хранилища.</v>
          </cell>
          <cell r="D337">
            <v>-1862.11</v>
          </cell>
          <cell r="E337">
            <v>23098</v>
          </cell>
          <cell r="F337">
            <v>31817.84</v>
          </cell>
          <cell r="G337">
            <v>64366.27</v>
          </cell>
          <cell r="H337">
            <v>33706.25</v>
          </cell>
          <cell r="I337">
            <v>55235.33</v>
          </cell>
          <cell r="J337">
            <v>90242.43</v>
          </cell>
          <cell r="K337">
            <v>70213.97</v>
          </cell>
          <cell r="L337">
            <v>12500</v>
          </cell>
          <cell r="M337">
            <v>12500</v>
          </cell>
          <cell r="N337">
            <v>12500</v>
          </cell>
          <cell r="O337">
            <v>12500</v>
          </cell>
        </row>
        <row r="338">
          <cell r="A338">
            <v>318</v>
          </cell>
          <cell r="B338" t="str">
            <v>Mill Utilities</v>
          </cell>
          <cell r="C338" t="str">
            <v>Фабрика.  Коммунальные службы</v>
          </cell>
          <cell r="D338">
            <v>471787.31</v>
          </cell>
          <cell r="E338">
            <v>427288</v>
          </cell>
          <cell r="F338">
            <v>483381.99</v>
          </cell>
          <cell r="G338">
            <v>448071.26</v>
          </cell>
          <cell r="H338">
            <v>451046.51</v>
          </cell>
          <cell r="I338">
            <v>484666.99</v>
          </cell>
          <cell r="J338">
            <v>432659.3</v>
          </cell>
          <cell r="K338">
            <v>440749.67</v>
          </cell>
          <cell r="L338">
            <v>422629</v>
          </cell>
          <cell r="M338">
            <v>422629</v>
          </cell>
          <cell r="N338">
            <v>422629</v>
          </cell>
          <cell r="O338">
            <v>422629</v>
          </cell>
        </row>
        <row r="339">
          <cell r="A339">
            <v>323</v>
          </cell>
          <cell r="B339" t="str">
            <v>Water &amp; Effluent Treatment</v>
          </cell>
          <cell r="C339" t="str">
            <v>Водоснабжение/очистка промстоков</v>
          </cell>
          <cell r="D339">
            <v>113380.61</v>
          </cell>
          <cell r="E339">
            <v>3007</v>
          </cell>
          <cell r="F339">
            <v>64761.02</v>
          </cell>
          <cell r="G339">
            <v>135071.82</v>
          </cell>
          <cell r="H339">
            <v>191506.27</v>
          </cell>
          <cell r="I339">
            <v>215828.66</v>
          </cell>
          <cell r="J339">
            <v>195562.61</v>
          </cell>
          <cell r="K339">
            <v>199637.95</v>
          </cell>
          <cell r="L339">
            <v>178473</v>
          </cell>
          <cell r="M339">
            <v>178473</v>
          </cell>
          <cell r="N339">
            <v>178473</v>
          </cell>
          <cell r="O339">
            <v>178473</v>
          </cell>
        </row>
        <row r="342">
          <cell r="B342" t="str">
            <v>Operating Costs by cost centers:</v>
          </cell>
          <cell r="D342" t="str">
            <v>January</v>
          </cell>
          <cell r="E342" t="str">
            <v>February</v>
          </cell>
          <cell r="F342" t="str">
            <v>March</v>
          </cell>
          <cell r="G342" t="str">
            <v>April</v>
          </cell>
          <cell r="H342" t="str">
            <v>May</v>
          </cell>
          <cell r="I342" t="str">
            <v>June</v>
          </cell>
          <cell r="J342" t="str">
            <v>July</v>
          </cell>
          <cell r="K342" t="str">
            <v>August</v>
          </cell>
          <cell r="L342" t="str">
            <v>September</v>
          </cell>
          <cell r="M342" t="str">
            <v>October</v>
          </cell>
          <cell r="N342" t="str">
            <v>November</v>
          </cell>
          <cell r="O342" t="str">
            <v>December</v>
          </cell>
        </row>
        <row r="343">
          <cell r="B343" t="str">
            <v>Site Administration Actuals</v>
          </cell>
        </row>
        <row r="344">
          <cell r="A344">
            <v>401</v>
          </cell>
          <cell r="B344" t="str">
            <v xml:space="preserve">Site Administration           </v>
          </cell>
          <cell r="C344" t="str">
            <v>Администрация на объекте</v>
          </cell>
          <cell r="D344">
            <v>426398.72043796495</v>
          </cell>
          <cell r="E344">
            <v>422161.45468475245</v>
          </cell>
          <cell r="F344">
            <v>452314.84778972698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</row>
        <row r="345">
          <cell r="A345">
            <v>402</v>
          </cell>
          <cell r="B345" t="str">
            <v xml:space="preserve">Administration Light Vehicles </v>
          </cell>
          <cell r="C345" t="str">
            <v>Легковой транспорт администрации</v>
          </cell>
          <cell r="D345">
            <v>3861.0057343952476</v>
          </cell>
          <cell r="E345">
            <v>2713.1147938476561</v>
          </cell>
          <cell r="F345">
            <v>4093.5677683593749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</row>
        <row r="346">
          <cell r="A346">
            <v>404</v>
          </cell>
          <cell r="B346" t="str">
            <v xml:space="preserve">Power Line Loan               </v>
          </cell>
          <cell r="C346" t="str">
            <v>Балыкчи  - ЛЭП в Тамгу</v>
          </cell>
          <cell r="D346">
            <v>308342.07</v>
          </cell>
          <cell r="E346">
            <v>278502.51</v>
          </cell>
          <cell r="F346">
            <v>308342.07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</row>
        <row r="347">
          <cell r="A347">
            <v>411</v>
          </cell>
          <cell r="B347" t="str">
            <v xml:space="preserve">Commuting                     </v>
          </cell>
          <cell r="C347" t="str">
            <v>Переезды</v>
          </cell>
          <cell r="D347">
            <v>64635.547369837528</v>
          </cell>
          <cell r="E347">
            <v>189629.45207142667</v>
          </cell>
          <cell r="F347">
            <v>178868.70141517691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</row>
        <row r="348">
          <cell r="A348">
            <v>412</v>
          </cell>
          <cell r="B348" t="str">
            <v xml:space="preserve">Camp Operation                </v>
          </cell>
          <cell r="C348" t="str">
            <v>Поселок.  Эксплуатация</v>
          </cell>
          <cell r="D348">
            <v>87544.456778879612</v>
          </cell>
          <cell r="E348">
            <v>102720.94396081452</v>
          </cell>
          <cell r="F348">
            <v>82626.115776871389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</row>
        <row r="349">
          <cell r="A349">
            <v>415</v>
          </cell>
          <cell r="B349" t="str">
            <v xml:space="preserve">Camp Catering                 </v>
          </cell>
          <cell r="C349" t="str">
            <v>Поселок. Питание</v>
          </cell>
          <cell r="D349">
            <v>334271.58002037281</v>
          </cell>
          <cell r="E349">
            <v>227802.1276203265</v>
          </cell>
          <cell r="F349">
            <v>258557.08188133873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</row>
        <row r="350">
          <cell r="A350">
            <v>421</v>
          </cell>
          <cell r="B350" t="str">
            <v xml:space="preserve">Worker Health &amp; Safety        </v>
          </cell>
          <cell r="C350" t="str">
            <v>Охрана здоровья и ТБ.</v>
          </cell>
          <cell r="D350">
            <v>16291.088536201622</v>
          </cell>
          <cell r="E350">
            <v>33516.057196068614</v>
          </cell>
          <cell r="F350">
            <v>26906.007723125589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</row>
        <row r="351">
          <cell r="A351">
            <v>422</v>
          </cell>
          <cell r="B351" t="str">
            <v>Worker Health &amp; Safety Vehicle</v>
          </cell>
          <cell r="C351" t="str">
            <v>Охрана здоровья и ТБ. Автотранспорт</v>
          </cell>
          <cell r="D351">
            <v>2194.9811218261721</v>
          </cell>
          <cell r="E351">
            <v>1361.526002734375</v>
          </cell>
          <cell r="F351">
            <v>2224.6287150878907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</row>
        <row r="352">
          <cell r="A352">
            <v>431</v>
          </cell>
          <cell r="B352" t="str">
            <v xml:space="preserve">Environment                   </v>
          </cell>
          <cell r="C352" t="str">
            <v>Охрана ОС</v>
          </cell>
          <cell r="D352">
            <v>-9496.2825827661454</v>
          </cell>
          <cell r="E352">
            <v>203507.8263796283</v>
          </cell>
          <cell r="F352">
            <v>115297.84185243069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</row>
        <row r="353">
          <cell r="A353">
            <v>432</v>
          </cell>
          <cell r="B353" t="str">
            <v xml:space="preserve">Environment - Light Vehicles  </v>
          </cell>
          <cell r="C353" t="str">
            <v>Охрана ОС  - Легковой транспорт</v>
          </cell>
          <cell r="D353">
            <v>1583.5048994995118</v>
          </cell>
          <cell r="E353">
            <v>1470.7840271484374</v>
          </cell>
          <cell r="F353">
            <v>2016.153320703125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</row>
        <row r="354">
          <cell r="A354">
            <v>441</v>
          </cell>
          <cell r="B354" t="str">
            <v>Procurement &amp; Site Wharehousin</v>
          </cell>
          <cell r="C354" t="str">
            <v>Снабжение и склад на сайте</v>
          </cell>
          <cell r="D354">
            <v>-10878.63062626807</v>
          </cell>
          <cell r="E354">
            <v>164783.460646205</v>
          </cell>
          <cell r="F354">
            <v>61843.83116225079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</row>
        <row r="355">
          <cell r="A355">
            <v>442</v>
          </cell>
          <cell r="B355" t="str">
            <v xml:space="preserve">Warehouse Vehicle Operation   </v>
          </cell>
          <cell r="C355" t="str">
            <v>Эксплуатация автотранспорта на складе</v>
          </cell>
          <cell r="D355">
            <v>2157.9740004196165</v>
          </cell>
          <cell r="E355">
            <v>775.25070268554691</v>
          </cell>
          <cell r="F355">
            <v>2252.1282990722657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</row>
        <row r="356">
          <cell r="A356">
            <v>443</v>
          </cell>
          <cell r="B356" t="str">
            <v xml:space="preserve">CAT Parts Warehouse           </v>
          </cell>
          <cell r="C356" t="str">
            <v>Склад запчастей экскаватора КАТ</v>
          </cell>
          <cell r="D356">
            <v>1304.5922045308873</v>
          </cell>
          <cell r="E356">
            <v>1655.6129995699432</v>
          </cell>
          <cell r="F356">
            <v>1123.9763762766911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</row>
        <row r="357">
          <cell r="A357">
            <v>451</v>
          </cell>
          <cell r="B357" t="str">
            <v xml:space="preserve">Balyckchy Marshalling Yard    </v>
          </cell>
          <cell r="C357" t="str">
            <v>Балыкчи  Перевалочная База</v>
          </cell>
          <cell r="D357">
            <v>174539.50205003028</v>
          </cell>
          <cell r="E357">
            <v>184509.11954242719</v>
          </cell>
          <cell r="F357">
            <v>144914.98407470557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</row>
        <row r="358">
          <cell r="A358">
            <v>461</v>
          </cell>
          <cell r="B358" t="str">
            <v xml:space="preserve">Site General Services         </v>
          </cell>
          <cell r="C358" t="str">
            <v>Объект. Общее обслуживание</v>
          </cell>
          <cell r="D358">
            <v>249370.88687681957</v>
          </cell>
          <cell r="E358">
            <v>9906.4316897588178</v>
          </cell>
          <cell r="F358">
            <v>100618.2106252541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</row>
        <row r="359">
          <cell r="A359">
            <v>462</v>
          </cell>
          <cell r="B359" t="str">
            <v xml:space="preserve">Off-Site Roads                </v>
          </cell>
          <cell r="C359" t="str">
            <v>Дороги вне объекта</v>
          </cell>
          <cell r="D359">
            <v>9296.1417683295913</v>
          </cell>
          <cell r="E359">
            <v>16361.395248190502</v>
          </cell>
          <cell r="F359">
            <v>17364.063295290365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</row>
        <row r="360">
          <cell r="A360">
            <v>471</v>
          </cell>
          <cell r="B360" t="str">
            <v xml:space="preserve">Finance &amp; Accounting          </v>
          </cell>
          <cell r="C360" t="str">
            <v>Финансы и бухучет</v>
          </cell>
          <cell r="D360">
            <v>6127.5538507558031</v>
          </cell>
          <cell r="E360">
            <v>9794.2873740446321</v>
          </cell>
          <cell r="F360">
            <v>8666.8302991194942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</row>
        <row r="361">
          <cell r="A361">
            <v>472</v>
          </cell>
          <cell r="B361" t="str">
            <v>Management Information Systems</v>
          </cell>
          <cell r="C361" t="str">
            <v>Управление информационными системами</v>
          </cell>
          <cell r="D361">
            <v>-18951.01395561629</v>
          </cell>
          <cell r="E361">
            <v>8948.70014430837</v>
          </cell>
          <cell r="F361">
            <v>8419.8631920201769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</row>
        <row r="362">
          <cell r="A362">
            <v>473</v>
          </cell>
          <cell r="B362" t="str">
            <v xml:space="preserve">Communications and PC Support </v>
          </cell>
          <cell r="C362" t="str">
            <v>Связь и поддержка ПК</v>
          </cell>
          <cell r="D362">
            <v>-22637.171657972918</v>
          </cell>
          <cell r="E362">
            <v>47260.459788579399</v>
          </cell>
          <cell r="F362">
            <v>11202.20088079183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</row>
        <row r="363">
          <cell r="A363">
            <v>481</v>
          </cell>
          <cell r="B363" t="str">
            <v xml:space="preserve">Human Resources               </v>
          </cell>
          <cell r="C363" t="str">
            <v>Отдел кадров</v>
          </cell>
          <cell r="D363">
            <v>106528.88704639539</v>
          </cell>
          <cell r="E363">
            <v>156960.2978936515</v>
          </cell>
          <cell r="F363">
            <v>125110.92724856037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</row>
        <row r="364">
          <cell r="A364">
            <v>482</v>
          </cell>
          <cell r="B364" t="str">
            <v xml:space="preserve">Medical Services              </v>
          </cell>
          <cell r="C364" t="str">
            <v>Медобслуживание</v>
          </cell>
          <cell r="D364">
            <v>30781.227185391952</v>
          </cell>
          <cell r="E364">
            <v>48834.255658901646</v>
          </cell>
          <cell r="F364">
            <v>54211.964642484942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</row>
        <row r="365">
          <cell r="A365">
            <v>483</v>
          </cell>
          <cell r="B365" t="str">
            <v xml:space="preserve">Karakol Regional Office       </v>
          </cell>
          <cell r="C365" t="str">
            <v>Каракольский учебный центр</v>
          </cell>
          <cell r="D365">
            <v>7748.9624698204316</v>
          </cell>
          <cell r="E365">
            <v>4921.604481225022</v>
          </cell>
          <cell r="F365">
            <v>2425.2314348076629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</row>
        <row r="366">
          <cell r="A366">
            <v>484</v>
          </cell>
          <cell r="B366" t="str">
            <v xml:space="preserve">Barskaun Health Center        </v>
          </cell>
          <cell r="C366" t="str">
            <v>Барскаун . Центр здоровья</v>
          </cell>
          <cell r="D366">
            <v>750.46040515653783</v>
          </cell>
          <cell r="E366">
            <v>-750.46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</row>
        <row r="367">
          <cell r="A367">
            <v>485</v>
          </cell>
          <cell r="B367" t="str">
            <v xml:space="preserve">Barskaun Bus Stop             </v>
          </cell>
          <cell r="C367" t="str">
            <v>Автобусная остановка в Барскауне</v>
          </cell>
          <cell r="D367">
            <v>-199.89928350148062</v>
          </cell>
          <cell r="E367">
            <v>199.89841748412522</v>
          </cell>
          <cell r="F367">
            <v>2.427410000006347E-3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</row>
        <row r="368">
          <cell r="A368">
            <v>491</v>
          </cell>
          <cell r="B368" t="str">
            <v xml:space="preserve">Security                      </v>
          </cell>
          <cell r="C368" t="str">
            <v>Служба безопасности</v>
          </cell>
          <cell r="D368">
            <v>36751.75671343039</v>
          </cell>
          <cell r="E368">
            <v>66050.520761741092</v>
          </cell>
          <cell r="F368">
            <v>43217.633572359875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</row>
        <row r="369">
          <cell r="A369">
            <v>492</v>
          </cell>
          <cell r="B369" t="str">
            <v xml:space="preserve">Security Vehicles Operation   </v>
          </cell>
          <cell r="C369" t="str">
            <v>Эксплуатация а/транспорта службы безоп.</v>
          </cell>
          <cell r="D369">
            <v>6876.2143430843062</v>
          </cell>
          <cell r="E369">
            <v>6407.1712881431249</v>
          </cell>
          <cell r="F369">
            <v>7788.8487561390621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</row>
        <row r="371">
          <cell r="B371" t="str">
            <v>Operating Costs by cost centers:</v>
          </cell>
          <cell r="D371" t="str">
            <v>January</v>
          </cell>
          <cell r="E371" t="str">
            <v>February</v>
          </cell>
          <cell r="F371" t="str">
            <v>March</v>
          </cell>
          <cell r="G371" t="str">
            <v>April</v>
          </cell>
          <cell r="H371" t="str">
            <v>May</v>
          </cell>
          <cell r="I371" t="str">
            <v>June</v>
          </cell>
          <cell r="J371" t="str">
            <v>July</v>
          </cell>
          <cell r="K371" t="str">
            <v>August</v>
          </cell>
          <cell r="L371" t="str">
            <v>September</v>
          </cell>
          <cell r="M371" t="str">
            <v>October</v>
          </cell>
          <cell r="N371" t="str">
            <v>November</v>
          </cell>
          <cell r="O371" t="str">
            <v>December</v>
          </cell>
        </row>
        <row r="372">
          <cell r="B372" t="str">
            <v>Site Administration Budget</v>
          </cell>
        </row>
        <row r="373">
          <cell r="A373">
            <v>401</v>
          </cell>
          <cell r="B373" t="str">
            <v xml:space="preserve">Site Administration           </v>
          </cell>
          <cell r="C373" t="str">
            <v>Администрация на объекте</v>
          </cell>
          <cell r="D373">
            <v>561919.39</v>
          </cell>
          <cell r="E373">
            <v>558966.03</v>
          </cell>
          <cell r="F373">
            <v>561913.39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</row>
        <row r="374">
          <cell r="A374">
            <v>402</v>
          </cell>
          <cell r="B374" t="str">
            <v xml:space="preserve">Administration Light Vehicles </v>
          </cell>
          <cell r="C374" t="str">
            <v>Легковой транспорт администрации</v>
          </cell>
          <cell r="D374">
            <v>6198</v>
          </cell>
          <cell r="E374">
            <v>6198</v>
          </cell>
          <cell r="F374">
            <v>6198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</row>
        <row r="375">
          <cell r="A375">
            <v>404</v>
          </cell>
          <cell r="B375" t="str">
            <v xml:space="preserve">Power Line Loan               </v>
          </cell>
          <cell r="C375" t="str">
            <v>Балыкчи  - ЛЭП в Тамгу</v>
          </cell>
          <cell r="D375">
            <v>315470</v>
          </cell>
          <cell r="E375">
            <v>284940</v>
          </cell>
          <cell r="F375">
            <v>315470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</row>
        <row r="376">
          <cell r="A376">
            <v>411</v>
          </cell>
          <cell r="B376" t="str">
            <v xml:space="preserve">Commuting                     </v>
          </cell>
          <cell r="C376" t="str">
            <v>Переезды</v>
          </cell>
          <cell r="D376">
            <v>168247.1</v>
          </cell>
          <cell r="E376">
            <v>168025.97</v>
          </cell>
          <cell r="F376">
            <v>168251.1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</row>
        <row r="377">
          <cell r="A377">
            <v>412</v>
          </cell>
          <cell r="B377" t="str">
            <v xml:space="preserve">Camp Operation                </v>
          </cell>
          <cell r="C377" t="str">
            <v>Поселок.  Эксплуатация</v>
          </cell>
          <cell r="D377">
            <v>87991.33</v>
          </cell>
          <cell r="E377">
            <v>81957.990000000005</v>
          </cell>
          <cell r="F377">
            <v>86601.33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</row>
        <row r="378">
          <cell r="A378">
            <v>415</v>
          </cell>
          <cell r="B378" t="str">
            <v xml:space="preserve">Camp Catering                 </v>
          </cell>
          <cell r="C378" t="str">
            <v>Поселок. Питание</v>
          </cell>
          <cell r="D378">
            <v>254389.89</v>
          </cell>
          <cell r="E378">
            <v>250553.75</v>
          </cell>
          <cell r="F378">
            <v>269746.89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</row>
        <row r="379">
          <cell r="A379">
            <v>421</v>
          </cell>
          <cell r="B379" t="str">
            <v xml:space="preserve">Worker Health &amp; Safety        </v>
          </cell>
          <cell r="C379" t="str">
            <v>Охрана здоровья и ТБ.</v>
          </cell>
          <cell r="D379">
            <v>36637.9</v>
          </cell>
          <cell r="E379">
            <v>37029.85</v>
          </cell>
          <cell r="F379">
            <v>44137.9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</row>
        <row r="380">
          <cell r="A380">
            <v>422</v>
          </cell>
          <cell r="B380" t="str">
            <v>Worker Health &amp; Safety Vehicle</v>
          </cell>
          <cell r="C380" t="str">
            <v>Охрана здоровья и ТБ. Автотранспорт</v>
          </cell>
          <cell r="D380">
            <v>5172</v>
          </cell>
          <cell r="E380">
            <v>5172</v>
          </cell>
          <cell r="F380">
            <v>5172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</row>
        <row r="381">
          <cell r="A381">
            <v>431</v>
          </cell>
          <cell r="B381" t="str">
            <v xml:space="preserve">Environment                   </v>
          </cell>
          <cell r="C381" t="str">
            <v>Охрана ОС</v>
          </cell>
          <cell r="D381">
            <v>95954.35</v>
          </cell>
          <cell r="E381">
            <v>100712.85</v>
          </cell>
          <cell r="F381">
            <v>104450.35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</row>
        <row r="382">
          <cell r="A382">
            <v>432</v>
          </cell>
          <cell r="B382" t="str">
            <v xml:space="preserve">Environment - Light Vehicles  </v>
          </cell>
          <cell r="C382" t="str">
            <v>Охрана ОС  - Легковой транспорт</v>
          </cell>
          <cell r="D382">
            <v>2055</v>
          </cell>
          <cell r="E382">
            <v>2055</v>
          </cell>
          <cell r="F382">
            <v>2055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</row>
        <row r="383">
          <cell r="A383">
            <v>441</v>
          </cell>
          <cell r="B383" t="str">
            <v>Procurement &amp; Site Wharehousin</v>
          </cell>
          <cell r="C383" t="str">
            <v>Снабжение и склад на сайте</v>
          </cell>
          <cell r="D383">
            <v>45872.78</v>
          </cell>
          <cell r="E383">
            <v>44466.31</v>
          </cell>
          <cell r="F383">
            <v>45872.78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</row>
        <row r="384">
          <cell r="A384">
            <v>442</v>
          </cell>
          <cell r="B384" t="str">
            <v xml:space="preserve">Warehouse Vehicle Operation   </v>
          </cell>
          <cell r="C384" t="str">
            <v>Эксплуатация автотранспорта на складе</v>
          </cell>
          <cell r="D384">
            <v>3264</v>
          </cell>
          <cell r="E384">
            <v>3260</v>
          </cell>
          <cell r="F384">
            <v>3260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</row>
        <row r="385">
          <cell r="A385">
            <v>443</v>
          </cell>
          <cell r="B385" t="str">
            <v xml:space="preserve">CAT Parts Warehouse           </v>
          </cell>
          <cell r="C385" t="str">
            <v>Склад запчастей экскаватора КАТ</v>
          </cell>
          <cell r="D385">
            <v>1116.53</v>
          </cell>
          <cell r="E385">
            <v>1008.49</v>
          </cell>
          <cell r="F385">
            <v>1116.53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</row>
        <row r="386">
          <cell r="A386">
            <v>451</v>
          </cell>
          <cell r="B386" t="str">
            <v xml:space="preserve">Balyckchy Marshalling Yard    </v>
          </cell>
          <cell r="C386" t="str">
            <v>Балыкчи  Перевалочная База</v>
          </cell>
          <cell r="D386">
            <v>156398.25</v>
          </cell>
          <cell r="E386">
            <v>153873.24</v>
          </cell>
          <cell r="F386">
            <v>156389.25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</row>
        <row r="387">
          <cell r="A387">
            <v>461</v>
          </cell>
          <cell r="B387" t="str">
            <v xml:space="preserve">Site General Services         </v>
          </cell>
          <cell r="C387" t="str">
            <v>Объект. Общее обслуживание</v>
          </cell>
          <cell r="D387">
            <v>198965</v>
          </cell>
          <cell r="E387">
            <v>110589</v>
          </cell>
          <cell r="F387">
            <v>112611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</row>
        <row r="388">
          <cell r="A388">
            <v>462</v>
          </cell>
          <cell r="B388" t="str">
            <v xml:space="preserve">Off-Site Roads                </v>
          </cell>
          <cell r="C388" t="str">
            <v>Дороги вне объекта</v>
          </cell>
          <cell r="D388">
            <v>25847</v>
          </cell>
          <cell r="E388">
            <v>28564</v>
          </cell>
          <cell r="F388">
            <v>60106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</row>
        <row r="389">
          <cell r="A389">
            <v>471</v>
          </cell>
          <cell r="B389" t="str">
            <v xml:space="preserve">Finance &amp; Accounting          </v>
          </cell>
          <cell r="C389" t="str">
            <v>Финансы и бухучет</v>
          </cell>
          <cell r="D389">
            <v>9522.99</v>
          </cell>
          <cell r="E389">
            <v>8655.6</v>
          </cell>
          <cell r="F389">
            <v>9517.99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</row>
        <row r="390">
          <cell r="A390">
            <v>472</v>
          </cell>
          <cell r="B390" t="str">
            <v>Management Information Systems</v>
          </cell>
          <cell r="C390" t="str">
            <v>Управление информационными системами</v>
          </cell>
          <cell r="D390">
            <v>23353.42</v>
          </cell>
          <cell r="E390">
            <v>11952.71</v>
          </cell>
          <cell r="F390">
            <v>15449.42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</row>
        <row r="391">
          <cell r="A391">
            <v>473</v>
          </cell>
          <cell r="B391" t="str">
            <v xml:space="preserve">Communications and PC Support </v>
          </cell>
          <cell r="C391" t="str">
            <v>Связь и поддержка ПК</v>
          </cell>
          <cell r="D391">
            <v>14864.41</v>
          </cell>
          <cell r="E391">
            <v>14200.11</v>
          </cell>
          <cell r="F391">
            <v>14864.41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</row>
        <row r="392">
          <cell r="A392">
            <v>481</v>
          </cell>
          <cell r="B392" t="str">
            <v xml:space="preserve">Human Resources               </v>
          </cell>
          <cell r="C392" t="str">
            <v>Отдел кадров</v>
          </cell>
          <cell r="D392">
            <v>142352.24</v>
          </cell>
          <cell r="E392">
            <v>141939.88</v>
          </cell>
          <cell r="F392">
            <v>154356.24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</row>
        <row r="393">
          <cell r="A393">
            <v>482</v>
          </cell>
          <cell r="B393" t="str">
            <v xml:space="preserve">Medical Services              </v>
          </cell>
          <cell r="C393" t="str">
            <v>Медобслуживание</v>
          </cell>
          <cell r="D393">
            <v>55674.61</v>
          </cell>
          <cell r="E393">
            <v>54821.93</v>
          </cell>
          <cell r="F393">
            <v>55663.61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</row>
        <row r="394">
          <cell r="A394">
            <v>483</v>
          </cell>
          <cell r="B394" t="str">
            <v xml:space="preserve">Karakol Regional Office       </v>
          </cell>
          <cell r="C394" t="str">
            <v>Каракольский учебный центр</v>
          </cell>
          <cell r="D394">
            <v>10334.450000000001</v>
          </cell>
          <cell r="E394">
            <v>10073.969999999999</v>
          </cell>
          <cell r="F394">
            <v>10334.450000000001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</row>
        <row r="395">
          <cell r="A395">
            <v>484</v>
          </cell>
          <cell r="B395" t="str">
            <v xml:space="preserve">Barskaun Health Center        </v>
          </cell>
          <cell r="C395" t="str">
            <v>Барскаун . Центр здоровья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485</v>
          </cell>
          <cell r="B396" t="str">
            <v xml:space="preserve">Barskaun Bus Stop             </v>
          </cell>
          <cell r="C396" t="str">
            <v>Автобусная остановка в Барскауне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</row>
        <row r="397">
          <cell r="A397">
            <v>491</v>
          </cell>
          <cell r="B397" t="str">
            <v xml:space="preserve">Security                      </v>
          </cell>
          <cell r="C397" t="str">
            <v>Служба безопасности</v>
          </cell>
          <cell r="D397">
            <v>44058.01</v>
          </cell>
          <cell r="E397">
            <v>40166.519999999997</v>
          </cell>
          <cell r="F397">
            <v>44058.01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</row>
        <row r="398">
          <cell r="A398">
            <v>492</v>
          </cell>
          <cell r="B398" t="str">
            <v xml:space="preserve">Security Vehicles Operation   </v>
          </cell>
          <cell r="C398" t="str">
            <v>Эксплуатация а/транспорта службы безоп.</v>
          </cell>
          <cell r="D398">
            <v>9589</v>
          </cell>
          <cell r="E398">
            <v>9589</v>
          </cell>
          <cell r="F398">
            <v>9589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</row>
        <row r="401">
          <cell r="B401" t="str">
            <v>Operating Costs by cost centers:</v>
          </cell>
          <cell r="D401" t="str">
            <v>January</v>
          </cell>
          <cell r="E401" t="str">
            <v>February</v>
          </cell>
          <cell r="F401" t="str">
            <v>March</v>
          </cell>
          <cell r="G401" t="str">
            <v>April</v>
          </cell>
          <cell r="H401" t="str">
            <v>May</v>
          </cell>
          <cell r="I401" t="str">
            <v>June</v>
          </cell>
          <cell r="J401" t="str">
            <v>July</v>
          </cell>
          <cell r="K401" t="str">
            <v>August</v>
          </cell>
          <cell r="L401" t="str">
            <v>September</v>
          </cell>
          <cell r="M401" t="str">
            <v>October</v>
          </cell>
          <cell r="N401" t="str">
            <v>November</v>
          </cell>
          <cell r="O401" t="str">
            <v>December</v>
          </cell>
        </row>
        <row r="402">
          <cell r="B402" t="str">
            <v>Site Administration Forecast</v>
          </cell>
          <cell r="D402" t="str">
            <v>Actual</v>
          </cell>
          <cell r="E402" t="str">
            <v>Actual</v>
          </cell>
          <cell r="F402" t="str">
            <v>Forecast</v>
          </cell>
          <cell r="G402" t="str">
            <v>Forecast</v>
          </cell>
          <cell r="H402" t="str">
            <v>Forecast</v>
          </cell>
          <cell r="I402" t="str">
            <v>Forecast</v>
          </cell>
          <cell r="J402" t="str">
            <v>Forecast</v>
          </cell>
          <cell r="K402" t="str">
            <v>Forecast</v>
          </cell>
          <cell r="L402" t="str">
            <v>Forecast</v>
          </cell>
          <cell r="M402" t="str">
            <v>Forecast</v>
          </cell>
          <cell r="N402" t="str">
            <v>Forecast</v>
          </cell>
          <cell r="O402" t="str">
            <v>Forecast</v>
          </cell>
        </row>
        <row r="403">
          <cell r="A403">
            <v>401</v>
          </cell>
          <cell r="B403" t="str">
            <v>Site Administration</v>
          </cell>
          <cell r="C403" t="str">
            <v>Администрация на объекте</v>
          </cell>
          <cell r="D403">
            <v>292837.03999999998</v>
          </cell>
          <cell r="E403">
            <v>606141</v>
          </cell>
          <cell r="F403">
            <v>296698.37</v>
          </cell>
          <cell r="G403">
            <v>286772.82</v>
          </cell>
          <cell r="H403">
            <v>313150</v>
          </cell>
          <cell r="I403">
            <v>512382.12</v>
          </cell>
          <cell r="J403">
            <v>507442.22</v>
          </cell>
          <cell r="K403">
            <v>221424.17</v>
          </cell>
          <cell r="L403">
            <v>436318</v>
          </cell>
          <cell r="M403">
            <v>436318</v>
          </cell>
          <cell r="N403">
            <v>436318</v>
          </cell>
          <cell r="O403">
            <v>436318</v>
          </cell>
        </row>
        <row r="404">
          <cell r="A404">
            <v>402</v>
          </cell>
          <cell r="B404" t="str">
            <v>Administration Light Vehicles</v>
          </cell>
          <cell r="C404" t="str">
            <v>Легковой транспорт администрации</v>
          </cell>
          <cell r="D404">
            <v>5796.26</v>
          </cell>
          <cell r="E404">
            <v>8427</v>
          </cell>
          <cell r="F404">
            <v>7710.41</v>
          </cell>
          <cell r="G404">
            <v>4526.3500000000004</v>
          </cell>
          <cell r="H404">
            <v>353</v>
          </cell>
          <cell r="I404">
            <v>5840.09</v>
          </cell>
          <cell r="J404">
            <v>8517.25</v>
          </cell>
          <cell r="K404">
            <v>11915.93</v>
          </cell>
          <cell r="L404">
            <v>10346</v>
          </cell>
          <cell r="M404">
            <v>10346</v>
          </cell>
          <cell r="N404">
            <v>10346</v>
          </cell>
          <cell r="O404">
            <v>10346</v>
          </cell>
        </row>
        <row r="405">
          <cell r="A405">
            <v>404</v>
          </cell>
          <cell r="B405" t="str">
            <v>Power Line Loan</v>
          </cell>
          <cell r="C405" t="str">
            <v>Балыкчи  - ЛЭП в Тамгу</v>
          </cell>
          <cell r="D405">
            <v>323479.58</v>
          </cell>
          <cell r="E405">
            <v>292174</v>
          </cell>
          <cell r="F405">
            <v>323479.58</v>
          </cell>
          <cell r="G405">
            <v>313044.75</v>
          </cell>
          <cell r="H405">
            <v>323479.58</v>
          </cell>
          <cell r="I405">
            <v>308211.94</v>
          </cell>
          <cell r="J405">
            <v>318142.28000000003</v>
          </cell>
          <cell r="K405">
            <v>318142.28999999998</v>
          </cell>
          <cell r="L405">
            <v>312732</v>
          </cell>
          <cell r="M405">
            <v>312732</v>
          </cell>
          <cell r="N405">
            <v>312732</v>
          </cell>
          <cell r="O405">
            <v>312732</v>
          </cell>
        </row>
        <row r="406">
          <cell r="A406">
            <v>411</v>
          </cell>
          <cell r="B406" t="str">
            <v>Commuting</v>
          </cell>
          <cell r="C406" t="str">
            <v>Переезды</v>
          </cell>
          <cell r="D406">
            <v>136434.96</v>
          </cell>
          <cell r="E406">
            <v>141517</v>
          </cell>
          <cell r="F406">
            <v>251585.44</v>
          </cell>
          <cell r="G406">
            <v>208745.11</v>
          </cell>
          <cell r="H406">
            <v>114879</v>
          </cell>
          <cell r="I406">
            <v>196585.96</v>
          </cell>
          <cell r="J406">
            <v>172044.53</v>
          </cell>
          <cell r="K406">
            <v>138361.09</v>
          </cell>
          <cell r="L406">
            <v>185624</v>
          </cell>
          <cell r="M406">
            <v>185624</v>
          </cell>
          <cell r="N406">
            <v>185624</v>
          </cell>
          <cell r="O406">
            <v>185624</v>
          </cell>
        </row>
        <row r="407">
          <cell r="A407">
            <v>412</v>
          </cell>
          <cell r="B407" t="str">
            <v>Camp Operation</v>
          </cell>
          <cell r="C407" t="str">
            <v>Поселок.  Эксплуатация</v>
          </cell>
          <cell r="D407">
            <v>133513.99</v>
          </cell>
          <cell r="E407">
            <v>75005</v>
          </cell>
          <cell r="F407">
            <v>79946.33</v>
          </cell>
          <cell r="G407">
            <v>92964.15</v>
          </cell>
          <cell r="H407">
            <v>64904</v>
          </cell>
          <cell r="I407">
            <v>75756.37</v>
          </cell>
          <cell r="J407">
            <v>70516.600000000006</v>
          </cell>
          <cell r="K407">
            <v>82707.56</v>
          </cell>
          <cell r="L407">
            <v>110508</v>
          </cell>
          <cell r="M407">
            <v>110508</v>
          </cell>
          <cell r="N407">
            <v>110508</v>
          </cell>
          <cell r="O407">
            <v>110508</v>
          </cell>
        </row>
        <row r="408">
          <cell r="A408">
            <v>415</v>
          </cell>
          <cell r="B408" t="str">
            <v>Camp Catering</v>
          </cell>
          <cell r="C408" t="str">
            <v>Поселок. Питание</v>
          </cell>
          <cell r="D408">
            <v>275926.96999999997</v>
          </cell>
          <cell r="E408">
            <v>252211</v>
          </cell>
          <cell r="F408">
            <v>274542.28999999998</v>
          </cell>
          <cell r="G408">
            <v>208359.36</v>
          </cell>
          <cell r="H408">
            <v>242995.77</v>
          </cell>
          <cell r="I408">
            <v>190401.62</v>
          </cell>
          <cell r="J408">
            <v>211239.37</v>
          </cell>
          <cell r="K408">
            <v>230404.04</v>
          </cell>
          <cell r="L408">
            <v>241898</v>
          </cell>
          <cell r="M408">
            <v>241898</v>
          </cell>
          <cell r="N408">
            <v>241898</v>
          </cell>
          <cell r="O408">
            <v>241898</v>
          </cell>
        </row>
        <row r="409">
          <cell r="A409">
            <v>421</v>
          </cell>
          <cell r="B409" t="str">
            <v>Worker Health and Safety</v>
          </cell>
          <cell r="C409" t="str">
            <v>Охрана здоровья и ТБ.</v>
          </cell>
          <cell r="D409">
            <v>39530.28</v>
          </cell>
          <cell r="E409">
            <v>35200</v>
          </cell>
          <cell r="F409">
            <v>37097.379999999997</v>
          </cell>
          <cell r="G409">
            <v>85193.23</v>
          </cell>
          <cell r="H409">
            <v>67016</v>
          </cell>
          <cell r="I409">
            <v>43150.239999999998</v>
          </cell>
          <cell r="J409">
            <v>44638.6</v>
          </cell>
          <cell r="K409">
            <v>39704.57</v>
          </cell>
          <cell r="L409">
            <v>48245</v>
          </cell>
          <cell r="M409">
            <v>48245</v>
          </cell>
          <cell r="N409">
            <v>48245</v>
          </cell>
          <cell r="O409">
            <v>48245</v>
          </cell>
        </row>
        <row r="410">
          <cell r="A410">
            <v>422</v>
          </cell>
          <cell r="B410" t="str">
            <v>Safety Light Vehicles</v>
          </cell>
          <cell r="C410" t="str">
            <v>Охрана здоровья и ТБ. Автотранспорт</v>
          </cell>
          <cell r="D410">
            <v>2097.5100000000002</v>
          </cell>
          <cell r="E410">
            <v>1129</v>
          </cell>
          <cell r="F410">
            <v>9400.8799999999992</v>
          </cell>
          <cell r="G410">
            <v>2288.7800000000002</v>
          </cell>
          <cell r="H410">
            <v>6369</v>
          </cell>
          <cell r="I410">
            <v>7200.61</v>
          </cell>
          <cell r="J410">
            <v>2117.4699999999998</v>
          </cell>
          <cell r="K410">
            <v>1910.7</v>
          </cell>
          <cell r="L410">
            <v>4543</v>
          </cell>
          <cell r="M410">
            <v>4543</v>
          </cell>
          <cell r="N410">
            <v>4543</v>
          </cell>
          <cell r="O410">
            <v>4543</v>
          </cell>
        </row>
        <row r="411">
          <cell r="A411">
            <v>431</v>
          </cell>
          <cell r="B411" t="str">
            <v>Environment</v>
          </cell>
          <cell r="C411" t="str">
            <v>Охрана ОС</v>
          </cell>
          <cell r="D411">
            <v>85341</v>
          </cell>
          <cell r="E411">
            <v>60285</v>
          </cell>
          <cell r="F411">
            <v>82841</v>
          </cell>
          <cell r="G411">
            <v>84325</v>
          </cell>
          <cell r="H411">
            <v>93911</v>
          </cell>
          <cell r="I411">
            <v>119506.56</v>
          </cell>
          <cell r="J411">
            <v>120108.19</v>
          </cell>
          <cell r="K411">
            <v>56131.22</v>
          </cell>
          <cell r="L411">
            <v>120345</v>
          </cell>
          <cell r="M411">
            <v>120345</v>
          </cell>
          <cell r="N411">
            <v>120345</v>
          </cell>
          <cell r="O411">
            <v>120345</v>
          </cell>
        </row>
        <row r="412">
          <cell r="A412">
            <v>432</v>
          </cell>
          <cell r="B412" t="str">
            <v>Environment Light Vehicles</v>
          </cell>
          <cell r="C412" t="str">
            <v>Охрана ОС  - Легковой транспорт</v>
          </cell>
          <cell r="D412">
            <v>4279.26</v>
          </cell>
          <cell r="E412">
            <v>1376</v>
          </cell>
          <cell r="F412">
            <v>1135.98</v>
          </cell>
          <cell r="G412">
            <v>2117.9499999999998</v>
          </cell>
          <cell r="H412">
            <v>1304</v>
          </cell>
          <cell r="I412">
            <v>2259.6</v>
          </cell>
          <cell r="J412">
            <v>1400.61</v>
          </cell>
          <cell r="K412">
            <v>1353.45</v>
          </cell>
          <cell r="L412">
            <v>10009</v>
          </cell>
          <cell r="M412">
            <v>10009</v>
          </cell>
          <cell r="N412">
            <v>10009</v>
          </cell>
          <cell r="O412">
            <v>10009</v>
          </cell>
        </row>
        <row r="413">
          <cell r="A413">
            <v>441</v>
          </cell>
          <cell r="B413" t="str">
            <v>Procurement and Site Warehousing</v>
          </cell>
          <cell r="C413" t="str">
            <v>Снабжение и склад на сайте</v>
          </cell>
          <cell r="D413">
            <v>63251.3</v>
          </cell>
          <cell r="E413">
            <v>33647</v>
          </cell>
          <cell r="F413">
            <v>95342.52</v>
          </cell>
          <cell r="G413">
            <v>4463.03</v>
          </cell>
          <cell r="H413">
            <v>50832</v>
          </cell>
          <cell r="I413">
            <v>47865.04</v>
          </cell>
          <cell r="J413">
            <v>57499.5</v>
          </cell>
          <cell r="K413">
            <v>81787.679999999993</v>
          </cell>
          <cell r="L413">
            <v>28536</v>
          </cell>
          <cell r="M413">
            <v>28536</v>
          </cell>
          <cell r="N413">
            <v>28536</v>
          </cell>
          <cell r="O413">
            <v>28536</v>
          </cell>
        </row>
        <row r="414">
          <cell r="A414">
            <v>442</v>
          </cell>
          <cell r="B414" t="str">
            <v>Warehouse Vehicle Operation</v>
          </cell>
          <cell r="C414" t="str">
            <v>Эксплуатация автотранспорта на складе</v>
          </cell>
          <cell r="D414">
            <v>894.79</v>
          </cell>
          <cell r="E414">
            <v>1296</v>
          </cell>
          <cell r="F414">
            <v>1758.33</v>
          </cell>
          <cell r="G414">
            <v>2727.19</v>
          </cell>
          <cell r="H414">
            <v>5117</v>
          </cell>
          <cell r="I414">
            <v>2949.52</v>
          </cell>
          <cell r="J414">
            <v>5073</v>
          </cell>
          <cell r="K414">
            <v>2067.27</v>
          </cell>
          <cell r="L414">
            <v>5518</v>
          </cell>
          <cell r="M414">
            <v>5518</v>
          </cell>
          <cell r="N414">
            <v>5518</v>
          </cell>
          <cell r="O414">
            <v>5518</v>
          </cell>
        </row>
        <row r="415">
          <cell r="A415">
            <v>443</v>
          </cell>
          <cell r="B415" t="str">
            <v>Kramer Employee Costs</v>
          </cell>
          <cell r="C415" t="str">
            <v>Склад запчастей экскаватора КАТ</v>
          </cell>
          <cell r="D415">
            <v>0</v>
          </cell>
          <cell r="E415">
            <v>0</v>
          </cell>
          <cell r="F415">
            <v>0</v>
          </cell>
          <cell r="G415">
            <v>2669.04</v>
          </cell>
          <cell r="H415">
            <v>-1316</v>
          </cell>
          <cell r="I415">
            <v>1946.03</v>
          </cell>
          <cell r="J415">
            <v>50.24</v>
          </cell>
          <cell r="K415">
            <v>1692.31</v>
          </cell>
          <cell r="L415">
            <v>1148</v>
          </cell>
          <cell r="M415">
            <v>1148</v>
          </cell>
          <cell r="N415">
            <v>1148</v>
          </cell>
          <cell r="O415">
            <v>1148</v>
          </cell>
        </row>
        <row r="416">
          <cell r="A416">
            <v>451</v>
          </cell>
          <cell r="B416" t="str">
            <v>Balykchy Marshalling Yard</v>
          </cell>
          <cell r="C416" t="str">
            <v>Балыкчи  Перевалочная База</v>
          </cell>
          <cell r="D416">
            <v>147482.41</v>
          </cell>
          <cell r="E416">
            <v>140905</v>
          </cell>
          <cell r="F416">
            <v>158992.85</v>
          </cell>
          <cell r="G416">
            <v>152301.70000000001</v>
          </cell>
          <cell r="H416">
            <v>179145</v>
          </cell>
          <cell r="I416">
            <v>160932.91</v>
          </cell>
          <cell r="J416">
            <v>172950.68</v>
          </cell>
          <cell r="K416">
            <v>155961.44</v>
          </cell>
          <cell r="L416">
            <v>60179</v>
          </cell>
          <cell r="M416">
            <v>60179</v>
          </cell>
          <cell r="N416">
            <v>60179</v>
          </cell>
          <cell r="O416">
            <v>60179</v>
          </cell>
        </row>
        <row r="417">
          <cell r="A417">
            <v>461</v>
          </cell>
          <cell r="B417" t="str">
            <v>Site General Services</v>
          </cell>
          <cell r="C417" t="str">
            <v>Объект. Общее обслуживание</v>
          </cell>
          <cell r="D417">
            <v>137588.99</v>
          </cell>
          <cell r="E417">
            <v>95814</v>
          </cell>
          <cell r="F417">
            <v>91694.03</v>
          </cell>
          <cell r="G417">
            <v>121883.66</v>
          </cell>
          <cell r="H417">
            <v>116597</v>
          </cell>
          <cell r="I417">
            <v>142475.32999999999</v>
          </cell>
          <cell r="J417">
            <v>113875.36</v>
          </cell>
          <cell r="K417">
            <v>186463.84</v>
          </cell>
          <cell r="L417">
            <v>119706</v>
          </cell>
          <cell r="M417">
            <v>119706</v>
          </cell>
          <cell r="N417">
            <v>119706</v>
          </cell>
          <cell r="O417">
            <v>119706</v>
          </cell>
        </row>
        <row r="418">
          <cell r="A418">
            <v>462</v>
          </cell>
          <cell r="B418" t="str">
            <v>Off/Site Roads</v>
          </cell>
          <cell r="C418" t="str">
            <v>Дороги вне объекта</v>
          </cell>
          <cell r="D418">
            <v>21364.04</v>
          </cell>
          <cell r="E418">
            <v>14857</v>
          </cell>
          <cell r="F418">
            <v>13595.34</v>
          </cell>
          <cell r="G418">
            <v>39809.160000000003</v>
          </cell>
          <cell r="H418">
            <v>71049</v>
          </cell>
          <cell r="I418">
            <v>34675.120000000003</v>
          </cell>
          <cell r="J418">
            <v>50448.87</v>
          </cell>
          <cell r="K418">
            <v>31243.72</v>
          </cell>
          <cell r="L418">
            <v>4708</v>
          </cell>
          <cell r="M418">
            <v>4708</v>
          </cell>
          <cell r="N418">
            <v>4708</v>
          </cell>
          <cell r="O418">
            <v>4708</v>
          </cell>
        </row>
        <row r="419">
          <cell r="A419">
            <v>471</v>
          </cell>
          <cell r="B419" t="str">
            <v>Finance and Accounting</v>
          </cell>
          <cell r="C419" t="str">
            <v>Финансы и бухучет</v>
          </cell>
          <cell r="D419">
            <v>4879.76</v>
          </cell>
          <cell r="E419">
            <v>3405</v>
          </cell>
          <cell r="F419">
            <v>8251.84</v>
          </cell>
          <cell r="G419">
            <v>11154.91</v>
          </cell>
          <cell r="H419">
            <v>12062</v>
          </cell>
          <cell r="I419">
            <v>12039.09</v>
          </cell>
          <cell r="J419">
            <v>12182.19</v>
          </cell>
          <cell r="K419">
            <v>11038.62</v>
          </cell>
          <cell r="L419">
            <v>8832</v>
          </cell>
          <cell r="M419">
            <v>8832</v>
          </cell>
          <cell r="N419">
            <v>8832</v>
          </cell>
          <cell r="O419">
            <v>8832</v>
          </cell>
        </row>
        <row r="420">
          <cell r="A420">
            <v>472</v>
          </cell>
          <cell r="B420" t="str">
            <v>Management Information Systems</v>
          </cell>
          <cell r="C420" t="str">
            <v>Управление информационными системами</v>
          </cell>
          <cell r="D420">
            <v>-2199.0100000000002</v>
          </cell>
          <cell r="E420">
            <v>5737</v>
          </cell>
          <cell r="F420">
            <v>5604.65</v>
          </cell>
          <cell r="G420">
            <v>58884.08</v>
          </cell>
          <cell r="H420">
            <v>-7129</v>
          </cell>
          <cell r="I420">
            <v>34928.15</v>
          </cell>
          <cell r="J420">
            <v>9200.48</v>
          </cell>
          <cell r="K420">
            <v>8678.99</v>
          </cell>
          <cell r="L420">
            <v>30199</v>
          </cell>
          <cell r="M420">
            <v>30199</v>
          </cell>
          <cell r="N420">
            <v>30199</v>
          </cell>
          <cell r="O420">
            <v>30199</v>
          </cell>
        </row>
        <row r="421">
          <cell r="A421">
            <v>473</v>
          </cell>
          <cell r="B421" t="str">
            <v>Communications and PC Support</v>
          </cell>
          <cell r="C421" t="str">
            <v>Связь и поддержка ПК</v>
          </cell>
          <cell r="D421">
            <v>180</v>
          </cell>
          <cell r="E421">
            <v>10320</v>
          </cell>
          <cell r="F421">
            <v>18914.29</v>
          </cell>
          <cell r="G421">
            <v>9902.56</v>
          </cell>
          <cell r="H421">
            <v>12136</v>
          </cell>
          <cell r="I421">
            <v>17856.490000000002</v>
          </cell>
          <cell r="J421">
            <v>16871.57</v>
          </cell>
          <cell r="K421">
            <v>10893.66</v>
          </cell>
          <cell r="L421">
            <v>13681</v>
          </cell>
          <cell r="M421">
            <v>13681</v>
          </cell>
          <cell r="N421">
            <v>13681</v>
          </cell>
          <cell r="O421">
            <v>13681</v>
          </cell>
        </row>
        <row r="422">
          <cell r="A422">
            <v>481</v>
          </cell>
          <cell r="B422" t="str">
            <v>Human Resources</v>
          </cell>
          <cell r="C422" t="str">
            <v>Отдел кадров</v>
          </cell>
          <cell r="D422">
            <v>87231.51</v>
          </cell>
          <cell r="E422">
            <v>110946</v>
          </cell>
          <cell r="F422">
            <v>87100.59</v>
          </cell>
          <cell r="G422">
            <v>122077.96</v>
          </cell>
          <cell r="H422">
            <v>69975</v>
          </cell>
          <cell r="I422">
            <v>133025.68</v>
          </cell>
          <cell r="J422">
            <v>137565.46</v>
          </cell>
          <cell r="K422">
            <v>126119.51</v>
          </cell>
          <cell r="L422">
            <v>140715</v>
          </cell>
          <cell r="M422">
            <v>140715</v>
          </cell>
          <cell r="N422">
            <v>140715</v>
          </cell>
          <cell r="O422">
            <v>140715</v>
          </cell>
        </row>
        <row r="423">
          <cell r="A423">
            <v>482</v>
          </cell>
          <cell r="B423" t="str">
            <v>Medical Services</v>
          </cell>
          <cell r="C423" t="str">
            <v>Медобслуживание</v>
          </cell>
          <cell r="D423">
            <v>39095.47</v>
          </cell>
          <cell r="E423">
            <v>81242</v>
          </cell>
          <cell r="F423">
            <v>32360.39</v>
          </cell>
          <cell r="G423">
            <v>57407.69</v>
          </cell>
          <cell r="H423">
            <v>52258</v>
          </cell>
          <cell r="I423">
            <v>38273.519999999997</v>
          </cell>
          <cell r="J423">
            <v>41571.32</v>
          </cell>
          <cell r="K423">
            <v>60250.63</v>
          </cell>
          <cell r="L423">
            <v>55382</v>
          </cell>
          <cell r="M423">
            <v>55382</v>
          </cell>
          <cell r="N423">
            <v>55382</v>
          </cell>
          <cell r="O423">
            <v>55382</v>
          </cell>
        </row>
        <row r="424">
          <cell r="A424">
            <v>483</v>
          </cell>
          <cell r="B424" t="str">
            <v>Karakol Training Center</v>
          </cell>
          <cell r="C424" t="str">
            <v>Каракольский учебный центр</v>
          </cell>
          <cell r="D424">
            <v>6542.52</v>
          </cell>
          <cell r="E424">
            <v>22666</v>
          </cell>
          <cell r="F424">
            <v>11074.56</v>
          </cell>
          <cell r="G424">
            <v>17604.02</v>
          </cell>
          <cell r="H424">
            <v>15118</v>
          </cell>
          <cell r="I424">
            <v>22927.15</v>
          </cell>
          <cell r="J424">
            <v>18631.060000000001</v>
          </cell>
          <cell r="K424">
            <v>13335.18</v>
          </cell>
          <cell r="L424">
            <v>21793</v>
          </cell>
          <cell r="M424">
            <v>21793</v>
          </cell>
          <cell r="N424">
            <v>21793</v>
          </cell>
          <cell r="O424">
            <v>21793</v>
          </cell>
        </row>
        <row r="425">
          <cell r="A425">
            <v>484</v>
          </cell>
          <cell r="B425" t="str">
            <v>Barskaun Health Center</v>
          </cell>
          <cell r="C425" t="str">
            <v>Барскаун . Центр здоровья</v>
          </cell>
          <cell r="D425">
            <v>0</v>
          </cell>
          <cell r="E425">
            <v>1135</v>
          </cell>
          <cell r="F425">
            <v>294.86</v>
          </cell>
          <cell r="G425">
            <v>0</v>
          </cell>
          <cell r="H425">
            <v>286</v>
          </cell>
          <cell r="I425">
            <v>0</v>
          </cell>
          <cell r="J425">
            <v>0</v>
          </cell>
          <cell r="K425">
            <v>436.26</v>
          </cell>
          <cell r="L425">
            <v>362</v>
          </cell>
          <cell r="M425">
            <v>362</v>
          </cell>
          <cell r="N425">
            <v>362</v>
          </cell>
          <cell r="O425">
            <v>362</v>
          </cell>
        </row>
        <row r="426">
          <cell r="A426">
            <v>485</v>
          </cell>
          <cell r="B426" t="str">
            <v>Barskaun Bus Stop</v>
          </cell>
          <cell r="C426" t="str">
            <v>Автобусная остановка в Барскауне</v>
          </cell>
          <cell r="D426">
            <v>1566.95</v>
          </cell>
          <cell r="E426">
            <v>2790</v>
          </cell>
          <cell r="F426">
            <v>1755.82</v>
          </cell>
          <cell r="G426">
            <v>2197.59</v>
          </cell>
          <cell r="H426">
            <v>2123</v>
          </cell>
          <cell r="I426">
            <v>1203.47</v>
          </cell>
          <cell r="J426">
            <v>2142.4</v>
          </cell>
          <cell r="K426">
            <v>1815.27</v>
          </cell>
          <cell r="L426">
            <v>2910</v>
          </cell>
          <cell r="M426">
            <v>2910</v>
          </cell>
          <cell r="N426">
            <v>2910</v>
          </cell>
          <cell r="O426">
            <v>2910</v>
          </cell>
        </row>
        <row r="427">
          <cell r="A427">
            <v>491</v>
          </cell>
          <cell r="B427" t="str">
            <v>Security</v>
          </cell>
          <cell r="C427" t="str">
            <v>Служба безопасности</v>
          </cell>
          <cell r="D427">
            <v>39444.720000000001</v>
          </cell>
          <cell r="E427">
            <v>55944</v>
          </cell>
          <cell r="F427">
            <v>40682.61</v>
          </cell>
          <cell r="G427">
            <v>82811</v>
          </cell>
          <cell r="H427">
            <v>57718</v>
          </cell>
          <cell r="I427">
            <v>49417.56</v>
          </cell>
          <cell r="J427">
            <v>57750.23</v>
          </cell>
          <cell r="K427">
            <v>56003.35</v>
          </cell>
          <cell r="L427">
            <v>41085</v>
          </cell>
          <cell r="M427">
            <v>41085</v>
          </cell>
          <cell r="N427">
            <v>41085</v>
          </cell>
          <cell r="O427">
            <v>41085</v>
          </cell>
        </row>
        <row r="428">
          <cell r="A428">
            <v>492</v>
          </cell>
          <cell r="B428" t="str">
            <v>Security Vehicle Operation</v>
          </cell>
          <cell r="C428" t="str">
            <v>Эксплуатация а/транспорта службы безоп.</v>
          </cell>
          <cell r="D428">
            <v>7385.12</v>
          </cell>
          <cell r="E428">
            <v>6793</v>
          </cell>
          <cell r="F428">
            <v>6873.6</v>
          </cell>
          <cell r="G428">
            <v>6462.37</v>
          </cell>
          <cell r="H428">
            <v>11341</v>
          </cell>
          <cell r="I428">
            <v>5698.55</v>
          </cell>
          <cell r="J428">
            <v>8617.18</v>
          </cell>
          <cell r="K428">
            <v>7155.4</v>
          </cell>
          <cell r="L428">
            <v>7924</v>
          </cell>
          <cell r="M428">
            <v>7924</v>
          </cell>
          <cell r="N428">
            <v>7924</v>
          </cell>
          <cell r="O428">
            <v>7924</v>
          </cell>
        </row>
        <row r="431">
          <cell r="B431" t="str">
            <v>Operating Costs by cost centers:</v>
          </cell>
          <cell r="D431" t="str">
            <v>January</v>
          </cell>
          <cell r="E431" t="str">
            <v>February</v>
          </cell>
          <cell r="F431" t="str">
            <v>March</v>
          </cell>
          <cell r="G431" t="str">
            <v>April</v>
          </cell>
          <cell r="H431" t="str">
            <v>May</v>
          </cell>
          <cell r="I431" t="str">
            <v>June</v>
          </cell>
          <cell r="J431" t="str">
            <v>July</v>
          </cell>
          <cell r="K431" t="str">
            <v>August</v>
          </cell>
          <cell r="L431" t="str">
            <v>September</v>
          </cell>
          <cell r="M431" t="str">
            <v>October</v>
          </cell>
          <cell r="N431" t="str">
            <v>November</v>
          </cell>
          <cell r="O431" t="str">
            <v>December</v>
          </cell>
        </row>
        <row r="432">
          <cell r="B432" t="str">
            <v>Maintenance Actuals</v>
          </cell>
        </row>
        <row r="433">
          <cell r="A433">
            <v>501</v>
          </cell>
          <cell r="B433" t="str">
            <v xml:space="preserve">Maintenance Administration    </v>
          </cell>
          <cell r="C433" t="str">
            <v>Техобслуживание. Администрация</v>
          </cell>
          <cell r="D433">
            <v>-19804.94238916329</v>
          </cell>
          <cell r="E433">
            <v>72749.512197552802</v>
          </cell>
          <cell r="F433">
            <v>42063.889374635182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502</v>
          </cell>
          <cell r="B434" t="str">
            <v xml:space="preserve">Maintenance Light Vehicles    </v>
          </cell>
          <cell r="C434" t="str">
            <v>Техобслуживание. Легковой транспорт</v>
          </cell>
          <cell r="D434">
            <v>15719.35636266632</v>
          </cell>
          <cell r="E434">
            <v>11334.962940882873</v>
          </cell>
          <cell r="F434">
            <v>17024.428073576353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</row>
        <row r="435">
          <cell r="A435">
            <v>510</v>
          </cell>
          <cell r="B435" t="str">
            <v xml:space="preserve">Automotive Shop               </v>
          </cell>
          <cell r="C435" t="str">
            <v>Цех автозапчастей</v>
          </cell>
          <cell r="D435">
            <v>12062.548395892241</v>
          </cell>
          <cell r="E435">
            <v>-3087.5805123941768</v>
          </cell>
          <cell r="F435">
            <v>-6646.6878842656206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</row>
        <row r="436">
          <cell r="A436">
            <v>511</v>
          </cell>
          <cell r="B436" t="str">
            <v xml:space="preserve">Heavy Equipment Maintenance   </v>
          </cell>
          <cell r="C436" t="str">
            <v>Тяжелое оборудование. Техобслуживание.</v>
          </cell>
          <cell r="D436">
            <v>-1869.5041297857097</v>
          </cell>
          <cell r="E436">
            <v>135742.47036837181</v>
          </cell>
          <cell r="F436">
            <v>36171.112715961746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</row>
        <row r="437">
          <cell r="A437">
            <v>512</v>
          </cell>
          <cell r="B437" t="str">
            <v>Highway Fleet &amp; Light Vehicles</v>
          </cell>
          <cell r="C437" t="str">
            <v>Автомобильный и легковой транспорт</v>
          </cell>
          <cell r="D437">
            <v>2008.7323840083036</v>
          </cell>
          <cell r="E437">
            <v>21674.713681808149</v>
          </cell>
          <cell r="F437">
            <v>-6819.9892072157327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</row>
        <row r="438">
          <cell r="A438">
            <v>514</v>
          </cell>
          <cell r="B438" t="str">
            <v xml:space="preserve">Mill Maintenance Shop         </v>
          </cell>
          <cell r="C438" t="str">
            <v>Фабрика.  Цех техобслуживания</v>
          </cell>
          <cell r="D438">
            <v>24474.62055046087</v>
          </cell>
          <cell r="E438">
            <v>44811.565474158138</v>
          </cell>
          <cell r="F438">
            <v>5349.3578249683633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</row>
        <row r="439">
          <cell r="A439">
            <v>515</v>
          </cell>
          <cell r="B439" t="str">
            <v xml:space="preserve">Electrical/Instrumentation    </v>
          </cell>
          <cell r="C439" t="str">
            <v>Электричество/инструменты</v>
          </cell>
          <cell r="D439">
            <v>-24748.550139828854</v>
          </cell>
          <cell r="E439">
            <v>29098.670469024968</v>
          </cell>
          <cell r="F439">
            <v>-21384.826757635368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</row>
        <row r="440">
          <cell r="A440">
            <v>521</v>
          </cell>
          <cell r="B440" t="str">
            <v xml:space="preserve">Site Utilities                </v>
          </cell>
          <cell r="C440" t="str">
            <v>Объект. Коммунальные службы</v>
          </cell>
          <cell r="D440">
            <v>17409.680975062907</v>
          </cell>
          <cell r="E440">
            <v>9420.2431640625</v>
          </cell>
          <cell r="F440">
            <v>12081.03741796875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</row>
        <row r="441">
          <cell r="F441">
            <v>77838.321557993666</v>
          </cell>
        </row>
        <row r="443">
          <cell r="B443" t="str">
            <v>Operating Costs by cost centers:</v>
          </cell>
          <cell r="D443" t="str">
            <v>January</v>
          </cell>
          <cell r="E443" t="str">
            <v>February</v>
          </cell>
          <cell r="F443" t="str">
            <v>March</v>
          </cell>
          <cell r="G443" t="str">
            <v>April</v>
          </cell>
          <cell r="H443" t="str">
            <v>May</v>
          </cell>
          <cell r="I443" t="str">
            <v>June</v>
          </cell>
          <cell r="J443" t="str">
            <v>July</v>
          </cell>
          <cell r="K443" t="str">
            <v>August</v>
          </cell>
          <cell r="L443" t="str">
            <v>September</v>
          </cell>
          <cell r="M443" t="str">
            <v>October</v>
          </cell>
          <cell r="N443" t="str">
            <v>November</v>
          </cell>
          <cell r="O443" t="str">
            <v>December</v>
          </cell>
        </row>
        <row r="444">
          <cell r="B444" t="str">
            <v>Maintenance Budget</v>
          </cell>
        </row>
        <row r="445">
          <cell r="A445">
            <v>501</v>
          </cell>
          <cell r="B445" t="str">
            <v xml:space="preserve">Maintenance Administration    </v>
          </cell>
          <cell r="C445" t="str">
            <v>Техобслуживание. Администрация</v>
          </cell>
          <cell r="D445">
            <v>88524.74</v>
          </cell>
          <cell r="E445">
            <v>87361.63</v>
          </cell>
          <cell r="F445">
            <v>88516.74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</row>
        <row r="446">
          <cell r="A446">
            <v>502</v>
          </cell>
          <cell r="B446" t="str">
            <v xml:space="preserve">Maintenance Light Vehicles    </v>
          </cell>
          <cell r="C446" t="str">
            <v>Техобслуживание. Легковой транспорт</v>
          </cell>
          <cell r="D446">
            <v>9095</v>
          </cell>
          <cell r="E446">
            <v>9083</v>
          </cell>
          <cell r="F446">
            <v>9083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510</v>
          </cell>
          <cell r="B447" t="str">
            <v xml:space="preserve">Automotive Shop               </v>
          </cell>
          <cell r="C447" t="str">
            <v>Цех автозапчастей</v>
          </cell>
          <cell r="D447">
            <v>154023.18</v>
          </cell>
          <cell r="E447">
            <v>153340.17000000001</v>
          </cell>
          <cell r="F447">
            <v>154023.18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</row>
        <row r="448">
          <cell r="A448">
            <v>511</v>
          </cell>
          <cell r="B448" t="str">
            <v xml:space="preserve">Heavy Equipment Maintenance   </v>
          </cell>
          <cell r="C448" t="str">
            <v>Тяжелое оборудование. Техобслуживание.</v>
          </cell>
          <cell r="D448">
            <v>3104693.57</v>
          </cell>
          <cell r="E448">
            <v>3372563.98</v>
          </cell>
          <cell r="F448">
            <v>3069434.57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512</v>
          </cell>
          <cell r="B449" t="str">
            <v>Highway Fleet &amp; Light Vehicles</v>
          </cell>
          <cell r="C449" t="str">
            <v>Автомобильный и легковой транспорт</v>
          </cell>
          <cell r="D449">
            <v>255569.2</v>
          </cell>
          <cell r="E449">
            <v>253919.46</v>
          </cell>
          <cell r="F449">
            <v>255562.2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514</v>
          </cell>
          <cell r="B450" t="str">
            <v xml:space="preserve">Mill Maintenance Shop         </v>
          </cell>
          <cell r="C450" t="str">
            <v>Фабрика.  Цех техобслуживания</v>
          </cell>
          <cell r="D450">
            <v>1410665.52</v>
          </cell>
          <cell r="E450">
            <v>2383278.39</v>
          </cell>
          <cell r="F450">
            <v>1651791.43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515</v>
          </cell>
          <cell r="B451" t="str">
            <v xml:space="preserve">Electrical/Instrumentation    </v>
          </cell>
          <cell r="C451" t="str">
            <v>Электричество/инструменты</v>
          </cell>
          <cell r="D451">
            <v>219643.68</v>
          </cell>
          <cell r="E451">
            <v>217532.56</v>
          </cell>
          <cell r="F451">
            <v>219643.68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521</v>
          </cell>
          <cell r="B452" t="str">
            <v xml:space="preserve">Site Utilities                </v>
          </cell>
          <cell r="C452" t="str">
            <v>Объект. Коммунальные службы</v>
          </cell>
          <cell r="D452">
            <v>8666</v>
          </cell>
          <cell r="E452">
            <v>8666</v>
          </cell>
          <cell r="F452">
            <v>8666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5">
          <cell r="B455" t="str">
            <v>Operating Costs by cost centers:</v>
          </cell>
          <cell r="D455" t="str">
            <v>January</v>
          </cell>
          <cell r="E455" t="str">
            <v>February</v>
          </cell>
          <cell r="F455" t="str">
            <v>March</v>
          </cell>
          <cell r="G455" t="str">
            <v>April</v>
          </cell>
          <cell r="H455" t="str">
            <v>May</v>
          </cell>
          <cell r="I455" t="str">
            <v>June</v>
          </cell>
          <cell r="J455" t="str">
            <v>July</v>
          </cell>
          <cell r="K455" t="str">
            <v>August</v>
          </cell>
          <cell r="L455" t="str">
            <v>September</v>
          </cell>
          <cell r="M455" t="str">
            <v>October</v>
          </cell>
          <cell r="N455" t="str">
            <v>November</v>
          </cell>
          <cell r="O455" t="str">
            <v>December</v>
          </cell>
        </row>
        <row r="456">
          <cell r="B456" t="str">
            <v>Maintenance Forecast</v>
          </cell>
          <cell r="D456" t="str">
            <v>Actual</v>
          </cell>
          <cell r="E456" t="str">
            <v>Actual</v>
          </cell>
          <cell r="F456" t="str">
            <v>Forecast</v>
          </cell>
          <cell r="G456" t="str">
            <v>Forecast</v>
          </cell>
          <cell r="H456" t="str">
            <v>Forecast</v>
          </cell>
          <cell r="I456" t="str">
            <v>Forecast</v>
          </cell>
          <cell r="J456" t="str">
            <v>Forecast</v>
          </cell>
          <cell r="K456" t="str">
            <v>Forecast</v>
          </cell>
          <cell r="L456" t="str">
            <v>Forecast</v>
          </cell>
          <cell r="M456" t="str">
            <v>Forecast</v>
          </cell>
          <cell r="N456" t="str">
            <v>Forecast</v>
          </cell>
          <cell r="O456" t="str">
            <v>Forecast</v>
          </cell>
        </row>
        <row r="457">
          <cell r="A457">
            <v>501</v>
          </cell>
          <cell r="B457" t="str">
            <v>Maintenance Administration</v>
          </cell>
          <cell r="C457" t="str">
            <v>Техобслуживание. Администрация</v>
          </cell>
          <cell r="D457">
            <v>0</v>
          </cell>
          <cell r="E457">
            <v>4923</v>
          </cell>
          <cell r="F457">
            <v>-4923</v>
          </cell>
          <cell r="G457">
            <v>0</v>
          </cell>
          <cell r="H457">
            <v>4827</v>
          </cell>
          <cell r="I457">
            <v>-4827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</row>
        <row r="458">
          <cell r="A458">
            <v>502</v>
          </cell>
          <cell r="B458" t="str">
            <v>Maint. Light Vehicles</v>
          </cell>
          <cell r="C458" t="str">
            <v>Техобслуживание. Легковой транспорт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</row>
        <row r="459">
          <cell r="A459">
            <v>510</v>
          </cell>
          <cell r="B459" t="str">
            <v>Automotive Shop</v>
          </cell>
          <cell r="C459" t="str">
            <v>Цех автозапчастей</v>
          </cell>
          <cell r="D459">
            <v>-76</v>
          </cell>
          <cell r="E459">
            <v>0</v>
          </cell>
          <cell r="F459">
            <v>76</v>
          </cell>
          <cell r="G459">
            <v>0</v>
          </cell>
          <cell r="H459">
            <v>1207</v>
          </cell>
          <cell r="I459">
            <v>-1207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</row>
        <row r="460">
          <cell r="A460">
            <v>511</v>
          </cell>
          <cell r="B460" t="str">
            <v>Heavy Equipment Maintenance</v>
          </cell>
          <cell r="C460" t="str">
            <v>Тяжелое оборудование. Техобслуживание.</v>
          </cell>
          <cell r="D460">
            <v>-961</v>
          </cell>
          <cell r="E460">
            <v>28089</v>
          </cell>
          <cell r="F460">
            <v>-27128</v>
          </cell>
          <cell r="G460">
            <v>0</v>
          </cell>
          <cell r="H460">
            <v>19912</v>
          </cell>
          <cell r="I460">
            <v>-19912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</row>
        <row r="461">
          <cell r="A461">
            <v>512</v>
          </cell>
          <cell r="B461" t="str">
            <v>Highway Vehicle Maintenance</v>
          </cell>
          <cell r="C461" t="str">
            <v>Автомобильный и легковой транспорт</v>
          </cell>
          <cell r="D461">
            <v>-163</v>
          </cell>
          <cell r="E461">
            <v>2413</v>
          </cell>
          <cell r="F461">
            <v>-2250</v>
          </cell>
          <cell r="G461">
            <v>0</v>
          </cell>
          <cell r="H461">
            <v>3017</v>
          </cell>
          <cell r="I461">
            <v>-3017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</row>
        <row r="462">
          <cell r="A462">
            <v>514</v>
          </cell>
          <cell r="B462" t="str">
            <v>Mill Maintenance Shop</v>
          </cell>
          <cell r="C462" t="str">
            <v>Фабрика.  Цех техобслуживания</v>
          </cell>
          <cell r="D462">
            <v>-147</v>
          </cell>
          <cell r="E462">
            <v>15927</v>
          </cell>
          <cell r="F462">
            <v>-15780</v>
          </cell>
          <cell r="G462">
            <v>0</v>
          </cell>
          <cell r="H462">
            <v>11223</v>
          </cell>
          <cell r="I462">
            <v>-11223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</row>
        <row r="463">
          <cell r="A463">
            <v>515</v>
          </cell>
          <cell r="B463" t="str">
            <v>Electrical/Instrumentation</v>
          </cell>
          <cell r="C463" t="str">
            <v>Электричество/инструменты</v>
          </cell>
          <cell r="D463">
            <v>-455</v>
          </cell>
          <cell r="E463">
            <v>11004</v>
          </cell>
          <cell r="F463">
            <v>-10549</v>
          </cell>
          <cell r="G463">
            <v>0</v>
          </cell>
          <cell r="H463">
            <v>7724</v>
          </cell>
          <cell r="I463">
            <v>-7724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</row>
        <row r="464">
          <cell r="A464">
            <v>521</v>
          </cell>
          <cell r="B464" t="str">
            <v>Site Utilities</v>
          </cell>
          <cell r="C464" t="str">
            <v>Объект. Коммунальные службы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</row>
        <row r="467">
          <cell r="B467" t="str">
            <v>Operating Costs by cost centers:</v>
          </cell>
          <cell r="D467" t="str">
            <v>January</v>
          </cell>
          <cell r="E467" t="str">
            <v>February</v>
          </cell>
          <cell r="F467" t="str">
            <v>March</v>
          </cell>
          <cell r="G467" t="str">
            <v>April</v>
          </cell>
          <cell r="H467" t="str">
            <v>May</v>
          </cell>
          <cell r="I467" t="str">
            <v>June</v>
          </cell>
          <cell r="J467" t="str">
            <v>July</v>
          </cell>
          <cell r="K467" t="str">
            <v>August</v>
          </cell>
          <cell r="L467" t="str">
            <v>September</v>
          </cell>
          <cell r="M467" t="str">
            <v>October</v>
          </cell>
          <cell r="N467" t="str">
            <v>November</v>
          </cell>
          <cell r="O467" t="str">
            <v>December</v>
          </cell>
        </row>
        <row r="468">
          <cell r="B468" t="str">
            <v>Bishkek Admin Actuals</v>
          </cell>
        </row>
        <row r="469">
          <cell r="A469">
            <v>601</v>
          </cell>
          <cell r="B469" t="str">
            <v xml:space="preserve">Bishkek Administration        </v>
          </cell>
          <cell r="C469" t="str">
            <v>Бишкек. Администрация</v>
          </cell>
          <cell r="D469">
            <v>237023.88350818423</v>
          </cell>
          <cell r="E469">
            <v>389323.83031285834</v>
          </cell>
          <cell r="F469">
            <v>276824.38264659949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</row>
        <row r="470">
          <cell r="A470">
            <v>602</v>
          </cell>
          <cell r="B470" t="str">
            <v xml:space="preserve">Bishkek Light Vehicles        </v>
          </cell>
          <cell r="C470" t="str">
            <v>Бишкек. Легковой транспорт</v>
          </cell>
          <cell r="D470">
            <v>42083.770113656661</v>
          </cell>
          <cell r="E470">
            <v>54259.020822468607</v>
          </cell>
          <cell r="F470">
            <v>44911.119692173903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</row>
        <row r="471">
          <cell r="A471">
            <v>603</v>
          </cell>
          <cell r="B471" t="str">
            <v xml:space="preserve">Corporate Relations           </v>
          </cell>
          <cell r="C471" t="str">
            <v>Отдел внешних связей</v>
          </cell>
          <cell r="D471">
            <v>7921.9737497243132</v>
          </cell>
          <cell r="E471">
            <v>50354.143917612433</v>
          </cell>
          <cell r="F471">
            <v>52647.688949116011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604</v>
          </cell>
          <cell r="B472" t="str">
            <v xml:space="preserve">Facilities                    </v>
          </cell>
          <cell r="C472" t="str">
            <v>Административно-хозяйственная часть</v>
          </cell>
          <cell r="D472">
            <v>45315.224257384747</v>
          </cell>
          <cell r="E472">
            <v>67872.013171648723</v>
          </cell>
          <cell r="F472">
            <v>54240.444778128251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</row>
        <row r="473">
          <cell r="A473">
            <v>605</v>
          </cell>
          <cell r="B473" t="str">
            <v xml:space="preserve">JV Executive Administration   </v>
          </cell>
          <cell r="C473" t="str">
            <v>Исопльнительная администрация СП</v>
          </cell>
          <cell r="D473">
            <v>20671.387700778381</v>
          </cell>
          <cell r="E473">
            <v>26330.818156075708</v>
          </cell>
          <cell r="F473">
            <v>8249.6882887045977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</row>
        <row r="474">
          <cell r="A474">
            <v>606</v>
          </cell>
          <cell r="B474" t="str">
            <v xml:space="preserve">Finance &amp; Accounting          </v>
          </cell>
          <cell r="C474" t="str">
            <v>Финансы и бухучет</v>
          </cell>
          <cell r="D474">
            <v>31934.04797484916</v>
          </cell>
          <cell r="E474">
            <v>70489.602074578768</v>
          </cell>
          <cell r="F474">
            <v>65863.909385048319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</row>
        <row r="475">
          <cell r="A475">
            <v>607</v>
          </cell>
          <cell r="B475" t="str">
            <v>Management Information Systems</v>
          </cell>
          <cell r="C475" t="str">
            <v>Системы упарвления информацией</v>
          </cell>
          <cell r="D475">
            <v>5540.6622772993815</v>
          </cell>
          <cell r="E475">
            <v>9106.679243259372</v>
          </cell>
          <cell r="F475">
            <v>8665.9226499828328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</row>
        <row r="476">
          <cell r="A476">
            <v>608</v>
          </cell>
          <cell r="B476" t="str">
            <v xml:space="preserve">Bishkek Procurement           </v>
          </cell>
          <cell r="C476" t="str">
            <v>Бишкек. Снабжение</v>
          </cell>
          <cell r="D476">
            <v>11363.094118881267</v>
          </cell>
          <cell r="E476">
            <v>11407.083980524534</v>
          </cell>
          <cell r="F476">
            <v>14147.080269754675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</row>
        <row r="477">
          <cell r="A477">
            <v>609</v>
          </cell>
          <cell r="B477" t="str">
            <v xml:space="preserve">Human Resourses               </v>
          </cell>
          <cell r="C477" t="str">
            <v>Отдел кадров</v>
          </cell>
          <cell r="D477">
            <v>6920.6136198858858</v>
          </cell>
          <cell r="E477">
            <v>52809.293818330458</v>
          </cell>
          <cell r="F477">
            <v>9507.7076108855399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610</v>
          </cell>
          <cell r="B478" t="str">
            <v xml:space="preserve">Medical Services              </v>
          </cell>
          <cell r="C478" t="str">
            <v>Медобслуживание</v>
          </cell>
          <cell r="D478">
            <v>4119.476378031557</v>
          </cell>
          <cell r="E478">
            <v>68483.483706330488</v>
          </cell>
          <cell r="F478">
            <v>32061.698913648925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</row>
        <row r="479">
          <cell r="A479">
            <v>611</v>
          </cell>
          <cell r="B479" t="str">
            <v xml:space="preserve">Security                      </v>
          </cell>
          <cell r="C479" t="str">
            <v>Служба безопасности</v>
          </cell>
          <cell r="D479">
            <v>14626.687867572708</v>
          </cell>
          <cell r="E479">
            <v>29121.781206074138</v>
          </cell>
          <cell r="F479">
            <v>26256.619862108764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</row>
      </sheetData>
      <sheetData sheetId="2">
        <row r="1">
          <cell r="A1" t="str">
            <v>Mining and Milling Production Schedule</v>
          </cell>
          <cell r="B1" t="str">
            <v>Production Data: Mining</v>
          </cell>
          <cell r="D1" t="str">
            <v>January</v>
          </cell>
          <cell r="E1" t="str">
            <v>February</v>
          </cell>
          <cell r="F1" t="str">
            <v>March</v>
          </cell>
          <cell r="G1" t="str">
            <v>April</v>
          </cell>
          <cell r="H1" t="str">
            <v>May</v>
          </cell>
          <cell r="I1" t="str">
            <v>June</v>
          </cell>
          <cell r="J1" t="str">
            <v>July</v>
          </cell>
          <cell r="K1" t="str">
            <v>August</v>
          </cell>
          <cell r="L1" t="str">
            <v>September</v>
          </cell>
          <cell r="M1" t="str">
            <v>October</v>
          </cell>
          <cell r="N1" t="str">
            <v>November</v>
          </cell>
          <cell r="O1" t="str">
            <v>December</v>
          </cell>
        </row>
        <row r="2">
          <cell r="A2" t="str">
            <v>Gold Institute - Cash Costs</v>
          </cell>
          <cell r="B2" t="str">
            <v>Actuals</v>
          </cell>
        </row>
        <row r="3">
          <cell r="A3" t="str">
            <v>December 31, 2002</v>
          </cell>
          <cell r="B3" t="str">
            <v>BCM of Ice</v>
          </cell>
          <cell r="C3" t="str">
            <v>January</v>
          </cell>
          <cell r="D3" t="str">
            <v>February</v>
          </cell>
          <cell r="E3" t="str">
            <v>March</v>
          </cell>
          <cell r="F3" t="str">
            <v>April</v>
          </cell>
          <cell r="G3" t="str">
            <v>May</v>
          </cell>
          <cell r="H3" t="str">
            <v>June</v>
          </cell>
          <cell r="I3" t="str">
            <v>July</v>
          </cell>
          <cell r="J3" t="str">
            <v>August</v>
          </cell>
          <cell r="K3" t="str">
            <v>September</v>
          </cell>
          <cell r="L3" t="str">
            <v>October</v>
          </cell>
          <cell r="M3" t="str">
            <v>November</v>
          </cell>
          <cell r="N3" t="str">
            <v>December</v>
          </cell>
          <cell r="O3" t="str">
            <v>Total</v>
          </cell>
        </row>
        <row r="4">
          <cell r="A4" t="str">
            <v>Opening Balance Stockpile</v>
          </cell>
          <cell r="B4" t="str">
            <v>BCM of Waste</v>
          </cell>
          <cell r="D4">
            <v>1461892</v>
          </cell>
          <cell r="E4">
            <v>1408350</v>
          </cell>
          <cell r="F4">
            <v>1524369</v>
          </cell>
          <cell r="G4">
            <v>1405158</v>
          </cell>
          <cell r="H4">
            <v>1479223</v>
          </cell>
          <cell r="I4">
            <v>1501245</v>
          </cell>
          <cell r="J4">
            <v>905101</v>
          </cell>
          <cell r="K4">
            <v>950871</v>
          </cell>
          <cell r="L4">
            <v>1173070</v>
          </cell>
          <cell r="M4">
            <v>1567378</v>
          </cell>
          <cell r="N4">
            <v>1576293</v>
          </cell>
          <cell r="O4">
            <v>1818355</v>
          </cell>
        </row>
        <row r="5">
          <cell r="B5" t="str">
            <v>Tonnes of Ore</v>
          </cell>
          <cell r="C5">
            <v>1810221</v>
          </cell>
          <cell r="D5">
            <v>1831097</v>
          </cell>
          <cell r="E5">
            <v>1876052</v>
          </cell>
          <cell r="F5">
            <v>1899838</v>
          </cell>
          <cell r="G5">
            <v>1944113</v>
          </cell>
          <cell r="H5">
            <v>1869624</v>
          </cell>
          <cell r="I5">
            <v>1712066</v>
          </cell>
          <cell r="J5">
            <v>1494904</v>
          </cell>
          <cell r="K5">
            <v>1303602</v>
          </cell>
          <cell r="L5">
            <v>1010534</v>
          </cell>
          <cell r="M5">
            <v>844094</v>
          </cell>
          <cell r="N5">
            <v>970210</v>
          </cell>
          <cell r="O5">
            <v>970210</v>
          </cell>
        </row>
        <row r="6">
          <cell r="B6" t="str">
            <v>Grade (g/t)</v>
          </cell>
          <cell r="C6">
            <v>3.3592124723334886</v>
          </cell>
          <cell r="D6">
            <v>3.3622932254053173</v>
          </cell>
          <cell r="E6">
            <v>3.3407129546515768</v>
          </cell>
          <cell r="F6">
            <v>3.1000207641072555</v>
          </cell>
          <cell r="G6">
            <v>3.0504436836541911</v>
          </cell>
          <cell r="H6">
            <v>2.9485041774816754</v>
          </cell>
          <cell r="I6">
            <v>2.7991507850515109</v>
          </cell>
          <cell r="J6">
            <v>2.7011414004109962</v>
          </cell>
          <cell r="K6">
            <v>2.5740500036360792</v>
          </cell>
          <cell r="L6">
            <v>2.2494400275893738</v>
          </cell>
          <cell r="M6">
            <v>1.9776883558940117</v>
          </cell>
          <cell r="N6">
            <v>2.2015215041692002</v>
          </cell>
          <cell r="O6">
            <v>2.2015215041692002</v>
          </cell>
        </row>
        <row r="7">
          <cell r="B7" t="str">
            <v>Stockpile Ounces</v>
          </cell>
          <cell r="C7">
            <v>195506</v>
          </cell>
          <cell r="D7">
            <v>197942</v>
          </cell>
          <cell r="E7">
            <v>201500</v>
          </cell>
          <cell r="F7">
            <v>189353</v>
          </cell>
          <cell r="G7">
            <v>190667</v>
          </cell>
          <cell r="H7">
            <v>177234</v>
          </cell>
          <cell r="I7">
            <v>154077</v>
          </cell>
          <cell r="J7">
            <v>129823</v>
          </cell>
          <cell r="K7">
            <v>107883</v>
          </cell>
          <cell r="L7">
            <v>73083</v>
          </cell>
          <cell r="M7">
            <v>53671</v>
          </cell>
          <cell r="N7">
            <v>68672</v>
          </cell>
          <cell r="O7">
            <v>68672</v>
          </cell>
        </row>
        <row r="8">
          <cell r="A8" t="str">
            <v>Mining</v>
          </cell>
          <cell r="B8" t="str">
            <v>Grade (g/t)</v>
          </cell>
          <cell r="C8">
            <v>2819.3343346301826</v>
          </cell>
          <cell r="D8">
            <v>4.6520000000000001</v>
          </cell>
          <cell r="E8">
            <v>4.0339999999999998</v>
          </cell>
          <cell r="F8">
            <v>3.1749999999999998</v>
          </cell>
          <cell r="G8">
            <v>3.952</v>
          </cell>
          <cell r="H8">
            <v>3.5819999999999999</v>
          </cell>
          <cell r="I8">
            <v>2.7530000000000001</v>
          </cell>
          <cell r="J8">
            <v>2.1030000000000002</v>
          </cell>
          <cell r="K8">
            <v>2.7389999999999999</v>
          </cell>
          <cell r="L8">
            <v>2.4529999999999998</v>
          </cell>
          <cell r="M8">
            <v>2.141</v>
          </cell>
          <cell r="N8">
            <v>3.9209999999999998</v>
          </cell>
          <cell r="O8">
            <v>5.8710000000000004</v>
          </cell>
        </row>
        <row r="9">
          <cell r="A9" t="str">
            <v>Opening Balance Finished Gold (Oz)</v>
          </cell>
          <cell r="B9" t="str">
            <v>Ounces</v>
          </cell>
          <cell r="C9">
            <v>2086.8801157980874</v>
          </cell>
          <cell r="D9">
            <v>72701</v>
          </cell>
          <cell r="E9">
            <v>55751</v>
          </cell>
          <cell r="F9">
            <v>48939</v>
          </cell>
          <cell r="G9">
            <v>55971</v>
          </cell>
          <cell r="H9">
            <v>45607</v>
          </cell>
          <cell r="I9">
            <v>28432</v>
          </cell>
          <cell r="J9">
            <v>17664</v>
          </cell>
          <cell r="K9">
            <v>24206</v>
          </cell>
          <cell r="L9">
            <v>16060</v>
          </cell>
          <cell r="M9">
            <v>20951</v>
          </cell>
          <cell r="N9">
            <v>70899</v>
          </cell>
          <cell r="O9">
            <v>93474</v>
          </cell>
        </row>
        <row r="10">
          <cell r="A10" t="str">
            <v>Site Administration</v>
          </cell>
          <cell r="C10">
            <v>1815.1941157070169</v>
          </cell>
          <cell r="D10">
            <v>2275.2476499999998</v>
          </cell>
          <cell r="E10">
            <v>460.05353429298293</v>
          </cell>
          <cell r="F10">
            <v>2190.0038033736632</v>
          </cell>
          <cell r="G10">
            <v>2128.7722000000003</v>
          </cell>
          <cell r="H10">
            <v>-61.231603373662892</v>
          </cell>
          <cell r="I10">
            <v>2020.4077125293636</v>
          </cell>
          <cell r="J10">
            <v>2257.1846499999997</v>
          </cell>
          <cell r="K10">
            <v>236.77693747063608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Mining ( HG)</v>
          </cell>
          <cell r="B11" t="str">
            <v>Low Grade Mill Feed</v>
          </cell>
          <cell r="C11">
            <v>0</v>
          </cell>
          <cell r="D11" t="str">
            <v>January</v>
          </cell>
          <cell r="E11" t="str">
            <v>February</v>
          </cell>
          <cell r="F11" t="str">
            <v>March</v>
          </cell>
          <cell r="G11" t="str">
            <v>April</v>
          </cell>
          <cell r="H11" t="str">
            <v>May</v>
          </cell>
          <cell r="I11" t="str">
            <v>June</v>
          </cell>
          <cell r="J11" t="str">
            <v>July</v>
          </cell>
          <cell r="K11" t="str">
            <v>August</v>
          </cell>
          <cell r="L11" t="str">
            <v>September</v>
          </cell>
          <cell r="M11" t="str">
            <v>October</v>
          </cell>
          <cell r="N11" t="str">
            <v>November</v>
          </cell>
          <cell r="O11" t="str">
            <v>December</v>
          </cell>
        </row>
        <row r="12">
          <cell r="B12" t="str">
            <v>Tonnes of Ore</v>
          </cell>
          <cell r="C12">
            <v>486125</v>
          </cell>
          <cell r="D12">
            <v>429837</v>
          </cell>
          <cell r="E12">
            <v>479465</v>
          </cell>
          <cell r="F12">
            <v>440530</v>
          </cell>
          <cell r="G12">
            <v>395973</v>
          </cell>
          <cell r="H12">
            <v>321254</v>
          </cell>
          <cell r="I12">
            <v>261254</v>
          </cell>
          <cell r="J12">
            <v>274865</v>
          </cell>
          <cell r="K12">
            <v>203633</v>
          </cell>
          <cell r="L12">
            <v>304380</v>
          </cell>
          <cell r="M12">
            <v>562399</v>
          </cell>
          <cell r="N12">
            <v>495189</v>
          </cell>
          <cell r="O12">
            <v>4654904</v>
          </cell>
        </row>
        <row r="13">
          <cell r="A13" t="str">
            <v>SUB-TOTAL</v>
          </cell>
          <cell r="B13" t="str">
            <v>Grade (g/t)</v>
          </cell>
          <cell r="C13">
            <v>4.6520000000000001</v>
          </cell>
          <cell r="D13">
            <v>4.0339999999999998</v>
          </cell>
          <cell r="E13">
            <v>3.1749999999999998</v>
          </cell>
          <cell r="F13">
            <v>3.952</v>
          </cell>
          <cell r="G13">
            <v>3.5819999999999999</v>
          </cell>
          <cell r="H13">
            <v>2.7530000000000001</v>
          </cell>
          <cell r="I13">
            <v>2.1030000000000002</v>
          </cell>
          <cell r="J13">
            <v>2.7389999999999999</v>
          </cell>
          <cell r="K13">
            <v>2.4529999999999998</v>
          </cell>
          <cell r="L13">
            <v>2.141</v>
          </cell>
          <cell r="M13">
            <v>3.9209999999999998</v>
          </cell>
          <cell r="N13">
            <v>5.8710000000000004</v>
          </cell>
          <cell r="O13">
            <v>3.6794070896843416</v>
          </cell>
        </row>
        <row r="14">
          <cell r="A14">
            <v>0</v>
          </cell>
          <cell r="B14" t="str">
            <v>Ounces</v>
          </cell>
          <cell r="C14">
            <v>72701</v>
          </cell>
          <cell r="D14">
            <v>55751</v>
          </cell>
          <cell r="E14">
            <v>48939</v>
          </cell>
          <cell r="F14">
            <v>55971</v>
          </cell>
          <cell r="G14">
            <v>45607</v>
          </cell>
          <cell r="H14">
            <v>28432</v>
          </cell>
          <cell r="I14">
            <v>17664</v>
          </cell>
          <cell r="J14">
            <v>24206</v>
          </cell>
          <cell r="K14">
            <v>16060</v>
          </cell>
          <cell r="L14">
            <v>20951</v>
          </cell>
          <cell r="M14">
            <v>70899</v>
          </cell>
          <cell r="N14">
            <v>93474</v>
          </cell>
          <cell r="O14">
            <v>550655</v>
          </cell>
        </row>
        <row r="15">
          <cell r="A15" t="str">
            <v>Management Fees</v>
          </cell>
          <cell r="B15" t="str">
            <v>stockpile adjustment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Bishkek Administration</v>
          </cell>
          <cell r="B16" t="str">
            <v>Produced Ounces</v>
          </cell>
          <cell r="C16">
            <v>72701</v>
          </cell>
          <cell r="D16">
            <v>55751</v>
          </cell>
          <cell r="E16">
            <v>48939</v>
          </cell>
          <cell r="F16">
            <v>55971</v>
          </cell>
          <cell r="G16">
            <v>45607</v>
          </cell>
          <cell r="H16">
            <v>28432</v>
          </cell>
          <cell r="I16">
            <v>17664</v>
          </cell>
          <cell r="J16">
            <v>24206</v>
          </cell>
          <cell r="K16">
            <v>16060</v>
          </cell>
          <cell r="L16">
            <v>20951</v>
          </cell>
          <cell r="M16">
            <v>70899</v>
          </cell>
          <cell r="N16">
            <v>93474</v>
          </cell>
          <cell r="O16">
            <v>550655</v>
          </cell>
        </row>
        <row r="17">
          <cell r="A17">
            <v>0</v>
          </cell>
          <cell r="B17" t="str">
            <v>Production Data: Mining</v>
          </cell>
          <cell r="D17" t="str">
            <v>January</v>
          </cell>
          <cell r="E17" t="str">
            <v>February</v>
          </cell>
          <cell r="F17" t="str">
            <v>March</v>
          </cell>
          <cell r="G17" t="str">
            <v>April</v>
          </cell>
          <cell r="H17" t="str">
            <v>May</v>
          </cell>
          <cell r="I17" t="str">
            <v>June</v>
          </cell>
          <cell r="J17" t="str">
            <v>July</v>
          </cell>
          <cell r="K17" t="str">
            <v>August</v>
          </cell>
          <cell r="L17" t="str">
            <v>September</v>
          </cell>
          <cell r="M17" t="str">
            <v>October</v>
          </cell>
          <cell r="N17" t="str">
            <v>November</v>
          </cell>
          <cell r="O17" t="str">
            <v>December</v>
          </cell>
        </row>
        <row r="18">
          <cell r="A18" t="str">
            <v>TOTAL CASH OPER. COSTS</v>
          </cell>
          <cell r="B18" t="str">
            <v>Tonnes of Ore adjustment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Grade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Other</v>
          </cell>
          <cell r="B20" t="str">
            <v>Ounces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A21" t="str">
            <v>Production &amp; Royalty Tax</v>
          </cell>
          <cell r="B21" t="str">
            <v>BCM of Low Grade Ore</v>
          </cell>
          <cell r="C21" t="e">
            <v>#N/A</v>
          </cell>
          <cell r="D21">
            <v>6065</v>
          </cell>
          <cell r="E21">
            <v>14568</v>
          </cell>
          <cell r="F21">
            <v>13061</v>
          </cell>
          <cell r="G21">
            <v>13098</v>
          </cell>
          <cell r="H21">
            <v>22932</v>
          </cell>
          <cell r="I21">
            <v>15862</v>
          </cell>
          <cell r="J21">
            <v>21486</v>
          </cell>
          <cell r="K21">
            <v>16432</v>
          </cell>
          <cell r="L21">
            <v>8155</v>
          </cell>
          <cell r="M21">
            <v>16887</v>
          </cell>
          <cell r="N21">
            <v>19616</v>
          </cell>
          <cell r="O21">
            <v>13796</v>
          </cell>
        </row>
        <row r="22">
          <cell r="A22" t="str">
            <v>Low Grade Mill Feed</v>
          </cell>
          <cell r="B22" t="str">
            <v>BCM of Ore</v>
          </cell>
          <cell r="C22">
            <v>60.664760000000001</v>
          </cell>
          <cell r="D22">
            <v>163282</v>
          </cell>
          <cell r="E22">
            <v>145004</v>
          </cell>
          <cell r="F22">
            <v>155513</v>
          </cell>
          <cell r="G22">
            <v>159577</v>
          </cell>
          <cell r="H22">
            <v>137479</v>
          </cell>
          <cell r="I22">
            <v>124595</v>
          </cell>
          <cell r="J22">
            <v>164665</v>
          </cell>
          <cell r="K22">
            <v>156943</v>
          </cell>
          <cell r="L22">
            <v>154347</v>
          </cell>
          <cell r="M22">
            <v>163708</v>
          </cell>
          <cell r="N22">
            <v>158812</v>
          </cell>
          <cell r="O22">
            <v>164258</v>
          </cell>
        </row>
        <row r="23">
          <cell r="B23" t="str">
            <v>Tonnes of Ore</v>
          </cell>
          <cell r="C23">
            <v>39774</v>
          </cell>
          <cell r="D23">
            <v>17920</v>
          </cell>
          <cell r="E23">
            <v>23023</v>
          </cell>
          <cell r="F23">
            <v>42709</v>
          </cell>
          <cell r="G23">
            <v>3550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5030</v>
          </cell>
          <cell r="N23">
            <v>0</v>
          </cell>
          <cell r="O23">
            <v>132006</v>
          </cell>
        </row>
        <row r="24">
          <cell r="A24" t="str">
            <v>TOTAL CASH COSTS</v>
          </cell>
          <cell r="B24" t="str">
            <v>Grade (g/t)</v>
          </cell>
          <cell r="C24">
            <v>1.3442671624679439</v>
          </cell>
          <cell r="D24">
            <v>1.1472879620535714</v>
          </cell>
          <cell r="E24">
            <v>1.133467390001303</v>
          </cell>
          <cell r="F24">
            <v>1.3169999999999999</v>
          </cell>
          <cell r="G24">
            <v>1.36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1.115</v>
          </cell>
          <cell r="N24">
            <v>0</v>
          </cell>
          <cell r="O24">
            <v>1.2634036313500903</v>
          </cell>
        </row>
        <row r="25">
          <cell r="B25" t="str">
            <v>Ounces</v>
          </cell>
          <cell r="C25">
            <v>1719</v>
          </cell>
          <cell r="D25">
            <v>661</v>
          </cell>
          <cell r="E25">
            <v>839</v>
          </cell>
          <cell r="F25">
            <v>1808</v>
          </cell>
          <cell r="G25">
            <v>155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180</v>
          </cell>
          <cell r="N25">
            <v>0</v>
          </cell>
          <cell r="O25">
            <v>5362</v>
          </cell>
        </row>
        <row r="26">
          <cell r="A26" t="str">
            <v>Interest/financing</v>
          </cell>
          <cell r="B26" t="str">
            <v>Grade</v>
          </cell>
          <cell r="C26">
            <v>882.09042883049847</v>
          </cell>
          <cell r="D26">
            <v>3.681</v>
          </cell>
          <cell r="E26">
            <v>3.1440000000000001</v>
          </cell>
          <cell r="F26">
            <v>3.4209999999999998</v>
          </cell>
          <cell r="G26">
            <v>3.9209999999999998</v>
          </cell>
          <cell r="H26">
            <v>3.1280000000000001</v>
          </cell>
          <cell r="I26">
            <v>3.3450000000000002</v>
          </cell>
          <cell r="J26">
            <v>3.375</v>
          </cell>
          <cell r="K26">
            <v>6.1929999999999996</v>
          </cell>
          <cell r="L26">
            <v>6.4509999999999996</v>
          </cell>
          <cell r="M26">
            <v>6.4249999999999998</v>
          </cell>
          <cell r="N26">
            <v>6.4530000000000003</v>
          </cell>
          <cell r="O26">
            <v>6.4</v>
          </cell>
        </row>
        <row r="27">
          <cell r="A27" t="str">
            <v>Milling</v>
          </cell>
          <cell r="B27" t="str">
            <v>Ounces</v>
          </cell>
          <cell r="C27">
            <v>3626.1304599999999</v>
          </cell>
          <cell r="D27">
            <v>55327</v>
          </cell>
          <cell r="E27">
            <v>40605</v>
          </cell>
          <cell r="F27">
            <v>50198</v>
          </cell>
          <cell r="G27">
            <v>57084</v>
          </cell>
          <cell r="H27">
            <v>47015</v>
          </cell>
          <cell r="I27">
            <v>48653</v>
          </cell>
          <cell r="J27">
            <v>50728</v>
          </cell>
          <cell r="K27">
            <v>88532</v>
          </cell>
          <cell r="L27">
            <v>91694</v>
          </cell>
          <cell r="M27">
            <v>96571</v>
          </cell>
          <cell r="N27">
            <v>93859</v>
          </cell>
          <cell r="O27">
            <v>96195</v>
          </cell>
        </row>
        <row r="28">
          <cell r="A28">
            <v>0</v>
          </cell>
          <cell r="B28" t="str">
            <v>Tonnes of Ore</v>
          </cell>
          <cell r="C28">
            <v>505023</v>
          </cell>
          <cell r="D28">
            <v>402802</v>
          </cell>
          <cell r="E28">
            <v>478702</v>
          </cell>
          <cell r="F28">
            <v>438964</v>
          </cell>
          <cell r="G28">
            <v>474012</v>
          </cell>
          <cell r="H28">
            <v>478812</v>
          </cell>
          <cell r="I28">
            <v>478416</v>
          </cell>
          <cell r="J28">
            <v>466167</v>
          </cell>
          <cell r="K28">
            <v>496701</v>
          </cell>
          <cell r="L28">
            <v>470820</v>
          </cell>
          <cell r="M28">
            <v>441313</v>
          </cell>
          <cell r="N28">
            <v>479392</v>
          </cell>
          <cell r="O28">
            <v>5611124</v>
          </cell>
        </row>
        <row r="29">
          <cell r="A29" t="str">
            <v>TOTAL COSTS</v>
          </cell>
          <cell r="B29" t="str">
            <v>Grade (g/t)</v>
          </cell>
          <cell r="C29">
            <v>4.43</v>
          </cell>
          <cell r="D29">
            <v>4.0810000000000004</v>
          </cell>
          <cell r="E29">
            <v>4.024</v>
          </cell>
          <cell r="F29">
            <v>4.0010000000000003</v>
          </cell>
          <cell r="G29">
            <v>3.8839999999999999</v>
          </cell>
          <cell r="H29">
            <v>3.351</v>
          </cell>
          <cell r="I29">
            <v>2.7250000000000001</v>
          </cell>
          <cell r="J29">
            <v>3.0790000000000002</v>
          </cell>
          <cell r="K29">
            <v>3.1850000000000001</v>
          </cell>
          <cell r="L29">
            <v>2.6659999999999999</v>
          </cell>
          <cell r="M29">
            <v>3.952</v>
          </cell>
          <cell r="N29">
            <v>5.1970000000000001</v>
          </cell>
          <cell r="O29">
            <v>3.7110215837325997</v>
          </cell>
        </row>
        <row r="30">
          <cell r="B30" t="str">
            <v>Ounces</v>
          </cell>
          <cell r="C30">
            <v>71984</v>
          </cell>
          <cell r="D30">
            <v>52854</v>
          </cell>
          <cell r="E30">
            <v>61925</v>
          </cell>
          <cell r="F30">
            <v>56465</v>
          </cell>
          <cell r="G30">
            <v>59195</v>
          </cell>
          <cell r="H30">
            <v>51589</v>
          </cell>
          <cell r="I30">
            <v>41918</v>
          </cell>
          <cell r="J30">
            <v>46146</v>
          </cell>
          <cell r="K30">
            <v>50860</v>
          </cell>
          <cell r="L30">
            <v>40363</v>
          </cell>
          <cell r="M30">
            <v>56078</v>
          </cell>
          <cell r="N30">
            <v>80098</v>
          </cell>
          <cell r="O30">
            <v>669475</v>
          </cell>
        </row>
        <row r="31">
          <cell r="A31" t="str">
            <v>Ounces Poured</v>
          </cell>
          <cell r="B31" t="str">
            <v>Recovery %</v>
          </cell>
          <cell r="C31">
            <v>0.82340000000000002</v>
          </cell>
          <cell r="D31">
            <v>0.81200000000000006</v>
          </cell>
          <cell r="E31">
            <v>0.80730000000000002</v>
          </cell>
          <cell r="F31">
            <v>0.79359999999999997</v>
          </cell>
          <cell r="G31">
            <v>0.78459999999999996</v>
          </cell>
          <cell r="H31">
            <v>0.75960000000000005</v>
          </cell>
          <cell r="I31">
            <v>0.62039999999999995</v>
          </cell>
          <cell r="J31">
            <v>0.74</v>
          </cell>
          <cell r="K31">
            <v>0.75939999999999996</v>
          </cell>
          <cell r="L31">
            <v>0.76500000000000001</v>
          </cell>
          <cell r="M31">
            <v>0.79159999999999997</v>
          </cell>
          <cell r="N31">
            <v>0.8286</v>
          </cell>
          <cell r="O31">
            <v>0.78126741103103181</v>
          </cell>
        </row>
        <row r="32">
          <cell r="A32" t="str">
            <v>Ounces Sold</v>
          </cell>
          <cell r="B32" t="str">
            <v>Ounces Extracted</v>
          </cell>
          <cell r="C32">
            <v>59274</v>
          </cell>
          <cell r="D32">
            <v>42915</v>
          </cell>
          <cell r="E32">
            <v>49991</v>
          </cell>
          <cell r="F32">
            <v>44810</v>
          </cell>
          <cell r="G32">
            <v>46444</v>
          </cell>
          <cell r="H32">
            <v>39188</v>
          </cell>
          <cell r="I32">
            <v>26006</v>
          </cell>
          <cell r="J32">
            <v>34150</v>
          </cell>
          <cell r="K32">
            <v>38623</v>
          </cell>
          <cell r="L32">
            <v>30876</v>
          </cell>
          <cell r="M32">
            <v>44392</v>
          </cell>
          <cell r="N32">
            <v>66370</v>
          </cell>
          <cell r="O32">
            <v>523039</v>
          </cell>
        </row>
        <row r="33">
          <cell r="A33" t="str">
            <v>Budgeted Poured Ounces</v>
          </cell>
          <cell r="B33" t="str">
            <v>Plus: Opening In-Circuit</v>
          </cell>
          <cell r="C33">
            <v>18252.23</v>
          </cell>
          <cell r="D33">
            <v>16690.919999999998</v>
          </cell>
          <cell r="E33">
            <v>15126.4</v>
          </cell>
          <cell r="F33">
            <v>15735.6</v>
          </cell>
          <cell r="G33">
            <v>11549.25</v>
          </cell>
          <cell r="H33">
            <v>9069.6299999999992</v>
          </cell>
          <cell r="I33">
            <v>9446</v>
          </cell>
          <cell r="J33">
            <v>14652.89</v>
          </cell>
          <cell r="K33">
            <v>13206.53</v>
          </cell>
          <cell r="L33">
            <v>13302.08</v>
          </cell>
          <cell r="M33">
            <v>13292.24</v>
          </cell>
          <cell r="N33">
            <v>16593.349999999999</v>
          </cell>
          <cell r="O33">
            <v>18252.23</v>
          </cell>
        </row>
        <row r="34">
          <cell r="A34" t="str">
            <v>TOTAL CASH OPER. COST/Oz.</v>
          </cell>
          <cell r="B34" t="str">
            <v>Less: Ending In-Circuit</v>
          </cell>
          <cell r="C34">
            <v>16690.919999999998</v>
          </cell>
          <cell r="D34">
            <v>15126.4</v>
          </cell>
          <cell r="E34">
            <v>15735.6</v>
          </cell>
          <cell r="F34">
            <v>11549.25</v>
          </cell>
          <cell r="G34">
            <v>9069.6299999999992</v>
          </cell>
          <cell r="H34">
            <v>9446</v>
          </cell>
          <cell r="I34">
            <v>14652.89</v>
          </cell>
          <cell r="J34">
            <v>13206.53</v>
          </cell>
          <cell r="K34">
            <v>13302.08</v>
          </cell>
          <cell r="L34">
            <v>13292.24</v>
          </cell>
          <cell r="M34">
            <v>16593.349999999999</v>
          </cell>
          <cell r="N34">
            <v>12741</v>
          </cell>
          <cell r="O34">
            <v>12741</v>
          </cell>
        </row>
        <row r="35">
          <cell r="A35" t="str">
            <v>Cash Cost/Oz.</v>
          </cell>
          <cell r="B35" t="str">
            <v>Unaccountable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A36" t="str">
            <v>TOTAL CASH COST/Oz.</v>
          </cell>
          <cell r="B36" t="str">
            <v>Net Ounces Poured</v>
          </cell>
          <cell r="C36">
            <v>60835.31</v>
          </cell>
          <cell r="D36">
            <v>44479.519999999997</v>
          </cell>
          <cell r="E36">
            <v>49381.8</v>
          </cell>
          <cell r="F36">
            <v>48996.35</v>
          </cell>
          <cell r="G36">
            <v>48923.62</v>
          </cell>
          <cell r="H36">
            <v>38811.629999999997</v>
          </cell>
          <cell r="I36">
            <v>20799.11</v>
          </cell>
          <cell r="J36">
            <v>35596.36</v>
          </cell>
          <cell r="K36">
            <v>38527.449999999997</v>
          </cell>
          <cell r="L36">
            <v>30885.840000000004</v>
          </cell>
          <cell r="M36">
            <v>41090.89</v>
          </cell>
          <cell r="N36">
            <v>70222.350000000006</v>
          </cell>
          <cell r="O36">
            <v>528550.23</v>
          </cell>
        </row>
        <row r="37">
          <cell r="A37" t="str">
            <v>Budgeted Cash Op. Cost/Oz</v>
          </cell>
          <cell r="B37" t="str">
            <v>Less: Refinery/Sales adj.  Fin. Inv.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TOTAL  COST/Oz.</v>
          </cell>
          <cell r="B38" t="str">
            <v>Net POURED after Adjustment</v>
          </cell>
          <cell r="C38">
            <v>60835.31</v>
          </cell>
          <cell r="D38">
            <v>44479.519999999997</v>
          </cell>
          <cell r="E38">
            <v>49381.8</v>
          </cell>
          <cell r="F38">
            <v>48996.35</v>
          </cell>
          <cell r="G38">
            <v>48922.62</v>
          </cell>
          <cell r="H38">
            <v>38811.629999999997</v>
          </cell>
          <cell r="I38">
            <v>20799.11</v>
          </cell>
          <cell r="J38">
            <v>35596.36</v>
          </cell>
          <cell r="K38">
            <v>38527.449999999997</v>
          </cell>
          <cell r="L38">
            <v>30885.840000000004</v>
          </cell>
          <cell r="M38">
            <v>41090.89</v>
          </cell>
          <cell r="N38">
            <v>70222.350000000006</v>
          </cell>
          <cell r="O38">
            <v>528550.23</v>
          </cell>
        </row>
        <row r="39">
          <cell r="B39" t="str">
            <v>Tonnes of Ore</v>
          </cell>
          <cell r="D39">
            <v>486125</v>
          </cell>
          <cell r="E39">
            <v>429837</v>
          </cell>
          <cell r="F39">
            <v>479465</v>
          </cell>
          <cell r="G39">
            <v>440530</v>
          </cell>
          <cell r="H39">
            <v>395973</v>
          </cell>
          <cell r="I39">
            <v>321254</v>
          </cell>
          <cell r="J39">
            <v>261254</v>
          </cell>
          <cell r="K39">
            <v>274865</v>
          </cell>
          <cell r="L39">
            <v>303846</v>
          </cell>
          <cell r="M39">
            <v>301133</v>
          </cell>
          <cell r="N39">
            <v>416199</v>
          </cell>
          <cell r="O39">
            <v>411491</v>
          </cell>
        </row>
        <row r="40">
          <cell r="A40" t="str">
            <v>Closing Balance Stockpile</v>
          </cell>
          <cell r="B40" t="str">
            <v>Grade (g/t)</v>
          </cell>
          <cell r="C40" t="e">
            <v>#N/A</v>
          </cell>
          <cell r="D40">
            <v>4.6515898163641038</v>
          </cell>
          <cell r="E40">
            <v>4.0342039272561463</v>
          </cell>
          <cell r="F40">
            <v>3.174732686890597</v>
          </cell>
          <cell r="G40">
            <v>3.951814584886387</v>
          </cell>
          <cell r="H40">
            <v>3.5824069124915083</v>
          </cell>
          <cell r="I40">
            <v>2.7527568321639575</v>
          </cell>
          <cell r="J40">
            <v>2.1029797466067506</v>
          </cell>
          <cell r="K40">
            <v>2.7391295249668022</v>
          </cell>
          <cell r="L40">
            <v>3.3009943180426928</v>
          </cell>
          <cell r="M40">
            <v>2.6170126580613884</v>
          </cell>
          <cell r="N40">
            <v>3.3779715940691837</v>
          </cell>
          <cell r="O40">
            <v>3.7309874889122732</v>
          </cell>
        </row>
        <row r="41">
          <cell r="B41" t="str">
            <v>Tonnes of Ore</v>
          </cell>
          <cell r="C41">
            <v>1831097</v>
          </cell>
          <cell r="D41">
            <v>1876052</v>
          </cell>
          <cell r="E41">
            <v>1899838</v>
          </cell>
          <cell r="F41">
            <v>1944113</v>
          </cell>
          <cell r="G41">
            <v>1869624</v>
          </cell>
          <cell r="H41">
            <v>1712066</v>
          </cell>
          <cell r="I41">
            <v>1494904</v>
          </cell>
          <cell r="J41">
            <v>1303602</v>
          </cell>
          <cell r="K41">
            <v>1010534</v>
          </cell>
          <cell r="L41">
            <v>844094</v>
          </cell>
          <cell r="M41">
            <v>970210</v>
          </cell>
          <cell r="N41">
            <v>986007</v>
          </cell>
          <cell r="O41">
            <v>986007</v>
          </cell>
        </row>
        <row r="42">
          <cell r="B42" t="str">
            <v>Grade (g/t)</v>
          </cell>
          <cell r="C42">
            <v>3.3622932254053173</v>
          </cell>
          <cell r="D42">
            <v>3.3407129546515768</v>
          </cell>
          <cell r="E42">
            <v>3.1000207641072555</v>
          </cell>
          <cell r="F42">
            <v>3.0504436836541911</v>
          </cell>
          <cell r="G42">
            <v>2.9485041774816754</v>
          </cell>
          <cell r="H42">
            <v>2.7991507850515109</v>
          </cell>
          <cell r="I42">
            <v>2.7011414004109962</v>
          </cell>
          <cell r="J42">
            <v>2.5740500036360792</v>
          </cell>
          <cell r="K42">
            <v>2.2494400275893738</v>
          </cell>
          <cell r="L42">
            <v>1.9776883558940117</v>
          </cell>
          <cell r="M42">
            <v>2.2015215041692002</v>
          </cell>
          <cell r="N42">
            <v>2.588194938818893</v>
          </cell>
          <cell r="O42">
            <v>2.588194938818893</v>
          </cell>
        </row>
        <row r="43">
          <cell r="B43" t="str">
            <v>Ounces</v>
          </cell>
          <cell r="C43">
            <v>197942</v>
          </cell>
          <cell r="D43">
            <v>201500</v>
          </cell>
          <cell r="E43">
            <v>189353</v>
          </cell>
          <cell r="F43">
            <v>190667</v>
          </cell>
          <cell r="G43">
            <v>177234</v>
          </cell>
          <cell r="H43">
            <v>154077</v>
          </cell>
          <cell r="I43">
            <v>129823</v>
          </cell>
          <cell r="J43">
            <v>107883</v>
          </cell>
          <cell r="K43">
            <v>73083</v>
          </cell>
          <cell r="L43">
            <v>53671</v>
          </cell>
          <cell r="M43">
            <v>68672</v>
          </cell>
          <cell r="N43">
            <v>82048</v>
          </cell>
          <cell r="O43">
            <v>82048</v>
          </cell>
        </row>
        <row r="44">
          <cell r="B44" t="str">
            <v>Production Data: Milling</v>
          </cell>
          <cell r="D44" t="str">
            <v>January</v>
          </cell>
          <cell r="E44" t="str">
            <v>February</v>
          </cell>
          <cell r="F44" t="str">
            <v>March</v>
          </cell>
          <cell r="G44" t="str">
            <v>April</v>
          </cell>
          <cell r="H44" t="str">
            <v>May</v>
          </cell>
          <cell r="I44" t="str">
            <v>June</v>
          </cell>
          <cell r="J44" t="str">
            <v>July</v>
          </cell>
          <cell r="K44" t="str">
            <v>August</v>
          </cell>
          <cell r="L44" t="str">
            <v>September</v>
          </cell>
          <cell r="M44" t="str">
            <v>October</v>
          </cell>
          <cell r="N44" t="str">
            <v>November</v>
          </cell>
          <cell r="O44" t="str">
            <v>December</v>
          </cell>
        </row>
        <row r="45">
          <cell r="A45" t="str">
            <v>Opening FG Inventory</v>
          </cell>
          <cell r="B45" t="str">
            <v>Actuals</v>
          </cell>
          <cell r="C45">
            <v>25995.888637564396</v>
          </cell>
          <cell r="D45">
            <v>7040.9290000000037</v>
          </cell>
          <cell r="E45">
            <v>6640.3680000000022</v>
          </cell>
          <cell r="F45">
            <v>13733.498000000007</v>
          </cell>
          <cell r="G45">
            <v>16202.172000000006</v>
          </cell>
          <cell r="H45">
            <v>3111.8470000000016</v>
          </cell>
          <cell r="I45">
            <v>5273.7799999999988</v>
          </cell>
          <cell r="J45">
            <v>2406.6479999999974</v>
          </cell>
          <cell r="K45">
            <v>8635.6160000000018</v>
          </cell>
          <cell r="L45">
            <v>14604.371999999996</v>
          </cell>
          <cell r="M45">
            <v>12664.270349991704</v>
          </cell>
          <cell r="N45">
            <v>3076.301349991707</v>
          </cell>
          <cell r="O45">
            <v>25995.888637564396</v>
          </cell>
        </row>
        <row r="46">
          <cell r="A46" t="str">
            <v>Indemnifiable Taxes</v>
          </cell>
          <cell r="B46" t="str">
            <v>Refinery/Sales Adj. FG</v>
          </cell>
          <cell r="C46">
            <v>1842.3899219039217</v>
          </cell>
          <cell r="D46">
            <v>505023</v>
          </cell>
          <cell r="E46">
            <v>402802</v>
          </cell>
          <cell r="F46">
            <v>478702</v>
          </cell>
          <cell r="G46">
            <v>438964</v>
          </cell>
          <cell r="H46">
            <v>474012</v>
          </cell>
          <cell r="I46">
            <v>478812</v>
          </cell>
          <cell r="J46">
            <v>478416</v>
          </cell>
          <cell r="K46">
            <v>466167</v>
          </cell>
          <cell r="L46">
            <v>496701</v>
          </cell>
          <cell r="M46">
            <v>470820</v>
          </cell>
          <cell r="N46">
            <v>441313</v>
          </cell>
          <cell r="O46">
            <v>0</v>
          </cell>
        </row>
        <row r="47">
          <cell r="B47" t="str">
            <v>Bar included in Deliveries Twice by Mill</v>
          </cell>
          <cell r="D47">
            <v>4.43</v>
          </cell>
          <cell r="E47">
            <v>4.0810000000000004</v>
          </cell>
          <cell r="F47">
            <v>4.024</v>
          </cell>
          <cell r="G47">
            <v>4.0010000000000003</v>
          </cell>
          <cell r="H47">
            <v>3.8839999999999999</v>
          </cell>
          <cell r="I47">
            <v>521.66200000000003</v>
          </cell>
          <cell r="J47">
            <v>2.7250000000000001</v>
          </cell>
          <cell r="K47">
            <v>3.0790000000000002</v>
          </cell>
          <cell r="L47">
            <v>3.1850000000000001</v>
          </cell>
          <cell r="M47">
            <v>2.6659999999999999</v>
          </cell>
          <cell r="N47">
            <v>3.952</v>
          </cell>
          <cell r="O47">
            <v>521.66200000000003</v>
          </cell>
        </row>
        <row r="48">
          <cell r="A48" t="str">
            <v>TOTAL CASH COSTS (includes indemnifiable taxes)</v>
          </cell>
          <cell r="B48" t="str">
            <v>Ounces</v>
          </cell>
          <cell r="C48" t="e">
            <v>#N/A</v>
          </cell>
          <cell r="D48">
            <v>71984</v>
          </cell>
          <cell r="E48">
            <v>52854</v>
          </cell>
          <cell r="F48">
            <v>61925</v>
          </cell>
          <cell r="G48">
            <v>56465</v>
          </cell>
          <cell r="H48">
            <v>59195</v>
          </cell>
          <cell r="I48">
            <v>51589</v>
          </cell>
          <cell r="J48">
            <v>41918</v>
          </cell>
          <cell r="K48">
            <v>46146</v>
          </cell>
          <cell r="L48">
            <v>50860</v>
          </cell>
          <cell r="M48">
            <v>40363</v>
          </cell>
          <cell r="N48">
            <v>56078</v>
          </cell>
          <cell r="O48">
            <v>80098</v>
          </cell>
        </row>
        <row r="49">
          <cell r="A49" t="str">
            <v>Deliveries</v>
          </cell>
          <cell r="B49" t="str">
            <v>Recovery %</v>
          </cell>
          <cell r="D49">
            <v>0.82340000000000002</v>
          </cell>
          <cell r="E49">
            <v>0.81200000000000006</v>
          </cell>
          <cell r="F49">
            <v>0.80730000000000002</v>
          </cell>
          <cell r="G49">
            <v>0.79359999999999997</v>
          </cell>
          <cell r="H49">
            <v>0.78459999999999996</v>
          </cell>
          <cell r="I49">
            <v>0.75960000000000005</v>
          </cell>
          <cell r="J49">
            <v>0.62039999999999995</v>
          </cell>
          <cell r="K49">
            <v>0.74</v>
          </cell>
          <cell r="L49">
            <v>0.75939999999999996</v>
          </cell>
          <cell r="M49">
            <v>0.76500000000000001</v>
          </cell>
          <cell r="N49">
            <v>0.79159999999999997</v>
          </cell>
          <cell r="O49">
            <v>0.8286</v>
          </cell>
        </row>
        <row r="50">
          <cell r="A50" t="str">
            <v>TOTAL COSTS (includes indemnifiable taxes and tax income)</v>
          </cell>
          <cell r="B50" t="str">
            <v>Ounces</v>
          </cell>
          <cell r="C50">
            <v>79790.269637564386</v>
          </cell>
          <cell r="D50">
            <v>44880.080999999998</v>
          </cell>
          <cell r="E50">
            <v>42288.67</v>
          </cell>
          <cell r="F50">
            <v>46527.675999999999</v>
          </cell>
          <cell r="G50">
            <v>62012.945000000007</v>
          </cell>
          <cell r="H50">
            <v>36649.697</v>
          </cell>
          <cell r="I50">
            <v>24187.904000000002</v>
          </cell>
          <cell r="J50">
            <v>29367.392</v>
          </cell>
          <cell r="K50">
            <v>32558.694000000003</v>
          </cell>
          <cell r="L50">
            <v>32825.941650008295</v>
          </cell>
          <cell r="M50">
            <v>50678.858999999997</v>
          </cell>
          <cell r="N50">
            <v>42154.618000000002</v>
          </cell>
          <cell r="O50">
            <v>523922.74728757271</v>
          </cell>
        </row>
        <row r="51">
          <cell r="B51" t="str">
            <v>Ending In-circuit Ounces</v>
          </cell>
          <cell r="D51">
            <v>16690.919999999998</v>
          </cell>
          <cell r="E51">
            <v>15126.4</v>
          </cell>
          <cell r="F51">
            <v>15735.6</v>
          </cell>
          <cell r="G51">
            <v>11549.25</v>
          </cell>
          <cell r="H51">
            <v>9069.6299999999992</v>
          </cell>
          <cell r="I51">
            <v>9446</v>
          </cell>
          <cell r="J51">
            <v>14652.89</v>
          </cell>
          <cell r="K51">
            <v>13206.53</v>
          </cell>
          <cell r="L51">
            <v>13302.08</v>
          </cell>
          <cell r="M51">
            <v>13292.24</v>
          </cell>
          <cell r="N51">
            <v>16593.349999999999</v>
          </cell>
          <cell r="O51">
            <v>12741</v>
          </cell>
        </row>
        <row r="52">
          <cell r="A52" t="str">
            <v xml:space="preserve">Closing Balance Finished Gold Balance </v>
          </cell>
          <cell r="B52" t="str">
            <v>Ounces Poured</v>
          </cell>
          <cell r="C52">
            <v>7040.9290000000037</v>
          </cell>
          <cell r="D52">
            <v>6640.3680000000022</v>
          </cell>
          <cell r="E52">
            <v>13733.498000000007</v>
          </cell>
          <cell r="F52">
            <v>16202.172000000006</v>
          </cell>
          <cell r="G52">
            <v>3111.8470000000016</v>
          </cell>
          <cell r="H52">
            <v>5273.7799999999988</v>
          </cell>
          <cell r="I52">
            <v>2406.6479999999974</v>
          </cell>
          <cell r="J52">
            <v>8635.6160000000018</v>
          </cell>
          <cell r="K52">
            <v>14604.371999999996</v>
          </cell>
          <cell r="L52">
            <v>12664.270349991704</v>
          </cell>
          <cell r="M52">
            <v>3076.301349991707</v>
          </cell>
          <cell r="N52">
            <v>31144.033349991703</v>
          </cell>
          <cell r="O52">
            <v>31144.033349991703</v>
          </cell>
        </row>
        <row r="54">
          <cell r="A54" t="str">
            <v>Deliveries by shipment number</v>
          </cell>
          <cell r="C54" t="e">
            <v>#N/A</v>
          </cell>
          <cell r="D54" t="e">
            <v>#REF!</v>
          </cell>
          <cell r="E54" t="e">
            <v>#REF!</v>
          </cell>
          <cell r="F54" t="e">
            <v>#N/A</v>
          </cell>
          <cell r="G54" t="e">
            <v>#REF!</v>
          </cell>
          <cell r="H54" t="e">
            <v>#REF!</v>
          </cell>
          <cell r="I54" t="e">
            <v>#N/A</v>
          </cell>
          <cell r="J54" t="e">
            <v>#REF!</v>
          </cell>
          <cell r="K54" t="e">
            <v>#REF!</v>
          </cell>
          <cell r="L54" t="e">
            <v>#N/A</v>
          </cell>
          <cell r="M54" t="e">
            <v>#REF!</v>
          </cell>
          <cell r="N54" t="e">
            <v>#REF!</v>
          </cell>
          <cell r="O54" t="e">
            <v>#N/A</v>
          </cell>
        </row>
        <row r="55">
          <cell r="B55" t="str">
            <v>Shipment 120</v>
          </cell>
          <cell r="C55">
            <v>38615.831637564392</v>
          </cell>
          <cell r="D55" t="str">
            <v>January</v>
          </cell>
          <cell r="E55" t="str">
            <v>February</v>
          </cell>
          <cell r="F55" t="str">
            <v>March</v>
          </cell>
          <cell r="G55" t="str">
            <v>April</v>
          </cell>
          <cell r="H55" t="str">
            <v>May</v>
          </cell>
          <cell r="I55" t="str">
            <v>June</v>
          </cell>
          <cell r="J55" t="str">
            <v>July</v>
          </cell>
          <cell r="K55" t="str">
            <v>August</v>
          </cell>
          <cell r="L55" t="str">
            <v>September</v>
          </cell>
          <cell r="M55" t="str">
            <v>October</v>
          </cell>
          <cell r="N55" t="str">
            <v>November</v>
          </cell>
          <cell r="O55" t="str">
            <v>December</v>
          </cell>
        </row>
        <row r="56">
          <cell r="B56" t="str">
            <v>Shipment 121</v>
          </cell>
          <cell r="C56">
            <v>41174.437999999995</v>
          </cell>
        </row>
        <row r="57">
          <cell r="B57" t="str">
            <v>Shipment 122</v>
          </cell>
          <cell r="D57">
            <v>21103.726999999999</v>
          </cell>
          <cell r="E57">
            <v>401700</v>
          </cell>
          <cell r="F57">
            <v>456400</v>
          </cell>
          <cell r="G57">
            <v>452820</v>
          </cell>
          <cell r="H57">
            <v>467500</v>
          </cell>
          <cell r="I57">
            <v>452400</v>
          </cell>
          <cell r="J57">
            <v>467500</v>
          </cell>
          <cell r="K57">
            <v>444640</v>
          </cell>
          <cell r="L57">
            <v>442100</v>
          </cell>
          <cell r="M57">
            <v>467500</v>
          </cell>
          <cell r="N57">
            <v>452400</v>
          </cell>
          <cell r="O57">
            <v>467500</v>
          </cell>
        </row>
        <row r="58">
          <cell r="B58" t="str">
            <v>Shipment 123</v>
          </cell>
          <cell r="D58">
            <v>23776.353999999999</v>
          </cell>
          <cell r="E58">
            <v>3.1440000000000001</v>
          </cell>
          <cell r="F58">
            <v>3.4209999999999998</v>
          </cell>
          <cell r="G58">
            <v>3.9209999999999998</v>
          </cell>
          <cell r="H58">
            <v>3.1280000000000001</v>
          </cell>
          <cell r="I58">
            <v>3.3450000000000002</v>
          </cell>
          <cell r="J58">
            <v>3.375</v>
          </cell>
          <cell r="K58">
            <v>6.1929999999999996</v>
          </cell>
          <cell r="L58">
            <v>6.4509999999999996</v>
          </cell>
          <cell r="M58">
            <v>6.4249999999999998</v>
          </cell>
          <cell r="N58">
            <v>6.4530000000000003</v>
          </cell>
          <cell r="O58">
            <v>6.4</v>
          </cell>
        </row>
        <row r="59">
          <cell r="B59" t="str">
            <v>Shipment 124</v>
          </cell>
          <cell r="D59">
            <v>55327</v>
          </cell>
          <cell r="E59">
            <v>21226.732</v>
          </cell>
          <cell r="F59">
            <v>50198</v>
          </cell>
          <cell r="G59">
            <v>57084</v>
          </cell>
          <cell r="H59">
            <v>47015</v>
          </cell>
          <cell r="I59">
            <v>48653</v>
          </cell>
          <cell r="J59">
            <v>50728</v>
          </cell>
          <cell r="K59">
            <v>88532</v>
          </cell>
          <cell r="L59">
            <v>91694</v>
          </cell>
          <cell r="M59">
            <v>96571</v>
          </cell>
          <cell r="N59">
            <v>93859</v>
          </cell>
          <cell r="O59">
            <v>96195</v>
          </cell>
        </row>
        <row r="60">
          <cell r="B60" t="str">
            <v>Shipment 125</v>
          </cell>
          <cell r="D60">
            <v>0.8</v>
          </cell>
          <cell r="E60">
            <v>21061.937999999998</v>
          </cell>
          <cell r="F60">
            <v>0.8</v>
          </cell>
          <cell r="G60">
            <v>0.8</v>
          </cell>
          <cell r="H60">
            <v>0.8</v>
          </cell>
          <cell r="I60">
            <v>0.8</v>
          </cell>
          <cell r="J60">
            <v>0.8</v>
          </cell>
          <cell r="K60">
            <v>0.83</v>
          </cell>
          <cell r="L60">
            <v>0.83</v>
          </cell>
          <cell r="M60">
            <v>0.83</v>
          </cell>
          <cell r="N60">
            <v>0.83</v>
          </cell>
          <cell r="O60">
            <v>0.83</v>
          </cell>
        </row>
        <row r="61">
          <cell r="B61" t="str">
            <v>Shipment 126</v>
          </cell>
          <cell r="D61">
            <v>44262</v>
          </cell>
          <cell r="E61">
            <v>32484</v>
          </cell>
          <cell r="F61">
            <v>22394.02</v>
          </cell>
          <cell r="G61">
            <v>45667</v>
          </cell>
          <cell r="H61">
            <v>37612</v>
          </cell>
          <cell r="I61">
            <v>38922</v>
          </cell>
          <cell r="J61">
            <v>40582</v>
          </cell>
          <cell r="K61">
            <v>73482</v>
          </cell>
          <cell r="L61">
            <v>76106</v>
          </cell>
          <cell r="M61">
            <v>80154</v>
          </cell>
          <cell r="N61">
            <v>77903</v>
          </cell>
          <cell r="O61">
            <v>79842</v>
          </cell>
        </row>
        <row r="62">
          <cell r="A62" t="str">
            <v>Кумтор Голд Компани</v>
          </cell>
          <cell r="B62" t="str">
            <v>Shipment 127</v>
          </cell>
          <cell r="D62">
            <v>44904</v>
          </cell>
          <cell r="E62">
            <v>32784</v>
          </cell>
          <cell r="F62">
            <v>24133.655999999999</v>
          </cell>
          <cell r="G62">
            <v>45967</v>
          </cell>
          <cell r="H62">
            <v>37912</v>
          </cell>
          <cell r="I62">
            <v>39222</v>
          </cell>
          <cell r="J62">
            <v>40882</v>
          </cell>
          <cell r="K62">
            <v>72782</v>
          </cell>
          <cell r="L62">
            <v>75406</v>
          </cell>
          <cell r="M62">
            <v>79454</v>
          </cell>
          <cell r="N62">
            <v>77203</v>
          </cell>
          <cell r="O62">
            <v>79142</v>
          </cell>
        </row>
        <row r="63">
          <cell r="A63" t="str">
            <v xml:space="preserve">Институт исследований золота - денежные затраты </v>
          </cell>
          <cell r="B63" t="str">
            <v>Shipment 128</v>
          </cell>
          <cell r="G63">
            <v>19720.988000000005</v>
          </cell>
        </row>
        <row r="64">
          <cell r="A64" t="str">
            <v>31 августа 2002 года</v>
          </cell>
          <cell r="B64" t="str">
            <v>Shipment 129</v>
          </cell>
          <cell r="G64">
            <v>19408.377000000004</v>
          </cell>
        </row>
        <row r="65">
          <cell r="B65" t="str">
            <v>Shipment 130</v>
          </cell>
          <cell r="D65" t="str">
            <v>January</v>
          </cell>
          <cell r="E65" t="str">
            <v>February</v>
          </cell>
          <cell r="F65" t="str">
            <v>March</v>
          </cell>
          <cell r="G65">
            <v>22883.58</v>
          </cell>
          <cell r="H65" t="str">
            <v>May</v>
          </cell>
          <cell r="I65" t="str">
            <v>June</v>
          </cell>
          <cell r="J65" t="str">
            <v>July</v>
          </cell>
          <cell r="K65" t="str">
            <v>August</v>
          </cell>
          <cell r="L65" t="str">
            <v>September</v>
          </cell>
          <cell r="M65" t="str">
            <v>October</v>
          </cell>
          <cell r="N65" t="str">
            <v>November</v>
          </cell>
          <cell r="O65" t="str">
            <v>December</v>
          </cell>
        </row>
        <row r="66">
          <cell r="B66" t="str">
            <v>Shipment 131</v>
          </cell>
          <cell r="D66" t="str">
            <v>Actual</v>
          </cell>
          <cell r="E66" t="str">
            <v>Actual</v>
          </cell>
          <cell r="F66" t="str">
            <v>Forecast</v>
          </cell>
          <cell r="G66" t="str">
            <v>Forecast</v>
          </cell>
          <cell r="H66">
            <v>17089.851999999999</v>
          </cell>
          <cell r="I66" t="str">
            <v>Forecast</v>
          </cell>
          <cell r="J66" t="str">
            <v>Forecast</v>
          </cell>
          <cell r="K66" t="str">
            <v>Forecast</v>
          </cell>
          <cell r="L66" t="str">
            <v>Forecast</v>
          </cell>
          <cell r="M66" t="str">
            <v>Forecast</v>
          </cell>
          <cell r="N66" t="str">
            <v>Forecast</v>
          </cell>
          <cell r="O66" t="str">
            <v>Forecast</v>
          </cell>
        </row>
        <row r="67">
          <cell r="B67" t="str">
            <v>Shipment 132</v>
          </cell>
          <cell r="C67" t="str">
            <v>January Actual</v>
          </cell>
          <cell r="D67">
            <v>505023</v>
          </cell>
          <cell r="E67">
            <v>402802</v>
          </cell>
          <cell r="F67">
            <v>478702</v>
          </cell>
          <cell r="G67">
            <v>438964</v>
          </cell>
          <cell r="H67">
            <v>19559.845000000001</v>
          </cell>
          <cell r="I67">
            <v>478812</v>
          </cell>
          <cell r="J67">
            <v>478416</v>
          </cell>
          <cell r="K67">
            <v>466167</v>
          </cell>
          <cell r="L67">
            <v>442100</v>
          </cell>
          <cell r="M67">
            <v>467500</v>
          </cell>
          <cell r="N67">
            <v>452400</v>
          </cell>
          <cell r="O67">
            <v>467500</v>
          </cell>
        </row>
        <row r="68">
          <cell r="B68" t="str">
            <v>Shipment 133</v>
          </cell>
          <cell r="D68">
            <v>4.4333681917853252</v>
          </cell>
          <cell r="E68">
            <v>4.0812690401735843</v>
          </cell>
          <cell r="F68">
            <v>4.0235532732263497</v>
          </cell>
          <cell r="G68">
            <v>4.0009157885384683</v>
          </cell>
          <cell r="H68">
            <v>3.8842276115372609</v>
          </cell>
          <cell r="I68">
            <v>16338.94</v>
          </cell>
          <cell r="J68">
            <v>2.7252342618975955</v>
          </cell>
          <cell r="K68">
            <v>3.0789420702881154</v>
          </cell>
          <cell r="L68">
            <v>3.4114628934630176</v>
          </cell>
          <cell r="M68">
            <v>3.1388234854331554</v>
          </cell>
          <cell r="N68">
            <v>3.2662779129973476</v>
          </cell>
          <cell r="O68">
            <v>3.521446188064171</v>
          </cell>
        </row>
        <row r="69">
          <cell r="A69" t="str">
            <v>Добыча</v>
          </cell>
          <cell r="B69" t="str">
            <v>Shipment 134</v>
          </cell>
          <cell r="C69">
            <v>2819.3343346301826</v>
          </cell>
          <cell r="D69">
            <v>71984</v>
          </cell>
          <cell r="E69">
            <v>52854</v>
          </cell>
          <cell r="F69">
            <v>61925</v>
          </cell>
          <cell r="G69">
            <v>56465</v>
          </cell>
          <cell r="H69">
            <v>59195</v>
          </cell>
          <cell r="I69">
            <v>7848.9639999999999</v>
          </cell>
          <cell r="J69">
            <v>41918</v>
          </cell>
          <cell r="K69">
            <v>46146</v>
          </cell>
          <cell r="L69">
            <v>48490</v>
          </cell>
          <cell r="M69">
            <v>47178</v>
          </cell>
          <cell r="N69">
            <v>47508</v>
          </cell>
          <cell r="O69">
            <v>52929</v>
          </cell>
        </row>
        <row r="70">
          <cell r="A70" t="str">
            <v>Переработка</v>
          </cell>
          <cell r="B70" t="str">
            <v>Shipment 135</v>
          </cell>
          <cell r="C70">
            <v>2086.8801157980874</v>
          </cell>
          <cell r="D70">
            <v>0.82343298510780172</v>
          </cell>
          <cell r="E70">
            <v>0.81195368373254628</v>
          </cell>
          <cell r="F70">
            <v>0.80726685506661289</v>
          </cell>
          <cell r="G70">
            <v>0.79358894890640219</v>
          </cell>
          <cell r="H70">
            <v>0.78459329335247907</v>
          </cell>
          <cell r="I70">
            <v>0.75961929868770472</v>
          </cell>
          <cell r="J70">
            <v>13497.861000000001</v>
          </cell>
          <cell r="K70">
            <v>0.74004247388722755</v>
          </cell>
          <cell r="L70">
            <v>0.7681790059806145</v>
          </cell>
          <cell r="M70">
            <v>0.75853151892831405</v>
          </cell>
          <cell r="N70">
            <v>0.76660772922455167</v>
          </cell>
          <cell r="O70">
            <v>0.79325133669632908</v>
          </cell>
        </row>
        <row r="71">
          <cell r="A71" t="str">
            <v>Администрация на сайте</v>
          </cell>
          <cell r="B71" t="str">
            <v>Shipment 136</v>
          </cell>
          <cell r="C71">
            <v>1815.1941157070169</v>
          </cell>
          <cell r="D71">
            <v>59274</v>
          </cell>
          <cell r="E71">
            <v>42915</v>
          </cell>
          <cell r="F71">
            <v>49990</v>
          </cell>
          <cell r="G71">
            <v>44810</v>
          </cell>
          <cell r="H71">
            <v>46444</v>
          </cell>
          <cell r="I71">
            <v>39188</v>
          </cell>
          <cell r="J71">
            <v>15869.531000000001</v>
          </cell>
          <cell r="K71">
            <v>34150</v>
          </cell>
          <cell r="L71">
            <v>37249</v>
          </cell>
          <cell r="M71">
            <v>35786</v>
          </cell>
          <cell r="N71">
            <v>36420</v>
          </cell>
          <cell r="O71">
            <v>41986</v>
          </cell>
        </row>
        <row r="72">
          <cell r="A72" t="str">
            <v>ТО</v>
          </cell>
          <cell r="B72" t="str">
            <v>Shipment 137</v>
          </cell>
          <cell r="C72">
            <v>0</v>
          </cell>
          <cell r="D72">
            <v>60835.3</v>
          </cell>
          <cell r="E72">
            <v>44479.53</v>
          </cell>
          <cell r="F72">
            <v>49380.800000000003</v>
          </cell>
          <cell r="G72">
            <v>48996.35</v>
          </cell>
          <cell r="H72">
            <v>48923</v>
          </cell>
          <cell r="I72">
            <v>38812.25</v>
          </cell>
          <cell r="J72">
            <v>20799</v>
          </cell>
          <cell r="K72">
            <v>15416.796</v>
          </cell>
          <cell r="L72">
            <v>37249</v>
          </cell>
          <cell r="M72">
            <v>35786</v>
          </cell>
          <cell r="N72">
            <v>36420</v>
          </cell>
          <cell r="O72">
            <v>41986</v>
          </cell>
        </row>
        <row r="73">
          <cell r="B73" t="str">
            <v>Shipment 138</v>
          </cell>
          <cell r="E73">
            <v>0</v>
          </cell>
          <cell r="H73">
            <v>0</v>
          </cell>
          <cell r="K73">
            <v>17141.898000000001</v>
          </cell>
        </row>
        <row r="74">
          <cell r="A74" t="str">
            <v>ПРЕДВАРИТ. ИТОГ</v>
          </cell>
          <cell r="B74" t="str">
            <v>Shipment 139</v>
          </cell>
          <cell r="C74">
            <v>6721.4085661352865</v>
          </cell>
          <cell r="D74">
            <v>13822.531539999998</v>
          </cell>
          <cell r="E74">
            <v>7101.1229738647125</v>
          </cell>
          <cell r="F74">
            <v>7353.6269960097707</v>
          </cell>
          <cell r="G74">
            <v>14997.523300000001</v>
          </cell>
          <cell r="H74">
            <v>7643.8963039902301</v>
          </cell>
          <cell r="I74">
            <v>7574.4157865772968</v>
          </cell>
          <cell r="J74">
            <v>13962.228069999999</v>
          </cell>
          <cell r="K74">
            <v>6387.8122834227024</v>
          </cell>
          <cell r="L74">
            <v>17296.764999999999</v>
          </cell>
          <cell r="M74">
            <v>0</v>
          </cell>
          <cell r="N74">
            <v>0</v>
          </cell>
          <cell r="O74">
            <v>0</v>
          </cell>
        </row>
        <row r="75">
          <cell r="A75">
            <v>0</v>
          </cell>
          <cell r="B75" t="str">
            <v>Shipment 140</v>
          </cell>
          <cell r="D75" t="str">
            <v>January</v>
          </cell>
          <cell r="E75" t="str">
            <v>February</v>
          </cell>
          <cell r="F75" t="str">
            <v>March</v>
          </cell>
          <cell r="G75" t="str">
            <v>April</v>
          </cell>
          <cell r="H75" t="str">
            <v>May</v>
          </cell>
          <cell r="I75" t="str">
            <v>June</v>
          </cell>
          <cell r="J75" t="str">
            <v>July</v>
          </cell>
          <cell r="K75" t="str">
            <v>August</v>
          </cell>
          <cell r="L75">
            <v>15529.176650008294</v>
          </cell>
          <cell r="M75" t="str">
            <v>October</v>
          </cell>
          <cell r="N75" t="str">
            <v>November</v>
          </cell>
          <cell r="O75" t="str">
            <v>December</v>
          </cell>
        </row>
        <row r="76">
          <cell r="A76" t="str">
            <v>Гонорары за менеджмент</v>
          </cell>
          <cell r="B76" t="str">
            <v>Shipment 141</v>
          </cell>
          <cell r="C76">
            <v>356.04831999999999</v>
          </cell>
          <cell r="D76">
            <v>197942</v>
          </cell>
          <cell r="E76">
            <v>201500</v>
          </cell>
          <cell r="F76">
            <v>189353</v>
          </cell>
          <cell r="G76">
            <v>190667</v>
          </cell>
          <cell r="H76">
            <v>177233.78</v>
          </cell>
          <cell r="I76">
            <v>154076.78</v>
          </cell>
          <cell r="J76">
            <v>129822.78</v>
          </cell>
          <cell r="K76">
            <v>107882.78</v>
          </cell>
          <cell r="L76">
            <v>73083</v>
          </cell>
          <cell r="M76">
            <v>12645.547</v>
          </cell>
          <cell r="N76">
            <v>68672</v>
          </cell>
          <cell r="O76">
            <v>82047.78</v>
          </cell>
        </row>
        <row r="77">
          <cell r="A77" t="str">
            <v>Администрация в Бишкеке</v>
          </cell>
          <cell r="B77" t="str">
            <v>Shipment 142</v>
          </cell>
          <cell r="C77">
            <v>431.6376285382413</v>
          </cell>
          <cell r="D77">
            <v>16690.919999999998</v>
          </cell>
          <cell r="E77">
            <v>15126.4</v>
          </cell>
          <cell r="F77">
            <v>15735.6</v>
          </cell>
          <cell r="G77">
            <v>11549.25</v>
          </cell>
          <cell r="H77">
            <v>9069.6280000000006</v>
          </cell>
          <cell r="I77">
            <v>9446</v>
          </cell>
          <cell r="J77">
            <v>14652.89</v>
          </cell>
          <cell r="K77">
            <v>13206.53</v>
          </cell>
          <cell r="L77">
            <v>13302.08</v>
          </cell>
          <cell r="M77">
            <v>13723.666999999999</v>
          </cell>
          <cell r="N77">
            <v>16593</v>
          </cell>
          <cell r="O77">
            <v>12741.31</v>
          </cell>
        </row>
        <row r="78">
          <cell r="A78">
            <v>0</v>
          </cell>
          <cell r="B78" t="str">
            <v>Shipment 143</v>
          </cell>
          <cell r="D78">
            <v>7040.9290000000037</v>
          </cell>
          <cell r="E78">
            <v>6640.3679999999949</v>
          </cell>
          <cell r="F78">
            <v>13733.167999999998</v>
          </cell>
          <cell r="G78">
            <v>16202.172000000006</v>
          </cell>
          <cell r="H78">
            <v>3111.8470000000016</v>
          </cell>
          <cell r="I78">
            <v>5273.7779999999984</v>
          </cell>
          <cell r="J78">
            <v>2406.6460000000006</v>
          </cell>
          <cell r="K78">
            <v>8635.6140000000014</v>
          </cell>
          <cell r="L78">
            <v>14585.453</v>
          </cell>
          <cell r="M78">
            <v>24309.645</v>
          </cell>
          <cell r="N78">
            <v>3057</v>
          </cell>
          <cell r="O78">
            <v>31144.482349991697</v>
          </cell>
        </row>
        <row r="79">
          <cell r="A79" t="str">
            <v>ВСЕГО ДЕН. ПРОИЗВ. ЗАТРАТ</v>
          </cell>
          <cell r="B79" t="str">
            <v>Shipment 144</v>
          </cell>
          <cell r="C79">
            <v>7509.0945146735276</v>
          </cell>
          <cell r="D79">
            <v>14394.029999999999</v>
          </cell>
          <cell r="E79">
            <v>6884.9354853264713</v>
          </cell>
          <cell r="F79">
            <v>8584.8988533832362</v>
          </cell>
          <cell r="G79">
            <v>15572.359930000001</v>
          </cell>
          <cell r="H79">
            <v>6987.4610766167652</v>
          </cell>
          <cell r="I79">
            <v>8594.3723398546244</v>
          </cell>
          <cell r="J79">
            <v>14534.764529999999</v>
          </cell>
          <cell r="K79">
            <v>5940.3921901453741</v>
          </cell>
          <cell r="L79">
            <v>0</v>
          </cell>
          <cell r="M79">
            <v>0</v>
          </cell>
          <cell r="N79">
            <v>42154.618000000002</v>
          </cell>
          <cell r="O79">
            <v>0</v>
          </cell>
        </row>
        <row r="80">
          <cell r="B80" t="str">
            <v>Gold Bar made from slag and samples</v>
          </cell>
        </row>
        <row r="81">
          <cell r="A81" t="str">
            <v>Прочее</v>
          </cell>
          <cell r="B81" t="str">
            <v>Cost of Goods Sold: Actuals</v>
          </cell>
          <cell r="C81">
            <v>79790.269637564386</v>
          </cell>
          <cell r="D81">
            <v>44880.080999999998</v>
          </cell>
          <cell r="E81">
            <v>42288.67</v>
          </cell>
          <cell r="F81">
            <v>46527.675999999999</v>
          </cell>
          <cell r="G81">
            <v>62012.945000000007</v>
          </cell>
          <cell r="H81">
            <v>36649.697</v>
          </cell>
          <cell r="I81">
            <v>24187.904000000002</v>
          </cell>
          <cell r="J81">
            <v>29367.392</v>
          </cell>
          <cell r="K81">
            <v>32558.694000000003</v>
          </cell>
          <cell r="L81">
            <v>32825.941650008295</v>
          </cell>
          <cell r="M81">
            <v>50678.858999999997</v>
          </cell>
          <cell r="N81">
            <v>42154.618000000002</v>
          </cell>
          <cell r="O81">
            <v>523922.74728757271</v>
          </cell>
        </row>
        <row r="82">
          <cell r="A82" t="str">
            <v>Sales</v>
          </cell>
          <cell r="B82" t="str">
            <v xml:space="preserve">Cost Of Goods Sold-Cash                           </v>
          </cell>
          <cell r="C82" t="str">
            <v>Себестоим. реализ.продукции-наличн.</v>
          </cell>
          <cell r="D82">
            <v>10649320.02</v>
          </cell>
          <cell r="E82">
            <v>6773300.8600000003</v>
          </cell>
          <cell r="F82">
            <v>8501655.5399999991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</row>
        <row r="83">
          <cell r="A83">
            <v>71020</v>
          </cell>
          <cell r="B83" t="str">
            <v>Monthly Sales Ounces</v>
          </cell>
          <cell r="C83">
            <v>79346.61</v>
          </cell>
          <cell r="D83">
            <v>45072.13</v>
          </cell>
          <cell r="E83">
            <v>42256.73</v>
          </cell>
          <cell r="F83">
            <v>46159.49</v>
          </cell>
          <cell r="G83">
            <v>62258.29</v>
          </cell>
          <cell r="H83">
            <v>36295.962449999999</v>
          </cell>
          <cell r="I83">
            <v>24231.49</v>
          </cell>
          <cell r="J83">
            <v>29490.81</v>
          </cell>
          <cell r="K83">
            <v>32474.560000000001</v>
          </cell>
          <cell r="L83">
            <v>32847.08</v>
          </cell>
          <cell r="M83">
            <v>50461.281439999999</v>
          </cell>
          <cell r="N83">
            <v>42288.03</v>
          </cell>
          <cell r="O83">
            <v>523182.46389000001</v>
          </cell>
        </row>
        <row r="85">
          <cell r="A85" t="str">
            <v>ВСЕГО ДЕНЕЖНЫХ ЗАТРАТ</v>
          </cell>
          <cell r="B85" t="str">
            <v>Refining Difference</v>
          </cell>
          <cell r="C85">
            <v>-443.65963756438578</v>
          </cell>
          <cell r="D85">
            <v>192.04899999999907</v>
          </cell>
          <cell r="E85">
            <v>-31.939999999995052</v>
          </cell>
          <cell r="F85">
            <v>-368.18600000000151</v>
          </cell>
          <cell r="G85">
            <v>245.34499999999389</v>
          </cell>
          <cell r="H85">
            <v>-353.73455000000104</v>
          </cell>
          <cell r="I85">
            <v>43.585999999999331</v>
          </cell>
          <cell r="J85">
            <v>123.41800000000148</v>
          </cell>
          <cell r="K85">
            <v>-84.134000000001834</v>
          </cell>
          <cell r="L85">
            <v>21.138349991706491</v>
          </cell>
          <cell r="M85">
            <v>-217.5775599999979</v>
          </cell>
          <cell r="N85">
            <v>133.41199999999662</v>
          </cell>
          <cell r="O85">
            <v>-740.28339757269714</v>
          </cell>
        </row>
        <row r="86">
          <cell r="B86" t="str">
            <v>Cost of Goods Sold: Budget</v>
          </cell>
          <cell r="D86" t="str">
            <v>January</v>
          </cell>
          <cell r="E86" t="str">
            <v>February</v>
          </cell>
          <cell r="F86" t="str">
            <v>March</v>
          </cell>
          <cell r="G86" t="str">
            <v>April</v>
          </cell>
          <cell r="H86" t="str">
            <v>May</v>
          </cell>
          <cell r="I86" t="str">
            <v>June</v>
          </cell>
          <cell r="J86" t="str">
            <v>July</v>
          </cell>
          <cell r="K86" t="str">
            <v>August</v>
          </cell>
          <cell r="L86" t="str">
            <v>September</v>
          </cell>
          <cell r="M86" t="str">
            <v>October</v>
          </cell>
          <cell r="N86" t="str">
            <v>November</v>
          </cell>
          <cell r="O86" t="str">
            <v>December</v>
          </cell>
        </row>
        <row r="87">
          <cell r="A87">
            <v>71010</v>
          </cell>
          <cell r="B87" t="str">
            <v xml:space="preserve">Cost Of Goods Sold-Cash                           </v>
          </cell>
          <cell r="C87" t="str">
            <v>Себестоим. реализ.продукции-наличн.</v>
          </cell>
          <cell r="D87">
            <v>6263008.8300000001</v>
          </cell>
          <cell r="E87">
            <v>6030291.6799999997</v>
          </cell>
          <cell r="F87">
            <v>6209924.2999999998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</row>
        <row r="88">
          <cell r="A88">
            <v>71020</v>
          </cell>
          <cell r="B88" t="str">
            <v xml:space="preserve">Cost Of Goods Sold-Non-Cash                       </v>
          </cell>
          <cell r="C88" t="str">
            <v>Себестоим. реализ.продукции-неналичн.</v>
          </cell>
          <cell r="D88">
            <v>3154362.45</v>
          </cell>
          <cell r="E88">
            <v>2600960.9300000002</v>
          </cell>
          <cell r="F88">
            <v>2704271.9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</row>
        <row r="90">
          <cell r="A90" t="str">
            <v>ВСЕГО ЗАТРАТ</v>
          </cell>
          <cell r="C90" t="e">
            <v>#N/A</v>
          </cell>
          <cell r="D90" t="e">
            <v>#REF!</v>
          </cell>
          <cell r="E90" t="e">
            <v>#N/A</v>
          </cell>
          <cell r="F90" t="e">
            <v>#N/A</v>
          </cell>
          <cell r="G90" t="e">
            <v>#REF!</v>
          </cell>
          <cell r="H90" t="e">
            <v>#N/A</v>
          </cell>
          <cell r="I90" t="e">
            <v>#N/A</v>
          </cell>
          <cell r="J90" t="e">
            <v>#REF!</v>
          </cell>
          <cell r="K90" t="e">
            <v>#N/A</v>
          </cell>
          <cell r="L90" t="e">
            <v>#N/A</v>
          </cell>
          <cell r="M90" t="e">
            <v>#REF!</v>
          </cell>
          <cell r="N90" t="e">
            <v>#N/A</v>
          </cell>
          <cell r="O90" t="e">
            <v>#N/A</v>
          </cell>
        </row>
        <row r="91">
          <cell r="B91" t="str">
            <v>Cost of Goods Sold: Forecast</v>
          </cell>
          <cell r="D91" t="str">
            <v>January</v>
          </cell>
          <cell r="E91" t="str">
            <v>February</v>
          </cell>
          <cell r="F91" t="str">
            <v>March</v>
          </cell>
          <cell r="G91" t="str">
            <v>April</v>
          </cell>
          <cell r="H91" t="str">
            <v>May</v>
          </cell>
          <cell r="I91" t="str">
            <v>June</v>
          </cell>
          <cell r="J91" t="str">
            <v>July</v>
          </cell>
          <cell r="K91" t="str">
            <v>August</v>
          </cell>
          <cell r="L91" t="str">
            <v>September</v>
          </cell>
          <cell r="M91" t="str">
            <v>October</v>
          </cell>
          <cell r="N91" t="str">
            <v>November</v>
          </cell>
          <cell r="O91" t="str">
            <v>December</v>
          </cell>
        </row>
        <row r="92">
          <cell r="A92">
            <v>71010</v>
          </cell>
          <cell r="B92" t="str">
            <v xml:space="preserve">Cost Of Goods Sold-Cash                           </v>
          </cell>
          <cell r="C92" t="str">
            <v>Себестоим. реализ.продукции-наличн.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</row>
        <row r="93">
          <cell r="A93">
            <v>71020</v>
          </cell>
          <cell r="B93" t="str">
            <v xml:space="preserve">Cost Of Goods Sold-Non-Cash                       </v>
          </cell>
          <cell r="C93" t="str">
            <v>Себестоим. реализ.продукции-неналичн.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</row>
        <row r="95">
          <cell r="A95" t="str">
            <v>ВСЕГО ДЕН. ПРОИЗВ. ЗАТРАТ/унц.</v>
          </cell>
          <cell r="C95">
            <v>123.43378835659615</v>
          </cell>
          <cell r="D95">
            <v>320.55117584179584</v>
          </cell>
          <cell r="E95">
            <v>197.11738748519969</v>
          </cell>
          <cell r="F95">
            <v>193.00581954548642</v>
          </cell>
          <cell r="G95">
            <v>474.99877775744267</v>
          </cell>
          <cell r="H95">
            <v>281.99295821195625</v>
          </cell>
          <cell r="I95">
            <v>174.04208784460874</v>
          </cell>
          <cell r="J95">
            <v>359.25563621533439</v>
          </cell>
          <cell r="K95">
            <v>185.21354837072565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</row>
        <row r="96">
          <cell r="B96" t="str">
            <v>Operating Costs: actual</v>
          </cell>
          <cell r="D96" t="str">
            <v>January</v>
          </cell>
          <cell r="E96" t="str">
            <v>February</v>
          </cell>
          <cell r="F96" t="str">
            <v>March</v>
          </cell>
          <cell r="G96" t="str">
            <v>April</v>
          </cell>
          <cell r="H96" t="str">
            <v>May</v>
          </cell>
          <cell r="I96" t="str">
            <v>June</v>
          </cell>
          <cell r="J96" t="str">
            <v>July</v>
          </cell>
          <cell r="K96" t="str">
            <v>August</v>
          </cell>
          <cell r="L96" t="str">
            <v>September</v>
          </cell>
          <cell r="M96" t="str">
            <v>October</v>
          </cell>
          <cell r="N96" t="str">
            <v>November</v>
          </cell>
          <cell r="O96" t="str">
            <v>December</v>
          </cell>
        </row>
        <row r="97">
          <cell r="A97" t="str">
            <v>ВСЕГО ДЕНЕЖНЫХ ЗАТРАТ/унц.</v>
          </cell>
          <cell r="B97" t="str">
            <v>US Dollars</v>
          </cell>
          <cell r="C97" t="e">
            <v>#N/A</v>
          </cell>
          <cell r="D97">
            <v>416.34740847140569</v>
          </cell>
          <cell r="E97" t="e">
            <v>#N/A</v>
          </cell>
          <cell r="F97" t="e">
            <v>#N/A</v>
          </cell>
          <cell r="G97">
            <v>602.28716111517826</v>
          </cell>
          <cell r="H97" t="e">
            <v>#N/A</v>
          </cell>
          <cell r="I97" t="e">
            <v>#N/A</v>
          </cell>
          <cell r="J97">
            <v>470.96949700924409</v>
          </cell>
          <cell r="K97" t="e">
            <v>#N/A</v>
          </cell>
          <cell r="L97" t="e">
            <v>#N/A</v>
          </cell>
          <cell r="M97">
            <v>0</v>
          </cell>
          <cell r="N97" t="e">
            <v>#N/A</v>
          </cell>
          <cell r="O97" t="e">
            <v>#N/A</v>
          </cell>
        </row>
        <row r="98">
          <cell r="A98">
            <v>2</v>
          </cell>
          <cell r="B98" t="str">
            <v xml:space="preserve">Mining                        </v>
          </cell>
          <cell r="C98" t="str">
            <v>Горный отдел</v>
          </cell>
          <cell r="D98">
            <v>2819334.3346301825</v>
          </cell>
          <cell r="E98">
            <v>2817142.1309949365</v>
          </cell>
          <cell r="F98">
            <v>2947475.9256340172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</row>
        <row r="99">
          <cell r="A99">
            <v>3</v>
          </cell>
          <cell r="B99" t="str">
            <v xml:space="preserve">Milling                       </v>
          </cell>
          <cell r="C99" t="str">
            <v>Фабрика</v>
          </cell>
          <cell r="D99">
            <v>2061628.173788775</v>
          </cell>
          <cell r="E99">
            <v>2024736.5038577046</v>
          </cell>
          <cell r="F99">
            <v>2528693.8268559226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</row>
        <row r="100">
          <cell r="A100">
            <v>4</v>
          </cell>
          <cell r="B100" t="str">
            <v xml:space="preserve">Site Administration           </v>
          </cell>
          <cell r="C100" t="str">
            <v>Администрация на объекте</v>
          </cell>
          <cell r="D100">
            <v>1815194.1157070168</v>
          </cell>
          <cell r="E100">
            <v>2190003.8033736632</v>
          </cell>
          <cell r="F100">
            <v>2020407.7125293636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</row>
        <row r="101">
          <cell r="A101">
            <v>5</v>
          </cell>
          <cell r="B101" t="str">
            <v xml:space="preserve">Maintenance                   </v>
          </cell>
          <cell r="C101" t="str">
            <v>Техобслуживание</v>
          </cell>
          <cell r="D101">
            <v>25251.942009312665</v>
          </cell>
          <cell r="E101">
            <v>321744.55778346694</v>
          </cell>
          <cell r="F101">
            <v>77838.32155799387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</row>
        <row r="102">
          <cell r="A102">
            <v>6</v>
          </cell>
          <cell r="B102" t="str">
            <v xml:space="preserve">Bishkek Administration        </v>
          </cell>
          <cell r="C102" t="str">
            <v>Администрация в Бишкеке</v>
          </cell>
          <cell r="D102">
            <v>431637.62853824132</v>
          </cell>
          <cell r="E102">
            <v>836004.73737346486</v>
          </cell>
          <cell r="F102">
            <v>601391.20327732794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</row>
        <row r="103">
          <cell r="A103">
            <v>96330</v>
          </cell>
          <cell r="B103" t="str">
            <v xml:space="preserve">Social Fund Tax                                   </v>
          </cell>
          <cell r="C103" t="str">
            <v>Налог в Соцфонд</v>
          </cell>
          <cell r="D103">
            <v>89793</v>
          </cell>
          <cell r="E103">
            <v>100573</v>
          </cell>
          <cell r="F103">
            <v>-84549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</row>
        <row r="104">
          <cell r="A104">
            <v>96310</v>
          </cell>
          <cell r="B104" t="str">
            <v xml:space="preserve">Concession Tax                                    </v>
          </cell>
          <cell r="C104" t="str">
            <v>Концессия</v>
          </cell>
          <cell r="D104">
            <v>294007.28999999998</v>
          </cell>
          <cell r="E104">
            <v>165437.54</v>
          </cell>
          <cell r="F104">
            <v>190070.41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</row>
        <row r="105">
          <cell r="A105">
            <v>96340</v>
          </cell>
          <cell r="B105" t="str">
            <v xml:space="preserve">Road Tax                                          </v>
          </cell>
          <cell r="C105" t="str">
            <v>Налог на дороги</v>
          </cell>
          <cell r="D105">
            <v>206200.11231668841</v>
          </cell>
          <cell r="E105">
            <v>119579.73146995001</v>
          </cell>
          <cell r="F105">
            <v>130102.26189117001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</row>
        <row r="106">
          <cell r="A106">
            <v>96320</v>
          </cell>
          <cell r="B106" t="str">
            <v xml:space="preserve">Royalty Tax                                       </v>
          </cell>
          <cell r="C106" t="str">
            <v>Налог роялти</v>
          </cell>
          <cell r="D106">
            <v>110252.73177254642</v>
          </cell>
          <cell r="E106">
            <v>62039.075624539997</v>
          </cell>
          <cell r="F106">
            <v>71276.404528929997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</row>
        <row r="107">
          <cell r="A107">
            <v>96350</v>
          </cell>
          <cell r="B107" t="e">
            <v>#N/A</v>
          </cell>
          <cell r="C107" t="e">
            <v>#N/A</v>
          </cell>
          <cell r="D107" t="e">
            <v>#N/A</v>
          </cell>
          <cell r="E107" t="e">
            <v>#N/A</v>
          </cell>
          <cell r="F107" t="e">
            <v>#N/A</v>
          </cell>
          <cell r="G107" t="e">
            <v>#N/A</v>
          </cell>
          <cell r="H107" t="e">
            <v>#N/A</v>
          </cell>
          <cell r="I107" t="e">
            <v>#N/A</v>
          </cell>
          <cell r="J107" t="e">
            <v>#N/A</v>
          </cell>
          <cell r="K107" t="e">
            <v>#N/A</v>
          </cell>
          <cell r="L107" t="e">
            <v>#N/A</v>
          </cell>
          <cell r="M107" t="e">
            <v>#N/A</v>
          </cell>
          <cell r="N107" t="e">
            <v>#N/A</v>
          </cell>
          <cell r="O107" t="e">
            <v>#N/A</v>
          </cell>
        </row>
        <row r="108">
          <cell r="A108">
            <v>96370</v>
          </cell>
          <cell r="B108" t="str">
            <v xml:space="preserve">VAT on Imports of Consumables Expense             </v>
          </cell>
          <cell r="C108" t="str">
            <v>Затраты по НДС на товары</v>
          </cell>
          <cell r="D108">
            <v>11127.844993522716</v>
          </cell>
          <cell r="E108">
            <v>8072.9162092999995</v>
          </cell>
          <cell r="F108">
            <v>11736.874204520002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</row>
        <row r="109">
          <cell r="A109">
            <v>96360</v>
          </cell>
          <cell r="B109" t="str">
            <v xml:space="preserve">Mineral Resource Tax Expense                      </v>
          </cell>
          <cell r="C109" t="str">
            <v>Затраты по налогу в минер. сырьевую базу</v>
          </cell>
          <cell r="D109">
            <v>1288252.5161677159</v>
          </cell>
          <cell r="E109">
            <v>746767.18174681999</v>
          </cell>
          <cell r="F109">
            <v>812879.50144884002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</row>
        <row r="110">
          <cell r="A110">
            <v>96380</v>
          </cell>
          <cell r="B110" t="str">
            <v xml:space="preserve">Emergency Fund Tax Expense                        </v>
          </cell>
          <cell r="C110" t="str">
            <v>Затраты по налогу в фонд чрезвыч. ситуаций</v>
          </cell>
          <cell r="D110">
            <v>386601.11852859682</v>
          </cell>
          <cell r="E110">
            <v>223972.30661842</v>
          </cell>
          <cell r="F110">
            <v>243921.37361226004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</row>
        <row r="111">
          <cell r="A111">
            <v>96390</v>
          </cell>
          <cell r="B111" t="str">
            <v xml:space="preserve">Withholding Tax on Foreign Contractors Expense    </v>
          </cell>
          <cell r="C111" t="str">
            <v>Затраты по налогу на  иностранных подрядчиков</v>
          </cell>
          <cell r="D111">
            <v>28890.937513383869</v>
          </cell>
          <cell r="E111">
            <v>37875.531807260006</v>
          </cell>
          <cell r="F111">
            <v>464893.25685881992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</row>
        <row r="112">
          <cell r="A112">
            <v>96410</v>
          </cell>
          <cell r="B112" t="str">
            <v xml:space="preserve">Withholding Tax on Foreign Insuarance Expense     </v>
          </cell>
          <cell r="C112" t="str">
            <v>Затраты по налогу на  иностранное страхование</v>
          </cell>
          <cell r="D112">
            <v>33837.808899738746</v>
          </cell>
          <cell r="E112">
            <v>26684.39016563</v>
          </cell>
          <cell r="F112">
            <v>29286.632014750005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</row>
        <row r="113">
          <cell r="A113">
            <v>96420</v>
          </cell>
          <cell r="B113" t="str">
            <v xml:space="preserve">Environment Pollution Tax Expense                 </v>
          </cell>
          <cell r="C113" t="str">
            <v>Затраты по налогу за загрязнение ОС</v>
          </cell>
          <cell r="D113">
            <v>20849.993575742003</v>
          </cell>
          <cell r="E113">
            <v>-40716.663545056595</v>
          </cell>
          <cell r="F113">
            <v>13750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</row>
        <row r="114">
          <cell r="A114">
            <v>96440</v>
          </cell>
          <cell r="B114" t="str">
            <v xml:space="preserve">Excise Tax Expense                                </v>
          </cell>
          <cell r="C114" t="str">
            <v>Затраты по акцизу</v>
          </cell>
          <cell r="D114">
            <v>72829.702225221816</v>
          </cell>
          <cell r="E114">
            <v>3518.5237375699999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</row>
        <row r="115">
          <cell r="A115">
            <v>96110</v>
          </cell>
          <cell r="B115" t="str">
            <v xml:space="preserve">Kumtor Management Fee                             </v>
          </cell>
          <cell r="C115" t="str">
            <v>Кумтор Гонорар за менеджмент</v>
          </cell>
          <cell r="D115">
            <v>356048.32</v>
          </cell>
          <cell r="E115">
            <v>395267.12</v>
          </cell>
          <cell r="F115">
            <v>418565.35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</row>
        <row r="116">
          <cell r="A116">
            <v>95750</v>
          </cell>
          <cell r="B116" t="str">
            <v xml:space="preserve">Exploration                                       </v>
          </cell>
          <cell r="C116" t="str">
            <v>Геологоразведка</v>
          </cell>
          <cell r="D116">
            <v>60664.76</v>
          </cell>
          <cell r="E116">
            <v>215497.52</v>
          </cell>
          <cell r="F116">
            <v>331041.64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</row>
        <row r="117">
          <cell r="A117">
            <v>96220</v>
          </cell>
          <cell r="B117" t="str">
            <v xml:space="preserve">Gain/Loss On F.A. Disposal Usd                    </v>
          </cell>
          <cell r="C117" t="str">
            <v>Прибыль/убыток от выбытия О.С. долл.США</v>
          </cell>
          <cell r="D117">
            <v>-900</v>
          </cell>
          <cell r="E117">
            <v>-8783.34</v>
          </cell>
          <cell r="F117">
            <v>-900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</row>
        <row r="118">
          <cell r="B118" t="str">
            <v xml:space="preserve">Gain/Loss On Exchange                  </v>
          </cell>
          <cell r="C118" t="str">
            <v>Прибыль/убыток от выбытия О.С. долл.США</v>
          </cell>
          <cell r="D118">
            <v>29005.303242296031</v>
          </cell>
          <cell r="E118">
            <v>69203.11666944476</v>
          </cell>
          <cell r="F118">
            <v>138938.36463387092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</row>
        <row r="119">
          <cell r="B119" t="str">
            <v>Other Income/ Expense</v>
          </cell>
          <cell r="D119">
            <v>138808.74062702173</v>
          </cell>
          <cell r="E119">
            <v>706.47051475998569</v>
          </cell>
          <cell r="F119">
            <v>361.13771025999256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</row>
        <row r="120">
          <cell r="B120" t="str">
            <v>Iterest</v>
          </cell>
          <cell r="D120">
            <v>609375.87883049843</v>
          </cell>
          <cell r="E120">
            <v>548949.37657284108</v>
          </cell>
          <cell r="F120">
            <v>624632.49303689995</v>
          </cell>
          <cell r="G120">
            <v>0</v>
          </cell>
          <cell r="H120">
            <v>0</v>
          </cell>
          <cell r="I120">
            <v>0</v>
          </cell>
          <cell r="J120">
            <v>609375.87883049843</v>
          </cell>
          <cell r="K120">
            <v>609375.87883049843</v>
          </cell>
          <cell r="L120">
            <v>609375.87883049843</v>
          </cell>
          <cell r="M120">
            <v>609375.87883049843</v>
          </cell>
          <cell r="N120">
            <v>609375.87883049843</v>
          </cell>
          <cell r="O120">
            <v>609375.87883049843</v>
          </cell>
        </row>
        <row r="121">
          <cell r="A121">
            <v>95735</v>
          </cell>
          <cell r="B121" t="str">
            <v xml:space="preserve">Other Financing Charges                           </v>
          </cell>
          <cell r="C121" t="str">
            <v>Прочие финансовые начисления</v>
          </cell>
          <cell r="D121">
            <v>0</v>
          </cell>
          <cell r="E121">
            <v>174444.34019282</v>
          </cell>
          <cell r="F121">
            <v>624.53525689875153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</row>
        <row r="122">
          <cell r="A122">
            <v>95510</v>
          </cell>
          <cell r="B122" t="str">
            <v xml:space="preserve">Cameco Guarantee 2% Fee                           </v>
          </cell>
          <cell r="C122" t="str">
            <v>Плата за гарантию Камеко 2%</v>
          </cell>
          <cell r="D122">
            <v>128333.33</v>
          </cell>
          <cell r="E122">
            <v>128333.33</v>
          </cell>
          <cell r="F122">
            <v>128333.33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</row>
        <row r="123">
          <cell r="A123">
            <v>95740</v>
          </cell>
          <cell r="B123" t="str">
            <v xml:space="preserve">Opic                                              </v>
          </cell>
          <cell r="C123" t="str">
            <v>ОПИК</v>
          </cell>
          <cell r="D123">
            <v>139287.67000000001</v>
          </cell>
          <cell r="E123">
            <v>125808.22</v>
          </cell>
          <cell r="F123">
            <v>139287.67000000001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</row>
        <row r="124">
          <cell r="B124" t="str">
            <v xml:space="preserve">Lease Int CAT Shovels            </v>
          </cell>
          <cell r="C124" t="str">
            <v>ПРОЦЕНТЫ АРЕНДА ЭКСКАВ.</v>
          </cell>
          <cell r="D124">
            <v>5093.55</v>
          </cell>
          <cell r="E124">
            <v>4172.25</v>
          </cell>
          <cell r="F124">
            <v>4363.29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</row>
        <row r="125">
          <cell r="A125">
            <v>5102</v>
          </cell>
          <cell r="B125" t="str">
            <v xml:space="preserve">Mine Depletion                                    </v>
          </cell>
          <cell r="C125" t="str">
            <v>Рудник Износ</v>
          </cell>
          <cell r="D125">
            <v>413274.84</v>
          </cell>
          <cell r="E125">
            <v>339590.58</v>
          </cell>
          <cell r="F125">
            <v>219961.95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</row>
        <row r="126">
          <cell r="A126">
            <v>5101</v>
          </cell>
          <cell r="B126" t="str">
            <v xml:space="preserve">Mill Depreciation                                 </v>
          </cell>
          <cell r="C126" t="str">
            <v>Фабрика Амортизация</v>
          </cell>
          <cell r="D126">
            <v>1833091.44</v>
          </cell>
          <cell r="E126">
            <v>1548655.15</v>
          </cell>
          <cell r="F126">
            <v>1685813.46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</row>
        <row r="127">
          <cell r="A127">
            <v>5104</v>
          </cell>
          <cell r="B127" t="str">
            <v xml:space="preserve">Administration Assets Depreciation                </v>
          </cell>
          <cell r="C127" t="str">
            <v>Администр. активы Амортизация</v>
          </cell>
          <cell r="D127">
            <v>1233194.26</v>
          </cell>
          <cell r="E127">
            <v>1081510.5</v>
          </cell>
          <cell r="F127">
            <v>1071522.75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</row>
        <row r="128">
          <cell r="A128">
            <v>5103</v>
          </cell>
          <cell r="B128" t="str">
            <v xml:space="preserve">Reclamation                                       </v>
          </cell>
          <cell r="C128" t="str">
            <v>Рекультивация</v>
          </cell>
          <cell r="D128">
            <v>146569.92000000001</v>
          </cell>
          <cell r="E128">
            <v>116849.60000000001</v>
          </cell>
          <cell r="F128">
            <v>68597.759999999995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</row>
        <row r="130">
          <cell r="B130" t="str">
            <v>Operating Costs: actuals</v>
          </cell>
          <cell r="D130" t="str">
            <v>January</v>
          </cell>
          <cell r="E130" t="str">
            <v>February</v>
          </cell>
          <cell r="F130" t="str">
            <v>March</v>
          </cell>
          <cell r="G130" t="str">
            <v>April</v>
          </cell>
          <cell r="H130" t="str">
            <v>May</v>
          </cell>
          <cell r="I130" t="str">
            <v>June</v>
          </cell>
          <cell r="J130" t="str">
            <v>July</v>
          </cell>
          <cell r="K130" t="str">
            <v>August</v>
          </cell>
          <cell r="L130" t="str">
            <v>September</v>
          </cell>
          <cell r="M130" t="str">
            <v>October</v>
          </cell>
          <cell r="N130" t="str">
            <v>November</v>
          </cell>
          <cell r="O130" t="str">
            <v>December</v>
          </cell>
        </row>
        <row r="131">
          <cell r="B131" t="str">
            <v>Kyrgyz Soms</v>
          </cell>
        </row>
        <row r="132">
          <cell r="B132" t="str">
            <v>Mining</v>
          </cell>
          <cell r="D132">
            <v>128733120</v>
          </cell>
          <cell r="E132">
            <v>94827856</v>
          </cell>
          <cell r="F132">
            <v>82491332</v>
          </cell>
          <cell r="G132">
            <v>112727280</v>
          </cell>
          <cell r="H132">
            <v>116552622</v>
          </cell>
          <cell r="I132">
            <v>104002888</v>
          </cell>
          <cell r="J132">
            <v>130196576</v>
          </cell>
          <cell r="K132">
            <v>120262141.45999999</v>
          </cell>
          <cell r="L132">
            <v>118596854.14</v>
          </cell>
          <cell r="M132">
            <v>114979199.45999999</v>
          </cell>
          <cell r="N132">
            <v>140139767.56</v>
          </cell>
          <cell r="O132">
            <v>137415614.47999999</v>
          </cell>
        </row>
        <row r="133">
          <cell r="B133" t="str">
            <v>Milling</v>
          </cell>
          <cell r="D133">
            <v>129889152</v>
          </cell>
          <cell r="E133">
            <v>95099136</v>
          </cell>
          <cell r="F133">
            <v>126115422</v>
          </cell>
          <cell r="G133">
            <v>126544208</v>
          </cell>
          <cell r="H133">
            <v>128667656</v>
          </cell>
          <cell r="I133">
            <v>156712816</v>
          </cell>
          <cell r="J133">
            <v>18673144</v>
          </cell>
          <cell r="K133">
            <v>130145679.26000001</v>
          </cell>
          <cell r="L133">
            <v>130486686.98999999</v>
          </cell>
          <cell r="M133">
            <v>113427494.03</v>
          </cell>
          <cell r="N133">
            <v>113402906.19</v>
          </cell>
          <cell r="O133">
            <v>127319913.75</v>
          </cell>
        </row>
        <row r="134">
          <cell r="B134" t="str">
            <v>Site Administration</v>
          </cell>
          <cell r="D134">
            <v>112452632</v>
          </cell>
          <cell r="E134">
            <v>91301520</v>
          </cell>
          <cell r="F134">
            <v>114642358</v>
          </cell>
          <cell r="G134">
            <v>115138856</v>
          </cell>
          <cell r="H134">
            <v>107387098</v>
          </cell>
          <cell r="I134">
            <v>108426280</v>
          </cell>
          <cell r="J134">
            <v>99219624</v>
          </cell>
          <cell r="K134">
            <v>119928156.04000001</v>
          </cell>
          <cell r="L134">
            <v>102241832.94</v>
          </cell>
          <cell r="M134">
            <v>106519178.59999999</v>
          </cell>
          <cell r="N134">
            <v>119095777.09</v>
          </cell>
          <cell r="O134">
            <v>104300100.53</v>
          </cell>
        </row>
        <row r="135">
          <cell r="B135" t="str">
            <v>Maintenance</v>
          </cell>
          <cell r="D135">
            <v>-2071631</v>
          </cell>
          <cell r="E135">
            <v>146530</v>
          </cell>
          <cell r="F135">
            <v>-217715</v>
          </cell>
          <cell r="G135">
            <v>-3373300</v>
          </cell>
          <cell r="H135">
            <v>88899</v>
          </cell>
          <cell r="I135">
            <v>-972815</v>
          </cell>
          <cell r="J135">
            <v>7699760</v>
          </cell>
          <cell r="K135">
            <v>15425287.48</v>
          </cell>
          <cell r="L135">
            <v>-11845535.609999999</v>
          </cell>
          <cell r="M135">
            <v>518198.24</v>
          </cell>
          <cell r="N135">
            <v>-501803.71</v>
          </cell>
          <cell r="O135">
            <v>-4853460.97</v>
          </cell>
        </row>
        <row r="136">
          <cell r="B136" t="str">
            <v>Bishkek Administration</v>
          </cell>
          <cell r="D136">
            <v>24206326</v>
          </cell>
          <cell r="E136">
            <v>24515232</v>
          </cell>
          <cell r="F136">
            <v>31236340</v>
          </cell>
          <cell r="G136">
            <v>27350648</v>
          </cell>
          <cell r="H136">
            <v>19202328</v>
          </cell>
          <cell r="I136">
            <v>29991282</v>
          </cell>
          <cell r="J136">
            <v>22806272</v>
          </cell>
          <cell r="K136">
            <v>30113700.219999999</v>
          </cell>
          <cell r="L136">
            <v>48105214.530000001</v>
          </cell>
          <cell r="M136">
            <v>13583560.51</v>
          </cell>
          <cell r="N136">
            <v>14294553.34</v>
          </cell>
          <cell r="O136">
            <v>23332703.68</v>
          </cell>
        </row>
        <row r="137">
          <cell r="B137" t="str">
            <v>Depletion</v>
          </cell>
          <cell r="D137">
            <v>14914953.18</v>
          </cell>
          <cell r="E137">
            <v>15521420.93</v>
          </cell>
          <cell r="F137">
            <v>15831202.93</v>
          </cell>
          <cell r="G137">
            <v>14607694.390000001</v>
          </cell>
          <cell r="H137">
            <v>15980541.310000001</v>
          </cell>
          <cell r="I137">
            <v>16658297.52</v>
          </cell>
          <cell r="J137">
            <v>15189484.4</v>
          </cell>
          <cell r="K137">
            <v>12843956.99</v>
          </cell>
          <cell r="L137">
            <v>19133980.390000001</v>
          </cell>
          <cell r="M137">
            <v>19153957.010000002</v>
          </cell>
          <cell r="N137">
            <v>14099913.470000001</v>
          </cell>
          <cell r="O137">
            <v>16556059.800000001</v>
          </cell>
        </row>
        <row r="138">
          <cell r="B138" t="str">
            <v>Depreciation</v>
          </cell>
          <cell r="D138">
            <v>82897069.75</v>
          </cell>
          <cell r="E138">
            <v>73528568.439999998</v>
          </cell>
          <cell r="F138">
            <v>86039233</v>
          </cell>
          <cell r="G138">
            <v>77658702.049999997</v>
          </cell>
          <cell r="H138">
            <v>89517816.700000003</v>
          </cell>
          <cell r="I138">
            <v>82812444.439999998</v>
          </cell>
          <cell r="J138">
            <v>86382123.75</v>
          </cell>
          <cell r="K138">
            <v>87621492.530000001</v>
          </cell>
          <cell r="L138">
            <v>99376709.530000001</v>
          </cell>
          <cell r="M138">
            <v>95308918.659999996</v>
          </cell>
          <cell r="N138">
            <v>96712135.120000005</v>
          </cell>
          <cell r="O138">
            <v>111701186.06</v>
          </cell>
        </row>
        <row r="139">
          <cell r="B139" t="str">
            <v>Reclamation @ month end Exch. Rate</v>
          </cell>
          <cell r="D139">
            <v>7180299.1538880011</v>
          </cell>
          <cell r="E139">
            <v>5736135.1790399998</v>
          </cell>
          <cell r="F139">
            <v>3391370.3577599996</v>
          </cell>
          <cell r="G139">
            <v>0</v>
          </cell>
          <cell r="H139">
            <v>0</v>
          </cell>
          <cell r="I139">
            <v>11979003</v>
          </cell>
          <cell r="J139">
            <v>10910944.5</v>
          </cell>
          <cell r="K139">
            <v>9225658.5</v>
          </cell>
          <cell r="L139">
            <v>13747564.52</v>
          </cell>
          <cell r="M139">
            <v>13756680.01</v>
          </cell>
          <cell r="N139">
            <v>10118514</v>
          </cell>
          <cell r="O139">
            <v>11784487.5</v>
          </cell>
        </row>
        <row r="141">
          <cell r="B141" t="str">
            <v>Operating Costs (budget)</v>
          </cell>
          <cell r="D141" t="str">
            <v>January</v>
          </cell>
          <cell r="E141" t="str">
            <v>February</v>
          </cell>
          <cell r="F141" t="str">
            <v>March</v>
          </cell>
          <cell r="G141" t="str">
            <v>April</v>
          </cell>
          <cell r="H141" t="str">
            <v>May</v>
          </cell>
          <cell r="I141" t="str">
            <v>June</v>
          </cell>
          <cell r="J141" t="str">
            <v>July</v>
          </cell>
          <cell r="K141" t="str">
            <v>August</v>
          </cell>
          <cell r="L141" t="str">
            <v>September</v>
          </cell>
          <cell r="M141" t="str">
            <v>October</v>
          </cell>
          <cell r="N141" t="str">
            <v>November</v>
          </cell>
          <cell r="O141" t="str">
            <v>December</v>
          </cell>
        </row>
        <row r="142">
          <cell r="B142" t="str">
            <v>US Dollars</v>
          </cell>
        </row>
        <row r="143">
          <cell r="A143">
            <v>2</v>
          </cell>
          <cell r="B143" t="str">
            <v xml:space="preserve">Mining                        </v>
          </cell>
          <cell r="C143" t="str">
            <v>Горный отдел</v>
          </cell>
          <cell r="D143">
            <v>3983678.74</v>
          </cell>
          <cell r="E143">
            <v>3796166.79</v>
          </cell>
          <cell r="F143">
            <v>3840274.72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</row>
        <row r="144">
          <cell r="A144">
            <v>3</v>
          </cell>
          <cell r="B144" t="str">
            <v xml:space="preserve">Milling                       </v>
          </cell>
          <cell r="C144" t="str">
            <v>Фабрика</v>
          </cell>
          <cell r="D144">
            <v>2312724.2599999998</v>
          </cell>
          <cell r="E144">
            <v>2586839.12</v>
          </cell>
          <cell r="F144">
            <v>2408047.9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</row>
        <row r="145">
          <cell r="A145">
            <v>4</v>
          </cell>
          <cell r="B145" t="str">
            <v xml:space="preserve">Site Administration           </v>
          </cell>
          <cell r="C145" t="str">
            <v>Администрация на объекте</v>
          </cell>
          <cell r="D145">
            <v>2275247.65</v>
          </cell>
          <cell r="E145">
            <v>2128772.2000000002</v>
          </cell>
          <cell r="F145">
            <v>2257184.65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</row>
        <row r="146">
          <cell r="A146">
            <v>5</v>
          </cell>
          <cell r="B146" t="str">
            <v xml:space="preserve">Maintenance                   </v>
          </cell>
          <cell r="C146" t="str">
            <v>Техобслуживание</v>
          </cell>
          <cell r="D146">
            <v>5250880.8899999997</v>
          </cell>
          <cell r="E146">
            <v>6485745.1900000004</v>
          </cell>
          <cell r="F146">
            <v>5456720.7999999998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</row>
        <row r="147">
          <cell r="A147">
            <v>6</v>
          </cell>
          <cell r="B147" t="str">
            <v xml:space="preserve">Bishkek Administration        </v>
          </cell>
          <cell r="C147" t="str">
            <v>Администрация в Бишкеке</v>
          </cell>
          <cell r="D147">
            <v>571498.46</v>
          </cell>
          <cell r="E147">
            <v>574836.63</v>
          </cell>
          <cell r="F147">
            <v>572536.46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</row>
        <row r="148">
          <cell r="A148">
            <v>96330</v>
          </cell>
          <cell r="B148" t="str">
            <v xml:space="preserve">Social Fund Tax                                   </v>
          </cell>
          <cell r="C148" t="str">
            <v>Налог в Соцфонд</v>
          </cell>
          <cell r="D148">
            <v>25275.09</v>
          </cell>
          <cell r="E148">
            <v>25275.09</v>
          </cell>
          <cell r="F148">
            <v>25275.09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</row>
        <row r="149">
          <cell r="A149">
            <v>96310</v>
          </cell>
          <cell r="B149" t="str">
            <v xml:space="preserve">Concession Tax                                    </v>
          </cell>
          <cell r="C149" t="str">
            <v>Концессия</v>
          </cell>
          <cell r="D149">
            <v>165580.65</v>
          </cell>
          <cell r="E149">
            <v>136689.18</v>
          </cell>
          <cell r="F149">
            <v>143486.04999999999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</row>
        <row r="150">
          <cell r="A150">
            <v>96340</v>
          </cell>
          <cell r="B150" t="str">
            <v xml:space="preserve">Road Tax                                          </v>
          </cell>
          <cell r="C150" t="str">
            <v>Налог на дороги</v>
          </cell>
          <cell r="D150">
            <v>92725.16</v>
          </cell>
          <cell r="E150">
            <v>76545.94</v>
          </cell>
          <cell r="F150">
            <v>80352.19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</row>
        <row r="151">
          <cell r="A151">
            <v>96320</v>
          </cell>
          <cell r="B151" t="str">
            <v xml:space="preserve">Royalty Tax                                       </v>
          </cell>
          <cell r="C151" t="str">
            <v>Налог роялти</v>
          </cell>
          <cell r="D151">
            <v>62092.74</v>
          </cell>
          <cell r="E151">
            <v>51258.44</v>
          </cell>
          <cell r="F151">
            <v>53807.27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</row>
        <row r="152">
          <cell r="A152">
            <v>96350</v>
          </cell>
          <cell r="B152" t="str">
            <v xml:space="preserve">Land Tax                                          </v>
          </cell>
          <cell r="C152" t="str">
            <v>Земельный налог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</row>
        <row r="153">
          <cell r="A153">
            <v>96370</v>
          </cell>
          <cell r="B153" t="str">
            <v xml:space="preserve">VAT on Imports of Consumables Expense             </v>
          </cell>
          <cell r="C153" t="str">
            <v>Затраты по НДС на товары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</row>
        <row r="154">
          <cell r="A154">
            <v>96360</v>
          </cell>
          <cell r="B154" t="str">
            <v xml:space="preserve">Mineral Resource Tax Expense                      </v>
          </cell>
          <cell r="C154" t="str">
            <v>Затраты по налогу в минер. сырьевую базу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</row>
        <row r="155">
          <cell r="A155">
            <v>96380</v>
          </cell>
          <cell r="B155" t="str">
            <v xml:space="preserve">Emergency Fund Tax Expense                        </v>
          </cell>
          <cell r="C155" t="str">
            <v>Затраты по налогу в фонд чрезвыч. ситуаций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</row>
        <row r="156">
          <cell r="A156">
            <v>96390</v>
          </cell>
          <cell r="B156" t="str">
            <v xml:space="preserve">Withholding Tax on Foreign Contractors Expense    </v>
          </cell>
          <cell r="C156" t="str">
            <v>Затраты по налогу на  иностранных подрядчиков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</row>
        <row r="157">
          <cell r="A157">
            <v>96410</v>
          </cell>
          <cell r="B157" t="str">
            <v xml:space="preserve">Withholding Tax on Foreign Insuarance Expense     </v>
          </cell>
          <cell r="C157" t="str">
            <v>Затраты по налогу на  иностранное страхование</v>
          </cell>
          <cell r="D157">
            <v>22056.959999999999</v>
          </cell>
          <cell r="E157">
            <v>22056.959999999999</v>
          </cell>
          <cell r="F157">
            <v>22056.959999999999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</row>
        <row r="158">
          <cell r="A158">
            <v>96420</v>
          </cell>
          <cell r="B158" t="str">
            <v xml:space="preserve">Environment Pollution Tax Expense                 </v>
          </cell>
          <cell r="C158" t="str">
            <v>Затраты по налогу за загрязнение ОС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</row>
        <row r="159">
          <cell r="A159">
            <v>96440</v>
          </cell>
          <cell r="B159" t="str">
            <v xml:space="preserve">Excise Tax Expense                                </v>
          </cell>
          <cell r="C159" t="str">
            <v>Затраты по акцизу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</row>
        <row r="160">
          <cell r="A160">
            <v>96110</v>
          </cell>
          <cell r="B160" t="str">
            <v xml:space="preserve">Kumtor Management Fee                             </v>
          </cell>
          <cell r="C160" t="str">
            <v>Кумтор Гонорар за менеджмент</v>
          </cell>
          <cell r="D160">
            <v>345601.82</v>
          </cell>
          <cell r="E160">
            <v>353912.28</v>
          </cell>
          <cell r="F160">
            <v>371632.93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</row>
        <row r="161">
          <cell r="A161">
            <v>95750</v>
          </cell>
          <cell r="B161" t="str">
            <v xml:space="preserve">Exploration                                       </v>
          </cell>
          <cell r="C161" t="str">
            <v>Геологоразведка</v>
          </cell>
          <cell r="D161">
            <v>103310</v>
          </cell>
          <cell r="E161">
            <v>168022</v>
          </cell>
          <cell r="F161">
            <v>173010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</row>
        <row r="162">
          <cell r="A162">
            <v>96220</v>
          </cell>
          <cell r="B162" t="str">
            <v xml:space="preserve">Gain/Loss On F.A. Disposal Usd                    </v>
          </cell>
          <cell r="C162" t="str">
            <v>Прибыль/убыток от выбытия О.С. долл.США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</row>
        <row r="163">
          <cell r="B163" t="str">
            <v xml:space="preserve">Gain/Loss On Exchange                  </v>
          </cell>
          <cell r="D163">
            <v>16666.669999999998</v>
          </cell>
          <cell r="E163">
            <v>16666.669999999998</v>
          </cell>
          <cell r="F163">
            <v>16666.669999999998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</row>
        <row r="164">
          <cell r="B164" t="str">
            <v>Other Income/ Expense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</row>
        <row r="165">
          <cell r="B165" t="str">
            <v>Iterest</v>
          </cell>
          <cell r="D165">
            <v>976169.12</v>
          </cell>
          <cell r="E165">
            <v>969840.68</v>
          </cell>
          <cell r="F165">
            <v>973258.47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</row>
        <row r="166">
          <cell r="A166">
            <v>95735</v>
          </cell>
          <cell r="B166" t="str">
            <v xml:space="preserve">Other Financing Charges                           </v>
          </cell>
          <cell r="C166" t="str">
            <v>Прочие финансовые начисления</v>
          </cell>
          <cell r="D166">
            <v>8333</v>
          </cell>
          <cell r="E166">
            <v>8333</v>
          </cell>
          <cell r="F166">
            <v>8333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</row>
        <row r="167">
          <cell r="A167">
            <v>95510</v>
          </cell>
          <cell r="B167" t="str">
            <v xml:space="preserve">Cameco Guarantee 2% Fee                           </v>
          </cell>
          <cell r="C167" t="str">
            <v>Плата за гарантию Камеко 2%</v>
          </cell>
          <cell r="D167">
            <v>153888.89000000001</v>
          </cell>
          <cell r="E167">
            <v>153888.89000000001</v>
          </cell>
          <cell r="F167">
            <v>153888.89000000001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</row>
        <row r="168">
          <cell r="A168">
            <v>95740</v>
          </cell>
          <cell r="B168" t="str">
            <v xml:space="preserve">Opic                                              </v>
          </cell>
          <cell r="C168" t="str">
            <v>ОПИК</v>
          </cell>
          <cell r="D168">
            <v>254812.02</v>
          </cell>
          <cell r="E168">
            <v>230152.79</v>
          </cell>
          <cell r="F168">
            <v>254812.02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</row>
        <row r="169">
          <cell r="B169" t="str">
            <v xml:space="preserve">Lease Int CAT Shovels            </v>
          </cell>
          <cell r="C169" t="str">
            <v>ПРОЦЕНТЫ АРЕНДА ЭКСКАВ.</v>
          </cell>
          <cell r="D169">
            <v>9591</v>
          </cell>
          <cell r="E169">
            <v>8679</v>
          </cell>
          <cell r="F169">
            <v>7766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</row>
        <row r="170">
          <cell r="A170">
            <v>5102</v>
          </cell>
          <cell r="B170" t="str">
            <v xml:space="preserve">Mine Depletion                                    </v>
          </cell>
          <cell r="C170" t="str">
            <v>Рудник Износ</v>
          </cell>
          <cell r="D170">
            <v>1495688</v>
          </cell>
          <cell r="E170">
            <v>1397519</v>
          </cell>
          <cell r="F170">
            <v>1612488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</row>
        <row r="171">
          <cell r="A171">
            <v>5101</v>
          </cell>
          <cell r="B171" t="str">
            <v xml:space="preserve">Mill Depreciation                                 </v>
          </cell>
          <cell r="C171" t="str">
            <v>Фабрика Амортизация</v>
          </cell>
          <cell r="D171">
            <v>314712</v>
          </cell>
          <cell r="E171">
            <v>325516</v>
          </cell>
          <cell r="F171">
            <v>333571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</row>
        <row r="172">
          <cell r="A172">
            <v>5104</v>
          </cell>
          <cell r="B172" t="str">
            <v xml:space="preserve">Administration Assets Depreciation                </v>
          </cell>
          <cell r="C172" t="str">
            <v>Администр. активы Амортизация</v>
          </cell>
          <cell r="D172">
            <v>1088440</v>
          </cell>
          <cell r="E172">
            <v>1079093</v>
          </cell>
          <cell r="F172">
            <v>1175602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</row>
        <row r="173">
          <cell r="A173">
            <v>5103</v>
          </cell>
          <cell r="B173" t="str">
            <v xml:space="preserve">Reclamation                                       </v>
          </cell>
          <cell r="C173" t="str">
            <v>Рекультивация</v>
          </cell>
          <cell r="D173">
            <v>107142</v>
          </cell>
          <cell r="E173">
            <v>110821</v>
          </cell>
          <cell r="F173">
            <v>113563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</row>
        <row r="175">
          <cell r="B175" t="str">
            <v>Operating Costs (forecast)</v>
          </cell>
          <cell r="D175" t="str">
            <v>January</v>
          </cell>
          <cell r="E175" t="str">
            <v>February</v>
          </cell>
          <cell r="F175" t="str">
            <v>March</v>
          </cell>
          <cell r="G175" t="str">
            <v>April</v>
          </cell>
          <cell r="H175" t="str">
            <v>May</v>
          </cell>
          <cell r="I175" t="str">
            <v>June</v>
          </cell>
          <cell r="J175" t="str">
            <v>July</v>
          </cell>
          <cell r="K175" t="str">
            <v>August</v>
          </cell>
          <cell r="L175" t="str">
            <v>September</v>
          </cell>
          <cell r="M175" t="str">
            <v>October</v>
          </cell>
          <cell r="N175" t="str">
            <v>November</v>
          </cell>
          <cell r="O175" t="str">
            <v>December</v>
          </cell>
        </row>
        <row r="176">
          <cell r="B176" t="str">
            <v>US Dollars</v>
          </cell>
          <cell r="D176" t="str">
            <v>Actual</v>
          </cell>
          <cell r="E176" t="str">
            <v>Actual</v>
          </cell>
          <cell r="F176" t="str">
            <v>Forecast</v>
          </cell>
          <cell r="G176" t="str">
            <v>Forecast</v>
          </cell>
          <cell r="H176" t="str">
            <v>Forecast</v>
          </cell>
          <cell r="I176" t="str">
            <v>Forecast</v>
          </cell>
          <cell r="J176" t="str">
            <v>Forecast</v>
          </cell>
          <cell r="K176" t="str">
            <v>Forecast</v>
          </cell>
          <cell r="L176" t="str">
            <v>Forecast</v>
          </cell>
          <cell r="M176" t="str">
            <v>Forecast</v>
          </cell>
          <cell r="N176" t="str">
            <v>Forecast</v>
          </cell>
          <cell r="O176" t="str">
            <v>Forecast</v>
          </cell>
        </row>
        <row r="177">
          <cell r="B177" t="str">
            <v>Mining</v>
          </cell>
          <cell r="D177">
            <v>3025624.46</v>
          </cell>
          <cell r="E177">
            <v>2529193.46</v>
          </cell>
          <cell r="F177">
            <v>2883281.24</v>
          </cell>
          <cell r="G177">
            <v>2759241.11</v>
          </cell>
          <cell r="H177">
            <v>3025988.03</v>
          </cell>
          <cell r="I177">
            <v>3269847.96</v>
          </cell>
          <cell r="J177">
            <v>2153703.98</v>
          </cell>
          <cell r="K177">
            <v>3034465</v>
          </cell>
          <cell r="L177">
            <v>2223504</v>
          </cell>
          <cell r="M177">
            <v>2223504</v>
          </cell>
          <cell r="N177">
            <v>2223504</v>
          </cell>
          <cell r="O177">
            <v>2223504</v>
          </cell>
        </row>
        <row r="178">
          <cell r="B178" t="str">
            <v>Milling</v>
          </cell>
          <cell r="D178">
            <v>2183331.92</v>
          </cell>
          <cell r="E178">
            <v>2162241</v>
          </cell>
          <cell r="F178">
            <v>2508252.5499999998</v>
          </cell>
          <cell r="G178">
            <v>2423566.73</v>
          </cell>
          <cell r="H178">
            <v>2289983.0299999998</v>
          </cell>
          <cell r="I178">
            <v>2800351.81</v>
          </cell>
          <cell r="J178">
            <v>2646431.44</v>
          </cell>
          <cell r="K178">
            <v>2543514.38</v>
          </cell>
          <cell r="L178">
            <v>2492641</v>
          </cell>
          <cell r="M178">
            <v>2492641</v>
          </cell>
          <cell r="N178">
            <v>2492641</v>
          </cell>
          <cell r="O178">
            <v>2492641</v>
          </cell>
        </row>
        <row r="179">
          <cell r="B179" t="str">
            <v>Site Administration</v>
          </cell>
          <cell r="D179">
            <v>1853945.42</v>
          </cell>
          <cell r="E179">
            <v>2060962</v>
          </cell>
          <cell r="F179">
            <v>1938733.94</v>
          </cell>
          <cell r="G179">
            <v>1980693.46</v>
          </cell>
          <cell r="H179">
            <v>1875673.35</v>
          </cell>
          <cell r="I179">
            <v>2167508.7200000002</v>
          </cell>
          <cell r="J179">
            <v>2160596.66</v>
          </cell>
          <cell r="K179">
            <v>1856998.15</v>
          </cell>
          <cell r="L179">
            <v>2023246</v>
          </cell>
          <cell r="M179">
            <v>2023246</v>
          </cell>
          <cell r="N179">
            <v>2023246</v>
          </cell>
          <cell r="O179">
            <v>2023246</v>
          </cell>
        </row>
        <row r="180">
          <cell r="B180" t="str">
            <v>Maintenance</v>
          </cell>
          <cell r="D180">
            <v>-1802</v>
          </cell>
          <cell r="E180">
            <v>62356</v>
          </cell>
          <cell r="F180">
            <v>-60554</v>
          </cell>
          <cell r="G180">
            <v>0</v>
          </cell>
          <cell r="H180">
            <v>47910</v>
          </cell>
          <cell r="I180">
            <v>-47910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</row>
        <row r="181">
          <cell r="B181" t="str">
            <v>Bishkek Administration</v>
          </cell>
          <cell r="D181">
            <v>443520.2</v>
          </cell>
          <cell r="E181">
            <v>559596</v>
          </cell>
          <cell r="F181">
            <v>537828.14</v>
          </cell>
          <cell r="G181">
            <v>609959.03</v>
          </cell>
          <cell r="H181">
            <v>503275</v>
          </cell>
          <cell r="I181">
            <v>544641.35</v>
          </cell>
          <cell r="J181">
            <v>540163.72</v>
          </cell>
          <cell r="K181">
            <v>901793.39</v>
          </cell>
          <cell r="L181">
            <v>775483</v>
          </cell>
          <cell r="M181">
            <v>775483</v>
          </cell>
          <cell r="N181">
            <v>775483</v>
          </cell>
          <cell r="O181">
            <v>775483</v>
          </cell>
        </row>
        <row r="182">
          <cell r="B182" t="str">
            <v>Management Fee</v>
          </cell>
          <cell r="D182">
            <v>382086.68</v>
          </cell>
          <cell r="E182">
            <v>442857</v>
          </cell>
          <cell r="F182">
            <v>432755</v>
          </cell>
          <cell r="G182">
            <v>441545</v>
          </cell>
          <cell r="H182">
            <v>445932</v>
          </cell>
          <cell r="I182">
            <v>484795.80196310283</v>
          </cell>
          <cell r="J182">
            <v>422615.11</v>
          </cell>
          <cell r="K182">
            <v>545306.1</v>
          </cell>
          <cell r="L182">
            <v>407922.489</v>
          </cell>
          <cell r="M182">
            <v>488707.08900000004</v>
          </cell>
          <cell r="N182">
            <v>425059.08899999998</v>
          </cell>
          <cell r="O182">
            <v>438579.08899999998</v>
          </cell>
        </row>
        <row r="183">
          <cell r="B183" t="str">
            <v>Other Income / Expense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</row>
        <row r="184">
          <cell r="B184" t="str">
            <v>Concession Tax</v>
          </cell>
          <cell r="D184">
            <v>317386</v>
          </cell>
          <cell r="E184">
            <v>180289</v>
          </cell>
          <cell r="F184">
            <v>169026.94</v>
          </cell>
          <cell r="G184">
            <v>184637.94</v>
          </cell>
          <cell r="H184">
            <v>249033.15</v>
          </cell>
          <cell r="I184">
            <v>145183.85</v>
          </cell>
          <cell r="J184">
            <v>96925.98</v>
          </cell>
          <cell r="K184">
            <v>117963.23</v>
          </cell>
          <cell r="L184">
            <v>138839.31200000003</v>
          </cell>
          <cell r="M184">
            <v>132432.21935483871</v>
          </cell>
          <cell r="N184">
            <v>133106.58064516127</v>
          </cell>
          <cell r="O184">
            <v>219675.3548387097</v>
          </cell>
        </row>
        <row r="185">
          <cell r="B185" t="str">
            <v>Royalty Tax</v>
          </cell>
          <cell r="D185">
            <v>119019.31499999999</v>
          </cell>
          <cell r="E185">
            <v>67608.179999999993</v>
          </cell>
          <cell r="F185">
            <v>63385.094999999994</v>
          </cell>
          <cell r="G185">
            <v>69239.235000000015</v>
          </cell>
          <cell r="H185">
            <v>93387.42</v>
          </cell>
          <cell r="I185">
            <v>54450</v>
          </cell>
          <cell r="J185">
            <v>36347.235000000001</v>
          </cell>
          <cell r="K185">
            <v>44236.214999999997</v>
          </cell>
          <cell r="L185">
            <v>52064.742000000013</v>
          </cell>
          <cell r="M185">
            <v>49662.082258064518</v>
          </cell>
          <cell r="N185">
            <v>49914.967741935478</v>
          </cell>
          <cell r="O185">
            <v>82378.258064516136</v>
          </cell>
        </row>
        <row r="186">
          <cell r="B186" t="str">
            <v>Social Fund Tax</v>
          </cell>
          <cell r="D186">
            <v>30172</v>
          </cell>
          <cell r="E186">
            <v>20378</v>
          </cell>
          <cell r="F186">
            <v>65836.350000000006</v>
          </cell>
          <cell r="G186">
            <v>64308</v>
          </cell>
          <cell r="H186">
            <v>64308</v>
          </cell>
          <cell r="I186">
            <v>76555</v>
          </cell>
          <cell r="J186">
            <v>-320029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</row>
        <row r="187">
          <cell r="B187" t="str">
            <v>Road Tax</v>
          </cell>
          <cell r="D187">
            <v>175465</v>
          </cell>
          <cell r="E187">
            <v>105407</v>
          </cell>
          <cell r="F187">
            <v>97807.44</v>
          </cell>
          <cell r="G187">
            <v>110496.77</v>
          </cell>
          <cell r="H187">
            <v>155859.68</v>
          </cell>
          <cell r="I187">
            <v>92519.772355795896</v>
          </cell>
          <cell r="J187">
            <v>60287.16</v>
          </cell>
          <cell r="K187">
            <v>72248.86</v>
          </cell>
          <cell r="L187">
            <v>86080.373440000025</v>
          </cell>
          <cell r="M187">
            <v>82107.975999999995</v>
          </cell>
          <cell r="N187">
            <v>82526.080000000002</v>
          </cell>
          <cell r="O187">
            <v>136198.72</v>
          </cell>
        </row>
        <row r="188">
          <cell r="B188" t="str">
            <v>Land Tax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</row>
        <row r="189">
          <cell r="B189" t="str">
            <v>Withholding Income Tax on Expat Salaries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100000</v>
          </cell>
          <cell r="M189">
            <v>100000</v>
          </cell>
          <cell r="N189">
            <v>100000</v>
          </cell>
          <cell r="O189">
            <v>100000</v>
          </cell>
        </row>
        <row r="190">
          <cell r="B190" t="str">
            <v xml:space="preserve">Mineral Resource Tax 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1561999.6564239999</v>
          </cell>
          <cell r="J190">
            <v>376464.98</v>
          </cell>
          <cell r="K190">
            <v>451295.27</v>
          </cell>
          <cell r="L190">
            <v>538002.33400000015</v>
          </cell>
          <cell r="M190">
            <v>513174.85</v>
          </cell>
          <cell r="N190">
            <v>515788</v>
          </cell>
          <cell r="O190">
            <v>851242</v>
          </cell>
        </row>
        <row r="191">
          <cell r="B191" t="str">
            <v xml:space="preserve">VAT on Imports of Consumables 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451.8</v>
          </cell>
          <cell r="K191">
            <v>14656.54</v>
          </cell>
          <cell r="L191">
            <v>20000</v>
          </cell>
          <cell r="M191">
            <v>20000</v>
          </cell>
          <cell r="N191">
            <v>20000</v>
          </cell>
          <cell r="O191">
            <v>20000</v>
          </cell>
        </row>
        <row r="192">
          <cell r="B192" t="str">
            <v xml:space="preserve">Emergency Fund Tax 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292093</v>
          </cell>
          <cell r="I192">
            <v>173335.41</v>
          </cell>
          <cell r="J192">
            <v>112885.29</v>
          </cell>
          <cell r="K192">
            <v>135455.31</v>
          </cell>
          <cell r="L192">
            <v>161400.70020000005</v>
          </cell>
          <cell r="M192">
            <v>153952.45499999999</v>
          </cell>
          <cell r="N192">
            <v>154736.4</v>
          </cell>
          <cell r="O192">
            <v>255372.6</v>
          </cell>
        </row>
        <row r="193">
          <cell r="B193" t="str">
            <v xml:space="preserve">Withholding Tax on Foreign Interest 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</row>
        <row r="194">
          <cell r="B194" t="str">
            <v xml:space="preserve">Withholding Tax on Foreign Services 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17671.3027257227</v>
          </cell>
          <cell r="J194">
            <v>13538.89</v>
          </cell>
          <cell r="K194">
            <v>7010.14</v>
          </cell>
          <cell r="L194">
            <v>15000</v>
          </cell>
          <cell r="M194">
            <v>15000</v>
          </cell>
          <cell r="N194">
            <v>15000</v>
          </cell>
          <cell r="O194">
            <v>15000</v>
          </cell>
        </row>
        <row r="195">
          <cell r="B195" t="str">
            <v xml:space="preserve">Withholding Tax on Foreign Insuarance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29880.02</v>
          </cell>
          <cell r="J195">
            <v>13724.97</v>
          </cell>
          <cell r="K195">
            <v>62454.23</v>
          </cell>
          <cell r="L195">
            <v>13545.9101925</v>
          </cell>
          <cell r="M195">
            <v>13783.551692500001</v>
          </cell>
          <cell r="N195">
            <v>13545.910692500001</v>
          </cell>
          <cell r="O195">
            <v>10607.077692500003</v>
          </cell>
        </row>
        <row r="196">
          <cell r="B196" t="str">
            <v xml:space="preserve">Environment Pollution Tax 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50000</v>
          </cell>
          <cell r="M196">
            <v>50000</v>
          </cell>
          <cell r="N196">
            <v>50000</v>
          </cell>
          <cell r="O196">
            <v>50000</v>
          </cell>
        </row>
        <row r="197">
          <cell r="B197" t="str">
            <v>OPIC</v>
          </cell>
          <cell r="D197">
            <v>119529</v>
          </cell>
          <cell r="E197">
            <v>107962</v>
          </cell>
          <cell r="F197">
            <v>95419</v>
          </cell>
          <cell r="G197">
            <v>84600</v>
          </cell>
          <cell r="H197">
            <v>130987.83</v>
          </cell>
          <cell r="I197">
            <v>146888</v>
          </cell>
          <cell r="J197">
            <v>147337.70000000001</v>
          </cell>
          <cell r="K197">
            <v>147337.70000000001</v>
          </cell>
          <cell r="L197">
            <v>142584.87</v>
          </cell>
          <cell r="M197">
            <v>147337.70000000001</v>
          </cell>
          <cell r="N197">
            <v>142584.88</v>
          </cell>
          <cell r="O197">
            <v>113808.22</v>
          </cell>
        </row>
        <row r="198">
          <cell r="B198" t="str">
            <v xml:space="preserve">Excise Tax 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4569</v>
          </cell>
          <cell r="I198">
            <v>4569.29</v>
          </cell>
          <cell r="J198">
            <v>4461.8599999999997</v>
          </cell>
          <cell r="K198">
            <v>1251.72</v>
          </cell>
          <cell r="L198">
            <v>5000</v>
          </cell>
          <cell r="M198">
            <v>5000</v>
          </cell>
          <cell r="N198">
            <v>5000</v>
          </cell>
          <cell r="O198">
            <v>5000</v>
          </cell>
        </row>
        <row r="199">
          <cell r="B199" t="str">
            <v xml:space="preserve">Profit Tax 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</row>
        <row r="200">
          <cell r="B200" t="str">
            <v>Exploration Program</v>
          </cell>
          <cell r="D200">
            <v>147152.07999999999</v>
          </cell>
          <cell r="E200">
            <v>37122</v>
          </cell>
          <cell r="F200">
            <v>116675</v>
          </cell>
          <cell r="G200">
            <v>259994</v>
          </cell>
          <cell r="H200">
            <v>105540</v>
          </cell>
          <cell r="I200">
            <v>174024</v>
          </cell>
          <cell r="J200">
            <v>189491.48</v>
          </cell>
          <cell r="K200">
            <v>309081.59000000003</v>
          </cell>
          <cell r="L200">
            <v>99339.25</v>
          </cell>
          <cell r="M200">
            <v>99339.25</v>
          </cell>
          <cell r="N200">
            <v>99339.25</v>
          </cell>
          <cell r="O200">
            <v>99339.25</v>
          </cell>
        </row>
        <row r="201">
          <cell r="B201" t="str">
            <v>Interest Expense</v>
          </cell>
          <cell r="D201">
            <v>925791</v>
          </cell>
          <cell r="E201">
            <v>835146</v>
          </cell>
          <cell r="F201">
            <v>898781</v>
          </cell>
          <cell r="G201">
            <v>872172</v>
          </cell>
          <cell r="H201">
            <v>845386</v>
          </cell>
          <cell r="I201">
            <v>714449</v>
          </cell>
          <cell r="J201">
            <v>716315.4</v>
          </cell>
          <cell r="K201">
            <v>710965.4</v>
          </cell>
          <cell r="L201">
            <v>711583.12014916656</v>
          </cell>
          <cell r="M201">
            <v>711583.12014916656</v>
          </cell>
          <cell r="N201">
            <v>711583.12014916656</v>
          </cell>
          <cell r="O201">
            <v>684927.42315630615</v>
          </cell>
        </row>
        <row r="202">
          <cell r="B202" t="str">
            <v>Financing Costs</v>
          </cell>
          <cell r="D202">
            <v>0</v>
          </cell>
          <cell r="E202">
            <v>118724</v>
          </cell>
          <cell r="F202">
            <v>-20273</v>
          </cell>
          <cell r="G202">
            <v>-17419</v>
          </cell>
          <cell r="H202">
            <v>140431.67000000001</v>
          </cell>
          <cell r="I202">
            <v>216920</v>
          </cell>
          <cell r="J202">
            <v>208987.19</v>
          </cell>
          <cell r="K202">
            <v>432252.47</v>
          </cell>
          <cell r="L202">
            <v>202579</v>
          </cell>
          <cell r="M202">
            <v>202579</v>
          </cell>
          <cell r="N202">
            <v>202579</v>
          </cell>
          <cell r="O202">
            <v>202579</v>
          </cell>
        </row>
        <row r="203">
          <cell r="B203" t="str">
            <v>Financing Charges</v>
          </cell>
          <cell r="D203">
            <v>-40414</v>
          </cell>
          <cell r="E203">
            <v>9019</v>
          </cell>
          <cell r="F203">
            <v>-25025</v>
          </cell>
          <cell r="G203">
            <v>-24457</v>
          </cell>
          <cell r="H203">
            <v>-26186</v>
          </cell>
          <cell r="I203">
            <v>-2244</v>
          </cell>
          <cell r="J203">
            <v>-1389.06</v>
          </cell>
          <cell r="K203">
            <v>-13645</v>
          </cell>
          <cell r="L203">
            <v>5644.4807296923391</v>
          </cell>
          <cell r="M203">
            <v>5036.8818366664291</v>
          </cell>
          <cell r="N203">
            <v>1529.6624073452094</v>
          </cell>
          <cell r="O203">
            <v>6650.3716906078535</v>
          </cell>
        </row>
        <row r="204">
          <cell r="B204" t="str">
            <v>Guarantee Fee</v>
          </cell>
          <cell r="D204">
            <v>153889</v>
          </cell>
          <cell r="E204">
            <v>153889</v>
          </cell>
          <cell r="F204">
            <v>153888.89000000001</v>
          </cell>
          <cell r="G204">
            <v>153888.89000000001</v>
          </cell>
          <cell r="H204">
            <v>157296.29999999999</v>
          </cell>
          <cell r="I204">
            <v>132333</v>
          </cell>
          <cell r="J204">
            <v>128333.33</v>
          </cell>
          <cell r="K204">
            <v>124925.62</v>
          </cell>
          <cell r="L204">
            <v>128333.33385000001</v>
          </cell>
          <cell r="M204">
            <v>128333.33385000001</v>
          </cell>
          <cell r="N204">
            <v>128333.33385000001</v>
          </cell>
          <cell r="O204">
            <v>98333.33385000001</v>
          </cell>
        </row>
        <row r="205">
          <cell r="B205" t="str">
            <v>Shovel Lease Interest</v>
          </cell>
          <cell r="D205">
            <v>10186</v>
          </cell>
          <cell r="E205">
            <v>8252</v>
          </cell>
          <cell r="F205">
            <v>8661</v>
          </cell>
          <cell r="G205">
            <v>6947</v>
          </cell>
          <cell r="H205">
            <v>6518.35</v>
          </cell>
          <cell r="I205">
            <v>5303</v>
          </cell>
          <cell r="J205">
            <v>4272</v>
          </cell>
          <cell r="K205">
            <v>1705.39</v>
          </cell>
          <cell r="L205">
            <v>1984</v>
          </cell>
          <cell r="M205">
            <v>1339</v>
          </cell>
          <cell r="N205">
            <v>918</v>
          </cell>
          <cell r="O205">
            <v>415</v>
          </cell>
        </row>
        <row r="206">
          <cell r="B206" t="str">
            <v>Depr., Depl., Reclamation</v>
          </cell>
          <cell r="D206">
            <v>4279033.22</v>
          </cell>
          <cell r="E206">
            <v>3340016.43</v>
          </cell>
          <cell r="F206">
            <v>3056547.0604002201</v>
          </cell>
          <cell r="G206">
            <v>3216423.3861968066</v>
          </cell>
          <cell r="H206">
            <v>3247762.33</v>
          </cell>
          <cell r="I206">
            <v>2686153.71</v>
          </cell>
          <cell r="J206">
            <v>1881495.79</v>
          </cell>
          <cell r="K206">
            <v>2373132.35</v>
          </cell>
          <cell r="L206">
            <v>2644917.9888240136</v>
          </cell>
          <cell r="M206">
            <v>2477994.3136442313</v>
          </cell>
          <cell r="N206">
            <v>2810644.7355439076</v>
          </cell>
          <cell r="O206">
            <v>3160257.9702862622</v>
          </cell>
        </row>
        <row r="209">
          <cell r="B209" t="str">
            <v>Sales: actuals</v>
          </cell>
          <cell r="D209" t="str">
            <v>January</v>
          </cell>
          <cell r="E209" t="str">
            <v>February</v>
          </cell>
          <cell r="F209" t="str">
            <v>March</v>
          </cell>
          <cell r="G209" t="str">
            <v>April</v>
          </cell>
          <cell r="H209" t="str">
            <v>May</v>
          </cell>
          <cell r="I209" t="str">
            <v>June</v>
          </cell>
          <cell r="J209" t="str">
            <v>July</v>
          </cell>
          <cell r="K209" t="str">
            <v>August</v>
          </cell>
          <cell r="L209" t="str">
            <v>September</v>
          </cell>
          <cell r="M209" t="str">
            <v>October</v>
          </cell>
          <cell r="N209" t="str">
            <v>November</v>
          </cell>
          <cell r="O209" t="str">
            <v>December</v>
          </cell>
        </row>
        <row r="210">
          <cell r="B210" t="str">
            <v>Ounces Sold</v>
          </cell>
          <cell r="D210">
            <v>79346.61</v>
          </cell>
          <cell r="E210">
            <v>45072.13</v>
          </cell>
          <cell r="F210">
            <v>42256.73</v>
          </cell>
          <cell r="G210">
            <v>46159.49</v>
          </cell>
          <cell r="H210">
            <v>62258.29</v>
          </cell>
          <cell r="I210">
            <v>36295.962449999999</v>
          </cell>
          <cell r="J210">
            <v>24231.49</v>
          </cell>
          <cell r="K210">
            <v>29490.81</v>
          </cell>
          <cell r="L210">
            <v>32474.560000000001</v>
          </cell>
          <cell r="M210">
            <v>32847.08</v>
          </cell>
          <cell r="N210">
            <v>50461.279999999999</v>
          </cell>
          <cell r="O210">
            <v>42288.031109999996</v>
          </cell>
        </row>
        <row r="211">
          <cell r="A211">
            <v>61110</v>
          </cell>
          <cell r="B211" t="str">
            <v xml:space="preserve">Sales - Gold                                      </v>
          </cell>
          <cell r="C211" t="str">
            <v>Реализация - золото</v>
          </cell>
          <cell r="D211">
            <v>-25773407.890000001</v>
          </cell>
          <cell r="E211">
            <v>-14931487.109999999</v>
          </cell>
          <cell r="F211">
            <v>-16261424.91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</row>
        <row r="212">
          <cell r="A212">
            <v>61120</v>
          </cell>
          <cell r="B212" t="str">
            <v xml:space="preserve">Sales - Hedging                                   </v>
          </cell>
          <cell r="C212" t="str">
            <v>Реализация - хедж</v>
          </cell>
          <cell r="D212">
            <v>1402179</v>
          </cell>
          <cell r="E212">
            <v>1620211</v>
          </cell>
          <cell r="F212">
            <v>2286249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</row>
        <row r="214">
          <cell r="B214" t="str">
            <v>Sales: budget</v>
          </cell>
          <cell r="D214" t="str">
            <v>January</v>
          </cell>
          <cell r="E214" t="str">
            <v>February</v>
          </cell>
          <cell r="F214" t="str">
            <v>March</v>
          </cell>
          <cell r="G214" t="str">
            <v>April</v>
          </cell>
          <cell r="H214" t="str">
            <v>May</v>
          </cell>
          <cell r="I214" t="str">
            <v>June</v>
          </cell>
          <cell r="J214" t="str">
            <v>July</v>
          </cell>
          <cell r="K214" t="str">
            <v>August</v>
          </cell>
          <cell r="L214" t="str">
            <v>September</v>
          </cell>
          <cell r="M214" t="str">
            <v>October</v>
          </cell>
          <cell r="N214" t="str">
            <v>November</v>
          </cell>
          <cell r="O214" t="str">
            <v>December</v>
          </cell>
        </row>
        <row r="215">
          <cell r="B215" t="str">
            <v>Ounces Sold</v>
          </cell>
          <cell r="D215">
            <v>41395.161290322583</v>
          </cell>
          <cell r="E215">
            <v>34172.294930875578</v>
          </cell>
          <cell r="F215">
            <v>35871.511520737316</v>
          </cell>
          <cell r="G215">
            <v>41085.440860215065</v>
          </cell>
          <cell r="H215">
            <v>37335.752688172041</v>
          </cell>
          <cell r="I215">
            <v>53813.180645161294</v>
          </cell>
          <cell r="J215">
            <v>36914.303225806449</v>
          </cell>
          <cell r="K215">
            <v>61622.451612903227</v>
          </cell>
          <cell r="L215">
            <v>69218.845161290315</v>
          </cell>
          <cell r="M215">
            <v>71319.412903225806</v>
          </cell>
          <cell r="N215">
            <v>71931.320430107531</v>
          </cell>
          <cell r="O215">
            <v>107511.16344086021</v>
          </cell>
        </row>
        <row r="216">
          <cell r="A216">
            <v>61110</v>
          </cell>
          <cell r="B216" t="str">
            <v xml:space="preserve">Sales - Gold                                      </v>
          </cell>
          <cell r="C216" t="str">
            <v>Реализация - золото</v>
          </cell>
          <cell r="D216">
            <v>11590645.16</v>
          </cell>
          <cell r="E216">
            <v>9568242.5800000001</v>
          </cell>
          <cell r="F216">
            <v>10044023.23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</row>
        <row r="217">
          <cell r="A217">
            <v>61120</v>
          </cell>
          <cell r="B217" t="str">
            <v xml:space="preserve">Sales - Hedging                                   </v>
          </cell>
          <cell r="C217" t="str">
            <v>Реализация - хедж</v>
          </cell>
          <cell r="D217">
            <v>289706</v>
          </cell>
          <cell r="E217">
            <v>253087</v>
          </cell>
          <cell r="F217">
            <v>261707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</row>
        <row r="219">
          <cell r="B219" t="str">
            <v>Sales: forecast</v>
          </cell>
          <cell r="D219" t="str">
            <v>January</v>
          </cell>
          <cell r="E219" t="str">
            <v>February</v>
          </cell>
          <cell r="F219" t="str">
            <v>March</v>
          </cell>
          <cell r="G219" t="str">
            <v>April</v>
          </cell>
          <cell r="H219" t="str">
            <v>May</v>
          </cell>
          <cell r="I219" t="str">
            <v>June</v>
          </cell>
          <cell r="J219" t="str">
            <v>July</v>
          </cell>
          <cell r="K219" t="str">
            <v>August</v>
          </cell>
          <cell r="L219" t="str">
            <v>September</v>
          </cell>
          <cell r="M219" t="str">
            <v>October</v>
          </cell>
          <cell r="N219" t="str">
            <v>November</v>
          </cell>
          <cell r="O219" t="str">
            <v>December</v>
          </cell>
        </row>
        <row r="220">
          <cell r="B220" t="str">
            <v>Ounces Sold</v>
          </cell>
          <cell r="D220">
            <v>79346.210000000006</v>
          </cell>
          <cell r="E220">
            <v>45072.12</v>
          </cell>
          <cell r="F220">
            <v>42256.73</v>
          </cell>
          <cell r="G220">
            <v>46159.49</v>
          </cell>
          <cell r="H220">
            <v>62258.28</v>
          </cell>
          <cell r="I220">
            <v>36300</v>
          </cell>
          <cell r="J220">
            <v>24231.49</v>
          </cell>
          <cell r="K220">
            <v>29490.81</v>
          </cell>
          <cell r="L220">
            <v>34709.828000000009</v>
          </cell>
          <cell r="M220">
            <v>33108.054838709679</v>
          </cell>
          <cell r="N220">
            <v>33276.645161290318</v>
          </cell>
          <cell r="O220">
            <v>54918.838709677424</v>
          </cell>
        </row>
        <row r="221">
          <cell r="B221" t="str">
            <v>Gold Sales Revenue</v>
          </cell>
          <cell r="D221">
            <v>21926724.300000001</v>
          </cell>
          <cell r="E221">
            <v>13162765</v>
          </cell>
          <cell r="F221">
            <v>12205189.210000001</v>
          </cell>
          <cell r="G221">
            <v>13799804</v>
          </cell>
          <cell r="H221">
            <v>19472858.109999999</v>
          </cell>
          <cell r="I221">
            <v>11555694</v>
          </cell>
          <cell r="J221">
            <v>7525686.2199999997</v>
          </cell>
          <cell r="K221">
            <v>9030354.2899999991</v>
          </cell>
          <cell r="L221">
            <v>10760046.680000003</v>
          </cell>
          <cell r="M221">
            <v>10263497</v>
          </cell>
          <cell r="N221">
            <v>10315759.999999998</v>
          </cell>
          <cell r="O221">
            <v>17024840</v>
          </cell>
        </row>
        <row r="222">
          <cell r="B222" t="str">
            <v>Hedge Revenue</v>
          </cell>
          <cell r="D222">
            <v>458916.5</v>
          </cell>
          <cell r="E222">
            <v>-183228</v>
          </cell>
          <cell r="F222">
            <v>-183233</v>
          </cell>
          <cell r="G222">
            <v>683965</v>
          </cell>
          <cell r="H222">
            <v>-91705</v>
          </cell>
          <cell r="I222">
            <v>-982309</v>
          </cell>
          <cell r="J222">
            <v>-952941</v>
          </cell>
          <cell r="K222">
            <v>-1288953</v>
          </cell>
          <cell r="L222">
            <v>-1650042</v>
          </cell>
          <cell r="M222">
            <v>-363984</v>
          </cell>
          <cell r="N222">
            <v>-126133</v>
          </cell>
          <cell r="O222">
            <v>164456</v>
          </cell>
        </row>
        <row r="223">
          <cell r="C223" t="str">
            <v xml:space="preserve">Exploration Activity          </v>
          </cell>
        </row>
        <row r="225">
          <cell r="B225" t="str">
            <v>Operating Costs by cost centers:</v>
          </cell>
          <cell r="D225" t="str">
            <v>January</v>
          </cell>
          <cell r="E225" t="str">
            <v>February</v>
          </cell>
          <cell r="F225" t="str">
            <v>March</v>
          </cell>
          <cell r="G225" t="str">
            <v>April</v>
          </cell>
          <cell r="H225" t="str">
            <v>May</v>
          </cell>
          <cell r="I225" t="str">
            <v>June</v>
          </cell>
          <cell r="J225" t="str">
            <v>July</v>
          </cell>
          <cell r="K225" t="str">
            <v>August</v>
          </cell>
          <cell r="L225" t="str">
            <v>September</v>
          </cell>
          <cell r="M225" t="str">
            <v>October</v>
          </cell>
          <cell r="N225" t="str">
            <v>November</v>
          </cell>
          <cell r="O225" t="str">
            <v>December</v>
          </cell>
        </row>
        <row r="226">
          <cell r="B226" t="str">
            <v>Mining Actuals</v>
          </cell>
        </row>
        <row r="227">
          <cell r="A227">
            <v>201</v>
          </cell>
          <cell r="B227" t="str">
            <v xml:space="preserve">Mine Administration           </v>
          </cell>
          <cell r="C227" t="str">
            <v>Горный отдел.  Администрация</v>
          </cell>
          <cell r="D227">
            <v>39036.193518681976</v>
          </cell>
          <cell r="E227">
            <v>118838.34478676193</v>
          </cell>
          <cell r="F227">
            <v>77107.285344559205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</row>
        <row r="228">
          <cell r="A228">
            <v>202</v>
          </cell>
          <cell r="B228" t="str">
            <v xml:space="preserve">Mine Light Vehicles           </v>
          </cell>
          <cell r="C228" t="str">
            <v>Горный отдел.  Легковой транспорт</v>
          </cell>
          <cell r="D228">
            <v>25716.940036718752</v>
          </cell>
          <cell r="E228">
            <v>18980.493988314818</v>
          </cell>
          <cell r="F228">
            <v>36917.720628125004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</row>
        <row r="229">
          <cell r="A229">
            <v>203</v>
          </cell>
          <cell r="B229" t="str">
            <v xml:space="preserve">Mine Training                 </v>
          </cell>
          <cell r="C229" t="str">
            <v>Горный отдел.  Треннинг</v>
          </cell>
          <cell r="D229">
            <v>2883.9080345890306</v>
          </cell>
          <cell r="E229">
            <v>53762.429901312098</v>
          </cell>
          <cell r="F229">
            <v>27351.767124491817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</row>
        <row r="230">
          <cell r="A230">
            <v>204</v>
          </cell>
          <cell r="B230" t="str">
            <v xml:space="preserve">Mine Dewatering               </v>
          </cell>
          <cell r="C230" t="str">
            <v>Горный отдел.  Осушение</v>
          </cell>
          <cell r="D230">
            <v>6696.5071545882229</v>
          </cell>
          <cell r="E230">
            <v>20379.902936708215</v>
          </cell>
          <cell r="F230">
            <v>19881.327499737548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</row>
        <row r="231">
          <cell r="A231">
            <v>205</v>
          </cell>
          <cell r="B231" t="str">
            <v xml:space="preserve">Earth Works                   </v>
          </cell>
          <cell r="C231" t="str">
            <v>Горный отдел.  Земельные работы</v>
          </cell>
          <cell r="D231">
            <v>337083.42685553507</v>
          </cell>
          <cell r="E231">
            <v>2685.93223384253</v>
          </cell>
          <cell r="F231">
            <v>11176.370274730893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</row>
        <row r="232">
          <cell r="A232">
            <v>206</v>
          </cell>
          <cell r="B232" t="str">
            <v xml:space="preserve">Mine Engineering &amp; Geology    </v>
          </cell>
          <cell r="C232" t="str">
            <v>Инженерный-геологический отдел</v>
          </cell>
          <cell r="D232">
            <v>127590.51226718936</v>
          </cell>
          <cell r="E232">
            <v>263416.33347556245</v>
          </cell>
          <cell r="F232">
            <v>176004.5207525579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</row>
        <row r="233">
          <cell r="A233">
            <v>207</v>
          </cell>
          <cell r="B233" t="str">
            <v xml:space="preserve">Mine Services                 </v>
          </cell>
          <cell r="C233" t="str">
            <v>Горный отдел.  Обслуживание</v>
          </cell>
          <cell r="D233">
            <v>1.5506372765230481E-3</v>
          </cell>
          <cell r="E233">
            <v>-3.7539746081165504E-3</v>
          </cell>
          <cell r="F233">
            <v>1.7553420047988766E-3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</row>
        <row r="234">
          <cell r="A234">
            <v>208</v>
          </cell>
          <cell r="B234" t="str">
            <v xml:space="preserve">Crusher                       </v>
          </cell>
          <cell r="C234" t="str">
            <v>Дробилка</v>
          </cell>
          <cell r="D234">
            <v>1.0351841443480225E-2</v>
          </cell>
          <cell r="E234">
            <v>-8.0543154217593838E-4</v>
          </cell>
          <cell r="F234">
            <v>-1.8547953652614524E-3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</row>
        <row r="235">
          <cell r="A235">
            <v>209</v>
          </cell>
          <cell r="B235" t="str">
            <v xml:space="preserve">Rehandle                      </v>
          </cell>
          <cell r="C235" t="str">
            <v>Обработка отвалов</v>
          </cell>
          <cell r="D235">
            <v>53602.522133244696</v>
          </cell>
          <cell r="E235">
            <v>86441.388610218855</v>
          </cell>
          <cell r="F235">
            <v>106013.36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</row>
        <row r="236">
          <cell r="A236">
            <v>211</v>
          </cell>
          <cell r="B236" t="str">
            <v xml:space="preserve">Loaders                       </v>
          </cell>
          <cell r="C236" t="str">
            <v>Погрузка</v>
          </cell>
          <cell r="D236">
            <v>79940.081936200368</v>
          </cell>
          <cell r="E236">
            <v>184978.94037479372</v>
          </cell>
          <cell r="F236">
            <v>374963.0733056172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</row>
        <row r="237">
          <cell r="A237">
            <v>212</v>
          </cell>
          <cell r="B237" t="str">
            <v xml:space="preserve">Trucks                        </v>
          </cell>
          <cell r="C237" t="str">
            <v>Грузовики</v>
          </cell>
          <cell r="D237">
            <v>664064.54777749465</v>
          </cell>
          <cell r="E237">
            <v>763494.59859345923</v>
          </cell>
          <cell r="F237">
            <v>639550.59396510548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</row>
        <row r="238">
          <cell r="A238">
            <v>213</v>
          </cell>
          <cell r="B238" t="str">
            <v xml:space="preserve">Drilling                      </v>
          </cell>
          <cell r="C238" t="str">
            <v>Бурение</v>
          </cell>
          <cell r="D238">
            <v>203087.02347897907</v>
          </cell>
          <cell r="E238">
            <v>229141.70503343063</v>
          </cell>
          <cell r="F238">
            <v>280920.20283324359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</row>
        <row r="239">
          <cell r="A239">
            <v>214</v>
          </cell>
          <cell r="B239" t="str">
            <v xml:space="preserve">Blasting                      </v>
          </cell>
          <cell r="C239" t="str">
            <v>Взрывные работы</v>
          </cell>
          <cell r="D239">
            <v>394047.16266194655</v>
          </cell>
          <cell r="E239">
            <v>492551.87304291129</v>
          </cell>
          <cell r="F239">
            <v>494433.93659277179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</row>
        <row r="240">
          <cell r="A240">
            <v>215</v>
          </cell>
          <cell r="B240" t="str">
            <v xml:space="preserve">Pit Support                   </v>
          </cell>
          <cell r="C240" t="str">
            <v>Обслуживание карьера</v>
          </cell>
          <cell r="D240">
            <v>48179.140272896657</v>
          </cell>
          <cell r="E240">
            <v>88708.366015097883</v>
          </cell>
          <cell r="F240">
            <v>90963.614286082389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</row>
        <row r="241">
          <cell r="A241">
            <v>216</v>
          </cell>
          <cell r="B241" t="str">
            <v xml:space="preserve">Dozers                        </v>
          </cell>
          <cell r="C241" t="str">
            <v>Дозеры</v>
          </cell>
          <cell r="D241">
            <v>396492.63186035142</v>
          </cell>
          <cell r="E241">
            <v>157971.3141625679</v>
          </cell>
          <cell r="F241">
            <v>146524.61560542663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</row>
        <row r="242">
          <cell r="A242">
            <v>217</v>
          </cell>
          <cell r="B242" t="str">
            <v xml:space="preserve">Graders                       </v>
          </cell>
          <cell r="C242" t="str">
            <v>Грейдеры</v>
          </cell>
          <cell r="D242">
            <v>90066.074689640605</v>
          </cell>
          <cell r="E242">
            <v>66204.245230333006</v>
          </cell>
          <cell r="F242">
            <v>69764.568924036997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</row>
        <row r="243">
          <cell r="A243">
            <v>218</v>
          </cell>
          <cell r="B243" t="str">
            <v xml:space="preserve">Shovels                       </v>
          </cell>
          <cell r="C243" t="str">
            <v>Экскаваторы</v>
          </cell>
          <cell r="D243">
            <v>347449.65014399064</v>
          </cell>
          <cell r="E243">
            <v>272984.27254667657</v>
          </cell>
          <cell r="F243">
            <v>395902.97720258182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</row>
        <row r="244">
          <cell r="A244">
            <v>220</v>
          </cell>
          <cell r="B244" t="str">
            <v xml:space="preserve">Exploration Activity          </v>
          </cell>
          <cell r="C244" t="str">
            <v>Геологоразведка</v>
          </cell>
          <cell r="D244">
            <v>3397.9999056568977</v>
          </cell>
          <cell r="E244">
            <v>-3398.0053776486402</v>
          </cell>
          <cell r="F244">
            <v>-8.6055992629781031E-3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</row>
        <row r="247">
          <cell r="B247" t="str">
            <v>Operating Costs by cost centers:</v>
          </cell>
          <cell r="D247" t="str">
            <v>January</v>
          </cell>
          <cell r="E247" t="str">
            <v>February</v>
          </cell>
          <cell r="F247" t="str">
            <v>March</v>
          </cell>
          <cell r="G247" t="str">
            <v>April</v>
          </cell>
          <cell r="H247" t="str">
            <v>May</v>
          </cell>
          <cell r="I247" t="str">
            <v>June</v>
          </cell>
          <cell r="J247" t="str">
            <v>July</v>
          </cell>
          <cell r="K247" t="str">
            <v>August</v>
          </cell>
          <cell r="L247" t="str">
            <v>September</v>
          </cell>
          <cell r="M247" t="str">
            <v>October</v>
          </cell>
          <cell r="N247" t="str">
            <v>November</v>
          </cell>
          <cell r="O247" t="str">
            <v>December</v>
          </cell>
        </row>
        <row r="248">
          <cell r="B248" t="str">
            <v>Mining Budget</v>
          </cell>
        </row>
        <row r="249">
          <cell r="A249">
            <v>201</v>
          </cell>
          <cell r="B249" t="str">
            <v xml:space="preserve">Mine Administration           </v>
          </cell>
          <cell r="C249" t="str">
            <v>Горный отдел.  Администрация</v>
          </cell>
          <cell r="D249">
            <v>68191.509999999995</v>
          </cell>
          <cell r="E249">
            <v>65757.83</v>
          </cell>
          <cell r="F249">
            <v>68191.509999999995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</row>
        <row r="250">
          <cell r="A250">
            <v>202</v>
          </cell>
          <cell r="B250" t="str">
            <v xml:space="preserve">Mine Light Vehicles           </v>
          </cell>
          <cell r="C250" t="str">
            <v>Горный отдел.  Легковой транспорт</v>
          </cell>
          <cell r="D250">
            <v>19757.400000000001</v>
          </cell>
          <cell r="E250">
            <v>19756.400000000001</v>
          </cell>
          <cell r="F250">
            <v>19756.400000000001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</row>
        <row r="251">
          <cell r="A251">
            <v>203</v>
          </cell>
          <cell r="B251" t="str">
            <v xml:space="preserve">Mine Training                 </v>
          </cell>
          <cell r="C251" t="str">
            <v>Горный отдел.  Треннинг</v>
          </cell>
          <cell r="D251">
            <v>20736.53</v>
          </cell>
          <cell r="E251">
            <v>19564.79</v>
          </cell>
          <cell r="F251">
            <v>20836.53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</row>
        <row r="252">
          <cell r="A252">
            <v>204</v>
          </cell>
          <cell r="B252" t="str">
            <v xml:space="preserve">Mine Dewatering               </v>
          </cell>
          <cell r="C252" t="str">
            <v>Горный отдел.  Осушение</v>
          </cell>
          <cell r="D252">
            <v>30664</v>
          </cell>
          <cell r="E252">
            <v>22664</v>
          </cell>
          <cell r="F252">
            <v>23164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</row>
        <row r="253">
          <cell r="A253">
            <v>205</v>
          </cell>
          <cell r="B253" t="str">
            <v xml:space="preserve">Earth Works                   </v>
          </cell>
          <cell r="C253" t="str">
            <v>Горный отдел.  Земельные работы</v>
          </cell>
          <cell r="D253">
            <v>702883.11</v>
          </cell>
          <cell r="E253">
            <v>491932.79</v>
          </cell>
          <cell r="F253">
            <v>497683.11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</row>
        <row r="254">
          <cell r="A254">
            <v>206</v>
          </cell>
          <cell r="B254" t="str">
            <v xml:space="preserve">Mine Engineering &amp; Geology    </v>
          </cell>
          <cell r="C254" t="str">
            <v>Инженерный-геологический отдел</v>
          </cell>
          <cell r="D254">
            <v>131626.59</v>
          </cell>
          <cell r="E254">
            <v>131204.18</v>
          </cell>
          <cell r="F254">
            <v>123836.59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</row>
        <row r="255">
          <cell r="A255">
            <v>207</v>
          </cell>
          <cell r="B255" t="str">
            <v xml:space="preserve">Mine Services                 </v>
          </cell>
          <cell r="C255" t="str">
            <v>Горный отдел.  Обслуживание</v>
          </cell>
          <cell r="D255">
            <v>358764.15</v>
          </cell>
          <cell r="E255">
            <v>125012.25</v>
          </cell>
          <cell r="F255">
            <v>129056.15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</row>
        <row r="256">
          <cell r="A256">
            <v>208</v>
          </cell>
          <cell r="B256" t="str">
            <v xml:space="preserve">Crusher                       </v>
          </cell>
          <cell r="C256" t="str">
            <v>Дробилка</v>
          </cell>
          <cell r="D256">
            <v>9640.1200000000008</v>
          </cell>
          <cell r="E256">
            <v>9161.59</v>
          </cell>
          <cell r="F256">
            <v>9632.1200000000008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</row>
        <row r="257">
          <cell r="A257">
            <v>209</v>
          </cell>
          <cell r="B257" t="str">
            <v xml:space="preserve">Rehandle                      </v>
          </cell>
          <cell r="C257" t="str">
            <v>Обработка отвалов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</row>
        <row r="258">
          <cell r="A258">
            <v>211</v>
          </cell>
          <cell r="B258" t="str">
            <v xml:space="preserve">Loaders                       </v>
          </cell>
          <cell r="C258" t="str">
            <v>Погрузка</v>
          </cell>
          <cell r="D258">
            <v>332056.68</v>
          </cell>
          <cell r="E258">
            <v>126505.9</v>
          </cell>
          <cell r="F258">
            <v>331306.68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</row>
        <row r="259">
          <cell r="A259">
            <v>212</v>
          </cell>
          <cell r="B259" t="str">
            <v xml:space="preserve">Trucks                        </v>
          </cell>
          <cell r="C259" t="str">
            <v>Грузовики</v>
          </cell>
          <cell r="D259">
            <v>609987.68999999994</v>
          </cell>
          <cell r="E259">
            <v>944097.82</v>
          </cell>
          <cell r="F259">
            <v>834846.69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</row>
        <row r="260">
          <cell r="A260">
            <v>213</v>
          </cell>
          <cell r="B260" t="str">
            <v xml:space="preserve">Drilling                      </v>
          </cell>
          <cell r="C260" t="str">
            <v>Бурение</v>
          </cell>
          <cell r="D260">
            <v>219746.46</v>
          </cell>
          <cell r="E260">
            <v>216802.73</v>
          </cell>
          <cell r="F260">
            <v>219746.46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</row>
        <row r="261">
          <cell r="A261">
            <v>214</v>
          </cell>
          <cell r="B261" t="str">
            <v xml:space="preserve">Blasting                      </v>
          </cell>
          <cell r="C261" t="str">
            <v>Взрывные работы</v>
          </cell>
          <cell r="D261">
            <v>360457.82</v>
          </cell>
          <cell r="E261">
            <v>327485.71999999997</v>
          </cell>
          <cell r="F261">
            <v>391843.03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</row>
        <row r="262">
          <cell r="A262">
            <v>215</v>
          </cell>
          <cell r="B262" t="str">
            <v xml:space="preserve">Pit Support                   </v>
          </cell>
          <cell r="C262" t="str">
            <v>Обслуживание карьера</v>
          </cell>
          <cell r="D262">
            <v>160871.49</v>
          </cell>
          <cell r="E262">
            <v>156144.75</v>
          </cell>
          <cell r="F262">
            <v>158961.49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</row>
        <row r="263">
          <cell r="A263">
            <v>216</v>
          </cell>
          <cell r="B263" t="str">
            <v xml:space="preserve">Dozers                        </v>
          </cell>
          <cell r="C263" t="str">
            <v>Дозеры</v>
          </cell>
          <cell r="D263">
            <v>278362.98</v>
          </cell>
          <cell r="E263">
            <v>452112.84</v>
          </cell>
          <cell r="F263">
            <v>278362.98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</row>
        <row r="264">
          <cell r="A264">
            <v>217</v>
          </cell>
          <cell r="B264" t="str">
            <v xml:space="preserve">Graders                       </v>
          </cell>
          <cell r="C264" t="str">
            <v>Грейдеры</v>
          </cell>
          <cell r="D264">
            <v>120202.45</v>
          </cell>
          <cell r="E264">
            <v>118123.23</v>
          </cell>
          <cell r="F264">
            <v>134796.22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</row>
        <row r="265">
          <cell r="A265">
            <v>218</v>
          </cell>
          <cell r="B265" t="str">
            <v xml:space="preserve">Shovels                       </v>
          </cell>
          <cell r="C265" t="str">
            <v>Экскаваторы</v>
          </cell>
          <cell r="D265">
            <v>305651.84999999998</v>
          </cell>
          <cell r="E265">
            <v>204088.36</v>
          </cell>
          <cell r="F265">
            <v>205651.85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</row>
        <row r="266">
          <cell r="A266">
            <v>220</v>
          </cell>
          <cell r="B266" t="str">
            <v xml:space="preserve">Exploration Activity          </v>
          </cell>
          <cell r="C266" t="str">
            <v>Геологоразведка</v>
          </cell>
          <cell r="D266">
            <v>206619.91</v>
          </cell>
          <cell r="E266">
            <v>336043.61</v>
          </cell>
          <cell r="F266">
            <v>346019.91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</row>
        <row r="269">
          <cell r="B269" t="str">
            <v>Operating Costs by cost centers:</v>
          </cell>
          <cell r="D269" t="str">
            <v>January</v>
          </cell>
          <cell r="E269" t="str">
            <v>February</v>
          </cell>
          <cell r="F269" t="str">
            <v>March</v>
          </cell>
          <cell r="G269" t="str">
            <v>April</v>
          </cell>
          <cell r="H269" t="str">
            <v>May</v>
          </cell>
          <cell r="I269" t="str">
            <v>June</v>
          </cell>
          <cell r="J269" t="str">
            <v>July</v>
          </cell>
          <cell r="K269" t="str">
            <v>August</v>
          </cell>
          <cell r="L269" t="str">
            <v>September</v>
          </cell>
          <cell r="M269" t="str">
            <v>October</v>
          </cell>
          <cell r="N269" t="str">
            <v>November</v>
          </cell>
          <cell r="O269" t="str">
            <v>December</v>
          </cell>
        </row>
        <row r="270">
          <cell r="B270" t="str">
            <v>Mining Forecast</v>
          </cell>
          <cell r="D270" t="str">
            <v>Actual</v>
          </cell>
          <cell r="E270" t="str">
            <v>Actual</v>
          </cell>
          <cell r="F270" t="str">
            <v>Forecast</v>
          </cell>
          <cell r="G270" t="str">
            <v>Forecast</v>
          </cell>
          <cell r="H270" t="str">
            <v>Forecast</v>
          </cell>
          <cell r="I270" t="str">
            <v>Forecast</v>
          </cell>
          <cell r="J270" t="str">
            <v>Forecast</v>
          </cell>
          <cell r="K270" t="str">
            <v>Forecast</v>
          </cell>
          <cell r="L270" t="str">
            <v>Forecast</v>
          </cell>
          <cell r="M270" t="str">
            <v>Forecast</v>
          </cell>
          <cell r="N270" t="str">
            <v>Forecast</v>
          </cell>
          <cell r="O270" t="str">
            <v>Forecast</v>
          </cell>
        </row>
        <row r="271">
          <cell r="A271">
            <v>201</v>
          </cell>
          <cell r="B271" t="str">
            <v>Mine Administration</v>
          </cell>
          <cell r="C271" t="str">
            <v>Горный отдел.  Администрация</v>
          </cell>
          <cell r="D271">
            <v>96824.52</v>
          </cell>
          <cell r="E271">
            <v>60305</v>
          </cell>
          <cell r="F271">
            <v>80464.67</v>
          </cell>
          <cell r="G271">
            <v>69929.899999999994</v>
          </cell>
          <cell r="H271">
            <v>85966</v>
          </cell>
          <cell r="I271">
            <v>73405.039999999994</v>
          </cell>
          <cell r="J271">
            <v>66826.75</v>
          </cell>
          <cell r="K271">
            <v>74729.05</v>
          </cell>
          <cell r="L271">
            <v>73637</v>
          </cell>
          <cell r="M271">
            <v>73637</v>
          </cell>
          <cell r="N271">
            <v>73637</v>
          </cell>
          <cell r="O271">
            <v>73637</v>
          </cell>
        </row>
        <row r="272">
          <cell r="A272">
            <v>202</v>
          </cell>
          <cell r="B272" t="str">
            <v>Mine Light Vehicles</v>
          </cell>
          <cell r="C272" t="str">
            <v>Горный отдел.  Легковой транспорт</v>
          </cell>
          <cell r="D272">
            <v>25460.77</v>
          </cell>
          <cell r="E272">
            <v>21883.97</v>
          </cell>
          <cell r="F272">
            <v>26428.83</v>
          </cell>
          <cell r="G272">
            <v>33758.57</v>
          </cell>
          <cell r="H272">
            <v>33594</v>
          </cell>
          <cell r="I272">
            <v>45934.35</v>
          </cell>
          <cell r="J272">
            <v>25370.57</v>
          </cell>
          <cell r="K272">
            <v>26748.91</v>
          </cell>
          <cell r="L272">
            <v>31105</v>
          </cell>
          <cell r="M272">
            <v>31105</v>
          </cell>
          <cell r="N272">
            <v>31105</v>
          </cell>
          <cell r="O272">
            <v>31105</v>
          </cell>
        </row>
        <row r="273">
          <cell r="A273">
            <v>203</v>
          </cell>
          <cell r="B273" t="str">
            <v>Mine Training</v>
          </cell>
          <cell r="C273" t="str">
            <v>Горный отдел.  Треннинг</v>
          </cell>
          <cell r="D273">
            <v>15872.99</v>
          </cell>
          <cell r="E273">
            <v>15191</v>
          </cell>
          <cell r="F273">
            <v>31208.23</v>
          </cell>
          <cell r="G273">
            <v>17776.04</v>
          </cell>
          <cell r="H273">
            <v>21279</v>
          </cell>
          <cell r="I273">
            <v>23870.91</v>
          </cell>
          <cell r="J273">
            <v>29327.15</v>
          </cell>
          <cell r="K273">
            <v>6098.22</v>
          </cell>
          <cell r="L273">
            <v>25978</v>
          </cell>
          <cell r="M273">
            <v>25978</v>
          </cell>
          <cell r="N273">
            <v>25978</v>
          </cell>
          <cell r="O273">
            <v>25978</v>
          </cell>
        </row>
        <row r="274">
          <cell r="A274">
            <v>204</v>
          </cell>
          <cell r="B274" t="str">
            <v>Mine Dewatering</v>
          </cell>
          <cell r="C274" t="str">
            <v>Горный отдел.  Осушение</v>
          </cell>
          <cell r="D274">
            <v>41897.03</v>
          </cell>
          <cell r="E274">
            <v>217.78</v>
          </cell>
          <cell r="F274">
            <v>81155.11</v>
          </cell>
          <cell r="G274">
            <v>100846.03</v>
          </cell>
          <cell r="H274">
            <v>54203</v>
          </cell>
          <cell r="I274">
            <v>17251.53</v>
          </cell>
          <cell r="J274">
            <v>8729.4599999999991</v>
          </cell>
          <cell r="K274">
            <v>32522.54</v>
          </cell>
          <cell r="L274">
            <v>794</v>
          </cell>
          <cell r="M274">
            <v>794</v>
          </cell>
          <cell r="N274">
            <v>794</v>
          </cell>
          <cell r="O274">
            <v>794</v>
          </cell>
        </row>
        <row r="275">
          <cell r="A275">
            <v>205</v>
          </cell>
          <cell r="B275" t="str">
            <v>Mine Services - KOC</v>
          </cell>
          <cell r="C275" t="str">
            <v>Горный отдел.  Земельные работы</v>
          </cell>
          <cell r="D275">
            <v>0</v>
          </cell>
          <cell r="E275">
            <v>0</v>
          </cell>
          <cell r="F275">
            <v>166.58</v>
          </cell>
          <cell r="G275">
            <v>6034.74</v>
          </cell>
          <cell r="H275">
            <v>-6201</v>
          </cell>
          <cell r="I275">
            <v>0.01</v>
          </cell>
          <cell r="J275">
            <v>-0.02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</row>
        <row r="276">
          <cell r="A276">
            <v>206</v>
          </cell>
          <cell r="B276" t="str">
            <v>Mine Engineering &amp; Geology</v>
          </cell>
          <cell r="C276" t="str">
            <v>Инженерный-геологический отдел</v>
          </cell>
          <cell r="D276">
            <v>93076.63</v>
          </cell>
          <cell r="E276">
            <v>109610</v>
          </cell>
          <cell r="F276">
            <v>165812.45000000001</v>
          </cell>
          <cell r="G276">
            <v>116451.76</v>
          </cell>
          <cell r="H276">
            <v>230393</v>
          </cell>
          <cell r="I276">
            <v>174694.73</v>
          </cell>
          <cell r="J276">
            <v>122502.53</v>
          </cell>
          <cell r="K276">
            <v>143250.63</v>
          </cell>
          <cell r="L276">
            <v>206802</v>
          </cell>
          <cell r="M276">
            <v>206802</v>
          </cell>
          <cell r="N276">
            <v>206802</v>
          </cell>
          <cell r="O276">
            <v>206802</v>
          </cell>
        </row>
        <row r="277">
          <cell r="A277">
            <v>207</v>
          </cell>
          <cell r="B277" t="str">
            <v>Mine Services Contractors</v>
          </cell>
          <cell r="C277" t="str">
            <v>Горный отдел.  Обслуживание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1207</v>
          </cell>
          <cell r="I277">
            <v>-1206.83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</row>
        <row r="278">
          <cell r="A278">
            <v>208</v>
          </cell>
          <cell r="B278" t="str">
            <v>Primary Crusher</v>
          </cell>
          <cell r="C278" t="str">
            <v>Дробилка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-0.02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</row>
        <row r="279">
          <cell r="A279">
            <v>209</v>
          </cell>
          <cell r="B279" t="str">
            <v>Stockpile Rehandle</v>
          </cell>
          <cell r="C279" t="str">
            <v>Обработка отвалов</v>
          </cell>
          <cell r="D279">
            <v>86210.43</v>
          </cell>
          <cell r="E279">
            <v>32203.79</v>
          </cell>
          <cell r="F279">
            <v>22432.62</v>
          </cell>
          <cell r="G279">
            <v>12882.2</v>
          </cell>
          <cell r="H279">
            <v>46118</v>
          </cell>
          <cell r="I279">
            <v>91627.75</v>
          </cell>
          <cell r="J279">
            <v>100847.84</v>
          </cell>
          <cell r="K279">
            <v>122409.77</v>
          </cell>
          <cell r="L279">
            <v>6317</v>
          </cell>
          <cell r="M279">
            <v>6317</v>
          </cell>
          <cell r="N279">
            <v>6317</v>
          </cell>
          <cell r="O279">
            <v>6317</v>
          </cell>
        </row>
        <row r="280">
          <cell r="A280">
            <v>211</v>
          </cell>
          <cell r="B280" t="str">
            <v>CAT 992C Wheel Loaders</v>
          </cell>
          <cell r="C280" t="str">
            <v>Погрузка</v>
          </cell>
          <cell r="D280">
            <v>222940.7</v>
          </cell>
          <cell r="E280">
            <v>94631.73</v>
          </cell>
          <cell r="F280">
            <v>564352.09</v>
          </cell>
          <cell r="G280">
            <v>146985.79999999999</v>
          </cell>
          <cell r="H280">
            <v>238579</v>
          </cell>
          <cell r="I280">
            <v>85517.62</v>
          </cell>
          <cell r="J280">
            <v>70220.17</v>
          </cell>
          <cell r="K280">
            <v>61313.84</v>
          </cell>
          <cell r="L280">
            <v>138865</v>
          </cell>
          <cell r="M280">
            <v>138865</v>
          </cell>
          <cell r="N280">
            <v>138865</v>
          </cell>
          <cell r="O280">
            <v>138865</v>
          </cell>
        </row>
        <row r="281">
          <cell r="A281">
            <v>212</v>
          </cell>
          <cell r="B281" t="str">
            <v>CAT Haul Trucks</v>
          </cell>
          <cell r="C281" t="str">
            <v>Грузовики</v>
          </cell>
          <cell r="D281">
            <v>1038813.42</v>
          </cell>
          <cell r="E281">
            <v>1048212.71</v>
          </cell>
          <cell r="F281">
            <v>833116.72</v>
          </cell>
          <cell r="G281">
            <v>847005.65</v>
          </cell>
          <cell r="H281">
            <v>943566</v>
          </cell>
          <cell r="I281">
            <v>1415161.78</v>
          </cell>
          <cell r="J281">
            <v>433184.47</v>
          </cell>
          <cell r="K281">
            <v>918304.11</v>
          </cell>
          <cell r="L281">
            <v>793159</v>
          </cell>
          <cell r="M281">
            <v>793159</v>
          </cell>
          <cell r="N281">
            <v>793159</v>
          </cell>
          <cell r="O281">
            <v>793159</v>
          </cell>
        </row>
        <row r="282">
          <cell r="A282">
            <v>213</v>
          </cell>
          <cell r="B282" t="str">
            <v>Drilling</v>
          </cell>
          <cell r="C282" t="str">
            <v>Бурение</v>
          </cell>
          <cell r="D282">
            <v>209310.47</v>
          </cell>
          <cell r="E282">
            <v>186988.34</v>
          </cell>
          <cell r="F282">
            <v>215295.71</v>
          </cell>
          <cell r="G282">
            <v>205739.9</v>
          </cell>
          <cell r="H282">
            <v>170877</v>
          </cell>
          <cell r="I282">
            <v>320608.45</v>
          </cell>
          <cell r="J282">
            <v>120468.78</v>
          </cell>
          <cell r="K282">
            <v>153781.97</v>
          </cell>
          <cell r="L282">
            <v>269232</v>
          </cell>
          <cell r="M282">
            <v>269232</v>
          </cell>
          <cell r="N282">
            <v>269232</v>
          </cell>
          <cell r="O282">
            <v>269232</v>
          </cell>
        </row>
        <row r="283">
          <cell r="A283">
            <v>214</v>
          </cell>
          <cell r="B283" t="str">
            <v>Blasting</v>
          </cell>
          <cell r="C283" t="str">
            <v>Взрывные работы</v>
          </cell>
          <cell r="D283">
            <v>251779.78</v>
          </cell>
          <cell r="E283">
            <v>347569.62</v>
          </cell>
          <cell r="F283">
            <v>352214.62</v>
          </cell>
          <cell r="G283">
            <v>348928.92</v>
          </cell>
          <cell r="H283">
            <v>397838</v>
          </cell>
          <cell r="I283">
            <v>616032.79</v>
          </cell>
          <cell r="J283">
            <v>417743.65</v>
          </cell>
          <cell r="K283">
            <v>416952.62</v>
          </cell>
          <cell r="L283">
            <v>322557</v>
          </cell>
          <cell r="M283">
            <v>322557</v>
          </cell>
          <cell r="N283">
            <v>322557</v>
          </cell>
          <cell r="O283">
            <v>322557</v>
          </cell>
        </row>
        <row r="284">
          <cell r="A284">
            <v>215</v>
          </cell>
          <cell r="B284" t="str">
            <v>Pit Support</v>
          </cell>
          <cell r="C284" t="str">
            <v>Обслуживание карьера</v>
          </cell>
          <cell r="D284">
            <v>77951.88</v>
          </cell>
          <cell r="E284">
            <v>246703.19</v>
          </cell>
          <cell r="F284">
            <v>40386.06</v>
          </cell>
          <cell r="G284">
            <v>91570.22</v>
          </cell>
          <cell r="H284">
            <v>32390</v>
          </cell>
          <cell r="I284">
            <v>52245.35</v>
          </cell>
          <cell r="J284">
            <v>145693.14000000001</v>
          </cell>
          <cell r="K284">
            <v>186299.2</v>
          </cell>
          <cell r="L284">
            <v>9690</v>
          </cell>
          <cell r="M284">
            <v>9690</v>
          </cell>
          <cell r="N284">
            <v>9690</v>
          </cell>
          <cell r="O284">
            <v>9690</v>
          </cell>
        </row>
        <row r="285">
          <cell r="A285">
            <v>216</v>
          </cell>
          <cell r="B285" t="str">
            <v>Dozers</v>
          </cell>
          <cell r="C285" t="str">
            <v>Дозеры</v>
          </cell>
          <cell r="D285">
            <v>389872.43</v>
          </cell>
          <cell r="E285">
            <v>152671.13</v>
          </cell>
          <cell r="F285">
            <v>191755.05</v>
          </cell>
          <cell r="G285">
            <v>213645.42</v>
          </cell>
          <cell r="H285">
            <v>258772</v>
          </cell>
          <cell r="I285">
            <v>195855.6</v>
          </cell>
          <cell r="J285">
            <v>135969.15</v>
          </cell>
          <cell r="K285">
            <v>117536.6</v>
          </cell>
          <cell r="L285">
            <v>118481</v>
          </cell>
          <cell r="M285">
            <v>118481</v>
          </cell>
          <cell r="N285">
            <v>118481</v>
          </cell>
          <cell r="O285">
            <v>118481</v>
          </cell>
        </row>
        <row r="286">
          <cell r="A286">
            <v>217</v>
          </cell>
          <cell r="B286" t="str">
            <v xml:space="preserve">Graders                       </v>
          </cell>
          <cell r="C286" t="str">
            <v>Грейдеры</v>
          </cell>
          <cell r="D286">
            <v>209564.97</v>
          </cell>
          <cell r="E286">
            <v>83388.820000000007</v>
          </cell>
          <cell r="F286">
            <v>63198.34</v>
          </cell>
          <cell r="G286">
            <v>199806.88</v>
          </cell>
          <cell r="H286">
            <v>89029</v>
          </cell>
          <cell r="I286">
            <v>38328.699999999997</v>
          </cell>
          <cell r="J286">
            <v>13744.35</v>
          </cell>
          <cell r="K286">
            <v>65744.070000000007</v>
          </cell>
          <cell r="L286">
            <v>86798</v>
          </cell>
          <cell r="M286">
            <v>86798</v>
          </cell>
          <cell r="N286">
            <v>86798</v>
          </cell>
          <cell r="O286">
            <v>86798</v>
          </cell>
        </row>
        <row r="287">
          <cell r="A287">
            <v>218</v>
          </cell>
          <cell r="B287" t="str">
            <v xml:space="preserve">Shovels                       </v>
          </cell>
          <cell r="C287" t="str">
            <v>Экскаваторы</v>
          </cell>
          <cell r="D287">
            <v>209564.97</v>
          </cell>
          <cell r="E287">
            <v>83388.820000000007</v>
          </cell>
          <cell r="F287">
            <v>63198.34</v>
          </cell>
          <cell r="G287">
            <v>199806.88</v>
          </cell>
          <cell r="H287">
            <v>89029</v>
          </cell>
          <cell r="I287">
            <v>38328.699999999997</v>
          </cell>
          <cell r="J287">
            <v>13744.35</v>
          </cell>
          <cell r="K287">
            <v>65744.070000000007</v>
          </cell>
          <cell r="L287">
            <v>86798</v>
          </cell>
          <cell r="M287">
            <v>86798</v>
          </cell>
          <cell r="N287">
            <v>86798</v>
          </cell>
          <cell r="O287">
            <v>86798</v>
          </cell>
        </row>
        <row r="288">
          <cell r="A288">
            <v>220</v>
          </cell>
          <cell r="B288" t="str">
            <v xml:space="preserve">Exploration Activity          </v>
          </cell>
          <cell r="C288" t="str">
            <v>Геологоразведка</v>
          </cell>
          <cell r="D288">
            <v>266398.49</v>
          </cell>
          <cell r="E288">
            <v>129616.78</v>
          </cell>
          <cell r="F288">
            <v>215294.14</v>
          </cell>
          <cell r="G288">
            <v>347879.07</v>
          </cell>
          <cell r="H288">
            <v>428380</v>
          </cell>
          <cell r="I288">
            <v>120520.16</v>
          </cell>
          <cell r="J288">
            <v>463076.03</v>
          </cell>
          <cell r="K288">
            <v>708873.12</v>
          </cell>
          <cell r="L288">
            <v>140001</v>
          </cell>
          <cell r="M288">
            <v>140001</v>
          </cell>
          <cell r="N288">
            <v>140001</v>
          </cell>
          <cell r="O288">
            <v>140001</v>
          </cell>
        </row>
        <row r="291">
          <cell r="B291" t="str">
            <v>Operating Costs by cost centers:</v>
          </cell>
          <cell r="D291" t="str">
            <v>January</v>
          </cell>
          <cell r="E291" t="str">
            <v>February</v>
          </cell>
          <cell r="F291" t="str">
            <v>March</v>
          </cell>
          <cell r="G291" t="str">
            <v>April</v>
          </cell>
          <cell r="H291" t="str">
            <v>May</v>
          </cell>
          <cell r="I291" t="str">
            <v>June</v>
          </cell>
          <cell r="J291" t="str">
            <v>July</v>
          </cell>
          <cell r="K291" t="str">
            <v>August</v>
          </cell>
          <cell r="L291" t="str">
            <v>September</v>
          </cell>
          <cell r="M291" t="str">
            <v>October</v>
          </cell>
          <cell r="N291" t="str">
            <v>November</v>
          </cell>
          <cell r="O291" t="str">
            <v>December</v>
          </cell>
        </row>
        <row r="292">
          <cell r="B292" t="str">
            <v>Milling Actuals</v>
          </cell>
        </row>
        <row r="293">
          <cell r="A293">
            <v>301</v>
          </cell>
          <cell r="B293" t="str">
            <v xml:space="preserve">Mill Administration           </v>
          </cell>
          <cell r="C293" t="str">
            <v>Фабрика.  Администрация</v>
          </cell>
          <cell r="D293">
            <v>66858.825503148648</v>
          </cell>
          <cell r="E293">
            <v>86740.784547856456</v>
          </cell>
          <cell r="F293">
            <v>70827.937023840175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</row>
        <row r="294">
          <cell r="A294">
            <v>302</v>
          </cell>
          <cell r="B294" t="str">
            <v xml:space="preserve">Mill Light Vehicles           </v>
          </cell>
          <cell r="C294" t="str">
            <v>Фабрика.  Легковой автотранспорт</v>
          </cell>
          <cell r="D294">
            <v>2218.0981755371095</v>
          </cell>
          <cell r="E294">
            <v>4202.033593066406</v>
          </cell>
          <cell r="F294">
            <v>5644.1714801269536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</row>
        <row r="295">
          <cell r="A295">
            <v>304</v>
          </cell>
          <cell r="B295" t="str">
            <v xml:space="preserve">Mill Building Operation       </v>
          </cell>
          <cell r="C295" t="str">
            <v>Эксплуатация здания фабрики.</v>
          </cell>
          <cell r="D295">
            <v>9113.6061000000009</v>
          </cell>
          <cell r="E295">
            <v>7177.6310762469966</v>
          </cell>
          <cell r="F295">
            <v>17951.532309006681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</row>
        <row r="296">
          <cell r="A296">
            <v>305</v>
          </cell>
          <cell r="B296" t="str">
            <v xml:space="preserve">Assay Laboratory              </v>
          </cell>
          <cell r="C296" t="str">
            <v>Химическая лаборатория</v>
          </cell>
          <cell r="D296">
            <v>18837.533103791407</v>
          </cell>
          <cell r="E296">
            <v>28291.059860680154</v>
          </cell>
          <cell r="F296">
            <v>23180.824237780595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</row>
        <row r="297">
          <cell r="A297">
            <v>306</v>
          </cell>
          <cell r="B297" t="str">
            <v xml:space="preserve">Metallurgical Laboratory      </v>
          </cell>
          <cell r="C297" t="str">
            <v>Металлургическая лаборатория</v>
          </cell>
          <cell r="D297">
            <v>8209.9023037888746</v>
          </cell>
          <cell r="E297">
            <v>16731.827555175903</v>
          </cell>
          <cell r="F297">
            <v>16816.312870879352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</row>
        <row r="298">
          <cell r="A298">
            <v>312</v>
          </cell>
          <cell r="B298" t="str">
            <v xml:space="preserve">Primary Crushing/Ore Handling </v>
          </cell>
          <cell r="C298" t="str">
            <v>Первичное дробление/сортировка отвалов</v>
          </cell>
          <cell r="D298">
            <v>41090.451099999998</v>
          </cell>
          <cell r="E298">
            <v>39513.937000000005</v>
          </cell>
          <cell r="F298">
            <v>73232.759900000005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</row>
        <row r="299">
          <cell r="A299">
            <v>313</v>
          </cell>
          <cell r="B299" t="str">
            <v xml:space="preserve">Grinding/Pebble Crusher       </v>
          </cell>
          <cell r="C299" t="str">
            <v>Измельчение/дробление гальки</v>
          </cell>
          <cell r="D299">
            <v>397895.67415568227</v>
          </cell>
          <cell r="E299">
            <v>399296.73619062715</v>
          </cell>
          <cell r="F299">
            <v>743094.01269762218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</row>
        <row r="300">
          <cell r="A300">
            <v>314</v>
          </cell>
          <cell r="B300" t="str">
            <v xml:space="preserve">Flotation/Thickening          </v>
          </cell>
          <cell r="C300" t="str">
            <v>Флотация/уплотнение</v>
          </cell>
          <cell r="D300">
            <v>223716.02369024642</v>
          </cell>
          <cell r="E300">
            <v>205614.66773632573</v>
          </cell>
          <cell r="F300">
            <v>238265.81825249686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</row>
        <row r="301">
          <cell r="A301">
            <v>315</v>
          </cell>
          <cell r="B301" t="str">
            <v xml:space="preserve">Carbon in Leach               </v>
          </cell>
          <cell r="C301" t="str">
            <v>УВР</v>
          </cell>
          <cell r="D301">
            <v>575072.77989922662</v>
          </cell>
          <cell r="E301">
            <v>504146.8662578502</v>
          </cell>
          <cell r="F301">
            <v>605796.38799255504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</row>
        <row r="302">
          <cell r="A302">
            <v>316</v>
          </cell>
          <cell r="B302" t="str">
            <v xml:space="preserve">Carbon Stripping Refinary     </v>
          </cell>
          <cell r="C302" t="str">
            <v>Вскрыша углерода/аффинаж</v>
          </cell>
          <cell r="D302">
            <v>99362.204934871159</v>
          </cell>
          <cell r="E302">
            <v>91373.882270914823</v>
          </cell>
          <cell r="F302">
            <v>112557.84287048111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</row>
        <row r="303">
          <cell r="A303">
            <v>317</v>
          </cell>
          <cell r="B303" t="str">
            <v xml:space="preserve">Tailings Transportation       </v>
          </cell>
          <cell r="C303" t="str">
            <v>Транспортировка х/хранилища.</v>
          </cell>
          <cell r="D303">
            <v>216.78721338643641</v>
          </cell>
          <cell r="E303">
            <v>51586.02914619619</v>
          </cell>
          <cell r="F303">
            <v>18106.687908567244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</row>
        <row r="304">
          <cell r="A304">
            <v>318</v>
          </cell>
          <cell r="B304" t="str">
            <v xml:space="preserve">Mill Utilities                </v>
          </cell>
          <cell r="C304" t="str">
            <v>Фабрика.  Коммунальные службы</v>
          </cell>
          <cell r="D304">
            <v>511744.31146628776</v>
          </cell>
          <cell r="E304">
            <v>468202.55626664677</v>
          </cell>
          <cell r="F304">
            <v>513897.50706001528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</row>
        <row r="305">
          <cell r="A305">
            <v>323</v>
          </cell>
          <cell r="B305" t="str">
            <v xml:space="preserve">Water &amp; Effluent Treatment    </v>
          </cell>
          <cell r="C305" t="str">
            <v>Водоснабжение/очистка промстоков</v>
          </cell>
          <cell r="D305">
            <v>107291.97614280891</v>
          </cell>
          <cell r="E305">
            <v>121858.49235611813</v>
          </cell>
          <cell r="F305">
            <v>89322.032252551624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</row>
        <row r="308">
          <cell r="B308" t="str">
            <v>Operating Costs by cost centers:</v>
          </cell>
          <cell r="D308" t="str">
            <v>January</v>
          </cell>
          <cell r="E308" t="str">
            <v>February</v>
          </cell>
          <cell r="F308" t="str">
            <v>March</v>
          </cell>
          <cell r="G308" t="str">
            <v>April</v>
          </cell>
          <cell r="H308" t="str">
            <v>May</v>
          </cell>
          <cell r="I308" t="str">
            <v>June</v>
          </cell>
          <cell r="J308" t="str">
            <v>July</v>
          </cell>
          <cell r="K308" t="str">
            <v>August</v>
          </cell>
          <cell r="L308" t="str">
            <v>September</v>
          </cell>
          <cell r="M308" t="str">
            <v>October</v>
          </cell>
          <cell r="N308" t="str">
            <v>November</v>
          </cell>
          <cell r="O308" t="str">
            <v>December</v>
          </cell>
        </row>
        <row r="309">
          <cell r="B309" t="str">
            <v>Milling Budget</v>
          </cell>
        </row>
        <row r="310">
          <cell r="A310">
            <v>301</v>
          </cell>
          <cell r="B310" t="str">
            <v xml:space="preserve">Mill Administration           </v>
          </cell>
          <cell r="C310" t="str">
            <v>Фабрика.  Администрация</v>
          </cell>
          <cell r="D310">
            <v>79669.23</v>
          </cell>
          <cell r="E310">
            <v>77976.210000000006</v>
          </cell>
          <cell r="F310">
            <v>79669.23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</row>
        <row r="311">
          <cell r="A311">
            <v>302</v>
          </cell>
          <cell r="B311" t="str">
            <v xml:space="preserve">Mill Light Vehicles           </v>
          </cell>
          <cell r="C311" t="str">
            <v>Фабрика.  Легковой автотранспорт</v>
          </cell>
          <cell r="D311">
            <v>6785</v>
          </cell>
          <cell r="E311">
            <v>6785</v>
          </cell>
          <cell r="F311">
            <v>6785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</row>
        <row r="312">
          <cell r="A312">
            <v>304</v>
          </cell>
          <cell r="B312" t="str">
            <v xml:space="preserve">Mill Building Operation       </v>
          </cell>
          <cell r="C312" t="str">
            <v>Эксплуатация здания фабрики.</v>
          </cell>
          <cell r="D312">
            <v>12052</v>
          </cell>
          <cell r="E312">
            <v>12052</v>
          </cell>
          <cell r="F312">
            <v>12052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</row>
        <row r="313">
          <cell r="A313">
            <v>305</v>
          </cell>
          <cell r="B313" t="str">
            <v xml:space="preserve">Assay Laboratory              </v>
          </cell>
          <cell r="C313" t="str">
            <v>Химическая лаборатория</v>
          </cell>
          <cell r="D313">
            <v>72484.759999999995</v>
          </cell>
          <cell r="E313">
            <v>70331.86</v>
          </cell>
          <cell r="F313">
            <v>72756.759999999995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</row>
        <row r="314">
          <cell r="A314">
            <v>306</v>
          </cell>
          <cell r="B314" t="str">
            <v xml:space="preserve">Metallurgical Laboratory      </v>
          </cell>
          <cell r="C314" t="str">
            <v>Металлургическая лаборатория</v>
          </cell>
          <cell r="D314">
            <v>14501.82</v>
          </cell>
          <cell r="E314">
            <v>13844.94</v>
          </cell>
          <cell r="F314">
            <v>15238.4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</row>
        <row r="315">
          <cell r="A315">
            <v>312</v>
          </cell>
          <cell r="B315" t="str">
            <v xml:space="preserve">Primary Crushing/Ore Handling </v>
          </cell>
          <cell r="C315" t="str">
            <v>Первичное дробление/сортировка отвалов</v>
          </cell>
          <cell r="D315">
            <v>46605</v>
          </cell>
          <cell r="E315">
            <v>100597</v>
          </cell>
          <cell r="F315">
            <v>46597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</row>
        <row r="316">
          <cell r="A316">
            <v>313</v>
          </cell>
          <cell r="B316" t="str">
            <v xml:space="preserve">Grinding/Pebble Crusher       </v>
          </cell>
          <cell r="C316" t="str">
            <v>Измельчение/дробление гальки</v>
          </cell>
          <cell r="D316">
            <v>428837.17</v>
          </cell>
          <cell r="E316">
            <v>769616.38</v>
          </cell>
          <cell r="F316">
            <v>552264.77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</row>
        <row r="317">
          <cell r="A317">
            <v>314</v>
          </cell>
          <cell r="B317" t="str">
            <v xml:space="preserve">Flotation/Thickening          </v>
          </cell>
          <cell r="C317" t="str">
            <v>Флотация/уплотнение</v>
          </cell>
          <cell r="D317">
            <v>232850.26</v>
          </cell>
          <cell r="E317">
            <v>208522.91</v>
          </cell>
          <cell r="F317">
            <v>232611.6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</row>
        <row r="318">
          <cell r="A318">
            <v>315</v>
          </cell>
          <cell r="B318" t="str">
            <v xml:space="preserve">Carbon in Leach               </v>
          </cell>
          <cell r="C318" t="str">
            <v>УВР</v>
          </cell>
          <cell r="D318">
            <v>647966.75</v>
          </cell>
          <cell r="E318">
            <v>572241.6</v>
          </cell>
          <cell r="F318">
            <v>647189.57999999996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</row>
        <row r="319">
          <cell r="A319">
            <v>316</v>
          </cell>
          <cell r="B319" t="str">
            <v xml:space="preserve">Carbon Stripping Refinary     </v>
          </cell>
          <cell r="C319" t="str">
            <v>Вскрыша углерода/аффинаж</v>
          </cell>
          <cell r="D319">
            <v>113663.6</v>
          </cell>
          <cell r="E319">
            <v>109771.34</v>
          </cell>
          <cell r="F319">
            <v>113629.89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</row>
        <row r="320">
          <cell r="A320">
            <v>317</v>
          </cell>
          <cell r="B320" t="str">
            <v xml:space="preserve">Tailings Transportation       </v>
          </cell>
          <cell r="C320" t="str">
            <v>Транспортировка х/хранилища.</v>
          </cell>
          <cell r="D320">
            <v>35262</v>
          </cell>
          <cell r="E320">
            <v>27262</v>
          </cell>
          <cell r="F320">
            <v>36762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</row>
        <row r="321">
          <cell r="A321">
            <v>318</v>
          </cell>
          <cell r="B321" t="str">
            <v xml:space="preserve">Mill Utilities                </v>
          </cell>
          <cell r="C321" t="str">
            <v>Фабрика.  Коммунальные службы</v>
          </cell>
          <cell r="D321">
            <v>540818.17000000004</v>
          </cell>
          <cell r="E321">
            <v>488899.18</v>
          </cell>
          <cell r="F321">
            <v>520617.17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</row>
        <row r="322">
          <cell r="A322">
            <v>323</v>
          </cell>
          <cell r="B322" t="str">
            <v xml:space="preserve">Water &amp; Effluent Treatment    </v>
          </cell>
          <cell r="C322" t="str">
            <v>Водоснабжение/очистка промстоков</v>
          </cell>
          <cell r="D322">
            <v>81228.5</v>
          </cell>
          <cell r="E322">
            <v>128938.7</v>
          </cell>
          <cell r="F322">
            <v>71874.5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</row>
        <row r="325">
          <cell r="B325" t="str">
            <v>Operating Costs by cost centers:</v>
          </cell>
          <cell r="D325" t="str">
            <v>January</v>
          </cell>
          <cell r="E325" t="str">
            <v>February</v>
          </cell>
          <cell r="F325" t="str">
            <v>March</v>
          </cell>
          <cell r="G325" t="str">
            <v>April</v>
          </cell>
          <cell r="H325" t="str">
            <v>May</v>
          </cell>
          <cell r="I325" t="str">
            <v>June</v>
          </cell>
          <cell r="J325" t="str">
            <v>July</v>
          </cell>
          <cell r="K325" t="str">
            <v>August</v>
          </cell>
          <cell r="L325" t="str">
            <v>September</v>
          </cell>
          <cell r="M325" t="str">
            <v>October</v>
          </cell>
          <cell r="N325" t="str">
            <v>November</v>
          </cell>
          <cell r="O325" t="str">
            <v>December</v>
          </cell>
        </row>
        <row r="326">
          <cell r="B326" t="str">
            <v>Milling Forecast</v>
          </cell>
          <cell r="D326" t="str">
            <v>Actual</v>
          </cell>
          <cell r="E326" t="str">
            <v>Actual</v>
          </cell>
          <cell r="F326" t="str">
            <v>Forecast</v>
          </cell>
          <cell r="G326" t="str">
            <v>Forecast</v>
          </cell>
          <cell r="H326" t="str">
            <v>Forecast</v>
          </cell>
          <cell r="I326" t="str">
            <v>Forecast</v>
          </cell>
          <cell r="J326" t="str">
            <v>Forecast</v>
          </cell>
          <cell r="K326" t="str">
            <v>Forecast</v>
          </cell>
          <cell r="L326" t="str">
            <v>Forecast</v>
          </cell>
          <cell r="M326" t="str">
            <v>Forecast</v>
          </cell>
          <cell r="N326" t="str">
            <v>Forecast</v>
          </cell>
          <cell r="O326" t="str">
            <v>Forecast</v>
          </cell>
        </row>
        <row r="327">
          <cell r="A327">
            <v>301</v>
          </cell>
          <cell r="B327" t="str">
            <v>Mill Administration</v>
          </cell>
          <cell r="C327" t="str">
            <v>Фабрика.  Администрация</v>
          </cell>
          <cell r="D327">
            <v>58189.19</v>
          </cell>
          <cell r="E327">
            <v>69442</v>
          </cell>
          <cell r="F327">
            <v>107448.81</v>
          </cell>
          <cell r="G327">
            <v>74715.72</v>
          </cell>
          <cell r="H327">
            <v>90297.21</v>
          </cell>
          <cell r="I327">
            <v>79517.53</v>
          </cell>
          <cell r="J327">
            <v>70545.27</v>
          </cell>
          <cell r="K327">
            <v>75361.490000000005</v>
          </cell>
          <cell r="L327">
            <v>106090</v>
          </cell>
          <cell r="M327">
            <v>106090</v>
          </cell>
          <cell r="N327">
            <v>106090</v>
          </cell>
          <cell r="O327">
            <v>106090</v>
          </cell>
        </row>
        <row r="328">
          <cell r="A328">
            <v>302</v>
          </cell>
          <cell r="B328" t="str">
            <v>Mill Light Vehicles</v>
          </cell>
          <cell r="C328" t="str">
            <v>Фабрика.  Легковой автотранспорт</v>
          </cell>
          <cell r="D328">
            <v>15466.33</v>
          </cell>
          <cell r="E328">
            <v>14683</v>
          </cell>
          <cell r="F328">
            <v>26973.62</v>
          </cell>
          <cell r="G328">
            <v>45385.71</v>
          </cell>
          <cell r="H328">
            <v>-24353.66</v>
          </cell>
          <cell r="I328">
            <v>25358.45</v>
          </cell>
          <cell r="J328">
            <v>8218.1</v>
          </cell>
          <cell r="K328">
            <v>12169.49</v>
          </cell>
          <cell r="L328">
            <v>16767</v>
          </cell>
          <cell r="M328">
            <v>16767</v>
          </cell>
          <cell r="N328">
            <v>16767</v>
          </cell>
          <cell r="O328">
            <v>16767</v>
          </cell>
        </row>
        <row r="329">
          <cell r="A329">
            <v>304</v>
          </cell>
          <cell r="B329" t="str">
            <v>Mill Building Operation</v>
          </cell>
          <cell r="C329" t="str">
            <v>Эксплуатация здания фабрики.</v>
          </cell>
          <cell r="D329">
            <v>11161.84</v>
          </cell>
          <cell r="E329">
            <v>14802</v>
          </cell>
          <cell r="F329">
            <v>17535.93</v>
          </cell>
          <cell r="G329">
            <v>12163.03</v>
          </cell>
          <cell r="H329">
            <v>10007.44</v>
          </cell>
          <cell r="I329">
            <v>14256.83</v>
          </cell>
          <cell r="J329">
            <v>15132.49</v>
          </cell>
          <cell r="K329">
            <v>15883.85</v>
          </cell>
          <cell r="L329">
            <v>16458</v>
          </cell>
          <cell r="M329">
            <v>16458</v>
          </cell>
          <cell r="N329">
            <v>16458</v>
          </cell>
          <cell r="O329">
            <v>16458</v>
          </cell>
        </row>
        <row r="330">
          <cell r="A330">
            <v>305</v>
          </cell>
          <cell r="B330" t="str">
            <v>Assay Laboratory</v>
          </cell>
          <cell r="C330" t="str">
            <v>Химическая лаборатория</v>
          </cell>
          <cell r="D330">
            <v>19029.759999999998</v>
          </cell>
          <cell r="E330">
            <v>22589</v>
          </cell>
          <cell r="F330">
            <v>33707.25</v>
          </cell>
          <cell r="G330">
            <v>-4905.82</v>
          </cell>
          <cell r="H330">
            <v>35289.440000000002</v>
          </cell>
          <cell r="I330">
            <v>23923.279999999999</v>
          </cell>
          <cell r="J330">
            <v>23611.06</v>
          </cell>
          <cell r="K330">
            <v>19082.68</v>
          </cell>
          <cell r="L330">
            <v>32992</v>
          </cell>
          <cell r="M330">
            <v>32992</v>
          </cell>
          <cell r="N330">
            <v>32992</v>
          </cell>
          <cell r="O330">
            <v>32992</v>
          </cell>
        </row>
        <row r="331">
          <cell r="A331">
            <v>306</v>
          </cell>
          <cell r="B331" t="str">
            <v>Metallurgical Laboratory</v>
          </cell>
          <cell r="C331" t="str">
            <v>Металлургическая лаборатория</v>
          </cell>
          <cell r="D331">
            <v>10004.790000000001</v>
          </cell>
          <cell r="E331">
            <v>11918</v>
          </cell>
          <cell r="F331">
            <v>15396.12</v>
          </cell>
          <cell r="G331">
            <v>12070.11</v>
          </cell>
          <cell r="H331">
            <v>14251.62</v>
          </cell>
          <cell r="I331">
            <v>17686.3</v>
          </cell>
          <cell r="J331">
            <v>22039.19</v>
          </cell>
          <cell r="K331">
            <v>13747.48</v>
          </cell>
          <cell r="L331">
            <v>12219</v>
          </cell>
          <cell r="M331">
            <v>12219</v>
          </cell>
          <cell r="N331">
            <v>12219</v>
          </cell>
          <cell r="O331">
            <v>12219</v>
          </cell>
        </row>
        <row r="332">
          <cell r="A332">
            <v>312</v>
          </cell>
          <cell r="B332" t="str">
            <v>Primary Crushing/Ore Handling</v>
          </cell>
          <cell r="C332" t="str">
            <v>Первичное дробление/сортировка отвалов</v>
          </cell>
          <cell r="D332">
            <v>33892.480000000003</v>
          </cell>
          <cell r="E332">
            <v>51941</v>
          </cell>
          <cell r="F332">
            <v>39067.660000000003</v>
          </cell>
          <cell r="G332">
            <v>87318.48</v>
          </cell>
          <cell r="H332">
            <v>39034.019999999997</v>
          </cell>
          <cell r="I332">
            <v>28216.9</v>
          </cell>
          <cell r="J332">
            <v>35414.47</v>
          </cell>
          <cell r="K332">
            <v>34368.400000000001</v>
          </cell>
          <cell r="L332">
            <v>101233</v>
          </cell>
          <cell r="M332">
            <v>101233</v>
          </cell>
          <cell r="N332">
            <v>101233</v>
          </cell>
          <cell r="O332">
            <v>101233</v>
          </cell>
        </row>
        <row r="333">
          <cell r="A333">
            <v>313</v>
          </cell>
          <cell r="B333" t="str">
            <v>Grinding/Pebble Crusher</v>
          </cell>
          <cell r="C333" t="str">
            <v>Измельчение/дробление гальки</v>
          </cell>
          <cell r="D333">
            <v>477700.26</v>
          </cell>
          <cell r="E333">
            <v>723083</v>
          </cell>
          <cell r="F333">
            <v>744661.61</v>
          </cell>
          <cell r="G333">
            <v>590120.75</v>
          </cell>
          <cell r="H333">
            <v>585000.05000000005</v>
          </cell>
          <cell r="I333">
            <v>812325.09</v>
          </cell>
          <cell r="J333">
            <v>796303.89</v>
          </cell>
          <cell r="K333">
            <v>783484.93</v>
          </cell>
          <cell r="L333">
            <v>537173</v>
          </cell>
          <cell r="M333">
            <v>537173</v>
          </cell>
          <cell r="N333">
            <v>537173</v>
          </cell>
          <cell r="O333">
            <v>537173</v>
          </cell>
        </row>
        <row r="334">
          <cell r="A334">
            <v>314</v>
          </cell>
          <cell r="B334" t="str">
            <v>Flotation/Thickening</v>
          </cell>
          <cell r="C334" t="str">
            <v>Флотация/уплотнение</v>
          </cell>
          <cell r="D334">
            <v>274503.95</v>
          </cell>
          <cell r="E334">
            <v>225773</v>
          </cell>
          <cell r="F334">
            <v>224462.69</v>
          </cell>
          <cell r="G334">
            <v>238931.63</v>
          </cell>
          <cell r="H334">
            <v>193390.04</v>
          </cell>
          <cell r="I334">
            <v>272738.45</v>
          </cell>
          <cell r="J334">
            <v>269887.57</v>
          </cell>
          <cell r="K334">
            <v>228626.04</v>
          </cell>
          <cell r="L334">
            <v>241205</v>
          </cell>
          <cell r="M334">
            <v>241205</v>
          </cell>
          <cell r="N334">
            <v>241205</v>
          </cell>
          <cell r="O334">
            <v>241205</v>
          </cell>
        </row>
        <row r="335">
          <cell r="A335">
            <v>315</v>
          </cell>
          <cell r="B335" t="str">
            <v>Carbon in Leach</v>
          </cell>
          <cell r="C335" t="str">
            <v>УВР</v>
          </cell>
          <cell r="D335">
            <v>630376.01</v>
          </cell>
          <cell r="E335">
            <v>493823</v>
          </cell>
          <cell r="F335">
            <v>559153.76</v>
          </cell>
          <cell r="G335">
            <v>655912.07999999996</v>
          </cell>
          <cell r="H335">
            <v>593063.47</v>
          </cell>
          <cell r="I335">
            <v>647513.29</v>
          </cell>
          <cell r="J335">
            <v>597551.67000000004</v>
          </cell>
          <cell r="K335">
            <v>578640.04</v>
          </cell>
          <cell r="L335">
            <v>696717</v>
          </cell>
          <cell r="M335">
            <v>696717</v>
          </cell>
          <cell r="N335">
            <v>696717</v>
          </cell>
          <cell r="O335">
            <v>696717</v>
          </cell>
        </row>
        <row r="336">
          <cell r="A336">
            <v>316</v>
          </cell>
          <cell r="B336" t="str">
            <v>Carbon Stripping/Refining &amp; Reagents</v>
          </cell>
          <cell r="C336" t="str">
            <v>Вскрыша углерода/аффинаж</v>
          </cell>
          <cell r="D336">
            <v>69701.5</v>
          </cell>
          <cell r="E336">
            <v>80794</v>
          </cell>
          <cell r="F336">
            <v>159884.25</v>
          </cell>
          <cell r="G336">
            <v>64345.69</v>
          </cell>
          <cell r="H336">
            <v>77744.37</v>
          </cell>
          <cell r="I336">
            <v>123084.71</v>
          </cell>
          <cell r="J336">
            <v>89263.39</v>
          </cell>
          <cell r="K336">
            <v>71548.39</v>
          </cell>
          <cell r="L336">
            <v>118185</v>
          </cell>
          <cell r="M336">
            <v>118185</v>
          </cell>
          <cell r="N336">
            <v>118185</v>
          </cell>
          <cell r="O336">
            <v>118185</v>
          </cell>
        </row>
        <row r="337">
          <cell r="A337">
            <v>317</v>
          </cell>
          <cell r="B337" t="str">
            <v>Tailings Transportation</v>
          </cell>
          <cell r="C337" t="str">
            <v>Транспортировка х/хранилища.</v>
          </cell>
          <cell r="D337">
            <v>-1862.11</v>
          </cell>
          <cell r="E337">
            <v>23098</v>
          </cell>
          <cell r="F337">
            <v>31817.84</v>
          </cell>
          <cell r="G337">
            <v>64366.27</v>
          </cell>
          <cell r="H337">
            <v>33706.25</v>
          </cell>
          <cell r="I337">
            <v>55235.33</v>
          </cell>
          <cell r="J337">
            <v>90242.43</v>
          </cell>
          <cell r="K337">
            <v>70213.97</v>
          </cell>
          <cell r="L337">
            <v>12500</v>
          </cell>
          <cell r="M337">
            <v>12500</v>
          </cell>
          <cell r="N337">
            <v>12500</v>
          </cell>
          <cell r="O337">
            <v>12500</v>
          </cell>
        </row>
        <row r="338">
          <cell r="A338">
            <v>318</v>
          </cell>
          <cell r="B338" t="str">
            <v>Mill Utilities</v>
          </cell>
          <cell r="C338" t="str">
            <v>Фабрика.  Коммунальные службы</v>
          </cell>
          <cell r="D338">
            <v>471787.31</v>
          </cell>
          <cell r="E338">
            <v>427288</v>
          </cell>
          <cell r="F338">
            <v>483381.99</v>
          </cell>
          <cell r="G338">
            <v>448071.26</v>
          </cell>
          <cell r="H338">
            <v>451046.51</v>
          </cell>
          <cell r="I338">
            <v>484666.99</v>
          </cell>
          <cell r="J338">
            <v>432659.3</v>
          </cell>
          <cell r="K338">
            <v>440749.67</v>
          </cell>
          <cell r="L338">
            <v>422629</v>
          </cell>
          <cell r="M338">
            <v>422629</v>
          </cell>
          <cell r="N338">
            <v>422629</v>
          </cell>
          <cell r="O338">
            <v>422629</v>
          </cell>
        </row>
        <row r="339">
          <cell r="A339">
            <v>323</v>
          </cell>
          <cell r="B339" t="str">
            <v>Water &amp; Effluent Treatment</v>
          </cell>
          <cell r="C339" t="str">
            <v>Водоснабжение/очистка промстоков</v>
          </cell>
          <cell r="D339">
            <v>113380.61</v>
          </cell>
          <cell r="E339">
            <v>3007</v>
          </cell>
          <cell r="F339">
            <v>64761.02</v>
          </cell>
          <cell r="G339">
            <v>135071.82</v>
          </cell>
          <cell r="H339">
            <v>191506.27</v>
          </cell>
          <cell r="I339">
            <v>215828.66</v>
          </cell>
          <cell r="J339">
            <v>195562.61</v>
          </cell>
          <cell r="K339">
            <v>199637.95</v>
          </cell>
          <cell r="L339">
            <v>178473</v>
          </cell>
          <cell r="M339">
            <v>178473</v>
          </cell>
          <cell r="N339">
            <v>178473</v>
          </cell>
          <cell r="O339">
            <v>178473</v>
          </cell>
        </row>
        <row r="342">
          <cell r="B342" t="str">
            <v>Operating Costs by cost centers:</v>
          </cell>
          <cell r="D342" t="str">
            <v>January</v>
          </cell>
          <cell r="E342" t="str">
            <v>February</v>
          </cell>
          <cell r="F342" t="str">
            <v>March</v>
          </cell>
          <cell r="G342" t="str">
            <v>April</v>
          </cell>
          <cell r="H342" t="str">
            <v>May</v>
          </cell>
          <cell r="I342" t="str">
            <v>June</v>
          </cell>
          <cell r="J342" t="str">
            <v>July</v>
          </cell>
          <cell r="K342" t="str">
            <v>August</v>
          </cell>
          <cell r="L342" t="str">
            <v>September</v>
          </cell>
          <cell r="M342" t="str">
            <v>October</v>
          </cell>
          <cell r="N342" t="str">
            <v>November</v>
          </cell>
          <cell r="O342" t="str">
            <v>December</v>
          </cell>
        </row>
        <row r="343">
          <cell r="B343" t="str">
            <v>Site Administration Actuals</v>
          </cell>
        </row>
        <row r="344">
          <cell r="A344">
            <v>401</v>
          </cell>
          <cell r="B344" t="str">
            <v xml:space="preserve">Site Administration           </v>
          </cell>
          <cell r="C344" t="str">
            <v>Администрация на объекте</v>
          </cell>
          <cell r="D344">
            <v>426398.72043796495</v>
          </cell>
          <cell r="E344">
            <v>422161.45468475245</v>
          </cell>
          <cell r="F344">
            <v>452314.84778972698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</row>
        <row r="345">
          <cell r="A345">
            <v>402</v>
          </cell>
          <cell r="B345" t="str">
            <v xml:space="preserve">Administration Light Vehicles </v>
          </cell>
          <cell r="C345" t="str">
            <v>Легковой транспорт администрации</v>
          </cell>
          <cell r="D345">
            <v>3861.0057343952476</v>
          </cell>
          <cell r="E345">
            <v>2713.1147938476561</v>
          </cell>
          <cell r="F345">
            <v>4093.5677683593749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</row>
        <row r="346">
          <cell r="A346">
            <v>404</v>
          </cell>
          <cell r="B346" t="str">
            <v xml:space="preserve">Power Line Loan               </v>
          </cell>
          <cell r="C346" t="str">
            <v>Балыкчи  - ЛЭП в Тамгу</v>
          </cell>
          <cell r="D346">
            <v>308342.07</v>
          </cell>
          <cell r="E346">
            <v>278502.51</v>
          </cell>
          <cell r="F346">
            <v>308342.07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</row>
        <row r="347">
          <cell r="A347">
            <v>411</v>
          </cell>
          <cell r="B347" t="str">
            <v xml:space="preserve">Commuting                     </v>
          </cell>
          <cell r="C347" t="str">
            <v>Переезды</v>
          </cell>
          <cell r="D347">
            <v>64635.547369837528</v>
          </cell>
          <cell r="E347">
            <v>189629.45207142667</v>
          </cell>
          <cell r="F347">
            <v>178868.70141517691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</row>
        <row r="348">
          <cell r="A348">
            <v>412</v>
          </cell>
          <cell r="B348" t="str">
            <v xml:space="preserve">Camp Operation                </v>
          </cell>
          <cell r="C348" t="str">
            <v>Поселок.  Эксплуатация</v>
          </cell>
          <cell r="D348">
            <v>87544.456778879612</v>
          </cell>
          <cell r="E348">
            <v>102720.94396081452</v>
          </cell>
          <cell r="F348">
            <v>82626.115776871389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</row>
        <row r="349">
          <cell r="A349">
            <v>415</v>
          </cell>
          <cell r="B349" t="str">
            <v xml:space="preserve">Camp Catering                 </v>
          </cell>
          <cell r="C349" t="str">
            <v>Поселок. Питание</v>
          </cell>
          <cell r="D349">
            <v>334271.58002037281</v>
          </cell>
          <cell r="E349">
            <v>227802.1276203265</v>
          </cell>
          <cell r="F349">
            <v>258557.08188133873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</row>
        <row r="350">
          <cell r="A350">
            <v>421</v>
          </cell>
          <cell r="B350" t="str">
            <v xml:space="preserve">Worker Health &amp; Safety        </v>
          </cell>
          <cell r="C350" t="str">
            <v>Охрана здоровья и ТБ.</v>
          </cell>
          <cell r="D350">
            <v>16291.088536201622</v>
          </cell>
          <cell r="E350">
            <v>33516.057196068614</v>
          </cell>
          <cell r="F350">
            <v>26906.007723125589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</row>
        <row r="351">
          <cell r="A351">
            <v>422</v>
          </cell>
          <cell r="B351" t="str">
            <v>Worker Health &amp; Safety Vehicle</v>
          </cell>
          <cell r="C351" t="str">
            <v>Охрана здоровья и ТБ. Автотранспорт</v>
          </cell>
          <cell r="D351">
            <v>2194.9811218261721</v>
          </cell>
          <cell r="E351">
            <v>1361.526002734375</v>
          </cell>
          <cell r="F351">
            <v>2224.6287150878907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</row>
        <row r="352">
          <cell r="A352">
            <v>431</v>
          </cell>
          <cell r="B352" t="str">
            <v xml:space="preserve">Environment                   </v>
          </cell>
          <cell r="C352" t="str">
            <v>Охрана ОС</v>
          </cell>
          <cell r="D352">
            <v>-9496.2825827661454</v>
          </cell>
          <cell r="E352">
            <v>203507.8263796283</v>
          </cell>
          <cell r="F352">
            <v>115297.84185243069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</row>
        <row r="353">
          <cell r="A353">
            <v>432</v>
          </cell>
          <cell r="B353" t="str">
            <v xml:space="preserve">Environment - Light Vehicles  </v>
          </cell>
          <cell r="C353" t="str">
            <v>Охрана ОС  - Легковой транспорт</v>
          </cell>
          <cell r="D353">
            <v>1583.5048994995118</v>
          </cell>
          <cell r="E353">
            <v>1470.7840271484374</v>
          </cell>
          <cell r="F353">
            <v>2016.153320703125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</row>
        <row r="354">
          <cell r="A354">
            <v>441</v>
          </cell>
          <cell r="B354" t="str">
            <v>Procurement &amp; Site Wharehousin</v>
          </cell>
          <cell r="C354" t="str">
            <v>Снабжение и склад на сайте</v>
          </cell>
          <cell r="D354">
            <v>-10878.63062626807</v>
          </cell>
          <cell r="E354">
            <v>164783.460646205</v>
          </cell>
          <cell r="F354">
            <v>61843.83116225079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</row>
        <row r="355">
          <cell r="A355">
            <v>442</v>
          </cell>
          <cell r="B355" t="str">
            <v xml:space="preserve">Warehouse Vehicle Operation   </v>
          </cell>
          <cell r="C355" t="str">
            <v>Эксплуатация автотранспорта на складе</v>
          </cell>
          <cell r="D355">
            <v>2157.9740004196165</v>
          </cell>
          <cell r="E355">
            <v>775.25070268554691</v>
          </cell>
          <cell r="F355">
            <v>2252.1282990722657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</row>
        <row r="356">
          <cell r="A356">
            <v>443</v>
          </cell>
          <cell r="B356" t="str">
            <v xml:space="preserve">CAT Parts Warehouse           </v>
          </cell>
          <cell r="C356" t="str">
            <v>Склад запчастей экскаватора КАТ</v>
          </cell>
          <cell r="D356">
            <v>1304.5922045308873</v>
          </cell>
          <cell r="E356">
            <v>1655.6129995699432</v>
          </cell>
          <cell r="F356">
            <v>1123.9763762766911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</row>
        <row r="357">
          <cell r="A357">
            <v>451</v>
          </cell>
          <cell r="B357" t="str">
            <v xml:space="preserve">Balyckchy Marshalling Yard    </v>
          </cell>
          <cell r="C357" t="str">
            <v>Балыкчи  Перевалочная База</v>
          </cell>
          <cell r="D357">
            <v>174539.50205003028</v>
          </cell>
          <cell r="E357">
            <v>184509.11954242719</v>
          </cell>
          <cell r="F357">
            <v>144914.98407470557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</row>
        <row r="358">
          <cell r="A358">
            <v>461</v>
          </cell>
          <cell r="B358" t="str">
            <v xml:space="preserve">Site General Services         </v>
          </cell>
          <cell r="C358" t="str">
            <v>Объект. Общее обслуживание</v>
          </cell>
          <cell r="D358">
            <v>249370.88687681957</v>
          </cell>
          <cell r="E358">
            <v>9906.4316897588178</v>
          </cell>
          <cell r="F358">
            <v>100618.2106252541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</row>
        <row r="359">
          <cell r="A359">
            <v>462</v>
          </cell>
          <cell r="B359" t="str">
            <v xml:space="preserve">Off-Site Roads                </v>
          </cell>
          <cell r="C359" t="str">
            <v>Дороги вне объекта</v>
          </cell>
          <cell r="D359">
            <v>9296.1417683295913</v>
          </cell>
          <cell r="E359">
            <v>16361.395248190502</v>
          </cell>
          <cell r="F359">
            <v>17364.063295290365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</row>
        <row r="360">
          <cell r="A360">
            <v>471</v>
          </cell>
          <cell r="B360" t="str">
            <v xml:space="preserve">Finance &amp; Accounting          </v>
          </cell>
          <cell r="C360" t="str">
            <v>Финансы и бухучет</v>
          </cell>
          <cell r="D360">
            <v>6127.5538507558031</v>
          </cell>
          <cell r="E360">
            <v>9794.2873740446321</v>
          </cell>
          <cell r="F360">
            <v>8666.8302991194942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</row>
        <row r="361">
          <cell r="A361">
            <v>472</v>
          </cell>
          <cell r="B361" t="str">
            <v>Management Information Systems</v>
          </cell>
          <cell r="C361" t="str">
            <v>Управление информационными системами</v>
          </cell>
          <cell r="D361">
            <v>-18951.01395561629</v>
          </cell>
          <cell r="E361">
            <v>8948.70014430837</v>
          </cell>
          <cell r="F361">
            <v>8419.8631920201769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</row>
        <row r="362">
          <cell r="A362">
            <v>473</v>
          </cell>
          <cell r="B362" t="str">
            <v xml:space="preserve">Communications and PC Support </v>
          </cell>
          <cell r="C362" t="str">
            <v>Связь и поддержка ПК</v>
          </cell>
          <cell r="D362">
            <v>-22637.171657972918</v>
          </cell>
          <cell r="E362">
            <v>47260.459788579399</v>
          </cell>
          <cell r="F362">
            <v>11202.20088079183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</row>
        <row r="363">
          <cell r="A363">
            <v>481</v>
          </cell>
          <cell r="B363" t="str">
            <v xml:space="preserve">Human Resources               </v>
          </cell>
          <cell r="C363" t="str">
            <v>Отдел кадров</v>
          </cell>
          <cell r="D363">
            <v>106528.88704639539</v>
          </cell>
          <cell r="E363">
            <v>156960.2978936515</v>
          </cell>
          <cell r="F363">
            <v>125110.92724856037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</row>
        <row r="364">
          <cell r="A364">
            <v>482</v>
          </cell>
          <cell r="B364" t="str">
            <v xml:space="preserve">Medical Services              </v>
          </cell>
          <cell r="C364" t="str">
            <v>Медобслуживание</v>
          </cell>
          <cell r="D364">
            <v>30781.227185391952</v>
          </cell>
          <cell r="E364">
            <v>48834.255658901646</v>
          </cell>
          <cell r="F364">
            <v>54211.964642484942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</row>
        <row r="365">
          <cell r="A365">
            <v>483</v>
          </cell>
          <cell r="B365" t="str">
            <v xml:space="preserve">Karakol Regional Office       </v>
          </cell>
          <cell r="C365" t="str">
            <v>Каракольский учебный центр</v>
          </cell>
          <cell r="D365">
            <v>7748.9624698204316</v>
          </cell>
          <cell r="E365">
            <v>4921.604481225022</v>
          </cell>
          <cell r="F365">
            <v>2425.2314348076629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</row>
        <row r="366">
          <cell r="A366">
            <v>484</v>
          </cell>
          <cell r="B366" t="str">
            <v xml:space="preserve">Barskaun Health Center        </v>
          </cell>
          <cell r="C366" t="str">
            <v>Барскаун . Центр здоровья</v>
          </cell>
          <cell r="D366">
            <v>750.46040515653783</v>
          </cell>
          <cell r="E366">
            <v>-750.46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</row>
        <row r="367">
          <cell r="A367">
            <v>485</v>
          </cell>
          <cell r="B367" t="str">
            <v xml:space="preserve">Barskaun Bus Stop             </v>
          </cell>
          <cell r="C367" t="str">
            <v>Автобусная остановка в Барскауне</v>
          </cell>
          <cell r="D367">
            <v>-199.89928350148062</v>
          </cell>
          <cell r="E367">
            <v>199.89841748412522</v>
          </cell>
          <cell r="F367">
            <v>2.427410000006347E-3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</row>
        <row r="368">
          <cell r="A368">
            <v>491</v>
          </cell>
          <cell r="B368" t="str">
            <v xml:space="preserve">Security                      </v>
          </cell>
          <cell r="C368" t="str">
            <v>Служба безопасности</v>
          </cell>
          <cell r="D368">
            <v>36751.75671343039</v>
          </cell>
          <cell r="E368">
            <v>66050.520761741092</v>
          </cell>
          <cell r="F368">
            <v>43217.633572359875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</row>
        <row r="369">
          <cell r="A369">
            <v>492</v>
          </cell>
          <cell r="B369" t="str">
            <v xml:space="preserve">Security Vehicles Operation   </v>
          </cell>
          <cell r="C369" t="str">
            <v>Эксплуатация а/транспорта службы безоп.</v>
          </cell>
          <cell r="D369">
            <v>6876.2143430843062</v>
          </cell>
          <cell r="E369">
            <v>6407.1712881431249</v>
          </cell>
          <cell r="F369">
            <v>7788.8487561390621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</row>
        <row r="371">
          <cell r="B371" t="str">
            <v>Operating Costs by cost centers:</v>
          </cell>
          <cell r="D371" t="str">
            <v>January</v>
          </cell>
          <cell r="E371" t="str">
            <v>February</v>
          </cell>
          <cell r="F371" t="str">
            <v>March</v>
          </cell>
          <cell r="G371" t="str">
            <v>April</v>
          </cell>
          <cell r="H371" t="str">
            <v>May</v>
          </cell>
          <cell r="I371" t="str">
            <v>June</v>
          </cell>
          <cell r="J371" t="str">
            <v>July</v>
          </cell>
          <cell r="K371" t="str">
            <v>August</v>
          </cell>
          <cell r="L371" t="str">
            <v>September</v>
          </cell>
          <cell r="M371" t="str">
            <v>October</v>
          </cell>
          <cell r="N371" t="str">
            <v>November</v>
          </cell>
          <cell r="O371" t="str">
            <v>December</v>
          </cell>
        </row>
        <row r="372">
          <cell r="B372" t="str">
            <v>Site Administration Budget</v>
          </cell>
        </row>
        <row r="373">
          <cell r="A373">
            <v>401</v>
          </cell>
          <cell r="B373" t="str">
            <v xml:space="preserve">Site Administration           </v>
          </cell>
          <cell r="C373" t="str">
            <v>Администрация на объекте</v>
          </cell>
          <cell r="D373">
            <v>561919.39</v>
          </cell>
          <cell r="E373">
            <v>558966.03</v>
          </cell>
          <cell r="F373">
            <v>561913.39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</row>
        <row r="374">
          <cell r="A374">
            <v>402</v>
          </cell>
          <cell r="B374" t="str">
            <v xml:space="preserve">Administration Light Vehicles </v>
          </cell>
          <cell r="C374" t="str">
            <v>Легковой транспорт администрации</v>
          </cell>
          <cell r="D374">
            <v>6198</v>
          </cell>
          <cell r="E374">
            <v>6198</v>
          </cell>
          <cell r="F374">
            <v>6198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</row>
        <row r="375">
          <cell r="A375">
            <v>404</v>
          </cell>
          <cell r="B375" t="str">
            <v xml:space="preserve">Power Line Loan               </v>
          </cell>
          <cell r="C375" t="str">
            <v>Балыкчи  - ЛЭП в Тамгу</v>
          </cell>
          <cell r="D375">
            <v>315470</v>
          </cell>
          <cell r="E375">
            <v>284940</v>
          </cell>
          <cell r="F375">
            <v>315470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</row>
        <row r="376">
          <cell r="A376">
            <v>411</v>
          </cell>
          <cell r="B376" t="str">
            <v xml:space="preserve">Commuting                     </v>
          </cell>
          <cell r="C376" t="str">
            <v>Переезды</v>
          </cell>
          <cell r="D376">
            <v>168247.1</v>
          </cell>
          <cell r="E376">
            <v>168025.97</v>
          </cell>
          <cell r="F376">
            <v>168251.1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</row>
        <row r="377">
          <cell r="A377">
            <v>412</v>
          </cell>
          <cell r="B377" t="str">
            <v xml:space="preserve">Camp Operation                </v>
          </cell>
          <cell r="C377" t="str">
            <v>Поселок.  Эксплуатация</v>
          </cell>
          <cell r="D377">
            <v>87991.33</v>
          </cell>
          <cell r="E377">
            <v>81957.990000000005</v>
          </cell>
          <cell r="F377">
            <v>86601.33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</row>
        <row r="378">
          <cell r="A378">
            <v>415</v>
          </cell>
          <cell r="B378" t="str">
            <v xml:space="preserve">Camp Catering                 </v>
          </cell>
          <cell r="C378" t="str">
            <v>Поселок. Питание</v>
          </cell>
          <cell r="D378">
            <v>254389.89</v>
          </cell>
          <cell r="E378">
            <v>250553.75</v>
          </cell>
          <cell r="F378">
            <v>269746.89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</row>
        <row r="379">
          <cell r="A379">
            <v>421</v>
          </cell>
          <cell r="B379" t="str">
            <v xml:space="preserve">Worker Health &amp; Safety        </v>
          </cell>
          <cell r="C379" t="str">
            <v>Охрана здоровья и ТБ.</v>
          </cell>
          <cell r="D379">
            <v>36637.9</v>
          </cell>
          <cell r="E379">
            <v>37029.85</v>
          </cell>
          <cell r="F379">
            <v>44137.9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</row>
        <row r="380">
          <cell r="A380">
            <v>422</v>
          </cell>
          <cell r="B380" t="str">
            <v>Worker Health &amp; Safety Vehicle</v>
          </cell>
          <cell r="C380" t="str">
            <v>Охрана здоровья и ТБ. Автотранспорт</v>
          </cell>
          <cell r="D380">
            <v>5172</v>
          </cell>
          <cell r="E380">
            <v>5172</v>
          </cell>
          <cell r="F380">
            <v>5172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</row>
        <row r="381">
          <cell r="A381">
            <v>431</v>
          </cell>
          <cell r="B381" t="str">
            <v xml:space="preserve">Environment                   </v>
          </cell>
          <cell r="C381" t="str">
            <v>Охрана ОС</v>
          </cell>
          <cell r="D381">
            <v>95954.35</v>
          </cell>
          <cell r="E381">
            <v>100712.85</v>
          </cell>
          <cell r="F381">
            <v>104450.35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</row>
        <row r="382">
          <cell r="A382">
            <v>432</v>
          </cell>
          <cell r="B382" t="str">
            <v xml:space="preserve">Environment - Light Vehicles  </v>
          </cell>
          <cell r="C382" t="str">
            <v>Охрана ОС  - Легковой транспорт</v>
          </cell>
          <cell r="D382">
            <v>2055</v>
          </cell>
          <cell r="E382">
            <v>2055</v>
          </cell>
          <cell r="F382">
            <v>2055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</row>
        <row r="383">
          <cell r="A383">
            <v>441</v>
          </cell>
          <cell r="B383" t="str">
            <v>Procurement &amp; Site Wharehousin</v>
          </cell>
          <cell r="C383" t="str">
            <v>Снабжение и склад на сайте</v>
          </cell>
          <cell r="D383">
            <v>45872.78</v>
          </cell>
          <cell r="E383">
            <v>44466.31</v>
          </cell>
          <cell r="F383">
            <v>45872.78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</row>
        <row r="384">
          <cell r="A384">
            <v>442</v>
          </cell>
          <cell r="B384" t="str">
            <v xml:space="preserve">Warehouse Vehicle Operation   </v>
          </cell>
          <cell r="C384" t="str">
            <v>Эксплуатация автотранспорта на складе</v>
          </cell>
          <cell r="D384">
            <v>3264</v>
          </cell>
          <cell r="E384">
            <v>3260</v>
          </cell>
          <cell r="F384">
            <v>3260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</row>
        <row r="385">
          <cell r="A385">
            <v>443</v>
          </cell>
          <cell r="B385" t="str">
            <v xml:space="preserve">CAT Parts Warehouse           </v>
          </cell>
          <cell r="C385" t="str">
            <v>Склад запчастей экскаватора КАТ</v>
          </cell>
          <cell r="D385">
            <v>1116.53</v>
          </cell>
          <cell r="E385">
            <v>1008.49</v>
          </cell>
          <cell r="F385">
            <v>1116.53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</row>
        <row r="386">
          <cell r="A386">
            <v>451</v>
          </cell>
          <cell r="B386" t="str">
            <v xml:space="preserve">Balyckchy Marshalling Yard    </v>
          </cell>
          <cell r="C386" t="str">
            <v>Балыкчи  Перевалочная База</v>
          </cell>
          <cell r="D386">
            <v>156398.25</v>
          </cell>
          <cell r="E386">
            <v>153873.24</v>
          </cell>
          <cell r="F386">
            <v>156389.25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</row>
        <row r="387">
          <cell r="A387">
            <v>461</v>
          </cell>
          <cell r="B387" t="str">
            <v xml:space="preserve">Site General Services         </v>
          </cell>
          <cell r="C387" t="str">
            <v>Объект. Общее обслуживание</v>
          </cell>
          <cell r="D387">
            <v>198965</v>
          </cell>
          <cell r="E387">
            <v>110589</v>
          </cell>
          <cell r="F387">
            <v>112611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</row>
        <row r="388">
          <cell r="A388">
            <v>462</v>
          </cell>
          <cell r="B388" t="str">
            <v xml:space="preserve">Off-Site Roads                </v>
          </cell>
          <cell r="C388" t="str">
            <v>Дороги вне объекта</v>
          </cell>
          <cell r="D388">
            <v>25847</v>
          </cell>
          <cell r="E388">
            <v>28564</v>
          </cell>
          <cell r="F388">
            <v>60106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</row>
        <row r="389">
          <cell r="A389">
            <v>471</v>
          </cell>
          <cell r="B389" t="str">
            <v xml:space="preserve">Finance &amp; Accounting          </v>
          </cell>
          <cell r="C389" t="str">
            <v>Финансы и бухучет</v>
          </cell>
          <cell r="D389">
            <v>9522.99</v>
          </cell>
          <cell r="E389">
            <v>8655.6</v>
          </cell>
          <cell r="F389">
            <v>9517.99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</row>
        <row r="390">
          <cell r="A390">
            <v>472</v>
          </cell>
          <cell r="B390" t="str">
            <v>Management Information Systems</v>
          </cell>
          <cell r="C390" t="str">
            <v>Управление информационными системами</v>
          </cell>
          <cell r="D390">
            <v>23353.42</v>
          </cell>
          <cell r="E390">
            <v>11952.71</v>
          </cell>
          <cell r="F390">
            <v>15449.42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</row>
        <row r="391">
          <cell r="A391">
            <v>473</v>
          </cell>
          <cell r="B391" t="str">
            <v xml:space="preserve">Communications and PC Support </v>
          </cell>
          <cell r="C391" t="str">
            <v>Связь и поддержка ПК</v>
          </cell>
          <cell r="D391">
            <v>14864.41</v>
          </cell>
          <cell r="E391">
            <v>14200.11</v>
          </cell>
          <cell r="F391">
            <v>14864.41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</row>
        <row r="392">
          <cell r="A392">
            <v>481</v>
          </cell>
          <cell r="B392" t="str">
            <v xml:space="preserve">Human Resources               </v>
          </cell>
          <cell r="C392" t="str">
            <v>Отдел кадров</v>
          </cell>
          <cell r="D392">
            <v>142352.24</v>
          </cell>
          <cell r="E392">
            <v>141939.88</v>
          </cell>
          <cell r="F392">
            <v>154356.24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</row>
        <row r="393">
          <cell r="A393">
            <v>482</v>
          </cell>
          <cell r="B393" t="str">
            <v xml:space="preserve">Medical Services              </v>
          </cell>
          <cell r="C393" t="str">
            <v>Медобслуживание</v>
          </cell>
          <cell r="D393">
            <v>55674.61</v>
          </cell>
          <cell r="E393">
            <v>54821.93</v>
          </cell>
          <cell r="F393">
            <v>55663.61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</row>
        <row r="394">
          <cell r="A394">
            <v>483</v>
          </cell>
          <cell r="B394" t="str">
            <v xml:space="preserve">Karakol Regional Office       </v>
          </cell>
          <cell r="C394" t="str">
            <v>Каракольский учебный центр</v>
          </cell>
          <cell r="D394">
            <v>10334.450000000001</v>
          </cell>
          <cell r="E394">
            <v>10073.969999999999</v>
          </cell>
          <cell r="F394">
            <v>10334.450000000001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</row>
        <row r="395">
          <cell r="A395">
            <v>484</v>
          </cell>
          <cell r="B395" t="str">
            <v xml:space="preserve">Barskaun Health Center        </v>
          </cell>
          <cell r="C395" t="str">
            <v>Барскаун . Центр здоровья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485</v>
          </cell>
          <cell r="B396" t="str">
            <v xml:space="preserve">Barskaun Bus Stop             </v>
          </cell>
          <cell r="C396" t="str">
            <v>Автобусная остановка в Барскауне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</row>
        <row r="397">
          <cell r="A397">
            <v>491</v>
          </cell>
          <cell r="B397" t="str">
            <v xml:space="preserve">Security                      </v>
          </cell>
          <cell r="C397" t="str">
            <v>Служба безопасности</v>
          </cell>
          <cell r="D397">
            <v>44058.01</v>
          </cell>
          <cell r="E397">
            <v>40166.519999999997</v>
          </cell>
          <cell r="F397">
            <v>44058.01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</row>
        <row r="398">
          <cell r="A398">
            <v>492</v>
          </cell>
          <cell r="B398" t="str">
            <v xml:space="preserve">Security Vehicles Operation   </v>
          </cell>
          <cell r="C398" t="str">
            <v>Эксплуатация а/транспорта службы безоп.</v>
          </cell>
          <cell r="D398">
            <v>9589</v>
          </cell>
          <cell r="E398">
            <v>9589</v>
          </cell>
          <cell r="F398">
            <v>9589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</row>
        <row r="401">
          <cell r="B401" t="str">
            <v>Operating Costs by cost centers:</v>
          </cell>
          <cell r="D401" t="str">
            <v>January</v>
          </cell>
          <cell r="E401" t="str">
            <v>February</v>
          </cell>
          <cell r="F401" t="str">
            <v>March</v>
          </cell>
          <cell r="G401" t="str">
            <v>April</v>
          </cell>
          <cell r="H401" t="str">
            <v>May</v>
          </cell>
          <cell r="I401" t="str">
            <v>June</v>
          </cell>
          <cell r="J401" t="str">
            <v>July</v>
          </cell>
          <cell r="K401" t="str">
            <v>August</v>
          </cell>
          <cell r="L401" t="str">
            <v>September</v>
          </cell>
          <cell r="M401" t="str">
            <v>October</v>
          </cell>
          <cell r="N401" t="str">
            <v>November</v>
          </cell>
          <cell r="O401" t="str">
            <v>December</v>
          </cell>
        </row>
        <row r="402">
          <cell r="B402" t="str">
            <v>Site Administration Forecast</v>
          </cell>
          <cell r="D402" t="str">
            <v>Actual</v>
          </cell>
          <cell r="E402" t="str">
            <v>Actual</v>
          </cell>
          <cell r="F402" t="str">
            <v>Forecast</v>
          </cell>
          <cell r="G402" t="str">
            <v>Forecast</v>
          </cell>
          <cell r="H402" t="str">
            <v>Forecast</v>
          </cell>
          <cell r="I402" t="str">
            <v>Forecast</v>
          </cell>
          <cell r="J402" t="str">
            <v>Forecast</v>
          </cell>
          <cell r="K402" t="str">
            <v>Forecast</v>
          </cell>
          <cell r="L402" t="str">
            <v>Forecast</v>
          </cell>
          <cell r="M402" t="str">
            <v>Forecast</v>
          </cell>
          <cell r="N402" t="str">
            <v>Forecast</v>
          </cell>
          <cell r="O402" t="str">
            <v>Forecast</v>
          </cell>
        </row>
        <row r="403">
          <cell r="A403">
            <v>401</v>
          </cell>
          <cell r="B403" t="str">
            <v>Site Administration</v>
          </cell>
          <cell r="C403" t="str">
            <v>Администрация на объекте</v>
          </cell>
          <cell r="D403">
            <v>292837.03999999998</v>
          </cell>
          <cell r="E403">
            <v>606141</v>
          </cell>
          <cell r="F403">
            <v>296698.37</v>
          </cell>
          <cell r="G403">
            <v>286772.82</v>
          </cell>
          <cell r="H403">
            <v>313150</v>
          </cell>
          <cell r="I403">
            <v>512382.12</v>
          </cell>
          <cell r="J403">
            <v>507442.22</v>
          </cell>
          <cell r="K403">
            <v>221424.17</v>
          </cell>
          <cell r="L403">
            <v>436318</v>
          </cell>
          <cell r="M403">
            <v>436318</v>
          </cell>
          <cell r="N403">
            <v>436318</v>
          </cell>
          <cell r="O403">
            <v>436318</v>
          </cell>
        </row>
        <row r="404">
          <cell r="A404">
            <v>402</v>
          </cell>
          <cell r="B404" t="str">
            <v>Administration Light Vehicles</v>
          </cell>
          <cell r="C404" t="str">
            <v>Легковой транспорт администрации</v>
          </cell>
          <cell r="D404">
            <v>5796.26</v>
          </cell>
          <cell r="E404">
            <v>8427</v>
          </cell>
          <cell r="F404">
            <v>7710.41</v>
          </cell>
          <cell r="G404">
            <v>4526.3500000000004</v>
          </cell>
          <cell r="H404">
            <v>353</v>
          </cell>
          <cell r="I404">
            <v>5840.09</v>
          </cell>
          <cell r="J404">
            <v>8517.25</v>
          </cell>
          <cell r="K404">
            <v>11915.93</v>
          </cell>
          <cell r="L404">
            <v>10346</v>
          </cell>
          <cell r="M404">
            <v>10346</v>
          </cell>
          <cell r="N404">
            <v>10346</v>
          </cell>
          <cell r="O404">
            <v>10346</v>
          </cell>
        </row>
        <row r="405">
          <cell r="A405">
            <v>404</v>
          </cell>
          <cell r="B405" t="str">
            <v>Power Line Loan</v>
          </cell>
          <cell r="C405" t="str">
            <v>Балыкчи  - ЛЭП в Тамгу</v>
          </cell>
          <cell r="D405">
            <v>323479.58</v>
          </cell>
          <cell r="E405">
            <v>292174</v>
          </cell>
          <cell r="F405">
            <v>323479.58</v>
          </cell>
          <cell r="G405">
            <v>313044.75</v>
          </cell>
          <cell r="H405">
            <v>323479.58</v>
          </cell>
          <cell r="I405">
            <v>308211.94</v>
          </cell>
          <cell r="J405">
            <v>318142.28000000003</v>
          </cell>
          <cell r="K405">
            <v>318142.28999999998</v>
          </cell>
          <cell r="L405">
            <v>312732</v>
          </cell>
          <cell r="M405">
            <v>312732</v>
          </cell>
          <cell r="N405">
            <v>312732</v>
          </cell>
          <cell r="O405">
            <v>312732</v>
          </cell>
        </row>
        <row r="406">
          <cell r="A406">
            <v>411</v>
          </cell>
          <cell r="B406" t="str">
            <v>Commuting</v>
          </cell>
          <cell r="C406" t="str">
            <v>Переезды</v>
          </cell>
          <cell r="D406">
            <v>136434.96</v>
          </cell>
          <cell r="E406">
            <v>141517</v>
          </cell>
          <cell r="F406">
            <v>251585.44</v>
          </cell>
          <cell r="G406">
            <v>208745.11</v>
          </cell>
          <cell r="H406">
            <v>114879</v>
          </cell>
          <cell r="I406">
            <v>196585.96</v>
          </cell>
          <cell r="J406">
            <v>172044.53</v>
          </cell>
          <cell r="K406">
            <v>138361.09</v>
          </cell>
          <cell r="L406">
            <v>185624</v>
          </cell>
          <cell r="M406">
            <v>185624</v>
          </cell>
          <cell r="N406">
            <v>185624</v>
          </cell>
          <cell r="O406">
            <v>185624</v>
          </cell>
        </row>
        <row r="407">
          <cell r="A407">
            <v>412</v>
          </cell>
          <cell r="B407" t="str">
            <v>Camp Operation</v>
          </cell>
          <cell r="C407" t="str">
            <v>Поселок.  Эксплуатация</v>
          </cell>
          <cell r="D407">
            <v>133513.99</v>
          </cell>
          <cell r="E407">
            <v>75005</v>
          </cell>
          <cell r="F407">
            <v>79946.33</v>
          </cell>
          <cell r="G407">
            <v>92964.15</v>
          </cell>
          <cell r="H407">
            <v>64904</v>
          </cell>
          <cell r="I407">
            <v>75756.37</v>
          </cell>
          <cell r="J407">
            <v>70516.600000000006</v>
          </cell>
          <cell r="K407">
            <v>82707.56</v>
          </cell>
          <cell r="L407">
            <v>110508</v>
          </cell>
          <cell r="M407">
            <v>110508</v>
          </cell>
          <cell r="N407">
            <v>110508</v>
          </cell>
          <cell r="O407">
            <v>110508</v>
          </cell>
        </row>
        <row r="408">
          <cell r="A408">
            <v>415</v>
          </cell>
          <cell r="B408" t="str">
            <v>Camp Catering</v>
          </cell>
          <cell r="C408" t="str">
            <v>Поселок. Питание</v>
          </cell>
          <cell r="D408">
            <v>275926.96999999997</v>
          </cell>
          <cell r="E408">
            <v>252211</v>
          </cell>
          <cell r="F408">
            <v>274542.28999999998</v>
          </cell>
          <cell r="G408">
            <v>208359.36</v>
          </cell>
          <cell r="H408">
            <v>242995.77</v>
          </cell>
          <cell r="I408">
            <v>190401.62</v>
          </cell>
          <cell r="J408">
            <v>211239.37</v>
          </cell>
          <cell r="K408">
            <v>230404.04</v>
          </cell>
          <cell r="L408">
            <v>241898</v>
          </cell>
          <cell r="M408">
            <v>241898</v>
          </cell>
          <cell r="N408">
            <v>241898</v>
          </cell>
          <cell r="O408">
            <v>241898</v>
          </cell>
        </row>
        <row r="409">
          <cell r="A409">
            <v>421</v>
          </cell>
          <cell r="B409" t="str">
            <v>Worker Health and Safety</v>
          </cell>
          <cell r="C409" t="str">
            <v>Охрана здоровья и ТБ.</v>
          </cell>
          <cell r="D409">
            <v>39530.28</v>
          </cell>
          <cell r="E409">
            <v>35200</v>
          </cell>
          <cell r="F409">
            <v>37097.379999999997</v>
          </cell>
          <cell r="G409">
            <v>85193.23</v>
          </cell>
          <cell r="H409">
            <v>67016</v>
          </cell>
          <cell r="I409">
            <v>43150.239999999998</v>
          </cell>
          <cell r="J409">
            <v>44638.6</v>
          </cell>
          <cell r="K409">
            <v>39704.57</v>
          </cell>
          <cell r="L409">
            <v>48245</v>
          </cell>
          <cell r="M409">
            <v>48245</v>
          </cell>
          <cell r="N409">
            <v>48245</v>
          </cell>
          <cell r="O409">
            <v>48245</v>
          </cell>
        </row>
        <row r="410">
          <cell r="A410">
            <v>422</v>
          </cell>
          <cell r="B410" t="str">
            <v>Safety Light Vehicles</v>
          </cell>
          <cell r="C410" t="str">
            <v>Охрана здоровья и ТБ. Автотранспорт</v>
          </cell>
          <cell r="D410">
            <v>2097.5100000000002</v>
          </cell>
          <cell r="E410">
            <v>1129</v>
          </cell>
          <cell r="F410">
            <v>9400.8799999999992</v>
          </cell>
          <cell r="G410">
            <v>2288.7800000000002</v>
          </cell>
          <cell r="H410">
            <v>6369</v>
          </cell>
          <cell r="I410">
            <v>7200.61</v>
          </cell>
          <cell r="J410">
            <v>2117.4699999999998</v>
          </cell>
          <cell r="K410">
            <v>1910.7</v>
          </cell>
          <cell r="L410">
            <v>4543</v>
          </cell>
          <cell r="M410">
            <v>4543</v>
          </cell>
          <cell r="N410">
            <v>4543</v>
          </cell>
          <cell r="O410">
            <v>4543</v>
          </cell>
        </row>
        <row r="411">
          <cell r="A411">
            <v>431</v>
          </cell>
          <cell r="B411" t="str">
            <v>Environment</v>
          </cell>
          <cell r="C411" t="str">
            <v>Охрана ОС</v>
          </cell>
          <cell r="D411">
            <v>85341</v>
          </cell>
          <cell r="E411">
            <v>60285</v>
          </cell>
          <cell r="F411">
            <v>82841</v>
          </cell>
          <cell r="G411">
            <v>84325</v>
          </cell>
          <cell r="H411">
            <v>93911</v>
          </cell>
          <cell r="I411">
            <v>119506.56</v>
          </cell>
          <cell r="J411">
            <v>120108.19</v>
          </cell>
          <cell r="K411">
            <v>56131.22</v>
          </cell>
          <cell r="L411">
            <v>120345</v>
          </cell>
          <cell r="M411">
            <v>120345</v>
          </cell>
          <cell r="N411">
            <v>120345</v>
          </cell>
          <cell r="O411">
            <v>120345</v>
          </cell>
        </row>
        <row r="412">
          <cell r="A412">
            <v>432</v>
          </cell>
          <cell r="B412" t="str">
            <v>Environment Light Vehicles</v>
          </cell>
          <cell r="C412" t="str">
            <v>Охрана ОС  - Легковой транспорт</v>
          </cell>
          <cell r="D412">
            <v>4279.26</v>
          </cell>
          <cell r="E412">
            <v>1376</v>
          </cell>
          <cell r="F412">
            <v>1135.98</v>
          </cell>
          <cell r="G412">
            <v>2117.9499999999998</v>
          </cell>
          <cell r="H412">
            <v>1304</v>
          </cell>
          <cell r="I412">
            <v>2259.6</v>
          </cell>
          <cell r="J412">
            <v>1400.61</v>
          </cell>
          <cell r="K412">
            <v>1353.45</v>
          </cell>
          <cell r="L412">
            <v>10009</v>
          </cell>
          <cell r="M412">
            <v>10009</v>
          </cell>
          <cell r="N412">
            <v>10009</v>
          </cell>
          <cell r="O412">
            <v>10009</v>
          </cell>
        </row>
        <row r="413">
          <cell r="A413">
            <v>441</v>
          </cell>
          <cell r="B413" t="str">
            <v>Procurement and Site Warehousing</v>
          </cell>
          <cell r="C413" t="str">
            <v>Снабжение и склад на сайте</v>
          </cell>
          <cell r="D413">
            <v>63251.3</v>
          </cell>
          <cell r="E413">
            <v>33647</v>
          </cell>
          <cell r="F413">
            <v>95342.52</v>
          </cell>
          <cell r="G413">
            <v>4463.03</v>
          </cell>
          <cell r="H413">
            <v>50832</v>
          </cell>
          <cell r="I413">
            <v>47865.04</v>
          </cell>
          <cell r="J413">
            <v>57499.5</v>
          </cell>
          <cell r="K413">
            <v>81787.679999999993</v>
          </cell>
          <cell r="L413">
            <v>28536</v>
          </cell>
          <cell r="M413">
            <v>28536</v>
          </cell>
          <cell r="N413">
            <v>28536</v>
          </cell>
          <cell r="O413">
            <v>28536</v>
          </cell>
        </row>
        <row r="414">
          <cell r="A414">
            <v>442</v>
          </cell>
          <cell r="B414" t="str">
            <v>Warehouse Vehicle Operation</v>
          </cell>
          <cell r="C414" t="str">
            <v>Эксплуатация автотранспорта на складе</v>
          </cell>
          <cell r="D414">
            <v>894.79</v>
          </cell>
          <cell r="E414">
            <v>1296</v>
          </cell>
          <cell r="F414">
            <v>1758.33</v>
          </cell>
          <cell r="G414">
            <v>2727.19</v>
          </cell>
          <cell r="H414">
            <v>5117</v>
          </cell>
          <cell r="I414">
            <v>2949.52</v>
          </cell>
          <cell r="J414">
            <v>5073</v>
          </cell>
          <cell r="K414">
            <v>2067.27</v>
          </cell>
          <cell r="L414">
            <v>5518</v>
          </cell>
          <cell r="M414">
            <v>5518</v>
          </cell>
          <cell r="N414">
            <v>5518</v>
          </cell>
          <cell r="O414">
            <v>5518</v>
          </cell>
        </row>
        <row r="415">
          <cell r="A415">
            <v>443</v>
          </cell>
          <cell r="B415" t="str">
            <v>Kramer Employee Costs</v>
          </cell>
          <cell r="C415" t="str">
            <v>Склад запчастей экскаватора КАТ</v>
          </cell>
          <cell r="D415">
            <v>0</v>
          </cell>
          <cell r="E415">
            <v>0</v>
          </cell>
          <cell r="F415">
            <v>0</v>
          </cell>
          <cell r="G415">
            <v>2669.04</v>
          </cell>
          <cell r="H415">
            <v>-1316</v>
          </cell>
          <cell r="I415">
            <v>1946.03</v>
          </cell>
          <cell r="J415">
            <v>50.24</v>
          </cell>
          <cell r="K415">
            <v>1692.31</v>
          </cell>
          <cell r="L415">
            <v>1148</v>
          </cell>
          <cell r="M415">
            <v>1148</v>
          </cell>
          <cell r="N415">
            <v>1148</v>
          </cell>
          <cell r="O415">
            <v>1148</v>
          </cell>
        </row>
        <row r="416">
          <cell r="A416">
            <v>451</v>
          </cell>
          <cell r="B416" t="str">
            <v>Balykchy Marshalling Yard</v>
          </cell>
          <cell r="C416" t="str">
            <v>Балыкчи  Перевалочная База</v>
          </cell>
          <cell r="D416">
            <v>147482.41</v>
          </cell>
          <cell r="E416">
            <v>140905</v>
          </cell>
          <cell r="F416">
            <v>158992.85</v>
          </cell>
          <cell r="G416">
            <v>152301.70000000001</v>
          </cell>
          <cell r="H416">
            <v>179145</v>
          </cell>
          <cell r="I416">
            <v>160932.91</v>
          </cell>
          <cell r="J416">
            <v>172950.68</v>
          </cell>
          <cell r="K416">
            <v>155961.44</v>
          </cell>
          <cell r="L416">
            <v>60179</v>
          </cell>
          <cell r="M416">
            <v>60179</v>
          </cell>
          <cell r="N416">
            <v>60179</v>
          </cell>
          <cell r="O416">
            <v>60179</v>
          </cell>
        </row>
        <row r="417">
          <cell r="A417">
            <v>461</v>
          </cell>
          <cell r="B417" t="str">
            <v>Site General Services</v>
          </cell>
          <cell r="C417" t="str">
            <v>Объект. Общее обслуживание</v>
          </cell>
          <cell r="D417">
            <v>137588.99</v>
          </cell>
          <cell r="E417">
            <v>95814</v>
          </cell>
          <cell r="F417">
            <v>91694.03</v>
          </cell>
          <cell r="G417">
            <v>121883.66</v>
          </cell>
          <cell r="H417">
            <v>116597</v>
          </cell>
          <cell r="I417">
            <v>142475.32999999999</v>
          </cell>
          <cell r="J417">
            <v>113875.36</v>
          </cell>
          <cell r="K417">
            <v>186463.84</v>
          </cell>
          <cell r="L417">
            <v>119706</v>
          </cell>
          <cell r="M417">
            <v>119706</v>
          </cell>
          <cell r="N417">
            <v>119706</v>
          </cell>
          <cell r="O417">
            <v>119706</v>
          </cell>
        </row>
        <row r="418">
          <cell r="A418">
            <v>462</v>
          </cell>
          <cell r="B418" t="str">
            <v>Off/Site Roads</v>
          </cell>
          <cell r="C418" t="str">
            <v>Дороги вне объекта</v>
          </cell>
          <cell r="D418">
            <v>21364.04</v>
          </cell>
          <cell r="E418">
            <v>14857</v>
          </cell>
          <cell r="F418">
            <v>13595.34</v>
          </cell>
          <cell r="G418">
            <v>39809.160000000003</v>
          </cell>
          <cell r="H418">
            <v>71049</v>
          </cell>
          <cell r="I418">
            <v>34675.120000000003</v>
          </cell>
          <cell r="J418">
            <v>50448.87</v>
          </cell>
          <cell r="K418">
            <v>31243.72</v>
          </cell>
          <cell r="L418">
            <v>4708</v>
          </cell>
          <cell r="M418">
            <v>4708</v>
          </cell>
          <cell r="N418">
            <v>4708</v>
          </cell>
          <cell r="O418">
            <v>4708</v>
          </cell>
        </row>
        <row r="419">
          <cell r="A419">
            <v>471</v>
          </cell>
          <cell r="B419" t="str">
            <v>Finance and Accounting</v>
          </cell>
          <cell r="C419" t="str">
            <v>Финансы и бухучет</v>
          </cell>
          <cell r="D419">
            <v>4879.76</v>
          </cell>
          <cell r="E419">
            <v>3405</v>
          </cell>
          <cell r="F419">
            <v>8251.84</v>
          </cell>
          <cell r="G419">
            <v>11154.91</v>
          </cell>
          <cell r="H419">
            <v>12062</v>
          </cell>
          <cell r="I419">
            <v>12039.09</v>
          </cell>
          <cell r="J419">
            <v>12182.19</v>
          </cell>
          <cell r="K419">
            <v>11038.62</v>
          </cell>
          <cell r="L419">
            <v>8832</v>
          </cell>
          <cell r="M419">
            <v>8832</v>
          </cell>
          <cell r="N419">
            <v>8832</v>
          </cell>
          <cell r="O419">
            <v>8832</v>
          </cell>
        </row>
        <row r="420">
          <cell r="A420">
            <v>472</v>
          </cell>
          <cell r="B420" t="str">
            <v>Management Information Systems</v>
          </cell>
          <cell r="C420" t="str">
            <v>Управление информационными системами</v>
          </cell>
          <cell r="D420">
            <v>-2199.0100000000002</v>
          </cell>
          <cell r="E420">
            <v>5737</v>
          </cell>
          <cell r="F420">
            <v>5604.65</v>
          </cell>
          <cell r="G420">
            <v>58884.08</v>
          </cell>
          <cell r="H420">
            <v>-7129</v>
          </cell>
          <cell r="I420">
            <v>34928.15</v>
          </cell>
          <cell r="J420">
            <v>9200.48</v>
          </cell>
          <cell r="K420">
            <v>8678.99</v>
          </cell>
          <cell r="L420">
            <v>30199</v>
          </cell>
          <cell r="M420">
            <v>30199</v>
          </cell>
          <cell r="N420">
            <v>30199</v>
          </cell>
          <cell r="O420">
            <v>30199</v>
          </cell>
        </row>
        <row r="421">
          <cell r="A421">
            <v>473</v>
          </cell>
          <cell r="B421" t="str">
            <v>Communications and PC Support</v>
          </cell>
          <cell r="C421" t="str">
            <v>Связь и поддержка ПК</v>
          </cell>
          <cell r="D421">
            <v>180</v>
          </cell>
          <cell r="E421">
            <v>10320</v>
          </cell>
          <cell r="F421">
            <v>18914.29</v>
          </cell>
          <cell r="G421">
            <v>9902.56</v>
          </cell>
          <cell r="H421">
            <v>12136</v>
          </cell>
          <cell r="I421">
            <v>17856.490000000002</v>
          </cell>
          <cell r="J421">
            <v>16871.57</v>
          </cell>
          <cell r="K421">
            <v>10893.66</v>
          </cell>
          <cell r="L421">
            <v>13681</v>
          </cell>
          <cell r="M421">
            <v>13681</v>
          </cell>
          <cell r="N421">
            <v>13681</v>
          </cell>
          <cell r="O421">
            <v>13681</v>
          </cell>
        </row>
        <row r="422">
          <cell r="A422">
            <v>481</v>
          </cell>
          <cell r="B422" t="str">
            <v>Human Resources</v>
          </cell>
          <cell r="C422" t="str">
            <v>Отдел кадров</v>
          </cell>
          <cell r="D422">
            <v>87231.51</v>
          </cell>
          <cell r="E422">
            <v>110946</v>
          </cell>
          <cell r="F422">
            <v>87100.59</v>
          </cell>
          <cell r="G422">
            <v>122077.96</v>
          </cell>
          <cell r="H422">
            <v>69975</v>
          </cell>
          <cell r="I422">
            <v>133025.68</v>
          </cell>
          <cell r="J422">
            <v>137565.46</v>
          </cell>
          <cell r="K422">
            <v>126119.51</v>
          </cell>
          <cell r="L422">
            <v>140715</v>
          </cell>
          <cell r="M422">
            <v>140715</v>
          </cell>
          <cell r="N422">
            <v>140715</v>
          </cell>
          <cell r="O422">
            <v>140715</v>
          </cell>
        </row>
        <row r="423">
          <cell r="A423">
            <v>482</v>
          </cell>
          <cell r="B423" t="str">
            <v>Medical Services</v>
          </cell>
          <cell r="C423" t="str">
            <v>Медобслуживание</v>
          </cell>
          <cell r="D423">
            <v>39095.47</v>
          </cell>
          <cell r="E423">
            <v>81242</v>
          </cell>
          <cell r="F423">
            <v>32360.39</v>
          </cell>
          <cell r="G423">
            <v>57407.69</v>
          </cell>
          <cell r="H423">
            <v>52258</v>
          </cell>
          <cell r="I423">
            <v>38273.519999999997</v>
          </cell>
          <cell r="J423">
            <v>41571.32</v>
          </cell>
          <cell r="K423">
            <v>60250.63</v>
          </cell>
          <cell r="L423">
            <v>55382</v>
          </cell>
          <cell r="M423">
            <v>55382</v>
          </cell>
          <cell r="N423">
            <v>55382</v>
          </cell>
          <cell r="O423">
            <v>55382</v>
          </cell>
        </row>
        <row r="424">
          <cell r="A424">
            <v>483</v>
          </cell>
          <cell r="B424" t="str">
            <v>Karakol Training Center</v>
          </cell>
          <cell r="C424" t="str">
            <v>Каракольский учебный центр</v>
          </cell>
          <cell r="D424">
            <v>6542.52</v>
          </cell>
          <cell r="E424">
            <v>22666</v>
          </cell>
          <cell r="F424">
            <v>11074.56</v>
          </cell>
          <cell r="G424">
            <v>17604.02</v>
          </cell>
          <cell r="H424">
            <v>15118</v>
          </cell>
          <cell r="I424">
            <v>22927.15</v>
          </cell>
          <cell r="J424">
            <v>18631.060000000001</v>
          </cell>
          <cell r="K424">
            <v>13335.18</v>
          </cell>
          <cell r="L424">
            <v>21793</v>
          </cell>
          <cell r="M424">
            <v>21793</v>
          </cell>
          <cell r="N424">
            <v>21793</v>
          </cell>
          <cell r="O424">
            <v>21793</v>
          </cell>
        </row>
        <row r="425">
          <cell r="A425">
            <v>484</v>
          </cell>
          <cell r="B425" t="str">
            <v>Barskaun Health Center</v>
          </cell>
          <cell r="C425" t="str">
            <v>Барскаун . Центр здоровья</v>
          </cell>
          <cell r="D425">
            <v>0</v>
          </cell>
          <cell r="E425">
            <v>1135</v>
          </cell>
          <cell r="F425">
            <v>294.86</v>
          </cell>
          <cell r="G425">
            <v>0</v>
          </cell>
          <cell r="H425">
            <v>286</v>
          </cell>
          <cell r="I425">
            <v>0</v>
          </cell>
          <cell r="J425">
            <v>0</v>
          </cell>
          <cell r="K425">
            <v>436.26</v>
          </cell>
          <cell r="L425">
            <v>362</v>
          </cell>
          <cell r="M425">
            <v>362</v>
          </cell>
          <cell r="N425">
            <v>362</v>
          </cell>
          <cell r="O425">
            <v>362</v>
          </cell>
        </row>
        <row r="426">
          <cell r="A426">
            <v>485</v>
          </cell>
          <cell r="B426" t="str">
            <v>Barskaun Bus Stop</v>
          </cell>
          <cell r="C426" t="str">
            <v>Автобусная остановка в Барскауне</v>
          </cell>
          <cell r="D426">
            <v>1566.95</v>
          </cell>
          <cell r="E426">
            <v>2790</v>
          </cell>
          <cell r="F426">
            <v>1755.82</v>
          </cell>
          <cell r="G426">
            <v>2197.59</v>
          </cell>
          <cell r="H426">
            <v>2123</v>
          </cell>
          <cell r="I426">
            <v>1203.47</v>
          </cell>
          <cell r="J426">
            <v>2142.4</v>
          </cell>
          <cell r="K426">
            <v>1815.27</v>
          </cell>
          <cell r="L426">
            <v>2910</v>
          </cell>
          <cell r="M426">
            <v>2910</v>
          </cell>
          <cell r="N426">
            <v>2910</v>
          </cell>
          <cell r="O426">
            <v>2910</v>
          </cell>
        </row>
        <row r="427">
          <cell r="A427">
            <v>491</v>
          </cell>
          <cell r="B427" t="str">
            <v>Security</v>
          </cell>
          <cell r="C427" t="str">
            <v>Служба безопасности</v>
          </cell>
          <cell r="D427">
            <v>39444.720000000001</v>
          </cell>
          <cell r="E427">
            <v>55944</v>
          </cell>
          <cell r="F427">
            <v>40682.61</v>
          </cell>
          <cell r="G427">
            <v>82811</v>
          </cell>
          <cell r="H427">
            <v>57718</v>
          </cell>
          <cell r="I427">
            <v>49417.56</v>
          </cell>
          <cell r="J427">
            <v>57750.23</v>
          </cell>
          <cell r="K427">
            <v>56003.35</v>
          </cell>
          <cell r="L427">
            <v>41085</v>
          </cell>
          <cell r="M427">
            <v>41085</v>
          </cell>
          <cell r="N427">
            <v>41085</v>
          </cell>
          <cell r="O427">
            <v>41085</v>
          </cell>
        </row>
        <row r="428">
          <cell r="A428">
            <v>492</v>
          </cell>
          <cell r="B428" t="str">
            <v>Security Vehicle Operation</v>
          </cell>
          <cell r="C428" t="str">
            <v>Эксплуатация а/транспорта службы безоп.</v>
          </cell>
          <cell r="D428">
            <v>7385.12</v>
          </cell>
          <cell r="E428">
            <v>6793</v>
          </cell>
          <cell r="F428">
            <v>6873.6</v>
          </cell>
          <cell r="G428">
            <v>6462.37</v>
          </cell>
          <cell r="H428">
            <v>11341</v>
          </cell>
          <cell r="I428">
            <v>5698.55</v>
          </cell>
          <cell r="J428">
            <v>8617.18</v>
          </cell>
          <cell r="K428">
            <v>7155.4</v>
          </cell>
          <cell r="L428">
            <v>7924</v>
          </cell>
          <cell r="M428">
            <v>7924</v>
          </cell>
          <cell r="N428">
            <v>7924</v>
          </cell>
          <cell r="O428">
            <v>7924</v>
          </cell>
        </row>
        <row r="431">
          <cell r="B431" t="str">
            <v>Operating Costs by cost centers:</v>
          </cell>
          <cell r="D431" t="str">
            <v>January</v>
          </cell>
          <cell r="E431" t="str">
            <v>February</v>
          </cell>
          <cell r="F431" t="str">
            <v>March</v>
          </cell>
          <cell r="G431" t="str">
            <v>April</v>
          </cell>
          <cell r="H431" t="str">
            <v>May</v>
          </cell>
          <cell r="I431" t="str">
            <v>June</v>
          </cell>
          <cell r="J431" t="str">
            <v>July</v>
          </cell>
          <cell r="K431" t="str">
            <v>August</v>
          </cell>
          <cell r="L431" t="str">
            <v>September</v>
          </cell>
          <cell r="M431" t="str">
            <v>October</v>
          </cell>
          <cell r="N431" t="str">
            <v>November</v>
          </cell>
          <cell r="O431" t="str">
            <v>December</v>
          </cell>
        </row>
        <row r="432">
          <cell r="B432" t="str">
            <v>Maintenance Actuals</v>
          </cell>
        </row>
        <row r="433">
          <cell r="A433">
            <v>501</v>
          </cell>
          <cell r="B433" t="str">
            <v xml:space="preserve">Maintenance Administration    </v>
          </cell>
          <cell r="C433" t="str">
            <v>Техобслуживание. Администрация</v>
          </cell>
          <cell r="D433">
            <v>-19804.94238916329</v>
          </cell>
          <cell r="E433">
            <v>72749.512197552802</v>
          </cell>
          <cell r="F433">
            <v>42063.889374635182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502</v>
          </cell>
          <cell r="B434" t="str">
            <v xml:space="preserve">Maintenance Light Vehicles    </v>
          </cell>
          <cell r="C434" t="str">
            <v>Техобслуживание. Легковой транспорт</v>
          </cell>
          <cell r="D434">
            <v>15719.35636266632</v>
          </cell>
          <cell r="E434">
            <v>11334.962940882873</v>
          </cell>
          <cell r="F434">
            <v>17024.428073576353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</row>
        <row r="435">
          <cell r="A435">
            <v>510</v>
          </cell>
          <cell r="B435" t="str">
            <v xml:space="preserve">Automotive Shop               </v>
          </cell>
          <cell r="C435" t="str">
            <v>Цех автозапчастей</v>
          </cell>
          <cell r="D435">
            <v>12062.548395892241</v>
          </cell>
          <cell r="E435">
            <v>-3087.5805123941768</v>
          </cell>
          <cell r="F435">
            <v>-6646.6878842656206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</row>
        <row r="436">
          <cell r="A436">
            <v>511</v>
          </cell>
          <cell r="B436" t="str">
            <v xml:space="preserve">Heavy Equipment Maintenance   </v>
          </cell>
          <cell r="C436" t="str">
            <v>Тяжелое оборудование. Техобслуживание.</v>
          </cell>
          <cell r="D436">
            <v>-1869.5041297857097</v>
          </cell>
          <cell r="E436">
            <v>135742.47036837181</v>
          </cell>
          <cell r="F436">
            <v>36171.112715961746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</row>
        <row r="437">
          <cell r="A437">
            <v>512</v>
          </cell>
          <cell r="B437" t="str">
            <v>Highway Fleet &amp; Light Vehicles</v>
          </cell>
          <cell r="C437" t="str">
            <v>Автомобильный и легковой транспорт</v>
          </cell>
          <cell r="D437">
            <v>2008.7323840083036</v>
          </cell>
          <cell r="E437">
            <v>21674.713681808149</v>
          </cell>
          <cell r="F437">
            <v>-6819.9892072157327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</row>
        <row r="438">
          <cell r="A438">
            <v>514</v>
          </cell>
          <cell r="B438" t="str">
            <v xml:space="preserve">Mill Maintenance Shop         </v>
          </cell>
          <cell r="C438" t="str">
            <v>Фабрика.  Цех техобслуживания</v>
          </cell>
          <cell r="D438">
            <v>24474.62055046087</v>
          </cell>
          <cell r="E438">
            <v>44811.565474158138</v>
          </cell>
          <cell r="F438">
            <v>5349.3578249683633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</row>
        <row r="439">
          <cell r="A439">
            <v>515</v>
          </cell>
          <cell r="B439" t="str">
            <v xml:space="preserve">Electrical/Instrumentation    </v>
          </cell>
          <cell r="C439" t="str">
            <v>Электричество/инструменты</v>
          </cell>
          <cell r="D439">
            <v>-24748.550139828854</v>
          </cell>
          <cell r="E439">
            <v>29098.670469024968</v>
          </cell>
          <cell r="F439">
            <v>-21384.826757635368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</row>
        <row r="440">
          <cell r="A440">
            <v>521</v>
          </cell>
          <cell r="B440" t="str">
            <v xml:space="preserve">Site Utilities                </v>
          </cell>
          <cell r="C440" t="str">
            <v>Объект. Коммунальные службы</v>
          </cell>
          <cell r="D440">
            <v>17409.680975062907</v>
          </cell>
          <cell r="E440">
            <v>9420.2431640625</v>
          </cell>
          <cell r="F440">
            <v>12081.03741796875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</row>
        <row r="441">
          <cell r="F441">
            <v>77838.321557993666</v>
          </cell>
        </row>
        <row r="443">
          <cell r="B443" t="str">
            <v>Operating Costs by cost centers:</v>
          </cell>
          <cell r="D443" t="str">
            <v>January</v>
          </cell>
          <cell r="E443" t="str">
            <v>February</v>
          </cell>
          <cell r="F443" t="str">
            <v>March</v>
          </cell>
          <cell r="G443" t="str">
            <v>April</v>
          </cell>
          <cell r="H443" t="str">
            <v>May</v>
          </cell>
          <cell r="I443" t="str">
            <v>June</v>
          </cell>
          <cell r="J443" t="str">
            <v>July</v>
          </cell>
          <cell r="K443" t="str">
            <v>August</v>
          </cell>
          <cell r="L443" t="str">
            <v>September</v>
          </cell>
          <cell r="M443" t="str">
            <v>October</v>
          </cell>
          <cell r="N443" t="str">
            <v>November</v>
          </cell>
          <cell r="O443" t="str">
            <v>December</v>
          </cell>
        </row>
        <row r="444">
          <cell r="B444" t="str">
            <v>Maintenance Budget</v>
          </cell>
        </row>
        <row r="445">
          <cell r="A445">
            <v>501</v>
          </cell>
          <cell r="B445" t="str">
            <v xml:space="preserve">Maintenance Administration    </v>
          </cell>
          <cell r="C445" t="str">
            <v>Техобслуживание. Администрация</v>
          </cell>
          <cell r="D445">
            <v>88524.74</v>
          </cell>
          <cell r="E445">
            <v>87361.63</v>
          </cell>
          <cell r="F445">
            <v>88516.74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</row>
        <row r="446">
          <cell r="A446">
            <v>502</v>
          </cell>
          <cell r="B446" t="str">
            <v xml:space="preserve">Maintenance Light Vehicles    </v>
          </cell>
          <cell r="C446" t="str">
            <v>Техобслуживание. Легковой транспорт</v>
          </cell>
          <cell r="D446">
            <v>9095</v>
          </cell>
          <cell r="E446">
            <v>9083</v>
          </cell>
          <cell r="F446">
            <v>9083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510</v>
          </cell>
          <cell r="B447" t="str">
            <v xml:space="preserve">Automotive Shop               </v>
          </cell>
          <cell r="C447" t="str">
            <v>Цех автозапчастей</v>
          </cell>
          <cell r="D447">
            <v>154023.18</v>
          </cell>
          <cell r="E447">
            <v>153340.17000000001</v>
          </cell>
          <cell r="F447">
            <v>154023.18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</row>
        <row r="448">
          <cell r="A448">
            <v>511</v>
          </cell>
          <cell r="B448" t="str">
            <v xml:space="preserve">Heavy Equipment Maintenance   </v>
          </cell>
          <cell r="C448" t="str">
            <v>Тяжелое оборудование. Техобслуживание.</v>
          </cell>
          <cell r="D448">
            <v>3104693.57</v>
          </cell>
          <cell r="E448">
            <v>3372563.98</v>
          </cell>
          <cell r="F448">
            <v>3069434.57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512</v>
          </cell>
          <cell r="B449" t="str">
            <v>Highway Fleet &amp; Light Vehicles</v>
          </cell>
          <cell r="C449" t="str">
            <v>Автомобильный и легковой транспорт</v>
          </cell>
          <cell r="D449">
            <v>255569.2</v>
          </cell>
          <cell r="E449">
            <v>253919.46</v>
          </cell>
          <cell r="F449">
            <v>255562.2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514</v>
          </cell>
          <cell r="B450" t="str">
            <v xml:space="preserve">Mill Maintenance Shop         </v>
          </cell>
          <cell r="C450" t="str">
            <v>Фабрика.  Цех техобслуживания</v>
          </cell>
          <cell r="D450">
            <v>1410665.52</v>
          </cell>
          <cell r="E450">
            <v>2383278.39</v>
          </cell>
          <cell r="F450">
            <v>1651791.43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515</v>
          </cell>
          <cell r="B451" t="str">
            <v xml:space="preserve">Electrical/Instrumentation    </v>
          </cell>
          <cell r="C451" t="str">
            <v>Электричество/инструменты</v>
          </cell>
          <cell r="D451">
            <v>219643.68</v>
          </cell>
          <cell r="E451">
            <v>217532.56</v>
          </cell>
          <cell r="F451">
            <v>219643.68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521</v>
          </cell>
          <cell r="B452" t="str">
            <v xml:space="preserve">Site Utilities                </v>
          </cell>
          <cell r="C452" t="str">
            <v>Объект. Коммунальные службы</v>
          </cell>
          <cell r="D452">
            <v>8666</v>
          </cell>
          <cell r="E452">
            <v>8666</v>
          </cell>
          <cell r="F452">
            <v>8666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5">
          <cell r="B455" t="str">
            <v>Operating Costs by cost centers:</v>
          </cell>
          <cell r="D455" t="str">
            <v>January</v>
          </cell>
          <cell r="E455" t="str">
            <v>February</v>
          </cell>
          <cell r="F455" t="str">
            <v>March</v>
          </cell>
          <cell r="G455" t="str">
            <v>April</v>
          </cell>
          <cell r="H455" t="str">
            <v>May</v>
          </cell>
          <cell r="I455" t="str">
            <v>June</v>
          </cell>
          <cell r="J455" t="str">
            <v>July</v>
          </cell>
          <cell r="K455" t="str">
            <v>August</v>
          </cell>
          <cell r="L455" t="str">
            <v>September</v>
          </cell>
          <cell r="M455" t="str">
            <v>October</v>
          </cell>
          <cell r="N455" t="str">
            <v>November</v>
          </cell>
          <cell r="O455" t="str">
            <v>December</v>
          </cell>
        </row>
        <row r="456">
          <cell r="B456" t="str">
            <v>Maintenance Forecast</v>
          </cell>
          <cell r="D456" t="str">
            <v>Actual</v>
          </cell>
          <cell r="E456" t="str">
            <v>Actual</v>
          </cell>
          <cell r="F456" t="str">
            <v>Forecast</v>
          </cell>
          <cell r="G456" t="str">
            <v>Forecast</v>
          </cell>
          <cell r="H456" t="str">
            <v>Forecast</v>
          </cell>
          <cell r="I456" t="str">
            <v>Forecast</v>
          </cell>
          <cell r="J456" t="str">
            <v>Forecast</v>
          </cell>
          <cell r="K456" t="str">
            <v>Forecast</v>
          </cell>
          <cell r="L456" t="str">
            <v>Forecast</v>
          </cell>
          <cell r="M456" t="str">
            <v>Forecast</v>
          </cell>
          <cell r="N456" t="str">
            <v>Forecast</v>
          </cell>
          <cell r="O456" t="str">
            <v>Forecast</v>
          </cell>
        </row>
        <row r="457">
          <cell r="A457">
            <v>501</v>
          </cell>
          <cell r="B457" t="str">
            <v>Maintenance Administration</v>
          </cell>
          <cell r="C457" t="str">
            <v>Техобслуживание. Администрация</v>
          </cell>
          <cell r="D457">
            <v>0</v>
          </cell>
          <cell r="E457">
            <v>4923</v>
          </cell>
          <cell r="F457">
            <v>-4923</v>
          </cell>
          <cell r="G457">
            <v>0</v>
          </cell>
          <cell r="H457">
            <v>4827</v>
          </cell>
          <cell r="I457">
            <v>-4827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</row>
        <row r="458">
          <cell r="A458">
            <v>502</v>
          </cell>
          <cell r="B458" t="str">
            <v>Maint. Light Vehicles</v>
          </cell>
          <cell r="C458" t="str">
            <v>Техобслуживание. Легковой транспорт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</row>
        <row r="459">
          <cell r="A459">
            <v>510</v>
          </cell>
          <cell r="B459" t="str">
            <v>Automotive Shop</v>
          </cell>
          <cell r="C459" t="str">
            <v>Цех автозапчастей</v>
          </cell>
          <cell r="D459">
            <v>-76</v>
          </cell>
          <cell r="E459">
            <v>0</v>
          </cell>
          <cell r="F459">
            <v>76</v>
          </cell>
          <cell r="G459">
            <v>0</v>
          </cell>
          <cell r="H459">
            <v>1207</v>
          </cell>
          <cell r="I459">
            <v>-1207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</row>
        <row r="460">
          <cell r="A460">
            <v>511</v>
          </cell>
          <cell r="B460" t="str">
            <v>Heavy Equipment Maintenance</v>
          </cell>
          <cell r="C460" t="str">
            <v>Тяжелое оборудование. Техобслуживание.</v>
          </cell>
          <cell r="D460">
            <v>-961</v>
          </cell>
          <cell r="E460">
            <v>28089</v>
          </cell>
          <cell r="F460">
            <v>-27128</v>
          </cell>
          <cell r="G460">
            <v>0</v>
          </cell>
          <cell r="H460">
            <v>19912</v>
          </cell>
          <cell r="I460">
            <v>-19912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</row>
        <row r="461">
          <cell r="A461">
            <v>512</v>
          </cell>
          <cell r="B461" t="str">
            <v>Highway Vehicle Maintenance</v>
          </cell>
          <cell r="C461" t="str">
            <v>Автомобильный и легковой транспорт</v>
          </cell>
          <cell r="D461">
            <v>-163</v>
          </cell>
          <cell r="E461">
            <v>2413</v>
          </cell>
          <cell r="F461">
            <v>-2250</v>
          </cell>
          <cell r="G461">
            <v>0</v>
          </cell>
          <cell r="H461">
            <v>3017</v>
          </cell>
          <cell r="I461">
            <v>-3017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</row>
        <row r="462">
          <cell r="A462">
            <v>514</v>
          </cell>
          <cell r="B462" t="str">
            <v>Mill Maintenance Shop</v>
          </cell>
          <cell r="C462" t="str">
            <v>Фабрика.  Цех техобслуживания</v>
          </cell>
          <cell r="D462">
            <v>-147</v>
          </cell>
          <cell r="E462">
            <v>15927</v>
          </cell>
          <cell r="F462">
            <v>-15780</v>
          </cell>
          <cell r="G462">
            <v>0</v>
          </cell>
          <cell r="H462">
            <v>11223</v>
          </cell>
          <cell r="I462">
            <v>-11223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</row>
        <row r="463">
          <cell r="A463">
            <v>515</v>
          </cell>
          <cell r="B463" t="str">
            <v>Electrical/Instrumentation</v>
          </cell>
          <cell r="C463" t="str">
            <v>Электричество/инструменты</v>
          </cell>
          <cell r="D463">
            <v>-455</v>
          </cell>
          <cell r="E463">
            <v>11004</v>
          </cell>
          <cell r="F463">
            <v>-10549</v>
          </cell>
          <cell r="G463">
            <v>0</v>
          </cell>
          <cell r="H463">
            <v>7724</v>
          </cell>
          <cell r="I463">
            <v>-7724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</row>
        <row r="464">
          <cell r="A464">
            <v>521</v>
          </cell>
          <cell r="B464" t="str">
            <v>Site Utilities</v>
          </cell>
          <cell r="C464" t="str">
            <v>Объект. Коммунальные службы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</row>
        <row r="467">
          <cell r="B467" t="str">
            <v>Operating Costs by cost centers:</v>
          </cell>
          <cell r="D467" t="str">
            <v>January</v>
          </cell>
          <cell r="E467" t="str">
            <v>February</v>
          </cell>
          <cell r="F467" t="str">
            <v>March</v>
          </cell>
          <cell r="G467" t="str">
            <v>April</v>
          </cell>
          <cell r="H467" t="str">
            <v>May</v>
          </cell>
          <cell r="I467" t="str">
            <v>June</v>
          </cell>
          <cell r="J467" t="str">
            <v>July</v>
          </cell>
          <cell r="K467" t="str">
            <v>August</v>
          </cell>
          <cell r="L467" t="str">
            <v>September</v>
          </cell>
          <cell r="M467" t="str">
            <v>October</v>
          </cell>
          <cell r="N467" t="str">
            <v>November</v>
          </cell>
          <cell r="O467" t="str">
            <v>December</v>
          </cell>
        </row>
        <row r="468">
          <cell r="B468" t="str">
            <v>Bishkek Admin Actuals</v>
          </cell>
        </row>
        <row r="469">
          <cell r="A469">
            <v>601</v>
          </cell>
          <cell r="B469" t="str">
            <v xml:space="preserve">Bishkek Administration        </v>
          </cell>
          <cell r="C469" t="str">
            <v>Бишкек. Администрация</v>
          </cell>
          <cell r="D469">
            <v>237023.88350818423</v>
          </cell>
          <cell r="E469">
            <v>389323.83031285834</v>
          </cell>
          <cell r="F469">
            <v>276824.38264659949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</row>
        <row r="470">
          <cell r="A470">
            <v>602</v>
          </cell>
          <cell r="B470" t="str">
            <v xml:space="preserve">Bishkek Light Vehicles        </v>
          </cell>
          <cell r="C470" t="str">
            <v>Бишкек. Легковой транспорт</v>
          </cell>
          <cell r="D470">
            <v>42083.770113656661</v>
          </cell>
          <cell r="E470">
            <v>54259.020822468607</v>
          </cell>
          <cell r="F470">
            <v>44911.119692173903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</row>
        <row r="471">
          <cell r="A471">
            <v>603</v>
          </cell>
          <cell r="B471" t="str">
            <v xml:space="preserve">Corporate Relations           </v>
          </cell>
          <cell r="C471" t="str">
            <v>Отдел внешних связей</v>
          </cell>
          <cell r="D471">
            <v>7921.9737497243132</v>
          </cell>
          <cell r="E471">
            <v>50354.143917612433</v>
          </cell>
          <cell r="F471">
            <v>52647.688949116011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604</v>
          </cell>
          <cell r="B472" t="str">
            <v xml:space="preserve">Facilities                    </v>
          </cell>
          <cell r="C472" t="str">
            <v>Административно-хозяйственная часть</v>
          </cell>
          <cell r="D472">
            <v>45315.224257384747</v>
          </cell>
          <cell r="E472">
            <v>67872.013171648723</v>
          </cell>
          <cell r="F472">
            <v>54240.444778128251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</row>
        <row r="473">
          <cell r="A473">
            <v>605</v>
          </cell>
          <cell r="B473" t="str">
            <v xml:space="preserve">JV Executive Administration   </v>
          </cell>
          <cell r="C473" t="str">
            <v>Исопльнительная администрация СП</v>
          </cell>
          <cell r="D473">
            <v>20671.387700778381</v>
          </cell>
          <cell r="E473">
            <v>26330.818156075708</v>
          </cell>
          <cell r="F473">
            <v>8249.6882887045977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</row>
        <row r="474">
          <cell r="A474">
            <v>606</v>
          </cell>
          <cell r="B474" t="str">
            <v xml:space="preserve">Finance &amp; Accounting          </v>
          </cell>
          <cell r="C474" t="str">
            <v>Финансы и бухучет</v>
          </cell>
          <cell r="D474">
            <v>31934.04797484916</v>
          </cell>
          <cell r="E474">
            <v>70489.602074578768</v>
          </cell>
          <cell r="F474">
            <v>65863.909385048319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</row>
        <row r="475">
          <cell r="A475">
            <v>607</v>
          </cell>
          <cell r="B475" t="str">
            <v>Management Information Systems</v>
          </cell>
          <cell r="C475" t="str">
            <v>Системы упарвления информацией</v>
          </cell>
          <cell r="D475">
            <v>5540.6622772993815</v>
          </cell>
          <cell r="E475">
            <v>9106.679243259372</v>
          </cell>
          <cell r="F475">
            <v>8665.9226499828328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</row>
        <row r="476">
          <cell r="A476">
            <v>608</v>
          </cell>
          <cell r="B476" t="str">
            <v xml:space="preserve">Bishkek Procurement           </v>
          </cell>
          <cell r="C476" t="str">
            <v>Бишкек. Снабжение</v>
          </cell>
          <cell r="D476">
            <v>11363.094118881267</v>
          </cell>
          <cell r="E476">
            <v>11407.083980524534</v>
          </cell>
          <cell r="F476">
            <v>14147.080269754675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</row>
        <row r="477">
          <cell r="A477">
            <v>609</v>
          </cell>
          <cell r="B477" t="str">
            <v xml:space="preserve">Human Resourses               </v>
          </cell>
          <cell r="C477" t="str">
            <v>Отдел кадров</v>
          </cell>
          <cell r="D477">
            <v>6920.6136198858858</v>
          </cell>
          <cell r="E477">
            <v>52809.293818330458</v>
          </cell>
          <cell r="F477">
            <v>9507.7076108855399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610</v>
          </cell>
          <cell r="B478" t="str">
            <v xml:space="preserve">Medical Services              </v>
          </cell>
          <cell r="C478" t="str">
            <v>Медобслуживание</v>
          </cell>
          <cell r="D478">
            <v>4119.476378031557</v>
          </cell>
          <cell r="E478">
            <v>68483.483706330488</v>
          </cell>
          <cell r="F478">
            <v>32061.698913648925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</row>
        <row r="479">
          <cell r="A479">
            <v>611</v>
          </cell>
          <cell r="B479" t="str">
            <v xml:space="preserve">Security                      </v>
          </cell>
          <cell r="C479" t="str">
            <v>Служба безопасности</v>
          </cell>
          <cell r="D479">
            <v>14626.687867572708</v>
          </cell>
          <cell r="E479">
            <v>29121.781206074138</v>
          </cell>
          <cell r="F479">
            <v>26256.619862108764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</row>
      </sheetData>
      <sheetData sheetId="3" refreshError="1">
        <row r="1">
          <cell r="A1" t="str">
            <v>Kumtor Gold Company</v>
          </cell>
        </row>
        <row r="2">
          <cell r="A2" t="str">
            <v>Gold Institute - Cash Costs</v>
          </cell>
        </row>
        <row r="3">
          <cell r="A3" t="str">
            <v>December 31, 2002</v>
          </cell>
          <cell r="B3">
            <v>1997</v>
          </cell>
          <cell r="D3">
            <v>1998</v>
          </cell>
          <cell r="F3">
            <v>1999</v>
          </cell>
          <cell r="H3">
            <v>2000</v>
          </cell>
          <cell r="J3">
            <v>2001</v>
          </cell>
          <cell r="L3">
            <v>2002</v>
          </cell>
          <cell r="N3" t="str">
            <v>PROJECT</v>
          </cell>
        </row>
        <row r="4">
          <cell r="A4" t="str">
            <v>($000s)</v>
          </cell>
          <cell r="B4" t="str">
            <v>TOTAL</v>
          </cell>
          <cell r="D4" t="str">
            <v>TOTAL</v>
          </cell>
          <cell r="F4" t="str">
            <v>TOTAL</v>
          </cell>
          <cell r="H4" t="str">
            <v>TOTAL</v>
          </cell>
          <cell r="J4" t="str">
            <v>YTD</v>
          </cell>
          <cell r="L4" t="str">
            <v>YTD</v>
          </cell>
          <cell r="N4" t="str">
            <v>YEAR-TO-DATE</v>
          </cell>
        </row>
        <row r="6">
          <cell r="C6" t="str">
            <v>January Actual</v>
          </cell>
          <cell r="D6" t="str">
            <v>January Budget</v>
          </cell>
          <cell r="E6" t="str">
            <v>Variance</v>
          </cell>
          <cell r="F6" t="str">
            <v>February Actual</v>
          </cell>
          <cell r="G6" t="str">
            <v>February Budget</v>
          </cell>
          <cell r="H6" t="str">
            <v>Variance</v>
          </cell>
          <cell r="I6" t="str">
            <v>March Actual</v>
          </cell>
          <cell r="J6" t="str">
            <v>March Budget</v>
          </cell>
          <cell r="K6" t="str">
            <v>Variance</v>
          </cell>
          <cell r="L6" t="str">
            <v>April Actual</v>
          </cell>
          <cell r="M6" t="str">
            <v>April Budget</v>
          </cell>
          <cell r="N6" t="str">
            <v>Variance</v>
          </cell>
          <cell r="O6" t="str">
            <v>May Actual</v>
          </cell>
        </row>
        <row r="7">
          <cell r="A7" t="str">
            <v>PRODUCED/EXTRACTED</v>
          </cell>
          <cell r="B7">
            <v>526625</v>
          </cell>
          <cell r="D7">
            <v>632453</v>
          </cell>
          <cell r="F7">
            <v>613723</v>
          </cell>
          <cell r="H7">
            <v>669769</v>
          </cell>
          <cell r="J7">
            <v>750358.35</v>
          </cell>
          <cell r="L7">
            <v>523039</v>
          </cell>
          <cell r="N7">
            <v>3715967.35</v>
          </cell>
        </row>
        <row r="8">
          <cell r="A8" t="str">
            <v>Mining</v>
          </cell>
          <cell r="B8" t="str">
            <v xml:space="preserve"> </v>
          </cell>
          <cell r="C8">
            <v>2819.3343346301826</v>
          </cell>
          <cell r="D8">
            <v>3983.6787400000003</v>
          </cell>
          <cell r="E8">
            <v>1164.3444053698177</v>
          </cell>
          <cell r="F8">
            <v>2817.1421309949365</v>
          </cell>
          <cell r="G8">
            <v>3796.1667900000002</v>
          </cell>
          <cell r="H8">
            <v>979.02465900506377</v>
          </cell>
          <cell r="I8">
            <v>2947.4759256340171</v>
          </cell>
          <cell r="J8">
            <v>3840.2747200000003</v>
          </cell>
          <cell r="K8">
            <v>892.79879436598321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A9" t="str">
            <v>Milling</v>
          </cell>
          <cell r="B9">
            <v>502176</v>
          </cell>
          <cell r="C9">
            <v>2086.8801157980874</v>
          </cell>
          <cell r="D9">
            <v>7563.6051499999994</v>
          </cell>
          <cell r="E9">
            <v>5476.7250342019124</v>
          </cell>
          <cell r="F9">
            <v>2346.4810616411714</v>
          </cell>
          <cell r="G9">
            <v>9072.5843100000002</v>
          </cell>
          <cell r="H9">
            <v>6726.1032483588288</v>
          </cell>
          <cell r="I9">
            <v>2606.5321484139167</v>
          </cell>
          <cell r="J9">
            <v>7864.7686999999996</v>
          </cell>
          <cell r="K9">
            <v>5258.2365515860829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Site Administration</v>
          </cell>
          <cell r="C10">
            <v>1815.1941157070169</v>
          </cell>
          <cell r="D10">
            <v>2275.2476499999998</v>
          </cell>
          <cell r="E10">
            <v>460.05353429298293</v>
          </cell>
          <cell r="F10">
            <v>2190.0038033736632</v>
          </cell>
          <cell r="G10">
            <v>2128.7722000000003</v>
          </cell>
          <cell r="H10">
            <v>-61.231603373662892</v>
          </cell>
          <cell r="I10">
            <v>2020.4077125293636</v>
          </cell>
          <cell r="J10">
            <v>2257.1846499999997</v>
          </cell>
          <cell r="K10">
            <v>236.77693747063608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Maintenance</v>
          </cell>
          <cell r="B11">
            <v>484047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E12" t="str">
            <v xml:space="preserve"> </v>
          </cell>
          <cell r="H12" t="str">
            <v xml:space="preserve"> </v>
          </cell>
          <cell r="K12" t="str">
            <v xml:space="preserve"> </v>
          </cell>
          <cell r="N12" t="str">
            <v xml:space="preserve"> </v>
          </cell>
        </row>
        <row r="13">
          <cell r="A13" t="str">
            <v>SUB-TOTAL</v>
          </cell>
          <cell r="C13">
            <v>6721.4085661352865</v>
          </cell>
          <cell r="D13">
            <v>13822.531539999998</v>
          </cell>
          <cell r="E13">
            <v>7101.1229738647125</v>
          </cell>
          <cell r="F13">
            <v>7353.6269960097707</v>
          </cell>
          <cell r="G13">
            <v>14997.523300000001</v>
          </cell>
          <cell r="H13">
            <v>7643.8963039902301</v>
          </cell>
          <cell r="I13">
            <v>7574.4157865772968</v>
          </cell>
          <cell r="J13">
            <v>13962.228069999999</v>
          </cell>
          <cell r="K13">
            <v>6387.8122834227024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 xml:space="preserve"> </v>
          </cell>
          <cell r="E14" t="str">
            <v xml:space="preserve"> </v>
          </cell>
          <cell r="H14" t="str">
            <v xml:space="preserve"> </v>
          </cell>
          <cell r="K14" t="str">
            <v xml:space="preserve"> </v>
          </cell>
          <cell r="N14" t="str">
            <v xml:space="preserve"> </v>
          </cell>
        </row>
        <row r="15">
          <cell r="A15" t="str">
            <v>Management Fees</v>
          </cell>
          <cell r="C15">
            <v>356.04831999999999</v>
          </cell>
          <cell r="D15">
            <v>0</v>
          </cell>
          <cell r="E15">
            <v>-356.04831999999999</v>
          </cell>
          <cell r="F15">
            <v>395.26711999999998</v>
          </cell>
          <cell r="G15">
            <v>0</v>
          </cell>
          <cell r="H15">
            <v>-395.26711999999998</v>
          </cell>
          <cell r="I15">
            <v>418.56534999999997</v>
          </cell>
          <cell r="J15">
            <v>0</v>
          </cell>
          <cell r="K15">
            <v>-418.56534999999997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Bishkek Administration</v>
          </cell>
          <cell r="C16">
            <v>431.6376285382413</v>
          </cell>
          <cell r="D16">
            <v>571.49845999999991</v>
          </cell>
          <cell r="E16">
            <v>139.86083146175861</v>
          </cell>
          <cell r="F16">
            <v>836.00473737346488</v>
          </cell>
          <cell r="G16">
            <v>574.83663000000001</v>
          </cell>
          <cell r="H16">
            <v>-261.16810737346486</v>
          </cell>
          <cell r="I16">
            <v>601.39120327732792</v>
          </cell>
          <cell r="J16">
            <v>572.53645999999992</v>
          </cell>
          <cell r="K16">
            <v>-28.854743277327998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 xml:space="preserve"> </v>
          </cell>
        </row>
        <row r="18">
          <cell r="A18" t="str">
            <v>TOTAL CASH OPER. COSTS</v>
          </cell>
          <cell r="C18">
            <v>7509.0945146735276</v>
          </cell>
          <cell r="D18">
            <v>14394.029999999999</v>
          </cell>
          <cell r="E18">
            <v>6884.9354853264713</v>
          </cell>
          <cell r="F18">
            <v>8584.8988533832362</v>
          </cell>
          <cell r="G18">
            <v>15572.359930000001</v>
          </cell>
          <cell r="H18">
            <v>6987.4610766167652</v>
          </cell>
          <cell r="I18">
            <v>8594.3723398546244</v>
          </cell>
          <cell r="J18">
            <v>14534.764529999999</v>
          </cell>
          <cell r="K18">
            <v>5940.3921901453741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A20" t="str">
            <v>Other</v>
          </cell>
          <cell r="C20">
            <v>166.91404386931777</v>
          </cell>
          <cell r="D20">
            <v>976.16912000000002</v>
          </cell>
          <cell r="E20">
            <v>809.25507613068226</v>
          </cell>
          <cell r="F20">
            <v>61.12624718420475</v>
          </cell>
          <cell r="G20">
            <v>969.84068000000002</v>
          </cell>
          <cell r="H20">
            <v>908.71443281579525</v>
          </cell>
          <cell r="I20">
            <v>138.39950234413092</v>
          </cell>
          <cell r="J20">
            <v>973.25846999999999</v>
          </cell>
          <cell r="K20">
            <v>834.85896765586904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A21" t="str">
            <v>Production &amp; Royalty Tax</v>
          </cell>
          <cell r="C21" t="e">
            <v>#N/A</v>
          </cell>
          <cell r="D21">
            <v>2237.0249100000001</v>
          </cell>
          <cell r="E21" t="e">
            <v>#N/A</v>
          </cell>
          <cell r="F21" t="e">
            <v>#N/A</v>
          </cell>
          <cell r="G21">
            <v>2124.0886800000003</v>
          </cell>
          <cell r="H21" t="e">
            <v>#N/A</v>
          </cell>
          <cell r="I21" t="e">
            <v>#N/A</v>
          </cell>
          <cell r="J21">
            <v>2370.8589099999999</v>
          </cell>
          <cell r="K21" t="e">
            <v>#N/A</v>
          </cell>
          <cell r="L21" t="e">
            <v>#N/A</v>
          </cell>
          <cell r="M21">
            <v>0</v>
          </cell>
          <cell r="N21" t="e">
            <v>#N/A</v>
          </cell>
          <cell r="O21" t="e">
            <v>#N/A</v>
          </cell>
        </row>
        <row r="22">
          <cell r="A22" t="str">
            <v>Exploration</v>
          </cell>
          <cell r="C22">
            <v>60.664760000000001</v>
          </cell>
          <cell r="D22">
            <v>1088.44</v>
          </cell>
          <cell r="E22">
            <v>1027.7752399999999</v>
          </cell>
          <cell r="F22">
            <v>215.49751999999998</v>
          </cell>
          <cell r="G22">
            <v>1079.0930000000001</v>
          </cell>
          <cell r="H22">
            <v>863.59548000000007</v>
          </cell>
          <cell r="I22">
            <v>331.04164000000003</v>
          </cell>
          <cell r="J22">
            <v>1175.6020000000001</v>
          </cell>
          <cell r="K22">
            <v>844.56036000000006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A24" t="str">
            <v>TOTAL CASH COSTS</v>
          </cell>
          <cell r="C24" t="e">
            <v>#N/A</v>
          </cell>
          <cell r="D24">
            <v>18695.66403</v>
          </cell>
          <cell r="E24" t="e">
            <v>#N/A</v>
          </cell>
          <cell r="F24" t="e">
            <v>#N/A</v>
          </cell>
          <cell r="G24">
            <v>19745.382290000001</v>
          </cell>
          <cell r="H24" t="e">
            <v>#N/A</v>
          </cell>
          <cell r="I24" t="e">
            <v>#N/A</v>
          </cell>
          <cell r="J24">
            <v>19054.483909999999</v>
          </cell>
          <cell r="K24" t="e">
            <v>#N/A</v>
          </cell>
          <cell r="L24" t="e">
            <v>#N/A</v>
          </cell>
          <cell r="M24">
            <v>0</v>
          </cell>
          <cell r="N24" t="e">
            <v>#N/A</v>
          </cell>
          <cell r="O24" t="e">
            <v>#N/A</v>
          </cell>
        </row>
        <row r="26">
          <cell r="A26" t="str">
            <v>Interest/financing</v>
          </cell>
          <cell r="C26">
            <v>882.09042883049847</v>
          </cell>
          <cell r="D26">
            <v>107.142</v>
          </cell>
          <cell r="E26">
            <v>-774.94842883049841</v>
          </cell>
          <cell r="F26">
            <v>981.70751676566101</v>
          </cell>
          <cell r="G26">
            <v>110.821</v>
          </cell>
          <cell r="H26">
            <v>-870.88651676566099</v>
          </cell>
          <cell r="I26">
            <v>897.24131829379871</v>
          </cell>
          <cell r="J26">
            <v>113.563</v>
          </cell>
          <cell r="K26">
            <v>-783.67831829379872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DD&amp;R</v>
          </cell>
          <cell r="C27">
            <v>3626.1304599999999</v>
          </cell>
          <cell r="D27" t="e">
            <v>#REF!</v>
          </cell>
          <cell r="E27" t="e">
            <v>#REF!</v>
          </cell>
          <cell r="F27">
            <v>3086.60583</v>
          </cell>
          <cell r="G27" t="e">
            <v>#REF!</v>
          </cell>
          <cell r="H27" t="e">
            <v>#REF!</v>
          </cell>
          <cell r="I27">
            <v>3045.8959199999999</v>
          </cell>
          <cell r="J27" t="e">
            <v>#REF!</v>
          </cell>
          <cell r="K27" t="e">
            <v>#REF!</v>
          </cell>
          <cell r="L27">
            <v>0</v>
          </cell>
          <cell r="M27" t="e">
            <v>#REF!</v>
          </cell>
          <cell r="N27" t="e">
            <v>#REF!</v>
          </cell>
          <cell r="O27">
            <v>0</v>
          </cell>
        </row>
        <row r="28">
          <cell r="A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</row>
        <row r="29">
          <cell r="A29" t="str">
            <v>TOTAL COSTS</v>
          </cell>
          <cell r="C29" t="e">
            <v>#N/A</v>
          </cell>
          <cell r="D29" t="e">
            <v>#REF!</v>
          </cell>
          <cell r="E29" t="e">
            <v>#N/A</v>
          </cell>
          <cell r="F29" t="e">
            <v>#N/A</v>
          </cell>
          <cell r="G29" t="e">
            <v>#REF!</v>
          </cell>
          <cell r="H29" t="e">
            <v>#N/A</v>
          </cell>
          <cell r="I29" t="e">
            <v>#N/A</v>
          </cell>
          <cell r="J29" t="e">
            <v>#REF!</v>
          </cell>
          <cell r="K29" t="e">
            <v>#N/A</v>
          </cell>
          <cell r="L29" t="e">
            <v>#N/A</v>
          </cell>
          <cell r="M29" t="e">
            <v>#REF!</v>
          </cell>
          <cell r="N29" t="e">
            <v>#N/A</v>
          </cell>
          <cell r="O29" t="e">
            <v>#N/A</v>
          </cell>
        </row>
        <row r="31">
          <cell r="A31" t="str">
            <v>Ounces Poured</v>
          </cell>
          <cell r="C31">
            <v>60835</v>
          </cell>
          <cell r="D31">
            <v>44904</v>
          </cell>
          <cell r="E31">
            <v>15931</v>
          </cell>
          <cell r="F31">
            <v>44480</v>
          </cell>
          <cell r="G31">
            <v>32784</v>
          </cell>
          <cell r="H31">
            <v>11696</v>
          </cell>
          <cell r="I31">
            <v>49381</v>
          </cell>
          <cell r="J31">
            <v>40458</v>
          </cell>
          <cell r="K31">
            <v>8923</v>
          </cell>
          <cell r="L31">
            <v>48996</v>
          </cell>
          <cell r="M31">
            <v>45967</v>
          </cell>
          <cell r="N31">
            <v>3029</v>
          </cell>
          <cell r="O31">
            <v>48923</v>
          </cell>
        </row>
        <row r="32">
          <cell r="A32" t="str">
            <v>Ounces Sold</v>
          </cell>
          <cell r="C32">
            <v>79346.61</v>
          </cell>
          <cell r="D32">
            <v>41395.161290322583</v>
          </cell>
          <cell r="E32">
            <v>37951.448709677417</v>
          </cell>
          <cell r="F32">
            <v>45072.13</v>
          </cell>
          <cell r="G32">
            <v>34172.294930875578</v>
          </cell>
          <cell r="H32">
            <v>10899.83506912442</v>
          </cell>
          <cell r="I32">
            <v>42256.73</v>
          </cell>
          <cell r="J32">
            <v>35871.511520737316</v>
          </cell>
          <cell r="K32">
            <v>6385.2184792626867</v>
          </cell>
          <cell r="L32">
            <v>46159.49</v>
          </cell>
          <cell r="M32">
            <v>41085.440860215065</v>
          </cell>
          <cell r="N32">
            <v>5074.0491397849328</v>
          </cell>
          <cell r="O32">
            <v>62258.29</v>
          </cell>
        </row>
        <row r="33">
          <cell r="A33" t="str">
            <v>Budgeted Poured Ounces</v>
          </cell>
          <cell r="C33">
            <v>44904</v>
          </cell>
          <cell r="D33">
            <v>32784</v>
          </cell>
          <cell r="E33">
            <v>40458</v>
          </cell>
          <cell r="F33">
            <v>45967</v>
          </cell>
          <cell r="G33">
            <v>37912</v>
          </cell>
          <cell r="H33">
            <v>39222</v>
          </cell>
          <cell r="I33">
            <v>40882</v>
          </cell>
          <cell r="J33">
            <v>72782</v>
          </cell>
          <cell r="K33">
            <v>75406</v>
          </cell>
          <cell r="L33">
            <v>79454</v>
          </cell>
          <cell r="M33">
            <v>77203</v>
          </cell>
          <cell r="N33">
            <v>79142</v>
          </cell>
          <cell r="O33">
            <v>666116</v>
          </cell>
        </row>
        <row r="34">
          <cell r="A34" t="str">
            <v>TOTAL CASH OPER. COST/Oz.</v>
          </cell>
          <cell r="C34">
            <v>123.43378835659615</v>
          </cell>
          <cell r="D34">
            <v>320.55117584179584</v>
          </cell>
          <cell r="E34">
            <v>197.11738748519969</v>
          </cell>
          <cell r="F34">
            <v>193.00581954548642</v>
          </cell>
          <cell r="G34">
            <v>474.99877775744267</v>
          </cell>
          <cell r="H34">
            <v>281.99295821195625</v>
          </cell>
          <cell r="I34">
            <v>174.04208784460874</v>
          </cell>
          <cell r="J34">
            <v>359.25563621533439</v>
          </cell>
          <cell r="K34">
            <v>185.21354837072565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Cash Cost/Oz.</v>
          </cell>
          <cell r="C35" t="e">
            <v>#N/A</v>
          </cell>
          <cell r="D35" t="e">
            <v>#N/A</v>
          </cell>
          <cell r="E35" t="e">
            <v>#N/A</v>
          </cell>
          <cell r="F35" t="e">
            <v>#N/A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 t="e">
            <v>#N/A</v>
          </cell>
          <cell r="O35" t="e">
            <v>#N/A</v>
          </cell>
        </row>
        <row r="36">
          <cell r="A36" t="str">
            <v>TOTAL CASH COST/Oz.</v>
          </cell>
          <cell r="C36" t="e">
            <v>#N/A</v>
          </cell>
          <cell r="D36">
            <v>416.34740847140569</v>
          </cell>
          <cell r="E36" t="e">
            <v>#N/A</v>
          </cell>
          <cell r="F36" t="e">
            <v>#N/A</v>
          </cell>
          <cell r="G36">
            <v>602.28716111517826</v>
          </cell>
          <cell r="H36" t="e">
            <v>#N/A</v>
          </cell>
          <cell r="I36" t="e">
            <v>#N/A</v>
          </cell>
          <cell r="J36">
            <v>470.96949700924409</v>
          </cell>
          <cell r="K36" t="e">
            <v>#N/A</v>
          </cell>
          <cell r="L36" t="e">
            <v>#N/A</v>
          </cell>
          <cell r="M36">
            <v>0</v>
          </cell>
          <cell r="N36" t="e">
            <v>#N/A</v>
          </cell>
          <cell r="O36" t="e">
            <v>#N/A</v>
          </cell>
        </row>
        <row r="37">
          <cell r="A37" t="str">
            <v>Budgeted Cash Op. Cost/Oz</v>
          </cell>
          <cell r="C37" t="str">
            <v xml:space="preserve"> </v>
          </cell>
          <cell r="D37">
            <v>500.93907058321133</v>
          </cell>
          <cell r="E37">
            <v>381.16198749320284</v>
          </cell>
          <cell r="F37" t="str">
            <v xml:space="preserve"> </v>
          </cell>
          <cell r="G37">
            <v>0</v>
          </cell>
          <cell r="H37">
            <v>0</v>
          </cell>
          <cell r="I37" t="str">
            <v xml:space="preserve"> </v>
          </cell>
          <cell r="J37">
            <v>0</v>
          </cell>
          <cell r="K37">
            <v>0</v>
          </cell>
          <cell r="L37" t="str">
            <v xml:space="preserve"> </v>
          </cell>
          <cell r="M37">
            <v>0</v>
          </cell>
          <cell r="N37">
            <v>0</v>
          </cell>
          <cell r="O37" t="str">
            <v xml:space="preserve"> </v>
          </cell>
        </row>
        <row r="38">
          <cell r="A38" t="str">
            <v>TOTAL  COST/Oz.</v>
          </cell>
          <cell r="C38" t="e">
            <v>#N/A</v>
          </cell>
          <cell r="D38" t="e">
            <v>#REF!</v>
          </cell>
          <cell r="E38" t="e">
            <v>#REF!</v>
          </cell>
          <cell r="F38" t="e">
            <v>#N/A</v>
          </cell>
          <cell r="G38" t="e">
            <v>#REF!</v>
          </cell>
          <cell r="H38" t="e">
            <v>#REF!</v>
          </cell>
          <cell r="I38" t="e">
            <v>#N/A</v>
          </cell>
          <cell r="J38" t="e">
            <v>#REF!</v>
          </cell>
          <cell r="K38" t="e">
            <v>#REF!</v>
          </cell>
          <cell r="L38" t="e">
            <v>#N/A</v>
          </cell>
          <cell r="M38" t="e">
            <v>#REF!</v>
          </cell>
          <cell r="N38" t="e">
            <v>#REF!</v>
          </cell>
          <cell r="O38" t="e">
            <v>#N/A</v>
          </cell>
        </row>
        <row r="40">
          <cell r="A40" t="str">
            <v>TOTAL CASH COST/Oz. (incl. Indemnifiable taxes)</v>
          </cell>
          <cell r="C40" t="e">
            <v>#N/A</v>
          </cell>
          <cell r="D40">
            <v>416.34740847140569</v>
          </cell>
          <cell r="E40" t="e">
            <v>#N/A</v>
          </cell>
          <cell r="F40" t="e">
            <v>#N/A</v>
          </cell>
          <cell r="G40">
            <v>602.28716111517826</v>
          </cell>
          <cell r="H40" t="e">
            <v>#N/A</v>
          </cell>
          <cell r="I40" t="e">
            <v>#N/A</v>
          </cell>
          <cell r="J40">
            <v>470.96949700924409</v>
          </cell>
          <cell r="K40" t="e">
            <v>#N/A</v>
          </cell>
          <cell r="L40" t="e">
            <v>#N/A</v>
          </cell>
          <cell r="M40">
            <v>0</v>
          </cell>
          <cell r="N40" t="e">
            <v>#N/A</v>
          </cell>
          <cell r="O40" t="e">
            <v>#N/A</v>
          </cell>
        </row>
        <row r="46">
          <cell r="A46" t="str">
            <v>Indemnifiable Taxes</v>
          </cell>
          <cell r="C46">
            <v>1842.3899219039217</v>
          </cell>
          <cell r="D46">
            <v>0</v>
          </cell>
          <cell r="E46">
            <v>-1842.3899219039217</v>
          </cell>
          <cell r="F46">
            <v>1006.1741867399435</v>
          </cell>
          <cell r="G46">
            <v>0</v>
          </cell>
          <cell r="H46">
            <v>-1006.1741867399435</v>
          </cell>
          <cell r="I46">
            <v>1576.4676381391898</v>
          </cell>
          <cell r="J46">
            <v>0</v>
          </cell>
          <cell r="K46">
            <v>-1576.4676381391898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8">
          <cell r="A48" t="str">
            <v>TOTAL CASH COSTS (includes indemnifiable taxes)</v>
          </cell>
          <cell r="C48" t="e">
            <v>#N/A</v>
          </cell>
          <cell r="D48">
            <v>18695.66403</v>
          </cell>
          <cell r="E48" t="e">
            <v>#N/A</v>
          </cell>
          <cell r="F48" t="e">
            <v>#N/A</v>
          </cell>
          <cell r="G48">
            <v>19745.382290000001</v>
          </cell>
          <cell r="H48" t="e">
            <v>#N/A</v>
          </cell>
          <cell r="I48" t="e">
            <v>#N/A</v>
          </cell>
          <cell r="J48">
            <v>19054.483909999999</v>
          </cell>
          <cell r="K48" t="e">
            <v>#N/A</v>
          </cell>
          <cell r="L48" t="e">
            <v>#N/A</v>
          </cell>
          <cell r="M48">
            <v>0</v>
          </cell>
          <cell r="N48" t="e">
            <v>#N/A</v>
          </cell>
          <cell r="O48" t="e">
            <v>#N/A</v>
          </cell>
        </row>
        <row r="50">
          <cell r="A50" t="str">
            <v>TOTAL COSTS (includes indemnifiable taxes and tax income)</v>
          </cell>
          <cell r="C50" t="e">
            <v>#N/A</v>
          </cell>
          <cell r="D50" t="e">
            <v>#REF!</v>
          </cell>
          <cell r="E50" t="e">
            <v>#REF!</v>
          </cell>
          <cell r="F50" t="e">
            <v>#N/A</v>
          </cell>
          <cell r="G50" t="e">
            <v>#REF!</v>
          </cell>
          <cell r="H50" t="e">
            <v>#REF!</v>
          </cell>
          <cell r="I50" t="e">
            <v>#N/A</v>
          </cell>
          <cell r="J50" t="e">
            <v>#REF!</v>
          </cell>
          <cell r="K50" t="e">
            <v>#REF!</v>
          </cell>
          <cell r="L50" t="e">
            <v>#N/A</v>
          </cell>
          <cell r="M50" t="e">
            <v>#REF!</v>
          </cell>
          <cell r="N50" t="e">
            <v>#REF!</v>
          </cell>
          <cell r="O50" t="e">
            <v>#N/A</v>
          </cell>
        </row>
        <row r="52">
          <cell r="A52" t="str">
            <v>TOTAL CASH COST/Oz.</v>
          </cell>
          <cell r="C52" t="e">
            <v>#N/A</v>
          </cell>
          <cell r="D52">
            <v>416.34740847140569</v>
          </cell>
          <cell r="E52" t="e">
            <v>#N/A</v>
          </cell>
          <cell r="F52" t="e">
            <v>#N/A</v>
          </cell>
          <cell r="G52">
            <v>602.28716111517826</v>
          </cell>
          <cell r="H52" t="e">
            <v>#N/A</v>
          </cell>
          <cell r="I52" t="e">
            <v>#N/A</v>
          </cell>
          <cell r="J52">
            <v>470.96949700924409</v>
          </cell>
          <cell r="K52" t="e">
            <v>#N/A</v>
          </cell>
          <cell r="L52" t="e">
            <v>#N/A</v>
          </cell>
          <cell r="M52">
            <v>0</v>
          </cell>
          <cell r="N52" t="e">
            <v>#N/A</v>
          </cell>
          <cell r="O52" t="e">
            <v>#N/A</v>
          </cell>
        </row>
        <row r="54">
          <cell r="A54" t="str">
            <v>TOTAL  COST/Oz.</v>
          </cell>
          <cell r="C54" t="e">
            <v>#N/A</v>
          </cell>
          <cell r="D54" t="e">
            <v>#REF!</v>
          </cell>
          <cell r="E54" t="e">
            <v>#REF!</v>
          </cell>
          <cell r="F54" t="e">
            <v>#N/A</v>
          </cell>
          <cell r="G54" t="e">
            <v>#REF!</v>
          </cell>
          <cell r="H54" t="e">
            <v>#REF!</v>
          </cell>
          <cell r="I54" t="e">
            <v>#N/A</v>
          </cell>
          <cell r="J54" t="e">
            <v>#REF!</v>
          </cell>
          <cell r="K54" t="e">
            <v>#REF!</v>
          </cell>
          <cell r="L54" t="e">
            <v>#N/A</v>
          </cell>
          <cell r="M54" t="e">
            <v>#REF!</v>
          </cell>
          <cell r="N54" t="e">
            <v>#REF!</v>
          </cell>
          <cell r="O54" t="e">
            <v>#N/A</v>
          </cell>
        </row>
        <row r="62">
          <cell r="A62" t="str">
            <v>Кумтор Голд Компани</v>
          </cell>
        </row>
        <row r="63">
          <cell r="A63" t="str">
            <v xml:space="preserve">Институт исследований золота - денежные затраты </v>
          </cell>
        </row>
        <row r="64">
          <cell r="A64" t="str">
            <v>31 августа 2002 года</v>
          </cell>
        </row>
        <row r="67">
          <cell r="C67" t="str">
            <v>January Actual</v>
          </cell>
          <cell r="D67" t="str">
            <v>January Budget</v>
          </cell>
          <cell r="E67" t="str">
            <v>Variance</v>
          </cell>
          <cell r="F67" t="str">
            <v>February Actual</v>
          </cell>
          <cell r="G67" t="str">
            <v>February Budget</v>
          </cell>
          <cell r="H67" t="str">
            <v>Variance</v>
          </cell>
          <cell r="I67" t="str">
            <v>March Actual</v>
          </cell>
          <cell r="J67" t="str">
            <v>March Budget</v>
          </cell>
          <cell r="K67" t="str">
            <v>Variance</v>
          </cell>
          <cell r="L67" t="str">
            <v>Факт за апрель</v>
          </cell>
          <cell r="M67" t="str">
            <v>План на апрель</v>
          </cell>
          <cell r="N67" t="str">
            <v>Расх.</v>
          </cell>
          <cell r="O67" t="str">
            <v>Факт за май</v>
          </cell>
        </row>
        <row r="69">
          <cell r="A69" t="str">
            <v>Добыча</v>
          </cell>
          <cell r="C69">
            <v>2819.3343346301826</v>
          </cell>
          <cell r="D69">
            <v>3983.6787400000003</v>
          </cell>
          <cell r="E69">
            <v>1164.3444053698177</v>
          </cell>
          <cell r="F69">
            <v>2817.1421309949365</v>
          </cell>
          <cell r="G69">
            <v>3796.1667900000002</v>
          </cell>
          <cell r="H69">
            <v>979.02465900506377</v>
          </cell>
          <cell r="I69">
            <v>2947.4759256340171</v>
          </cell>
          <cell r="J69">
            <v>3840.2747200000003</v>
          </cell>
          <cell r="K69">
            <v>892.79879436598321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</row>
        <row r="70">
          <cell r="A70" t="str">
            <v>Переработка</v>
          </cell>
          <cell r="C70">
            <v>2086.8801157980874</v>
          </cell>
          <cell r="D70">
            <v>7563.6051499999994</v>
          </cell>
          <cell r="E70">
            <v>5476.7250342019124</v>
          </cell>
          <cell r="F70">
            <v>2346.4810616411714</v>
          </cell>
          <cell r="G70">
            <v>9072.5843100000002</v>
          </cell>
          <cell r="H70">
            <v>6726.1032483588288</v>
          </cell>
          <cell r="I70">
            <v>2606.5321484139167</v>
          </cell>
          <cell r="J70">
            <v>7864.7686999999996</v>
          </cell>
          <cell r="K70">
            <v>5258.2365515860829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A71" t="str">
            <v>Администрация на сайте</v>
          </cell>
          <cell r="C71">
            <v>1815.1941157070169</v>
          </cell>
          <cell r="D71">
            <v>2275.2476499999998</v>
          </cell>
          <cell r="E71">
            <v>460.05353429298293</v>
          </cell>
          <cell r="F71">
            <v>2190.0038033736632</v>
          </cell>
          <cell r="G71">
            <v>2128.7722000000003</v>
          </cell>
          <cell r="H71">
            <v>-61.231603373662892</v>
          </cell>
          <cell r="I71">
            <v>2020.4077125293636</v>
          </cell>
          <cell r="J71">
            <v>2257.1846499999997</v>
          </cell>
          <cell r="K71">
            <v>236.77693747063608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  <row r="72">
          <cell r="A72" t="str">
            <v>ТО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</row>
        <row r="73">
          <cell r="E73" t="str">
            <v xml:space="preserve"> </v>
          </cell>
          <cell r="H73" t="str">
            <v xml:space="preserve"> </v>
          </cell>
          <cell r="K73" t="str">
            <v xml:space="preserve"> </v>
          </cell>
        </row>
        <row r="74">
          <cell r="A74" t="str">
            <v>ПРЕДВАРИТ. ИТОГ</v>
          </cell>
          <cell r="C74">
            <v>6721.4085661352865</v>
          </cell>
          <cell r="D74">
            <v>13822.531539999998</v>
          </cell>
          <cell r="E74">
            <v>7101.1229738647125</v>
          </cell>
          <cell r="F74">
            <v>7353.6269960097707</v>
          </cell>
          <cell r="G74">
            <v>14997.523300000001</v>
          </cell>
          <cell r="H74">
            <v>7643.8963039902301</v>
          </cell>
          <cell r="I74">
            <v>7574.4157865772968</v>
          </cell>
          <cell r="J74">
            <v>13962.228069999999</v>
          </cell>
          <cell r="K74">
            <v>6387.8122834227024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</row>
        <row r="75">
          <cell r="A75" t="str">
            <v xml:space="preserve"> </v>
          </cell>
          <cell r="E75" t="str">
            <v xml:space="preserve"> </v>
          </cell>
          <cell r="H75" t="str">
            <v xml:space="preserve"> </v>
          </cell>
          <cell r="K75" t="str">
            <v xml:space="preserve"> </v>
          </cell>
        </row>
        <row r="76">
          <cell r="A76" t="str">
            <v>Гонорары за менеджмент</v>
          </cell>
          <cell r="C76">
            <v>356.04831999999999</v>
          </cell>
          <cell r="D76">
            <v>0</v>
          </cell>
          <cell r="E76">
            <v>-356.04831999999999</v>
          </cell>
          <cell r="F76">
            <v>395.26711999999998</v>
          </cell>
          <cell r="G76">
            <v>0</v>
          </cell>
          <cell r="H76">
            <v>-395.26711999999998</v>
          </cell>
          <cell r="I76">
            <v>418.56534999999997</v>
          </cell>
          <cell r="J76">
            <v>0</v>
          </cell>
          <cell r="K76">
            <v>-418.56534999999997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</row>
        <row r="77">
          <cell r="A77" t="str">
            <v>Администрация в Бишкеке</v>
          </cell>
          <cell r="C77">
            <v>431.6376285382413</v>
          </cell>
          <cell r="D77">
            <v>571.49845999999991</v>
          </cell>
          <cell r="E77">
            <v>139.86083146175861</v>
          </cell>
          <cell r="F77">
            <v>836.00473737346488</v>
          </cell>
          <cell r="G77">
            <v>574.83663000000001</v>
          </cell>
          <cell r="H77">
            <v>-261.16810737346486</v>
          </cell>
          <cell r="I77">
            <v>601.39120327732792</v>
          </cell>
          <cell r="J77">
            <v>572.53645999999992</v>
          </cell>
          <cell r="K77">
            <v>-28.854743277327998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</row>
        <row r="78">
          <cell r="A78" t="str">
            <v xml:space="preserve"> </v>
          </cell>
        </row>
        <row r="79">
          <cell r="A79" t="str">
            <v>ВСЕГО ДЕН. ПРОИЗВ. ЗАТРАТ</v>
          </cell>
          <cell r="C79">
            <v>7509.0945146735276</v>
          </cell>
          <cell r="D79">
            <v>14394.029999999999</v>
          </cell>
          <cell r="E79">
            <v>6884.9354853264713</v>
          </cell>
          <cell r="F79">
            <v>8584.8988533832362</v>
          </cell>
          <cell r="G79">
            <v>15572.359930000001</v>
          </cell>
          <cell r="H79">
            <v>6987.4610766167652</v>
          </cell>
          <cell r="I79">
            <v>8594.3723398546244</v>
          </cell>
          <cell r="J79">
            <v>14534.764529999999</v>
          </cell>
          <cell r="K79">
            <v>5940.3921901453741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</row>
        <row r="81">
          <cell r="A81" t="str">
            <v>Прочее</v>
          </cell>
          <cell r="C81">
            <v>166.91404386931777</v>
          </cell>
          <cell r="D81">
            <v>976.16912000000002</v>
          </cell>
          <cell r="E81">
            <v>809.25507613068226</v>
          </cell>
          <cell r="F81">
            <v>61.12624718420475</v>
          </cell>
          <cell r="G81">
            <v>969.84068000000002</v>
          </cell>
          <cell r="H81">
            <v>908.71443281579525</v>
          </cell>
          <cell r="I81">
            <v>138.39950234413092</v>
          </cell>
          <cell r="J81">
            <v>973.25846999999999</v>
          </cell>
          <cell r="K81">
            <v>834.85896765586904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</row>
        <row r="82">
          <cell r="A82" t="str">
            <v>Производственные налоги и роялти</v>
          </cell>
          <cell r="C82" t="e">
            <v>#N/A</v>
          </cell>
          <cell r="D82">
            <v>2237.0249100000001</v>
          </cell>
          <cell r="E82" t="e">
            <v>#N/A</v>
          </cell>
          <cell r="F82" t="e">
            <v>#N/A</v>
          </cell>
          <cell r="G82">
            <v>2124.0886800000003</v>
          </cell>
          <cell r="H82" t="e">
            <v>#N/A</v>
          </cell>
          <cell r="I82" t="e">
            <v>#N/A</v>
          </cell>
          <cell r="J82">
            <v>2370.8589099999999</v>
          </cell>
          <cell r="K82" t="e">
            <v>#N/A</v>
          </cell>
          <cell r="L82" t="e">
            <v>#N/A</v>
          </cell>
          <cell r="M82">
            <v>0</v>
          </cell>
          <cell r="N82" t="e">
            <v>#N/A</v>
          </cell>
          <cell r="O82" t="e">
            <v>#N/A</v>
          </cell>
        </row>
        <row r="83">
          <cell r="A83" t="str">
            <v>Геолого-разведочные работы</v>
          </cell>
          <cell r="C83">
            <v>60.664760000000001</v>
          </cell>
          <cell r="D83">
            <v>1088.44</v>
          </cell>
          <cell r="E83">
            <v>1027.7752399999999</v>
          </cell>
          <cell r="F83">
            <v>215.49751999999998</v>
          </cell>
          <cell r="G83">
            <v>1079.0930000000001</v>
          </cell>
          <cell r="H83">
            <v>863.59548000000007</v>
          </cell>
          <cell r="I83">
            <v>331.04164000000003</v>
          </cell>
          <cell r="J83">
            <v>1175.6020000000001</v>
          </cell>
          <cell r="K83">
            <v>844.56036000000006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</row>
        <row r="85">
          <cell r="A85" t="str">
            <v>ВСЕГО ДЕНЕЖНЫХ ЗАТРАТ</v>
          </cell>
          <cell r="C85" t="e">
            <v>#N/A</v>
          </cell>
          <cell r="D85">
            <v>18695.66403</v>
          </cell>
          <cell r="E85" t="e">
            <v>#N/A</v>
          </cell>
          <cell r="F85" t="e">
            <v>#N/A</v>
          </cell>
          <cell r="G85">
            <v>19745.382290000001</v>
          </cell>
          <cell r="H85" t="e">
            <v>#N/A</v>
          </cell>
          <cell r="I85" t="e">
            <v>#N/A</v>
          </cell>
          <cell r="J85">
            <v>19054.483909999999</v>
          </cell>
          <cell r="K85" t="e">
            <v>#N/A</v>
          </cell>
          <cell r="L85" t="e">
            <v>#N/A</v>
          </cell>
          <cell r="M85">
            <v>0</v>
          </cell>
          <cell r="N85" t="e">
            <v>#N/A</v>
          </cell>
          <cell r="O85" t="e">
            <v>#N/A</v>
          </cell>
        </row>
        <row r="87">
          <cell r="A87" t="str">
            <v>Проценты/финансирование</v>
          </cell>
          <cell r="C87">
            <v>882.09042883049847</v>
          </cell>
          <cell r="D87">
            <v>107.142</v>
          </cell>
          <cell r="E87">
            <v>-774.94842883049841</v>
          </cell>
          <cell r="F87">
            <v>981.70751676566101</v>
          </cell>
          <cell r="G87">
            <v>110.821</v>
          </cell>
          <cell r="H87">
            <v>-870.88651676566099</v>
          </cell>
          <cell r="I87">
            <v>897.24131829379871</v>
          </cell>
          <cell r="J87">
            <v>113.563</v>
          </cell>
          <cell r="K87">
            <v>-783.67831829379872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</row>
        <row r="88">
          <cell r="A88" t="str">
            <v>АИ и Р</v>
          </cell>
          <cell r="C88">
            <v>3626.1304599999999</v>
          </cell>
          <cell r="D88" t="e">
            <v>#REF!</v>
          </cell>
          <cell r="E88" t="e">
            <v>#REF!</v>
          </cell>
          <cell r="F88">
            <v>3086.60583</v>
          </cell>
          <cell r="G88" t="e">
            <v>#REF!</v>
          </cell>
          <cell r="H88" t="e">
            <v>#REF!</v>
          </cell>
          <cell r="I88">
            <v>3045.8959199999999</v>
          </cell>
          <cell r="J88" t="e">
            <v>#REF!</v>
          </cell>
          <cell r="K88" t="e">
            <v>#REF!</v>
          </cell>
          <cell r="L88">
            <v>0</v>
          </cell>
          <cell r="M88" t="e">
            <v>#REF!</v>
          </cell>
          <cell r="N88" t="e">
            <v>#REF!</v>
          </cell>
          <cell r="O88">
            <v>0</v>
          </cell>
        </row>
        <row r="90">
          <cell r="A90" t="str">
            <v>ВСЕГО ЗАТРАТ</v>
          </cell>
          <cell r="C90" t="e">
            <v>#N/A</v>
          </cell>
          <cell r="D90" t="e">
            <v>#REF!</v>
          </cell>
          <cell r="E90" t="e">
            <v>#N/A</v>
          </cell>
          <cell r="F90" t="e">
            <v>#N/A</v>
          </cell>
          <cell r="G90" t="e">
            <v>#REF!</v>
          </cell>
          <cell r="H90" t="e">
            <v>#N/A</v>
          </cell>
          <cell r="I90" t="e">
            <v>#N/A</v>
          </cell>
          <cell r="J90" t="e">
            <v>#REF!</v>
          </cell>
          <cell r="K90" t="e">
            <v>#N/A</v>
          </cell>
          <cell r="L90" t="e">
            <v>#N/A</v>
          </cell>
          <cell r="M90" t="e">
            <v>#REF!</v>
          </cell>
          <cell r="N90" t="e">
            <v>#N/A</v>
          </cell>
          <cell r="O90" t="e">
            <v>#N/A</v>
          </cell>
        </row>
        <row r="92">
          <cell r="A92" t="str">
            <v>Готовые унции</v>
          </cell>
          <cell r="C92">
            <v>60835</v>
          </cell>
          <cell r="D92">
            <v>44904</v>
          </cell>
          <cell r="E92">
            <v>15931</v>
          </cell>
          <cell r="F92">
            <v>44480</v>
          </cell>
          <cell r="G92">
            <v>32784</v>
          </cell>
          <cell r="H92">
            <v>11696</v>
          </cell>
          <cell r="I92">
            <v>49381</v>
          </cell>
          <cell r="J92">
            <v>40458</v>
          </cell>
          <cell r="K92">
            <v>8923</v>
          </cell>
          <cell r="L92">
            <v>48996</v>
          </cell>
          <cell r="M92">
            <v>45967</v>
          </cell>
          <cell r="N92">
            <v>3029</v>
          </cell>
          <cell r="O92">
            <v>48923</v>
          </cell>
        </row>
        <row r="93">
          <cell r="A93" t="str">
            <v>Реализованные унции</v>
          </cell>
          <cell r="C93">
            <v>79346.61</v>
          </cell>
          <cell r="D93">
            <v>41395.161290322583</v>
          </cell>
          <cell r="E93">
            <v>37951.448709677417</v>
          </cell>
          <cell r="F93">
            <v>45072.13</v>
          </cell>
          <cell r="G93">
            <v>34172.294930875578</v>
          </cell>
          <cell r="H93">
            <v>10899.83506912442</v>
          </cell>
          <cell r="I93">
            <v>42256.73</v>
          </cell>
          <cell r="J93">
            <v>35871.511520737316</v>
          </cell>
          <cell r="K93">
            <v>6385.2184792626867</v>
          </cell>
          <cell r="L93">
            <v>46159.49</v>
          </cell>
          <cell r="M93">
            <v>41085.440860215065</v>
          </cell>
          <cell r="N93">
            <v>5074.0491397849328</v>
          </cell>
          <cell r="O93">
            <v>62258.29</v>
          </cell>
        </row>
        <row r="95">
          <cell r="A95" t="str">
            <v>ВСЕГО ДЕН. ПРОИЗВ. ЗАТРАТ/унц.</v>
          </cell>
          <cell r="C95">
            <v>123.43378835659615</v>
          </cell>
          <cell r="D95">
            <v>320.55117584179584</v>
          </cell>
          <cell r="E95">
            <v>197.11738748519969</v>
          </cell>
          <cell r="F95">
            <v>193.00581954548642</v>
          </cell>
          <cell r="G95">
            <v>474.99877775744267</v>
          </cell>
          <cell r="H95">
            <v>281.99295821195625</v>
          </cell>
          <cell r="I95">
            <v>174.04208784460874</v>
          </cell>
          <cell r="J95">
            <v>359.25563621533439</v>
          </cell>
          <cell r="K95">
            <v>185.21354837072565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</row>
        <row r="97">
          <cell r="A97" t="str">
            <v>ВСЕГО ДЕНЕЖНЫХ ЗАТРАТ/унц.</v>
          </cell>
          <cell r="C97" t="e">
            <v>#N/A</v>
          </cell>
          <cell r="D97">
            <v>416.34740847140569</v>
          </cell>
          <cell r="E97" t="e">
            <v>#N/A</v>
          </cell>
          <cell r="F97" t="e">
            <v>#N/A</v>
          </cell>
          <cell r="G97">
            <v>602.28716111517826</v>
          </cell>
          <cell r="H97" t="e">
            <v>#N/A</v>
          </cell>
          <cell r="I97" t="e">
            <v>#N/A</v>
          </cell>
          <cell r="J97">
            <v>470.96949700924409</v>
          </cell>
          <cell r="K97" t="e">
            <v>#N/A</v>
          </cell>
          <cell r="L97" t="e">
            <v>#N/A</v>
          </cell>
          <cell r="M97">
            <v>0</v>
          </cell>
          <cell r="N97" t="e">
            <v>#N/A</v>
          </cell>
          <cell r="O97" t="e">
            <v>#N/A</v>
          </cell>
        </row>
        <row r="98">
          <cell r="C98" t="str">
            <v xml:space="preserve"> </v>
          </cell>
          <cell r="F98" t="str">
            <v xml:space="preserve"> </v>
          </cell>
          <cell r="I98" t="str">
            <v xml:space="preserve"> </v>
          </cell>
        </row>
        <row r="99">
          <cell r="A99" t="str">
            <v>ВСЕГО ЗАТРАТ/унц.</v>
          </cell>
          <cell r="C99" t="e">
            <v>#N/A</v>
          </cell>
          <cell r="D99" t="e">
            <v>#REF!</v>
          </cell>
          <cell r="E99" t="e">
            <v>#REF!</v>
          </cell>
          <cell r="F99" t="e">
            <v>#N/A</v>
          </cell>
          <cell r="G99" t="e">
            <v>#REF!</v>
          </cell>
          <cell r="H99" t="e">
            <v>#REF!</v>
          </cell>
          <cell r="I99" t="e">
            <v>#N/A</v>
          </cell>
          <cell r="J99" t="e">
            <v>#REF!</v>
          </cell>
          <cell r="K99" t="e">
            <v>#REF!</v>
          </cell>
          <cell r="L99" t="e">
            <v>#N/A</v>
          </cell>
          <cell r="M99" t="e">
            <v>#REF!</v>
          </cell>
          <cell r="N99" t="e">
            <v>#REF!</v>
          </cell>
          <cell r="O99" t="e">
            <v>#N/A</v>
          </cell>
        </row>
        <row r="100">
          <cell r="C100" t="e">
            <v>#N/A</v>
          </cell>
          <cell r="D100">
            <v>416.34740847140569</v>
          </cell>
          <cell r="E100" t="e">
            <v>#N/A</v>
          </cell>
          <cell r="F100" t="e">
            <v>#N/A</v>
          </cell>
          <cell r="G100">
            <v>602.28716111517826</v>
          </cell>
          <cell r="H100" t="e">
            <v>#N/A</v>
          </cell>
          <cell r="I100" t="e">
            <v>#N/A</v>
          </cell>
          <cell r="J100">
            <v>470.96949700924409</v>
          </cell>
          <cell r="K100" t="e">
            <v>#N/A</v>
          </cell>
        </row>
        <row r="101">
          <cell r="A101" t="str">
            <v>ВСЕГО ДЕНЕЖНЫХ ЗАТРАТ/унц. (в т.ч. возмещ. Налоги)</v>
          </cell>
        </row>
      </sheetData>
      <sheetData sheetId="4" refreshError="1">
        <row r="1">
          <cell r="A1" t="str">
            <v>Kumtor Gold Company</v>
          </cell>
        </row>
        <row r="2">
          <cell r="A2" t="str">
            <v>Operating Cost Summary - Trend Analysis</v>
          </cell>
        </row>
        <row r="4">
          <cell r="A4" t="str">
            <v>($000s)</v>
          </cell>
        </row>
        <row r="6">
          <cell r="C6" t="str">
            <v>January</v>
          </cell>
          <cell r="D6" t="str">
            <v>February</v>
          </cell>
          <cell r="E6" t="str">
            <v>March</v>
          </cell>
          <cell r="F6" t="str">
            <v>April</v>
          </cell>
          <cell r="G6" t="str">
            <v>May</v>
          </cell>
          <cell r="H6" t="str">
            <v>June</v>
          </cell>
          <cell r="I6" t="str">
            <v>July</v>
          </cell>
          <cell r="J6" t="str">
            <v>August</v>
          </cell>
          <cell r="K6" t="str">
            <v>September</v>
          </cell>
          <cell r="L6" t="str">
            <v>October</v>
          </cell>
          <cell r="M6" t="str">
            <v>November</v>
          </cell>
          <cell r="N6" t="str">
            <v>December</v>
          </cell>
          <cell r="O6" t="str">
            <v>Total</v>
          </cell>
        </row>
        <row r="8">
          <cell r="A8" t="str">
            <v>Mining</v>
          </cell>
          <cell r="C8">
            <v>2819.3343346301826</v>
          </cell>
          <cell r="D8">
            <v>2817.1421309949365</v>
          </cell>
          <cell r="E8">
            <v>2947.4759256340171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8583.9523912591358</v>
          </cell>
        </row>
        <row r="9">
          <cell r="A9" t="str">
            <v>Milling</v>
          </cell>
          <cell r="C9">
            <v>2086.8801157980874</v>
          </cell>
          <cell r="D9">
            <v>2346.4810616411714</v>
          </cell>
          <cell r="E9">
            <v>2606.5321484139167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7039.8933258531761</v>
          </cell>
        </row>
        <row r="10">
          <cell r="A10" t="str">
            <v>Site Administration</v>
          </cell>
          <cell r="C10">
            <v>1815.1941157070169</v>
          </cell>
          <cell r="D10">
            <v>2190.0038033736632</v>
          </cell>
          <cell r="E10">
            <v>2020.4077125293636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6025.6056316100439</v>
          </cell>
        </row>
        <row r="11">
          <cell r="A11" t="str">
            <v>Maintenance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3">
          <cell r="A13" t="str">
            <v>Total Site Costs</v>
          </cell>
          <cell r="C13">
            <v>6721.4085661352865</v>
          </cell>
          <cell r="D13">
            <v>7353.6269960097707</v>
          </cell>
          <cell r="E13">
            <v>7574.4157865772968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21649.451348722356</v>
          </cell>
        </row>
        <row r="15">
          <cell r="A15" t="str">
            <v>Management Fees</v>
          </cell>
          <cell r="C15">
            <v>356.04831999999999</v>
          </cell>
          <cell r="D15">
            <v>395.26711999999998</v>
          </cell>
          <cell r="E15">
            <v>418.56534999999997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1169.8807899999999</v>
          </cell>
        </row>
        <row r="16">
          <cell r="A16" t="str">
            <v>Bishkek Administration</v>
          </cell>
          <cell r="C16">
            <v>431.6376285382413</v>
          </cell>
          <cell r="D16">
            <v>836.00473737346488</v>
          </cell>
          <cell r="E16">
            <v>601.39120327732792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1869.0335691890341</v>
          </cell>
        </row>
        <row r="18">
          <cell r="A18" t="str">
            <v>Total Cash Operation Costs</v>
          </cell>
          <cell r="C18">
            <v>7509.0945146735276</v>
          </cell>
          <cell r="D18">
            <v>8584.8988533832362</v>
          </cell>
          <cell r="E18">
            <v>8594.3723398546244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24688.365707911391</v>
          </cell>
        </row>
        <row r="20">
          <cell r="A20" t="str">
            <v>Other Income/Expense</v>
          </cell>
          <cell r="C20">
            <v>166.91404386931777</v>
          </cell>
          <cell r="D20">
            <v>61.12624718420475</v>
          </cell>
          <cell r="E20">
            <v>138.39950234413092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366.43979339765343</v>
          </cell>
        </row>
        <row r="21">
          <cell r="A21" t="str">
            <v>Taxes</v>
          </cell>
          <cell r="C21" t="e">
            <v>#N/A</v>
          </cell>
          <cell r="D21" t="e">
            <v>#N/A</v>
          </cell>
          <cell r="E21" t="e">
            <v>#N/A</v>
          </cell>
          <cell r="F21" t="e">
            <v>#N/A</v>
          </cell>
          <cell r="G21" t="e">
            <v>#N/A</v>
          </cell>
          <cell r="H21" t="e">
            <v>#N/A</v>
          </cell>
          <cell r="I21" t="e">
            <v>#N/A</v>
          </cell>
          <cell r="J21" t="e">
            <v>#N/A</v>
          </cell>
          <cell r="K21" t="e">
            <v>#N/A</v>
          </cell>
          <cell r="L21" t="e">
            <v>#N/A</v>
          </cell>
          <cell r="M21" t="e">
            <v>#N/A</v>
          </cell>
          <cell r="N21" t="e">
            <v>#N/A</v>
          </cell>
          <cell r="O21" t="e">
            <v>#N/A</v>
          </cell>
        </row>
        <row r="22">
          <cell r="A22" t="str">
            <v>Exploration</v>
          </cell>
          <cell r="C22">
            <v>60.664760000000001</v>
          </cell>
          <cell r="D22">
            <v>215.49751999999998</v>
          </cell>
          <cell r="E22">
            <v>331.04164000000003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607.20392000000004</v>
          </cell>
        </row>
        <row r="24">
          <cell r="A24" t="str">
            <v>Total Cash Costs</v>
          </cell>
          <cell r="C24" t="e">
            <v>#N/A</v>
          </cell>
          <cell r="D24" t="e">
            <v>#N/A</v>
          </cell>
          <cell r="E24" t="e">
            <v>#N/A</v>
          </cell>
          <cell r="F24" t="e">
            <v>#N/A</v>
          </cell>
          <cell r="G24" t="e">
            <v>#N/A</v>
          </cell>
          <cell r="H24" t="e">
            <v>#N/A</v>
          </cell>
          <cell r="I24" t="e">
            <v>#N/A</v>
          </cell>
          <cell r="J24" t="e">
            <v>#N/A</v>
          </cell>
          <cell r="K24" t="e">
            <v>#N/A</v>
          </cell>
          <cell r="L24" t="e">
            <v>#N/A</v>
          </cell>
          <cell r="M24" t="e">
            <v>#N/A</v>
          </cell>
          <cell r="N24" t="e">
            <v>#N/A</v>
          </cell>
          <cell r="O24" t="e">
            <v>#N/A</v>
          </cell>
        </row>
        <row r="26">
          <cell r="A26" t="str">
            <v>Financing Costs</v>
          </cell>
          <cell r="C26">
            <v>882.09042883049847</v>
          </cell>
          <cell r="D26">
            <v>981.70751676566101</v>
          </cell>
          <cell r="E26">
            <v>897.24131829379871</v>
          </cell>
          <cell r="F26">
            <v>0</v>
          </cell>
          <cell r="G26">
            <v>0</v>
          </cell>
          <cell r="H26">
            <v>0</v>
          </cell>
          <cell r="I26">
            <v>609.37587883049844</v>
          </cell>
          <cell r="J26">
            <v>609.37587883049844</v>
          </cell>
          <cell r="K26">
            <v>609.37587883049844</v>
          </cell>
          <cell r="L26">
            <v>609.37587883049844</v>
          </cell>
          <cell r="M26">
            <v>609.37587883049844</v>
          </cell>
          <cell r="N26">
            <v>609.37587883049844</v>
          </cell>
          <cell r="O26">
            <v>6417.2945368729497</v>
          </cell>
        </row>
        <row r="27">
          <cell r="A27" t="str">
            <v>DD&amp;R</v>
          </cell>
          <cell r="C27">
            <v>3626.1304599999999</v>
          </cell>
          <cell r="D27">
            <v>3086.60583</v>
          </cell>
          <cell r="E27">
            <v>3045.8959199999999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9758.6322099999998</v>
          </cell>
        </row>
        <row r="28">
          <cell r="A28" t="str">
            <v xml:space="preserve"> </v>
          </cell>
          <cell r="C28" t="str">
            <v xml:space="preserve"> </v>
          </cell>
          <cell r="D28" t="str">
            <v xml:space="preserve"> </v>
          </cell>
          <cell r="E28" t="str">
            <v xml:space="preserve"> </v>
          </cell>
          <cell r="F28" t="str">
            <v xml:space="preserve"> </v>
          </cell>
          <cell r="G28" t="str">
            <v xml:space="preserve"> </v>
          </cell>
          <cell r="H28" t="str">
            <v xml:space="preserve"> </v>
          </cell>
          <cell r="I28" t="str">
            <v xml:space="preserve"> </v>
          </cell>
          <cell r="J28" t="str">
            <v xml:space="preserve"> </v>
          </cell>
          <cell r="K28" t="str">
            <v xml:space="preserve"> </v>
          </cell>
          <cell r="L28" t="str">
            <v xml:space="preserve">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</row>
        <row r="29">
          <cell r="A29" t="str">
            <v>Total Costs</v>
          </cell>
          <cell r="C29" t="e">
            <v>#N/A</v>
          </cell>
          <cell r="D29" t="e">
            <v>#N/A</v>
          </cell>
          <cell r="E29" t="e">
            <v>#N/A</v>
          </cell>
          <cell r="F29" t="e">
            <v>#N/A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 t="e">
            <v>#N/A</v>
          </cell>
          <cell r="O29" t="e">
            <v>#N/A</v>
          </cell>
        </row>
        <row r="32">
          <cell r="A32" t="str">
            <v>Ounces Poured</v>
          </cell>
          <cell r="C32">
            <v>60835</v>
          </cell>
          <cell r="D32">
            <v>44480</v>
          </cell>
          <cell r="E32">
            <v>49381</v>
          </cell>
          <cell r="F32">
            <v>48996</v>
          </cell>
          <cell r="G32">
            <v>48923</v>
          </cell>
          <cell r="H32">
            <v>38812</v>
          </cell>
          <cell r="I32">
            <v>20799</v>
          </cell>
          <cell r="J32">
            <v>35596</v>
          </cell>
          <cell r="K32">
            <v>38528</v>
          </cell>
          <cell r="L32">
            <v>30886</v>
          </cell>
          <cell r="M32">
            <v>41091</v>
          </cell>
          <cell r="N32">
            <v>70223</v>
          </cell>
          <cell r="O32">
            <v>528550</v>
          </cell>
        </row>
        <row r="33">
          <cell r="A33" t="str">
            <v>Budgeted Poured Ounces</v>
          </cell>
          <cell r="C33">
            <v>44904</v>
          </cell>
          <cell r="D33">
            <v>32784</v>
          </cell>
          <cell r="E33">
            <v>40458</v>
          </cell>
          <cell r="F33">
            <v>45967</v>
          </cell>
          <cell r="G33">
            <v>37912</v>
          </cell>
          <cell r="H33">
            <v>39222</v>
          </cell>
          <cell r="I33">
            <v>40882</v>
          </cell>
          <cell r="J33">
            <v>72782</v>
          </cell>
          <cell r="K33">
            <v>75406</v>
          </cell>
          <cell r="L33">
            <v>79454</v>
          </cell>
          <cell r="M33">
            <v>77203</v>
          </cell>
          <cell r="N33">
            <v>79142</v>
          </cell>
          <cell r="O33">
            <v>666116</v>
          </cell>
        </row>
        <row r="34">
          <cell r="A34" t="str">
            <v>Cash Operating Cost/Oz.</v>
          </cell>
          <cell r="C34">
            <v>123.43378835659615</v>
          </cell>
          <cell r="D34">
            <v>193.00581954548642</v>
          </cell>
          <cell r="E34">
            <v>174.04208784460874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46.70961253980019</v>
          </cell>
        </row>
        <row r="35">
          <cell r="A35" t="str">
            <v>Cash Cost/Oz.</v>
          </cell>
          <cell r="C35" t="e">
            <v>#N/A</v>
          </cell>
          <cell r="D35" t="e">
            <v>#N/A</v>
          </cell>
          <cell r="E35" t="e">
            <v>#N/A</v>
          </cell>
          <cell r="F35" t="e">
            <v>#N/A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 t="e">
            <v>#N/A</v>
          </cell>
          <cell r="O35" t="e">
            <v>#N/A</v>
          </cell>
        </row>
        <row r="36">
          <cell r="A36" t="str">
            <v>Total Cost/Oz.</v>
          </cell>
          <cell r="C36" t="e">
            <v>#N/A</v>
          </cell>
          <cell r="D36" t="e">
            <v>#N/A</v>
          </cell>
          <cell r="E36" t="e">
            <v>#N/A</v>
          </cell>
          <cell r="F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 t="e">
            <v>#N/A</v>
          </cell>
          <cell r="O36" t="e">
            <v>#N/A</v>
          </cell>
        </row>
        <row r="37">
          <cell r="A37" t="str">
            <v>Budgeted Cash Op. Cost/Oz</v>
          </cell>
          <cell r="C37">
            <v>339.10874510065923</v>
          </cell>
          <cell r="D37">
            <v>500.93907058321133</v>
          </cell>
          <cell r="E37">
            <v>381.16198749320284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70.665135306763389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 11-ACTUALS"/>
      <sheetName val="INPUT"/>
      <sheetName val="Index + Policies"/>
      <sheetName val="SCHED 1-Balance Sheet"/>
      <sheetName val="SCHED 2-Budget Inc Stmt"/>
      <sheetName val="SCHED 2.5-PY Inc Stmt"/>
      <sheetName val="SCHED 3-Cash Flow"/>
      <sheetName val="Sched 4-F.A.SUM"/>
      <sheetName val="Sched 5-ACC DEP"/>
      <sheetName val="Sched 6-CAPEX DET"/>
      <sheetName val="Sched 7-FA DISP"/>
      <sheetName val="Sched 8-INTANGIBLES"/>
      <sheetName val="Sched 9-BARTER"/>
      <sheetName val="Sched 10-RELATED PARTIES"/>
      <sheetName val="Sched 12-BUDGET"/>
      <sheetName val="Sched 13-BALANCE"/>
      <sheetName val="CrYrAssumptions"/>
      <sheetName val="5YearAssumptions"/>
      <sheetName val="Статьи"/>
      <sheetName val="2.2 ОтклОТМ"/>
      <sheetName val="1.3.2 ОТМ"/>
      <sheetName val="Предпр"/>
      <sheetName val="ЦентрЗатр"/>
      <sheetName val="ЕдИзм"/>
      <sheetName val="instruqcia"/>
    </sheetNames>
    <sheetDataSet>
      <sheetData sheetId="0" refreshError="1">
        <row r="12">
          <cell r="H12" t="e">
            <v>#NAME?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  <cell r="N12" t="e">
            <v>#NAME?</v>
          </cell>
          <cell r="O12" t="e">
            <v>#NAME?</v>
          </cell>
          <cell r="P12" t="e">
            <v>#NAME?</v>
          </cell>
          <cell r="Q12" t="e">
            <v>#NAME?</v>
          </cell>
          <cell r="R12" t="e">
            <v>#NAME?</v>
          </cell>
          <cell r="S12" t="e">
            <v>#NAME?</v>
          </cell>
        </row>
        <row r="13">
          <cell r="C13" t="str">
            <v>Radio Agency Revenue</v>
          </cell>
          <cell r="H13">
            <v>5350</v>
          </cell>
          <cell r="I13">
            <v>7250</v>
          </cell>
          <cell r="J13">
            <v>9258</v>
          </cell>
          <cell r="K13">
            <v>9258</v>
          </cell>
          <cell r="L13">
            <v>11416</v>
          </cell>
          <cell r="M13">
            <v>11583</v>
          </cell>
          <cell r="N13">
            <v>11583</v>
          </cell>
          <cell r="O13">
            <v>11583</v>
          </cell>
          <cell r="P13">
            <v>11883</v>
          </cell>
          <cell r="Q13">
            <v>13483</v>
          </cell>
          <cell r="R13">
            <v>15483</v>
          </cell>
          <cell r="S13">
            <v>15483</v>
          </cell>
        </row>
        <row r="14">
          <cell r="C14" t="str">
            <v>Radio Direct Revenue</v>
          </cell>
          <cell r="H14">
            <v>46475</v>
          </cell>
          <cell r="I14">
            <v>93459</v>
          </cell>
          <cell r="J14">
            <v>164928</v>
          </cell>
          <cell r="K14">
            <v>233434</v>
          </cell>
          <cell r="L14">
            <v>296069</v>
          </cell>
          <cell r="M14">
            <v>351520</v>
          </cell>
          <cell r="N14">
            <v>422649</v>
          </cell>
          <cell r="O14">
            <v>478475</v>
          </cell>
          <cell r="P14">
            <v>574594</v>
          </cell>
          <cell r="Q14">
            <v>664873</v>
          </cell>
          <cell r="R14">
            <v>755676</v>
          </cell>
          <cell r="S14">
            <v>863859</v>
          </cell>
        </row>
        <row r="15">
          <cell r="C15" t="str">
            <v>Radio Production Revenue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 t="str">
            <v>Radio Trade/Barter  Revenue</v>
          </cell>
          <cell r="H16">
            <v>800</v>
          </cell>
          <cell r="I16">
            <v>5400</v>
          </cell>
          <cell r="J16">
            <v>8100</v>
          </cell>
          <cell r="K16">
            <v>8100</v>
          </cell>
          <cell r="L16">
            <v>8100</v>
          </cell>
          <cell r="M16">
            <v>12300</v>
          </cell>
          <cell r="N16">
            <v>12300</v>
          </cell>
          <cell r="O16">
            <v>12300</v>
          </cell>
          <cell r="P16">
            <v>12300</v>
          </cell>
          <cell r="Q16">
            <v>12300</v>
          </cell>
          <cell r="R16">
            <v>12300</v>
          </cell>
          <cell r="S16">
            <v>23317</v>
          </cell>
        </row>
        <row r="17">
          <cell r="C17" t="str">
            <v>Radio Network Sales</v>
          </cell>
          <cell r="H17">
            <v>3388</v>
          </cell>
          <cell r="I17">
            <v>6777</v>
          </cell>
          <cell r="J17">
            <v>10365</v>
          </cell>
          <cell r="K17">
            <v>14123</v>
          </cell>
          <cell r="L17">
            <v>17912</v>
          </cell>
          <cell r="M17">
            <v>21700</v>
          </cell>
          <cell r="N17">
            <v>25438</v>
          </cell>
          <cell r="O17">
            <v>29543</v>
          </cell>
          <cell r="P17">
            <v>33773</v>
          </cell>
          <cell r="Q17">
            <v>38036</v>
          </cell>
          <cell r="R17">
            <v>42050</v>
          </cell>
          <cell r="S17">
            <v>46063</v>
          </cell>
        </row>
        <row r="18">
          <cell r="C18" t="str">
            <v>Radio Political &amp; Other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 t="str">
            <v>Internet Revenues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 t="str">
            <v>Gross Revenues</v>
          </cell>
          <cell r="H20">
            <v>56013</v>
          </cell>
          <cell r="I20">
            <v>112886</v>
          </cell>
          <cell r="J20">
            <v>192651</v>
          </cell>
          <cell r="K20">
            <v>264915</v>
          </cell>
          <cell r="L20">
            <v>333497</v>
          </cell>
          <cell r="M20">
            <v>397103</v>
          </cell>
          <cell r="N20">
            <v>471970</v>
          </cell>
          <cell r="O20">
            <v>531901</v>
          </cell>
          <cell r="P20">
            <v>632550</v>
          </cell>
          <cell r="Q20">
            <v>728692</v>
          </cell>
          <cell r="R20">
            <v>825509</v>
          </cell>
          <cell r="S20">
            <v>948722</v>
          </cell>
        </row>
        <row r="21">
          <cell r="C21" t="str">
            <v>Agency Fees</v>
          </cell>
          <cell r="H21">
            <v>-642</v>
          </cell>
          <cell r="I21">
            <v>-870</v>
          </cell>
          <cell r="J21">
            <v>-1111</v>
          </cell>
          <cell r="K21">
            <v>-1111</v>
          </cell>
          <cell r="L21">
            <v>-1223</v>
          </cell>
          <cell r="M21">
            <v>-1390</v>
          </cell>
          <cell r="N21">
            <v>-1390</v>
          </cell>
          <cell r="O21">
            <v>-1390</v>
          </cell>
          <cell r="P21">
            <v>-1426</v>
          </cell>
          <cell r="Q21">
            <v>-1618</v>
          </cell>
          <cell r="R21">
            <v>-1858</v>
          </cell>
          <cell r="S21">
            <v>-1858</v>
          </cell>
        </row>
        <row r="22">
          <cell r="C22" t="str">
            <v>Discounts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 t="str">
            <v>Floating Accruals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 t="str">
            <v>Net Revenue</v>
          </cell>
          <cell r="H24">
            <v>55371</v>
          </cell>
          <cell r="I24">
            <v>112016</v>
          </cell>
          <cell r="J24">
            <v>191540</v>
          </cell>
          <cell r="K24">
            <v>263804</v>
          </cell>
          <cell r="L24">
            <v>332274</v>
          </cell>
          <cell r="M24">
            <v>395713</v>
          </cell>
          <cell r="N24">
            <v>470580</v>
          </cell>
          <cell r="O24">
            <v>530511</v>
          </cell>
          <cell r="P24">
            <v>631124</v>
          </cell>
          <cell r="Q24">
            <v>727074</v>
          </cell>
          <cell r="R24">
            <v>823651</v>
          </cell>
          <cell r="S24">
            <v>946864</v>
          </cell>
        </row>
        <row r="26">
          <cell r="C26" t="str">
            <v>Cost of Sales / Royalties</v>
          </cell>
          <cell r="H26">
            <v>93</v>
          </cell>
          <cell r="I26">
            <v>188</v>
          </cell>
          <cell r="J26">
            <v>288</v>
          </cell>
          <cell r="K26">
            <v>391</v>
          </cell>
          <cell r="L26">
            <v>499</v>
          </cell>
          <cell r="M26">
            <v>606</v>
          </cell>
          <cell r="N26">
            <v>711</v>
          </cell>
          <cell r="O26">
            <v>824</v>
          </cell>
          <cell r="P26">
            <v>939</v>
          </cell>
          <cell r="Q26">
            <v>1060</v>
          </cell>
          <cell r="R26">
            <v>1171</v>
          </cell>
          <cell r="S26">
            <v>1283</v>
          </cell>
        </row>
        <row r="28">
          <cell r="C28" t="str">
            <v>Gross Profit</v>
          </cell>
          <cell r="H28">
            <v>55278</v>
          </cell>
          <cell r="I28">
            <v>111828</v>
          </cell>
          <cell r="J28">
            <v>191252</v>
          </cell>
          <cell r="K28">
            <v>263413</v>
          </cell>
          <cell r="L28">
            <v>331775</v>
          </cell>
          <cell r="M28">
            <v>395107</v>
          </cell>
          <cell r="N28">
            <v>469869</v>
          </cell>
          <cell r="O28">
            <v>529687</v>
          </cell>
          <cell r="P28">
            <v>630185</v>
          </cell>
          <cell r="Q28">
            <v>726014</v>
          </cell>
          <cell r="R28">
            <v>822480</v>
          </cell>
          <cell r="S28">
            <v>945581</v>
          </cell>
        </row>
        <row r="29">
          <cell r="H29">
            <v>0.99832042043669067</v>
          </cell>
          <cell r="I29">
            <v>0.99832166833309532</v>
          </cell>
          <cell r="J29">
            <v>0.99849639761929621</v>
          </cell>
          <cell r="K29">
            <v>0.99851783900168312</v>
          </cell>
          <cell r="L29">
            <v>0.99849822736657101</v>
          </cell>
          <cell r="M29">
            <v>0.99846858708205188</v>
          </cell>
          <cell r="N29">
            <v>0.99848909855922474</v>
          </cell>
          <cell r="O29">
            <v>0.99844678055685931</v>
          </cell>
          <cell r="P29">
            <v>0.99851217827241556</v>
          </cell>
          <cell r="Q29">
            <v>0.99854210162927015</v>
          </cell>
          <cell r="R29">
            <v>0.99857828133517712</v>
          </cell>
          <cell r="S29">
            <v>0.99864500076040486</v>
          </cell>
        </row>
        <row r="31">
          <cell r="C31" t="str">
            <v>Salespeople's Commission</v>
          </cell>
          <cell r="H31">
            <v>6868</v>
          </cell>
          <cell r="I31">
            <v>12821</v>
          </cell>
          <cell r="J31">
            <v>21054</v>
          </cell>
          <cell r="K31">
            <v>29694</v>
          </cell>
          <cell r="L31">
            <v>36239</v>
          </cell>
          <cell r="M31">
            <v>44241</v>
          </cell>
          <cell r="N31">
            <v>49626</v>
          </cell>
          <cell r="O31">
            <v>59094</v>
          </cell>
          <cell r="P31">
            <v>73923</v>
          </cell>
          <cell r="Q31">
            <v>85188</v>
          </cell>
          <cell r="R31">
            <v>97037</v>
          </cell>
          <cell r="S31">
            <v>114587</v>
          </cell>
        </row>
        <row r="32">
          <cell r="C32" t="str">
            <v>Advertising</v>
          </cell>
          <cell r="H32">
            <v>283</v>
          </cell>
          <cell r="I32">
            <v>449</v>
          </cell>
          <cell r="J32">
            <v>1017</v>
          </cell>
          <cell r="K32">
            <v>1017</v>
          </cell>
          <cell r="L32">
            <v>1017</v>
          </cell>
          <cell r="M32">
            <v>1023</v>
          </cell>
          <cell r="N32">
            <v>2174</v>
          </cell>
          <cell r="O32">
            <v>2174</v>
          </cell>
          <cell r="P32">
            <v>2174</v>
          </cell>
          <cell r="Q32">
            <v>2512</v>
          </cell>
          <cell r="R32">
            <v>2512</v>
          </cell>
          <cell r="S32">
            <v>3832</v>
          </cell>
        </row>
        <row r="33">
          <cell r="C33" t="str">
            <v>Promotion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 t="str">
            <v>Broadcasting License Fees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 t="str">
            <v>Transmitter Rent</v>
          </cell>
          <cell r="H35">
            <v>7714</v>
          </cell>
          <cell r="I35">
            <v>15204</v>
          </cell>
          <cell r="J35">
            <v>22958</v>
          </cell>
          <cell r="K35">
            <v>30737</v>
          </cell>
          <cell r="L35">
            <v>38424</v>
          </cell>
          <cell r="M35">
            <v>46100</v>
          </cell>
          <cell r="N35">
            <v>54316</v>
          </cell>
          <cell r="O35">
            <v>62537</v>
          </cell>
          <cell r="P35">
            <v>70955</v>
          </cell>
          <cell r="Q35">
            <v>79626</v>
          </cell>
          <cell r="R35">
            <v>88121</v>
          </cell>
          <cell r="S35">
            <v>96714</v>
          </cell>
        </row>
        <row r="36">
          <cell r="C36" t="str">
            <v>Network Expenses</v>
          </cell>
          <cell r="H36">
            <v>6243</v>
          </cell>
          <cell r="I36">
            <v>12822</v>
          </cell>
          <cell r="J36">
            <v>19200</v>
          </cell>
          <cell r="K36">
            <v>25694</v>
          </cell>
          <cell r="L36">
            <v>32553</v>
          </cell>
          <cell r="M36">
            <v>39239</v>
          </cell>
          <cell r="N36">
            <v>45906</v>
          </cell>
          <cell r="O36">
            <v>52330</v>
          </cell>
          <cell r="P36">
            <v>58976</v>
          </cell>
          <cell r="Q36">
            <v>65771</v>
          </cell>
          <cell r="R36">
            <v>72641</v>
          </cell>
          <cell r="S36">
            <v>79745</v>
          </cell>
        </row>
        <row r="37">
          <cell r="C37" t="str">
            <v>Other Technical</v>
          </cell>
          <cell r="H37">
            <v>545</v>
          </cell>
          <cell r="I37">
            <v>828</v>
          </cell>
          <cell r="J37">
            <v>1321</v>
          </cell>
          <cell r="K37">
            <v>1611</v>
          </cell>
          <cell r="L37">
            <v>2890</v>
          </cell>
          <cell r="M37">
            <v>3714</v>
          </cell>
          <cell r="N37">
            <v>4218</v>
          </cell>
          <cell r="O37">
            <v>4945</v>
          </cell>
          <cell r="P37">
            <v>6397</v>
          </cell>
          <cell r="Q37">
            <v>7587</v>
          </cell>
          <cell r="R37">
            <v>7990</v>
          </cell>
          <cell r="S37">
            <v>8972</v>
          </cell>
        </row>
        <row r="38">
          <cell r="C38" t="str">
            <v>Radio Programming Expense</v>
          </cell>
          <cell r="H38">
            <v>1138</v>
          </cell>
          <cell r="I38">
            <v>7022</v>
          </cell>
          <cell r="J38">
            <v>8115</v>
          </cell>
          <cell r="K38">
            <v>9201</v>
          </cell>
          <cell r="L38">
            <v>10301</v>
          </cell>
          <cell r="M38">
            <v>11414</v>
          </cell>
          <cell r="N38">
            <v>12498</v>
          </cell>
          <cell r="O38">
            <v>13604</v>
          </cell>
          <cell r="P38">
            <v>14675</v>
          </cell>
          <cell r="Q38">
            <v>15779</v>
          </cell>
          <cell r="R38">
            <v>16934</v>
          </cell>
          <cell r="S38">
            <v>18105</v>
          </cell>
        </row>
        <row r="39">
          <cell r="C39" t="str">
            <v>Penalties Paid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 t="str">
            <v>Rent</v>
          </cell>
          <cell r="H40">
            <v>1291</v>
          </cell>
          <cell r="I40">
            <v>2591</v>
          </cell>
          <cell r="J40">
            <v>4354</v>
          </cell>
          <cell r="K40">
            <v>5651</v>
          </cell>
          <cell r="L40">
            <v>6956</v>
          </cell>
          <cell r="M40">
            <v>8716</v>
          </cell>
          <cell r="N40">
            <v>10008</v>
          </cell>
          <cell r="O40">
            <v>11287</v>
          </cell>
          <cell r="P40">
            <v>12686</v>
          </cell>
          <cell r="Q40">
            <v>14866</v>
          </cell>
          <cell r="R40">
            <v>17022</v>
          </cell>
          <cell r="S40">
            <v>19182</v>
          </cell>
        </row>
        <row r="41">
          <cell r="C41" t="str">
            <v>Insurance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 t="str">
            <v>Legal &amp; Professional</v>
          </cell>
          <cell r="H42">
            <v>1497</v>
          </cell>
          <cell r="I42">
            <v>1497</v>
          </cell>
          <cell r="J42">
            <v>1570</v>
          </cell>
          <cell r="K42">
            <v>1570</v>
          </cell>
          <cell r="L42">
            <v>1929</v>
          </cell>
          <cell r="M42">
            <v>1929</v>
          </cell>
          <cell r="N42">
            <v>1929</v>
          </cell>
          <cell r="O42">
            <v>1949</v>
          </cell>
          <cell r="P42">
            <v>5339</v>
          </cell>
          <cell r="Q42">
            <v>6148</v>
          </cell>
          <cell r="R42">
            <v>6148</v>
          </cell>
          <cell r="S42">
            <v>6368</v>
          </cell>
        </row>
        <row r="43">
          <cell r="C43" t="str">
            <v>Travel &amp; Lodging</v>
          </cell>
          <cell r="H43">
            <v>-20</v>
          </cell>
          <cell r="I43">
            <v>114</v>
          </cell>
          <cell r="J43">
            <v>114</v>
          </cell>
          <cell r="K43">
            <v>114</v>
          </cell>
          <cell r="L43">
            <v>114</v>
          </cell>
          <cell r="M43">
            <v>476</v>
          </cell>
          <cell r="N43">
            <v>1648</v>
          </cell>
          <cell r="O43">
            <v>1911</v>
          </cell>
          <cell r="P43">
            <v>2171</v>
          </cell>
          <cell r="Q43">
            <v>2436</v>
          </cell>
          <cell r="R43">
            <v>2436</v>
          </cell>
          <cell r="S43">
            <v>2713</v>
          </cell>
        </row>
        <row r="44">
          <cell r="C44" t="str">
            <v>Office Expense (Supplies)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C45" t="str">
            <v>Telephone/Electricity/Maintenance</v>
          </cell>
          <cell r="H45">
            <v>433</v>
          </cell>
          <cell r="I45">
            <v>789</v>
          </cell>
          <cell r="J45">
            <v>1171</v>
          </cell>
          <cell r="K45">
            <v>1605</v>
          </cell>
          <cell r="L45">
            <v>2172</v>
          </cell>
          <cell r="M45">
            <v>2635</v>
          </cell>
          <cell r="N45">
            <v>3108</v>
          </cell>
          <cell r="O45">
            <v>3777</v>
          </cell>
          <cell r="P45">
            <v>4354</v>
          </cell>
          <cell r="Q45">
            <v>4980</v>
          </cell>
          <cell r="R45">
            <v>6691</v>
          </cell>
          <cell r="S45">
            <v>7555</v>
          </cell>
        </row>
        <row r="46">
          <cell r="C46" t="str">
            <v>Other G&amp;A</v>
          </cell>
          <cell r="H46">
            <v>93</v>
          </cell>
          <cell r="I46">
            <v>296</v>
          </cell>
          <cell r="J46">
            <v>553</v>
          </cell>
          <cell r="K46">
            <v>894</v>
          </cell>
          <cell r="L46">
            <v>5483</v>
          </cell>
          <cell r="M46">
            <v>5695</v>
          </cell>
          <cell r="N46">
            <v>5900</v>
          </cell>
          <cell r="O46">
            <v>6129</v>
          </cell>
          <cell r="P46">
            <v>6360</v>
          </cell>
          <cell r="Q46">
            <v>6518</v>
          </cell>
          <cell r="R46">
            <v>9035</v>
          </cell>
          <cell r="S46">
            <v>10288</v>
          </cell>
        </row>
        <row r="47">
          <cell r="C47" t="str">
            <v>Barter Expense</v>
          </cell>
          <cell r="H47">
            <v>1454</v>
          </cell>
          <cell r="I47">
            <v>2769</v>
          </cell>
          <cell r="J47">
            <v>5231</v>
          </cell>
          <cell r="K47">
            <v>7205</v>
          </cell>
          <cell r="L47">
            <v>9136</v>
          </cell>
          <cell r="M47">
            <v>11226</v>
          </cell>
          <cell r="N47">
            <v>13219</v>
          </cell>
          <cell r="O47">
            <v>15515</v>
          </cell>
          <cell r="P47">
            <v>17233</v>
          </cell>
          <cell r="Q47">
            <v>19187</v>
          </cell>
          <cell r="R47">
            <v>19783</v>
          </cell>
          <cell r="S47">
            <v>22098</v>
          </cell>
        </row>
        <row r="48">
          <cell r="C48" t="str">
            <v>Salaries and Benefits</v>
          </cell>
          <cell r="H48">
            <v>31845</v>
          </cell>
          <cell r="I48">
            <v>59704</v>
          </cell>
          <cell r="J48">
            <v>87494</v>
          </cell>
          <cell r="K48">
            <v>118016</v>
          </cell>
          <cell r="L48">
            <v>146062</v>
          </cell>
          <cell r="M48">
            <v>171473</v>
          </cell>
          <cell r="N48">
            <v>196129</v>
          </cell>
          <cell r="O48">
            <v>224390</v>
          </cell>
          <cell r="P48">
            <v>250795</v>
          </cell>
          <cell r="Q48">
            <v>275600</v>
          </cell>
          <cell r="R48">
            <v>299558</v>
          </cell>
          <cell r="S48">
            <v>327111</v>
          </cell>
        </row>
        <row r="49">
          <cell r="C49" t="str">
            <v>Management Fees - MIG</v>
          </cell>
          <cell r="H49">
            <v>7000</v>
          </cell>
          <cell r="I49">
            <v>13932</v>
          </cell>
          <cell r="J49">
            <v>20970</v>
          </cell>
          <cell r="K49">
            <v>27990</v>
          </cell>
          <cell r="L49">
            <v>27990</v>
          </cell>
          <cell r="M49">
            <v>27990</v>
          </cell>
          <cell r="N49">
            <v>27990</v>
          </cell>
          <cell r="O49">
            <v>27990</v>
          </cell>
          <cell r="P49">
            <v>27990</v>
          </cell>
          <cell r="Q49">
            <v>27990</v>
          </cell>
          <cell r="R49">
            <v>27990</v>
          </cell>
          <cell r="S49">
            <v>27990</v>
          </cell>
        </row>
        <row r="50">
          <cell r="C50" t="str">
            <v>Taxes other than Payroll &amp; Income Taxes</v>
          </cell>
          <cell r="H50">
            <v>764</v>
          </cell>
          <cell r="I50">
            <v>798</v>
          </cell>
          <cell r="J50">
            <v>833</v>
          </cell>
          <cell r="K50">
            <v>1195</v>
          </cell>
          <cell r="L50">
            <v>1230</v>
          </cell>
          <cell r="M50">
            <v>1266</v>
          </cell>
          <cell r="N50">
            <v>1572</v>
          </cell>
          <cell r="O50">
            <v>1608</v>
          </cell>
          <cell r="P50">
            <v>1644</v>
          </cell>
          <cell r="Q50">
            <v>2008</v>
          </cell>
          <cell r="R50">
            <v>2008</v>
          </cell>
          <cell r="S50">
            <v>2082</v>
          </cell>
        </row>
        <row r="51">
          <cell r="C51" t="str">
            <v>Bad Debt Expense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</row>
        <row r="53">
          <cell r="C53" t="str">
            <v>Total Operating Expense</v>
          </cell>
          <cell r="H53">
            <v>67148</v>
          </cell>
          <cell r="I53">
            <v>131636</v>
          </cell>
          <cell r="J53">
            <v>195955</v>
          </cell>
          <cell r="K53">
            <v>262194</v>
          </cell>
          <cell r="L53">
            <v>322496</v>
          </cell>
          <cell r="M53">
            <v>377137</v>
          </cell>
          <cell r="N53">
            <v>430241</v>
          </cell>
          <cell r="O53">
            <v>489240</v>
          </cell>
          <cell r="P53">
            <v>555672</v>
          </cell>
          <cell r="Q53">
            <v>616196</v>
          </cell>
          <cell r="R53">
            <v>675906</v>
          </cell>
          <cell r="S53">
            <v>747342</v>
          </cell>
        </row>
        <row r="55">
          <cell r="C55" t="str">
            <v>EBITDA</v>
          </cell>
          <cell r="H55">
            <v>-11870</v>
          </cell>
          <cell r="I55">
            <v>-19808</v>
          </cell>
          <cell r="J55">
            <v>-4703</v>
          </cell>
          <cell r="K55">
            <v>1219</v>
          </cell>
          <cell r="L55">
            <v>9279</v>
          </cell>
          <cell r="M55">
            <v>17970</v>
          </cell>
          <cell r="N55">
            <v>39628</v>
          </cell>
          <cell r="O55">
            <v>40447</v>
          </cell>
          <cell r="P55">
            <v>74513</v>
          </cell>
          <cell r="Q55">
            <v>109818</v>
          </cell>
          <cell r="R55">
            <v>146574</v>
          </cell>
          <cell r="S55">
            <v>198239</v>
          </cell>
        </row>
        <row r="56">
          <cell r="H56">
            <v>-0.21191509113955689</v>
          </cell>
          <cell r="I56">
            <v>-0.17546905727902487</v>
          </cell>
          <cell r="J56">
            <v>-2.4412019662498508E-2</v>
          </cell>
          <cell r="K56">
            <v>4.6014759451144709E-3</v>
          </cell>
          <cell r="L56">
            <v>2.7823338740678327E-2</v>
          </cell>
          <cell r="M56">
            <v>4.5252742991113135E-2</v>
          </cell>
          <cell r="N56">
            <v>8.3962963747695823E-2</v>
          </cell>
          <cell r="O56">
            <v>7.6042346226083427E-2</v>
          </cell>
          <cell r="P56">
            <v>0.11779780254525334</v>
          </cell>
          <cell r="Q56">
            <v>0.15070564792806837</v>
          </cell>
          <cell r="R56">
            <v>0.17755590793074333</v>
          </cell>
          <cell r="S56">
            <v>0.20895372933272338</v>
          </cell>
        </row>
        <row r="58">
          <cell r="C58" t="str">
            <v>Depreciation</v>
          </cell>
          <cell r="H58">
            <v>1608</v>
          </cell>
          <cell r="I58">
            <v>3122</v>
          </cell>
          <cell r="J58">
            <v>4625</v>
          </cell>
          <cell r="K58">
            <v>6123</v>
          </cell>
          <cell r="L58">
            <v>7621</v>
          </cell>
          <cell r="M58">
            <v>9119</v>
          </cell>
          <cell r="N58">
            <v>10412</v>
          </cell>
          <cell r="O58">
            <v>11763</v>
          </cell>
          <cell r="P58">
            <v>13161</v>
          </cell>
          <cell r="Q58">
            <v>14559</v>
          </cell>
          <cell r="R58">
            <v>15951</v>
          </cell>
          <cell r="S58">
            <v>17564</v>
          </cell>
        </row>
        <row r="59">
          <cell r="C59" t="str">
            <v>Amortization/Impairment</v>
          </cell>
          <cell r="H59">
            <v>455</v>
          </cell>
          <cell r="I59">
            <v>912</v>
          </cell>
          <cell r="J59">
            <v>1368</v>
          </cell>
          <cell r="K59">
            <v>1824</v>
          </cell>
          <cell r="L59">
            <v>2280</v>
          </cell>
          <cell r="M59">
            <v>2735</v>
          </cell>
          <cell r="N59">
            <v>3192</v>
          </cell>
          <cell r="O59">
            <v>3648</v>
          </cell>
          <cell r="P59">
            <v>4104</v>
          </cell>
          <cell r="Q59">
            <v>4681</v>
          </cell>
          <cell r="R59">
            <v>5179</v>
          </cell>
          <cell r="S59">
            <v>5678</v>
          </cell>
        </row>
        <row r="60">
          <cell r="C60" t="str">
            <v>Total Depreciation &amp; Amortization</v>
          </cell>
          <cell r="H60">
            <v>2063</v>
          </cell>
          <cell r="I60">
            <v>4034</v>
          </cell>
          <cell r="J60">
            <v>5993</v>
          </cell>
          <cell r="K60">
            <v>7947</v>
          </cell>
          <cell r="L60">
            <v>9901</v>
          </cell>
          <cell r="M60">
            <v>11854</v>
          </cell>
          <cell r="N60">
            <v>13604</v>
          </cell>
          <cell r="O60">
            <v>15411</v>
          </cell>
          <cell r="P60">
            <v>17265</v>
          </cell>
          <cell r="Q60">
            <v>19240</v>
          </cell>
          <cell r="R60">
            <v>21130</v>
          </cell>
          <cell r="S60">
            <v>23242</v>
          </cell>
        </row>
        <row r="62">
          <cell r="C62" t="str">
            <v>Interest Expense - Intercompany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</row>
        <row r="63">
          <cell r="C63" t="str">
            <v>Interest Expense - Other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C64" t="str">
            <v xml:space="preserve">Interest Income 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C65" t="str">
            <v>(Income)/Loss From Equity Investments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C66" t="str">
            <v>(Gain)/Loss on Fixed Assets Disposals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C67" t="str">
            <v>Foreign Exchange (Gain)/Loss</v>
          </cell>
          <cell r="H67">
            <v>493</v>
          </cell>
          <cell r="I67">
            <v>-282</v>
          </cell>
          <cell r="J67">
            <v>-695</v>
          </cell>
          <cell r="K67">
            <v>-1398</v>
          </cell>
          <cell r="L67">
            <v>-2172</v>
          </cell>
          <cell r="M67">
            <v>-3495</v>
          </cell>
          <cell r="N67">
            <v>-3452</v>
          </cell>
          <cell r="O67">
            <v>-2362</v>
          </cell>
          <cell r="P67">
            <v>-1869</v>
          </cell>
          <cell r="Q67">
            <v>-6263</v>
          </cell>
          <cell r="R67">
            <v>-3637</v>
          </cell>
          <cell r="S67">
            <v>-2139</v>
          </cell>
        </row>
        <row r="68">
          <cell r="C68" t="str">
            <v>Other (Income)/Expense - SPECIFY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2</v>
          </cell>
          <cell r="N68">
            <v>2</v>
          </cell>
          <cell r="O68">
            <v>1</v>
          </cell>
          <cell r="P68">
            <v>1</v>
          </cell>
          <cell r="Q68">
            <v>1</v>
          </cell>
          <cell r="R68">
            <v>1</v>
          </cell>
          <cell r="S68">
            <v>1</v>
          </cell>
        </row>
        <row r="69">
          <cell r="C69" t="str">
            <v>EBT</v>
          </cell>
          <cell r="H69">
            <v>-14426</v>
          </cell>
          <cell r="I69">
            <v>-23560</v>
          </cell>
          <cell r="J69">
            <v>-10001</v>
          </cell>
          <cell r="K69">
            <v>-5330</v>
          </cell>
          <cell r="L69">
            <v>1550</v>
          </cell>
          <cell r="M69">
            <v>9609</v>
          </cell>
          <cell r="N69">
            <v>29474</v>
          </cell>
          <cell r="O69">
            <v>27397</v>
          </cell>
          <cell r="P69">
            <v>59116</v>
          </cell>
          <cell r="Q69">
            <v>96840</v>
          </cell>
          <cell r="R69">
            <v>129080</v>
          </cell>
          <cell r="S69">
            <v>177135</v>
          </cell>
        </row>
        <row r="70">
          <cell r="C70" t="str">
            <v>Income Taxes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372</v>
          </cell>
          <cell r="M70">
            <v>2306</v>
          </cell>
          <cell r="N70">
            <v>7074</v>
          </cell>
          <cell r="O70">
            <v>6576</v>
          </cell>
          <cell r="P70">
            <v>14188</v>
          </cell>
          <cell r="Q70">
            <v>23242</v>
          </cell>
          <cell r="R70">
            <v>30979</v>
          </cell>
          <cell r="S70">
            <v>42513</v>
          </cell>
        </row>
        <row r="71">
          <cell r="C71" t="str">
            <v>Retained Income</v>
          </cell>
          <cell r="H71">
            <v>-14426</v>
          </cell>
          <cell r="I71">
            <v>-23560</v>
          </cell>
          <cell r="J71">
            <v>-10001</v>
          </cell>
          <cell r="K71">
            <v>-5330</v>
          </cell>
          <cell r="L71">
            <v>1178</v>
          </cell>
          <cell r="M71">
            <v>7303</v>
          </cell>
          <cell r="N71">
            <v>22400</v>
          </cell>
          <cell r="O71">
            <v>20821</v>
          </cell>
          <cell r="P71">
            <v>44928</v>
          </cell>
          <cell r="Q71">
            <v>73598</v>
          </cell>
          <cell r="R71">
            <v>98101</v>
          </cell>
          <cell r="S71">
            <v>134622</v>
          </cell>
        </row>
        <row r="74">
          <cell r="C74" t="str">
            <v>Future Revenues</v>
          </cell>
          <cell r="H74">
            <v>25519</v>
          </cell>
          <cell r="I74">
            <v>64601</v>
          </cell>
          <cell r="J74">
            <v>59901</v>
          </cell>
          <cell r="K74">
            <v>38123</v>
          </cell>
          <cell r="L74">
            <v>32600</v>
          </cell>
          <cell r="M74">
            <v>88770</v>
          </cell>
          <cell r="N74">
            <v>137867</v>
          </cell>
          <cell r="O74">
            <v>125739</v>
          </cell>
          <cell r="P74">
            <v>77484</v>
          </cell>
          <cell r="Q74">
            <v>87088</v>
          </cell>
          <cell r="R74">
            <v>77203</v>
          </cell>
          <cell r="S74">
            <v>0</v>
          </cell>
        </row>
        <row r="77">
          <cell r="C77" t="str">
            <v>Loan interest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</row>
        <row r="78">
          <cell r="C78" t="str">
            <v>Loan repayment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</row>
        <row r="79">
          <cell r="C79" t="str">
            <v>Management fee services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</row>
        <row r="80">
          <cell r="C80" t="str">
            <v>Dividends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</row>
        <row r="81">
          <cell r="C81" t="str">
            <v>Other (specify)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</row>
        <row r="82">
          <cell r="C82" t="str">
            <v>TOTAL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5">
          <cell r="C85" t="str">
            <v>Sales &amp; Marketing</v>
          </cell>
          <cell r="H85">
            <v>21</v>
          </cell>
          <cell r="I85">
            <v>21</v>
          </cell>
          <cell r="J85">
            <v>21</v>
          </cell>
          <cell r="K85">
            <v>21</v>
          </cell>
          <cell r="L85">
            <v>21</v>
          </cell>
          <cell r="M85">
            <v>21</v>
          </cell>
          <cell r="N85">
            <v>21</v>
          </cell>
          <cell r="O85">
            <v>21</v>
          </cell>
          <cell r="P85">
            <v>21</v>
          </cell>
          <cell r="Q85">
            <v>21</v>
          </cell>
          <cell r="R85">
            <v>21</v>
          </cell>
          <cell r="S85">
            <v>0</v>
          </cell>
        </row>
        <row r="86">
          <cell r="C86" t="str">
            <v>Technical &amp; Programming</v>
          </cell>
          <cell r="H86">
            <v>2</v>
          </cell>
          <cell r="I86">
            <v>2</v>
          </cell>
          <cell r="J86">
            <v>2</v>
          </cell>
          <cell r="K86">
            <v>2</v>
          </cell>
          <cell r="L86">
            <v>2</v>
          </cell>
          <cell r="M86">
            <v>2</v>
          </cell>
          <cell r="N86">
            <v>2</v>
          </cell>
          <cell r="O86">
            <v>2</v>
          </cell>
          <cell r="P86">
            <v>2</v>
          </cell>
          <cell r="Q86">
            <v>2</v>
          </cell>
          <cell r="R86">
            <v>2</v>
          </cell>
          <cell r="S86">
            <v>0</v>
          </cell>
        </row>
        <row r="87">
          <cell r="C87" t="str">
            <v>Administrative</v>
          </cell>
          <cell r="H87">
            <v>26</v>
          </cell>
          <cell r="I87">
            <v>26</v>
          </cell>
          <cell r="J87">
            <v>26</v>
          </cell>
          <cell r="K87">
            <v>26</v>
          </cell>
          <cell r="L87">
            <v>26</v>
          </cell>
          <cell r="M87">
            <v>26</v>
          </cell>
          <cell r="N87">
            <v>26</v>
          </cell>
          <cell r="O87">
            <v>26</v>
          </cell>
          <cell r="P87">
            <v>26</v>
          </cell>
          <cell r="Q87">
            <v>26</v>
          </cell>
          <cell r="R87">
            <v>26</v>
          </cell>
          <cell r="S87">
            <v>0</v>
          </cell>
        </row>
        <row r="88">
          <cell r="C88" t="str">
            <v>Total Employees</v>
          </cell>
          <cell r="H88">
            <v>49</v>
          </cell>
          <cell r="I88">
            <v>49</v>
          </cell>
          <cell r="J88">
            <v>49</v>
          </cell>
          <cell r="K88">
            <v>49</v>
          </cell>
          <cell r="L88">
            <v>49</v>
          </cell>
          <cell r="M88">
            <v>49</v>
          </cell>
          <cell r="N88">
            <v>49</v>
          </cell>
          <cell r="O88">
            <v>49</v>
          </cell>
          <cell r="P88">
            <v>49</v>
          </cell>
          <cell r="Q88">
            <v>49</v>
          </cell>
          <cell r="R88">
            <v>49</v>
          </cell>
          <cell r="S88">
            <v>0</v>
          </cell>
        </row>
        <row r="89">
          <cell r="C89" t="str">
            <v>Revenue per Employee</v>
          </cell>
          <cell r="H89">
            <v>1130.0204081632653</v>
          </cell>
          <cell r="I89">
            <v>2286.0408163265306</v>
          </cell>
          <cell r="J89">
            <v>3908.9795918367345</v>
          </cell>
          <cell r="K89">
            <v>5383.7551020408164</v>
          </cell>
          <cell r="L89">
            <v>6781.1020408163267</v>
          </cell>
          <cell r="M89">
            <v>8075.7755102040819</v>
          </cell>
          <cell r="N89">
            <v>9603.6734693877552</v>
          </cell>
          <cell r="O89">
            <v>10826.755102040815</v>
          </cell>
          <cell r="P89">
            <v>12880.081632653062</v>
          </cell>
          <cell r="Q89">
            <v>14838.244897959185</v>
          </cell>
          <cell r="R89">
            <v>16809.204081632652</v>
          </cell>
          <cell r="S89">
            <v>0</v>
          </cell>
        </row>
        <row r="90">
          <cell r="C90" t="str">
            <v>Operating Expense per Employee</v>
          </cell>
          <cell r="H90">
            <v>1370.3673469387754</v>
          </cell>
          <cell r="I90">
            <v>2686.4489795918366</v>
          </cell>
          <cell r="J90">
            <v>3999.0816326530612</v>
          </cell>
          <cell r="K90">
            <v>5350.8979591836733</v>
          </cell>
          <cell r="L90">
            <v>6581.5510204081629</v>
          </cell>
          <cell r="M90">
            <v>7696.6734693877552</v>
          </cell>
          <cell r="N90">
            <v>8780.4285714285706</v>
          </cell>
          <cell r="O90">
            <v>9984.4897959183672</v>
          </cell>
          <cell r="P90">
            <v>11340.244897959185</v>
          </cell>
          <cell r="Q90">
            <v>12575.428571428571</v>
          </cell>
          <cell r="R90">
            <v>13794</v>
          </cell>
          <cell r="S90">
            <v>0</v>
          </cell>
        </row>
      </sheetData>
      <sheetData sheetId="1">
        <row r="12">
          <cell r="H12" t="e">
            <v>#NAME?</v>
          </cell>
        </row>
      </sheetData>
      <sheetData sheetId="2">
        <row r="12">
          <cell r="H12" t="e">
            <v>#NAME?</v>
          </cell>
        </row>
      </sheetData>
      <sheetData sheetId="3">
        <row r="12">
          <cell r="H12" t="e">
            <v>#NAME?</v>
          </cell>
        </row>
      </sheetData>
      <sheetData sheetId="4"/>
      <sheetData sheetId="5"/>
      <sheetData sheetId="6"/>
      <sheetData sheetId="7"/>
      <sheetData sheetId="8">
        <row r="12">
          <cell r="H12" t="e">
            <v>#NAME?</v>
          </cell>
        </row>
      </sheetData>
      <sheetData sheetId="9">
        <row r="12">
          <cell r="H12" t="e">
            <v>#NAME?</v>
          </cell>
        </row>
      </sheetData>
      <sheetData sheetId="10">
        <row r="12">
          <cell r="H12" t="e">
            <v>#NAME?</v>
          </cell>
        </row>
      </sheetData>
      <sheetData sheetId="11">
        <row r="12">
          <cell r="H12" t="e">
            <v>#NAME?</v>
          </cell>
        </row>
      </sheetData>
      <sheetData sheetId="12">
        <row r="12">
          <cell r="H12" t="e">
            <v>#NAME?</v>
          </cell>
        </row>
      </sheetData>
      <sheetData sheetId="13">
        <row r="12">
          <cell r="H12" t="e">
            <v>#NAME?</v>
          </cell>
        </row>
      </sheetData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Prod"/>
      <sheetName val="IncSt(Y)"/>
      <sheetName val="CF(Y)"/>
      <sheetName val="IRR(Y)"/>
      <sheetName val="BS(Y)"/>
      <sheetName val="IncSt(Q)"/>
      <sheetName val="BS(Q)"/>
      <sheetName val="CF(Q)"/>
      <sheetName val="IRR(Q)"/>
      <sheetName val="Loan for Calc"/>
      <sheetName val="Loan-Joint"/>
      <sheetName val="Loan-Halyk"/>
      <sheetName val="Loan-EBRD"/>
      <sheetName val="Loan-DBK"/>
      <sheetName val="Personnel"/>
      <sheetName val="Price"/>
      <sheetName val="IRR Sens"/>
      <sheetName val="Taxes"/>
    </sheetNames>
    <sheetDataSet>
      <sheetData sheetId="0">
        <row r="5">
          <cell r="C5">
            <v>15250000</v>
          </cell>
        </row>
        <row r="6">
          <cell r="C6">
            <v>2700000</v>
          </cell>
        </row>
        <row r="7">
          <cell r="C7">
            <v>8000000</v>
          </cell>
        </row>
        <row r="14">
          <cell r="C14">
            <v>0</v>
          </cell>
        </row>
        <row r="15">
          <cell r="C15">
            <v>1.4999999999999999E-2</v>
          </cell>
        </row>
        <row r="18">
          <cell r="C18">
            <v>25</v>
          </cell>
        </row>
        <row r="19">
          <cell r="C19">
            <v>0</v>
          </cell>
        </row>
        <row r="20">
          <cell r="C20">
            <v>2.7</v>
          </cell>
        </row>
        <row r="24">
          <cell r="C24">
            <v>4102.5641025641025</v>
          </cell>
        </row>
        <row r="26">
          <cell r="C26">
            <v>5000</v>
          </cell>
        </row>
        <row r="27">
          <cell r="C27">
            <v>12000</v>
          </cell>
        </row>
        <row r="28">
          <cell r="C28">
            <v>7</v>
          </cell>
        </row>
        <row r="29">
          <cell r="C29">
            <v>9</v>
          </cell>
        </row>
        <row r="30">
          <cell r="C30">
            <v>0.4</v>
          </cell>
        </row>
        <row r="33">
          <cell r="C33">
            <v>5.0000000000000001E-3</v>
          </cell>
        </row>
        <row r="34">
          <cell r="C34">
            <v>6250</v>
          </cell>
        </row>
        <row r="37">
          <cell r="C37">
            <v>0.28000000000000003</v>
          </cell>
        </row>
        <row r="40">
          <cell r="C40">
            <v>250</v>
          </cell>
        </row>
        <row r="46">
          <cell r="C46">
            <v>4.0000000000000001E-3</v>
          </cell>
        </row>
        <row r="47">
          <cell r="C47">
            <v>5.0000000000000001E-3</v>
          </cell>
        </row>
      </sheetData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"/>
      <sheetName val="Допущения"/>
      <sheetName val="Рынок"/>
      <sheetName val="Пользователи"/>
      <sheetName val="Выручка"/>
      <sheetName val="Расходы"/>
      <sheetName val="CAPEX"/>
      <sheetName val="Амортизация"/>
      <sheetName val="Амортизация (Tax)"/>
      <sheetName val="Оборотный капитал"/>
      <sheetName val="Налоги"/>
      <sheetName val="Фин. результаты"/>
    </sheetNames>
    <sheetDataSet>
      <sheetData sheetId="0">
        <row r="14">
          <cell r="D14">
            <v>31</v>
          </cell>
        </row>
      </sheetData>
      <sheetData sheetId="1" refreshError="1">
        <row r="14">
          <cell r="D14">
            <v>31</v>
          </cell>
          <cell r="E14">
            <v>28</v>
          </cell>
          <cell r="F14">
            <v>31</v>
          </cell>
          <cell r="G14">
            <v>30</v>
          </cell>
          <cell r="H14">
            <v>31</v>
          </cell>
          <cell r="I14">
            <v>30</v>
          </cell>
          <cell r="J14">
            <v>31</v>
          </cell>
          <cell r="K14">
            <v>31</v>
          </cell>
          <cell r="L14">
            <v>30</v>
          </cell>
          <cell r="M14">
            <v>31</v>
          </cell>
          <cell r="N14">
            <v>30</v>
          </cell>
          <cell r="O14">
            <v>31</v>
          </cell>
          <cell r="P14">
            <v>365</v>
          </cell>
          <cell r="Q14">
            <v>31</v>
          </cell>
          <cell r="R14">
            <v>28</v>
          </cell>
          <cell r="S14">
            <v>31</v>
          </cell>
          <cell r="T14">
            <v>30</v>
          </cell>
          <cell r="U14">
            <v>31</v>
          </cell>
          <cell r="V14">
            <v>30</v>
          </cell>
          <cell r="W14">
            <v>31</v>
          </cell>
          <cell r="X14">
            <v>31</v>
          </cell>
          <cell r="Y14">
            <v>30</v>
          </cell>
          <cell r="Z14">
            <v>31</v>
          </cell>
          <cell r="AA14">
            <v>30</v>
          </cell>
          <cell r="AB14">
            <v>31</v>
          </cell>
          <cell r="AC14">
            <v>365</v>
          </cell>
          <cell r="AD14">
            <v>31</v>
          </cell>
          <cell r="AE14">
            <v>28</v>
          </cell>
          <cell r="AF14">
            <v>31</v>
          </cell>
          <cell r="AG14">
            <v>30</v>
          </cell>
          <cell r="AH14">
            <v>31</v>
          </cell>
          <cell r="AI14">
            <v>30</v>
          </cell>
          <cell r="AJ14">
            <v>31</v>
          </cell>
          <cell r="AK14">
            <v>31</v>
          </cell>
          <cell r="AL14">
            <v>30</v>
          </cell>
          <cell r="AM14">
            <v>31</v>
          </cell>
          <cell r="AN14">
            <v>30</v>
          </cell>
          <cell r="AO14">
            <v>31</v>
          </cell>
          <cell r="AP14">
            <v>365</v>
          </cell>
          <cell r="AQ14">
            <v>31</v>
          </cell>
          <cell r="AR14">
            <v>29</v>
          </cell>
          <cell r="AS14">
            <v>31</v>
          </cell>
          <cell r="AT14">
            <v>30</v>
          </cell>
          <cell r="AU14">
            <v>31</v>
          </cell>
          <cell r="AV14">
            <v>30</v>
          </cell>
          <cell r="AW14">
            <v>31</v>
          </cell>
          <cell r="AX14">
            <v>31</v>
          </cell>
          <cell r="AY14">
            <v>30</v>
          </cell>
          <cell r="AZ14">
            <v>31</v>
          </cell>
          <cell r="BA14">
            <v>30</v>
          </cell>
          <cell r="BB14">
            <v>31</v>
          </cell>
          <cell r="BC14">
            <v>366</v>
          </cell>
          <cell r="BD14">
            <v>31</v>
          </cell>
          <cell r="BE14">
            <v>28</v>
          </cell>
          <cell r="BF14">
            <v>31</v>
          </cell>
          <cell r="BG14">
            <v>30</v>
          </cell>
          <cell r="BH14">
            <v>31</v>
          </cell>
          <cell r="BI14">
            <v>30</v>
          </cell>
          <cell r="BJ14">
            <v>31</v>
          </cell>
          <cell r="BK14">
            <v>31</v>
          </cell>
          <cell r="BL14">
            <v>30</v>
          </cell>
          <cell r="BM14">
            <v>31</v>
          </cell>
          <cell r="BN14">
            <v>30</v>
          </cell>
          <cell r="BO14">
            <v>31</v>
          </cell>
          <cell r="BP14">
            <v>365</v>
          </cell>
          <cell r="BQ14">
            <v>365</v>
          </cell>
          <cell r="BR14">
            <v>365</v>
          </cell>
          <cell r="BS14">
            <v>366</v>
          </cell>
          <cell r="BT14">
            <v>365</v>
          </cell>
          <cell r="BU14">
            <v>365</v>
          </cell>
          <cell r="BV14">
            <v>365</v>
          </cell>
          <cell r="BW14">
            <v>366</v>
          </cell>
          <cell r="BX14">
            <v>365</v>
          </cell>
        </row>
        <row r="15">
          <cell r="D15">
            <v>365</v>
          </cell>
          <cell r="E15">
            <v>365</v>
          </cell>
          <cell r="F15">
            <v>365</v>
          </cell>
          <cell r="G15">
            <v>365</v>
          </cell>
          <cell r="H15">
            <v>365</v>
          </cell>
          <cell r="I15">
            <v>365</v>
          </cell>
          <cell r="J15">
            <v>365</v>
          </cell>
          <cell r="K15">
            <v>365</v>
          </cell>
          <cell r="L15">
            <v>365</v>
          </cell>
          <cell r="M15">
            <v>365</v>
          </cell>
          <cell r="N15">
            <v>365</v>
          </cell>
          <cell r="O15">
            <v>365</v>
          </cell>
          <cell r="P15">
            <v>365</v>
          </cell>
          <cell r="Q15">
            <v>365</v>
          </cell>
          <cell r="R15">
            <v>365</v>
          </cell>
          <cell r="S15">
            <v>365</v>
          </cell>
          <cell r="T15">
            <v>365</v>
          </cell>
          <cell r="U15">
            <v>365</v>
          </cell>
          <cell r="V15">
            <v>365</v>
          </cell>
          <cell r="W15">
            <v>365</v>
          </cell>
          <cell r="X15">
            <v>365</v>
          </cell>
          <cell r="Y15">
            <v>365</v>
          </cell>
          <cell r="Z15">
            <v>365</v>
          </cell>
          <cell r="AA15">
            <v>365</v>
          </cell>
          <cell r="AB15">
            <v>365</v>
          </cell>
          <cell r="AC15">
            <v>365</v>
          </cell>
          <cell r="AD15">
            <v>365</v>
          </cell>
          <cell r="AE15">
            <v>365</v>
          </cell>
          <cell r="AF15">
            <v>365</v>
          </cell>
          <cell r="AG15">
            <v>365</v>
          </cell>
          <cell r="AH15">
            <v>365</v>
          </cell>
          <cell r="AI15">
            <v>365</v>
          </cell>
          <cell r="AJ15">
            <v>365</v>
          </cell>
          <cell r="AK15">
            <v>365</v>
          </cell>
          <cell r="AL15">
            <v>365</v>
          </cell>
          <cell r="AM15">
            <v>365</v>
          </cell>
          <cell r="AN15">
            <v>365</v>
          </cell>
          <cell r="AO15">
            <v>365</v>
          </cell>
          <cell r="AP15">
            <v>365</v>
          </cell>
          <cell r="AQ15">
            <v>366</v>
          </cell>
          <cell r="AR15">
            <v>366</v>
          </cell>
          <cell r="AS15">
            <v>366</v>
          </cell>
          <cell r="AT15">
            <v>366</v>
          </cell>
          <cell r="AU15">
            <v>366</v>
          </cell>
          <cell r="AV15">
            <v>366</v>
          </cell>
          <cell r="AW15">
            <v>366</v>
          </cell>
          <cell r="AX15">
            <v>366</v>
          </cell>
          <cell r="AY15">
            <v>366</v>
          </cell>
          <cell r="AZ15">
            <v>366</v>
          </cell>
          <cell r="BA15">
            <v>366</v>
          </cell>
          <cell r="BB15">
            <v>366</v>
          </cell>
          <cell r="BC15">
            <v>366</v>
          </cell>
          <cell r="BD15">
            <v>365</v>
          </cell>
          <cell r="BE15">
            <v>365</v>
          </cell>
          <cell r="BF15">
            <v>365</v>
          </cell>
          <cell r="BG15">
            <v>365</v>
          </cell>
          <cell r="BH15">
            <v>365</v>
          </cell>
          <cell r="BI15">
            <v>365</v>
          </cell>
          <cell r="BJ15">
            <v>365</v>
          </cell>
          <cell r="BK15">
            <v>365</v>
          </cell>
          <cell r="BL15">
            <v>365</v>
          </cell>
          <cell r="BM15">
            <v>365</v>
          </cell>
          <cell r="BN15">
            <v>365</v>
          </cell>
          <cell r="BO15">
            <v>365</v>
          </cell>
          <cell r="BP15">
            <v>365</v>
          </cell>
          <cell r="BQ15">
            <v>365</v>
          </cell>
          <cell r="BR15">
            <v>365</v>
          </cell>
          <cell r="BS15">
            <v>366</v>
          </cell>
          <cell r="BT15">
            <v>365</v>
          </cell>
          <cell r="BU15">
            <v>365</v>
          </cell>
          <cell r="BV15">
            <v>365</v>
          </cell>
          <cell r="BW15">
            <v>366</v>
          </cell>
          <cell r="BX15">
            <v>365</v>
          </cell>
        </row>
        <row r="1571">
          <cell r="BP1571">
            <v>0.02</v>
          </cell>
          <cell r="BQ1571">
            <v>3.6250000000000004E-2</v>
          </cell>
          <cell r="BR1571">
            <v>5.2500000000000005E-2</v>
          </cell>
          <cell r="BS1571">
            <v>6.8750000000000006E-2</v>
          </cell>
          <cell r="BT1571">
            <v>8.5000000000000006E-2</v>
          </cell>
          <cell r="BU1571">
            <v>0.10125000000000001</v>
          </cell>
          <cell r="BV1571">
            <v>0.11750000000000001</v>
          </cell>
          <cell r="BW1571">
            <v>0.13375000000000001</v>
          </cell>
          <cell r="BX1571">
            <v>0.15</v>
          </cell>
        </row>
        <row r="2464">
          <cell r="BP2464">
            <v>0.33333333333333331</v>
          </cell>
          <cell r="BQ2464">
            <v>0.33333333333333331</v>
          </cell>
          <cell r="BR2464">
            <v>0.33333333333333331</v>
          </cell>
          <cell r="BS2464">
            <v>0.33333333333333331</v>
          </cell>
          <cell r="BT2464">
            <v>0.33333333333333331</v>
          </cell>
          <cell r="BU2464">
            <v>0.33333333333333331</v>
          </cell>
          <cell r="BV2464">
            <v>0.33333333333333331</v>
          </cell>
          <cell r="BW2464">
            <v>0.33333333333333331</v>
          </cell>
          <cell r="BX2464">
            <v>0.33333333333333331</v>
          </cell>
        </row>
        <row r="2465">
          <cell r="BP2465">
            <v>0.33333333333333331</v>
          </cell>
          <cell r="BQ2465">
            <v>0.33333333333333331</v>
          </cell>
          <cell r="BR2465">
            <v>0.33333333333333331</v>
          </cell>
          <cell r="BS2465">
            <v>0.33333333333333331</v>
          </cell>
          <cell r="BT2465">
            <v>0.33333333333333331</v>
          </cell>
          <cell r="BU2465">
            <v>0.33333333333333331</v>
          </cell>
          <cell r="BV2465">
            <v>0.33333333333333331</v>
          </cell>
          <cell r="BW2465">
            <v>0.33333333333333331</v>
          </cell>
          <cell r="BX2465">
            <v>0.33333333333333331</v>
          </cell>
        </row>
        <row r="2466">
          <cell r="BP2466">
            <v>0.2</v>
          </cell>
          <cell r="BQ2466">
            <v>0.2</v>
          </cell>
          <cell r="BR2466">
            <v>0.2</v>
          </cell>
          <cell r="BS2466">
            <v>0.2</v>
          </cell>
          <cell r="BT2466">
            <v>0.2</v>
          </cell>
          <cell r="BU2466">
            <v>0.2</v>
          </cell>
          <cell r="BV2466">
            <v>0.2</v>
          </cell>
          <cell r="BW2466">
            <v>0.2</v>
          </cell>
          <cell r="BX2466">
            <v>0.2</v>
          </cell>
        </row>
        <row r="2467">
          <cell r="BP2467">
            <v>0.33333333333333331</v>
          </cell>
          <cell r="BQ2467">
            <v>0.33333333333333331</v>
          </cell>
          <cell r="BR2467">
            <v>0.33333333333333331</v>
          </cell>
          <cell r="BS2467">
            <v>0.33333333333333331</v>
          </cell>
          <cell r="BT2467">
            <v>0.33333333333333331</v>
          </cell>
          <cell r="BU2467">
            <v>0.33333333333333331</v>
          </cell>
          <cell r="BV2467">
            <v>0.33333333333333331</v>
          </cell>
          <cell r="BW2467">
            <v>0.33333333333333331</v>
          </cell>
          <cell r="BX2467">
            <v>0.33333333333333331</v>
          </cell>
        </row>
        <row r="2468">
          <cell r="BP2468">
            <v>0.2</v>
          </cell>
          <cell r="BQ2468">
            <v>0.2</v>
          </cell>
          <cell r="BR2468">
            <v>0.2</v>
          </cell>
          <cell r="BS2468">
            <v>0.2</v>
          </cell>
          <cell r="BT2468">
            <v>0.2</v>
          </cell>
          <cell r="BU2468">
            <v>0.2</v>
          </cell>
          <cell r="BV2468">
            <v>0.2</v>
          </cell>
          <cell r="BW2468">
            <v>0.2</v>
          </cell>
          <cell r="BX2468">
            <v>0.2</v>
          </cell>
        </row>
        <row r="2469">
          <cell r="BP2469">
            <v>0.33333333333333331</v>
          </cell>
          <cell r="BQ2469">
            <v>0.33333333333333331</v>
          </cell>
          <cell r="BR2469">
            <v>0.33333333333333331</v>
          </cell>
          <cell r="BS2469">
            <v>0.33333333333333331</v>
          </cell>
          <cell r="BT2469">
            <v>0.33333333333333331</v>
          </cell>
          <cell r="BU2469">
            <v>0.33333333333333331</v>
          </cell>
          <cell r="BV2469">
            <v>0.33333333333333331</v>
          </cell>
          <cell r="BW2469">
            <v>0.33333333333333331</v>
          </cell>
          <cell r="BX2469">
            <v>0.33333333333333331</v>
          </cell>
        </row>
        <row r="2470">
          <cell r="BP2470">
            <v>1</v>
          </cell>
          <cell r="BQ2470">
            <v>1</v>
          </cell>
          <cell r="BR2470">
            <v>1</v>
          </cell>
          <cell r="BS2470">
            <v>1</v>
          </cell>
          <cell r="BT2470">
            <v>1</v>
          </cell>
          <cell r="BU2470">
            <v>1</v>
          </cell>
          <cell r="BV2470">
            <v>1</v>
          </cell>
          <cell r="BW2470">
            <v>1</v>
          </cell>
          <cell r="BX2470">
            <v>1</v>
          </cell>
        </row>
        <row r="2471">
          <cell r="BP2471">
            <v>0.33333333333333331</v>
          </cell>
          <cell r="BQ2471">
            <v>0.33333333333333331</v>
          </cell>
          <cell r="BR2471">
            <v>0.33333333333333331</v>
          </cell>
          <cell r="BS2471">
            <v>0.33333333333333331</v>
          </cell>
          <cell r="BT2471">
            <v>0.33333333333333331</v>
          </cell>
          <cell r="BU2471">
            <v>0.33333333333333331</v>
          </cell>
          <cell r="BV2471">
            <v>0.33333333333333331</v>
          </cell>
          <cell r="BW2471">
            <v>0.33333333333333331</v>
          </cell>
          <cell r="BX2471">
            <v>0.33333333333333331</v>
          </cell>
        </row>
        <row r="2472">
          <cell r="BP2472">
            <v>0.33333333333333331</v>
          </cell>
          <cell r="BQ2472">
            <v>0.33333333333333331</v>
          </cell>
          <cell r="BR2472">
            <v>0.33333333333333331</v>
          </cell>
          <cell r="BS2472">
            <v>0.33333333333333331</v>
          </cell>
          <cell r="BT2472">
            <v>0.33333333333333331</v>
          </cell>
          <cell r="BU2472">
            <v>0.33333333333333331</v>
          </cell>
          <cell r="BV2472">
            <v>0.33333333333333331</v>
          </cell>
          <cell r="BW2472">
            <v>0.33333333333333331</v>
          </cell>
          <cell r="BX2472">
            <v>0.33333333333333331</v>
          </cell>
        </row>
        <row r="2473">
          <cell r="BP2473">
            <v>1</v>
          </cell>
          <cell r="BQ2473">
            <v>1</v>
          </cell>
          <cell r="BR2473">
            <v>1</v>
          </cell>
          <cell r="BS2473">
            <v>1</v>
          </cell>
          <cell r="BT2473">
            <v>1</v>
          </cell>
          <cell r="BU2473">
            <v>1</v>
          </cell>
          <cell r="BV2473">
            <v>1</v>
          </cell>
          <cell r="BW2473">
            <v>1</v>
          </cell>
          <cell r="BX2473">
            <v>1</v>
          </cell>
        </row>
        <row r="2474">
          <cell r="BP2474">
            <v>1</v>
          </cell>
          <cell r="BQ2474">
            <v>1</v>
          </cell>
          <cell r="BR2474">
            <v>1</v>
          </cell>
          <cell r="BS2474">
            <v>1</v>
          </cell>
          <cell r="BT2474">
            <v>1</v>
          </cell>
          <cell r="BU2474">
            <v>1</v>
          </cell>
          <cell r="BV2474">
            <v>1</v>
          </cell>
          <cell r="BW2474">
            <v>1</v>
          </cell>
          <cell r="BX2474">
            <v>1</v>
          </cell>
        </row>
        <row r="2479">
          <cell r="BP2479">
            <v>0.25</v>
          </cell>
          <cell r="BQ2479">
            <v>0.25</v>
          </cell>
          <cell r="BR2479">
            <v>0.25</v>
          </cell>
          <cell r="BS2479">
            <v>0.25</v>
          </cell>
          <cell r="BT2479">
            <v>0.25</v>
          </cell>
          <cell r="BU2479">
            <v>0.25</v>
          </cell>
          <cell r="BV2479">
            <v>0.25</v>
          </cell>
          <cell r="BW2479">
            <v>0.25</v>
          </cell>
          <cell r="BX2479">
            <v>0.25</v>
          </cell>
        </row>
        <row r="2480">
          <cell r="BP2480">
            <v>0.25</v>
          </cell>
          <cell r="BQ2480">
            <v>0.25</v>
          </cell>
          <cell r="BR2480">
            <v>0.25</v>
          </cell>
          <cell r="BS2480">
            <v>0.25</v>
          </cell>
          <cell r="BT2480">
            <v>0.25</v>
          </cell>
          <cell r="BU2480">
            <v>0.25</v>
          </cell>
          <cell r="BV2480">
            <v>0.25</v>
          </cell>
          <cell r="BW2480">
            <v>0.25</v>
          </cell>
          <cell r="BX2480">
            <v>0.25</v>
          </cell>
        </row>
        <row r="2481">
          <cell r="BP2481">
            <v>0.15</v>
          </cell>
          <cell r="BQ2481">
            <v>0.15</v>
          </cell>
          <cell r="BR2481">
            <v>0.15</v>
          </cell>
          <cell r="BS2481">
            <v>0.15</v>
          </cell>
          <cell r="BT2481">
            <v>0.15</v>
          </cell>
          <cell r="BU2481">
            <v>0.15</v>
          </cell>
          <cell r="BV2481">
            <v>0.15</v>
          </cell>
          <cell r="BW2481">
            <v>0.15</v>
          </cell>
          <cell r="BX2481">
            <v>0.15</v>
          </cell>
        </row>
        <row r="2482">
          <cell r="BP2482">
            <v>0.4</v>
          </cell>
          <cell r="BQ2482">
            <v>0.4</v>
          </cell>
          <cell r="BR2482">
            <v>0.4</v>
          </cell>
          <cell r="BS2482">
            <v>0.4</v>
          </cell>
          <cell r="BT2482">
            <v>0.4</v>
          </cell>
          <cell r="BU2482">
            <v>0.4</v>
          </cell>
          <cell r="BV2482">
            <v>0.4</v>
          </cell>
          <cell r="BW2482">
            <v>0.4</v>
          </cell>
          <cell r="BX2482">
            <v>0.4</v>
          </cell>
        </row>
        <row r="2483">
          <cell r="BP2483">
            <v>0.15</v>
          </cell>
          <cell r="BQ2483">
            <v>0.15</v>
          </cell>
          <cell r="BR2483">
            <v>0.15</v>
          </cell>
          <cell r="BS2483">
            <v>0.15</v>
          </cell>
          <cell r="BT2483">
            <v>0.15</v>
          </cell>
          <cell r="BU2483">
            <v>0.15</v>
          </cell>
          <cell r="BV2483">
            <v>0.15</v>
          </cell>
          <cell r="BW2483">
            <v>0.15</v>
          </cell>
          <cell r="BX2483">
            <v>0.15</v>
          </cell>
        </row>
        <row r="2484">
          <cell r="BP2484">
            <v>0.4</v>
          </cell>
          <cell r="BQ2484">
            <v>0.4</v>
          </cell>
          <cell r="BR2484">
            <v>0.4</v>
          </cell>
          <cell r="BS2484">
            <v>0.4</v>
          </cell>
          <cell r="BT2484">
            <v>0.4</v>
          </cell>
          <cell r="BU2484">
            <v>0.4</v>
          </cell>
          <cell r="BV2484">
            <v>0.4</v>
          </cell>
          <cell r="BW2484">
            <v>0.4</v>
          </cell>
          <cell r="BX2484">
            <v>0.4</v>
          </cell>
        </row>
        <row r="2485">
          <cell r="BP2485">
            <v>0.15</v>
          </cell>
          <cell r="BQ2485">
            <v>0.15</v>
          </cell>
          <cell r="BR2485">
            <v>0.15</v>
          </cell>
          <cell r="BS2485">
            <v>0.15</v>
          </cell>
          <cell r="BT2485">
            <v>0.15</v>
          </cell>
          <cell r="BU2485">
            <v>0.15</v>
          </cell>
          <cell r="BV2485">
            <v>0.15</v>
          </cell>
          <cell r="BW2485">
            <v>0.15</v>
          </cell>
          <cell r="BX2485">
            <v>0.15</v>
          </cell>
        </row>
        <row r="2486">
          <cell r="BP2486">
            <v>0.4</v>
          </cell>
          <cell r="BQ2486">
            <v>0.4</v>
          </cell>
          <cell r="BR2486">
            <v>0.4</v>
          </cell>
          <cell r="BS2486">
            <v>0.4</v>
          </cell>
          <cell r="BT2486">
            <v>0.4</v>
          </cell>
          <cell r="BU2486">
            <v>0.4</v>
          </cell>
          <cell r="BV2486">
            <v>0.4</v>
          </cell>
          <cell r="BW2486">
            <v>0.4</v>
          </cell>
          <cell r="BX2486">
            <v>0.4</v>
          </cell>
        </row>
        <row r="2487">
          <cell r="BP2487">
            <v>0.25</v>
          </cell>
          <cell r="BQ2487">
            <v>0.25</v>
          </cell>
          <cell r="BR2487">
            <v>0.25</v>
          </cell>
          <cell r="BS2487">
            <v>0.25</v>
          </cell>
          <cell r="BT2487">
            <v>0.25</v>
          </cell>
          <cell r="BU2487">
            <v>0.25</v>
          </cell>
          <cell r="BV2487">
            <v>0.25</v>
          </cell>
          <cell r="BW2487">
            <v>0.25</v>
          </cell>
          <cell r="BX2487">
            <v>0.25</v>
          </cell>
        </row>
        <row r="2488">
          <cell r="BP2488">
            <v>0.15</v>
          </cell>
          <cell r="BQ2488">
            <v>0.15</v>
          </cell>
          <cell r="BR2488">
            <v>0.15</v>
          </cell>
          <cell r="BS2488">
            <v>0.15</v>
          </cell>
          <cell r="BT2488">
            <v>0.15</v>
          </cell>
          <cell r="BU2488">
            <v>0.15</v>
          </cell>
          <cell r="BV2488">
            <v>0.15</v>
          </cell>
          <cell r="BW2488">
            <v>0.15</v>
          </cell>
          <cell r="BX2488">
            <v>0.15</v>
          </cell>
        </row>
        <row r="2489">
          <cell r="BP2489">
            <v>0.15</v>
          </cell>
          <cell r="BQ2489">
            <v>0.15</v>
          </cell>
          <cell r="BR2489">
            <v>0.15</v>
          </cell>
          <cell r="BS2489">
            <v>0.15</v>
          </cell>
          <cell r="BT2489">
            <v>0.15</v>
          </cell>
          <cell r="BU2489">
            <v>0.15</v>
          </cell>
          <cell r="BV2489">
            <v>0.15</v>
          </cell>
          <cell r="BW2489">
            <v>0.15</v>
          </cell>
          <cell r="BX2489">
            <v>0.15</v>
          </cell>
        </row>
      </sheetData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YrAssumptions"/>
      <sheetName val="5YearAssumptions"/>
      <sheetName val="PrintReports"/>
      <sheetName val="Payroll"/>
      <sheetName val="Revenue"/>
      <sheetName val="Expenses"/>
      <sheetName val="US Management"/>
      <sheetName val="CreditLine"/>
      <sheetName val="CapEx"/>
      <sheetName val="PY"/>
      <sheetName val="CYBudget"/>
      <sheetName val="CrYrCumAct"/>
      <sheetName val="CrYrEst"/>
      <sheetName val="CashFlow"/>
      <sheetName val="5YrPLUSD"/>
      <sheetName val="RevStats"/>
      <sheetName val="SumComp"/>
      <sheetName val="BudPLUSD"/>
      <sheetName val="RevComp"/>
      <sheetName val="BE"/>
      <sheetName val="CrYrForePL"/>
      <sheetName val="AllCost"/>
      <sheetName val="BudPL-LC"/>
      <sheetName val="FYBudPLUSD"/>
      <sheetName val="RevGraph"/>
      <sheetName val="EbitdaGraph"/>
      <sheetName val="ExpGraph"/>
      <sheetName val="ListBoxes"/>
      <sheetName val="Module1"/>
      <sheetName val="Other software VCR"/>
      <sheetName val="Допущения"/>
      <sheetName val="Sched 11-ACTUALS"/>
    </sheetNames>
    <sheetDataSet>
      <sheetData sheetId="0" refreshError="1">
        <row r="61">
          <cell r="B61" t="str">
            <v>Radio 7</v>
          </cell>
        </row>
        <row r="69">
          <cell r="B69">
            <v>2001</v>
          </cell>
        </row>
      </sheetData>
      <sheetData sheetId="1">
        <row r="61">
          <cell r="B61" t="str">
            <v>Radio 7</v>
          </cell>
        </row>
      </sheetData>
      <sheetData sheetId="2">
        <row r="61">
          <cell r="B61" t="str">
            <v>Radio 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ilySch"/>
      <sheetName val="Monthly sched"/>
      <sheetName val="Balance Sheet"/>
      <sheetName val="CrYrAssumptions"/>
      <sheetName val="5YearAssumptions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Trafic Table"/>
      <sheetName val="data revenue recalculation"/>
      <sheetName val="calls-in_off-net elastisity"/>
      <sheetName val="Charts"/>
      <sheetName val="MKT_Demand"/>
      <sheetName val="Market Overview"/>
      <sheetName val="Benchmarking"/>
      <sheetName val="5 Year Summary"/>
      <sheetName val="Subsribers Cum"/>
      <sheetName val="traffic elasticity"/>
      <sheetName val="MOU elasticity"/>
      <sheetName val="Subscriber Data"/>
      <sheetName val="MS"/>
      <sheetName val="Hyperion simulation _Subs"/>
      <sheetName val="to be entered in hyperion"/>
      <sheetName val="procedure"/>
      <sheetName val="to be entered in Hyper-subs"/>
      <sheetName val="Other"/>
      <sheetName val="add1"/>
      <sheetName val="P&amp;L Monthly 2010"/>
      <sheetName val="KPI"/>
      <sheetName val="KPI comparison"/>
      <sheetName val="MD forecast"/>
      <sheetName val="Rev incr%"/>
      <sheetName val="Subscribers"/>
      <sheetName val="Presentation"/>
      <sheetName val="Interconnect"/>
      <sheetName val="ICTD rep"/>
      <sheetName val="Airtime"/>
      <sheetName val="Data KPI's"/>
      <sheetName val="P&amp;L Monthly"/>
      <sheetName val="P&amp;L working file"/>
      <sheetName val="P&amp;L cum and KPIs"/>
      <sheetName val="P&amp;L quarterly"/>
      <sheetName val="Comparison with plan"/>
      <sheetName val="Sim cards"/>
      <sheetName val="Monthly fee"/>
      <sheetName val="Roaming"/>
      <sheetName val="Calls-Out"/>
      <sheetName val="Calls-In"/>
      <sheetName val="SMS"/>
      <sheetName val="MMS"/>
      <sheetName val="Data"/>
      <sheetName val="Video-Calls"/>
      <sheetName val="Other VAS"/>
      <sheetName val="Other revenue"/>
      <sheetName val="Other Other"/>
      <sheetName val="Hyperion Simulation"/>
      <sheetName val="to be entered in Hyper-rev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3">
          <cell r="M3">
            <v>18594083.566666666</v>
          </cell>
        </row>
        <row r="46">
          <cell r="B46">
            <v>1069441492.6999999</v>
          </cell>
          <cell r="C46">
            <v>878070673.0666666</v>
          </cell>
          <cell r="D46">
            <v>990421633.79999995</v>
          </cell>
          <cell r="E46">
            <v>1020321091.5</v>
          </cell>
          <cell r="F46">
            <v>1092968028.4333334</v>
          </cell>
          <cell r="G46">
            <v>1103162051.8166666</v>
          </cell>
          <cell r="H46">
            <v>1121134164</v>
          </cell>
          <cell r="I46">
            <v>1134140756.9333334</v>
          </cell>
          <cell r="J46">
            <v>1234756223.8833332</v>
          </cell>
          <cell r="K46">
            <v>1447213621.6623163</v>
          </cell>
          <cell r="L46">
            <v>1594888046.6166668</v>
          </cell>
          <cell r="M46">
            <v>1756028328.5139999</v>
          </cell>
          <cell r="N46">
            <v>1711465306.5293522</v>
          </cell>
          <cell r="O46">
            <v>1683887982.3499999</v>
          </cell>
          <cell r="P46">
            <v>1893281327.1715786</v>
          </cell>
          <cell r="Q46">
            <v>1921128036.0112824</v>
          </cell>
          <cell r="R46">
            <v>2023267799.860229</v>
          </cell>
          <cell r="S46">
            <v>2034771397.5745404</v>
          </cell>
          <cell r="T46">
            <v>2212743486.4952936</v>
          </cell>
          <cell r="U46">
            <v>2335717880.2854543</v>
          </cell>
          <cell r="V46">
            <v>2382918245.4933476</v>
          </cell>
          <cell r="W46">
            <v>2536423974.1855993</v>
          </cell>
          <cell r="X46">
            <v>2492521298.0850234</v>
          </cell>
          <cell r="Y46">
            <v>2637074096.9175577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nge log"/>
      <sheetName val="Front Page"/>
      <sheetName val="Project lists--&gt;"/>
      <sheetName val="1. Idea list"/>
      <sheetName val="2. Project mapping"/>
      <sheetName val="3. Project list"/>
      <sheetName val="4. Country dimension"/>
      <sheetName val="Summaries--&gt;"/>
      <sheetName val="Financials per stage"/>
      <sheetName val="Financials per workstream"/>
      <sheetName val="Financ. 2018 - Kicked off proj."/>
      <sheetName val="Financial &amp; FTEs 2015"/>
      <sheetName val="Country split--&gt;"/>
      <sheetName val="Country split"/>
      <sheetName val="Country split graph"/>
      <sheetName val="Other--&gt;"/>
      <sheetName val="Opex country split 2014"/>
      <sheetName val="Project D roadmap"/>
      <sheetName val="Additional potentials"/>
      <sheetName val="Old graphs"/>
      <sheetName val="Lists"/>
      <sheetName val="Summary"/>
      <sheetName val="Summary per WS"/>
      <sheetName val="Formed Projects"/>
      <sheetName val="Benefits and investments 2015"/>
      <sheetName val="Summary per Country"/>
      <sheetName val="Other"/>
      <sheetName val="Summary Pre-Study BC"/>
      <sheetName val="Roadmap"/>
      <sheetName val="Complexity analys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5">
          <cell r="B15" t="str">
            <v>Project established</v>
          </cell>
        </row>
        <row r="16">
          <cell r="B16" t="str">
            <v>Idea</v>
          </cell>
        </row>
        <row r="17">
          <cell r="B17" t="str">
            <v>New idea</v>
          </cell>
        </row>
        <row r="18">
          <cell r="B18" t="str">
            <v>Discarded</v>
          </cell>
        </row>
        <row r="19">
          <cell r="B19" t="str">
            <v>See below</v>
          </cell>
        </row>
        <row r="23">
          <cell r="B23" t="str">
            <v>Idea</v>
          </cell>
        </row>
        <row r="24">
          <cell r="B24" t="str">
            <v>Analysis</v>
          </cell>
        </row>
        <row r="25">
          <cell r="B25" t="str">
            <v>Planning</v>
          </cell>
        </row>
        <row r="26">
          <cell r="B26" t="str">
            <v>Execution</v>
          </cell>
        </row>
        <row r="27">
          <cell r="B27" t="str">
            <v>Pocketed</v>
          </cell>
        </row>
        <row r="39">
          <cell r="B39" t="str">
            <v>Initial</v>
          </cell>
        </row>
        <row r="40">
          <cell r="B40" t="str">
            <v>Revised</v>
          </cell>
        </row>
        <row r="41">
          <cell r="B41" t="str">
            <v>Committed</v>
          </cell>
        </row>
        <row r="48">
          <cell r="B48" t="str">
            <v>Yes, done</v>
          </cell>
        </row>
        <row r="49">
          <cell r="B49" t="str">
            <v>Yes, not done</v>
          </cell>
        </row>
        <row r="50">
          <cell r="B50" t="str">
            <v>No, line activity</v>
          </cell>
        </row>
        <row r="53">
          <cell r="B53" t="str">
            <v>Yes</v>
          </cell>
        </row>
        <row r="54">
          <cell r="B54" t="str">
            <v>No</v>
          </cell>
        </row>
        <row r="57">
          <cell r="B57" t="str">
            <v>Set all BC to initial</v>
          </cell>
        </row>
        <row r="58">
          <cell r="B58" t="str">
            <v>Dynamic BCs</v>
          </cell>
        </row>
        <row r="61">
          <cell r="B61" t="str">
            <v>Central</v>
          </cell>
        </row>
        <row r="62">
          <cell r="B62" t="str">
            <v>Local</v>
          </cell>
        </row>
        <row r="65">
          <cell r="B65" t="str">
            <v>Yes</v>
          </cell>
        </row>
        <row r="66">
          <cell r="B66" t="str">
            <v>No</v>
          </cell>
        </row>
      </sheetData>
      <sheetData sheetId="21"/>
      <sheetData sheetId="22"/>
      <sheetData sheetId="23"/>
      <sheetData sheetId="24">
        <row r="13">
          <cell r="H13">
            <v>5</v>
          </cell>
        </row>
      </sheetData>
      <sheetData sheetId="25">
        <row r="78">
          <cell r="J78">
            <v>0.29407514450867051</v>
          </cell>
        </row>
      </sheetData>
      <sheetData sheetId="26"/>
      <sheetData sheetId="27"/>
      <sheetData sheetId="28">
        <row r="9">
          <cell r="D9" t="str">
            <v>PC 1</v>
          </cell>
        </row>
      </sheetData>
      <sheetData sheetId="29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Index"/>
      <sheetName val="Legend"/>
      <sheetName val="Help"/>
      <sheetName val="Control"/>
      <sheetName val="JV KPIs"/>
      <sheetName val="VAT"/>
      <sheetName val="M-CF"/>
      <sheetName val="Financial gap_Presentation"/>
      <sheetName val="Financing"/>
      <sheetName val="Financing_3%"/>
      <sheetName val="Financing_2%"/>
      <sheetName val="Comparison of 5,3,2%"/>
      <sheetName val="Financing for KTK"/>
      <sheetName val="KPIs by segments F2"/>
      <sheetName val="KPIs by segments P7"/>
      <sheetName val="Altel P&amp;L"/>
      <sheetName val="MTS P&amp;L"/>
      <sheetName val="Macro stats"/>
      <sheetName val="Comparison vs F2"/>
      <sheetName val="Comparison vs BU Int (N6)"/>
      <sheetName val="Comparison vs P6"/>
      <sheetName val="NJVB_C changes"/>
      <sheetName val="Comparison vs before FLM versio"/>
      <sheetName val="Comparison vs BU ext"/>
      <sheetName val="Comparison vs P6N"/>
      <sheetName val="Comparison vs JPM"/>
      <sheetName val="Comparison vs JPM (ex FMS sub )"/>
      <sheetName val="Comparison vs Original P7"/>
      <sheetName val="F3 17 vs BU 2018"/>
      <sheetName val="Comparison vs P7 NJVB"/>
      <sheetName val="Comparison vs F1"/>
      <sheetName val="CAPEX"/>
      <sheetName val="Comparison vs BUint monthly"/>
      <sheetName val="KPIs Total"/>
      <sheetName val="Estimate Altel HC"/>
      <sheetName val="AC ALTEL 1601-1602"/>
      <sheetName val="Market"/>
      <sheetName val="FMS"/>
      <sheetName val="License 500+"/>
      <sheetName val="CAPEX comparison to JPM"/>
      <sheetName val="Changes YoY"/>
      <sheetName val="IS"/>
      <sheetName val="CIT"/>
      <sheetName val="Sales Budget"/>
      <sheetName val="Production Budget"/>
      <sheetName val="S&amp;M Budget"/>
      <sheetName val="Payroll&amp;HR Budget"/>
      <sheetName val="BIT Budget"/>
      <sheetName val="Administrative Budget"/>
      <sheetName val="Investing Budget"/>
      <sheetName val="Intercompany Budget"/>
      <sheetName val="Fixed assets"/>
      <sheetName val="Depreciation"/>
      <sheetName val="Risks&amp;Opprt"/>
      <sheetName val="Financing Budget"/>
      <sheetName val="check COGNOS import (ALL)_from "/>
      <sheetName val="COGNOS import (ALL)"/>
      <sheetName val="COGNOS import (segments)"/>
      <sheetName val="Cognos Check"/>
      <sheetName val="FOREX effect"/>
      <sheetName val="KT discounting"/>
      <sheetName val="KPIs by segments P8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Q1">
            <v>2016</v>
          </cell>
        </row>
        <row r="14">
          <cell r="D14">
            <v>2</v>
          </cell>
        </row>
        <row r="15">
          <cell r="G15" t="str">
            <v>Base</v>
          </cell>
          <cell r="H15" t="str">
            <v>Optm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Summary"/>
      <sheetName val="Outputs"/>
      <sheetName val="Input params"/>
      <sheetName val="Reconciliation"/>
      <sheetName val="Site count"/>
      <sheetName val="Geographical data"/>
      <sheetName val="Assumptions"/>
      <sheetName val="Core OSSBSS"/>
      <sheetName val="Capacity"/>
      <sheetName val="Erlang B"/>
      <sheetName val="Altel costs"/>
      <sheetName val="N"/>
    </sheetNames>
    <sheetDataSet>
      <sheetData sheetId="0">
        <row r="16">
          <cell r="C16" t="str">
            <v>Yes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7">
          <cell r="C67">
            <v>1000000</v>
          </cell>
        </row>
      </sheetData>
      <sheetData sheetId="8"/>
      <sheetData sheetId="9"/>
      <sheetData sheetId="10"/>
      <sheetData sheetId="11"/>
      <sheetData sheetId="12">
        <row r="6">
          <cell r="B6" t="str">
            <v>DU</v>
          </cell>
        </row>
        <row r="7">
          <cell r="B7" t="str">
            <v>DU+UR</v>
          </cell>
        </row>
        <row r="8">
          <cell r="B8" t="str">
            <v>DU+UR+S</v>
          </cell>
        </row>
        <row r="9">
          <cell r="B9" t="str">
            <v>DU+UR+S+RU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Информация"/>
      <sheetName val="Сводка"/>
      <sheetName val="Input"/>
      <sheetName val="Loan Input"/>
      <sheetName val="Calculations sheet"/>
      <sheetName val="CAPEX"/>
      <sheetName val="Loan 0.5"/>
      <sheetName val="Loan 1"/>
      <sheetName val="BS KZT Rus"/>
      <sheetName val="IS KZT Rus"/>
      <sheetName val="CFS KZT Rus"/>
      <sheetName val="BS KZT Eng"/>
      <sheetName val="IS KZT Eng"/>
      <sheetName val="CFS KZT Eng"/>
      <sheetName val="BS USD Rus"/>
      <sheetName val="IS USD Rus"/>
      <sheetName val="CFS USD Rus"/>
      <sheetName val="BS USD Eng"/>
      <sheetName val="IS USD Eng"/>
      <sheetName val="CFS USD Eng"/>
      <sheetName val="Cequity"/>
      <sheetName val="Ta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Input"/>
      <sheetName val="Fins (KZT)"/>
      <sheetName val="FX"/>
      <sheetName val="Цены"/>
      <sheetName val="MATER_01"/>
      <sheetName val="Лист1"/>
      <sheetName val="1_Input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mercial losses revised"/>
      <sheetName val="Факт 1999"/>
      <sheetName val="баланс"/>
      <sheetName val="отчет о прибылях и убытках"/>
      <sheetName val="Лист1"/>
      <sheetName val="Лист2"/>
      <sheetName val="Лист4"/>
      <sheetName val="Лист3"/>
      <sheetName val="Лист5"/>
      <sheetName val="Лист6"/>
      <sheetName val="Лист7"/>
      <sheetName val="Лист10"/>
      <sheetName val="Б ОКТ 99"/>
      <sheetName val="Д ОКТ 99"/>
      <sheetName val="Лист8"/>
      <sheetName val="Б НОЯБ 99"/>
      <sheetName val="Д НОЯБ 99"/>
      <sheetName val="Б ДЕКАБ 99"/>
      <sheetName val="Д ДЕКАБ 99"/>
      <sheetName val="Баланс Январь 2000 года"/>
      <sheetName val="Декларация Январь 2000 года"/>
      <sheetName val="Баланс февраль 2000 года"/>
      <sheetName val="Декларация февраль 2000 года"/>
      <sheetName val="Баланс  март 2000 года"/>
      <sheetName val="Декларация март 2000 года"/>
      <sheetName val="Resource Sheet"/>
      <sheetName val="Main Sheet"/>
      <sheetName val="IS2000"/>
      <sheetName val="DailySch"/>
      <sheetName val="instruqc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ASSUMPTIONS (2)"/>
      <sheetName val="Assuimptions"/>
      <sheetName val="Tax"/>
      <sheetName val="Assumption2002"/>
      <sheetName val="PLAN2002 (2)"/>
      <sheetName val="Plan2002"/>
      <sheetName val="MVMTS2002"/>
      <sheetName val="Vat2002"/>
      <sheetName val="Loan2002"/>
      <sheetName val="Subscribers"/>
      <sheetName val="Traffic"/>
      <sheetName val="Revenues"/>
      <sheetName val="Capex"/>
      <sheetName val="Operating Expenditures"/>
      <sheetName val="Sched 11-ACTUALS"/>
      <sheetName val="#ССЫЛКА"/>
      <sheetName val="DailySch"/>
      <sheetName val="Resource Sheet"/>
      <sheetName val="Main Sheet"/>
      <sheetName val="ASSUMPTIONS_(2)"/>
      <sheetName val="PLAN2002_(2)"/>
      <sheetName val="Operating_Expenditures"/>
      <sheetName val="Sched_11-ACTUALS"/>
      <sheetName val="Resource_Sheet"/>
      <sheetName val="Main_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MSTemp"/>
      <sheetName val="ЯНВАРЬ"/>
      <sheetName val="Форма2"/>
      <sheetName val="#REF"/>
      <sheetName val="Sample size_BAK"/>
      <sheetName val="Capex"/>
      <sheetName val="Статьи"/>
      <sheetName val="ГМ "/>
      <sheetName val="Confirmation"/>
      <sheetName val="Random Report"/>
      <sheetName val="Sheet2"/>
      <sheetName val="Sheet3"/>
      <sheetName val="Sample_size_BAK"/>
      <sheetName val="Book Adjustments"/>
      <sheetName val="Ф1"/>
      <sheetName val="Ф2"/>
      <sheetName val="Dictionaries"/>
      <sheetName val="F100-Trial BS"/>
      <sheetName val="2006 2Day Tel"/>
      <sheetName val="% threshhold(salary)"/>
      <sheetName val="Index - Summary"/>
      <sheetName val="GAAP TB 31.12.01  detail p&amp;l"/>
      <sheetName val="PP&amp;E mvt for 2003"/>
      <sheetName val="P9-BS by Co"/>
      <sheetName val="TB"/>
      <sheetName val="B-4"/>
      <sheetName val="Def"/>
      <sheetName val="SAD Schedule"/>
      <sheetName val="CPI"/>
      <sheetName val="PLAC"/>
      <sheetName val="Precios"/>
      <sheetName val="Ставки на технику"/>
      <sheetName val="PYTB"/>
      <sheetName val="Post Frac"/>
      <sheetName val="IPR"/>
      <sheetName val="roll-forward"/>
      <sheetName val="FES"/>
      <sheetName val="из сем"/>
      <sheetName val="ConsumptionPerUnit"/>
      <sheetName val="цхл 2004"/>
      <sheetName val="A"/>
      <sheetName val="depreciation testing"/>
      <sheetName val="группа"/>
      <sheetName val="Gas1999"/>
      <sheetName val="ÎÒèÒÁ"/>
      <sheetName val="ADJTB USD &amp; KZT"/>
      <sheetName val="Dropdown"/>
      <sheetName val="Assumptions"/>
      <sheetName val="Prelim Cost"/>
      <sheetName val="Global Assump"/>
      <sheetName val="TTG Financials KZT"/>
      <sheetName val="CamKum Prod"/>
      <sheetName val="FP20DB (3)"/>
    </sheetNames>
    <sheetDataSet>
      <sheetData sheetId="0">
        <row r="3">
          <cell r="B3" t="str">
            <v>Bogatyr Access Komir</v>
          </cell>
        </row>
        <row r="4">
          <cell r="B4" t="str">
            <v>31/12/01</v>
          </cell>
        </row>
        <row r="5">
          <cell r="B5" t="str">
            <v>to substatiate inventory balance through observati</v>
          </cell>
        </row>
        <row r="6">
          <cell r="B6" t="str">
            <v>DO</v>
          </cell>
        </row>
        <row r="7">
          <cell r="B7" t="str">
            <v>31-Mar-02</v>
          </cell>
        </row>
        <row r="13">
          <cell r="B13" t="str">
            <v>#,###,###,###,##0.00;(#,###,###,###,##0.00)</v>
          </cell>
        </row>
        <row r="15">
          <cell r="B15" t="str">
            <v>#,###,###,###,##0;(#,###,###,###,##0)</v>
          </cell>
        </row>
        <row r="45">
          <cell r="B45">
            <v>984227671.2093569</v>
          </cell>
        </row>
        <row r="46">
          <cell r="B46">
            <v>5678</v>
          </cell>
        </row>
        <row r="47">
          <cell r="B47">
            <v>179</v>
          </cell>
        </row>
        <row r="48">
          <cell r="B48">
            <v>60915811.921569996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Inputs"/>
      <sheetName val="Поселки"/>
      <sheetName val="Районы"/>
      <sheetName val="Области"/>
      <sheetName val="Переключ.параметров"/>
      <sheetName val="Усл.допущения"/>
      <sheetName val="Кап.затраты"/>
      <sheetName val="Осн.ср-ва"/>
      <sheetName val="Доходы"/>
      <sheetName val="Опер.затраты"/>
      <sheetName val="ФОТ"/>
      <sheetName val="Финансирование"/>
      <sheetName val="ТарифыЗатраты"/>
      <sheetName val="ФинОтчетность"/>
      <sheetName val="БюджетНалоги"/>
      <sheetName val="ФинЭффек"/>
      <sheetName val="Варианты"/>
      <sheetName val="СоцЭкон"/>
      <sheetName val="РискиТорнадо"/>
      <sheetName val="РискиЭксперт"/>
      <sheetName val="ФинОтчетностьБезКОЗ"/>
      <sheetName val="ФинЭффек безКОЗ"/>
      <sheetName val="Лист1"/>
    </sheetNames>
    <sheetDataSet>
      <sheetData sheetId="0"/>
      <sheetData sheetId="1"/>
      <sheetData sheetId="2"/>
      <sheetData sheetId="3"/>
      <sheetData sheetId="4">
        <row r="18">
          <cell r="F18">
            <v>1.07</v>
          </cell>
          <cell r="G18">
            <v>1.1342000000000001</v>
          </cell>
          <cell r="H18">
            <v>1.1909100000000001</v>
          </cell>
          <cell r="I18">
            <v>1.2325918500000002</v>
          </cell>
          <cell r="J18">
            <v>1.27573256475</v>
          </cell>
          <cell r="K18">
            <v>1.3203832045162498</v>
          </cell>
          <cell r="L18">
            <v>1.3665966166743184</v>
          </cell>
          <cell r="M18">
            <v>1.4144274982579195</v>
          </cell>
          <cell r="N18">
            <v>1.4639324606969466</v>
          </cell>
          <cell r="O18">
            <v>1.5151700968213395</v>
          </cell>
          <cell r="P18">
            <v>1.5682010502100863</v>
          </cell>
          <cell r="Q18">
            <v>1.6230880869674391</v>
          </cell>
          <cell r="R18" t="e">
            <v>#REF!</v>
          </cell>
          <cell r="S18" t="e">
            <v>#REF!</v>
          </cell>
          <cell r="T18" t="e">
            <v>#REF!</v>
          </cell>
          <cell r="U18" t="e">
            <v>#REF!</v>
          </cell>
          <cell r="V18" t="e">
            <v>#REF!</v>
          </cell>
          <cell r="W18" t="e">
            <v>#REF!</v>
          </cell>
          <cell r="X18" t="e">
            <v>#REF!</v>
          </cell>
          <cell r="Y18" t="e">
            <v>#REF!</v>
          </cell>
        </row>
        <row r="19">
          <cell r="F19">
            <v>1</v>
          </cell>
          <cell r="G19">
            <v>1.07</v>
          </cell>
          <cell r="H19">
            <v>1.1300000000000001</v>
          </cell>
          <cell r="I19">
            <v>1.1800000000000002</v>
          </cell>
          <cell r="J19">
            <v>1.2150000000000001</v>
          </cell>
          <cell r="K19">
            <v>1.25</v>
          </cell>
          <cell r="L19">
            <v>1.2849999999999999</v>
          </cell>
          <cell r="M19">
            <v>1.3199999999999998</v>
          </cell>
          <cell r="N19">
            <v>1.3549999999999998</v>
          </cell>
          <cell r="O19">
            <v>1.3899999999999997</v>
          </cell>
          <cell r="P19">
            <v>1.4249999999999996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</row>
        <row r="24">
          <cell r="D24">
            <v>0</v>
          </cell>
        </row>
        <row r="25">
          <cell r="F25">
            <v>1</v>
          </cell>
          <cell r="G25">
            <v>1</v>
          </cell>
          <cell r="H25">
            <v>1</v>
          </cell>
          <cell r="I25">
            <v>1</v>
          </cell>
          <cell r="J25">
            <v>1</v>
          </cell>
          <cell r="K25">
            <v>1</v>
          </cell>
          <cell r="L25">
            <v>1</v>
          </cell>
          <cell r="M25">
            <v>1</v>
          </cell>
          <cell r="N25">
            <v>1</v>
          </cell>
          <cell r="O25">
            <v>1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  <cell r="T25">
            <v>1</v>
          </cell>
          <cell r="U25">
            <v>1</v>
          </cell>
          <cell r="V25">
            <v>1</v>
          </cell>
          <cell r="W25">
            <v>1</v>
          </cell>
          <cell r="X25">
            <v>1</v>
          </cell>
          <cell r="Y25">
            <v>1</v>
          </cell>
        </row>
      </sheetData>
      <sheetData sheetId="5">
        <row r="17">
          <cell r="E17">
            <v>12</v>
          </cell>
        </row>
        <row r="20">
          <cell r="E20">
            <v>2</v>
          </cell>
        </row>
        <row r="26">
          <cell r="E26">
            <v>1000</v>
          </cell>
        </row>
        <row r="27">
          <cell r="E27">
            <v>1000000</v>
          </cell>
        </row>
        <row r="33">
          <cell r="E33">
            <v>42736</v>
          </cell>
        </row>
        <row r="34">
          <cell r="E34">
            <v>43830</v>
          </cell>
        </row>
        <row r="39">
          <cell r="E39">
            <v>46752</v>
          </cell>
        </row>
        <row r="104">
          <cell r="E104">
            <v>1</v>
          </cell>
        </row>
        <row r="105">
          <cell r="E105">
            <v>0</v>
          </cell>
        </row>
        <row r="186">
          <cell r="E186">
            <v>20</v>
          </cell>
        </row>
        <row r="203">
          <cell r="E203">
            <v>0.12</v>
          </cell>
        </row>
        <row r="205">
          <cell r="E205">
            <v>0.2</v>
          </cell>
        </row>
      </sheetData>
      <sheetData sheetId="6"/>
      <sheetData sheetId="7"/>
      <sheetData sheetId="8"/>
      <sheetData sheetId="9"/>
      <sheetData sheetId="10"/>
      <sheetData sheetId="11">
        <row r="20">
          <cell r="D20">
            <v>0.12597063924139049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ther software VCR"/>
      <sheetName val="Summary"/>
      <sheetName val="Tangible assets"/>
      <sheetName val="Licenses"/>
      <sheetName val="Other software VIP"/>
      <sheetName val="TM Valuation"/>
      <sheetName val="TM list"/>
      <sheetName val="Roaming agreements"/>
      <sheetName val="Numbering capacity_VIP"/>
      <sheetName val="Numbering capacity_VCR"/>
      <sheetName val="DCF as of 05.11.2001"/>
      <sheetName val="DCF as of 12.11.2002"/>
      <sheetName val="DCF as of 27.08.2003"/>
      <sheetName val="SMSTemp"/>
      <sheetName val="Summary and other intangible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ermination of Threshold"/>
      <sheetName val="Analysis"/>
      <sheetName val="Data Sheet"/>
      <sheetName val="Threshold Table"/>
      <sheetName val="Tickmarks"/>
      <sheetName val="Module1"/>
      <sheetName val="Datasheet"/>
      <sheetName val="SMSTemp"/>
      <sheetName val="Dictionaries"/>
      <sheetName val="Securities"/>
      <sheetName val="std tabel"/>
      <sheetName val="Anlagevermögen"/>
      <sheetName val="Movements"/>
      <sheetName val="Собственный капитал"/>
      <sheetName val="9-1"/>
      <sheetName val="4"/>
      <sheetName val="1-1"/>
      <sheetName val="1"/>
      <sheetName val="P&amp;L"/>
      <sheetName val="Provisions"/>
      <sheetName val="PP&amp;E mvt for 2003"/>
      <sheetName val="Форма2"/>
      <sheetName val="breakdown"/>
      <sheetName val="FA depreciation"/>
      <sheetName val="Sheet1"/>
      <sheetName val="ВСДС_1 (MAIN)"/>
      <sheetName val="Hidden"/>
      <sheetName val="Б.мчас (П)"/>
      <sheetName val="summary"/>
      <sheetName val="XREF"/>
      <sheetName val="CMA Calculations- R Factor"/>
      <sheetName val="CMA Calculations- Figure 5440.1"/>
      <sheetName val="д.7.001"/>
      <sheetName val="ЦентрЗатр"/>
      <sheetName val="Disclosure"/>
      <sheetName val="WORKSHEET"/>
      <sheetName val="F-2.1"/>
      <sheetName val="FA Movement Kyrg"/>
      <sheetName val="setup"/>
      <sheetName val="Cover Sheet"/>
      <sheetName val="ЛСЦ начисленное на 31.12.08"/>
      <sheetName val="ЛЛизинг начис. на 31.12.08"/>
      <sheetName val="GAAP TB 31.12.01  detail p&amp;l"/>
      <sheetName val="Movement schedule"/>
      <sheetName val="Additions testing"/>
      <sheetName val="FA Movement "/>
      <sheetName val="depreciation testing"/>
      <sheetName val="Controls"/>
      <sheetName val="Debt Profile"/>
      <sheetName val="Movement"/>
      <sheetName val="Threshold_Table"/>
      <sheetName val="I KEY INFORMATION"/>
      <sheetName val="VI REVENUE OOD"/>
      <sheetName val="IIb P&amp;L short"/>
      <sheetName val="IV REVENUE ROOMS"/>
      <sheetName val="IV REVENUE  F&amp;B"/>
      <sheetName val="Сеть"/>
      <sheetName val="I. Прогноз доходов"/>
      <sheetName val="list"/>
      <sheetName val="СписокТЭП"/>
      <sheetName val="поставка сравн13"/>
      <sheetName val="SA Procedures"/>
      <sheetName val="GAAP TB 30.09.01  detail p&amp;l"/>
      <sheetName val="Добыча нефти4"/>
      <sheetName val="1NK"/>
      <sheetName val="Saisie obligatoire"/>
      <sheetName val="Work_Packages_data"/>
    </sheetNames>
    <sheetDataSet>
      <sheetData sheetId="0" refreshError="1"/>
      <sheetData sheetId="1" refreshError="1"/>
      <sheetData sheetId="2" refreshError="1"/>
      <sheetData sheetId="3" refreshError="1">
        <row r="6">
          <cell r="A6">
            <v>1</v>
          </cell>
          <cell r="B6">
            <v>0.9</v>
          </cell>
          <cell r="C6">
            <v>4.5</v>
          </cell>
          <cell r="D6">
            <v>1</v>
          </cell>
          <cell r="E6">
            <v>0.45</v>
          </cell>
          <cell r="F6">
            <v>3</v>
          </cell>
        </row>
        <row r="7">
          <cell r="A7">
            <v>2</v>
          </cell>
          <cell r="B7">
            <v>0.85</v>
          </cell>
          <cell r="C7">
            <v>4.25</v>
          </cell>
          <cell r="D7">
            <v>2</v>
          </cell>
          <cell r="E7">
            <v>0.4</v>
          </cell>
          <cell r="F7">
            <v>2.67</v>
          </cell>
        </row>
        <row r="8">
          <cell r="A8">
            <v>4</v>
          </cell>
          <cell r="B8">
            <v>0.75</v>
          </cell>
          <cell r="C8">
            <v>3.75</v>
          </cell>
          <cell r="D8">
            <v>4</v>
          </cell>
          <cell r="E8">
            <v>0.35</v>
          </cell>
          <cell r="F8">
            <v>2.33</v>
          </cell>
        </row>
        <row r="9">
          <cell r="A9">
            <v>6</v>
          </cell>
          <cell r="B9">
            <v>0.65</v>
          </cell>
          <cell r="C9">
            <v>3.25</v>
          </cell>
          <cell r="D9">
            <v>6</v>
          </cell>
          <cell r="E9">
            <v>0.3</v>
          </cell>
          <cell r="F9">
            <v>2</v>
          </cell>
        </row>
        <row r="10">
          <cell r="A10">
            <v>12</v>
          </cell>
          <cell r="B10">
            <v>0.5</v>
          </cell>
          <cell r="C10">
            <v>2.5</v>
          </cell>
          <cell r="D10">
            <v>12</v>
          </cell>
          <cell r="E10">
            <v>0.25</v>
          </cell>
          <cell r="F10">
            <v>1.67</v>
          </cell>
        </row>
        <row r="11">
          <cell r="A11">
            <v>13</v>
          </cell>
          <cell r="B11">
            <v>0.4</v>
          </cell>
          <cell r="C11">
            <v>2</v>
          </cell>
          <cell r="D11">
            <v>13</v>
          </cell>
          <cell r="E11">
            <v>0.2</v>
          </cell>
          <cell r="F11">
            <v>1.33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Индекс"/>
      <sheetName val="1. Свод.резюме"/>
      <sheetName val="2. Поселки"/>
      <sheetName val="3. Районы"/>
      <sheetName val="4. Области"/>
      <sheetName val="5. Переключ.параметров"/>
      <sheetName val="6. Усл.допущения"/>
      <sheetName val="7. Кап.затраты"/>
      <sheetName val="8. Осн.ср-ва"/>
      <sheetName val="9. Доход"/>
      <sheetName val="10. Опер.затраты"/>
      <sheetName val="11. Финансирование"/>
      <sheetName val="12. Обмен.курс"/>
      <sheetName val="13. Налоги"/>
      <sheetName val="14. Фин.отчетность"/>
      <sheetName val="15. Фин.соотношения"/>
      <sheetName val="16. Слияния-поглощения"/>
      <sheetName val="17. Мультипликаторы"/>
      <sheetName val="18. WACC"/>
      <sheetName val="19. Дисконт.ден.потоки"/>
      <sheetName val="20. Сравн.компании"/>
      <sheetName val="21. Консолид.фин.отчетность"/>
      <sheetName val="22. Экономика"/>
      <sheetName val="23. Историч.данные"/>
      <sheetName val="24. Диаграммы"/>
    </sheetNames>
    <sheetDataSet>
      <sheetData sheetId="0" refreshError="1"/>
      <sheetData sheetId="1">
        <row r="17">
          <cell r="C17" t="str">
            <v>Данный на районном уровне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35">
          <cell r="F35">
            <v>6093.5903899165278</v>
          </cell>
          <cell r="G35">
            <v>11636.344899091586</v>
          </cell>
          <cell r="H35">
            <v>14231.804408528889</v>
          </cell>
          <cell r="I35">
            <v>14231.804408528889</v>
          </cell>
          <cell r="J35">
            <v>14231.804408528889</v>
          </cell>
          <cell r="K35">
            <v>14231.804408528889</v>
          </cell>
          <cell r="L35">
            <v>14231.804408528889</v>
          </cell>
          <cell r="M35">
            <v>14231.804408528889</v>
          </cell>
          <cell r="N35">
            <v>14231.804408528889</v>
          </cell>
          <cell r="O35">
            <v>14231.804408528889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125">
          <cell r="F125">
            <v>15640.215334119086</v>
          </cell>
          <cell r="G125">
            <v>31430.640107746975</v>
          </cell>
          <cell r="H125">
            <v>41235.383526077421</v>
          </cell>
          <cell r="I125">
            <v>35890.973489012635</v>
          </cell>
          <cell r="J125">
            <v>30012.122448241371</v>
          </cell>
          <cell r="K125">
            <v>23545.386303392981</v>
          </cell>
          <cell r="L125">
            <v>16431.976544059751</v>
          </cell>
          <cell r="M125">
            <v>8607.2258087931987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</row>
        <row r="177">
          <cell r="F177">
            <v>-600</v>
          </cell>
          <cell r="G177">
            <v>0</v>
          </cell>
          <cell r="H177">
            <v>0</v>
          </cell>
          <cell r="I177">
            <v>-4123.5383526077421</v>
          </cell>
          <cell r="J177">
            <v>-3589.0973489012636</v>
          </cell>
          <cell r="K177">
            <v>-3001.212244824138</v>
          </cell>
          <cell r="L177">
            <v>-2354.5386303392984</v>
          </cell>
          <cell r="M177">
            <v>-1643.1976544059755</v>
          </cell>
          <cell r="N177">
            <v>-860.72258087932062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</row>
      </sheetData>
      <sheetData sheetId="13" refreshError="1"/>
      <sheetData sheetId="14">
        <row r="53">
          <cell r="F53">
            <v>-376.45032271465516</v>
          </cell>
          <cell r="G53">
            <v>-1500.9288737565028</v>
          </cell>
          <cell r="H53">
            <v>-3007.2869898406043</v>
          </cell>
          <cell r="I53">
            <v>-3609.9175473290484</v>
          </cell>
          <cell r="J53">
            <v>-3848.5315229719754</v>
          </cell>
          <cell r="K53">
            <v>-4110.3595745165549</v>
          </cell>
          <cell r="L53">
            <v>-3548.2853941601238</v>
          </cell>
          <cell r="M53">
            <v>-1436.2123475470366</v>
          </cell>
          <cell r="N53">
            <v>-1554.7811757791221</v>
          </cell>
          <cell r="O53">
            <v>-1910.4373530572184</v>
          </cell>
          <cell r="P53">
            <v>-2558.8681517848008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81">
          <cell r="F81">
            <v>-2614.2607774778357</v>
          </cell>
          <cell r="G81">
            <v>-2656.8539075295071</v>
          </cell>
          <cell r="H81">
            <v>-2830.1332515674653</v>
          </cell>
          <cell r="I81">
            <v>751.17483785814079</v>
          </cell>
          <cell r="J81">
            <v>617.56757139110437</v>
          </cell>
          <cell r="K81">
            <v>30.322844589736178</v>
          </cell>
          <cell r="L81">
            <v>14.965523356480389</v>
          </cell>
          <cell r="M81">
            <v>513.50167323672429</v>
          </cell>
          <cell r="N81">
            <v>263.55398682273466</v>
          </cell>
          <cell r="O81">
            <v>-1135.0253155563491</v>
          </cell>
          <cell r="P81">
            <v>-1189.3392423938826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</sheetData>
      <sheetData sheetId="15">
        <row r="17">
          <cell r="F17">
            <v>1845.0674186331316</v>
          </cell>
        </row>
      </sheetData>
      <sheetData sheetId="16" refreshError="1"/>
      <sheetData sheetId="17" refreshError="1"/>
      <sheetData sheetId="18" refreshError="1"/>
      <sheetData sheetId="19">
        <row r="37">
          <cell r="D37">
            <v>0.73972445746918059</v>
          </cell>
        </row>
      </sheetData>
      <sheetData sheetId="20">
        <row r="27">
          <cell r="F27">
            <v>-23157.849418327329</v>
          </cell>
          <cell r="G27">
            <v>-22084.9729985249</v>
          </cell>
          <cell r="H27">
            <v>-9242.1633654886537</v>
          </cell>
          <cell r="I27">
            <v>18552.375033963137</v>
          </cell>
          <cell r="J27">
            <v>18728.984987025946</v>
          </cell>
          <cell r="K27">
            <v>19278.130029854587</v>
          </cell>
          <cell r="L27">
            <v>14050.646764194997</v>
          </cell>
          <cell r="M27">
            <v>3721.297999514702</v>
          </cell>
          <cell r="N27">
            <v>4147.0457913363161</v>
          </cell>
          <cell r="O27">
            <v>5713.8099640348646</v>
          </cell>
          <cell r="P27">
            <v>54789.499168446273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</sheetData>
      <sheetData sheetId="21" refreshError="1"/>
      <sheetData sheetId="22" refreshError="1"/>
      <sheetData sheetId="23">
        <row r="105">
          <cell r="F105">
            <v>1.0424635441878072</v>
          </cell>
          <cell r="G105">
            <v>1.0420520011922352</v>
          </cell>
          <cell r="H105">
            <v>1.0419963259822762</v>
          </cell>
          <cell r="I105">
            <v>1.0415263925349707</v>
          </cell>
          <cell r="J105">
            <v>1.0415263925349707</v>
          </cell>
          <cell r="K105">
            <v>1.0415263925349707</v>
          </cell>
          <cell r="L105">
            <v>1.0415263925349705</v>
          </cell>
          <cell r="M105">
            <v>1.0415263925349707</v>
          </cell>
          <cell r="N105">
            <v>1.0415263925349707</v>
          </cell>
          <cell r="O105">
            <v>1.0415263925349707</v>
          </cell>
          <cell r="P105">
            <v>1.0415263925349707</v>
          </cell>
          <cell r="Q105">
            <v>1.0415263925349707</v>
          </cell>
          <cell r="R105">
            <v>1.0415263925349707</v>
          </cell>
          <cell r="S105">
            <v>1.0415263925349707</v>
          </cell>
          <cell r="T105">
            <v>1.0415263925349707</v>
          </cell>
          <cell r="U105">
            <v>1.0415263925349707</v>
          </cell>
          <cell r="V105">
            <v>1.0415263925349707</v>
          </cell>
          <cell r="W105">
            <v>1.0415263925349707</v>
          </cell>
          <cell r="X105">
            <v>1.0415263925349707</v>
          </cell>
          <cell r="Y105">
            <v>1.0415263925349707</v>
          </cell>
        </row>
      </sheetData>
      <sheetData sheetId="24">
        <row r="54">
          <cell r="F54">
            <v>15074767</v>
          </cell>
          <cell r="G54">
            <v>15219291</v>
          </cell>
          <cell r="H54">
            <v>15396878</v>
          </cell>
          <cell r="I54">
            <v>15571506</v>
          </cell>
          <cell r="J54">
            <v>15982370</v>
          </cell>
          <cell r="K54">
            <v>16203036</v>
          </cell>
          <cell r="L54">
            <v>16440124</v>
          </cell>
          <cell r="M54">
            <v>16673077</v>
          </cell>
          <cell r="N54">
            <v>16909776</v>
          </cell>
          <cell r="O54">
            <v>17160774</v>
          </cell>
          <cell r="P54">
            <v>17631403.549707383</v>
          </cell>
          <cell r="Q54">
            <v>17971870.531257149</v>
          </cell>
          <cell r="R54">
            <v>18317956.771570791</v>
          </cell>
          <cell r="S54">
            <v>18668972.520276166</v>
          </cell>
          <cell r="T54">
            <v>19024406.527559835</v>
          </cell>
          <cell r="U54">
            <v>19098575.074391622</v>
          </cell>
        </row>
      </sheetData>
      <sheetData sheetId="2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ckOff"/>
      <sheetName val="Responsibilities"/>
      <sheetName val="BidMembers"/>
      <sheetName val="BidStructure"/>
      <sheetName val="BidSchedule"/>
      <sheetName val="ActionPoints"/>
      <sheetName val="Questions"/>
      <sheetName val="Action Points"/>
      <sheetName val="BillOfMaterial"/>
      <sheetName val="OfferContractSummary"/>
      <sheetName val="CAPEX_quick-reference guide"/>
      <sheetName val="Common PS core network"/>
      <sheetName val="Spares Central Pool LC"/>
      <sheetName val="Hh"/>
      <sheetName val="PPU"/>
      <sheetName val="Experiment"/>
    </sheetNames>
    <sheetDataSet>
      <sheetData sheetId="0" refreshError="1"/>
      <sheetData sheetId="1" refreshError="1"/>
      <sheetData sheetId="2" refreshError="1">
        <row r="5">
          <cell r="A5" t="str">
            <v>hilgers</v>
          </cell>
        </row>
        <row r="6">
          <cell r="A6" t="str">
            <v>Enter Bidmember</v>
          </cell>
        </row>
        <row r="7">
          <cell r="A7" t="str">
            <v>Enter Bidmember</v>
          </cell>
        </row>
        <row r="8">
          <cell r="A8" t="str">
            <v>Enter Bidmember</v>
          </cell>
        </row>
        <row r="9">
          <cell r="A9" t="str">
            <v>Enter Bidmember</v>
          </cell>
        </row>
        <row r="10">
          <cell r="A10" t="str">
            <v>Enter Bidmember</v>
          </cell>
        </row>
        <row r="11">
          <cell r="A11" t="str">
            <v>Enter Bidmember</v>
          </cell>
        </row>
        <row r="12">
          <cell r="A12" t="str">
            <v>Enter Bidmember</v>
          </cell>
        </row>
        <row r="13">
          <cell r="A13" t="str">
            <v>Enter Bidmember</v>
          </cell>
        </row>
        <row r="14">
          <cell r="A14" t="str">
            <v>Enter Bidmember</v>
          </cell>
        </row>
        <row r="15">
          <cell r="A15" t="str">
            <v>Enter Bidmember</v>
          </cell>
        </row>
        <row r="16">
          <cell r="A16" t="str">
            <v>Enter Bidmember</v>
          </cell>
        </row>
        <row r="17">
          <cell r="A17" t="str">
            <v>Enter Bidmember</v>
          </cell>
        </row>
        <row r="18">
          <cell r="A18" t="str">
            <v>Enter Bidmember</v>
          </cell>
        </row>
        <row r="19">
          <cell r="A19" t="str">
            <v>Enter Bidmember</v>
          </cell>
        </row>
        <row r="20">
          <cell r="A20" t="str">
            <v>Enter Bidmember</v>
          </cell>
        </row>
        <row r="21">
          <cell r="A21" t="str">
            <v>Enter Bidmember</v>
          </cell>
        </row>
        <row r="22">
          <cell r="A22" t="str">
            <v>Enter Bidmember</v>
          </cell>
        </row>
        <row r="23">
          <cell r="A23" t="str">
            <v>Enter Bidmember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AL68"/>
      <sheetName val="ЯНВАРЬ"/>
      <sheetName val="TB"/>
      <sheetName val="PR CN"/>
      <sheetName val="Threshold Table"/>
      <sheetName val="FES"/>
      <sheetName val="Загрузка "/>
      <sheetName val="SMSTemp"/>
      <sheetName val="Sheet3"/>
      <sheetName val="P9-BS by Co"/>
      <sheetName val="МО 0012"/>
      <sheetName val="Final_1145"/>
      <sheetName val="chiet tinh"/>
      <sheetName val="Sheet1"/>
      <sheetName val="PYTB"/>
      <sheetName val="ОборБалФормОтч"/>
      <sheetName val="PR_CN"/>
      <sheetName val="Threshold_Table"/>
      <sheetName val="Загрузка_"/>
      <sheetName val="SUMMARY"/>
      <sheetName val="A-20"/>
      <sheetName val="CASH"/>
      <sheetName val="Info"/>
      <sheetName val="Selection"/>
      <sheetName val="Sony"/>
      <sheetName val="Assumptions"/>
      <sheetName val="fish"/>
      <sheetName val="Anlagevermögen"/>
      <sheetName val="#REF"/>
      <sheetName val="Assumption"/>
      <sheetName val="Calculations"/>
      <sheetName val="SGV_Oz"/>
      <sheetName val="PDC_Worksheet"/>
      <sheetName val="FAAL68.XLS"/>
      <sheetName val="д.7.001"/>
      <sheetName val="KONSOLID"/>
      <sheetName val="Aug"/>
      <sheetName val="July"/>
      <sheetName val="June"/>
      <sheetName val="May"/>
      <sheetName val="Sept"/>
      <sheetName val="FDREPORT"/>
      <sheetName val="База"/>
      <sheetName val="Resource Sheet"/>
      <sheetName val="Main Sheet"/>
      <sheetName val="Управление"/>
      <sheetName val="3НК"/>
      <sheetName val="\\$NDS\.EFES_KARAGANDA_SYS.ESY\"/>
      <sheetName val="7.1"/>
      <sheetName val="KazCopper"/>
      <sheetName val="FMLK"/>
      <sheetName val="IFRS FS"/>
      <sheetName val="admin"/>
      <sheetName val="Лист3"/>
      <sheetName val="Sales for 2001"/>
      <sheetName val="Ural med"/>
      <sheetName val="PD.5_2"/>
      <sheetName val="1,3 новая"/>
      <sheetName val="Scenarios"/>
      <sheetName val="ИнвестицииСвод"/>
      <sheetName val="PD.5_1"/>
      <sheetName val="Итог по НПО "/>
      <sheetName val="PD.5_3"/>
      <sheetName val="Баланс (Ф1)"/>
      <sheetName val="1.401.2"/>
      <sheetName val="П"/>
      <sheetName val="формаДДС_пЛОХ_ЛОХЛкмесяц03_ДАШв"/>
      <sheetName val="К1_МП"/>
      <sheetName val="__$NDS_.EFES_KARAGANDA_SYS.ESY_"/>
      <sheetName val="title"/>
      <sheetName val="profit &amp; loss"/>
      <sheetName val="balance sheet"/>
      <sheetName val="B-4"/>
      <sheetName val="X-rates"/>
      <sheetName val="BS"/>
      <sheetName val="IS"/>
      <sheetName val="ао"/>
      <sheetName val="StagesReport"/>
      <sheetName val="Bench Data"/>
      <sheetName val="[FAAL68.XLS][FAAL68.XLS][FAAL68"/>
      <sheetName val="[FAAL68.XLS][FAAL68.XLS]\\$NDS\"/>
      <sheetName val="Cost Sheet"/>
      <sheetName val="Securities"/>
      <sheetName val="Adjustments"/>
      <sheetName val="Input"/>
      <sheetName val="Loan 1"/>
      <sheetName val="1"/>
      <sheetName val="Adj"/>
      <sheetName val="CSSal"/>
      <sheetName val="CSSL"/>
      <sheetName val="ExpSJ"/>
      <sheetName val="Flash"/>
      <sheetName val="FPDesp"/>
      <sheetName val="FPProd"/>
      <sheetName val="FPSL"/>
      <sheetName val="ITSL"/>
      <sheetName val="LocSJ"/>
      <sheetName val="RMRec"/>
      <sheetName val="RMCons"/>
      <sheetName val="RMSL"/>
      <sheetName val="RMVar"/>
      <sheetName val="Stock Recon"/>
      <sheetName val="SurvComp"/>
      <sheetName val="Wellsite Group 1"/>
      <sheetName val="Production Facility 1"/>
      <sheetName val="Oil"/>
      <sheetName val="Форма2"/>
      <sheetName val="Добычанефти4"/>
      <sheetName val="поставкасравн13"/>
      <sheetName val="[FAAL68"/>
      <sheetName val="\\$NDS\"/>
      <sheetName val=""/>
      <sheetName val="Просрочки"/>
      <sheetName val="[FAAL68.XLS]\\$NDS\.EFES_KARAGA"/>
      <sheetName val="Control"/>
      <sheetName val="Borrowings"/>
      <sheetName val="SUN TB"/>
      <sheetName val="WKTB"/>
      <sheetName val="CA"/>
      <sheetName val="BK -  DD&amp;A"/>
      <sheetName val="TB30699"/>
      <sheetName val="3Q JV-Interest Cap."/>
      <sheetName val="TB30999vs30699"/>
      <sheetName val="Koszty"/>
      <sheetName val="gas1999"/>
      <sheetName val="Proj Cost Sumry"/>
      <sheetName val="Q2 Budget2009"/>
      <sheetName val="Data"/>
      <sheetName val="Threshold_Table2"/>
      <sheetName val="PR_CN2"/>
      <sheetName val="Загрузка_2"/>
      <sheetName val="chiet_tinh1"/>
      <sheetName val="МО_00121"/>
      <sheetName val="P9-BS_by_Co1"/>
      <sheetName val="FAAL68_XLS1"/>
      <sheetName val="д_7_0011"/>
      <sheetName val="Resource_Sheet1"/>
      <sheetName val="Main_Sheet1"/>
      <sheetName val="7_11"/>
      <sheetName val="IFRS_FS1"/>
      <sheetName val="Ural_med1"/>
      <sheetName val="Sales_for_20011"/>
      <sheetName val="PD_5_21"/>
      <sheetName val="1,3_новая1"/>
      <sheetName val="PD_5_11"/>
      <sheetName val="Итог_по_НПО_1"/>
      <sheetName val="PD_5_31"/>
      <sheetName val="Баланс_(Ф1)1"/>
      <sheetName val="1_401_21"/>
      <sheetName val="\\$NDS\_EFES_KARAGANDA_SYS_ESY1"/>
      <sheetName val="profit_&amp;_loss1"/>
      <sheetName val="balance_sheet1"/>
      <sheetName val="__$NDS__EFES_KARAGANDA_SYS_ESY1"/>
      <sheetName val="[FAAL68_XLS][FAAL68_XLS][FAAL61"/>
      <sheetName val="[FAAL68_XLS][FAAL68_XLS]\\$NDS1"/>
      <sheetName val="Bench_Data1"/>
      <sheetName val="Cost_Sheet1"/>
      <sheetName val="Threshold_Table1"/>
      <sheetName val="PR_CN1"/>
      <sheetName val="Загрузка_1"/>
      <sheetName val="chiet_tinh"/>
      <sheetName val="МО_0012"/>
      <sheetName val="P9-BS_by_Co"/>
      <sheetName val="FAAL68_XLS"/>
      <sheetName val="д_7_001"/>
      <sheetName val="Resource_Sheet"/>
      <sheetName val="Main_Sheet"/>
      <sheetName val="7_1"/>
      <sheetName val="IFRS_FS"/>
      <sheetName val="Ural_med"/>
      <sheetName val="Sales_for_2001"/>
      <sheetName val="PD_5_2"/>
      <sheetName val="1,3_новая"/>
      <sheetName val="PD_5_1"/>
      <sheetName val="Итог_по_НПО_"/>
      <sheetName val="PD_5_3"/>
      <sheetName val="Баланс_(Ф1)"/>
      <sheetName val="1_401_2"/>
      <sheetName val="\\$NDS\_EFES_KARAGANDA_SYS_ESY\"/>
      <sheetName val="profit_&amp;_loss"/>
      <sheetName val="balance_sheet"/>
      <sheetName val="__$NDS__EFES_KARAGANDA_SYS_ESY_"/>
      <sheetName val="[FAAL68_XLS][FAAL68_XLS][FAAL68"/>
      <sheetName val="[FAAL68_XLS][FAAL68_XLS]\\$NDS\"/>
      <sheetName val="Bench_Data"/>
      <sheetName val="Cost_Sheet"/>
      <sheetName val="Tabelle1"/>
      <sheetName val="Cockpit"/>
      <sheetName val="Eckdaten"/>
      <sheetName val="Exportbewegung"/>
      <sheetName val="LG-Werte"/>
      <sheetName val="Makro1"/>
      <sheetName val="Vermögen"/>
      <sheetName val="30's-Components"/>
      <sheetName val="Sheet2"/>
      <sheetName val="All Pckge Types"/>
      <sheetName val="MS"/>
      <sheetName val="Расчеты"/>
      <sheetName val="WP_invisible"/>
      <sheetName val="Dam Cntry"/>
      <sheetName val="CoCos Beta"/>
      <sheetName val="Dam Other"/>
      <sheetName val="WACC_Valuation"/>
      <sheetName val="Credit map"/>
      <sheetName val="Ibb Mult"/>
      <sheetName val="Ref"/>
      <sheetName val="в тенге"/>
      <sheetName val="Shrinkage and Yields"/>
    </sheetNames>
    <definedNames>
      <definedName name="BILAN"/>
      <definedName name="GDBUT"/>
      <definedName name="GDRAP"/>
      <definedName name="GEBUT"/>
      <definedName name="GERAP"/>
      <definedName name="SATBLT"/>
      <definedName name="SATBUS"/>
      <definedName name="SATRA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З по составлению"/>
      <sheetName val="Обязательства"/>
      <sheetName val="Активы"/>
      <sheetName val="XLR_NoRangeSheet"/>
    </sheetNames>
    <sheetDataSet>
      <sheetData sheetId="0" refreshError="1"/>
      <sheetData sheetId="1" refreshError="1"/>
      <sheetData sheetId="2" refreshError="1"/>
      <sheetData sheetId="3" refreshError="1">
        <row r="6">
          <cell r="B6">
            <v>38168</v>
          </cell>
          <cell r="C6">
            <v>4693055</v>
          </cell>
          <cell r="D6">
            <v>2221940</v>
          </cell>
          <cell r="E6">
            <v>0</v>
          </cell>
          <cell r="F6">
            <v>0</v>
          </cell>
          <cell r="G6">
            <v>831777</v>
          </cell>
          <cell r="H6">
            <v>237811</v>
          </cell>
          <cell r="L6" t="str">
            <v>в тысячах тенге</v>
          </cell>
        </row>
      </sheetData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XLR_NoRangeSheet"/>
    </sheetNames>
    <sheetDataSet>
      <sheetData sheetId="0" refreshError="1"/>
      <sheetData sheetId="1" refreshError="1">
        <row r="6">
          <cell r="B6">
            <v>37987</v>
          </cell>
          <cell r="C6">
            <v>38353</v>
          </cell>
          <cell r="D6">
            <v>0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XLR_NoRangeSheet"/>
      <sheetName val="Лист3"/>
    </sheetNames>
    <sheetDataSet>
      <sheetData sheetId="0" refreshError="1"/>
      <sheetData sheetId="1" refreshError="1">
        <row r="6">
          <cell r="B6" t="str">
            <v xml:space="preserve"> Отчетный период: 01/01/2004 - 01/01/2005</v>
          </cell>
          <cell r="C6" t="str">
            <v>*</v>
          </cell>
        </row>
      </sheetData>
      <sheetData sheetId="2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XLR_NoRangeSheet"/>
    </sheetNames>
    <sheetDataSet>
      <sheetData sheetId="0" refreshError="1"/>
      <sheetData sheetId="1" refreshError="1">
        <row r="6">
          <cell r="B6" t="str">
            <v>01  января 2006 г.</v>
          </cell>
          <cell r="C6" t="str">
            <v>г.АЛМАТЫ ФИЛИАЛ АО "АЛЬЯНС БАНК"</v>
          </cell>
        </row>
      </sheetData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LC_ratios_Jun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s"/>
      <sheetName val="MSTV_CAPEX"/>
      <sheetName val="Content_OPEX"/>
      <sheetName val="Notes"/>
      <sheetName val="Market"/>
      <sheetName val="Users"/>
      <sheetName val="Revenues"/>
      <sheetName val="NewRStreams"/>
      <sheetName val="APP_CAPEX"/>
      <sheetName val="BSS_CAPEX"/>
      <sheetName val="STB_OPEX"/>
      <sheetName val="ProcessConsulting_OPEX"/>
      <sheetName val="OPEX"/>
      <sheetName val="Summary"/>
      <sheetName val="Лист1"/>
      <sheetName val="Dashboard"/>
      <sheetName val="US Peers"/>
      <sheetName val="CAN Peers"/>
      <sheetName val="Index data"/>
      <sheetName val="KZTMSTV_ business case2007_8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igation"/>
      <sheetName val="Historical data"/>
      <sheetName val="MODEL_LOG"/>
      <sheetName val="RC for EMV"/>
      <sheetName val="DDA"/>
      <sheetName val="Fin Hist"/>
      <sheetName val="Data"/>
      <sheetName val="Diags"/>
      <sheetName val="Decision Toolkit Activation"/>
      <sheetName val="Control room"/>
      <sheetName val="Output"/>
      <sheetName val="Calc_RT2009"/>
      <sheetName val="Fiscal terms"/>
      <sheetName val="General scenarios"/>
      <sheetName val="NetBack &amp; GenCalc"/>
      <sheetName val="Input"/>
      <sheetName val="Input_A"/>
      <sheetName val="Input_B"/>
      <sheetName val="Input_C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F3">
            <v>2010</v>
          </cell>
          <cell r="G3">
            <v>2011</v>
          </cell>
          <cell r="H3">
            <v>2012</v>
          </cell>
          <cell r="I3">
            <v>2013</v>
          </cell>
          <cell r="J3">
            <v>2014</v>
          </cell>
          <cell r="K3">
            <v>2015</v>
          </cell>
          <cell r="L3">
            <v>2016</v>
          </cell>
          <cell r="M3">
            <v>2017</v>
          </cell>
          <cell r="N3">
            <v>2018</v>
          </cell>
          <cell r="O3">
            <v>2019</v>
          </cell>
          <cell r="P3">
            <v>2020</v>
          </cell>
          <cell r="Q3">
            <v>2021</v>
          </cell>
          <cell r="R3">
            <v>2022</v>
          </cell>
          <cell r="S3">
            <v>2023</v>
          </cell>
          <cell r="T3">
            <v>2024</v>
          </cell>
          <cell r="U3">
            <v>2025</v>
          </cell>
          <cell r="V3">
            <v>2026</v>
          </cell>
          <cell r="W3">
            <v>2027</v>
          </cell>
          <cell r="X3">
            <v>2028</v>
          </cell>
          <cell r="Y3">
            <v>2029</v>
          </cell>
          <cell r="Z3">
            <v>2030</v>
          </cell>
          <cell r="AA3">
            <v>2031</v>
          </cell>
          <cell r="AB3">
            <v>2032</v>
          </cell>
          <cell r="AC3">
            <v>2033</v>
          </cell>
          <cell r="AD3">
            <v>2034</v>
          </cell>
          <cell r="AE3">
            <v>2035</v>
          </cell>
          <cell r="AF3">
            <v>2036</v>
          </cell>
          <cell r="AG3">
            <v>2037</v>
          </cell>
          <cell r="AH3">
            <v>2038</v>
          </cell>
          <cell r="AI3">
            <v>2039</v>
          </cell>
          <cell r="AJ3">
            <v>2040</v>
          </cell>
          <cell r="AK3">
            <v>2041</v>
          </cell>
          <cell r="AL3">
            <v>2042</v>
          </cell>
          <cell r="AM3">
            <v>2043</v>
          </cell>
          <cell r="AN3">
            <v>2044</v>
          </cell>
          <cell r="AO3">
            <v>2045</v>
          </cell>
          <cell r="AP3">
            <v>2046</v>
          </cell>
          <cell r="AQ3">
            <v>2047</v>
          </cell>
          <cell r="AR3">
            <v>2048</v>
          </cell>
          <cell r="AS3">
            <v>2049</v>
          </cell>
          <cell r="AT3">
            <v>2050</v>
          </cell>
          <cell r="AU3">
            <v>2051</v>
          </cell>
          <cell r="AV3">
            <v>2052</v>
          </cell>
          <cell r="AW3">
            <v>2053</v>
          </cell>
          <cell r="AX3">
            <v>2054</v>
          </cell>
          <cell r="AY3">
            <v>2055</v>
          </cell>
          <cell r="AZ3">
            <v>2056</v>
          </cell>
          <cell r="BA3">
            <v>2057</v>
          </cell>
          <cell r="BB3">
            <v>2058</v>
          </cell>
          <cell r="BC3">
            <v>2059</v>
          </cell>
          <cell r="BD3">
            <v>2060</v>
          </cell>
          <cell r="BE3">
            <v>2061</v>
          </cell>
          <cell r="BF3">
            <v>2062</v>
          </cell>
          <cell r="BG3">
            <v>2063</v>
          </cell>
          <cell r="BH3">
            <v>2064</v>
          </cell>
          <cell r="BI3">
            <v>2065</v>
          </cell>
          <cell r="BJ3">
            <v>2066</v>
          </cell>
          <cell r="BK3">
            <v>2067</v>
          </cell>
          <cell r="BL3">
            <v>2068</v>
          </cell>
          <cell r="BM3">
            <v>2069</v>
          </cell>
          <cell r="BN3">
            <v>2070</v>
          </cell>
          <cell r="BO3">
            <v>2071</v>
          </cell>
          <cell r="BP3">
            <v>2072</v>
          </cell>
          <cell r="BQ3">
            <v>2073</v>
          </cell>
          <cell r="BR3">
            <v>2074</v>
          </cell>
          <cell r="BS3">
            <v>2075</v>
          </cell>
          <cell r="BT3">
            <v>2076</v>
          </cell>
          <cell r="BU3">
            <v>2077</v>
          </cell>
          <cell r="BV3">
            <v>2078</v>
          </cell>
          <cell r="BW3">
            <v>2079</v>
          </cell>
          <cell r="BX3">
            <v>2080</v>
          </cell>
          <cell r="BY3">
            <v>2081</v>
          </cell>
          <cell r="BZ3">
            <v>2082</v>
          </cell>
          <cell r="CA3">
            <v>2083</v>
          </cell>
          <cell r="CB3">
            <v>2084</v>
          </cell>
          <cell r="CC3">
            <v>2085</v>
          </cell>
        </row>
        <row r="12">
          <cell r="E12">
            <v>14</v>
          </cell>
        </row>
        <row r="13">
          <cell r="E13">
            <v>0</v>
          </cell>
        </row>
        <row r="19">
          <cell r="F19">
            <v>0.45116711040747964</v>
          </cell>
          <cell r="G19">
            <v>0.91387079234376933</v>
          </cell>
          <cell r="H19">
            <v>1.0651120583234051</v>
          </cell>
          <cell r="I19">
            <v>1.0208032729032246</v>
          </cell>
          <cell r="J19">
            <v>0.98099637163713593</v>
          </cell>
          <cell r="K19">
            <v>0.89179766951508355</v>
          </cell>
          <cell r="L19">
            <v>0.80118878103002333</v>
          </cell>
          <cell r="M19">
            <v>0.71978598373935065</v>
          </cell>
          <cell r="N19">
            <v>0.64665391559971186</v>
          </cell>
          <cell r="O19">
            <v>0.58095224970630166</v>
          </cell>
          <cell r="P19">
            <v>0.5219260384835186</v>
          </cell>
          <cell r="Q19">
            <v>0.4688970389301591</v>
          </cell>
          <cell r="R19">
            <v>0.42125591924154221</v>
          </cell>
          <cell r="S19">
            <v>0.37845525725844548</v>
          </cell>
          <cell r="T19">
            <v>0.34000325029125844</v>
          </cell>
          <cell r="U19">
            <v>0.30545806404183679</v>
          </cell>
          <cell r="V19">
            <v>0.27442275568912633</v>
          </cell>
          <cell r="W19">
            <v>0.24654071280206721</v>
          </cell>
          <cell r="X19">
            <v>0.22149155567043166</v>
          </cell>
          <cell r="Y19">
            <v>0.19898745596916501</v>
          </cell>
          <cell r="Z19">
            <v>0.17876982945569836</v>
          </cell>
          <cell r="AA19">
            <v>0.16060636469754036</v>
          </cell>
          <cell r="AB19">
            <v>0.14428835368862714</v>
          </cell>
          <cell r="AC19">
            <v>0.12962829368177081</v>
          </cell>
          <cell r="AD19">
            <v>0.11645773268097016</v>
          </cell>
          <cell r="AE19">
            <v>0.10462533383712627</v>
          </cell>
          <cell r="AF19">
            <v>9.3995136506026436E-2</v>
          </cell>
          <cell r="AG19">
            <v>8.444499398721543E-2</v>
          </cell>
          <cell r="AH19">
            <v>7.586516999253097E-2</v>
          </cell>
          <cell r="AI19">
            <v>6.8157077716969036E-2</v>
          </cell>
          <cell r="AJ19">
            <v>6.1232147023124121E-2</v>
          </cell>
          <cell r="AK19">
            <v>5.5010806722542382E-2</v>
          </cell>
          <cell r="AL19">
            <v>4.9421570259852048E-2</v>
          </cell>
          <cell r="AM19">
            <v>4.4400214293687082E-2</v>
          </cell>
          <cell r="AN19">
            <v>5.1285430174304703E-2</v>
          </cell>
          <cell r="AO19">
            <v>4.6548040727135045E-2</v>
          </cell>
          <cell r="AP19">
            <v>4.2248258192842635E-2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</row>
        <row r="20">
          <cell r="F20">
            <v>8.48</v>
          </cell>
          <cell r="G20">
            <v>7.88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</row>
        <row r="21">
          <cell r="F21">
            <v>32.817824000000009</v>
          </cell>
          <cell r="G21">
            <v>47.251544000000003</v>
          </cell>
          <cell r="H21">
            <v>5.355004000000001</v>
          </cell>
          <cell r="I21">
            <v>5.5714790000000001</v>
          </cell>
          <cell r="J21">
            <v>5.1492540000000009</v>
          </cell>
          <cell r="K21">
            <v>1.6477999999999999</v>
          </cell>
          <cell r="L21">
            <v>1.24655</v>
          </cell>
          <cell r="M21">
            <v>1.46055</v>
          </cell>
          <cell r="N21">
            <v>1.1047750000000001</v>
          </cell>
          <cell r="O21">
            <v>0.94695000000000007</v>
          </cell>
          <cell r="P21">
            <v>0.94695000000000007</v>
          </cell>
          <cell r="Q21">
            <v>1.1047750000000001</v>
          </cell>
          <cell r="R21">
            <v>1.1047750000000001</v>
          </cell>
          <cell r="S21">
            <v>0.94695000000000007</v>
          </cell>
          <cell r="T21">
            <v>0.94695000000000007</v>
          </cell>
          <cell r="U21">
            <v>0.94695000000000007</v>
          </cell>
          <cell r="V21">
            <v>1.1047750000000001</v>
          </cell>
          <cell r="W21">
            <v>1.1047750000000001</v>
          </cell>
          <cell r="X21">
            <v>0.94695000000000007</v>
          </cell>
          <cell r="Y21">
            <v>0.94695000000000007</v>
          </cell>
          <cell r="Z21">
            <v>0.94695000000000007</v>
          </cell>
          <cell r="AA21">
            <v>1.1047750000000001</v>
          </cell>
          <cell r="AB21">
            <v>0.63129999999999997</v>
          </cell>
          <cell r="AC21">
            <v>0.63129999999999997</v>
          </cell>
          <cell r="AD21">
            <v>0.78912499999999997</v>
          </cell>
          <cell r="AE21">
            <v>0.63129999999999997</v>
          </cell>
          <cell r="AF21">
            <v>0.63129999999999997</v>
          </cell>
          <cell r="AG21">
            <v>0.78912499999999997</v>
          </cell>
          <cell r="AH21">
            <v>0.63129999999999997</v>
          </cell>
          <cell r="AI21">
            <v>0.63129999999999997</v>
          </cell>
          <cell r="AJ21">
            <v>0.78912499999999997</v>
          </cell>
          <cell r="AK21">
            <v>0.63129999999999997</v>
          </cell>
          <cell r="AL21">
            <v>0.63129999999999997</v>
          </cell>
          <cell r="AM21">
            <v>0.63129999999999997</v>
          </cell>
          <cell r="AN21">
            <v>0.63129999999999997</v>
          </cell>
          <cell r="AO21">
            <v>0.31564999999999999</v>
          </cell>
          <cell r="AP21">
            <v>0.15782500000000002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</row>
        <row r="23"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</row>
        <row r="29">
          <cell r="F29">
            <v>23.795000000000002</v>
          </cell>
          <cell r="G29">
            <v>24.09</v>
          </cell>
          <cell r="H29">
            <v>3.54</v>
          </cell>
          <cell r="I29">
            <v>3.835</v>
          </cell>
          <cell r="J29">
            <v>3.835</v>
          </cell>
          <cell r="K29">
            <v>0.88500000000000001</v>
          </cell>
          <cell r="L29">
            <v>0.88500000000000001</v>
          </cell>
          <cell r="M29">
            <v>0.88500000000000001</v>
          </cell>
          <cell r="N29">
            <v>0.88500000000000001</v>
          </cell>
          <cell r="O29">
            <v>0.88500000000000001</v>
          </cell>
          <cell r="P29">
            <v>0.88500000000000001</v>
          </cell>
          <cell r="Q29">
            <v>0.88500000000000001</v>
          </cell>
          <cell r="R29">
            <v>0.88500000000000001</v>
          </cell>
          <cell r="S29">
            <v>0.88500000000000001</v>
          </cell>
          <cell r="T29">
            <v>0.88500000000000001</v>
          </cell>
          <cell r="U29">
            <v>0.88500000000000001</v>
          </cell>
          <cell r="V29">
            <v>0.88500000000000001</v>
          </cell>
          <cell r="W29">
            <v>0.88500000000000001</v>
          </cell>
          <cell r="X29">
            <v>0.88500000000000001</v>
          </cell>
          <cell r="Y29">
            <v>0.88500000000000001</v>
          </cell>
          <cell r="Z29">
            <v>0.88500000000000001</v>
          </cell>
          <cell r="AA29">
            <v>0.88500000000000001</v>
          </cell>
          <cell r="AB29">
            <v>0.59</v>
          </cell>
          <cell r="AC29">
            <v>0.59</v>
          </cell>
          <cell r="AD29">
            <v>0.59</v>
          </cell>
          <cell r="AE29">
            <v>0.59</v>
          </cell>
          <cell r="AF29">
            <v>0.59</v>
          </cell>
          <cell r="AG29">
            <v>0.59</v>
          </cell>
          <cell r="AH29">
            <v>0.59</v>
          </cell>
          <cell r="AI29">
            <v>0.59</v>
          </cell>
          <cell r="AJ29">
            <v>0.59</v>
          </cell>
          <cell r="AK29">
            <v>0.59</v>
          </cell>
          <cell r="AL29">
            <v>0.59</v>
          </cell>
          <cell r="AM29">
            <v>0.59</v>
          </cell>
          <cell r="AN29">
            <v>0.59</v>
          </cell>
          <cell r="AO29">
            <v>0.29499999999999998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</row>
        <row r="30">
          <cell r="F30">
            <v>8.2228240000000081</v>
          </cell>
          <cell r="G30">
            <v>22.261544000000001</v>
          </cell>
          <cell r="H30">
            <v>1.1650040000000004</v>
          </cell>
          <cell r="I30">
            <v>1.2364790000000005</v>
          </cell>
          <cell r="J30">
            <v>1.1642540000000001</v>
          </cell>
          <cell r="K30">
            <v>0.76279999999999992</v>
          </cell>
          <cell r="L30">
            <v>0.36155000000000004</v>
          </cell>
          <cell r="M30">
            <v>0.57555000000000001</v>
          </cell>
          <cell r="N30">
            <v>0.21977500000000005</v>
          </cell>
          <cell r="O30">
            <v>6.1950000000000061E-2</v>
          </cell>
          <cell r="P30">
            <v>6.1950000000000061E-2</v>
          </cell>
          <cell r="Q30">
            <v>0.21977500000000005</v>
          </cell>
          <cell r="R30">
            <v>0.21977500000000005</v>
          </cell>
          <cell r="S30">
            <v>6.1950000000000061E-2</v>
          </cell>
          <cell r="T30">
            <v>6.1950000000000061E-2</v>
          </cell>
          <cell r="U30">
            <v>6.1950000000000061E-2</v>
          </cell>
          <cell r="V30">
            <v>0.21977500000000005</v>
          </cell>
          <cell r="W30">
            <v>0.21977500000000005</v>
          </cell>
          <cell r="X30">
            <v>6.1950000000000061E-2</v>
          </cell>
          <cell r="Y30">
            <v>6.1950000000000061E-2</v>
          </cell>
          <cell r="Z30">
            <v>6.1950000000000061E-2</v>
          </cell>
          <cell r="AA30">
            <v>0.21977500000000005</v>
          </cell>
          <cell r="AB30">
            <v>4.1300000000000003E-2</v>
          </cell>
          <cell r="AC30">
            <v>4.1300000000000003E-2</v>
          </cell>
          <cell r="AD30">
            <v>0.199125</v>
          </cell>
          <cell r="AE30">
            <v>4.1300000000000003E-2</v>
          </cell>
          <cell r="AF30">
            <v>4.1300000000000003E-2</v>
          </cell>
          <cell r="AG30">
            <v>0.199125</v>
          </cell>
          <cell r="AH30">
            <v>4.1300000000000003E-2</v>
          </cell>
          <cell r="AI30">
            <v>4.1300000000000003E-2</v>
          </cell>
          <cell r="AJ30">
            <v>0.199125</v>
          </cell>
          <cell r="AK30">
            <v>4.1300000000000003E-2</v>
          </cell>
          <cell r="AL30">
            <v>4.1300000000000003E-2</v>
          </cell>
          <cell r="AM30">
            <v>4.1300000000000003E-2</v>
          </cell>
          <cell r="AN30">
            <v>4.1300000000000003E-2</v>
          </cell>
          <cell r="AO30">
            <v>2.0650000000000002E-2</v>
          </cell>
          <cell r="AP30">
            <v>0.15782500000000002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</row>
        <row r="31">
          <cell r="F31">
            <v>0.8</v>
          </cell>
          <cell r="G31">
            <v>0.9</v>
          </cell>
          <cell r="H31">
            <v>0.65</v>
          </cell>
          <cell r="I31">
            <v>0.5</v>
          </cell>
          <cell r="J31">
            <v>0.15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</row>
        <row r="37">
          <cell r="F37">
            <v>-21.560483513419427</v>
          </cell>
          <cell r="G37">
            <v>-17.907572029021178</v>
          </cell>
          <cell r="H37">
            <v>31.006833848595249</v>
          </cell>
          <cell r="I37">
            <v>28.493710261702052</v>
          </cell>
          <cell r="J37">
            <v>27.527077051836137</v>
          </cell>
          <cell r="K37">
            <v>27.234182555167781</v>
          </cell>
          <cell r="L37">
            <v>24.62196785263659</v>
          </cell>
          <cell r="M37">
            <v>21.984482646172545</v>
          </cell>
          <cell r="N37">
            <v>20.097094878894403</v>
          </cell>
          <cell r="O37">
            <v>18.262785871889463</v>
          </cell>
          <cell r="P37">
            <v>16.505084447866313</v>
          </cell>
          <cell r="Q37">
            <v>14.76718962565003</v>
          </cell>
          <cell r="R37">
            <v>13.388795692934874</v>
          </cell>
          <cell r="S37">
            <v>12.267902649981757</v>
          </cell>
          <cell r="T37">
            <v>11.035672451482307</v>
          </cell>
          <cell r="U37">
            <v>9.8151571301313112</v>
          </cell>
          <cell r="V37">
            <v>8.6155343538404843</v>
          </cell>
          <cell r="W37">
            <v>7.6878521215191125</v>
          </cell>
          <cell r="X37">
            <v>-1.2904845264879405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</row>
        <row r="38">
          <cell r="F38">
            <v>-21.560483513419427</v>
          </cell>
          <cell r="G38">
            <v>-39.468055542440609</v>
          </cell>
          <cell r="H38">
            <v>-8.4612216938453599</v>
          </cell>
          <cell r="I38">
            <v>20.032488567856692</v>
          </cell>
          <cell r="J38">
            <v>47.559565619692833</v>
          </cell>
          <cell r="K38">
            <v>74.79374817486061</v>
          </cell>
          <cell r="L38">
            <v>99.415716027497197</v>
          </cell>
          <cell r="M38">
            <v>121.40019867366973</v>
          </cell>
          <cell r="N38">
            <v>141.49729355256414</v>
          </cell>
          <cell r="O38">
            <v>159.76007942445361</v>
          </cell>
          <cell r="P38">
            <v>176.26516387231993</v>
          </cell>
          <cell r="Q38">
            <v>191.03235349796995</v>
          </cell>
          <cell r="R38">
            <v>204.42114919090483</v>
          </cell>
          <cell r="S38">
            <v>216.68905184088658</v>
          </cell>
          <cell r="T38">
            <v>227.72472429236888</v>
          </cell>
          <cell r="U38">
            <v>237.53988142250017</v>
          </cell>
          <cell r="V38">
            <v>246.15541577634065</v>
          </cell>
          <cell r="W38">
            <v>253.84326789785976</v>
          </cell>
          <cell r="X38">
            <v>252.55278337137182</v>
          </cell>
          <cell r="Y38">
            <v>252.55278337137182</v>
          </cell>
          <cell r="Z38">
            <v>252.55278337137182</v>
          </cell>
          <cell r="AA38">
            <v>252.55278337137182</v>
          </cell>
          <cell r="AB38">
            <v>252.55278337137182</v>
          </cell>
          <cell r="AC38">
            <v>252.55278337137182</v>
          </cell>
          <cell r="AD38">
            <v>252.55278337137182</v>
          </cell>
          <cell r="AE38">
            <v>252.55278337137182</v>
          </cell>
          <cell r="AF38">
            <v>252.55278337137182</v>
          </cell>
          <cell r="AG38">
            <v>252.55278337137182</v>
          </cell>
          <cell r="AH38">
            <v>252.55278337137182</v>
          </cell>
          <cell r="AI38">
            <v>252.55278337137182</v>
          </cell>
          <cell r="AJ38">
            <v>252.55278337137182</v>
          </cell>
          <cell r="AK38">
            <v>252.55278337137182</v>
          </cell>
          <cell r="AL38">
            <v>252.55278337137182</v>
          </cell>
          <cell r="AM38">
            <v>252.55278337137182</v>
          </cell>
          <cell r="AN38">
            <v>252.55278337137182</v>
          </cell>
          <cell r="AO38">
            <v>252.55278337137182</v>
          </cell>
          <cell r="AP38">
            <v>252.55278337137182</v>
          </cell>
          <cell r="AQ38">
            <v>252.55278337137182</v>
          </cell>
          <cell r="AR38">
            <v>252.55278337137182</v>
          </cell>
          <cell r="AS38">
            <v>252.55278337137182</v>
          </cell>
          <cell r="AT38">
            <v>252.55278337137182</v>
          </cell>
          <cell r="AU38">
            <v>252.55278337137182</v>
          </cell>
          <cell r="AV38">
            <v>252.55278337137182</v>
          </cell>
          <cell r="AW38">
            <v>252.55278337137182</v>
          </cell>
          <cell r="AX38">
            <v>252.55278337137182</v>
          </cell>
          <cell r="AY38">
            <v>252.55278337137182</v>
          </cell>
          <cell r="AZ38">
            <v>252.55278337137182</v>
          </cell>
          <cell r="BA38">
            <v>252.55278337137182</v>
          </cell>
          <cell r="BB38">
            <v>252.55278337137182</v>
          </cell>
          <cell r="BC38">
            <v>252.55278337137182</v>
          </cell>
          <cell r="BD38">
            <v>252.55278337137182</v>
          </cell>
          <cell r="BE38">
            <v>252.55278337137182</v>
          </cell>
          <cell r="BF38">
            <v>252.55278337137182</v>
          </cell>
          <cell r="BG38">
            <v>252.55278337137182</v>
          </cell>
          <cell r="BH38">
            <v>252.55278337137182</v>
          </cell>
          <cell r="BI38">
            <v>252.55278337137182</v>
          </cell>
          <cell r="BJ38">
            <v>252.55278337137182</v>
          </cell>
          <cell r="BK38">
            <v>252.55278337137182</v>
          </cell>
          <cell r="BL38">
            <v>252.55278337137182</v>
          </cell>
          <cell r="BM38">
            <v>252.55278337137182</v>
          </cell>
          <cell r="BN38">
            <v>252.55278337137182</v>
          </cell>
          <cell r="BO38">
            <v>252.55278337137182</v>
          </cell>
          <cell r="BP38">
            <v>252.55278337137182</v>
          </cell>
          <cell r="BQ38">
            <v>252.55278337137182</v>
          </cell>
          <cell r="BR38">
            <v>252.55278337137182</v>
          </cell>
          <cell r="BS38">
            <v>252.55278337137182</v>
          </cell>
          <cell r="BT38">
            <v>252.55278337137182</v>
          </cell>
          <cell r="BU38">
            <v>252.55278337137182</v>
          </cell>
          <cell r="BV38">
            <v>252.55278337137182</v>
          </cell>
          <cell r="BW38">
            <v>252.55278337137182</v>
          </cell>
          <cell r="BX38">
            <v>252.55278337137182</v>
          </cell>
          <cell r="BY38">
            <v>252.55278337137182</v>
          </cell>
          <cell r="BZ38">
            <v>252.55278337137182</v>
          </cell>
          <cell r="CA38">
            <v>252.55278337137182</v>
          </cell>
          <cell r="CB38">
            <v>252.55278337137182</v>
          </cell>
          <cell r="CC38">
            <v>252.55278337137182</v>
          </cell>
        </row>
        <row r="39">
          <cell r="F39">
            <v>-20.381843041448622</v>
          </cell>
          <cell r="G39">
            <v>-35.510193507259515</v>
          </cell>
          <cell r="H39">
            <v>-12.101228859691627</v>
          </cell>
          <cell r="I39">
            <v>7.1227686269268595</v>
          </cell>
          <cell r="J39">
            <v>23.719581948178412</v>
          </cell>
          <cell r="K39">
            <v>38.393593896962045</v>
          </cell>
          <cell r="L39">
            <v>50.249293794473488</v>
          </cell>
          <cell r="M39">
            <v>59.709282132107461</v>
          </cell>
          <cell r="N39">
            <v>67.437467799671623</v>
          </cell>
          <cell r="O39">
            <v>73.713442802049912</v>
          </cell>
          <cell r="P39">
            <v>78.782204130464137</v>
          </cell>
          <cell r="Q39">
            <v>82.83497318756622</v>
          </cell>
          <cell r="R39">
            <v>86.11868800643424</v>
          </cell>
          <cell r="S39">
            <v>88.807523008275666</v>
          </cell>
          <cell r="T39">
            <v>90.96905937690785</v>
          </cell>
          <cell r="U39">
            <v>92.687090058272958</v>
          </cell>
          <cell r="V39">
            <v>94.034766978170794</v>
          </cell>
          <cell r="W39">
            <v>95.109445345078001</v>
          </cell>
          <cell r="X39">
            <v>93.818960818590057</v>
          </cell>
          <cell r="Y39">
            <v>93.818960818590057</v>
          </cell>
          <cell r="Z39">
            <v>93.818960818590057</v>
          </cell>
          <cell r="AA39">
            <v>93.818960818590057</v>
          </cell>
          <cell r="AB39">
            <v>93.818960818590057</v>
          </cell>
          <cell r="AC39">
            <v>93.818960818590057</v>
          </cell>
          <cell r="AD39">
            <v>93.818960818590057</v>
          </cell>
          <cell r="AE39">
            <v>93.818960818590057</v>
          </cell>
          <cell r="AF39">
            <v>93.818960818590057</v>
          </cell>
          <cell r="AG39">
            <v>93.818960818590057</v>
          </cell>
          <cell r="AH39">
            <v>93.818960818590057</v>
          </cell>
          <cell r="AI39">
            <v>93.818960818590057</v>
          </cell>
          <cell r="AJ39">
            <v>93.818960818590057</v>
          </cell>
          <cell r="AK39">
            <v>93.818960818590057</v>
          </cell>
          <cell r="AL39">
            <v>93.818960818590057</v>
          </cell>
          <cell r="AM39">
            <v>93.818960818590057</v>
          </cell>
          <cell r="AN39">
            <v>93.818960818590057</v>
          </cell>
          <cell r="AO39">
            <v>93.818960818590057</v>
          </cell>
          <cell r="AP39">
            <v>93.818960818590057</v>
          </cell>
          <cell r="AQ39">
            <v>93.818960818590057</v>
          </cell>
          <cell r="AR39">
            <v>93.818960818590057</v>
          </cell>
          <cell r="AS39">
            <v>93.818960818590057</v>
          </cell>
          <cell r="AT39">
            <v>93.818960818590057</v>
          </cell>
          <cell r="AU39">
            <v>93.818960818590057</v>
          </cell>
          <cell r="AV39">
            <v>93.818960818590057</v>
          </cell>
          <cell r="AW39">
            <v>93.818960818590057</v>
          </cell>
          <cell r="AX39">
            <v>93.818960818590057</v>
          </cell>
          <cell r="AY39">
            <v>93.818960818590057</v>
          </cell>
          <cell r="AZ39">
            <v>93.818960818590057</v>
          </cell>
          <cell r="BA39">
            <v>93.818960818590057</v>
          </cell>
          <cell r="BB39">
            <v>93.818960818590057</v>
          </cell>
          <cell r="BC39">
            <v>93.818960818590057</v>
          </cell>
          <cell r="BD39">
            <v>93.818960818590057</v>
          </cell>
          <cell r="BE39">
            <v>93.818960818590057</v>
          </cell>
          <cell r="BF39">
            <v>93.818960818590057</v>
          </cell>
          <cell r="BG39">
            <v>93.818960818590057</v>
          </cell>
          <cell r="BH39">
            <v>93.818960818590057</v>
          </cell>
          <cell r="BI39">
            <v>93.818960818590057</v>
          </cell>
          <cell r="BJ39">
            <v>93.818960818590057</v>
          </cell>
          <cell r="BK39">
            <v>93.818960818590057</v>
          </cell>
          <cell r="BL39">
            <v>93.818960818590057</v>
          </cell>
          <cell r="BM39">
            <v>93.818960818590057</v>
          </cell>
          <cell r="BN39">
            <v>93.818960818590057</v>
          </cell>
          <cell r="BO39">
            <v>93.818960818590057</v>
          </cell>
          <cell r="BP39">
            <v>93.818960818590057</v>
          </cell>
          <cell r="BQ39">
            <v>93.818960818590057</v>
          </cell>
          <cell r="BR39">
            <v>93.818960818590057</v>
          </cell>
          <cell r="BS39">
            <v>93.818960818590057</v>
          </cell>
          <cell r="BT39">
            <v>93.818960818590057</v>
          </cell>
          <cell r="BU39">
            <v>93.818960818590057</v>
          </cell>
          <cell r="BV39">
            <v>93.818960818590057</v>
          </cell>
          <cell r="BW39">
            <v>93.818960818590057</v>
          </cell>
          <cell r="BX39">
            <v>93.818960818590057</v>
          </cell>
          <cell r="BY39">
            <v>93.818960818590057</v>
          </cell>
          <cell r="BZ39">
            <v>93.818960818590057</v>
          </cell>
          <cell r="CA39">
            <v>93.818960818590057</v>
          </cell>
          <cell r="CB39">
            <v>93.818960818590057</v>
          </cell>
          <cell r="CC39">
            <v>93.818960818590057</v>
          </cell>
        </row>
        <row r="40">
          <cell r="F40">
            <v>-1.6242022840508519</v>
          </cell>
          <cell r="G40">
            <v>-3.0520248549547397</v>
          </cell>
          <cell r="H40">
            <v>-1.1448817925634429</v>
          </cell>
          <cell r="I40">
            <v>0.74591410027139449</v>
          </cell>
          <cell r="J40">
            <v>2.7683756346394603</v>
          </cell>
          <cell r="K40">
            <v>5.0016062879968235</v>
          </cell>
          <cell r="L40">
            <v>7.3089202085890896</v>
          </cell>
          <cell r="M40">
            <v>9.7005013452117606</v>
          </cell>
          <cell r="N40">
            <v>12.242161972733198</v>
          </cell>
          <cell r="O40">
            <v>14.959081260225004</v>
          </cell>
          <cell r="P40">
            <v>17.88169551491092</v>
          </cell>
          <cell r="Q40">
            <v>21.040933785912884</v>
          </cell>
          <cell r="R40">
            <v>24.496206742719039</v>
          </cell>
          <cell r="S40">
            <v>28.30845694554413</v>
          </cell>
          <cell r="T40" t="e">
            <v>#DIV/0!</v>
          </cell>
          <cell r="U40" t="e">
            <v>#DIV/0!</v>
          </cell>
          <cell r="V40" t="e">
            <v>#DIV/0!</v>
          </cell>
          <cell r="W40" t="e">
            <v>#DIV/0!</v>
          </cell>
          <cell r="X40" t="e">
            <v>#DIV/0!</v>
          </cell>
          <cell r="Y40" t="e">
            <v>#DIV/0!</v>
          </cell>
          <cell r="Z40" t="e">
            <v>#DIV/0!</v>
          </cell>
          <cell r="AA40" t="e">
            <v>#DIV/0!</v>
          </cell>
          <cell r="AB40" t="e">
            <v>#DIV/0!</v>
          </cell>
          <cell r="AC40" t="e">
            <v>#DIV/0!</v>
          </cell>
          <cell r="AD40" t="e">
            <v>#DIV/0!</v>
          </cell>
          <cell r="AE40" t="e">
            <v>#DIV/0!</v>
          </cell>
          <cell r="AF40" t="e">
            <v>#DIV/0!</v>
          </cell>
          <cell r="AG40" t="e">
            <v>#DIV/0!</v>
          </cell>
          <cell r="AH40" t="e">
            <v>#DIV/0!</v>
          </cell>
          <cell r="AI40" t="e">
            <v>#DIV/0!</v>
          </cell>
          <cell r="AJ40" t="e">
            <v>#DIV/0!</v>
          </cell>
          <cell r="AK40" t="e">
            <v>#DIV/0!</v>
          </cell>
          <cell r="AL40" t="e">
            <v>#DIV/0!</v>
          </cell>
          <cell r="AM40" t="e">
            <v>#DIV/0!</v>
          </cell>
          <cell r="AN40" t="e">
            <v>#DIV/0!</v>
          </cell>
          <cell r="AO40" t="e">
            <v>#DIV/0!</v>
          </cell>
          <cell r="AP40" t="e">
            <v>#DIV/0!</v>
          </cell>
          <cell r="AQ40" t="e">
            <v>#DIV/0!</v>
          </cell>
          <cell r="AR40" t="e">
            <v>#DIV/0!</v>
          </cell>
          <cell r="AS40" t="e">
            <v>#DIV/0!</v>
          </cell>
          <cell r="AT40" t="e">
            <v>#DIV/0!</v>
          </cell>
          <cell r="AU40" t="e">
            <v>#DIV/0!</v>
          </cell>
          <cell r="AV40" t="e">
            <v>#DIV/0!</v>
          </cell>
          <cell r="AW40" t="e">
            <v>#DIV/0!</v>
          </cell>
          <cell r="AX40" t="e">
            <v>#DIV/0!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e">
            <v>#DIV/0!</v>
          </cell>
          <cell r="BD40" t="e">
            <v>#DIV/0!</v>
          </cell>
          <cell r="BE40" t="e">
            <v>#DIV/0!</v>
          </cell>
          <cell r="BF40" t="e">
            <v>#DIV/0!</v>
          </cell>
          <cell r="BG40" t="e">
            <v>#DIV/0!</v>
          </cell>
          <cell r="BH40" t="e">
            <v>#DIV/0!</v>
          </cell>
          <cell r="BI40" t="e">
            <v>#DIV/0!</v>
          </cell>
          <cell r="BJ40" t="e">
            <v>#DIV/0!</v>
          </cell>
          <cell r="BK40" t="e">
            <v>#DIV/0!</v>
          </cell>
          <cell r="BL40" t="e">
            <v>#DIV/0!</v>
          </cell>
          <cell r="BM40" t="e">
            <v>#DIV/0!</v>
          </cell>
          <cell r="BN40" t="e">
            <v>#DIV/0!</v>
          </cell>
          <cell r="BO40" t="e">
            <v>#DIV/0!</v>
          </cell>
          <cell r="BP40" t="e">
            <v>#DIV/0!</v>
          </cell>
          <cell r="BQ40" t="e">
            <v>#DIV/0!</v>
          </cell>
          <cell r="BR40" t="e">
            <v>#DIV/0!</v>
          </cell>
          <cell r="BS40" t="e">
            <v>#DIV/0!</v>
          </cell>
          <cell r="BT40" t="e">
            <v>#DIV/0!</v>
          </cell>
          <cell r="BU40" t="e">
            <v>#DIV/0!</v>
          </cell>
          <cell r="BV40" t="e">
            <v>#DIV/0!</v>
          </cell>
          <cell r="BW40" t="e">
            <v>#DIV/0!</v>
          </cell>
          <cell r="BX40" t="e">
            <v>#DIV/0!</v>
          </cell>
          <cell r="BY40" t="e">
            <v>#DIV/0!</v>
          </cell>
          <cell r="BZ40" t="e">
            <v>#DIV/0!</v>
          </cell>
          <cell r="CA40" t="e">
            <v>#DIV/0!</v>
          </cell>
          <cell r="CB40" t="e">
            <v>#DIV/0!</v>
          </cell>
          <cell r="CC40" t="e">
            <v>#DIV/0!</v>
          </cell>
        </row>
        <row r="46">
          <cell r="E46">
            <v>14</v>
          </cell>
        </row>
        <row r="47">
          <cell r="E47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</row>
        <row r="52">
          <cell r="F52">
            <v>4.4929025522818451</v>
          </cell>
          <cell r="G52">
            <v>9.3282081709380975</v>
          </cell>
          <cell r="H52">
            <v>11.840268136085392</v>
          </cell>
          <cell r="I52">
            <v>11.631404395611739</v>
          </cell>
          <cell r="J52">
            <v>11.457275811435037</v>
          </cell>
          <cell r="K52">
            <v>10.675891845391996</v>
          </cell>
          <cell r="L52">
            <v>10.987559415973339</v>
          </cell>
          <cell r="M52">
            <v>10.117975609040865</v>
          </cell>
          <cell r="N52">
            <v>9.3172129086572983</v>
          </cell>
          <cell r="O52">
            <v>8.5798246348490057</v>
          </cell>
          <cell r="P52">
            <v>7.9007951719512981</v>
          </cell>
          <cell r="Q52">
            <v>8.041348574442031</v>
          </cell>
          <cell r="R52">
            <v>7.4049354965688217</v>
          </cell>
          <cell r="S52">
            <v>6.8188897920209453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</row>
        <row r="53">
          <cell r="F53">
            <v>1.4671954430451237</v>
          </cell>
          <cell r="G53">
            <v>3.0462055121194864</v>
          </cell>
          <cell r="H53">
            <v>3.6390964746096413</v>
          </cell>
          <cell r="I53">
            <v>4.2898828551182566</v>
          </cell>
          <cell r="J53">
            <v>4.9299377470797525</v>
          </cell>
          <cell r="K53">
            <v>4.5937169584247588</v>
          </cell>
          <cell r="L53">
            <v>4.2301583436817944</v>
          </cell>
          <cell r="M53">
            <v>3.8953726959174384</v>
          </cell>
          <cell r="N53">
            <v>3.5870828482728108</v>
          </cell>
          <cell r="O53">
            <v>3.3031918547507568</v>
          </cell>
          <cell r="P53">
            <v>3.0417687270717662</v>
          </cell>
          <cell r="Q53">
            <v>2.8010353003519159</v>
          </cell>
          <cell r="R53">
            <v>2.5793541382649754</v>
          </cell>
          <cell r="S53">
            <v>2.3752173954211782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</row>
        <row r="54">
          <cell r="F54">
            <v>1.483113006694714</v>
          </cell>
          <cell r="G54">
            <v>4.4799548917441046</v>
          </cell>
          <cell r="H54">
            <v>6.6965298400634188</v>
          </cell>
          <cell r="I54">
            <v>5.9145035013219038</v>
          </cell>
          <cell r="J54">
            <v>5.0574459475769489</v>
          </cell>
          <cell r="K54">
            <v>4.8614260375637359</v>
          </cell>
          <cell r="L54">
            <v>4.3501933586310386</v>
          </cell>
          <cell r="M54">
            <v>4.0179887099151674</v>
          </cell>
          <cell r="N54">
            <v>3.734624072851668</v>
          </cell>
          <cell r="O54">
            <v>3.4351284647550884</v>
          </cell>
          <cell r="P54">
            <v>3.144552269005386</v>
          </cell>
          <cell r="Q54">
            <v>2.7735764073446072</v>
          </cell>
          <cell r="R54">
            <v>2.5375097169252423</v>
          </cell>
          <cell r="S54">
            <v>2.282603123981739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</row>
        <row r="55">
          <cell r="F55">
            <v>0</v>
          </cell>
          <cell r="G55">
            <v>0</v>
          </cell>
          <cell r="H55">
            <v>7.0282962600688412</v>
          </cell>
          <cell r="I55">
            <v>7.464683851459899</v>
          </cell>
          <cell r="J55">
            <v>7.8405006113021845</v>
          </cell>
          <cell r="K55">
            <v>8.7378817915557896</v>
          </cell>
          <cell r="L55">
            <v>7.2473660666917965</v>
          </cell>
          <cell r="M55">
            <v>6.4737445689146691</v>
          </cell>
          <cell r="N55">
            <v>6.0809904012700695</v>
          </cell>
          <cell r="O55">
            <v>5.4873494957249278</v>
          </cell>
          <cell r="P55">
            <v>4.8397469276832981</v>
          </cell>
          <cell r="Q55">
            <v>3.6740307735346471</v>
          </cell>
          <cell r="R55">
            <v>3.2197890789306145</v>
          </cell>
          <cell r="S55">
            <v>2.6713520396672603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</row>
        <row r="58">
          <cell r="F58">
            <v>1.6060273073543798</v>
          </cell>
          <cell r="G58">
            <v>1.8799393256620711</v>
          </cell>
          <cell r="H58">
            <v>1.7109837824606402</v>
          </cell>
          <cell r="I58">
            <v>1.6605526070053795</v>
          </cell>
          <cell r="J58">
            <v>1.599857201688994</v>
          </cell>
          <cell r="K58">
            <v>1.4568038184774352</v>
          </cell>
          <cell r="L58">
            <v>1.3203353305676564</v>
          </cell>
          <cell r="M58">
            <v>1.1883768529770258</v>
          </cell>
          <cell r="N58">
            <v>1.0430086508145471</v>
          </cell>
          <cell r="O58">
            <v>0.89787768626797648</v>
          </cell>
          <cell r="P58">
            <v>0.75763609478046168</v>
          </cell>
          <cell r="Q58">
            <v>0.64147522206661456</v>
          </cell>
          <cell r="R58">
            <v>0.54930602649781213</v>
          </cell>
          <cell r="S58">
            <v>0.49714833406234193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</row>
        <row r="60">
          <cell r="F60">
            <v>2.3347013677189881</v>
          </cell>
          <cell r="G60">
            <v>4.6952230268535518</v>
          </cell>
          <cell r="H60">
            <v>5.2088806951413886</v>
          </cell>
          <cell r="I60">
            <v>5.3245511441884217</v>
          </cell>
          <cell r="J60">
            <v>5.6153998448610993</v>
          </cell>
          <cell r="K60">
            <v>5.3267653648254036</v>
          </cell>
          <cell r="L60">
            <v>5.3597555799927825</v>
          </cell>
          <cell r="M60">
            <v>5.4111319423603828</v>
          </cell>
          <cell r="N60">
            <v>5.2659702725938526</v>
          </cell>
          <cell r="O60">
            <v>5.3059512271390563</v>
          </cell>
          <cell r="P60">
            <v>5.3530620286722268</v>
          </cell>
          <cell r="Q60">
            <v>5.2089035277812927</v>
          </cell>
          <cell r="R60">
            <v>5.0634658099238692</v>
          </cell>
          <cell r="S60">
            <v>5.1203282022083636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</row>
        <row r="62">
          <cell r="F62">
            <v>-1.55201485980173</v>
          </cell>
          <cell r="G62">
            <v>-1.6702935540024009</v>
          </cell>
          <cell r="H62">
            <v>-0.62716633178540437</v>
          </cell>
          <cell r="I62">
            <v>6.7905193107266282E-2</v>
          </cell>
          <cell r="J62">
            <v>5.6612196579451712E-2</v>
          </cell>
          <cell r="K62">
            <v>0.25404136201308569</v>
          </cell>
          <cell r="L62">
            <v>0.2746972488832804</v>
          </cell>
          <cell r="M62">
            <v>0.25295699971652263</v>
          </cell>
          <cell r="N62">
            <v>0.2329373299722195</v>
          </cell>
          <cell r="O62">
            <v>0.21450206855470455</v>
          </cell>
          <cell r="P62">
            <v>0.19752582130023999</v>
          </cell>
          <cell r="Q62">
            <v>0.1818931180627934</v>
          </cell>
          <cell r="R62">
            <v>0.16749762730167617</v>
          </cell>
          <cell r="S62">
            <v>0.15424143282873515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</row>
        <row r="125">
          <cell r="F125">
            <v>83.261428571428567</v>
          </cell>
          <cell r="G125">
            <v>87.332943697642705</v>
          </cell>
          <cell r="H125">
            <v>89.231418613855169</v>
          </cell>
          <cell r="I125">
            <v>81.41742303040914</v>
          </cell>
          <cell r="J125">
            <v>81.41742303040914</v>
          </cell>
          <cell r="K125">
            <v>81.41742303040914</v>
          </cell>
          <cell r="L125">
            <v>81.41742303040914</v>
          </cell>
          <cell r="M125">
            <v>81.41742303040914</v>
          </cell>
          <cell r="N125">
            <v>81.41742303040914</v>
          </cell>
          <cell r="O125">
            <v>81.41742303040914</v>
          </cell>
          <cell r="P125">
            <v>81.41742303040914</v>
          </cell>
          <cell r="Q125">
            <v>81.41742303040914</v>
          </cell>
          <cell r="R125">
            <v>81.41742303040914</v>
          </cell>
          <cell r="S125">
            <v>81.41742303040914</v>
          </cell>
          <cell r="T125">
            <v>81.41742303040914</v>
          </cell>
          <cell r="U125">
            <v>81.41742303040914</v>
          </cell>
          <cell r="V125">
            <v>81.41742303040914</v>
          </cell>
          <cell r="W125">
            <v>81.41742303040914</v>
          </cell>
          <cell r="X125">
            <v>81.41742303040914</v>
          </cell>
          <cell r="Y125">
            <v>81.41742303040914</v>
          </cell>
          <cell r="Z125">
            <v>81.41742303040914</v>
          </cell>
          <cell r="AA125">
            <v>81.41742303040914</v>
          </cell>
          <cell r="AB125">
            <v>81.41742303040914</v>
          </cell>
          <cell r="AC125">
            <v>81.41742303040914</v>
          </cell>
          <cell r="AD125">
            <v>81.41742303040914</v>
          </cell>
          <cell r="AE125">
            <v>81.41742303040914</v>
          </cell>
          <cell r="AF125">
            <v>81.41742303040914</v>
          </cell>
          <cell r="AG125">
            <v>81.41742303040914</v>
          </cell>
          <cell r="AH125">
            <v>81.41742303040914</v>
          </cell>
          <cell r="AI125">
            <v>81.41742303040914</v>
          </cell>
          <cell r="AJ125">
            <v>81.41742303040914</v>
          </cell>
          <cell r="AK125">
            <v>81.41742303040914</v>
          </cell>
          <cell r="AL125">
            <v>81.41742303040914</v>
          </cell>
          <cell r="AM125">
            <v>81.41742303040914</v>
          </cell>
          <cell r="AN125">
            <v>81.41742303040914</v>
          </cell>
          <cell r="AO125">
            <v>81.41742303040914</v>
          </cell>
          <cell r="AP125">
            <v>81.41742303040914</v>
          </cell>
          <cell r="AQ125">
            <v>81.41742303040914</v>
          </cell>
          <cell r="AR125">
            <v>81.41742303040914</v>
          </cell>
          <cell r="AS125">
            <v>81.41742303040914</v>
          </cell>
          <cell r="AT125">
            <v>81.41742303040914</v>
          </cell>
          <cell r="AU125">
            <v>81.41742303040914</v>
          </cell>
          <cell r="AV125">
            <v>81.41742303040914</v>
          </cell>
          <cell r="AW125">
            <v>81.41742303040914</v>
          </cell>
          <cell r="AX125">
            <v>81.41742303040914</v>
          </cell>
          <cell r="AY125">
            <v>81.41742303040914</v>
          </cell>
          <cell r="AZ125">
            <v>81.41742303040914</v>
          </cell>
          <cell r="BA125">
            <v>81.41742303040914</v>
          </cell>
          <cell r="BB125">
            <v>81.41742303040914</v>
          </cell>
          <cell r="BC125">
            <v>81.41742303040914</v>
          </cell>
          <cell r="BD125">
            <v>81.41742303040914</v>
          </cell>
          <cell r="BE125">
            <v>81.41742303040914</v>
          </cell>
          <cell r="BF125">
            <v>81.41742303040914</v>
          </cell>
          <cell r="BG125">
            <v>81.41742303040914</v>
          </cell>
          <cell r="BH125">
            <v>81.41742303040914</v>
          </cell>
          <cell r="BI125">
            <v>81.41742303040914</v>
          </cell>
          <cell r="BJ125">
            <v>81.41742303040914</v>
          </cell>
          <cell r="BK125">
            <v>81.41742303040914</v>
          </cell>
          <cell r="BL125">
            <v>81.41742303040914</v>
          </cell>
          <cell r="BM125">
            <v>81.41742303040914</v>
          </cell>
          <cell r="BN125">
            <v>81.41742303040914</v>
          </cell>
          <cell r="BO125">
            <v>81.41742303040914</v>
          </cell>
          <cell r="BP125">
            <v>81.41742303040914</v>
          </cell>
          <cell r="BQ125">
            <v>81.41742303040914</v>
          </cell>
          <cell r="BR125">
            <v>81.41742303040914</v>
          </cell>
          <cell r="BS125">
            <v>81.41742303040914</v>
          </cell>
          <cell r="BT125">
            <v>81.41742303040914</v>
          </cell>
          <cell r="BU125">
            <v>81.41742303040914</v>
          </cell>
          <cell r="BV125">
            <v>81.41742303040914</v>
          </cell>
          <cell r="BW125">
            <v>81.41742303040914</v>
          </cell>
          <cell r="BX125">
            <v>81.41742303040914</v>
          </cell>
          <cell r="BY125">
            <v>81.41742303040914</v>
          </cell>
          <cell r="BZ125">
            <v>81.41742303040914</v>
          </cell>
          <cell r="CA125">
            <v>81.41742303040914</v>
          </cell>
          <cell r="CB125">
            <v>81.41742303040914</v>
          </cell>
          <cell r="CC125">
            <v>81.41742303040914</v>
          </cell>
        </row>
        <row r="126">
          <cell r="F126">
            <v>67.053333333333327</v>
          </cell>
          <cell r="G126">
            <v>74.745113319046695</v>
          </cell>
          <cell r="H126">
            <v>77.963826985610282</v>
          </cell>
          <cell r="I126">
            <v>79.092384612890882</v>
          </cell>
          <cell r="J126">
            <v>78.782150130056593</v>
          </cell>
          <cell r="K126">
            <v>78.782150130056593</v>
          </cell>
          <cell r="L126">
            <v>78.782150130056593</v>
          </cell>
          <cell r="M126">
            <v>78.782150130056593</v>
          </cell>
          <cell r="N126">
            <v>78.782150130056593</v>
          </cell>
          <cell r="O126">
            <v>78.782150130056593</v>
          </cell>
          <cell r="P126">
            <v>78.782150130056593</v>
          </cell>
          <cell r="Q126">
            <v>78.782150130056593</v>
          </cell>
          <cell r="R126">
            <v>78.782150130056593</v>
          </cell>
          <cell r="S126">
            <v>78.782150130056593</v>
          </cell>
          <cell r="T126">
            <v>78.782150130056593</v>
          </cell>
          <cell r="U126">
            <v>78.782150130056593</v>
          </cell>
          <cell r="V126">
            <v>78.782150130056593</v>
          </cell>
          <cell r="W126">
            <v>78.782150130056593</v>
          </cell>
          <cell r="X126">
            <v>78.782150130056593</v>
          </cell>
          <cell r="Y126">
            <v>78.782150130056593</v>
          </cell>
          <cell r="Z126">
            <v>78.782150130056593</v>
          </cell>
          <cell r="AA126">
            <v>78.782150130056593</v>
          </cell>
          <cell r="AB126">
            <v>78.782150130056593</v>
          </cell>
          <cell r="AC126">
            <v>78.782150130056593</v>
          </cell>
          <cell r="AD126">
            <v>78.782150130056593</v>
          </cell>
          <cell r="AE126">
            <v>78.782150130056593</v>
          </cell>
          <cell r="AF126">
            <v>78.782150130056593</v>
          </cell>
          <cell r="AG126">
            <v>78.782150130056593</v>
          </cell>
          <cell r="AH126">
            <v>78.782150130056593</v>
          </cell>
          <cell r="AI126">
            <v>78.782150130056593</v>
          </cell>
          <cell r="AJ126">
            <v>78.782150130056593</v>
          </cell>
          <cell r="AK126">
            <v>78.782150130056593</v>
          </cell>
          <cell r="AL126">
            <v>78.782150130056593</v>
          </cell>
          <cell r="AM126">
            <v>78.782150130056593</v>
          </cell>
          <cell r="AN126">
            <v>78.782150130056593</v>
          </cell>
          <cell r="AO126">
            <v>78.782150130056593</v>
          </cell>
          <cell r="AP126">
            <v>78.782150130056593</v>
          </cell>
          <cell r="AQ126">
            <v>78.782150130056593</v>
          </cell>
          <cell r="AR126">
            <v>78.782150130056593</v>
          </cell>
          <cell r="AS126">
            <v>78.782150130056593</v>
          </cell>
          <cell r="AT126">
            <v>78.782150130056593</v>
          </cell>
          <cell r="AU126">
            <v>78.782150130056593</v>
          </cell>
          <cell r="AV126">
            <v>78.782150130056593</v>
          </cell>
          <cell r="AW126">
            <v>78.782150130056593</v>
          </cell>
          <cell r="AX126">
            <v>78.782150130056593</v>
          </cell>
          <cell r="AY126">
            <v>78.782150130056593</v>
          </cell>
          <cell r="AZ126">
            <v>78.782150130056593</v>
          </cell>
          <cell r="BA126">
            <v>78.782150130056593</v>
          </cell>
          <cell r="BB126">
            <v>78.782150130056593</v>
          </cell>
          <cell r="BC126">
            <v>78.782150130056593</v>
          </cell>
          <cell r="BD126">
            <v>78.782150130056593</v>
          </cell>
          <cell r="BE126">
            <v>78.782150130056593</v>
          </cell>
          <cell r="BF126">
            <v>78.782150130056593</v>
          </cell>
          <cell r="BG126">
            <v>78.782150130056593</v>
          </cell>
          <cell r="BH126">
            <v>78.782150130056593</v>
          </cell>
          <cell r="BI126">
            <v>78.782150130056593</v>
          </cell>
          <cell r="BJ126">
            <v>78.782150130056593</v>
          </cell>
          <cell r="BK126">
            <v>78.782150130056593</v>
          </cell>
          <cell r="BL126">
            <v>78.782150130056593</v>
          </cell>
          <cell r="BM126">
            <v>78.782150130056593</v>
          </cell>
          <cell r="BN126">
            <v>78.782150130056593</v>
          </cell>
          <cell r="BO126">
            <v>78.782150130056593</v>
          </cell>
          <cell r="BP126">
            <v>78.782150130056593</v>
          </cell>
          <cell r="BQ126">
            <v>78.782150130056593</v>
          </cell>
          <cell r="BR126">
            <v>78.782150130056593</v>
          </cell>
          <cell r="BS126">
            <v>78.782150130056593</v>
          </cell>
          <cell r="BT126">
            <v>78.782150130056593</v>
          </cell>
          <cell r="BU126">
            <v>78.782150130056593</v>
          </cell>
          <cell r="BV126">
            <v>78.782150130056593</v>
          </cell>
          <cell r="BW126">
            <v>78.782150130056593</v>
          </cell>
          <cell r="BX126">
            <v>78.782150130056593</v>
          </cell>
          <cell r="BY126">
            <v>78.782150130056593</v>
          </cell>
          <cell r="BZ126">
            <v>78.782150130056593</v>
          </cell>
          <cell r="CA126">
            <v>78.782150130056593</v>
          </cell>
          <cell r="CB126">
            <v>78.782150130056593</v>
          </cell>
          <cell r="CC126">
            <v>78.782150130056593</v>
          </cell>
        </row>
        <row r="127">
          <cell r="F127">
            <v>80</v>
          </cell>
          <cell r="G127">
            <v>80</v>
          </cell>
          <cell r="H127">
            <v>80</v>
          </cell>
          <cell r="I127">
            <v>80</v>
          </cell>
          <cell r="J127">
            <v>80</v>
          </cell>
          <cell r="K127">
            <v>80</v>
          </cell>
          <cell r="L127">
            <v>80</v>
          </cell>
          <cell r="M127">
            <v>80</v>
          </cell>
          <cell r="N127">
            <v>80</v>
          </cell>
          <cell r="O127">
            <v>80</v>
          </cell>
          <cell r="P127">
            <v>80</v>
          </cell>
          <cell r="Q127">
            <v>80</v>
          </cell>
          <cell r="R127">
            <v>80</v>
          </cell>
          <cell r="S127">
            <v>80</v>
          </cell>
          <cell r="T127">
            <v>80</v>
          </cell>
          <cell r="U127">
            <v>80</v>
          </cell>
          <cell r="V127">
            <v>80</v>
          </cell>
          <cell r="W127">
            <v>80</v>
          </cell>
          <cell r="X127">
            <v>80</v>
          </cell>
          <cell r="Y127">
            <v>80</v>
          </cell>
          <cell r="Z127">
            <v>80</v>
          </cell>
          <cell r="AA127">
            <v>80</v>
          </cell>
          <cell r="AB127">
            <v>80</v>
          </cell>
          <cell r="AC127">
            <v>80</v>
          </cell>
          <cell r="AD127">
            <v>80</v>
          </cell>
          <cell r="AE127">
            <v>80</v>
          </cell>
          <cell r="AF127">
            <v>80</v>
          </cell>
          <cell r="AG127">
            <v>80</v>
          </cell>
          <cell r="AH127">
            <v>80</v>
          </cell>
          <cell r="AI127">
            <v>80</v>
          </cell>
          <cell r="AJ127">
            <v>80</v>
          </cell>
          <cell r="AK127">
            <v>80</v>
          </cell>
          <cell r="AL127">
            <v>80</v>
          </cell>
          <cell r="AM127">
            <v>80</v>
          </cell>
          <cell r="AN127">
            <v>80</v>
          </cell>
          <cell r="AO127">
            <v>80</v>
          </cell>
          <cell r="AP127">
            <v>80</v>
          </cell>
          <cell r="AQ127">
            <v>80</v>
          </cell>
          <cell r="AR127">
            <v>80</v>
          </cell>
          <cell r="AS127">
            <v>80</v>
          </cell>
          <cell r="AT127">
            <v>80</v>
          </cell>
          <cell r="AU127">
            <v>80</v>
          </cell>
          <cell r="AV127">
            <v>80</v>
          </cell>
          <cell r="AW127">
            <v>80</v>
          </cell>
          <cell r="AX127">
            <v>80</v>
          </cell>
          <cell r="AY127">
            <v>80</v>
          </cell>
          <cell r="AZ127">
            <v>80</v>
          </cell>
          <cell r="BA127">
            <v>80</v>
          </cell>
          <cell r="BB127">
            <v>80</v>
          </cell>
          <cell r="BC127">
            <v>80</v>
          </cell>
          <cell r="BD127">
            <v>80</v>
          </cell>
          <cell r="BE127">
            <v>80</v>
          </cell>
          <cell r="BF127">
            <v>80</v>
          </cell>
          <cell r="BG127">
            <v>80</v>
          </cell>
          <cell r="BH127">
            <v>80</v>
          </cell>
          <cell r="BI127">
            <v>80</v>
          </cell>
          <cell r="BJ127">
            <v>80</v>
          </cell>
          <cell r="BK127">
            <v>80</v>
          </cell>
          <cell r="BL127">
            <v>80</v>
          </cell>
          <cell r="BM127">
            <v>80</v>
          </cell>
          <cell r="BN127">
            <v>80</v>
          </cell>
          <cell r="BO127">
            <v>80</v>
          </cell>
          <cell r="BP127">
            <v>80</v>
          </cell>
          <cell r="BQ127">
            <v>80</v>
          </cell>
          <cell r="BR127">
            <v>80</v>
          </cell>
          <cell r="BS127">
            <v>80</v>
          </cell>
          <cell r="BT127">
            <v>80</v>
          </cell>
          <cell r="BU127">
            <v>80</v>
          </cell>
          <cell r="BV127">
            <v>80</v>
          </cell>
          <cell r="BW127">
            <v>80</v>
          </cell>
          <cell r="BX127">
            <v>80</v>
          </cell>
          <cell r="BY127">
            <v>80</v>
          </cell>
          <cell r="BZ127">
            <v>80</v>
          </cell>
          <cell r="CA127">
            <v>80</v>
          </cell>
          <cell r="CB127">
            <v>80</v>
          </cell>
          <cell r="CC127">
            <v>80</v>
          </cell>
        </row>
        <row r="128">
          <cell r="F128">
            <v>2.5000000000000001E-2</v>
          </cell>
          <cell r="G128">
            <v>2.5000000000000001E-2</v>
          </cell>
          <cell r="H128">
            <v>2.5000000000000001E-2</v>
          </cell>
          <cell r="I128">
            <v>2.5000000000000001E-2</v>
          </cell>
          <cell r="J128">
            <v>2.5000000000000001E-2</v>
          </cell>
          <cell r="K128">
            <v>2.5000000000000001E-2</v>
          </cell>
          <cell r="L128">
            <v>2.5000000000000001E-2</v>
          </cell>
          <cell r="M128">
            <v>2.5000000000000001E-2</v>
          </cell>
          <cell r="N128">
            <v>2.5000000000000001E-2</v>
          </cell>
          <cell r="O128">
            <v>2.5000000000000001E-2</v>
          </cell>
          <cell r="P128">
            <v>2.5000000000000001E-2</v>
          </cell>
          <cell r="Q128">
            <v>2.5000000000000001E-2</v>
          </cell>
          <cell r="R128">
            <v>2.5000000000000001E-2</v>
          </cell>
          <cell r="S128">
            <v>2.5000000000000001E-2</v>
          </cell>
          <cell r="T128">
            <v>2.5000000000000001E-2</v>
          </cell>
          <cell r="U128">
            <v>2.5000000000000001E-2</v>
          </cell>
          <cell r="V128">
            <v>2.5000000000000001E-2</v>
          </cell>
          <cell r="W128">
            <v>2.5000000000000001E-2</v>
          </cell>
          <cell r="X128">
            <v>2.5000000000000001E-2</v>
          </cell>
          <cell r="Y128">
            <v>2.5000000000000001E-2</v>
          </cell>
          <cell r="Z128">
            <v>2.5000000000000001E-2</v>
          </cell>
          <cell r="AA128">
            <v>2.5000000000000001E-2</v>
          </cell>
          <cell r="AB128">
            <v>2.5000000000000001E-2</v>
          </cell>
          <cell r="AC128">
            <v>2.5000000000000001E-2</v>
          </cell>
          <cell r="AD128">
            <v>2.5000000000000001E-2</v>
          </cell>
          <cell r="AE128">
            <v>2.5000000000000001E-2</v>
          </cell>
          <cell r="AF128">
            <v>2.5000000000000001E-2</v>
          </cell>
          <cell r="AG128">
            <v>2.5000000000000001E-2</v>
          </cell>
          <cell r="AH128">
            <v>2.5000000000000001E-2</v>
          </cell>
          <cell r="AI128">
            <v>2.5000000000000001E-2</v>
          </cell>
          <cell r="AJ128">
            <v>2.5000000000000001E-2</v>
          </cell>
          <cell r="AK128">
            <v>2.5000000000000001E-2</v>
          </cell>
          <cell r="AL128">
            <v>2.5000000000000001E-2</v>
          </cell>
          <cell r="AM128">
            <v>2.5000000000000001E-2</v>
          </cell>
          <cell r="AN128">
            <v>2.5000000000000001E-2</v>
          </cell>
          <cell r="AO128">
            <v>2.5000000000000001E-2</v>
          </cell>
          <cell r="AP128">
            <v>2.5000000000000001E-2</v>
          </cell>
          <cell r="AQ128">
            <v>2.5000000000000001E-2</v>
          </cell>
          <cell r="AR128">
            <v>2.5000000000000001E-2</v>
          </cell>
          <cell r="AS128">
            <v>2.5000000000000001E-2</v>
          </cell>
          <cell r="AT128">
            <v>2.5000000000000001E-2</v>
          </cell>
          <cell r="AU128">
            <v>2.5000000000000001E-2</v>
          </cell>
          <cell r="AV128">
            <v>2.5000000000000001E-2</v>
          </cell>
          <cell r="AW128">
            <v>2.5000000000000001E-2</v>
          </cell>
          <cell r="AX128">
            <v>2.5000000000000001E-2</v>
          </cell>
          <cell r="AY128">
            <v>2.5000000000000001E-2</v>
          </cell>
          <cell r="AZ128">
            <v>2.5000000000000001E-2</v>
          </cell>
          <cell r="BA128">
            <v>2.5000000000000001E-2</v>
          </cell>
          <cell r="BB128">
            <v>2.5000000000000001E-2</v>
          </cell>
          <cell r="BC128">
            <v>2.5000000000000001E-2</v>
          </cell>
          <cell r="BD128">
            <v>2.5000000000000001E-2</v>
          </cell>
          <cell r="BE128">
            <v>2.5000000000000001E-2</v>
          </cell>
          <cell r="BF128">
            <v>2.5000000000000001E-2</v>
          </cell>
          <cell r="BG128">
            <v>2.5000000000000001E-2</v>
          </cell>
          <cell r="BH128">
            <v>2.5000000000000001E-2</v>
          </cell>
          <cell r="BI128">
            <v>2.5000000000000001E-2</v>
          </cell>
          <cell r="BJ128">
            <v>2.5000000000000001E-2</v>
          </cell>
          <cell r="BK128">
            <v>2.5000000000000001E-2</v>
          </cell>
          <cell r="BL128">
            <v>2.5000000000000001E-2</v>
          </cell>
          <cell r="BM128">
            <v>2.5000000000000001E-2</v>
          </cell>
          <cell r="BN128">
            <v>2.5000000000000001E-2</v>
          </cell>
          <cell r="BO128">
            <v>2.5000000000000001E-2</v>
          </cell>
          <cell r="BP128">
            <v>2.5000000000000001E-2</v>
          </cell>
          <cell r="BQ128">
            <v>2.5000000000000001E-2</v>
          </cell>
          <cell r="BR128">
            <v>2.5000000000000001E-2</v>
          </cell>
          <cell r="BS128">
            <v>2.5000000000000001E-2</v>
          </cell>
          <cell r="BT128">
            <v>2.5000000000000001E-2</v>
          </cell>
          <cell r="BU128">
            <v>2.5000000000000001E-2</v>
          </cell>
          <cell r="BV128">
            <v>2.5000000000000001E-2</v>
          </cell>
          <cell r="BW128">
            <v>2.5000000000000001E-2</v>
          </cell>
          <cell r="BX128">
            <v>2.5000000000000001E-2</v>
          </cell>
          <cell r="BY128">
            <v>2.5000000000000001E-2</v>
          </cell>
          <cell r="BZ128">
            <v>2.5000000000000001E-2</v>
          </cell>
          <cell r="CA128">
            <v>2.5000000000000001E-2</v>
          </cell>
          <cell r="CB128">
            <v>2.5000000000000001E-2</v>
          </cell>
          <cell r="CC128">
            <v>2.5000000000000001E-2</v>
          </cell>
        </row>
      </sheetData>
      <sheetData sheetId="7"/>
      <sheetData sheetId="8"/>
      <sheetData sheetId="9">
        <row r="14">
          <cell r="D14">
            <v>2010</v>
          </cell>
        </row>
      </sheetData>
      <sheetData sheetId="10">
        <row r="102">
          <cell r="E102">
            <v>93.818960818590057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Services"/>
      <sheetName val="Market"/>
      <sheetName val="Users"/>
      <sheetName val="Revenues"/>
      <sheetName val="NewRStreams"/>
      <sheetName val="MSTV_CAPEX"/>
      <sheetName val="APP_CAPEX"/>
      <sheetName val="BSS_CAPEX"/>
      <sheetName val="STB_OPEX"/>
      <sheetName val="Content_OPEX"/>
      <sheetName val="ProcessConsulting_OPEX"/>
      <sheetName val="OPEX"/>
      <sheetName val="Summary"/>
      <sheetName val="Лист1"/>
      <sheetName val="Dashboard"/>
      <sheetName val="US Peers"/>
      <sheetName val="CAN Peers"/>
      <sheetName val="Index data"/>
    </sheetNames>
    <sheetDataSet>
      <sheetData sheetId="0" refreshError="1"/>
      <sheetData sheetId="1" refreshError="1">
        <row r="13">
          <cell r="B13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>
        <row r="135">
          <cell r="B135">
            <v>195000</v>
          </cell>
        </row>
        <row r="136">
          <cell r="B136">
            <v>50000</v>
          </cell>
        </row>
        <row r="137">
          <cell r="B137">
            <v>19500</v>
          </cell>
        </row>
        <row r="140">
          <cell r="B140">
            <v>123500</v>
          </cell>
        </row>
        <row r="141">
          <cell r="B141">
            <v>24700</v>
          </cell>
        </row>
        <row r="178">
          <cell r="C178">
            <v>650000</v>
          </cell>
        </row>
        <row r="179">
          <cell r="C179">
            <v>650000</v>
          </cell>
        </row>
        <row r="182">
          <cell r="C182">
            <v>41600</v>
          </cell>
        </row>
        <row r="183">
          <cell r="C183">
            <v>10400</v>
          </cell>
        </row>
        <row r="184">
          <cell r="C184">
            <v>5</v>
          </cell>
        </row>
        <row r="185">
          <cell r="C185">
            <v>650000</v>
          </cell>
        </row>
        <row r="189">
          <cell r="C189">
            <v>327600</v>
          </cell>
        </row>
        <row r="190">
          <cell r="C190">
            <v>520000</v>
          </cell>
        </row>
        <row r="193">
          <cell r="C193">
            <v>10000</v>
          </cell>
        </row>
        <row r="195">
          <cell r="C195">
            <v>35100</v>
          </cell>
        </row>
        <row r="196">
          <cell r="C196">
            <v>5000</v>
          </cell>
        </row>
        <row r="198">
          <cell r="C198">
            <v>10400</v>
          </cell>
        </row>
        <row r="199">
          <cell r="C199">
            <v>2000</v>
          </cell>
        </row>
        <row r="200">
          <cell r="C200">
            <v>26000</v>
          </cell>
        </row>
      </sheetData>
      <sheetData sheetId="7" refreshError="1"/>
      <sheetData sheetId="8" refreshError="1"/>
      <sheetData sheetId="9" refreshError="1"/>
      <sheetData sheetId="10" refreshError="1">
        <row r="33">
          <cell r="E33">
            <v>1.2000000000000002</v>
          </cell>
          <cell r="F33">
            <v>3.4200000000000021</v>
          </cell>
          <cell r="G33">
            <v>5.68</v>
          </cell>
        </row>
        <row r="127">
          <cell r="E127">
            <v>1.2000000000000002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lobal Assumptions"/>
      <sheetName val="Regime Prices (US$)"/>
      <sheetName val="Plant Prices (US$)"/>
      <sheetName val="Inflation"/>
    </sheetNames>
    <sheetDataSet>
      <sheetData sheetId="0">
        <row r="1">
          <cell r="B1" t="str">
            <v>Commodity prices</v>
          </cell>
        </row>
        <row r="4">
          <cell r="B4" t="str">
            <v>Brent</v>
          </cell>
        </row>
        <row r="5">
          <cell r="B5" t="str">
            <v>US$/bbl</v>
          </cell>
        </row>
        <row r="9">
          <cell r="B9">
            <v>1.8</v>
          </cell>
        </row>
        <row r="10">
          <cell r="B10">
            <v>1.8</v>
          </cell>
        </row>
        <row r="11">
          <cell r="B11">
            <v>1.8</v>
          </cell>
        </row>
        <row r="12">
          <cell r="B12">
            <v>1.8</v>
          </cell>
        </row>
        <row r="13">
          <cell r="B13">
            <v>1.8</v>
          </cell>
        </row>
        <row r="14">
          <cell r="B14">
            <v>1.8</v>
          </cell>
        </row>
        <row r="15">
          <cell r="B15">
            <v>2.2400000000000002</v>
          </cell>
        </row>
        <row r="16">
          <cell r="B16">
            <v>2.48</v>
          </cell>
        </row>
        <row r="17">
          <cell r="B17">
            <v>3.29</v>
          </cell>
        </row>
        <row r="18">
          <cell r="B18">
            <v>11.58</v>
          </cell>
        </row>
        <row r="19">
          <cell r="B19">
            <v>11.53</v>
          </cell>
        </row>
        <row r="20">
          <cell r="B20">
            <v>12.38</v>
          </cell>
        </row>
        <row r="21">
          <cell r="B21">
            <v>13.3</v>
          </cell>
        </row>
        <row r="22">
          <cell r="B22">
            <v>13.6</v>
          </cell>
        </row>
        <row r="23">
          <cell r="B23">
            <v>30.03</v>
          </cell>
        </row>
        <row r="24">
          <cell r="B24">
            <v>35.69</v>
          </cell>
        </row>
        <row r="25">
          <cell r="B25">
            <v>34.28</v>
          </cell>
        </row>
        <row r="26">
          <cell r="B26">
            <v>32.9</v>
          </cell>
        </row>
        <row r="27">
          <cell r="B27">
            <v>29.74</v>
          </cell>
        </row>
        <row r="28">
          <cell r="B28">
            <v>28.73</v>
          </cell>
        </row>
        <row r="29">
          <cell r="B29">
            <v>27.61</v>
          </cell>
        </row>
        <row r="30">
          <cell r="B30">
            <v>14.45</v>
          </cell>
        </row>
        <row r="31">
          <cell r="B31">
            <v>18.41</v>
          </cell>
        </row>
        <row r="32">
          <cell r="B32">
            <v>14.96</v>
          </cell>
        </row>
        <row r="33">
          <cell r="B33">
            <v>18.22</v>
          </cell>
        </row>
        <row r="34">
          <cell r="B34">
            <v>23.72</v>
          </cell>
        </row>
        <row r="35">
          <cell r="B35">
            <v>20.11</v>
          </cell>
        </row>
        <row r="36">
          <cell r="B36">
            <v>19.36</v>
          </cell>
        </row>
        <row r="37">
          <cell r="B37">
            <v>17.059999999999999</v>
          </cell>
        </row>
        <row r="38">
          <cell r="B38">
            <v>15.97</v>
          </cell>
        </row>
        <row r="39">
          <cell r="B39">
            <v>17.190000000000001</v>
          </cell>
        </row>
        <row r="40">
          <cell r="B40">
            <v>20.82</v>
          </cell>
        </row>
        <row r="41">
          <cell r="B41">
            <v>19.309999999999999</v>
          </cell>
        </row>
        <row r="42">
          <cell r="B42">
            <v>13.11</v>
          </cell>
        </row>
        <row r="43">
          <cell r="B43">
            <v>18.2</v>
          </cell>
        </row>
        <row r="44">
          <cell r="B44">
            <v>28.9</v>
          </cell>
        </row>
        <row r="45">
          <cell r="B45">
            <v>24.69</v>
          </cell>
        </row>
        <row r="46">
          <cell r="B46">
            <v>25.15</v>
          </cell>
        </row>
        <row r="47">
          <cell r="B47">
            <v>28.76</v>
          </cell>
        </row>
        <row r="48">
          <cell r="B48">
            <v>38.22</v>
          </cell>
        </row>
        <row r="49">
          <cell r="B49">
            <v>54.8</v>
          </cell>
        </row>
        <row r="50">
          <cell r="B50">
            <v>66.319999999999993</v>
          </cell>
        </row>
        <row r="51">
          <cell r="B51">
            <v>72.63</v>
          </cell>
        </row>
        <row r="52">
          <cell r="B52">
            <v>97.27</v>
          </cell>
        </row>
        <row r="53">
          <cell r="B53">
            <v>61.7</v>
          </cell>
        </row>
        <row r="54">
          <cell r="B54">
            <v>80.900000000000006</v>
          </cell>
        </row>
        <row r="55">
          <cell r="B55">
            <v>89.72</v>
          </cell>
        </row>
        <row r="56">
          <cell r="B56">
            <v>91.68</v>
          </cell>
        </row>
        <row r="57">
          <cell r="B57">
            <v>92.27</v>
          </cell>
        </row>
        <row r="58">
          <cell r="B58">
            <v>79</v>
          </cell>
        </row>
        <row r="59">
          <cell r="B59">
            <v>80.58</v>
          </cell>
        </row>
        <row r="60">
          <cell r="B60">
            <v>82.191599999999994</v>
          </cell>
        </row>
        <row r="61">
          <cell r="B61">
            <v>83.835431999999997</v>
          </cell>
        </row>
        <row r="62">
          <cell r="B62">
            <v>85.512140639999998</v>
          </cell>
        </row>
        <row r="63">
          <cell r="B63">
            <v>87.222383452800003</v>
          </cell>
        </row>
        <row r="64">
          <cell r="B64">
            <v>88.966831121856004</v>
          </cell>
        </row>
        <row r="65">
          <cell r="B65">
            <v>90.746167744293132</v>
          </cell>
        </row>
        <row r="66">
          <cell r="B66">
            <v>92.561091099178995</v>
          </cell>
        </row>
        <row r="67">
          <cell r="B67">
            <v>94.412312921162581</v>
          </cell>
        </row>
        <row r="68">
          <cell r="B68">
            <v>96.300559179585832</v>
          </cell>
        </row>
        <row r="69">
          <cell r="B69">
            <v>98.226570363177544</v>
          </cell>
        </row>
        <row r="70">
          <cell r="B70">
            <v>100.19110177044109</v>
          </cell>
        </row>
        <row r="71">
          <cell r="B71">
            <v>102.19492380584991</v>
          </cell>
        </row>
        <row r="72">
          <cell r="B72">
            <v>104.2388222819669</v>
          </cell>
        </row>
        <row r="73">
          <cell r="B73">
            <v>106.32359872760624</v>
          </cell>
        </row>
        <row r="74">
          <cell r="B74">
            <v>108.45007070215837</v>
          </cell>
        </row>
        <row r="75">
          <cell r="B75">
            <v>110.61907211620154</v>
          </cell>
        </row>
        <row r="76">
          <cell r="B76">
            <v>112.83145355852557</v>
          </cell>
        </row>
        <row r="77">
          <cell r="B77">
            <v>115.08808262969607</v>
          </cell>
        </row>
        <row r="78">
          <cell r="B78">
            <v>117.38984428229</v>
          </cell>
        </row>
        <row r="79">
          <cell r="B79">
            <v>119.73764116793581</v>
          </cell>
        </row>
        <row r="80">
          <cell r="B80">
            <v>122.13239399129452</v>
          </cell>
        </row>
        <row r="81">
          <cell r="B81">
            <v>124.57504187112042</v>
          </cell>
        </row>
        <row r="82">
          <cell r="B82">
            <v>127.06654270854283</v>
          </cell>
        </row>
        <row r="83">
          <cell r="B83">
            <v>129.60787356271368</v>
          </cell>
        </row>
        <row r="84">
          <cell r="B84">
            <v>132.20003103396795</v>
          </cell>
        </row>
        <row r="85">
          <cell r="B85">
            <v>134.8440316546473</v>
          </cell>
        </row>
        <row r="86">
          <cell r="B86">
            <v>137.54091228774024</v>
          </cell>
        </row>
        <row r="87">
          <cell r="B87">
            <v>140.29173053349504</v>
          </cell>
        </row>
        <row r="88">
          <cell r="B88">
            <v>143.09756514416495</v>
          </cell>
        </row>
        <row r="89">
          <cell r="B89">
            <v>145.95951644704826</v>
          </cell>
        </row>
        <row r="90">
          <cell r="B90">
            <v>148.87870677598923</v>
          </cell>
        </row>
        <row r="91">
          <cell r="B91">
            <v>151.856280911509</v>
          </cell>
        </row>
        <row r="92">
          <cell r="B92">
            <v>154.8934065297392</v>
          </cell>
        </row>
        <row r="93">
          <cell r="B93">
            <v>157.99127466033397</v>
          </cell>
        </row>
        <row r="94">
          <cell r="B94">
            <v>161.15110015354065</v>
          </cell>
        </row>
        <row r="95">
          <cell r="B95">
            <v>164.37412215661146</v>
          </cell>
        </row>
        <row r="96">
          <cell r="B96">
            <v>167.6616045997437</v>
          </cell>
        </row>
        <row r="97">
          <cell r="B97">
            <v>171.01483669173857</v>
          </cell>
        </row>
        <row r="98">
          <cell r="B98">
            <v>174.43513342557333</v>
          </cell>
        </row>
        <row r="99">
          <cell r="B99">
            <v>177.92383609408481</v>
          </cell>
        </row>
        <row r="100">
          <cell r="B100">
            <v>181.48231281596651</v>
          </cell>
        </row>
        <row r="101">
          <cell r="B101">
            <v>185.11195907228586</v>
          </cell>
        </row>
        <row r="102">
          <cell r="B102">
            <v>188.81419825373158</v>
          </cell>
        </row>
        <row r="103">
          <cell r="B103">
            <v>192.59048221880622</v>
          </cell>
        </row>
        <row r="104">
          <cell r="B104">
            <v>196.44229186318233</v>
          </cell>
        </row>
        <row r="105">
          <cell r="B105">
            <v>200.37113770044598</v>
          </cell>
        </row>
        <row r="106">
          <cell r="B106">
            <v>204.37856045445491</v>
          </cell>
        </row>
        <row r="107">
          <cell r="B107">
            <v>208.46613166354402</v>
          </cell>
        </row>
        <row r="108">
          <cell r="B108">
            <v>212.63545429681491</v>
          </cell>
        </row>
      </sheetData>
      <sheetData sheetId="1"/>
      <sheetData sheetId="2"/>
      <sheetData sheetId="3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RO"/>
      <sheetName val="ROLLOUT"/>
      <sheetName val="BSC2i ETSI"/>
      <sheetName val="BSC2i ANSI"/>
      <sheetName val="BSC3i"/>
      <sheetName val="TCSM2"/>
      <sheetName val="OPTIONAL FEATURES, ETSI"/>
      <sheetName val="OPTIONAL FEATURES, ANSI"/>
      <sheetName val="BSS RELEASE FEE"/>
      <sheetName val="DOC"/>
      <sheetName val="HW_UPGRADES"/>
      <sheetName val="DIMENSION"/>
      <sheetName val="SPARE"/>
      <sheetName val="GLP-DISCOUNT"/>
      <sheetName val="CURRENCY"/>
      <sheetName val="REVISION"/>
      <sheetName val="Module1"/>
      <sheetName val="GLP 2001"/>
      <sheetName val="Macro1"/>
      <sheetName val="Macro2"/>
      <sheetName val="Macro3"/>
      <sheetName val="Module2"/>
      <sheetName val="Module3"/>
      <sheetName val="GLP_DISCOUNT"/>
      <sheetName val="Input"/>
      <sheetName val="Prod ver 2.0&amp;2.1"/>
      <sheetName val="calc"/>
      <sheetName val="BONO USD"/>
      <sheetName val="GOS USD"/>
      <sheetName val="BONO DEM"/>
      <sheetName val="BSC2i_ETSI"/>
      <sheetName val="BSC2i_ANSI"/>
      <sheetName val="OPTIONAL_FEATURES,_ETSI"/>
      <sheetName val="OPTIONAL_FEATURES,_ANSI"/>
      <sheetName val="BSS_RELEASE_FEE"/>
      <sheetName val="GLP_2001"/>
      <sheetName val="Prod_ver_2_0&amp;2_1"/>
      <sheetName val="BONO_USD"/>
      <sheetName val="GOS_USD"/>
      <sheetName val="BONO_DEM"/>
      <sheetName val="MARGINS"/>
      <sheetName val="CAPEX_quick-reference gui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Sample"/>
      <sheetName val="1 квартал"/>
      <sheetName val="B2C"/>
      <sheetName val="B2B"/>
      <sheetName val="B2G"/>
      <sheetName val="B2O"/>
      <sheetName val="акм"/>
      <sheetName val="акт"/>
      <sheetName val="алм"/>
      <sheetName val="атр"/>
      <sheetName val="вко"/>
      <sheetName val="жам"/>
      <sheetName val="зко"/>
      <sheetName val="кар"/>
      <sheetName val="кзыл"/>
      <sheetName val="кос"/>
      <sheetName val="ман"/>
      <sheetName val="пав"/>
      <sheetName val="ско"/>
      <sheetName val="юко"/>
      <sheetName val="АлТ"/>
      <sheetName val="АсТ"/>
      <sheetName val="Итого_Конс"/>
      <sheetName val="Всего_АО"/>
      <sheetName val="дрб"/>
      <sheetName val="даикт"/>
      <sheetName val="дис"/>
      <sheetName val="дкб"/>
      <sheetName val="гцуст"/>
      <sheetName val="одс"/>
      <sheetName val="дсти"/>
      <sheetName val="дтк"/>
      <sheetName val="-"/>
      <sheetName val="рдта"/>
      <sheetName val="црдт"/>
      <sheetName val="врдт"/>
      <sheetName val="зрдт"/>
      <sheetName val="срдт"/>
      <sheetName val="юрдт"/>
      <sheetName val="сф"/>
      <sheetName val="соб"/>
      <sheetName val="--"/>
      <sheetName val="---"/>
      <sheetName val="----"/>
      <sheetName val="ЦА"/>
      <sheetName val="Центр"/>
      <sheetName val="Ит_ф"/>
      <sheetName val="Kcell"/>
      <sheetName val="ХТХ"/>
      <sheetName val="МТ-С"/>
      <sheetName val="КТ А"/>
      <sheetName val="-----"/>
      <sheetName val="ВТ"/>
      <sheetName val="------"/>
      <sheetName val="Инф"/>
      <sheetName val="Нурсат+"/>
      <sheetName val="-------"/>
      <sheetName val="Ит_АО с ДО"/>
      <sheetName val="Элиминация"/>
      <sheetName val="ДТК_(неосн)"/>
      <sheetName val="ДАИКТ_(неосн)"/>
      <sheetName val="ДСТИ_(неосн)"/>
      <sheetName val="Итого"/>
    </sheetNames>
    <sheetDataSet>
      <sheetData sheetId="0">
        <row r="2">
          <cell r="F2">
            <v>2016</v>
          </cell>
          <cell r="G2" t="str">
            <v>1 квартал</v>
          </cell>
        </row>
        <row r="3">
          <cell r="F3">
            <v>2017</v>
          </cell>
          <cell r="G3" t="str">
            <v>2 квартал</v>
          </cell>
        </row>
        <row r="4">
          <cell r="F4">
            <v>2018</v>
          </cell>
          <cell r="G4" t="str">
            <v>3 квартал</v>
          </cell>
        </row>
        <row r="5">
          <cell r="F5">
            <v>2019</v>
          </cell>
          <cell r="G5" t="str">
            <v>4 квартал</v>
          </cell>
        </row>
        <row r="6">
          <cell r="C6" t="str">
            <v>Первоначальный бюджет</v>
          </cell>
          <cell r="F6">
            <v>2022</v>
          </cell>
        </row>
        <row r="7">
          <cell r="C7" t="str">
            <v>Корректировки</v>
          </cell>
          <cell r="F7">
            <v>2021</v>
          </cell>
        </row>
        <row r="8">
          <cell r="C8" t="str">
            <v>Откорректированый бюджет</v>
          </cell>
          <cell r="F8">
            <v>2022</v>
          </cell>
        </row>
        <row r="9">
          <cell r="F9">
            <v>2023</v>
          </cell>
        </row>
        <row r="10">
          <cell r="F10">
            <v>2024</v>
          </cell>
        </row>
        <row r="17">
          <cell r="F17">
            <v>7</v>
          </cell>
        </row>
        <row r="19">
          <cell r="F19">
            <v>2022</v>
          </cell>
          <cell r="G19">
            <v>1</v>
          </cell>
        </row>
        <row r="21">
          <cell r="G21" t="str">
            <v>1 квартал</v>
          </cell>
        </row>
        <row r="25">
          <cell r="H25" t="str">
            <v>январь</v>
          </cell>
        </row>
        <row r="26">
          <cell r="H26" t="str">
            <v>февраль</v>
          </cell>
        </row>
        <row r="27">
          <cell r="H27" t="str">
            <v>март</v>
          </cell>
        </row>
      </sheetData>
      <sheetData sheetId="1">
        <row r="15">
          <cell r="D15">
            <v>0</v>
          </cell>
        </row>
      </sheetData>
      <sheetData sheetId="2">
        <row r="1">
          <cell r="A1" t="str">
            <v>Первоначальный бюджет</v>
          </cell>
        </row>
      </sheetData>
      <sheetData sheetId="3">
        <row r="5">
          <cell r="N5">
            <v>0</v>
          </cell>
        </row>
      </sheetData>
      <sheetData sheetId="4">
        <row r="5">
          <cell r="N5">
            <v>0</v>
          </cell>
        </row>
      </sheetData>
      <sheetData sheetId="5">
        <row r="5">
          <cell r="N5">
            <v>0</v>
          </cell>
        </row>
      </sheetData>
      <sheetData sheetId="6">
        <row r="5">
          <cell r="N5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2">
          <cell r="D12">
            <v>42237038</v>
          </cell>
        </row>
      </sheetData>
      <sheetData sheetId="24">
        <row r="12">
          <cell r="D12">
            <v>16915319</v>
          </cell>
        </row>
      </sheetData>
      <sheetData sheetId="25">
        <row r="15">
          <cell r="D15">
            <v>108483</v>
          </cell>
        </row>
      </sheetData>
      <sheetData sheetId="26">
        <row r="15">
          <cell r="D15">
            <v>0</v>
          </cell>
        </row>
      </sheetData>
      <sheetData sheetId="27">
        <row r="12">
          <cell r="D12">
            <v>1343588</v>
          </cell>
        </row>
      </sheetData>
      <sheetData sheetId="28">
        <row r="15">
          <cell r="D15">
            <v>78829</v>
          </cell>
        </row>
      </sheetData>
      <sheetData sheetId="29">
        <row r="15">
          <cell r="D15">
            <v>0</v>
          </cell>
        </row>
      </sheetData>
      <sheetData sheetId="30">
        <row r="15">
          <cell r="D15">
            <v>0</v>
          </cell>
        </row>
      </sheetData>
      <sheetData sheetId="31">
        <row r="15">
          <cell r="D15">
            <v>0</v>
          </cell>
        </row>
      </sheetData>
      <sheetData sheetId="32">
        <row r="15">
          <cell r="D15">
            <v>0</v>
          </cell>
        </row>
      </sheetData>
      <sheetData sheetId="33"/>
      <sheetData sheetId="34">
        <row r="12">
          <cell r="G12">
            <v>6622515</v>
          </cell>
        </row>
      </sheetData>
      <sheetData sheetId="35">
        <row r="15">
          <cell r="D15">
            <v>40653</v>
          </cell>
        </row>
      </sheetData>
      <sheetData sheetId="36">
        <row r="15">
          <cell r="D15">
            <v>24846</v>
          </cell>
        </row>
      </sheetData>
      <sheetData sheetId="37">
        <row r="15">
          <cell r="D15">
            <v>29450</v>
          </cell>
        </row>
      </sheetData>
      <sheetData sheetId="38">
        <row r="15">
          <cell r="D15">
            <v>24699</v>
          </cell>
        </row>
      </sheetData>
      <sheetData sheetId="39">
        <row r="15">
          <cell r="D15">
            <v>22570</v>
          </cell>
        </row>
      </sheetData>
      <sheetData sheetId="40">
        <row r="15">
          <cell r="D15">
            <v>0</v>
          </cell>
        </row>
      </sheetData>
      <sheetData sheetId="41">
        <row r="15">
          <cell r="D15">
            <v>0</v>
          </cell>
        </row>
      </sheetData>
      <sheetData sheetId="42"/>
      <sheetData sheetId="43"/>
      <sheetData sheetId="44"/>
      <sheetData sheetId="45">
        <row r="15">
          <cell r="D15">
            <v>0</v>
          </cell>
        </row>
      </sheetData>
      <sheetData sheetId="46">
        <row r="15">
          <cell r="D15">
            <v>0</v>
          </cell>
        </row>
      </sheetData>
      <sheetData sheetId="47"/>
      <sheetData sheetId="48">
        <row r="15">
          <cell r="D15">
            <v>0</v>
          </cell>
        </row>
      </sheetData>
      <sheetData sheetId="49">
        <row r="15">
          <cell r="D15">
            <v>0</v>
          </cell>
        </row>
      </sheetData>
      <sheetData sheetId="50">
        <row r="15">
          <cell r="D15">
            <v>0</v>
          </cell>
        </row>
      </sheetData>
      <sheetData sheetId="51">
        <row r="15">
          <cell r="D15">
            <v>0</v>
          </cell>
        </row>
      </sheetData>
      <sheetData sheetId="52"/>
      <sheetData sheetId="53">
        <row r="15">
          <cell r="D15">
            <v>0</v>
          </cell>
        </row>
      </sheetData>
      <sheetData sheetId="54"/>
      <sheetData sheetId="55">
        <row r="15">
          <cell r="D15">
            <v>0</v>
          </cell>
        </row>
      </sheetData>
      <sheetData sheetId="56">
        <row r="15">
          <cell r="D15">
            <v>0</v>
          </cell>
        </row>
      </sheetData>
      <sheetData sheetId="57"/>
      <sheetData sheetId="58"/>
      <sheetData sheetId="59">
        <row r="15">
          <cell r="D15">
            <v>-141</v>
          </cell>
        </row>
      </sheetData>
      <sheetData sheetId="60"/>
      <sheetData sheetId="61"/>
      <sheetData sheetId="62"/>
      <sheetData sheetId="63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Do"/>
      <sheetName val="Pivot"/>
      <sheetName val="Contents"/>
      <sheetName val="Setup"/>
      <sheetName val="Control"/>
      <sheetName val="Database"/>
      <sheetName val="Output=&gt;"/>
      <sheetName val="CostSynergies"/>
      <sheetName val="Bancassurance"/>
      <sheetName val="Life (by region)"/>
      <sheetName val="Life (key transactions)"/>
      <sheetName val="Asian"/>
      <sheetName val="OutputSynergies (old)"/>
      <sheetName val="OutputWeekly"/>
      <sheetName val="Out_Bancassurance (old)"/>
      <sheetName val="Out_CEE"/>
      <sheetName val="Out_IPO"/>
      <sheetName val="Out Talanx2"/>
      <sheetName val="DpublicIns"/>
      <sheetName val="Out Talanx3"/>
      <sheetName val="Out Bermuda"/>
      <sheetName val="Out Reinsurance"/>
      <sheetName val="Ou NL trial"/>
      <sheetName val="OutIslandsNL"/>
      <sheetName val="OutIslandsL"/>
      <sheetName val="OutLifeDE"/>
      <sheetName val="OutputCredit"/>
      <sheetName val="OutputSynergies UK life"/>
      <sheetName val="Output Closed Life"/>
      <sheetName val="OutputCaramel"/>
      <sheetName val="OutputNon-lifeUK"/>
      <sheetName val="OutputNon-life"/>
      <sheetName val="OutputHealthStonewall"/>
      <sheetName val="OutputReIPO"/>
      <sheetName val="OutputLifeMars"/>
      <sheetName val="OutputPremiumsMars"/>
      <sheetName val=""/>
    </sheetNames>
    <sheetDataSet>
      <sheetData sheetId="0"/>
      <sheetData sheetId="1"/>
      <sheetData sheetId="2"/>
      <sheetData sheetId="3">
        <row r="5">
          <cell r="G5" t="str">
            <v>Bancassurance</v>
          </cell>
        </row>
        <row r="6">
          <cell r="G6" t="str">
            <v>Composite</v>
          </cell>
        </row>
        <row r="7">
          <cell r="G7" t="str">
            <v>Insurance broker</v>
          </cell>
        </row>
        <row r="8">
          <cell r="G8" t="str">
            <v>Life</v>
          </cell>
        </row>
        <row r="9">
          <cell r="G9" t="str">
            <v>Life-closed book</v>
          </cell>
        </row>
        <row r="10">
          <cell r="G10" t="str">
            <v>Non-life</v>
          </cell>
        </row>
        <row r="11">
          <cell r="G11" t="str">
            <v>Reinsurance</v>
          </cell>
        </row>
        <row r="12">
          <cell r="G12" t="str">
            <v>Others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себест"/>
      <sheetName val="периода"/>
      <sheetName val="неосновная"/>
      <sheetName val="не вход вычеты"/>
      <sheetName val="расшифровка (стр 1.3.21.)"/>
      <sheetName val="расшифровка (стр.2.1.21)"/>
    </sheetNames>
    <sheetDataSet>
      <sheetData sheetId="0" refreshError="1">
        <row r="3">
          <cell r="A3" t="str">
            <v>Акмолинская ОДТ</v>
          </cell>
          <cell r="E3" t="str">
            <v>акм</v>
          </cell>
        </row>
        <row r="4">
          <cell r="A4" t="str">
            <v>Актюбинская ОДТ</v>
          </cell>
          <cell r="E4" t="str">
            <v>акт</v>
          </cell>
        </row>
        <row r="5">
          <cell r="A5" t="str">
            <v>Алматинская ОДТ</v>
          </cell>
          <cell r="E5" t="str">
            <v>алм</v>
          </cell>
        </row>
        <row r="6">
          <cell r="A6" t="str">
            <v>Атырауская ОДТ</v>
          </cell>
          <cell r="E6" t="str">
            <v>атр</v>
          </cell>
        </row>
        <row r="7">
          <cell r="A7" t="str">
            <v>В.-Казахстанская ОДТ</v>
          </cell>
          <cell r="E7" t="str">
            <v>вко</v>
          </cell>
        </row>
        <row r="8">
          <cell r="A8" t="str">
            <v>Жамбылская ОДТ</v>
          </cell>
          <cell r="E8" t="str">
            <v>жам</v>
          </cell>
        </row>
        <row r="9">
          <cell r="A9" t="str">
            <v>З.-Казахстанская ОДТ</v>
          </cell>
          <cell r="E9" t="str">
            <v>зко</v>
          </cell>
        </row>
        <row r="10">
          <cell r="A10" t="str">
            <v>Карагандинская ОДТ</v>
          </cell>
          <cell r="E10" t="str">
            <v>кар</v>
          </cell>
        </row>
        <row r="11">
          <cell r="A11" t="str">
            <v>Кзылординская ОДТ</v>
          </cell>
          <cell r="E11" t="str">
            <v>кзл</v>
          </cell>
        </row>
        <row r="12">
          <cell r="A12" t="str">
            <v>Костанайская ОДТ</v>
          </cell>
          <cell r="E12" t="str">
            <v>кос</v>
          </cell>
        </row>
        <row r="13">
          <cell r="A13" t="str">
            <v>Мангистауская ОДТ</v>
          </cell>
          <cell r="E13" t="str">
            <v>ман</v>
          </cell>
        </row>
        <row r="14">
          <cell r="A14" t="str">
            <v>Павлодарская ОДТ</v>
          </cell>
          <cell r="E14" t="str">
            <v>пав</v>
          </cell>
        </row>
        <row r="15">
          <cell r="A15" t="str">
            <v>С.-Казахстанская ОДТ</v>
          </cell>
          <cell r="E15" t="str">
            <v>ско</v>
          </cell>
        </row>
        <row r="16">
          <cell r="A16" t="str">
            <v>Ю.-Казахстанская ОДТ</v>
          </cell>
          <cell r="E16" t="str">
            <v>юко</v>
          </cell>
        </row>
        <row r="17">
          <cell r="A17" t="str">
            <v>ГЦТ Алматытелеком</v>
          </cell>
          <cell r="E17" t="str">
            <v>АлТ</v>
          </cell>
        </row>
        <row r="18">
          <cell r="A18" t="str">
            <v>ГЦТ Астанателеком</v>
          </cell>
          <cell r="E18" t="str">
            <v>АсТ</v>
          </cell>
        </row>
        <row r="19">
          <cell r="A19" t="str">
            <v>Об. Дальняя связь</v>
          </cell>
          <cell r="E19" t="str">
            <v>дс</v>
          </cell>
        </row>
        <row r="20">
          <cell r="A20" t="str">
            <v>РТО</v>
          </cell>
          <cell r="E20" t="str">
            <v>РТО</v>
          </cell>
          <cell r="I20" t="str">
            <v>январь</v>
          </cell>
        </row>
        <row r="21">
          <cell r="A21" t="str">
            <v>Центр радиофикации</v>
          </cell>
          <cell r="E21" t="str">
            <v>цр</v>
          </cell>
        </row>
        <row r="22">
          <cell r="A22" t="str">
            <v>ДСТИ</v>
          </cell>
          <cell r="E22" t="str">
            <v>дст</v>
          </cell>
        </row>
        <row r="23">
          <cell r="A23" t="str">
            <v>ЦПК</v>
          </cell>
          <cell r="E23" t="str">
            <v>цпк</v>
          </cell>
        </row>
        <row r="24">
          <cell r="A24" t="str">
            <v>ЭХО</v>
          </cell>
          <cell r="E24" t="str">
            <v>эхо</v>
          </cell>
        </row>
        <row r="25">
          <cell r="A25" t="str">
            <v>Телекомкомплект</v>
          </cell>
          <cell r="E25" t="str">
            <v>дтк</v>
          </cell>
        </row>
        <row r="26">
          <cell r="A26" t="str">
            <v>ДКП</v>
          </cell>
          <cell r="E26" t="str">
            <v>дкп</v>
          </cell>
        </row>
        <row r="27">
          <cell r="A27" t="str">
            <v>ДСПД</v>
          </cell>
          <cell r="E27" t="str">
            <v>дпд</v>
          </cell>
        </row>
        <row r="28">
          <cell r="A28" t="str">
            <v>Интернет дата-центр</v>
          </cell>
          <cell r="E28" t="str">
            <v>idc</v>
          </cell>
        </row>
        <row r="29">
          <cell r="A29" t="str">
            <v>Собственный</v>
          </cell>
          <cell r="E29" t="str">
            <v>соб</v>
          </cell>
        </row>
        <row r="30">
          <cell r="A30" t="str">
            <v>KazNet</v>
          </cell>
          <cell r="E30" t="str">
            <v>кнет</v>
          </cell>
        </row>
        <row r="35">
          <cell r="A35" t="str">
            <v>Итого по ОАО</v>
          </cell>
          <cell r="E35" t="str">
            <v>итого по ОАО</v>
          </cell>
        </row>
        <row r="36">
          <cell r="A36" t="str">
            <v>Всего</v>
          </cell>
          <cell r="E36" t="str">
            <v>Всего</v>
          </cell>
        </row>
        <row r="39">
          <cell r="A39" t="str">
            <v>Свод</v>
          </cell>
          <cell r="E39" t="str">
            <v>Свод</v>
          </cell>
        </row>
        <row r="41">
          <cell r="E41" t="str">
            <v>Свод по ОАО</v>
          </cell>
        </row>
        <row r="43">
          <cell r="E43" t="str">
            <v>себест</v>
          </cell>
        </row>
        <row r="44">
          <cell r="E44" t="str">
            <v>периода</v>
          </cell>
        </row>
        <row r="45">
          <cell r="E45" t="str">
            <v>неосновная</v>
          </cell>
        </row>
        <row r="46">
          <cell r="E46" t="str">
            <v>не вход вычеты</v>
          </cell>
        </row>
        <row r="47">
          <cell r="E47" t="str">
            <v>расшифровка (стр 1.3.21.)</v>
          </cell>
        </row>
        <row r="48">
          <cell r="E48" t="str">
            <v>расшифровка (стр.2.1.21)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economic Assumptions"/>
      <sheetName val="Workings"/>
      <sheetName val="Scenarios"/>
      <sheetName val="Production Inputs"/>
      <sheetName val="Assets Inputs"/>
      <sheetName val="Actuals Input"/>
      <sheetName val="Key Assumptions"/>
      <sheetName val="Key Results"/>
      <sheetName val="Balance Sheet"/>
      <sheetName val="Profit and Loss"/>
      <sheetName val="Cash Flow"/>
      <sheetName val="Steel Sales"/>
      <sheetName val="Steel Operating Costs"/>
      <sheetName val="Fixed Assets"/>
      <sheetName val="Financing"/>
      <sheetName val="Shareholder Funds"/>
      <sheetName val="класс"/>
      <sheetName val="IFRS FS"/>
      <sheetName val="IK2001-update FY 2001"/>
      <sheetName val="Bonds"/>
      <sheetName val="c_data"/>
      <sheetName val="To Generate"/>
      <sheetName val="CA"/>
      <sheetName val="Hidden"/>
      <sheetName val="Служебный лист"/>
      <sheetName val="AFE's  By Afe"/>
      <sheetName val="123100 O&amp;G Assets"/>
      <sheetName val="Keys"/>
      <sheetName val="statement 1998"/>
      <sheetName val="Trial Balance"/>
      <sheetName val="Macroeconomic_Assumptions"/>
      <sheetName val="Production_Inputs"/>
      <sheetName val="Assets_Inputs"/>
      <sheetName val="Actuals_Input"/>
      <sheetName val="Key_Assumptions"/>
      <sheetName val="Key_Results"/>
      <sheetName val="Balance_Sheet"/>
      <sheetName val="Profit_and_Loss"/>
      <sheetName val="Cash_Flow"/>
      <sheetName val="Steel_Sales"/>
      <sheetName val="Steel_Operating_Costs"/>
      <sheetName val="Fixed_Assets"/>
      <sheetName val="Shareholder_Funds"/>
      <sheetName val="IFRS_FS"/>
      <sheetName val="IK2001-update_FY_2001"/>
      <sheetName val="SMSTemp"/>
      <sheetName val="Inputs"/>
      <sheetName val="Nelson Monte Carlo"/>
      <sheetName val="To_Generate"/>
      <sheetName val="Tabeller"/>
      <sheetName val="MTO REV.0"/>
      <sheetName val="BS"/>
      <sheetName val="P&amp;L"/>
      <sheetName val="Прил 6.1."/>
      <sheetName val="SENS'TY"/>
      <sheetName val="ASSUMP"/>
      <sheetName val="Input"/>
      <sheetName val="X-rates"/>
      <sheetName val="CALCOLO"/>
      <sheetName val="MP_additi00"/>
      <sheetName val="RIRAFF99"/>
      <sheetName val="Solventi"/>
      <sheetName val="Specialties"/>
      <sheetName val="ADJTB USD &amp; KZT"/>
      <sheetName val="CAPEX"/>
      <sheetName val="InputTI"/>
      <sheetName val="Labor"/>
      <sheetName val="assumptions"/>
      <sheetName val="DPR(TAX)"/>
      <sheetName val="b-4"/>
      <sheetName val="Prices &amp; Tariffs"/>
      <sheetName val="D3-1"/>
      <sheetName val="Sheet1"/>
      <sheetName val="XREF"/>
      <sheetName val="COM"/>
      <sheetName val="CamKum Prod"/>
      <sheetName val="Prelim Cost"/>
      <sheetName val="BSUSD"/>
      <sheetName val="BSKZT"/>
      <sheetName val="IS$"/>
      <sheetName val="Repair 2009"/>
      <sheetName val="CF$"/>
    </sheetNames>
    <sheetDataSet>
      <sheetData sheetId="0">
        <row r="1">
          <cell r="D1">
            <v>1997</v>
          </cell>
          <cell r="E1">
            <v>1998</v>
          </cell>
          <cell r="F1">
            <v>1999</v>
          </cell>
          <cell r="G1">
            <v>2000</v>
          </cell>
          <cell r="H1">
            <v>2001</v>
          </cell>
          <cell r="I1">
            <v>2002</v>
          </cell>
          <cell r="J1">
            <v>2003</v>
          </cell>
          <cell r="K1">
            <v>2004</v>
          </cell>
          <cell r="L1">
            <v>2005</v>
          </cell>
          <cell r="M1">
            <v>2006</v>
          </cell>
          <cell r="N1">
            <v>2007</v>
          </cell>
          <cell r="O1">
            <v>2008</v>
          </cell>
          <cell r="P1">
            <v>2009</v>
          </cell>
        </row>
        <row r="2">
          <cell r="D2" t="str">
            <v>Actual</v>
          </cell>
          <cell r="E2" t="str">
            <v>Actual</v>
          </cell>
          <cell r="F2" t="str">
            <v>Actual</v>
          </cell>
          <cell r="G2" t="str">
            <v>Actual</v>
          </cell>
          <cell r="H2" t="str">
            <v>Estimate</v>
          </cell>
          <cell r="I2" t="str">
            <v>Forecast</v>
          </cell>
          <cell r="J2" t="str">
            <v>Forecast</v>
          </cell>
          <cell r="K2" t="str">
            <v>Forecast</v>
          </cell>
          <cell r="L2" t="str">
            <v>Forecast</v>
          </cell>
          <cell r="M2" t="str">
            <v>Forecast</v>
          </cell>
          <cell r="N2" t="str">
            <v>Forecast</v>
          </cell>
          <cell r="O2" t="str">
            <v>Forecast</v>
          </cell>
          <cell r="P2" t="str">
            <v>Forecast</v>
          </cell>
        </row>
      </sheetData>
      <sheetData sheetId="1">
        <row r="1">
          <cell r="D1">
            <v>1997</v>
          </cell>
        </row>
      </sheetData>
      <sheetData sheetId="2">
        <row r="1">
          <cell r="D1">
            <v>1997</v>
          </cell>
        </row>
      </sheetData>
      <sheetData sheetId="3">
        <row r="1">
          <cell r="D1">
            <v>1997</v>
          </cell>
        </row>
      </sheetData>
      <sheetData sheetId="4">
        <row r="1">
          <cell r="D1">
            <v>1997</v>
          </cell>
        </row>
      </sheetData>
      <sheetData sheetId="5">
        <row r="1">
          <cell r="D1">
            <v>1997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1">
          <cell r="D1">
            <v>1997</v>
          </cell>
        </row>
      </sheetData>
      <sheetData sheetId="31">
        <row r="1">
          <cell r="D1">
            <v>1997</v>
          </cell>
        </row>
      </sheetData>
      <sheetData sheetId="32">
        <row r="1">
          <cell r="D1">
            <v>1997</v>
          </cell>
        </row>
      </sheetData>
      <sheetData sheetId="33">
        <row r="1">
          <cell r="D1">
            <v>1997</v>
          </cell>
        </row>
      </sheetData>
      <sheetData sheetId="34">
        <row r="1">
          <cell r="D1">
            <v>1997</v>
          </cell>
        </row>
      </sheetData>
      <sheetData sheetId="35">
        <row r="1">
          <cell r="D1">
            <v>1997</v>
          </cell>
        </row>
      </sheetData>
      <sheetData sheetId="36">
        <row r="1">
          <cell r="D1">
            <v>1997</v>
          </cell>
        </row>
      </sheetData>
      <sheetData sheetId="37">
        <row r="1">
          <cell r="D1">
            <v>1997</v>
          </cell>
        </row>
      </sheetData>
      <sheetData sheetId="38">
        <row r="1">
          <cell r="D1">
            <v>1997</v>
          </cell>
        </row>
      </sheetData>
      <sheetData sheetId="39"/>
      <sheetData sheetId="40">
        <row r="1">
          <cell r="D1">
            <v>1997</v>
          </cell>
        </row>
      </sheetData>
      <sheetData sheetId="41">
        <row r="1">
          <cell r="D1">
            <v>1997</v>
          </cell>
        </row>
      </sheetData>
      <sheetData sheetId="42">
        <row r="1">
          <cell r="D1">
            <v>1997</v>
          </cell>
        </row>
      </sheetData>
      <sheetData sheetId="43">
        <row r="1">
          <cell r="D1">
            <v>1997</v>
          </cell>
        </row>
      </sheetData>
      <sheetData sheetId="44">
        <row r="1">
          <cell r="D1">
            <v>1997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Cash Flow"/>
      <sheetName val="PV Table"/>
      <sheetName val="Company Equity"/>
      <sheetName val="State Equity"/>
      <sheetName val="Expanded Cash Flow"/>
      <sheetName val="Pre-Tax Cash Flow"/>
      <sheetName val="Government Take Cash Flow"/>
      <sheetName val="Standard Cash Flow"/>
      <sheetName val="Entitlement Cash Flow"/>
      <sheetName val="FINANCIAL INDICATORS"/>
      <sheetName val="CASHFLOW STATEMENT"/>
      <sheetName val="BALANCE SHEET"/>
      <sheetName val="PROFIT AND LOSS"/>
      <sheetName val="NOTES"/>
      <sheetName val="FS TEST"/>
      <sheetName val="Prices"/>
      <sheetName val="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3">
          <cell r="C3">
            <v>0.36499999999999999</v>
          </cell>
          <cell r="D3">
            <v>0.36499999999999999</v>
          </cell>
        </row>
        <row r="4">
          <cell r="H4" t="str">
            <v>Nominal</v>
          </cell>
        </row>
      </sheetData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 Guide"/>
      <sheetName val="General summary"/>
      <sheetName val="PPM Decision"/>
      <sheetName val="MCQ info "/>
      <sheetName val="stafflist"/>
      <sheetName val="PPM Alt summary"/>
      <sheetName val="Alt 0"/>
      <sheetName val="Alt 1"/>
      <sheetName val="Alt 2"/>
      <sheetName val="Alt 3"/>
      <sheetName val="CR"/>
      <sheetName val="Alt 0 details"/>
      <sheetName val="Alt 1 details"/>
      <sheetName val="Alt 2 details"/>
      <sheetName val="Alt 3 details"/>
      <sheetName val="CR details"/>
      <sheetName val="Macro and other figures"/>
      <sheetName val="INPUT"/>
      <sheetName val="CALCULATION"/>
      <sheetName val="Data in dropdown lists"/>
      <sheetName val="Purchasing group"/>
      <sheetName val="Definitions"/>
      <sheetName val="Opex mapping"/>
      <sheetName val="Capex mapping"/>
      <sheetName val="Revenue mapping"/>
      <sheetName val="Capex definitions"/>
      <sheetName val="Hyperion"/>
    </sheetNames>
    <sheetDataSet>
      <sheetData sheetId="0"/>
      <sheetData sheetId="1">
        <row r="25">
          <cell r="C25" t="e">
            <v>#DIV/0!</v>
          </cell>
        </row>
      </sheetData>
      <sheetData sheetId="2">
        <row r="4">
          <cell r="B4">
            <v>0</v>
          </cell>
        </row>
        <row r="5">
          <cell r="B5">
            <v>0</v>
          </cell>
        </row>
      </sheetData>
      <sheetData sheetId="3">
        <row r="5">
          <cell r="I5">
            <v>0.8</v>
          </cell>
        </row>
      </sheetData>
      <sheetData sheetId="4">
        <row r="2">
          <cell r="A2" t="str">
            <v>B2B</v>
          </cell>
          <cell r="D2" t="str">
            <v>Accounting Section</v>
          </cell>
          <cell r="G2" t="str">
            <v>Accounting Section</v>
          </cell>
        </row>
        <row r="3">
          <cell r="A3" t="str">
            <v>B2B</v>
          </cell>
          <cell r="D3" t="str">
            <v>Accounting Section</v>
          </cell>
          <cell r="G3" t="str">
            <v>Accounting Section</v>
          </cell>
        </row>
        <row r="4">
          <cell r="A4" t="str">
            <v>B2B</v>
          </cell>
          <cell r="D4" t="str">
            <v>Accounting Section</v>
          </cell>
          <cell r="G4" t="str">
            <v>Accounting Section</v>
          </cell>
        </row>
        <row r="5">
          <cell r="A5" t="str">
            <v>B2B</v>
          </cell>
          <cell r="D5" t="str">
            <v>Accounting Section</v>
          </cell>
          <cell r="G5" t="str">
            <v>Almaty Region Section</v>
          </cell>
        </row>
        <row r="6">
          <cell r="A6" t="str">
            <v>B2B</v>
          </cell>
          <cell r="D6" t="str">
            <v>Accounting Section</v>
          </cell>
          <cell r="G6" t="str">
            <v>Almaty Region Section</v>
          </cell>
        </row>
        <row r="7">
          <cell r="A7" t="str">
            <v>B2B</v>
          </cell>
          <cell r="D7" t="str">
            <v>Accounting Section</v>
          </cell>
          <cell r="G7" t="str">
            <v>Almaty Region Section</v>
          </cell>
        </row>
        <row r="8">
          <cell r="A8" t="str">
            <v>B2B</v>
          </cell>
          <cell r="D8" t="str">
            <v>Accounting Section</v>
          </cell>
          <cell r="G8" t="str">
            <v>Almaty Region Section</v>
          </cell>
        </row>
        <row r="9">
          <cell r="A9" t="str">
            <v>B2B</v>
          </cell>
          <cell r="D9" t="str">
            <v>Accounting Section</v>
          </cell>
          <cell r="G9" t="str">
            <v>Almaty Region Section</v>
          </cell>
        </row>
        <row r="10">
          <cell r="A10" t="str">
            <v>B2B</v>
          </cell>
          <cell r="D10" t="str">
            <v>Accounting Section</v>
          </cell>
          <cell r="G10" t="str">
            <v>Almaty Region Section</v>
          </cell>
        </row>
        <row r="11">
          <cell r="A11" t="str">
            <v>B2B</v>
          </cell>
          <cell r="D11" t="str">
            <v>Accounting Section</v>
          </cell>
          <cell r="G11" t="str">
            <v>Almaty Regional Office</v>
          </cell>
        </row>
        <row r="12">
          <cell r="A12" t="str">
            <v>B2B</v>
          </cell>
          <cell r="D12" t="str">
            <v>Accounting Section</v>
          </cell>
          <cell r="G12" t="str">
            <v>Almaty Regional Office</v>
          </cell>
        </row>
        <row r="13">
          <cell r="A13" t="str">
            <v>B2B</v>
          </cell>
          <cell r="D13" t="str">
            <v>Accounting Section</v>
          </cell>
          <cell r="G13" t="str">
            <v>Astana Region Section</v>
          </cell>
        </row>
        <row r="14">
          <cell r="A14" t="str">
            <v>B2C</v>
          </cell>
          <cell r="D14" t="str">
            <v>Accounting Section</v>
          </cell>
          <cell r="G14" t="str">
            <v>Astana Region Section</v>
          </cell>
        </row>
        <row r="15">
          <cell r="A15" t="str">
            <v>B2C</v>
          </cell>
          <cell r="D15" t="str">
            <v>Accounting Section</v>
          </cell>
          <cell r="G15" t="str">
            <v>Astana Region Section</v>
          </cell>
        </row>
        <row r="16">
          <cell r="A16" t="str">
            <v>B2C</v>
          </cell>
          <cell r="D16" t="str">
            <v>Accounting Section</v>
          </cell>
          <cell r="G16" t="str">
            <v>Astana Region Section</v>
          </cell>
        </row>
        <row r="17">
          <cell r="A17" t="str">
            <v>B2C</v>
          </cell>
          <cell r="D17" t="str">
            <v>Accounting Section</v>
          </cell>
          <cell r="G17" t="str">
            <v>Astana Region Section</v>
          </cell>
        </row>
        <row r="18">
          <cell r="A18" t="str">
            <v>B2C</v>
          </cell>
          <cell r="D18" t="str">
            <v>Accounting Section</v>
          </cell>
          <cell r="G18" t="str">
            <v>B2B_n/a</v>
          </cell>
        </row>
        <row r="19">
          <cell r="A19" t="str">
            <v>B2C</v>
          </cell>
          <cell r="D19" t="str">
            <v>Accounting Section</v>
          </cell>
          <cell r="G19" t="str">
            <v>B2C_n/a</v>
          </cell>
        </row>
        <row r="20">
          <cell r="A20" t="str">
            <v>B2C</v>
          </cell>
          <cell r="D20" t="str">
            <v>Accounting Section</v>
          </cell>
          <cell r="G20" t="str">
            <v>Business Control, Analysis and Reporting Section</v>
          </cell>
        </row>
        <row r="21">
          <cell r="A21" t="str">
            <v>B2C</v>
          </cell>
          <cell r="D21" t="str">
            <v>Accounting Section</v>
          </cell>
          <cell r="G21" t="str">
            <v>Business Control, Analysis and Reporting Section</v>
          </cell>
        </row>
        <row r="22">
          <cell r="A22" t="str">
            <v>B2C</v>
          </cell>
          <cell r="D22" t="str">
            <v>Accounting Section</v>
          </cell>
          <cell r="G22" t="str">
            <v>Business Control, Analysis and Reporting Section</v>
          </cell>
        </row>
        <row r="23">
          <cell r="A23" t="str">
            <v>B2C</v>
          </cell>
          <cell r="D23" t="str">
            <v>Accounting Section</v>
          </cell>
          <cell r="G23" t="str">
            <v>Business Control, Analysis and Reporting Section</v>
          </cell>
        </row>
        <row r="24">
          <cell r="A24" t="str">
            <v>B2C</v>
          </cell>
          <cell r="D24" t="str">
            <v>Accounting Section</v>
          </cell>
          <cell r="G24" t="str">
            <v>Business Control, Analysis and Reporting Section</v>
          </cell>
        </row>
        <row r="25">
          <cell r="A25" t="str">
            <v>B2C</v>
          </cell>
          <cell r="D25" t="str">
            <v>Accounting Section</v>
          </cell>
          <cell r="G25" t="str">
            <v>Business Development Section</v>
          </cell>
        </row>
        <row r="26">
          <cell r="A26" t="str">
            <v>CCD</v>
          </cell>
          <cell r="D26" t="str">
            <v>Accounting Section</v>
          </cell>
          <cell r="G26" t="str">
            <v>Business Development Section</v>
          </cell>
        </row>
        <row r="27">
          <cell r="A27" t="str">
            <v>CCD</v>
          </cell>
          <cell r="D27" t="str">
            <v>Accounting Section</v>
          </cell>
          <cell r="G27" t="str">
            <v>Business Development Section</v>
          </cell>
        </row>
        <row r="28">
          <cell r="A28" t="str">
            <v>CCD</v>
          </cell>
          <cell r="D28" t="str">
            <v>Accounting Section</v>
          </cell>
          <cell r="G28" t="str">
            <v>Business Intelligence Section</v>
          </cell>
        </row>
        <row r="29">
          <cell r="A29" t="str">
            <v>CCD</v>
          </cell>
          <cell r="D29" t="str">
            <v>Accounting Section</v>
          </cell>
          <cell r="G29" t="str">
            <v>Business Intelligence Section</v>
          </cell>
        </row>
        <row r="30">
          <cell r="A30" t="str">
            <v>CCD</v>
          </cell>
          <cell r="D30" t="str">
            <v>Accounting Section</v>
          </cell>
          <cell r="G30" t="str">
            <v>Business Intelligence Section</v>
          </cell>
        </row>
        <row r="31">
          <cell r="A31" t="str">
            <v>CCD</v>
          </cell>
          <cell r="D31" t="str">
            <v>Accounting Section</v>
          </cell>
          <cell r="G31" t="str">
            <v>Business Intelligence Section</v>
          </cell>
        </row>
        <row r="32">
          <cell r="A32" t="str">
            <v>CCD</v>
          </cell>
          <cell r="D32" t="str">
            <v>Accounting Section</v>
          </cell>
          <cell r="G32" t="str">
            <v>CCD_n/a</v>
          </cell>
        </row>
        <row r="33">
          <cell r="A33" t="str">
            <v>CCD</v>
          </cell>
          <cell r="D33" t="str">
            <v>Accounting Section</v>
          </cell>
          <cell r="G33" t="str">
            <v>CEO_n/a</v>
          </cell>
        </row>
        <row r="34">
          <cell r="A34" t="str">
            <v>CCD</v>
          </cell>
          <cell r="D34" t="str">
            <v>Accounting Section</v>
          </cell>
          <cell r="G34" t="str">
            <v>Communications Section</v>
          </cell>
        </row>
        <row r="35">
          <cell r="A35" t="str">
            <v>CCD</v>
          </cell>
          <cell r="D35" t="str">
            <v>Accounting Section</v>
          </cell>
          <cell r="G35" t="str">
            <v>Communications Section</v>
          </cell>
        </row>
        <row r="36">
          <cell r="A36" t="str">
            <v>CCD</v>
          </cell>
          <cell r="D36" t="str">
            <v>Accounting Section</v>
          </cell>
          <cell r="G36" t="str">
            <v>Compensation and Benefits Unit</v>
          </cell>
        </row>
        <row r="37">
          <cell r="A37" t="str">
            <v>CCD</v>
          </cell>
          <cell r="D37" t="str">
            <v>Accounting Section</v>
          </cell>
          <cell r="G37" t="str">
            <v>Compensation and Benefits Unit</v>
          </cell>
        </row>
        <row r="38">
          <cell r="A38" t="str">
            <v>CEO</v>
          </cell>
          <cell r="D38" t="str">
            <v>Accounting Section</v>
          </cell>
          <cell r="G38" t="str">
            <v>Consumer Marketing Section</v>
          </cell>
        </row>
        <row r="39">
          <cell r="A39" t="str">
            <v>CEO</v>
          </cell>
          <cell r="D39" t="str">
            <v>Accounting Section</v>
          </cell>
          <cell r="G39" t="str">
            <v>Consumer Marketing Section</v>
          </cell>
        </row>
        <row r="40">
          <cell r="A40" t="str">
            <v>CEO</v>
          </cell>
          <cell r="D40" t="str">
            <v>Accounting Section</v>
          </cell>
          <cell r="G40" t="str">
            <v>Consumer Marketing Section</v>
          </cell>
        </row>
        <row r="41">
          <cell r="A41" t="str">
            <v>CEO</v>
          </cell>
          <cell r="D41" t="str">
            <v>Accounting Section</v>
          </cell>
          <cell r="G41" t="str">
            <v>Contract Management and Litigation Section</v>
          </cell>
        </row>
        <row r="42">
          <cell r="A42" t="str">
            <v>CEO</v>
          </cell>
          <cell r="D42" t="str">
            <v>Accounting Section</v>
          </cell>
          <cell r="G42" t="str">
            <v>Contract Management and Litigation Section</v>
          </cell>
        </row>
        <row r="43">
          <cell r="A43" t="str">
            <v>CEO</v>
          </cell>
          <cell r="D43" t="str">
            <v>Accounting Section</v>
          </cell>
          <cell r="G43" t="str">
            <v>Contract Management and Litigation Section</v>
          </cell>
        </row>
        <row r="44">
          <cell r="A44" t="str">
            <v>CEO</v>
          </cell>
          <cell r="D44" t="str">
            <v>Accounting Section</v>
          </cell>
          <cell r="G44" t="str">
            <v>Contract Management and Litigation Section</v>
          </cell>
        </row>
        <row r="45">
          <cell r="A45" t="str">
            <v>CPD</v>
          </cell>
          <cell r="D45" t="str">
            <v>Accounting Section</v>
          </cell>
          <cell r="G45" t="str">
            <v>Contract Management and Litigation Section</v>
          </cell>
        </row>
        <row r="46">
          <cell r="A46" t="str">
            <v>CPD</v>
          </cell>
          <cell r="D46" t="str">
            <v>Almaty Region Section</v>
          </cell>
          <cell r="G46" t="str">
            <v>CPD_n/a</v>
          </cell>
        </row>
        <row r="47">
          <cell r="A47" t="str">
            <v>CPD</v>
          </cell>
          <cell r="D47" t="str">
            <v>Almaty Region Section</v>
          </cell>
          <cell r="G47" t="str">
            <v>Customer Relations and Experience Section</v>
          </cell>
        </row>
        <row r="48">
          <cell r="A48" t="str">
            <v>CPD</v>
          </cell>
          <cell r="D48" t="str">
            <v>Almaty Region Section</v>
          </cell>
          <cell r="G48" t="str">
            <v>Customer Relations and Experience Section</v>
          </cell>
        </row>
        <row r="49">
          <cell r="A49" t="str">
            <v>CPD</v>
          </cell>
          <cell r="D49" t="str">
            <v>Almaty Region Section</v>
          </cell>
          <cell r="G49" t="str">
            <v>Customer Relations and Experience Section</v>
          </cell>
        </row>
        <row r="50">
          <cell r="A50" t="str">
            <v>CPD</v>
          </cell>
          <cell r="D50" t="str">
            <v>Almaty Region Section</v>
          </cell>
          <cell r="G50" t="str">
            <v>Customer Relations and Experience Section</v>
          </cell>
        </row>
        <row r="51">
          <cell r="A51" t="str">
            <v>CPD</v>
          </cell>
          <cell r="D51" t="str">
            <v>Almaty Region Section</v>
          </cell>
          <cell r="G51" t="str">
            <v>Customer Relations and Experience Section</v>
          </cell>
        </row>
        <row r="52">
          <cell r="A52" t="str">
            <v>CPD</v>
          </cell>
          <cell r="D52" t="str">
            <v>Almaty Region Section</v>
          </cell>
          <cell r="G52" t="str">
            <v>Customer Relations and Experience Section</v>
          </cell>
        </row>
        <row r="53">
          <cell r="A53" t="str">
            <v>FD-Others</v>
          </cell>
          <cell r="D53" t="str">
            <v>Almaty Region Section</v>
          </cell>
          <cell r="G53" t="str">
            <v>Delivery &amp; Operations Section</v>
          </cell>
        </row>
        <row r="54">
          <cell r="A54" t="str">
            <v>FD-Others</v>
          </cell>
          <cell r="D54" t="str">
            <v>Almaty Region Section</v>
          </cell>
          <cell r="G54" t="str">
            <v>Delivery &amp; Operations Section</v>
          </cell>
        </row>
        <row r="55">
          <cell r="A55" t="str">
            <v>FD-Others</v>
          </cell>
          <cell r="D55" t="str">
            <v>Almaty Region Section</v>
          </cell>
          <cell r="G55" t="str">
            <v>Delivery &amp; Operations Section</v>
          </cell>
        </row>
        <row r="56">
          <cell r="A56" t="str">
            <v>FD-Others</v>
          </cell>
          <cell r="D56" t="str">
            <v>Almaty Region Section</v>
          </cell>
          <cell r="G56" t="str">
            <v>Device Management Unit</v>
          </cell>
        </row>
        <row r="57">
          <cell r="A57" t="str">
            <v>FD-Others</v>
          </cell>
          <cell r="D57" t="str">
            <v>Almaty Region Section</v>
          </cell>
          <cell r="G57" t="str">
            <v>Device Management Unit</v>
          </cell>
        </row>
        <row r="58">
          <cell r="A58" t="str">
            <v>FD-Others</v>
          </cell>
          <cell r="D58" t="str">
            <v>Almaty Region Section</v>
          </cell>
          <cell r="G58" t="str">
            <v>Digital Marketing Section</v>
          </cell>
        </row>
        <row r="59">
          <cell r="A59" t="str">
            <v>FD-Others</v>
          </cell>
          <cell r="D59" t="str">
            <v>Almaty Region Section</v>
          </cell>
          <cell r="G59" t="str">
            <v>Digital Services Development Unit</v>
          </cell>
        </row>
        <row r="60">
          <cell r="A60" t="str">
            <v>FD-Others</v>
          </cell>
          <cell r="D60" t="str">
            <v>Almaty Region Section</v>
          </cell>
          <cell r="G60" t="str">
            <v>Digital Services Development Unit</v>
          </cell>
        </row>
        <row r="61">
          <cell r="A61" t="str">
            <v>FD-Others</v>
          </cell>
          <cell r="D61" t="str">
            <v>Almaty Region Section</v>
          </cell>
          <cell r="G61" t="str">
            <v>East Region Section</v>
          </cell>
        </row>
        <row r="62">
          <cell r="A62" t="str">
            <v>FD-RES</v>
          </cell>
          <cell r="D62" t="str">
            <v>Almaty Region Section</v>
          </cell>
          <cell r="G62" t="str">
            <v>East Region Section</v>
          </cell>
        </row>
        <row r="63">
          <cell r="A63" t="str">
            <v>FD-RES</v>
          </cell>
          <cell r="D63" t="str">
            <v>Almaty Region Section</v>
          </cell>
          <cell r="G63" t="str">
            <v>East Region Section</v>
          </cell>
        </row>
        <row r="64">
          <cell r="A64" t="str">
            <v>FD-RES</v>
          </cell>
          <cell r="D64" t="str">
            <v>Almaty Region Section</v>
          </cell>
          <cell r="G64" t="str">
            <v>East Region Section</v>
          </cell>
        </row>
        <row r="65">
          <cell r="A65" t="str">
            <v>FD-Security</v>
          </cell>
          <cell r="D65" t="str">
            <v>Almaty Region Section</v>
          </cell>
          <cell r="G65" t="str">
            <v>East Region Section</v>
          </cell>
        </row>
        <row r="66">
          <cell r="A66" t="str">
            <v>FD-Security</v>
          </cell>
          <cell r="D66" t="str">
            <v>Almaty Region Section</v>
          </cell>
          <cell r="G66" t="str">
            <v>East Region Section</v>
          </cell>
        </row>
        <row r="67">
          <cell r="A67" t="str">
            <v>FD-Security</v>
          </cell>
          <cell r="D67" t="str">
            <v>Almaty Region Section</v>
          </cell>
          <cell r="G67" t="str">
            <v>Employee Relations and Transactions Unit</v>
          </cell>
        </row>
        <row r="68">
          <cell r="A68" t="str">
            <v>FD-Security</v>
          </cell>
          <cell r="D68" t="str">
            <v>Almaty Region Section</v>
          </cell>
          <cell r="G68" t="str">
            <v>Employee Relations and Transactions Unit</v>
          </cell>
        </row>
        <row r="69">
          <cell r="A69" t="str">
            <v>HR</v>
          </cell>
          <cell r="D69" t="str">
            <v>Almaty Region Section</v>
          </cell>
          <cell r="G69" t="str">
            <v>Engagement and Communications Unit</v>
          </cell>
        </row>
        <row r="70">
          <cell r="A70" t="str">
            <v>HR</v>
          </cell>
          <cell r="D70" t="str">
            <v>Almaty Region Section</v>
          </cell>
          <cell r="G70" t="str">
            <v>Engagement and Communications Unit</v>
          </cell>
        </row>
        <row r="71">
          <cell r="A71" t="str">
            <v>HR</v>
          </cell>
          <cell r="D71" t="str">
            <v>Almaty Region Section</v>
          </cell>
          <cell r="G71" t="str">
            <v>Enterprise Marketing Section</v>
          </cell>
        </row>
        <row r="72">
          <cell r="A72" t="str">
            <v>HR</v>
          </cell>
          <cell r="D72" t="str">
            <v>Almaty Region Section</v>
          </cell>
          <cell r="G72" t="str">
            <v>Enterprise Marketing Section</v>
          </cell>
        </row>
        <row r="73">
          <cell r="A73" t="str">
            <v>HR</v>
          </cell>
          <cell r="D73" t="str">
            <v>Almaty Region Section</v>
          </cell>
          <cell r="G73" t="str">
            <v>Ethics and Compliance Section</v>
          </cell>
        </row>
        <row r="74">
          <cell r="A74" t="str">
            <v>HR</v>
          </cell>
          <cell r="D74" t="str">
            <v>Almaty Region Section</v>
          </cell>
          <cell r="G74" t="str">
            <v>FD-Others_n/a</v>
          </cell>
        </row>
        <row r="75">
          <cell r="A75" t="str">
            <v>HR</v>
          </cell>
          <cell r="D75" t="str">
            <v>Almaty Region Section</v>
          </cell>
          <cell r="G75" t="str">
            <v>FD-RES_n/a</v>
          </cell>
        </row>
        <row r="76">
          <cell r="A76" t="str">
            <v>HR</v>
          </cell>
          <cell r="D76" t="str">
            <v>Almaty Region Section</v>
          </cell>
          <cell r="G76" t="str">
            <v>FD-Security_n/a</v>
          </cell>
        </row>
        <row r="77">
          <cell r="A77" t="str">
            <v>HR</v>
          </cell>
          <cell r="D77" t="str">
            <v>Almaty Region Section</v>
          </cell>
          <cell r="G77" t="str">
            <v>Fraud Management and Revenue Assurance Section</v>
          </cell>
        </row>
        <row r="78">
          <cell r="A78" t="str">
            <v>HR</v>
          </cell>
          <cell r="D78" t="str">
            <v>Almaty Region Section</v>
          </cell>
          <cell r="G78" t="str">
            <v>Fraud Management and Revenue Assurance Section</v>
          </cell>
        </row>
        <row r="79">
          <cell r="A79" t="str">
            <v>Kcell JSC</v>
          </cell>
          <cell r="D79" t="str">
            <v>Almaty Region Section</v>
          </cell>
          <cell r="G79" t="str">
            <v>Fraud Management and Revenue Assurance Section</v>
          </cell>
        </row>
        <row r="80">
          <cell r="A80" t="str">
            <v>Kcell JSC</v>
          </cell>
          <cell r="D80" t="str">
            <v>Almaty Region Section</v>
          </cell>
          <cell r="G80" t="str">
            <v>Fraud Management and Revenue Assurance Section</v>
          </cell>
        </row>
        <row r="81">
          <cell r="A81" t="str">
            <v>Kcell JSC</v>
          </cell>
          <cell r="D81" t="str">
            <v>Almaty Region Section</v>
          </cell>
          <cell r="G81" t="str">
            <v>Government Relations Unit</v>
          </cell>
        </row>
        <row r="82">
          <cell r="A82" t="str">
            <v>LD</v>
          </cell>
          <cell r="D82" t="str">
            <v>Almaty Region Section</v>
          </cell>
          <cell r="G82" t="str">
            <v>Government Relations Unit</v>
          </cell>
        </row>
        <row r="83">
          <cell r="A83" t="str">
            <v>LD</v>
          </cell>
          <cell r="D83" t="str">
            <v>Almaty Region Section</v>
          </cell>
          <cell r="G83" t="str">
            <v>Health and Safety Unit</v>
          </cell>
        </row>
        <row r="84">
          <cell r="A84" t="str">
            <v>LD</v>
          </cell>
          <cell r="D84" t="str">
            <v>Almaty Region Section</v>
          </cell>
          <cell r="G84" t="str">
            <v>Health and Safety Unit</v>
          </cell>
        </row>
        <row r="85">
          <cell r="A85" t="str">
            <v>LD</v>
          </cell>
          <cell r="D85" t="str">
            <v>Almaty Region Section</v>
          </cell>
          <cell r="G85" t="str">
            <v>HR_n/a</v>
          </cell>
        </row>
        <row r="86">
          <cell r="A86" t="str">
            <v>TD</v>
          </cell>
          <cell r="D86" t="str">
            <v>Almaty Region Section</v>
          </cell>
          <cell r="G86" t="str">
            <v>Information Security Unit</v>
          </cell>
        </row>
        <row r="87">
          <cell r="A87" t="str">
            <v>TD</v>
          </cell>
          <cell r="D87" t="str">
            <v>Almaty Regional Office</v>
          </cell>
          <cell r="G87" t="str">
            <v>Infrastructure Procurement Section</v>
          </cell>
        </row>
        <row r="88">
          <cell r="A88" t="str">
            <v>TD</v>
          </cell>
          <cell r="D88" t="str">
            <v>Almaty Regional Office</v>
          </cell>
          <cell r="G88" t="str">
            <v>Infrastructure Procurement Section</v>
          </cell>
        </row>
        <row r="89">
          <cell r="A89" t="str">
            <v>TD</v>
          </cell>
          <cell r="D89" t="str">
            <v>Almaty Regional Office</v>
          </cell>
          <cell r="G89" t="str">
            <v>Interconnect and Roaming Section</v>
          </cell>
        </row>
        <row r="90">
          <cell r="A90" t="str">
            <v>TD</v>
          </cell>
          <cell r="D90" t="str">
            <v>Almaty Regional Office</v>
          </cell>
          <cell r="G90" t="str">
            <v>Interconnect and Roaming Section</v>
          </cell>
        </row>
        <row r="91">
          <cell r="A91" t="str">
            <v>TD</v>
          </cell>
          <cell r="D91" t="str">
            <v>Almaty Regional Office</v>
          </cell>
          <cell r="G91" t="str">
            <v>Internal Audit Section</v>
          </cell>
        </row>
        <row r="92">
          <cell r="A92" t="str">
            <v>TD</v>
          </cell>
          <cell r="D92" t="str">
            <v>Almaty Regional Office</v>
          </cell>
          <cell r="G92" t="str">
            <v>Internal Audit Section</v>
          </cell>
        </row>
        <row r="93">
          <cell r="A93" t="str">
            <v>TD</v>
          </cell>
          <cell r="D93" t="str">
            <v>Almaty Regional Office</v>
          </cell>
          <cell r="G93" t="str">
            <v>IT Section</v>
          </cell>
        </row>
        <row r="94">
          <cell r="A94" t="str">
            <v>TD</v>
          </cell>
          <cell r="D94" t="str">
            <v>Almaty Regional Office</v>
          </cell>
          <cell r="G94" t="str">
            <v>IT Section</v>
          </cell>
        </row>
        <row r="95">
          <cell r="A95" t="str">
            <v>TD</v>
          </cell>
          <cell r="D95" t="str">
            <v>Almaty Regional Office</v>
          </cell>
          <cell r="G95" t="str">
            <v>IT Section</v>
          </cell>
        </row>
        <row r="96">
          <cell r="A96" t="str">
            <v>TD</v>
          </cell>
          <cell r="D96" t="str">
            <v>Almaty Regional Office</v>
          </cell>
          <cell r="G96" t="str">
            <v>IT Section</v>
          </cell>
        </row>
        <row r="97">
          <cell r="A97" t="str">
            <v>TD</v>
          </cell>
          <cell r="D97" t="str">
            <v>Almaty Regional Office</v>
          </cell>
          <cell r="G97" t="str">
            <v>IT Section</v>
          </cell>
        </row>
        <row r="98">
          <cell r="A98" t="str">
            <v>TD</v>
          </cell>
          <cell r="D98" t="str">
            <v>Almaty Regional Office</v>
          </cell>
          <cell r="G98" t="str">
            <v>IT Section</v>
          </cell>
        </row>
        <row r="99">
          <cell r="A99" t="str">
            <v>TD</v>
          </cell>
          <cell r="D99" t="str">
            <v>Almaty Regional Office</v>
          </cell>
          <cell r="G99" t="str">
            <v>Kcell JSC_n/a</v>
          </cell>
        </row>
        <row r="100">
          <cell r="A100" t="str">
            <v>TD</v>
          </cell>
          <cell r="D100" t="str">
            <v>Almaty Regional Office</v>
          </cell>
          <cell r="G100" t="str">
            <v>Large Accounts Development Section</v>
          </cell>
        </row>
        <row r="101">
          <cell r="A101" t="str">
            <v>TD</v>
          </cell>
          <cell r="D101" t="str">
            <v>Almaty Regional Office</v>
          </cell>
          <cell r="G101" t="str">
            <v>Large Accounts Development Section</v>
          </cell>
        </row>
        <row r="102">
          <cell r="A102" t="str">
            <v>TD – N&amp;I</v>
          </cell>
          <cell r="D102" t="str">
            <v>Almaty Regional Office</v>
          </cell>
          <cell r="G102" t="str">
            <v>Large Accounts Development Section</v>
          </cell>
        </row>
        <row r="103">
          <cell r="A103" t="str">
            <v>TD – N&amp;I</v>
          </cell>
          <cell r="D103" t="str">
            <v>Almaty Regional Office</v>
          </cell>
          <cell r="G103" t="str">
            <v>Large Accounts Development Section</v>
          </cell>
        </row>
        <row r="104">
          <cell r="A104" t="str">
            <v>TD – N&amp;I</v>
          </cell>
          <cell r="D104" t="str">
            <v>Almaty Regional Office</v>
          </cell>
          <cell r="G104" t="str">
            <v>LD_n/a</v>
          </cell>
        </row>
        <row r="105">
          <cell r="A105" t="str">
            <v>TD – N&amp;I</v>
          </cell>
          <cell r="D105" t="str">
            <v>Almaty Regional Office</v>
          </cell>
          <cell r="G105" t="str">
            <v>Macro-Region A Section</v>
          </cell>
        </row>
        <row r="106">
          <cell r="A106" t="str">
            <v>TD – N&amp;I</v>
          </cell>
          <cell r="D106" t="str">
            <v>Almaty Regional Office</v>
          </cell>
          <cell r="G106" t="str">
            <v>Macro-Region A Section</v>
          </cell>
        </row>
        <row r="107">
          <cell r="A107" t="str">
            <v>TD – N&amp;I</v>
          </cell>
          <cell r="D107" t="str">
            <v>Almaty Regional Office</v>
          </cell>
          <cell r="G107" t="str">
            <v>Macro-Region A Section</v>
          </cell>
        </row>
        <row r="108">
          <cell r="A108" t="str">
            <v>TD – N&amp;I</v>
          </cell>
          <cell r="D108" t="str">
            <v>Almaty Regional Office</v>
          </cell>
          <cell r="G108" t="str">
            <v>Macro-Region A Section</v>
          </cell>
        </row>
        <row r="109">
          <cell r="A109" t="str">
            <v>TD – N&amp;I</v>
          </cell>
          <cell r="D109" t="str">
            <v>Almaty Regional Office</v>
          </cell>
          <cell r="G109" t="str">
            <v>Macro-Region A Section</v>
          </cell>
        </row>
        <row r="110">
          <cell r="A110" t="str">
            <v>TD – N&amp;I</v>
          </cell>
          <cell r="D110" t="str">
            <v>Almaty Regional Office</v>
          </cell>
          <cell r="G110" t="str">
            <v>Macro-Region A Section</v>
          </cell>
        </row>
        <row r="111">
          <cell r="A111" t="str">
            <v>TD – N&amp;I</v>
          </cell>
          <cell r="D111" t="str">
            <v>Almaty Regional Office</v>
          </cell>
          <cell r="G111" t="str">
            <v>Macro-Region B Section</v>
          </cell>
        </row>
        <row r="112">
          <cell r="A112" t="str">
            <v>TD – N&amp;I</v>
          </cell>
          <cell r="D112" t="str">
            <v>Almaty Regional Office</v>
          </cell>
          <cell r="G112" t="str">
            <v>Macro-Region B Section</v>
          </cell>
        </row>
        <row r="113">
          <cell r="A113" t="str">
            <v>TD – N&amp;I</v>
          </cell>
          <cell r="D113" t="str">
            <v>Almaty Regional Office</v>
          </cell>
          <cell r="G113" t="str">
            <v>Macro-Region B Section</v>
          </cell>
        </row>
        <row r="114">
          <cell r="A114" t="str">
            <v>TD – N&amp;I</v>
          </cell>
          <cell r="D114" t="str">
            <v>Almaty Regional Office</v>
          </cell>
          <cell r="G114" t="str">
            <v>Macro-Region B Section</v>
          </cell>
        </row>
        <row r="115">
          <cell r="A115" t="str">
            <v>TD – N&amp;I</v>
          </cell>
          <cell r="D115" t="str">
            <v>Almaty Regional Office</v>
          </cell>
          <cell r="G115" t="str">
            <v>Macro-Region B Section</v>
          </cell>
        </row>
        <row r="116">
          <cell r="A116" t="str">
            <v>TD – N&amp;I</v>
          </cell>
          <cell r="D116" t="str">
            <v>Almaty Regional Office</v>
          </cell>
          <cell r="G116" t="str">
            <v>Macro-Region B Section</v>
          </cell>
        </row>
        <row r="117">
          <cell r="A117" t="str">
            <v>TD – N&amp;I</v>
          </cell>
          <cell r="D117" t="str">
            <v>Almaty Regional Office</v>
          </cell>
          <cell r="G117" t="str">
            <v>Macro-Region C Section</v>
          </cell>
        </row>
        <row r="118">
          <cell r="A118" t="str">
            <v>TD – SA&amp;O</v>
          </cell>
          <cell r="D118" t="str">
            <v>Almaty Regional Office</v>
          </cell>
          <cell r="G118" t="str">
            <v>Macro-Region C Section</v>
          </cell>
        </row>
        <row r="119">
          <cell r="A119" t="str">
            <v>TD – SA&amp;O</v>
          </cell>
          <cell r="D119" t="str">
            <v>Almaty Regional Office</v>
          </cell>
          <cell r="G119" t="str">
            <v>Macro-Region C Section</v>
          </cell>
        </row>
        <row r="120">
          <cell r="A120" t="str">
            <v>TD – SA&amp;O</v>
          </cell>
          <cell r="D120" t="str">
            <v>Almaty Regional Office</v>
          </cell>
          <cell r="G120" t="str">
            <v>Macro-Region C Section</v>
          </cell>
        </row>
        <row r="121">
          <cell r="A121" t="str">
            <v>TD – SA&amp;O</v>
          </cell>
          <cell r="D121" t="str">
            <v>Almaty Regional Office</v>
          </cell>
          <cell r="G121" t="str">
            <v>Macro-Region C Section</v>
          </cell>
        </row>
        <row r="122">
          <cell r="A122" t="str">
            <v>TD – SA&amp;O</v>
          </cell>
          <cell r="D122" t="str">
            <v>Almaty Regional Office</v>
          </cell>
          <cell r="G122" t="str">
            <v>Macro-Region C Section</v>
          </cell>
        </row>
        <row r="123">
          <cell r="A123" t="str">
            <v>TD – SA&amp;O</v>
          </cell>
          <cell r="D123" t="str">
            <v>Almaty Regional Office</v>
          </cell>
          <cell r="G123" t="str">
            <v>Macro-Region C Section</v>
          </cell>
        </row>
        <row r="124">
          <cell r="A124" t="str">
            <v>TD – SA&amp;O</v>
          </cell>
          <cell r="D124" t="str">
            <v>Almaty Regional Office</v>
          </cell>
          <cell r="G124" t="str">
            <v>Network and IT Infrastructure Section</v>
          </cell>
        </row>
        <row r="125">
          <cell r="A125" t="str">
            <v>TD – SA&amp;O</v>
          </cell>
          <cell r="D125" t="str">
            <v>Almaty Regional Office</v>
          </cell>
          <cell r="G125" t="str">
            <v>Network and IT Infrastructure Section</v>
          </cell>
        </row>
        <row r="126">
          <cell r="A126" t="str">
            <v>TD – SA&amp;O</v>
          </cell>
          <cell r="D126" t="str">
            <v>Almaty Regional Office</v>
          </cell>
          <cell r="G126" t="str">
            <v>Network and IT Infrastructure Section</v>
          </cell>
        </row>
        <row r="127">
          <cell r="A127" t="str">
            <v>TD – SA&amp;O</v>
          </cell>
          <cell r="D127" t="str">
            <v>Almaty Regional Office</v>
          </cell>
          <cell r="G127" t="str">
            <v>Network and IT Infrastructure Section</v>
          </cell>
        </row>
        <row r="128">
          <cell r="A128" t="str">
            <v>TD – SA&amp;O</v>
          </cell>
          <cell r="D128" t="str">
            <v>Almaty Regional Office</v>
          </cell>
          <cell r="G128" t="str">
            <v>Network and IT Infrastructure Section</v>
          </cell>
        </row>
        <row r="129">
          <cell r="A129" t="str">
            <v>TD – SA&amp;O</v>
          </cell>
          <cell r="D129" t="str">
            <v>Almaty Regional Office</v>
          </cell>
          <cell r="G129" t="str">
            <v>Network and IT Infrastructure Section</v>
          </cell>
        </row>
        <row r="130">
          <cell r="A130" t="str">
            <v>TD – SA&amp;O</v>
          </cell>
          <cell r="D130" t="str">
            <v>Almaty Regional Office</v>
          </cell>
          <cell r="G130" t="str">
            <v>Network and IT Infrastructure Section</v>
          </cell>
        </row>
        <row r="131">
          <cell r="A131" t="str">
            <v>TD – SA&amp;O</v>
          </cell>
          <cell r="D131" t="str">
            <v>Almaty Regional Office</v>
          </cell>
          <cell r="G131" t="str">
            <v>Network and IT Infrastructure Section</v>
          </cell>
        </row>
        <row r="132">
          <cell r="A132" t="str">
            <v>TD – SA&amp;O</v>
          </cell>
          <cell r="D132" t="str">
            <v>Almaty Regional Office</v>
          </cell>
          <cell r="G132" t="str">
            <v>Network and IT Infrastructure Section</v>
          </cell>
        </row>
        <row r="133">
          <cell r="A133" t="str">
            <v>TD – SA&amp;O</v>
          </cell>
          <cell r="D133" t="str">
            <v>Almaty Regional Office</v>
          </cell>
          <cell r="G133" t="str">
            <v>North Region Section</v>
          </cell>
        </row>
        <row r="134">
          <cell r="A134" t="str">
            <v>TD – IT</v>
          </cell>
          <cell r="D134" t="str">
            <v>Almaty Regional Office</v>
          </cell>
          <cell r="G134" t="str">
            <v>North Region Section</v>
          </cell>
        </row>
        <row r="135">
          <cell r="A135" t="str">
            <v>TD – IT</v>
          </cell>
          <cell r="D135" t="str">
            <v>Almaty Regional Office</v>
          </cell>
          <cell r="G135" t="str">
            <v>North Region Section</v>
          </cell>
        </row>
        <row r="136">
          <cell r="A136" t="str">
            <v>TD – IT</v>
          </cell>
          <cell r="D136" t="str">
            <v>Almaty Regional Office</v>
          </cell>
          <cell r="G136" t="str">
            <v>North Region Section</v>
          </cell>
        </row>
        <row r="137">
          <cell r="A137" t="str">
            <v>TD – IT</v>
          </cell>
          <cell r="D137" t="str">
            <v>Almaty Regional Office</v>
          </cell>
          <cell r="G137" t="str">
            <v>North Region Section</v>
          </cell>
        </row>
        <row r="138">
          <cell r="A138" t="str">
            <v>TD – IT</v>
          </cell>
          <cell r="D138" t="str">
            <v>Almaty Regional Office</v>
          </cell>
          <cell r="G138" t="str">
            <v>North Region Section</v>
          </cell>
        </row>
        <row r="139">
          <cell r="A139" t="str">
            <v>TD – IT</v>
          </cell>
          <cell r="D139" t="str">
            <v>Almaty Regional Office</v>
          </cell>
          <cell r="G139" t="str">
            <v>Operational Procurement Section</v>
          </cell>
        </row>
        <row r="140">
          <cell r="A140" t="str">
            <v>TD – IT</v>
          </cell>
          <cell r="D140" t="str">
            <v>Almaty Regional Office</v>
          </cell>
          <cell r="G140" t="str">
            <v>Operational Procurement Section</v>
          </cell>
        </row>
        <row r="141">
          <cell r="A141" t="str">
            <v>TD – IT</v>
          </cell>
          <cell r="D141" t="str">
            <v>Almaty Regional Office</v>
          </cell>
          <cell r="G141" t="str">
            <v>Operational Procurement Section</v>
          </cell>
        </row>
        <row r="142">
          <cell r="A142" t="str">
            <v>TD – IT</v>
          </cell>
          <cell r="D142" t="str">
            <v>Almaty Regional Office</v>
          </cell>
          <cell r="G142" t="str">
            <v>Operational Procurement Section</v>
          </cell>
        </row>
        <row r="143">
          <cell r="A143" t="str">
            <v>TD – IT</v>
          </cell>
          <cell r="D143" t="str">
            <v>Almaty Regional Office</v>
          </cell>
          <cell r="G143" t="str">
            <v>Physical and Economical Security Unit</v>
          </cell>
        </row>
        <row r="144">
          <cell r="A144" t="str">
            <v>TD – IT</v>
          </cell>
          <cell r="D144" t="str">
            <v>Almaty Regional Office</v>
          </cell>
          <cell r="G144" t="str">
            <v>Physical and Economical Security Unit</v>
          </cell>
        </row>
        <row r="145">
          <cell r="A145" t="str">
            <v>TD – IT</v>
          </cell>
          <cell r="D145" t="str">
            <v>Almaty Regional Office</v>
          </cell>
          <cell r="G145" t="str">
            <v>Portfolio and Project Management Office</v>
          </cell>
        </row>
        <row r="146">
          <cell r="A146" t="str">
            <v>TD – IT</v>
          </cell>
          <cell r="D146" t="str">
            <v>Almaty Regional Office</v>
          </cell>
          <cell r="G146" t="str">
            <v>Portfolio and Project Management Office</v>
          </cell>
        </row>
        <row r="147">
          <cell r="A147" t="str">
            <v>TD – IT</v>
          </cell>
          <cell r="D147" t="str">
            <v>Almaty Regional Office</v>
          </cell>
          <cell r="G147" t="str">
            <v>Portfolio and Project Management Office</v>
          </cell>
        </row>
        <row r="148">
          <cell r="A148" t="str">
            <v>TD – IT</v>
          </cell>
          <cell r="D148" t="str">
            <v>Almaty Regional Office</v>
          </cell>
          <cell r="G148" t="str">
            <v>Portfolio and Project Management Office</v>
          </cell>
        </row>
        <row r="149">
          <cell r="A149" t="str">
            <v>TD – IT</v>
          </cell>
          <cell r="D149" t="str">
            <v>Almaty Regional Office</v>
          </cell>
          <cell r="G149" t="str">
            <v>Portfolio and Project Management Office</v>
          </cell>
        </row>
        <row r="150">
          <cell r="A150" t="str">
            <v>TD – CTO</v>
          </cell>
          <cell r="D150" t="str">
            <v>Almaty Regional Office</v>
          </cell>
          <cell r="G150" t="str">
            <v>Process and Performance Section</v>
          </cell>
        </row>
        <row r="151">
          <cell r="A151" t="str">
            <v>TD – CTO</v>
          </cell>
          <cell r="D151" t="str">
            <v>Almaty Regional Office</v>
          </cell>
          <cell r="G151" t="str">
            <v>Process and Performance Section</v>
          </cell>
        </row>
        <row r="152">
          <cell r="A152" t="str">
            <v>TD – CTO</v>
          </cell>
          <cell r="D152" t="str">
            <v>Almaty Regional Office</v>
          </cell>
          <cell r="G152" t="str">
            <v>Process and Performance Section</v>
          </cell>
        </row>
        <row r="153">
          <cell r="A153" t="str">
            <v>TD – CTO</v>
          </cell>
          <cell r="D153" t="str">
            <v>Almaty Regional Office</v>
          </cell>
          <cell r="G153" t="str">
            <v>Product Development Section</v>
          </cell>
        </row>
        <row r="154">
          <cell r="A154" t="str">
            <v>TD – CTO</v>
          </cell>
          <cell r="D154" t="str">
            <v>Almaty Regional Office</v>
          </cell>
          <cell r="G154" t="str">
            <v>Product Development Section</v>
          </cell>
        </row>
        <row r="155">
          <cell r="A155" t="str">
            <v>TD – CTO</v>
          </cell>
          <cell r="D155" t="str">
            <v>Almaty Regional Office</v>
          </cell>
          <cell r="G155" t="str">
            <v>Product Development Section</v>
          </cell>
        </row>
        <row r="156">
          <cell r="A156" t="str">
            <v>TD – CTO</v>
          </cell>
          <cell r="D156" t="str">
            <v>Almaty Regional Office</v>
          </cell>
          <cell r="G156" t="str">
            <v>Product Development Section</v>
          </cell>
        </row>
        <row r="157">
          <cell r="A157" t="str">
            <v>TD – CTO</v>
          </cell>
          <cell r="D157" t="str">
            <v>Almaty Regional Office</v>
          </cell>
          <cell r="G157" t="str">
            <v>Product Development Section</v>
          </cell>
        </row>
        <row r="158">
          <cell r="A158" t="str">
            <v>TD – CTO</v>
          </cell>
          <cell r="D158" t="str">
            <v>Almaty Regional Office</v>
          </cell>
          <cell r="G158" t="str">
            <v>Products and Services Procurement Section</v>
          </cell>
        </row>
        <row r="159">
          <cell r="A159" t="str">
            <v>TD – CTO</v>
          </cell>
          <cell r="D159" t="str">
            <v>Almaty Regional Office</v>
          </cell>
          <cell r="G159" t="str">
            <v>Products and Services Procurement Section</v>
          </cell>
        </row>
        <row r="160">
          <cell r="A160" t="str">
            <v>TD – CTO</v>
          </cell>
          <cell r="D160" t="str">
            <v>Almaty Regional Office</v>
          </cell>
          <cell r="G160" t="str">
            <v>Products and Services Section</v>
          </cell>
        </row>
        <row r="161">
          <cell r="A161" t="str">
            <v>TD – CTO</v>
          </cell>
          <cell r="D161" t="str">
            <v>Almaty Regional Office</v>
          </cell>
          <cell r="G161" t="str">
            <v>Products and Services Section</v>
          </cell>
        </row>
        <row r="162">
          <cell r="A162" t="str">
            <v>TD – CTO</v>
          </cell>
          <cell r="D162" t="str">
            <v>Almaty Regional Office</v>
          </cell>
          <cell r="G162" t="str">
            <v>Products and Services Section</v>
          </cell>
        </row>
        <row r="163">
          <cell r="A163" t="str">
            <v>TD – CTO</v>
          </cell>
          <cell r="D163" t="str">
            <v>Almaty Regional Office</v>
          </cell>
          <cell r="G163" t="str">
            <v>Products and Services Section</v>
          </cell>
        </row>
        <row r="164">
          <cell r="A164" t="str">
            <v>TD – CTO</v>
          </cell>
          <cell r="D164" t="str">
            <v>Almaty Regional Office</v>
          </cell>
          <cell r="G164" t="str">
            <v>Products and Services Section</v>
          </cell>
        </row>
        <row r="165">
          <cell r="A165" t="str">
            <v>TD – CTO</v>
          </cell>
          <cell r="D165" t="str">
            <v>Almaty Regional Office</v>
          </cell>
          <cell r="G165" t="str">
            <v>Products Development Section</v>
          </cell>
        </row>
        <row r="166">
          <cell r="A166" t="str">
            <v>TD-Security</v>
          </cell>
          <cell r="D166" t="str">
            <v>Almaty Regional Office</v>
          </cell>
          <cell r="G166" t="str">
            <v>Products Development Section</v>
          </cell>
        </row>
        <row r="167">
          <cell r="A167" t="str">
            <v>TD-Security</v>
          </cell>
          <cell r="D167" t="str">
            <v>Almaty Regional Office</v>
          </cell>
          <cell r="G167" t="str">
            <v>Products Development Section</v>
          </cell>
        </row>
        <row r="168">
          <cell r="A168" t="str">
            <v>TD-Security</v>
          </cell>
          <cell r="D168" t="str">
            <v>Almaty Regional Office</v>
          </cell>
          <cell r="G168" t="str">
            <v>Products Development Section</v>
          </cell>
        </row>
        <row r="169">
          <cell r="A169" t="str">
            <v>TD-Security</v>
          </cell>
          <cell r="D169" t="str">
            <v>Almaty Regional Office</v>
          </cell>
          <cell r="G169" t="str">
            <v>Real Estate Section</v>
          </cell>
        </row>
        <row r="170">
          <cell r="A170" t="str">
            <v>TD-Security</v>
          </cell>
          <cell r="D170" t="str">
            <v>Almaty Regional Office</v>
          </cell>
          <cell r="G170" t="str">
            <v>Real Estate Section</v>
          </cell>
        </row>
        <row r="171">
          <cell r="A171" t="str">
            <v>TD-Security</v>
          </cell>
          <cell r="D171" t="str">
            <v>Almaty Regional Office</v>
          </cell>
          <cell r="G171" t="str">
            <v>Recruitment Unit</v>
          </cell>
        </row>
        <row r="172">
          <cell r="A172" t="str">
            <v>TD-Security</v>
          </cell>
          <cell r="D172" t="str">
            <v>Almaty Regional Office</v>
          </cell>
          <cell r="G172" t="str">
            <v>Recruitment Unit</v>
          </cell>
        </row>
        <row r="173">
          <cell r="A173" t="str">
            <v>TD-Security</v>
          </cell>
          <cell r="D173" t="str">
            <v>Almaty Regional Office</v>
          </cell>
          <cell r="G173" t="str">
            <v>Regional Channels Management Section</v>
          </cell>
        </row>
        <row r="174">
          <cell r="A174" t="str">
            <v>TD-Security</v>
          </cell>
          <cell r="D174" t="str">
            <v>Almaty Regional Office</v>
          </cell>
          <cell r="G174" t="str">
            <v>Remote Sales and Service Section</v>
          </cell>
        </row>
        <row r="175">
          <cell r="A175" t="str">
            <v>TD-Security</v>
          </cell>
          <cell r="D175" t="str">
            <v>Almaty Regional Office</v>
          </cell>
          <cell r="G175" t="str">
            <v>Remote Sales and Service Section</v>
          </cell>
        </row>
        <row r="176">
          <cell r="A176" t="str">
            <v>TD-Security</v>
          </cell>
          <cell r="D176" t="str">
            <v>Almaty Regional Office</v>
          </cell>
          <cell r="G176" t="str">
            <v>Remote Sales and Service Section</v>
          </cell>
        </row>
        <row r="177">
          <cell r="A177" t="str">
            <v>TD-Security</v>
          </cell>
          <cell r="D177" t="str">
            <v>Almaty Regional Office</v>
          </cell>
          <cell r="G177" t="str">
            <v>Remote Sales and Service Section</v>
          </cell>
        </row>
        <row r="178">
          <cell r="A178" t="str">
            <v>TD-Security</v>
          </cell>
          <cell r="D178" t="str">
            <v>Almaty Regional Office</v>
          </cell>
          <cell r="G178" t="str">
            <v>Remote Sales and Service Section</v>
          </cell>
        </row>
        <row r="179">
          <cell r="A179" t="str">
            <v>TD-Security</v>
          </cell>
          <cell r="D179" t="str">
            <v>Almaty Regional Office</v>
          </cell>
          <cell r="G179" t="str">
            <v>Risk and Controls Section</v>
          </cell>
        </row>
        <row r="180">
          <cell r="A180" t="str">
            <v>TD-Security</v>
          </cell>
          <cell r="D180" t="str">
            <v>Almaty Regional Office</v>
          </cell>
          <cell r="G180" t="str">
            <v>Risk and Controls Section</v>
          </cell>
        </row>
        <row r="181">
          <cell r="A181" t="str">
            <v>TD-Security</v>
          </cell>
          <cell r="D181" t="str">
            <v>Almaty Regional Office</v>
          </cell>
          <cell r="G181" t="str">
            <v>Risk and Controls Section</v>
          </cell>
        </row>
        <row r="182">
          <cell r="A182" t="str">
            <v>TD - Regions</v>
          </cell>
          <cell r="D182" t="str">
            <v>Almaty Regional Office</v>
          </cell>
          <cell r="G182" t="str">
            <v>Risk and Controls Section</v>
          </cell>
        </row>
        <row r="183">
          <cell r="A183" t="str">
            <v>TD - Regions</v>
          </cell>
          <cell r="D183" t="str">
            <v>Almaty Regional Office</v>
          </cell>
          <cell r="G183" t="str">
            <v>Risk and Controls Section</v>
          </cell>
        </row>
        <row r="184">
          <cell r="A184" t="str">
            <v>TD - Regions</v>
          </cell>
          <cell r="D184" t="str">
            <v>Almaty Regional Office</v>
          </cell>
          <cell r="G184" t="str">
            <v>Sales Channels Strategy and Support Section</v>
          </cell>
        </row>
        <row r="185">
          <cell r="A185" t="str">
            <v>TD - Regions</v>
          </cell>
          <cell r="D185" t="str">
            <v>Almaty Regional Office</v>
          </cell>
          <cell r="G185" t="str">
            <v>Sales Channels Strategy and Support Section</v>
          </cell>
        </row>
        <row r="186">
          <cell r="A186" t="str">
            <v>TD - Regions</v>
          </cell>
          <cell r="D186" t="str">
            <v>Almaty Regional Office</v>
          </cell>
          <cell r="G186" t="str">
            <v>Sales Channels Strategy and Support Section</v>
          </cell>
        </row>
        <row r="187">
          <cell r="A187" t="str">
            <v>TD - Regions</v>
          </cell>
          <cell r="D187" t="str">
            <v>Almaty Regional Office</v>
          </cell>
          <cell r="G187" t="str">
            <v>Service Assurance and Operations Section</v>
          </cell>
        </row>
        <row r="188">
          <cell r="A188" t="str">
            <v>TD - Regions</v>
          </cell>
          <cell r="D188" t="str">
            <v>Almaty Regional Office</v>
          </cell>
          <cell r="G188" t="str">
            <v>Service Assurance and Operations Section</v>
          </cell>
        </row>
        <row r="189">
          <cell r="A189" t="str">
            <v>TD - Regions</v>
          </cell>
          <cell r="D189" t="str">
            <v>Almaty Regional Office</v>
          </cell>
          <cell r="G189" t="str">
            <v>Service Assurance and Operations Section</v>
          </cell>
        </row>
        <row r="190">
          <cell r="A190" t="str">
            <v>TD - Regions</v>
          </cell>
          <cell r="D190" t="str">
            <v>Almaty Regional Office</v>
          </cell>
          <cell r="G190" t="str">
            <v>Service Assurance and Operations Section</v>
          </cell>
        </row>
        <row r="191">
          <cell r="A191" t="str">
            <v>TD - Regions</v>
          </cell>
          <cell r="D191" t="str">
            <v>Almaty Regional Office</v>
          </cell>
          <cell r="G191" t="str">
            <v>Service Assurance and Operations Section</v>
          </cell>
        </row>
        <row r="192">
          <cell r="A192" t="str">
            <v>TD - Regions</v>
          </cell>
          <cell r="D192" t="str">
            <v>Almaty Regional Office</v>
          </cell>
          <cell r="G192" t="str">
            <v>Service Assurance and Operations Section</v>
          </cell>
        </row>
        <row r="193">
          <cell r="A193" t="str">
            <v>TD - Regions</v>
          </cell>
          <cell r="D193" t="str">
            <v>Almaty Regional Office</v>
          </cell>
          <cell r="G193" t="str">
            <v>Service Assurance and Operations Section</v>
          </cell>
        </row>
        <row r="194">
          <cell r="A194" t="str">
            <v>TD - Regions</v>
          </cell>
          <cell r="D194" t="str">
            <v>Almaty Regional Office</v>
          </cell>
          <cell r="G194" t="str">
            <v>Service Section</v>
          </cell>
        </row>
        <row r="195">
          <cell r="A195" t="str">
            <v>TD - Regions</v>
          </cell>
          <cell r="D195" t="str">
            <v>Almaty Regional Office</v>
          </cell>
          <cell r="G195" t="str">
            <v>Service Section</v>
          </cell>
        </row>
        <row r="196">
          <cell r="A196" t="str">
            <v>TD - Regions</v>
          </cell>
          <cell r="D196" t="str">
            <v>Almaty Regional Office</v>
          </cell>
          <cell r="G196" t="str">
            <v>Small and Medium Accounts Development Section</v>
          </cell>
        </row>
        <row r="197">
          <cell r="A197" t="str">
            <v>TD - Regions</v>
          </cell>
          <cell r="D197" t="str">
            <v>Almaty Regional Office</v>
          </cell>
          <cell r="G197" t="str">
            <v>Small and Medium Accounts Development Section</v>
          </cell>
        </row>
        <row r="198">
          <cell r="A198" t="str">
            <v>TD – P&amp;S</v>
          </cell>
          <cell r="D198" t="str">
            <v>Almaty Regional Office</v>
          </cell>
          <cell r="G198" t="str">
            <v>Small and Medium Accounts Development Section</v>
          </cell>
        </row>
        <row r="199">
          <cell r="A199" t="str">
            <v>TD – P&amp;S</v>
          </cell>
          <cell r="D199" t="str">
            <v>Almaty Regional Office</v>
          </cell>
          <cell r="G199" t="str">
            <v>Small and Medium Accounts Development Section</v>
          </cell>
        </row>
        <row r="200">
          <cell r="A200" t="str">
            <v>TD – P&amp;S</v>
          </cell>
          <cell r="D200" t="str">
            <v>Almaty Regional Office</v>
          </cell>
          <cell r="G200" t="str">
            <v>Software Support Unit</v>
          </cell>
        </row>
        <row r="201">
          <cell r="A201" t="str">
            <v>TD – P&amp;S</v>
          </cell>
          <cell r="D201" t="str">
            <v>Almaty Regional Office</v>
          </cell>
          <cell r="G201" t="str">
            <v>Software Support Unit</v>
          </cell>
        </row>
        <row r="202">
          <cell r="A202" t="str">
            <v>TD – P&amp;S</v>
          </cell>
          <cell r="D202" t="str">
            <v>Almaty Regional Office</v>
          </cell>
          <cell r="G202" t="str">
            <v>South Region Section</v>
          </cell>
        </row>
        <row r="203">
          <cell r="A203" t="str">
            <v>TD – P&amp;S</v>
          </cell>
          <cell r="D203" t="str">
            <v>Almaty Regional Office</v>
          </cell>
          <cell r="G203" t="str">
            <v>South Region Section</v>
          </cell>
        </row>
        <row r="204">
          <cell r="A204" t="str">
            <v>TD – P&amp;S</v>
          </cell>
          <cell r="D204" t="str">
            <v>Almaty Regional Office</v>
          </cell>
          <cell r="G204" t="str">
            <v>South Region Section</v>
          </cell>
        </row>
        <row r="205">
          <cell r="A205" t="str">
            <v>TD – P&amp;S</v>
          </cell>
          <cell r="D205" t="str">
            <v>Almaty Regional Office</v>
          </cell>
          <cell r="G205" t="str">
            <v>South Region Section</v>
          </cell>
        </row>
        <row r="206">
          <cell r="A206" t="str">
            <v>TD – P&amp;S</v>
          </cell>
          <cell r="D206" t="str">
            <v>Almaty Regional Office</v>
          </cell>
          <cell r="G206" t="str">
            <v>South Region Section</v>
          </cell>
        </row>
        <row r="207">
          <cell r="A207" t="str">
            <v>TD – P&amp;S</v>
          </cell>
          <cell r="D207" t="str">
            <v>Almaty Regional Office</v>
          </cell>
          <cell r="G207" t="str">
            <v>South Region Section</v>
          </cell>
        </row>
        <row r="208">
          <cell r="A208" t="str">
            <v>TD – P&amp;S</v>
          </cell>
          <cell r="D208" t="str">
            <v>Almaty Regional Office</v>
          </cell>
          <cell r="G208" t="str">
            <v>Strategic Accounts Development Section</v>
          </cell>
        </row>
        <row r="209">
          <cell r="A209" t="str">
            <v>TD – P&amp;S</v>
          </cell>
          <cell r="D209" t="str">
            <v>Almaty Regional Office</v>
          </cell>
          <cell r="G209" t="str">
            <v>Strategic Planning and Execution Unit</v>
          </cell>
        </row>
        <row r="210">
          <cell r="A210" t="str">
            <v>TD – P&amp;S</v>
          </cell>
          <cell r="D210" t="str">
            <v>Almaty Regional Office</v>
          </cell>
          <cell r="G210" t="str">
            <v>Talent and Development Unit</v>
          </cell>
        </row>
        <row r="211">
          <cell r="A211" t="str">
            <v>TD – P&amp;S</v>
          </cell>
          <cell r="D211" t="str">
            <v>Almaty Regional Office</v>
          </cell>
          <cell r="G211" t="str">
            <v>TD_n/a</v>
          </cell>
        </row>
        <row r="212">
          <cell r="A212" t="str">
            <v>TD – P&amp;S</v>
          </cell>
          <cell r="D212" t="str">
            <v>Almaty Regional Office</v>
          </cell>
          <cell r="G212" t="str">
            <v>Treasury Section</v>
          </cell>
        </row>
        <row r="213">
          <cell r="A213" t="str">
            <v>TD – P&amp;S</v>
          </cell>
          <cell r="D213" t="str">
            <v>Almaty Regional Office</v>
          </cell>
          <cell r="G213" t="str">
            <v>Treasury Section</v>
          </cell>
        </row>
        <row r="214">
          <cell r="A214" t="str">
            <v xml:space="preserve"> </v>
          </cell>
          <cell r="D214" t="str">
            <v>Almaty Regional Office</v>
          </cell>
          <cell r="G214" t="str">
            <v>Warehouse and Logistics Section</v>
          </cell>
        </row>
        <row r="215">
          <cell r="A215" t="str">
            <v xml:space="preserve"> </v>
          </cell>
          <cell r="D215" t="str">
            <v>Almaty Regional Office</v>
          </cell>
          <cell r="G215" t="str">
            <v>Warehouse and Logistics Section</v>
          </cell>
        </row>
        <row r="216">
          <cell r="A216" t="str">
            <v xml:space="preserve"> </v>
          </cell>
          <cell r="D216" t="str">
            <v>Almaty Regional Office</v>
          </cell>
          <cell r="G216" t="str">
            <v>Warehouse and Logistics Section</v>
          </cell>
        </row>
        <row r="217">
          <cell r="A217" t="str">
            <v xml:space="preserve"> </v>
          </cell>
          <cell r="D217" t="str">
            <v>Almaty Regional Office</v>
          </cell>
          <cell r="G217" t="str">
            <v>Warehouse and Logistics Section</v>
          </cell>
        </row>
        <row r="218">
          <cell r="A218" t="str">
            <v xml:space="preserve"> </v>
          </cell>
          <cell r="D218" t="str">
            <v>Almaty Regional Office</v>
          </cell>
          <cell r="G218" t="str">
            <v>Warehouse and Logistics Section</v>
          </cell>
        </row>
        <row r="219">
          <cell r="A219" t="str">
            <v xml:space="preserve"> </v>
          </cell>
          <cell r="D219" t="str">
            <v>Almaty Regional Office</v>
          </cell>
          <cell r="G219" t="str">
            <v>Warehouse and Logistics Section</v>
          </cell>
        </row>
        <row r="220">
          <cell r="A220" t="str">
            <v xml:space="preserve"> </v>
          </cell>
          <cell r="D220" t="str">
            <v>Almaty Regional Office</v>
          </cell>
          <cell r="G220" t="str">
            <v>West Region Section</v>
          </cell>
        </row>
        <row r="221">
          <cell r="A221" t="str">
            <v xml:space="preserve"> </v>
          </cell>
          <cell r="D221" t="str">
            <v>Almaty Regional Office</v>
          </cell>
          <cell r="G221" t="str">
            <v>West Region Section</v>
          </cell>
        </row>
        <row r="222">
          <cell r="A222" t="str">
            <v xml:space="preserve"> </v>
          </cell>
          <cell r="D222" t="str">
            <v>Almaty Regional Office</v>
          </cell>
          <cell r="G222" t="str">
            <v>West Region Section</v>
          </cell>
        </row>
        <row r="223">
          <cell r="A223" t="str">
            <v xml:space="preserve"> </v>
          </cell>
          <cell r="D223" t="str">
            <v>Almaty Regional Office</v>
          </cell>
          <cell r="G223" t="str">
            <v>West Region Section</v>
          </cell>
        </row>
        <row r="224">
          <cell r="A224" t="str">
            <v xml:space="preserve"> </v>
          </cell>
          <cell r="D224" t="str">
            <v>Almaty Regional Office</v>
          </cell>
          <cell r="G224" t="str">
            <v>West Region Section</v>
          </cell>
        </row>
        <row r="225">
          <cell r="A225" t="str">
            <v xml:space="preserve"> </v>
          </cell>
          <cell r="D225" t="str">
            <v>Astana Region Section</v>
          </cell>
          <cell r="G225" t="str">
            <v>West Region Section</v>
          </cell>
        </row>
        <row r="226">
          <cell r="A226" t="str">
            <v xml:space="preserve"> </v>
          </cell>
          <cell r="D226" t="str">
            <v>Astana Region Section</v>
          </cell>
          <cell r="G226" t="str">
            <v xml:space="preserve"> </v>
          </cell>
        </row>
        <row r="227">
          <cell r="A227" t="str">
            <v xml:space="preserve"> </v>
          </cell>
          <cell r="D227" t="str">
            <v>Astana Region Section</v>
          </cell>
          <cell r="G227" t="str">
            <v xml:space="preserve"> </v>
          </cell>
        </row>
        <row r="228">
          <cell r="A228" t="str">
            <v xml:space="preserve"> </v>
          </cell>
          <cell r="D228" t="str">
            <v>Astana Region Section</v>
          </cell>
          <cell r="G228" t="str">
            <v xml:space="preserve"> </v>
          </cell>
        </row>
        <row r="229">
          <cell r="A229" t="str">
            <v xml:space="preserve"> </v>
          </cell>
          <cell r="D229" t="str">
            <v>Astana Region Section</v>
          </cell>
          <cell r="G229" t="str">
            <v xml:space="preserve"> </v>
          </cell>
        </row>
        <row r="230">
          <cell r="A230" t="str">
            <v xml:space="preserve"> </v>
          </cell>
          <cell r="D230" t="str">
            <v>Astana Region Section</v>
          </cell>
          <cell r="G230" t="str">
            <v xml:space="preserve"> </v>
          </cell>
        </row>
        <row r="231">
          <cell r="A231" t="str">
            <v xml:space="preserve"> </v>
          </cell>
          <cell r="D231" t="str">
            <v>Astana Region Section</v>
          </cell>
          <cell r="G231" t="str">
            <v xml:space="preserve"> </v>
          </cell>
        </row>
        <row r="232">
          <cell r="A232" t="str">
            <v xml:space="preserve"> </v>
          </cell>
          <cell r="D232" t="str">
            <v>Astana Region Section</v>
          </cell>
          <cell r="G232" t="str">
            <v xml:space="preserve"> </v>
          </cell>
        </row>
        <row r="233">
          <cell r="A233" t="str">
            <v xml:space="preserve"> </v>
          </cell>
          <cell r="D233" t="str">
            <v>Astana Region Section</v>
          </cell>
          <cell r="G233" t="str">
            <v xml:space="preserve"> </v>
          </cell>
        </row>
        <row r="234">
          <cell r="A234" t="str">
            <v xml:space="preserve"> </v>
          </cell>
          <cell r="D234" t="str">
            <v>Astana Region Section</v>
          </cell>
          <cell r="G234" t="str">
            <v xml:space="preserve"> </v>
          </cell>
        </row>
        <row r="235">
          <cell r="A235" t="str">
            <v xml:space="preserve"> </v>
          </cell>
          <cell r="D235" t="str">
            <v>Astana Region Section</v>
          </cell>
          <cell r="G235" t="str">
            <v xml:space="preserve"> </v>
          </cell>
        </row>
        <row r="236">
          <cell r="A236" t="str">
            <v xml:space="preserve"> </v>
          </cell>
          <cell r="D236" t="str">
            <v>Astana Region Section</v>
          </cell>
          <cell r="G236" t="str">
            <v xml:space="preserve"> </v>
          </cell>
        </row>
        <row r="237">
          <cell r="A237" t="str">
            <v xml:space="preserve"> </v>
          </cell>
          <cell r="D237" t="str">
            <v>Astana Region Section</v>
          </cell>
          <cell r="G237" t="str">
            <v xml:space="preserve"> </v>
          </cell>
        </row>
        <row r="238">
          <cell r="A238" t="str">
            <v xml:space="preserve"> </v>
          </cell>
          <cell r="D238" t="str">
            <v>Astana Region Section</v>
          </cell>
          <cell r="G238" t="str">
            <v xml:space="preserve"> </v>
          </cell>
        </row>
        <row r="239">
          <cell r="A239" t="str">
            <v xml:space="preserve"> </v>
          </cell>
          <cell r="D239" t="str">
            <v>Astana Region Section</v>
          </cell>
          <cell r="G239" t="str">
            <v xml:space="preserve"> </v>
          </cell>
        </row>
        <row r="240">
          <cell r="A240" t="str">
            <v xml:space="preserve"> </v>
          </cell>
          <cell r="D240" t="str">
            <v>Astana Region Section</v>
          </cell>
          <cell r="G240" t="str">
            <v xml:space="preserve"> </v>
          </cell>
        </row>
        <row r="241">
          <cell r="A241" t="str">
            <v xml:space="preserve"> </v>
          </cell>
          <cell r="D241" t="str">
            <v>Astana Region Section</v>
          </cell>
          <cell r="G241" t="str">
            <v xml:space="preserve"> </v>
          </cell>
        </row>
        <row r="242">
          <cell r="A242" t="str">
            <v xml:space="preserve"> </v>
          </cell>
          <cell r="D242" t="str">
            <v>Astana Region Section</v>
          </cell>
          <cell r="G242" t="str">
            <v xml:space="preserve"> </v>
          </cell>
        </row>
        <row r="243">
          <cell r="A243" t="str">
            <v xml:space="preserve"> </v>
          </cell>
          <cell r="D243" t="str">
            <v>Astana Region Section</v>
          </cell>
          <cell r="G243" t="str">
            <v xml:space="preserve"> </v>
          </cell>
        </row>
        <row r="244">
          <cell r="A244" t="str">
            <v xml:space="preserve"> </v>
          </cell>
          <cell r="D244" t="str">
            <v>Astana Region Section</v>
          </cell>
          <cell r="G244" t="str">
            <v xml:space="preserve"> </v>
          </cell>
        </row>
        <row r="245">
          <cell r="A245" t="str">
            <v xml:space="preserve"> </v>
          </cell>
          <cell r="D245" t="str">
            <v>Astana Region Section</v>
          </cell>
          <cell r="G245" t="str">
            <v xml:space="preserve"> </v>
          </cell>
        </row>
        <row r="246">
          <cell r="A246" t="str">
            <v xml:space="preserve"> </v>
          </cell>
          <cell r="D246" t="str">
            <v>Astana Region Section</v>
          </cell>
          <cell r="G246" t="str">
            <v xml:space="preserve"> </v>
          </cell>
        </row>
        <row r="247">
          <cell r="A247" t="str">
            <v xml:space="preserve"> </v>
          </cell>
          <cell r="D247" t="str">
            <v>Astana Region Section</v>
          </cell>
          <cell r="G247" t="str">
            <v xml:space="preserve"> </v>
          </cell>
        </row>
        <row r="248">
          <cell r="A248" t="str">
            <v xml:space="preserve"> </v>
          </cell>
          <cell r="D248" t="str">
            <v>Astana Region Section</v>
          </cell>
          <cell r="G248" t="str">
            <v xml:space="preserve"> </v>
          </cell>
        </row>
        <row r="249">
          <cell r="A249" t="str">
            <v xml:space="preserve"> </v>
          </cell>
          <cell r="D249" t="str">
            <v>B2B_n/a</v>
          </cell>
          <cell r="G249" t="str">
            <v xml:space="preserve"> </v>
          </cell>
        </row>
        <row r="250">
          <cell r="A250" t="str">
            <v xml:space="preserve"> </v>
          </cell>
          <cell r="D250" t="str">
            <v>B2B_n/a</v>
          </cell>
          <cell r="G250" t="str">
            <v xml:space="preserve"> </v>
          </cell>
        </row>
        <row r="251">
          <cell r="A251" t="str">
            <v xml:space="preserve"> </v>
          </cell>
          <cell r="D251" t="str">
            <v>B2B_n/a</v>
          </cell>
          <cell r="G251" t="str">
            <v xml:space="preserve"> </v>
          </cell>
        </row>
        <row r="252">
          <cell r="A252" t="str">
            <v xml:space="preserve"> </v>
          </cell>
          <cell r="D252" t="str">
            <v>B2B_n/a</v>
          </cell>
          <cell r="G252" t="str">
            <v xml:space="preserve"> </v>
          </cell>
        </row>
        <row r="253">
          <cell r="A253" t="str">
            <v xml:space="preserve"> </v>
          </cell>
          <cell r="D253" t="str">
            <v>Business Control, Analysis and Reporting Section</v>
          </cell>
          <cell r="G253" t="str">
            <v xml:space="preserve"> </v>
          </cell>
        </row>
        <row r="254">
          <cell r="A254" t="str">
            <v xml:space="preserve"> </v>
          </cell>
          <cell r="D254" t="str">
            <v>Business Control, Analysis and Reporting Section</v>
          </cell>
          <cell r="G254" t="str">
            <v xml:space="preserve"> </v>
          </cell>
        </row>
        <row r="255">
          <cell r="A255" t="str">
            <v xml:space="preserve"> </v>
          </cell>
          <cell r="D255" t="str">
            <v>Business Control, Analysis and Reporting Section</v>
          </cell>
          <cell r="G255" t="str">
            <v xml:space="preserve"> </v>
          </cell>
        </row>
        <row r="256">
          <cell r="A256" t="str">
            <v xml:space="preserve"> </v>
          </cell>
          <cell r="D256" t="str">
            <v>Business Control, Analysis and Reporting Section</v>
          </cell>
          <cell r="G256" t="str">
            <v xml:space="preserve"> </v>
          </cell>
        </row>
        <row r="257">
          <cell r="A257" t="str">
            <v xml:space="preserve"> </v>
          </cell>
          <cell r="D257" t="str">
            <v>Business Control, Analysis and Reporting Section</v>
          </cell>
          <cell r="G257" t="str">
            <v xml:space="preserve"> </v>
          </cell>
        </row>
        <row r="258">
          <cell r="A258" t="str">
            <v xml:space="preserve"> </v>
          </cell>
          <cell r="D258" t="str">
            <v>Business Control, Analysis and Reporting Section</v>
          </cell>
          <cell r="G258" t="str">
            <v xml:space="preserve"> </v>
          </cell>
        </row>
        <row r="259">
          <cell r="A259" t="str">
            <v xml:space="preserve"> </v>
          </cell>
          <cell r="D259" t="str">
            <v>Business Control, Analysis and Reporting Section</v>
          </cell>
          <cell r="G259" t="str">
            <v xml:space="preserve"> </v>
          </cell>
        </row>
        <row r="260">
          <cell r="A260" t="str">
            <v xml:space="preserve"> </v>
          </cell>
          <cell r="D260" t="str">
            <v>Business Control, Analysis and Reporting Section</v>
          </cell>
          <cell r="G260" t="str">
            <v xml:space="preserve"> </v>
          </cell>
        </row>
        <row r="261">
          <cell r="A261" t="str">
            <v xml:space="preserve"> </v>
          </cell>
          <cell r="D261" t="str">
            <v>Business Control, Analysis and Reporting Section</v>
          </cell>
          <cell r="G261" t="str">
            <v xml:space="preserve"> </v>
          </cell>
        </row>
        <row r="262">
          <cell r="A262" t="str">
            <v xml:space="preserve"> </v>
          </cell>
          <cell r="D262" t="str">
            <v>Business Control, Analysis and Reporting Section</v>
          </cell>
          <cell r="G262" t="str">
            <v xml:space="preserve"> </v>
          </cell>
        </row>
        <row r="263">
          <cell r="A263" t="str">
            <v xml:space="preserve"> </v>
          </cell>
          <cell r="D263" t="str">
            <v>Business Control, Analysis and Reporting Section</v>
          </cell>
          <cell r="G263" t="str">
            <v xml:space="preserve"> </v>
          </cell>
        </row>
        <row r="264">
          <cell r="A264" t="str">
            <v xml:space="preserve"> </v>
          </cell>
          <cell r="D264" t="str">
            <v>Business Control, Analysis and Reporting Section</v>
          </cell>
          <cell r="G264" t="str">
            <v xml:space="preserve"> </v>
          </cell>
        </row>
        <row r="265">
          <cell r="A265" t="str">
            <v xml:space="preserve"> </v>
          </cell>
          <cell r="D265" t="str">
            <v>Business Control, Analysis and Reporting Section</v>
          </cell>
          <cell r="G265" t="str">
            <v xml:space="preserve"> </v>
          </cell>
        </row>
        <row r="266">
          <cell r="A266" t="str">
            <v xml:space="preserve"> </v>
          </cell>
          <cell r="D266" t="str">
            <v>Business Control, Analysis and Reporting Section</v>
          </cell>
          <cell r="G266" t="str">
            <v xml:space="preserve"> </v>
          </cell>
        </row>
        <row r="267">
          <cell r="A267" t="str">
            <v xml:space="preserve"> </v>
          </cell>
          <cell r="D267" t="str">
            <v>Business Control, Analysis and Reporting Section</v>
          </cell>
          <cell r="G267" t="str">
            <v xml:space="preserve"> </v>
          </cell>
        </row>
        <row r="268">
          <cell r="A268" t="str">
            <v xml:space="preserve"> </v>
          </cell>
          <cell r="D268" t="str">
            <v>Business Control, Analysis and Reporting Section</v>
          </cell>
          <cell r="G268" t="str">
            <v xml:space="preserve"> </v>
          </cell>
        </row>
        <row r="269">
          <cell r="A269" t="str">
            <v xml:space="preserve"> </v>
          </cell>
          <cell r="D269" t="str">
            <v>Business Control, Analysis and Reporting Section</v>
          </cell>
          <cell r="G269" t="str">
            <v xml:space="preserve"> </v>
          </cell>
        </row>
        <row r="270">
          <cell r="A270" t="str">
            <v xml:space="preserve"> </v>
          </cell>
          <cell r="D270" t="str">
            <v>Business Control, Analysis and Reporting Section</v>
          </cell>
          <cell r="G270" t="str">
            <v xml:space="preserve"> </v>
          </cell>
        </row>
        <row r="271">
          <cell r="A271" t="str">
            <v xml:space="preserve"> </v>
          </cell>
          <cell r="D271" t="str">
            <v>Business Control, Analysis and Reporting Section</v>
          </cell>
          <cell r="G271" t="str">
            <v xml:space="preserve"> </v>
          </cell>
        </row>
        <row r="272">
          <cell r="A272" t="str">
            <v xml:space="preserve"> </v>
          </cell>
          <cell r="D272" t="str">
            <v>Business Control, Analysis and Reporting Section</v>
          </cell>
          <cell r="G272" t="str">
            <v xml:space="preserve"> </v>
          </cell>
        </row>
        <row r="273">
          <cell r="A273" t="str">
            <v xml:space="preserve"> </v>
          </cell>
          <cell r="D273" t="str">
            <v>Business Control, Analysis and Reporting Section</v>
          </cell>
          <cell r="G273" t="str">
            <v xml:space="preserve"> </v>
          </cell>
        </row>
        <row r="274">
          <cell r="A274" t="str">
            <v xml:space="preserve"> </v>
          </cell>
          <cell r="D274" t="str">
            <v>Business Control, Analysis and Reporting Section</v>
          </cell>
          <cell r="G274" t="str">
            <v xml:space="preserve"> </v>
          </cell>
        </row>
        <row r="275">
          <cell r="A275" t="str">
            <v xml:space="preserve"> </v>
          </cell>
          <cell r="D275" t="str">
            <v>Business Control, Analysis and Reporting Section</v>
          </cell>
          <cell r="G275" t="str">
            <v xml:space="preserve"> </v>
          </cell>
        </row>
        <row r="276">
          <cell r="A276" t="str">
            <v xml:space="preserve"> </v>
          </cell>
          <cell r="D276" t="str">
            <v>Business Control, Analysis and Reporting Section</v>
          </cell>
          <cell r="G276" t="str">
            <v xml:space="preserve"> </v>
          </cell>
        </row>
        <row r="277">
          <cell r="A277" t="str">
            <v xml:space="preserve"> </v>
          </cell>
          <cell r="D277" t="str">
            <v>Business Development Section</v>
          </cell>
          <cell r="G277" t="str">
            <v xml:space="preserve"> </v>
          </cell>
        </row>
        <row r="278">
          <cell r="A278" t="str">
            <v xml:space="preserve"> </v>
          </cell>
          <cell r="D278" t="str">
            <v>Business Development Section</v>
          </cell>
          <cell r="G278" t="str">
            <v xml:space="preserve"> </v>
          </cell>
        </row>
        <row r="279">
          <cell r="A279" t="str">
            <v xml:space="preserve"> </v>
          </cell>
          <cell r="D279" t="str">
            <v>Business Development Section</v>
          </cell>
          <cell r="G279" t="str">
            <v xml:space="preserve"> </v>
          </cell>
        </row>
        <row r="280">
          <cell r="A280" t="str">
            <v xml:space="preserve"> </v>
          </cell>
          <cell r="D280" t="str">
            <v>Business Development Section</v>
          </cell>
          <cell r="G280" t="str">
            <v xml:space="preserve"> </v>
          </cell>
        </row>
        <row r="281">
          <cell r="A281" t="str">
            <v xml:space="preserve"> </v>
          </cell>
          <cell r="D281" t="str">
            <v>Business Development Section</v>
          </cell>
          <cell r="G281" t="str">
            <v xml:space="preserve"> </v>
          </cell>
        </row>
        <row r="282">
          <cell r="A282" t="str">
            <v xml:space="preserve"> </v>
          </cell>
          <cell r="D282" t="str">
            <v>Business Development Section</v>
          </cell>
          <cell r="G282" t="str">
            <v xml:space="preserve"> </v>
          </cell>
        </row>
        <row r="283">
          <cell r="A283" t="str">
            <v xml:space="preserve"> </v>
          </cell>
          <cell r="D283" t="str">
            <v>Business Development Section</v>
          </cell>
          <cell r="G283" t="str">
            <v xml:space="preserve"> </v>
          </cell>
        </row>
        <row r="284">
          <cell r="A284" t="str">
            <v xml:space="preserve"> </v>
          </cell>
          <cell r="D284" t="str">
            <v>Business Development Section</v>
          </cell>
          <cell r="G284" t="str">
            <v xml:space="preserve"> </v>
          </cell>
        </row>
        <row r="285">
          <cell r="A285" t="str">
            <v xml:space="preserve"> </v>
          </cell>
          <cell r="D285" t="str">
            <v>Business Development Section</v>
          </cell>
          <cell r="G285" t="str">
            <v xml:space="preserve"> </v>
          </cell>
        </row>
        <row r="286">
          <cell r="A286" t="str">
            <v xml:space="preserve"> </v>
          </cell>
          <cell r="D286" t="str">
            <v>Business Development Section</v>
          </cell>
          <cell r="G286" t="str">
            <v xml:space="preserve"> </v>
          </cell>
        </row>
        <row r="287">
          <cell r="A287" t="str">
            <v xml:space="preserve"> </v>
          </cell>
          <cell r="D287" t="str">
            <v>Business Development Section</v>
          </cell>
          <cell r="G287" t="str">
            <v xml:space="preserve"> </v>
          </cell>
        </row>
        <row r="288">
          <cell r="A288" t="str">
            <v xml:space="preserve"> </v>
          </cell>
          <cell r="D288" t="str">
            <v>Business Development Section</v>
          </cell>
          <cell r="G288" t="str">
            <v xml:space="preserve"> </v>
          </cell>
        </row>
        <row r="289">
          <cell r="A289" t="str">
            <v xml:space="preserve"> </v>
          </cell>
          <cell r="D289" t="str">
            <v>Business Development Section</v>
          </cell>
          <cell r="G289" t="str">
            <v xml:space="preserve"> </v>
          </cell>
        </row>
        <row r="290">
          <cell r="A290" t="str">
            <v xml:space="preserve"> </v>
          </cell>
          <cell r="D290" t="str">
            <v>Business Development Section</v>
          </cell>
          <cell r="G290" t="str">
            <v xml:space="preserve"> </v>
          </cell>
        </row>
        <row r="291">
          <cell r="A291" t="str">
            <v xml:space="preserve"> </v>
          </cell>
          <cell r="D291" t="str">
            <v>Business Development Section</v>
          </cell>
          <cell r="G291" t="str">
            <v xml:space="preserve"> </v>
          </cell>
        </row>
        <row r="292">
          <cell r="A292" t="str">
            <v xml:space="preserve"> </v>
          </cell>
          <cell r="D292" t="str">
            <v>Business Development Section</v>
          </cell>
          <cell r="G292" t="str">
            <v xml:space="preserve"> </v>
          </cell>
        </row>
        <row r="293">
          <cell r="A293" t="str">
            <v xml:space="preserve"> </v>
          </cell>
          <cell r="D293" t="str">
            <v>Business Intelligence Section</v>
          </cell>
          <cell r="G293" t="str">
            <v xml:space="preserve"> </v>
          </cell>
        </row>
        <row r="294">
          <cell r="A294" t="str">
            <v xml:space="preserve"> </v>
          </cell>
          <cell r="D294" t="str">
            <v>Business Intelligence Section</v>
          </cell>
          <cell r="G294" t="str">
            <v xml:space="preserve"> </v>
          </cell>
        </row>
        <row r="295">
          <cell r="A295" t="str">
            <v xml:space="preserve"> </v>
          </cell>
          <cell r="D295" t="str">
            <v>Business Intelligence Section</v>
          </cell>
          <cell r="G295" t="str">
            <v xml:space="preserve"> </v>
          </cell>
        </row>
        <row r="296">
          <cell r="A296" t="str">
            <v xml:space="preserve"> </v>
          </cell>
          <cell r="D296" t="str">
            <v>Business Intelligence Section</v>
          </cell>
          <cell r="G296" t="str">
            <v xml:space="preserve"> </v>
          </cell>
        </row>
        <row r="297">
          <cell r="A297" t="str">
            <v xml:space="preserve"> </v>
          </cell>
          <cell r="D297" t="str">
            <v>Business Intelligence Section</v>
          </cell>
          <cell r="G297" t="str">
            <v xml:space="preserve"> </v>
          </cell>
        </row>
        <row r="298">
          <cell r="A298" t="str">
            <v xml:space="preserve"> </v>
          </cell>
          <cell r="D298" t="str">
            <v>Business Intelligence Section</v>
          </cell>
          <cell r="G298" t="str">
            <v xml:space="preserve"> </v>
          </cell>
        </row>
        <row r="299">
          <cell r="A299" t="str">
            <v xml:space="preserve"> </v>
          </cell>
          <cell r="D299" t="str">
            <v>Business Intelligence Section</v>
          </cell>
          <cell r="G299" t="str">
            <v xml:space="preserve"> </v>
          </cell>
        </row>
        <row r="300">
          <cell r="A300" t="str">
            <v xml:space="preserve"> </v>
          </cell>
          <cell r="D300" t="str">
            <v>Business Intelligence Section</v>
          </cell>
          <cell r="G300" t="str">
            <v xml:space="preserve"> </v>
          </cell>
        </row>
        <row r="301">
          <cell r="A301" t="str">
            <v xml:space="preserve"> </v>
          </cell>
          <cell r="D301" t="str">
            <v>Business Intelligence Section</v>
          </cell>
          <cell r="G301" t="str">
            <v xml:space="preserve"> </v>
          </cell>
        </row>
        <row r="302">
          <cell r="A302" t="str">
            <v xml:space="preserve"> </v>
          </cell>
          <cell r="D302" t="str">
            <v>Business Intelligence Section</v>
          </cell>
          <cell r="G302" t="str">
            <v xml:space="preserve"> </v>
          </cell>
        </row>
        <row r="303">
          <cell r="A303" t="str">
            <v xml:space="preserve"> </v>
          </cell>
          <cell r="D303" t="str">
            <v>Business Intelligence Section</v>
          </cell>
          <cell r="G303" t="str">
            <v xml:space="preserve"> </v>
          </cell>
        </row>
        <row r="304">
          <cell r="A304" t="str">
            <v xml:space="preserve"> </v>
          </cell>
          <cell r="D304" t="str">
            <v>Business Intelligence Section</v>
          </cell>
          <cell r="G304" t="str">
            <v xml:space="preserve"> </v>
          </cell>
        </row>
        <row r="305">
          <cell r="A305" t="str">
            <v xml:space="preserve"> </v>
          </cell>
          <cell r="D305" t="str">
            <v>Business Intelligence Section</v>
          </cell>
          <cell r="G305" t="str">
            <v xml:space="preserve"> </v>
          </cell>
        </row>
        <row r="306">
          <cell r="A306" t="str">
            <v xml:space="preserve"> </v>
          </cell>
          <cell r="D306" t="str">
            <v>CCD_n/a</v>
          </cell>
          <cell r="G306" t="str">
            <v xml:space="preserve"> </v>
          </cell>
        </row>
        <row r="307">
          <cell r="A307" t="str">
            <v xml:space="preserve"> </v>
          </cell>
          <cell r="D307" t="str">
            <v>CCD_n/a</v>
          </cell>
          <cell r="G307" t="str">
            <v xml:space="preserve"> </v>
          </cell>
        </row>
        <row r="308">
          <cell r="A308" t="str">
            <v xml:space="preserve"> </v>
          </cell>
          <cell r="D308" t="str">
            <v>CCD_n/a</v>
          </cell>
          <cell r="G308" t="str">
            <v xml:space="preserve"> </v>
          </cell>
        </row>
        <row r="309">
          <cell r="A309" t="str">
            <v xml:space="preserve"> </v>
          </cell>
          <cell r="D309" t="str">
            <v>CCD_n/a</v>
          </cell>
          <cell r="G309" t="str">
            <v xml:space="preserve"> </v>
          </cell>
        </row>
        <row r="310">
          <cell r="A310" t="str">
            <v xml:space="preserve"> </v>
          </cell>
          <cell r="D310" t="str">
            <v>CCD_n/a</v>
          </cell>
          <cell r="G310" t="str">
            <v xml:space="preserve"> </v>
          </cell>
        </row>
        <row r="311">
          <cell r="A311" t="str">
            <v xml:space="preserve"> </v>
          </cell>
          <cell r="D311" t="str">
            <v>CCD_n/a</v>
          </cell>
          <cell r="G311" t="str">
            <v xml:space="preserve"> </v>
          </cell>
        </row>
        <row r="312">
          <cell r="A312" t="str">
            <v xml:space="preserve"> </v>
          </cell>
          <cell r="D312" t="str">
            <v>CCD_n/a</v>
          </cell>
          <cell r="G312" t="str">
            <v xml:space="preserve"> </v>
          </cell>
        </row>
        <row r="313">
          <cell r="A313" t="str">
            <v xml:space="preserve"> </v>
          </cell>
          <cell r="D313" t="str">
            <v>CCD_n/a</v>
          </cell>
          <cell r="G313" t="str">
            <v xml:space="preserve"> </v>
          </cell>
        </row>
        <row r="314">
          <cell r="A314" t="str">
            <v xml:space="preserve"> </v>
          </cell>
          <cell r="D314" t="str">
            <v>CCD_n/a</v>
          </cell>
          <cell r="G314" t="str">
            <v xml:space="preserve"> </v>
          </cell>
        </row>
        <row r="315">
          <cell r="A315" t="str">
            <v xml:space="preserve"> </v>
          </cell>
          <cell r="D315" t="str">
            <v>CCD_n/a</v>
          </cell>
          <cell r="G315" t="str">
            <v xml:space="preserve"> </v>
          </cell>
        </row>
        <row r="316">
          <cell r="A316" t="str">
            <v xml:space="preserve"> </v>
          </cell>
          <cell r="D316" t="str">
            <v>CCD_n/a</v>
          </cell>
          <cell r="G316" t="str">
            <v xml:space="preserve"> </v>
          </cell>
        </row>
        <row r="317">
          <cell r="A317" t="str">
            <v xml:space="preserve"> </v>
          </cell>
          <cell r="D317" t="str">
            <v>CCD_n/a</v>
          </cell>
          <cell r="G317" t="str">
            <v xml:space="preserve"> </v>
          </cell>
        </row>
        <row r="318">
          <cell r="A318" t="str">
            <v xml:space="preserve"> </v>
          </cell>
          <cell r="D318" t="str">
            <v>CCD_n/a</v>
          </cell>
          <cell r="G318" t="str">
            <v xml:space="preserve"> </v>
          </cell>
        </row>
        <row r="319">
          <cell r="A319" t="str">
            <v xml:space="preserve"> </v>
          </cell>
          <cell r="D319" t="str">
            <v>CCD_n/a</v>
          </cell>
          <cell r="G319" t="str">
            <v xml:space="preserve"> </v>
          </cell>
        </row>
        <row r="320">
          <cell r="A320" t="str">
            <v xml:space="preserve"> </v>
          </cell>
          <cell r="D320" t="str">
            <v>CCD_n/a</v>
          </cell>
          <cell r="G320" t="str">
            <v xml:space="preserve"> </v>
          </cell>
        </row>
        <row r="321">
          <cell r="A321" t="str">
            <v xml:space="preserve"> </v>
          </cell>
          <cell r="D321" t="str">
            <v>CCD_n/a</v>
          </cell>
          <cell r="G321" t="str">
            <v xml:space="preserve"> </v>
          </cell>
        </row>
        <row r="322">
          <cell r="A322" t="str">
            <v xml:space="preserve"> </v>
          </cell>
          <cell r="D322" t="str">
            <v>CCD_n/a</v>
          </cell>
          <cell r="G322" t="str">
            <v xml:space="preserve"> </v>
          </cell>
        </row>
        <row r="323">
          <cell r="A323" t="str">
            <v xml:space="preserve"> </v>
          </cell>
          <cell r="D323" t="str">
            <v>CCD_n/a</v>
          </cell>
          <cell r="G323" t="str">
            <v xml:space="preserve"> </v>
          </cell>
        </row>
        <row r="324">
          <cell r="A324" t="str">
            <v xml:space="preserve"> </v>
          </cell>
          <cell r="D324" t="str">
            <v>CCD_n/a</v>
          </cell>
          <cell r="G324" t="str">
            <v xml:space="preserve"> </v>
          </cell>
        </row>
        <row r="325">
          <cell r="A325" t="str">
            <v xml:space="preserve"> </v>
          </cell>
          <cell r="D325" t="str">
            <v>CCD_n/a</v>
          </cell>
          <cell r="G325" t="str">
            <v xml:space="preserve"> </v>
          </cell>
        </row>
        <row r="326">
          <cell r="A326" t="str">
            <v xml:space="preserve"> </v>
          </cell>
          <cell r="D326" t="str">
            <v>CCD_n/a</v>
          </cell>
          <cell r="G326" t="str">
            <v xml:space="preserve"> </v>
          </cell>
        </row>
        <row r="327">
          <cell r="A327" t="str">
            <v xml:space="preserve"> </v>
          </cell>
          <cell r="D327" t="str">
            <v>CCD_n/a</v>
          </cell>
          <cell r="G327" t="str">
            <v xml:space="preserve"> </v>
          </cell>
        </row>
        <row r="328">
          <cell r="A328" t="str">
            <v xml:space="preserve"> </v>
          </cell>
          <cell r="D328" t="str">
            <v>CCD_n/a</v>
          </cell>
          <cell r="G328" t="str">
            <v xml:space="preserve"> </v>
          </cell>
        </row>
        <row r="329">
          <cell r="A329" t="str">
            <v xml:space="preserve"> </v>
          </cell>
          <cell r="D329" t="str">
            <v>CCD_n/a</v>
          </cell>
          <cell r="G329" t="str">
            <v xml:space="preserve"> </v>
          </cell>
        </row>
        <row r="330">
          <cell r="A330" t="str">
            <v xml:space="preserve"> </v>
          </cell>
          <cell r="D330" t="str">
            <v>CCD_n/a</v>
          </cell>
          <cell r="G330" t="str">
            <v xml:space="preserve"> </v>
          </cell>
        </row>
        <row r="331">
          <cell r="A331" t="str">
            <v xml:space="preserve"> </v>
          </cell>
          <cell r="D331" t="str">
            <v>CCD_n/a</v>
          </cell>
          <cell r="G331" t="str">
            <v xml:space="preserve"> </v>
          </cell>
        </row>
        <row r="332">
          <cell r="A332" t="str">
            <v xml:space="preserve"> </v>
          </cell>
          <cell r="D332" t="str">
            <v>CCD_n/a</v>
          </cell>
          <cell r="G332" t="str">
            <v xml:space="preserve"> </v>
          </cell>
        </row>
        <row r="333">
          <cell r="A333" t="str">
            <v xml:space="preserve"> </v>
          </cell>
          <cell r="D333" t="str">
            <v>CCD_n/a</v>
          </cell>
          <cell r="G333" t="str">
            <v xml:space="preserve"> </v>
          </cell>
        </row>
        <row r="334">
          <cell r="A334" t="str">
            <v xml:space="preserve"> </v>
          </cell>
          <cell r="D334" t="str">
            <v>CCD_n/a</v>
          </cell>
          <cell r="G334" t="str">
            <v xml:space="preserve"> </v>
          </cell>
        </row>
        <row r="335">
          <cell r="A335" t="str">
            <v xml:space="preserve"> </v>
          </cell>
          <cell r="D335" t="str">
            <v>CCD_n/a</v>
          </cell>
          <cell r="G335" t="str">
            <v xml:space="preserve"> </v>
          </cell>
        </row>
        <row r="336">
          <cell r="A336" t="str">
            <v xml:space="preserve"> </v>
          </cell>
          <cell r="D336" t="str">
            <v>CCD_n/a</v>
          </cell>
          <cell r="G336" t="str">
            <v xml:space="preserve"> </v>
          </cell>
        </row>
        <row r="337">
          <cell r="A337" t="str">
            <v xml:space="preserve"> </v>
          </cell>
          <cell r="D337" t="str">
            <v>CCD_n/a</v>
          </cell>
          <cell r="G337" t="str">
            <v xml:space="preserve"> </v>
          </cell>
        </row>
        <row r="338">
          <cell r="A338" t="str">
            <v xml:space="preserve"> </v>
          </cell>
          <cell r="D338" t="str">
            <v>CCD_n/a</v>
          </cell>
          <cell r="G338" t="str">
            <v xml:space="preserve"> </v>
          </cell>
        </row>
        <row r="339">
          <cell r="A339" t="str">
            <v xml:space="preserve"> </v>
          </cell>
          <cell r="D339" t="str">
            <v>CCD_n/a</v>
          </cell>
          <cell r="G339" t="str">
            <v xml:space="preserve"> </v>
          </cell>
        </row>
        <row r="340">
          <cell r="A340" t="str">
            <v xml:space="preserve"> </v>
          </cell>
          <cell r="D340" t="str">
            <v>CCD_n/a</v>
          </cell>
          <cell r="G340" t="str">
            <v xml:space="preserve"> </v>
          </cell>
        </row>
        <row r="341">
          <cell r="A341" t="str">
            <v xml:space="preserve"> </v>
          </cell>
          <cell r="D341" t="str">
            <v>CCD_n/a</v>
          </cell>
          <cell r="G341" t="str">
            <v xml:space="preserve"> </v>
          </cell>
        </row>
        <row r="342">
          <cell r="A342" t="str">
            <v xml:space="preserve"> </v>
          </cell>
          <cell r="D342" t="str">
            <v>CCD_n/a</v>
          </cell>
          <cell r="G342" t="str">
            <v xml:space="preserve"> </v>
          </cell>
        </row>
        <row r="343">
          <cell r="A343" t="str">
            <v xml:space="preserve"> </v>
          </cell>
          <cell r="D343" t="str">
            <v>CCD_n/a</v>
          </cell>
          <cell r="G343" t="str">
            <v xml:space="preserve"> </v>
          </cell>
        </row>
        <row r="344">
          <cell r="A344" t="str">
            <v xml:space="preserve"> </v>
          </cell>
          <cell r="D344" t="str">
            <v>CCD_n/a</v>
          </cell>
          <cell r="G344" t="str">
            <v xml:space="preserve"> </v>
          </cell>
        </row>
        <row r="345">
          <cell r="A345" t="str">
            <v xml:space="preserve"> </v>
          </cell>
          <cell r="D345" t="str">
            <v>CCD_n/a</v>
          </cell>
          <cell r="G345" t="str">
            <v xml:space="preserve"> </v>
          </cell>
        </row>
        <row r="346">
          <cell r="A346" t="str">
            <v xml:space="preserve"> </v>
          </cell>
          <cell r="D346" t="str">
            <v>CCD_n/a</v>
          </cell>
          <cell r="G346" t="str">
            <v xml:space="preserve"> </v>
          </cell>
        </row>
        <row r="347">
          <cell r="A347" t="str">
            <v xml:space="preserve"> </v>
          </cell>
          <cell r="D347" t="str">
            <v>CCD_n/a</v>
          </cell>
          <cell r="G347" t="str">
            <v xml:space="preserve"> </v>
          </cell>
        </row>
        <row r="348">
          <cell r="A348" t="str">
            <v xml:space="preserve"> </v>
          </cell>
          <cell r="D348" t="str">
            <v>CCD_n/a</v>
          </cell>
          <cell r="G348" t="str">
            <v xml:space="preserve"> </v>
          </cell>
        </row>
        <row r="349">
          <cell r="A349" t="str">
            <v xml:space="preserve"> </v>
          </cell>
          <cell r="D349" t="str">
            <v>CCD_n/a</v>
          </cell>
          <cell r="G349" t="str">
            <v xml:space="preserve"> </v>
          </cell>
        </row>
        <row r="350">
          <cell r="A350" t="str">
            <v xml:space="preserve"> </v>
          </cell>
          <cell r="D350" t="str">
            <v>CCD_n/a</v>
          </cell>
          <cell r="G350" t="str">
            <v xml:space="preserve"> </v>
          </cell>
        </row>
        <row r="351">
          <cell r="A351" t="str">
            <v xml:space="preserve"> </v>
          </cell>
          <cell r="D351" t="str">
            <v>CCD_n/a</v>
          </cell>
          <cell r="G351" t="str">
            <v xml:space="preserve"> </v>
          </cell>
        </row>
        <row r="352">
          <cell r="A352" t="str">
            <v xml:space="preserve"> </v>
          </cell>
          <cell r="D352" t="str">
            <v>CCD_n/a</v>
          </cell>
          <cell r="G352" t="str">
            <v xml:space="preserve"> </v>
          </cell>
        </row>
        <row r="353">
          <cell r="A353" t="str">
            <v xml:space="preserve"> </v>
          </cell>
          <cell r="D353" t="str">
            <v>CCD_n/a</v>
          </cell>
          <cell r="G353" t="str">
            <v xml:space="preserve"> </v>
          </cell>
        </row>
        <row r="354">
          <cell r="A354" t="str">
            <v xml:space="preserve"> </v>
          </cell>
          <cell r="D354" t="str">
            <v>CCD_n/a</v>
          </cell>
          <cell r="G354" t="str">
            <v xml:space="preserve"> </v>
          </cell>
        </row>
        <row r="355">
          <cell r="A355" t="str">
            <v xml:space="preserve"> </v>
          </cell>
          <cell r="D355" t="str">
            <v>CCD_n/a</v>
          </cell>
          <cell r="G355" t="str">
            <v xml:space="preserve"> </v>
          </cell>
        </row>
        <row r="356">
          <cell r="A356" t="str">
            <v xml:space="preserve"> </v>
          </cell>
          <cell r="D356" t="str">
            <v>CCD_n/a</v>
          </cell>
          <cell r="G356" t="str">
            <v xml:space="preserve"> </v>
          </cell>
        </row>
        <row r="357">
          <cell r="A357" t="str">
            <v xml:space="preserve"> </v>
          </cell>
          <cell r="D357" t="str">
            <v>CCD_n/a</v>
          </cell>
          <cell r="G357" t="str">
            <v xml:space="preserve"> </v>
          </cell>
        </row>
        <row r="358">
          <cell r="A358" t="str">
            <v xml:space="preserve"> </v>
          </cell>
          <cell r="D358" t="str">
            <v>CCD_n/a</v>
          </cell>
          <cell r="G358" t="str">
            <v xml:space="preserve"> </v>
          </cell>
        </row>
        <row r="359">
          <cell r="A359" t="str">
            <v xml:space="preserve"> </v>
          </cell>
          <cell r="D359" t="str">
            <v>CCD_n/a</v>
          </cell>
          <cell r="G359" t="str">
            <v xml:space="preserve"> </v>
          </cell>
        </row>
        <row r="360">
          <cell r="A360" t="str">
            <v xml:space="preserve"> </v>
          </cell>
          <cell r="D360" t="str">
            <v>CCD_n/a</v>
          </cell>
          <cell r="G360" t="str">
            <v xml:space="preserve"> </v>
          </cell>
        </row>
        <row r="361">
          <cell r="A361" t="str">
            <v xml:space="preserve"> </v>
          </cell>
          <cell r="D361" t="str">
            <v>CCD_n/a</v>
          </cell>
          <cell r="G361" t="str">
            <v xml:space="preserve"> </v>
          </cell>
        </row>
        <row r="362">
          <cell r="A362" t="str">
            <v xml:space="preserve"> </v>
          </cell>
          <cell r="D362" t="str">
            <v>CCD_n/a</v>
          </cell>
          <cell r="G362" t="str">
            <v xml:space="preserve"> </v>
          </cell>
        </row>
        <row r="363">
          <cell r="A363" t="str">
            <v xml:space="preserve"> </v>
          </cell>
          <cell r="D363" t="str">
            <v>CCD_n/a</v>
          </cell>
          <cell r="G363" t="str">
            <v xml:space="preserve"> </v>
          </cell>
        </row>
        <row r="364">
          <cell r="A364" t="str">
            <v xml:space="preserve"> </v>
          </cell>
          <cell r="D364" t="str">
            <v>CCD_n/a</v>
          </cell>
          <cell r="G364" t="str">
            <v xml:space="preserve"> </v>
          </cell>
        </row>
        <row r="365">
          <cell r="A365" t="str">
            <v xml:space="preserve"> </v>
          </cell>
          <cell r="D365" t="str">
            <v>CCD_n/a</v>
          </cell>
          <cell r="G365" t="str">
            <v xml:space="preserve"> </v>
          </cell>
        </row>
        <row r="366">
          <cell r="A366" t="str">
            <v xml:space="preserve"> </v>
          </cell>
          <cell r="D366" t="str">
            <v>CCD_n/a</v>
          </cell>
          <cell r="G366" t="str">
            <v xml:space="preserve"> </v>
          </cell>
        </row>
        <row r="367">
          <cell r="A367" t="str">
            <v xml:space="preserve"> </v>
          </cell>
          <cell r="D367" t="str">
            <v>CCD_n/a</v>
          </cell>
          <cell r="G367" t="str">
            <v xml:space="preserve"> </v>
          </cell>
        </row>
        <row r="368">
          <cell r="A368" t="str">
            <v xml:space="preserve"> </v>
          </cell>
          <cell r="D368" t="str">
            <v>CCD_n/a</v>
          </cell>
          <cell r="G368" t="str">
            <v xml:space="preserve"> </v>
          </cell>
        </row>
        <row r="369">
          <cell r="A369" t="str">
            <v xml:space="preserve"> </v>
          </cell>
          <cell r="D369" t="str">
            <v>CCD_n/a</v>
          </cell>
          <cell r="G369" t="str">
            <v xml:space="preserve"> </v>
          </cell>
        </row>
        <row r="370">
          <cell r="A370" t="str">
            <v xml:space="preserve"> </v>
          </cell>
          <cell r="D370" t="str">
            <v>CCD_n/a</v>
          </cell>
          <cell r="G370" t="str">
            <v xml:space="preserve"> </v>
          </cell>
        </row>
        <row r="371">
          <cell r="A371" t="str">
            <v xml:space="preserve"> </v>
          </cell>
          <cell r="D371" t="str">
            <v>CCD_n/a</v>
          </cell>
          <cell r="G371" t="str">
            <v xml:space="preserve"> </v>
          </cell>
        </row>
        <row r="372">
          <cell r="A372" t="str">
            <v xml:space="preserve"> </v>
          </cell>
          <cell r="D372" t="str">
            <v>CCD_n/a</v>
          </cell>
          <cell r="G372" t="str">
            <v xml:space="preserve"> </v>
          </cell>
        </row>
        <row r="373">
          <cell r="A373" t="str">
            <v xml:space="preserve"> </v>
          </cell>
          <cell r="D373" t="str">
            <v>CCD_n/a</v>
          </cell>
          <cell r="G373" t="str">
            <v xml:space="preserve"> </v>
          </cell>
        </row>
        <row r="374">
          <cell r="A374" t="str">
            <v xml:space="preserve"> </v>
          </cell>
          <cell r="D374" t="str">
            <v>CCD_n/a</v>
          </cell>
          <cell r="G374" t="str">
            <v xml:space="preserve"> </v>
          </cell>
        </row>
        <row r="375">
          <cell r="A375" t="str">
            <v xml:space="preserve"> </v>
          </cell>
          <cell r="D375" t="str">
            <v>CCD_n/a</v>
          </cell>
          <cell r="G375" t="str">
            <v xml:space="preserve"> </v>
          </cell>
        </row>
        <row r="376">
          <cell r="A376" t="str">
            <v xml:space="preserve"> </v>
          </cell>
          <cell r="D376" t="str">
            <v>CCD_n/a</v>
          </cell>
          <cell r="G376" t="str">
            <v xml:space="preserve"> </v>
          </cell>
        </row>
        <row r="377">
          <cell r="A377" t="str">
            <v xml:space="preserve"> </v>
          </cell>
          <cell r="D377" t="str">
            <v>CCD_n/a</v>
          </cell>
          <cell r="G377" t="str">
            <v xml:space="preserve"> </v>
          </cell>
        </row>
        <row r="378">
          <cell r="A378" t="str">
            <v xml:space="preserve"> </v>
          </cell>
          <cell r="D378" t="str">
            <v>CCD_n/a</v>
          </cell>
          <cell r="G378" t="str">
            <v xml:space="preserve"> </v>
          </cell>
        </row>
        <row r="379">
          <cell r="A379" t="str">
            <v xml:space="preserve"> </v>
          </cell>
          <cell r="D379" t="str">
            <v>CCD_n/a</v>
          </cell>
          <cell r="G379" t="str">
            <v xml:space="preserve"> </v>
          </cell>
        </row>
        <row r="380">
          <cell r="A380" t="str">
            <v xml:space="preserve"> </v>
          </cell>
          <cell r="D380" t="str">
            <v>CCD_n/a</v>
          </cell>
          <cell r="G380" t="str">
            <v xml:space="preserve"> </v>
          </cell>
        </row>
        <row r="381">
          <cell r="A381" t="str">
            <v xml:space="preserve"> </v>
          </cell>
          <cell r="D381" t="str">
            <v>CCD_n/a</v>
          </cell>
          <cell r="G381" t="str">
            <v xml:space="preserve"> </v>
          </cell>
        </row>
        <row r="382">
          <cell r="A382" t="str">
            <v xml:space="preserve"> </v>
          </cell>
          <cell r="D382" t="str">
            <v>CCD_n/a</v>
          </cell>
          <cell r="G382" t="str">
            <v xml:space="preserve"> </v>
          </cell>
        </row>
        <row r="383">
          <cell r="A383" t="str">
            <v xml:space="preserve"> </v>
          </cell>
          <cell r="D383" t="str">
            <v>CCD_n/a</v>
          </cell>
          <cell r="G383" t="str">
            <v xml:space="preserve"> </v>
          </cell>
        </row>
        <row r="384">
          <cell r="A384" t="str">
            <v xml:space="preserve"> </v>
          </cell>
          <cell r="D384" t="str">
            <v>CCD_n/a</v>
          </cell>
          <cell r="G384" t="str">
            <v xml:space="preserve"> </v>
          </cell>
        </row>
        <row r="385">
          <cell r="A385" t="str">
            <v xml:space="preserve"> </v>
          </cell>
          <cell r="D385" t="str">
            <v>CCD_n/a</v>
          </cell>
          <cell r="G385" t="str">
            <v xml:space="preserve"> </v>
          </cell>
        </row>
        <row r="386">
          <cell r="A386" t="str">
            <v xml:space="preserve"> </v>
          </cell>
          <cell r="D386" t="str">
            <v>CCD_n/a</v>
          </cell>
          <cell r="G386" t="str">
            <v xml:space="preserve"> </v>
          </cell>
        </row>
        <row r="387">
          <cell r="A387" t="str">
            <v xml:space="preserve"> </v>
          </cell>
          <cell r="D387" t="str">
            <v>CCD_n/a</v>
          </cell>
          <cell r="G387" t="str">
            <v xml:space="preserve"> </v>
          </cell>
        </row>
        <row r="388">
          <cell r="A388" t="str">
            <v xml:space="preserve"> </v>
          </cell>
          <cell r="D388" t="str">
            <v>CCD_n/a</v>
          </cell>
          <cell r="G388" t="str">
            <v xml:space="preserve"> </v>
          </cell>
        </row>
        <row r="389">
          <cell r="A389" t="str">
            <v xml:space="preserve"> </v>
          </cell>
          <cell r="D389" t="str">
            <v>CCD_n/a</v>
          </cell>
          <cell r="G389" t="str">
            <v xml:space="preserve"> </v>
          </cell>
        </row>
        <row r="390">
          <cell r="A390" t="str">
            <v xml:space="preserve"> </v>
          </cell>
          <cell r="D390" t="str">
            <v>CCD_n/a</v>
          </cell>
          <cell r="G390" t="str">
            <v xml:space="preserve"> </v>
          </cell>
        </row>
        <row r="391">
          <cell r="A391" t="str">
            <v xml:space="preserve"> </v>
          </cell>
          <cell r="D391" t="str">
            <v>CCD_n/a</v>
          </cell>
          <cell r="G391" t="str">
            <v xml:space="preserve"> </v>
          </cell>
        </row>
        <row r="392">
          <cell r="A392" t="str">
            <v xml:space="preserve"> </v>
          </cell>
          <cell r="D392" t="str">
            <v>CCD_n/a</v>
          </cell>
          <cell r="G392" t="str">
            <v xml:space="preserve"> </v>
          </cell>
        </row>
        <row r="393">
          <cell r="A393" t="str">
            <v xml:space="preserve"> </v>
          </cell>
          <cell r="D393" t="str">
            <v>CCD_n/a</v>
          </cell>
          <cell r="G393" t="str">
            <v xml:space="preserve"> </v>
          </cell>
        </row>
        <row r="394">
          <cell r="A394" t="str">
            <v xml:space="preserve"> </v>
          </cell>
          <cell r="D394" t="str">
            <v>CCD_n/a</v>
          </cell>
          <cell r="G394" t="str">
            <v xml:space="preserve"> </v>
          </cell>
        </row>
        <row r="395">
          <cell r="A395" t="str">
            <v xml:space="preserve"> </v>
          </cell>
          <cell r="D395" t="str">
            <v>CCD_n/a</v>
          </cell>
          <cell r="G395" t="str">
            <v xml:space="preserve"> </v>
          </cell>
        </row>
        <row r="396">
          <cell r="A396" t="str">
            <v xml:space="preserve"> </v>
          </cell>
          <cell r="D396" t="str">
            <v>CCD_n/a</v>
          </cell>
          <cell r="G396" t="str">
            <v xml:space="preserve"> </v>
          </cell>
        </row>
        <row r="397">
          <cell r="A397" t="str">
            <v xml:space="preserve"> </v>
          </cell>
          <cell r="D397" t="str">
            <v>CCD_n/a</v>
          </cell>
          <cell r="G397" t="str">
            <v xml:space="preserve"> </v>
          </cell>
        </row>
        <row r="398">
          <cell r="A398" t="str">
            <v xml:space="preserve"> </v>
          </cell>
          <cell r="D398" t="str">
            <v>CCD_n/a</v>
          </cell>
          <cell r="G398" t="str">
            <v xml:space="preserve"> </v>
          </cell>
        </row>
        <row r="399">
          <cell r="A399" t="str">
            <v xml:space="preserve"> </v>
          </cell>
          <cell r="D399" t="str">
            <v>CCD_n/a</v>
          </cell>
          <cell r="G399" t="str">
            <v xml:space="preserve"> </v>
          </cell>
        </row>
        <row r="400">
          <cell r="A400" t="str">
            <v xml:space="preserve"> </v>
          </cell>
          <cell r="D400" t="str">
            <v>CCD_n/a</v>
          </cell>
          <cell r="G400" t="str">
            <v xml:space="preserve"> </v>
          </cell>
        </row>
        <row r="401">
          <cell r="A401" t="str">
            <v xml:space="preserve"> </v>
          </cell>
          <cell r="D401" t="str">
            <v>CCD_n/a</v>
          </cell>
          <cell r="G401" t="str">
            <v xml:space="preserve"> </v>
          </cell>
        </row>
        <row r="402">
          <cell r="A402" t="str">
            <v xml:space="preserve"> </v>
          </cell>
          <cell r="D402" t="str">
            <v>CCD_n/a</v>
          </cell>
          <cell r="G402" t="str">
            <v xml:space="preserve"> </v>
          </cell>
        </row>
        <row r="403">
          <cell r="A403" t="str">
            <v xml:space="preserve"> </v>
          </cell>
          <cell r="D403" t="str">
            <v>CCD_n/a</v>
          </cell>
          <cell r="G403" t="str">
            <v xml:space="preserve"> </v>
          </cell>
        </row>
        <row r="404">
          <cell r="A404" t="str">
            <v xml:space="preserve"> </v>
          </cell>
          <cell r="D404" t="str">
            <v>CCD_n/a</v>
          </cell>
          <cell r="G404" t="str">
            <v xml:space="preserve"> </v>
          </cell>
        </row>
        <row r="405">
          <cell r="A405" t="str">
            <v xml:space="preserve"> </v>
          </cell>
          <cell r="D405" t="str">
            <v>CCD_n/a</v>
          </cell>
          <cell r="G405" t="str">
            <v xml:space="preserve"> </v>
          </cell>
        </row>
        <row r="406">
          <cell r="A406" t="str">
            <v xml:space="preserve"> </v>
          </cell>
          <cell r="D406" t="str">
            <v>CCD_n/a</v>
          </cell>
          <cell r="G406" t="str">
            <v xml:space="preserve"> </v>
          </cell>
        </row>
        <row r="407">
          <cell r="A407" t="str">
            <v xml:space="preserve"> </v>
          </cell>
          <cell r="D407" t="str">
            <v>CCD_n/a</v>
          </cell>
          <cell r="G407" t="str">
            <v xml:space="preserve"> </v>
          </cell>
        </row>
        <row r="408">
          <cell r="A408" t="str">
            <v xml:space="preserve"> </v>
          </cell>
          <cell r="D408" t="str">
            <v>CCD_n/a</v>
          </cell>
          <cell r="G408" t="str">
            <v xml:space="preserve"> </v>
          </cell>
        </row>
        <row r="409">
          <cell r="A409" t="str">
            <v xml:space="preserve"> </v>
          </cell>
          <cell r="D409" t="str">
            <v>CCD_n/a</v>
          </cell>
          <cell r="G409" t="str">
            <v xml:space="preserve"> </v>
          </cell>
        </row>
        <row r="410">
          <cell r="A410" t="str">
            <v xml:space="preserve"> </v>
          </cell>
          <cell r="D410" t="str">
            <v>CCD_n/a</v>
          </cell>
          <cell r="G410" t="str">
            <v xml:space="preserve"> </v>
          </cell>
        </row>
        <row r="411">
          <cell r="A411" t="str">
            <v xml:space="preserve"> </v>
          </cell>
          <cell r="D411" t="str">
            <v>CCD_n/a</v>
          </cell>
          <cell r="G411" t="str">
            <v xml:space="preserve"> </v>
          </cell>
        </row>
        <row r="412">
          <cell r="A412" t="str">
            <v xml:space="preserve"> </v>
          </cell>
          <cell r="D412" t="str">
            <v>CCD_n/a</v>
          </cell>
          <cell r="G412" t="str">
            <v xml:space="preserve"> </v>
          </cell>
        </row>
        <row r="413">
          <cell r="A413" t="str">
            <v xml:space="preserve"> </v>
          </cell>
          <cell r="D413" t="str">
            <v>CCD_n/a</v>
          </cell>
          <cell r="G413" t="str">
            <v xml:space="preserve"> </v>
          </cell>
        </row>
        <row r="414">
          <cell r="A414" t="str">
            <v xml:space="preserve"> </v>
          </cell>
          <cell r="D414" t="str">
            <v>CCD_n/a</v>
          </cell>
          <cell r="G414" t="str">
            <v xml:space="preserve"> </v>
          </cell>
        </row>
        <row r="415">
          <cell r="A415" t="str">
            <v xml:space="preserve"> </v>
          </cell>
          <cell r="D415" t="str">
            <v>CCD_n/a</v>
          </cell>
          <cell r="G415" t="str">
            <v xml:space="preserve"> </v>
          </cell>
        </row>
        <row r="416">
          <cell r="A416" t="str">
            <v xml:space="preserve"> </v>
          </cell>
          <cell r="D416" t="str">
            <v>CCD_n/a</v>
          </cell>
          <cell r="G416" t="str">
            <v xml:space="preserve"> </v>
          </cell>
        </row>
        <row r="417">
          <cell r="A417" t="str">
            <v xml:space="preserve"> </v>
          </cell>
          <cell r="D417" t="str">
            <v>CCD_n/a</v>
          </cell>
          <cell r="G417" t="str">
            <v xml:space="preserve"> </v>
          </cell>
        </row>
        <row r="418">
          <cell r="A418" t="str">
            <v xml:space="preserve"> </v>
          </cell>
          <cell r="D418" t="str">
            <v>CCD_n/a</v>
          </cell>
          <cell r="G418" t="str">
            <v xml:space="preserve"> </v>
          </cell>
        </row>
        <row r="419">
          <cell r="A419" t="str">
            <v xml:space="preserve"> </v>
          </cell>
          <cell r="D419" t="str">
            <v>CCD_n/a</v>
          </cell>
          <cell r="G419" t="str">
            <v xml:space="preserve"> </v>
          </cell>
        </row>
        <row r="420">
          <cell r="A420" t="str">
            <v xml:space="preserve"> </v>
          </cell>
          <cell r="D420" t="str">
            <v>CCD_n/a</v>
          </cell>
          <cell r="G420" t="str">
            <v xml:space="preserve"> </v>
          </cell>
        </row>
        <row r="421">
          <cell r="A421" t="str">
            <v xml:space="preserve"> </v>
          </cell>
          <cell r="D421" t="str">
            <v>CCD_n/a</v>
          </cell>
          <cell r="G421" t="str">
            <v xml:space="preserve"> </v>
          </cell>
        </row>
        <row r="422">
          <cell r="A422" t="str">
            <v xml:space="preserve"> </v>
          </cell>
          <cell r="D422" t="str">
            <v>CCD_n/a</v>
          </cell>
          <cell r="G422" t="str">
            <v xml:space="preserve"> </v>
          </cell>
        </row>
        <row r="423">
          <cell r="A423" t="str">
            <v xml:space="preserve"> </v>
          </cell>
          <cell r="D423" t="str">
            <v>CCD_n/a</v>
          </cell>
          <cell r="G423" t="str">
            <v xml:space="preserve"> </v>
          </cell>
        </row>
        <row r="424">
          <cell r="A424" t="str">
            <v xml:space="preserve"> </v>
          </cell>
          <cell r="D424" t="str">
            <v>CCD_n/a</v>
          </cell>
          <cell r="G424" t="str">
            <v xml:space="preserve"> </v>
          </cell>
        </row>
        <row r="425">
          <cell r="A425" t="str">
            <v xml:space="preserve"> </v>
          </cell>
          <cell r="D425" t="str">
            <v>CCD_n/a</v>
          </cell>
          <cell r="G425" t="str">
            <v xml:space="preserve"> </v>
          </cell>
        </row>
        <row r="426">
          <cell r="A426" t="str">
            <v xml:space="preserve"> </v>
          </cell>
          <cell r="D426" t="str">
            <v>CCD_n/a</v>
          </cell>
          <cell r="G426" t="str">
            <v xml:space="preserve"> </v>
          </cell>
        </row>
        <row r="427">
          <cell r="A427" t="str">
            <v xml:space="preserve"> </v>
          </cell>
          <cell r="D427" t="str">
            <v>CCD_n/a</v>
          </cell>
          <cell r="G427" t="str">
            <v xml:space="preserve"> </v>
          </cell>
        </row>
        <row r="428">
          <cell r="A428" t="str">
            <v xml:space="preserve"> </v>
          </cell>
          <cell r="D428" t="str">
            <v>CCD_n/a</v>
          </cell>
          <cell r="G428" t="str">
            <v xml:space="preserve"> </v>
          </cell>
        </row>
        <row r="429">
          <cell r="A429" t="str">
            <v xml:space="preserve"> </v>
          </cell>
          <cell r="D429" t="str">
            <v>CCD_n/a</v>
          </cell>
          <cell r="G429" t="str">
            <v xml:space="preserve"> </v>
          </cell>
        </row>
        <row r="430">
          <cell r="A430" t="str">
            <v xml:space="preserve"> </v>
          </cell>
          <cell r="D430" t="str">
            <v>CCD_n/a</v>
          </cell>
          <cell r="G430" t="str">
            <v xml:space="preserve"> </v>
          </cell>
        </row>
        <row r="431">
          <cell r="A431" t="str">
            <v xml:space="preserve"> </v>
          </cell>
          <cell r="D431" t="str">
            <v>CCD_n/a</v>
          </cell>
          <cell r="G431" t="str">
            <v xml:space="preserve"> </v>
          </cell>
        </row>
        <row r="432">
          <cell r="A432" t="str">
            <v xml:space="preserve"> </v>
          </cell>
          <cell r="D432" t="str">
            <v>CCD_n/a</v>
          </cell>
          <cell r="G432" t="str">
            <v xml:space="preserve"> </v>
          </cell>
        </row>
        <row r="433">
          <cell r="A433" t="str">
            <v xml:space="preserve"> </v>
          </cell>
          <cell r="D433" t="str">
            <v>CCD_n/a</v>
          </cell>
          <cell r="G433" t="str">
            <v xml:space="preserve"> </v>
          </cell>
        </row>
        <row r="434">
          <cell r="A434" t="str">
            <v xml:space="preserve"> </v>
          </cell>
          <cell r="D434" t="str">
            <v>CCD_n/a</v>
          </cell>
          <cell r="G434" t="str">
            <v xml:space="preserve"> </v>
          </cell>
        </row>
        <row r="435">
          <cell r="A435" t="str">
            <v xml:space="preserve"> </v>
          </cell>
          <cell r="D435" t="str">
            <v>CCD_n/a</v>
          </cell>
          <cell r="G435" t="str">
            <v xml:space="preserve"> </v>
          </cell>
        </row>
        <row r="436">
          <cell r="A436" t="str">
            <v xml:space="preserve"> </v>
          </cell>
          <cell r="D436" t="str">
            <v>CCD_n/a</v>
          </cell>
          <cell r="G436" t="str">
            <v xml:space="preserve"> </v>
          </cell>
        </row>
        <row r="437">
          <cell r="A437" t="str">
            <v xml:space="preserve"> </v>
          </cell>
          <cell r="D437" t="str">
            <v>CCD_n/a</v>
          </cell>
          <cell r="G437" t="str">
            <v xml:space="preserve"> </v>
          </cell>
        </row>
        <row r="438">
          <cell r="A438" t="str">
            <v xml:space="preserve"> </v>
          </cell>
          <cell r="D438" t="str">
            <v>CCD_n/a</v>
          </cell>
          <cell r="G438" t="str">
            <v xml:space="preserve"> </v>
          </cell>
        </row>
        <row r="439">
          <cell r="A439" t="str">
            <v xml:space="preserve"> </v>
          </cell>
          <cell r="D439" t="str">
            <v>CCD_n/a</v>
          </cell>
          <cell r="G439" t="str">
            <v xml:space="preserve"> </v>
          </cell>
        </row>
        <row r="440">
          <cell r="A440" t="str">
            <v xml:space="preserve"> </v>
          </cell>
          <cell r="D440" t="str">
            <v>CCD_n/a</v>
          </cell>
          <cell r="G440" t="str">
            <v xml:space="preserve"> </v>
          </cell>
        </row>
        <row r="441">
          <cell r="A441" t="str">
            <v xml:space="preserve"> </v>
          </cell>
          <cell r="D441" t="str">
            <v>CCD_n/a</v>
          </cell>
          <cell r="G441" t="str">
            <v xml:space="preserve"> </v>
          </cell>
        </row>
        <row r="442">
          <cell r="A442" t="str">
            <v xml:space="preserve"> </v>
          </cell>
          <cell r="D442" t="str">
            <v>CCD_n/a</v>
          </cell>
          <cell r="G442" t="str">
            <v xml:space="preserve"> </v>
          </cell>
        </row>
        <row r="443">
          <cell r="A443" t="str">
            <v xml:space="preserve"> </v>
          </cell>
          <cell r="D443" t="str">
            <v>CCD_n/a</v>
          </cell>
          <cell r="G443" t="str">
            <v xml:space="preserve"> </v>
          </cell>
        </row>
        <row r="444">
          <cell r="A444" t="str">
            <v xml:space="preserve"> </v>
          </cell>
          <cell r="D444" t="str">
            <v>CCD_n/a</v>
          </cell>
          <cell r="G444" t="str">
            <v xml:space="preserve"> </v>
          </cell>
        </row>
        <row r="445">
          <cell r="A445" t="str">
            <v xml:space="preserve"> </v>
          </cell>
          <cell r="D445" t="str">
            <v>CCD_n/a</v>
          </cell>
          <cell r="G445" t="str">
            <v xml:space="preserve"> </v>
          </cell>
        </row>
        <row r="446">
          <cell r="A446" t="str">
            <v xml:space="preserve"> </v>
          </cell>
          <cell r="D446" t="str">
            <v>CCD_n/a</v>
          </cell>
          <cell r="G446" t="str">
            <v xml:space="preserve"> </v>
          </cell>
        </row>
        <row r="447">
          <cell r="A447" t="str">
            <v xml:space="preserve"> </v>
          </cell>
          <cell r="D447" t="str">
            <v>CCD_n/a</v>
          </cell>
          <cell r="G447" t="str">
            <v xml:space="preserve"> </v>
          </cell>
        </row>
        <row r="448">
          <cell r="A448" t="str">
            <v xml:space="preserve"> </v>
          </cell>
          <cell r="D448" t="str">
            <v>CCD_n/a</v>
          </cell>
          <cell r="G448" t="str">
            <v xml:space="preserve"> </v>
          </cell>
        </row>
        <row r="449">
          <cell r="A449" t="str">
            <v xml:space="preserve"> </v>
          </cell>
          <cell r="D449" t="str">
            <v>CCD_n/a</v>
          </cell>
          <cell r="G449" t="str">
            <v xml:space="preserve"> </v>
          </cell>
        </row>
        <row r="450">
          <cell r="A450" t="str">
            <v xml:space="preserve"> </v>
          </cell>
          <cell r="D450" t="str">
            <v>CCD_n/a</v>
          </cell>
          <cell r="G450" t="str">
            <v xml:space="preserve"> </v>
          </cell>
        </row>
        <row r="451">
          <cell r="A451" t="str">
            <v xml:space="preserve"> </v>
          </cell>
          <cell r="D451" t="str">
            <v>CCD_n/a</v>
          </cell>
          <cell r="G451" t="str">
            <v xml:space="preserve"> </v>
          </cell>
        </row>
        <row r="452">
          <cell r="A452" t="str">
            <v xml:space="preserve"> </v>
          </cell>
          <cell r="D452" t="str">
            <v>CCD_n/a</v>
          </cell>
          <cell r="G452" t="str">
            <v xml:space="preserve"> </v>
          </cell>
        </row>
        <row r="453">
          <cell r="A453" t="str">
            <v xml:space="preserve"> </v>
          </cell>
          <cell r="D453" t="str">
            <v>CEO_n/a</v>
          </cell>
          <cell r="G453" t="str">
            <v xml:space="preserve"> </v>
          </cell>
        </row>
        <row r="454">
          <cell r="A454" t="str">
            <v xml:space="preserve"> </v>
          </cell>
          <cell r="D454" t="str">
            <v>CEO_n/a</v>
          </cell>
          <cell r="G454" t="str">
            <v xml:space="preserve"> </v>
          </cell>
        </row>
        <row r="455">
          <cell r="A455" t="str">
            <v xml:space="preserve"> </v>
          </cell>
          <cell r="D455" t="str">
            <v>CEO_n/a</v>
          </cell>
          <cell r="G455" t="str">
            <v xml:space="preserve"> </v>
          </cell>
        </row>
        <row r="456">
          <cell r="A456" t="str">
            <v xml:space="preserve"> </v>
          </cell>
          <cell r="D456" t="str">
            <v>CEO_n/a</v>
          </cell>
          <cell r="G456" t="str">
            <v xml:space="preserve"> </v>
          </cell>
        </row>
        <row r="457">
          <cell r="A457" t="str">
            <v xml:space="preserve"> </v>
          </cell>
          <cell r="D457" t="str">
            <v>CEO_n/a</v>
          </cell>
          <cell r="G457" t="str">
            <v xml:space="preserve"> </v>
          </cell>
        </row>
        <row r="458">
          <cell r="A458" t="str">
            <v xml:space="preserve"> </v>
          </cell>
          <cell r="D458" t="str">
            <v>CEO_n/a</v>
          </cell>
          <cell r="G458" t="str">
            <v xml:space="preserve"> </v>
          </cell>
        </row>
        <row r="459">
          <cell r="A459" t="str">
            <v xml:space="preserve"> </v>
          </cell>
          <cell r="D459" t="str">
            <v>Communications Section</v>
          </cell>
          <cell r="G459" t="str">
            <v xml:space="preserve"> </v>
          </cell>
        </row>
        <row r="460">
          <cell r="A460" t="str">
            <v xml:space="preserve"> </v>
          </cell>
          <cell r="D460" t="str">
            <v>Communications Section</v>
          </cell>
          <cell r="G460" t="str">
            <v xml:space="preserve"> </v>
          </cell>
        </row>
        <row r="461">
          <cell r="A461" t="str">
            <v xml:space="preserve"> </v>
          </cell>
          <cell r="D461" t="str">
            <v>Communications Section</v>
          </cell>
          <cell r="G461" t="str">
            <v xml:space="preserve"> </v>
          </cell>
        </row>
        <row r="462">
          <cell r="A462" t="str">
            <v xml:space="preserve"> </v>
          </cell>
          <cell r="D462" t="str">
            <v>Communications Section</v>
          </cell>
          <cell r="G462" t="str">
            <v xml:space="preserve"> </v>
          </cell>
        </row>
        <row r="463">
          <cell r="A463" t="str">
            <v xml:space="preserve"> </v>
          </cell>
          <cell r="D463" t="str">
            <v>Communications Section</v>
          </cell>
          <cell r="G463" t="str">
            <v xml:space="preserve"> </v>
          </cell>
        </row>
        <row r="464">
          <cell r="A464" t="str">
            <v xml:space="preserve"> </v>
          </cell>
          <cell r="D464" t="str">
            <v>Communications Section</v>
          </cell>
          <cell r="G464" t="str">
            <v xml:space="preserve"> </v>
          </cell>
        </row>
        <row r="465">
          <cell r="A465" t="str">
            <v xml:space="preserve"> </v>
          </cell>
          <cell r="D465" t="str">
            <v>Communications Section</v>
          </cell>
          <cell r="G465" t="str">
            <v xml:space="preserve"> </v>
          </cell>
        </row>
        <row r="466">
          <cell r="A466" t="str">
            <v xml:space="preserve"> </v>
          </cell>
          <cell r="D466" t="str">
            <v>Communications Section</v>
          </cell>
          <cell r="G466" t="str">
            <v xml:space="preserve"> </v>
          </cell>
        </row>
        <row r="467">
          <cell r="A467" t="str">
            <v xml:space="preserve"> </v>
          </cell>
          <cell r="D467" t="str">
            <v>Communications Section</v>
          </cell>
          <cell r="G467" t="str">
            <v xml:space="preserve"> </v>
          </cell>
        </row>
        <row r="468">
          <cell r="A468" t="str">
            <v xml:space="preserve"> </v>
          </cell>
          <cell r="D468" t="str">
            <v>Communications Section</v>
          </cell>
          <cell r="G468" t="str">
            <v xml:space="preserve"> </v>
          </cell>
        </row>
        <row r="469">
          <cell r="A469" t="str">
            <v xml:space="preserve"> </v>
          </cell>
          <cell r="D469" t="str">
            <v>Communications Section</v>
          </cell>
          <cell r="G469" t="str">
            <v xml:space="preserve"> </v>
          </cell>
        </row>
        <row r="470">
          <cell r="A470" t="str">
            <v xml:space="preserve"> </v>
          </cell>
          <cell r="D470" t="str">
            <v>Compensation and Benefits Unit</v>
          </cell>
          <cell r="G470" t="str">
            <v xml:space="preserve"> </v>
          </cell>
        </row>
        <row r="471">
          <cell r="A471" t="str">
            <v xml:space="preserve"> </v>
          </cell>
          <cell r="D471" t="str">
            <v>Compensation and Benefits Unit</v>
          </cell>
          <cell r="G471" t="str">
            <v xml:space="preserve"> </v>
          </cell>
        </row>
        <row r="472">
          <cell r="A472" t="str">
            <v xml:space="preserve"> </v>
          </cell>
          <cell r="D472" t="str">
            <v>Compensation and Benefits Unit</v>
          </cell>
          <cell r="G472" t="str">
            <v xml:space="preserve"> </v>
          </cell>
        </row>
        <row r="473">
          <cell r="A473" t="str">
            <v xml:space="preserve"> </v>
          </cell>
          <cell r="D473" t="str">
            <v>Compensation and Benefits Unit</v>
          </cell>
          <cell r="G473" t="str">
            <v xml:space="preserve"> </v>
          </cell>
        </row>
        <row r="474">
          <cell r="A474" t="str">
            <v xml:space="preserve"> </v>
          </cell>
          <cell r="D474" t="str">
            <v>Compensation and Benefits Unit</v>
          </cell>
          <cell r="G474" t="str">
            <v xml:space="preserve"> </v>
          </cell>
        </row>
        <row r="475">
          <cell r="A475" t="str">
            <v xml:space="preserve"> </v>
          </cell>
          <cell r="D475" t="str">
            <v>Consumer Marketing Section</v>
          </cell>
          <cell r="G475" t="str">
            <v xml:space="preserve"> </v>
          </cell>
        </row>
        <row r="476">
          <cell r="A476" t="str">
            <v xml:space="preserve"> </v>
          </cell>
          <cell r="D476" t="str">
            <v>Consumer Marketing Section</v>
          </cell>
          <cell r="G476" t="str">
            <v xml:space="preserve"> </v>
          </cell>
        </row>
        <row r="477">
          <cell r="A477" t="str">
            <v xml:space="preserve"> </v>
          </cell>
          <cell r="D477" t="str">
            <v>Consumer Marketing Section</v>
          </cell>
          <cell r="G477" t="str">
            <v xml:space="preserve"> </v>
          </cell>
        </row>
        <row r="478">
          <cell r="A478" t="str">
            <v xml:space="preserve"> </v>
          </cell>
          <cell r="D478" t="str">
            <v>Consumer Marketing Section</v>
          </cell>
          <cell r="G478" t="str">
            <v xml:space="preserve"> </v>
          </cell>
        </row>
        <row r="479">
          <cell r="A479" t="str">
            <v xml:space="preserve"> </v>
          </cell>
          <cell r="D479" t="str">
            <v>Consumer Marketing Section</v>
          </cell>
          <cell r="G479" t="str">
            <v xml:space="preserve"> </v>
          </cell>
        </row>
        <row r="480">
          <cell r="A480" t="str">
            <v xml:space="preserve"> </v>
          </cell>
          <cell r="D480" t="str">
            <v>Consumer Marketing Section</v>
          </cell>
          <cell r="G480" t="str">
            <v xml:space="preserve"> </v>
          </cell>
        </row>
        <row r="481">
          <cell r="A481" t="str">
            <v xml:space="preserve"> </v>
          </cell>
          <cell r="D481" t="str">
            <v>Consumer Marketing Section</v>
          </cell>
          <cell r="G481" t="str">
            <v xml:space="preserve"> </v>
          </cell>
        </row>
        <row r="482">
          <cell r="A482" t="str">
            <v xml:space="preserve"> </v>
          </cell>
          <cell r="D482" t="str">
            <v>Consumer Marketing Section</v>
          </cell>
          <cell r="G482" t="str">
            <v xml:space="preserve"> </v>
          </cell>
        </row>
        <row r="483">
          <cell r="A483" t="str">
            <v xml:space="preserve"> </v>
          </cell>
          <cell r="D483" t="str">
            <v>Consumer Marketing Section</v>
          </cell>
          <cell r="G483" t="str">
            <v xml:space="preserve"> </v>
          </cell>
        </row>
        <row r="484">
          <cell r="A484" t="str">
            <v xml:space="preserve"> </v>
          </cell>
          <cell r="D484" t="str">
            <v>Consumer Marketing Section</v>
          </cell>
          <cell r="G484" t="str">
            <v xml:space="preserve"> </v>
          </cell>
        </row>
        <row r="485">
          <cell r="A485" t="str">
            <v xml:space="preserve"> </v>
          </cell>
          <cell r="D485" t="str">
            <v>Consumer Marketing Section</v>
          </cell>
          <cell r="G485" t="str">
            <v xml:space="preserve"> </v>
          </cell>
        </row>
        <row r="486">
          <cell r="A486" t="str">
            <v xml:space="preserve"> </v>
          </cell>
          <cell r="D486" t="str">
            <v>Consumer Marketing Section</v>
          </cell>
          <cell r="G486" t="str">
            <v xml:space="preserve"> </v>
          </cell>
        </row>
        <row r="487">
          <cell r="A487" t="str">
            <v xml:space="preserve"> </v>
          </cell>
          <cell r="D487" t="str">
            <v>Consumer Marketing Section</v>
          </cell>
          <cell r="G487" t="str">
            <v xml:space="preserve"> </v>
          </cell>
        </row>
        <row r="488">
          <cell r="A488" t="str">
            <v xml:space="preserve"> </v>
          </cell>
          <cell r="D488" t="str">
            <v>Consumer Marketing Section</v>
          </cell>
          <cell r="G488" t="str">
            <v xml:space="preserve"> </v>
          </cell>
        </row>
        <row r="489">
          <cell r="A489" t="str">
            <v xml:space="preserve"> </v>
          </cell>
          <cell r="D489" t="str">
            <v>Consumer Marketing Section</v>
          </cell>
          <cell r="G489" t="str">
            <v xml:space="preserve"> </v>
          </cell>
        </row>
        <row r="490">
          <cell r="A490" t="str">
            <v xml:space="preserve"> </v>
          </cell>
          <cell r="D490" t="str">
            <v>Consumer Marketing Section</v>
          </cell>
          <cell r="G490" t="str">
            <v xml:space="preserve"> </v>
          </cell>
        </row>
        <row r="491">
          <cell r="A491" t="str">
            <v xml:space="preserve"> </v>
          </cell>
          <cell r="D491" t="str">
            <v>Contract Management and Litigation Section</v>
          </cell>
          <cell r="G491" t="str">
            <v xml:space="preserve"> </v>
          </cell>
        </row>
        <row r="492">
          <cell r="A492" t="str">
            <v xml:space="preserve"> </v>
          </cell>
          <cell r="D492" t="str">
            <v>Contract Management and Litigation Section</v>
          </cell>
          <cell r="G492" t="str">
            <v xml:space="preserve"> </v>
          </cell>
        </row>
        <row r="493">
          <cell r="A493" t="str">
            <v xml:space="preserve"> </v>
          </cell>
          <cell r="D493" t="str">
            <v>Contract Management and Litigation Section</v>
          </cell>
          <cell r="G493" t="str">
            <v xml:space="preserve"> </v>
          </cell>
        </row>
        <row r="494">
          <cell r="A494" t="str">
            <v xml:space="preserve"> </v>
          </cell>
          <cell r="D494" t="str">
            <v>Contract Management and Litigation Section</v>
          </cell>
          <cell r="G494" t="str">
            <v xml:space="preserve"> </v>
          </cell>
        </row>
        <row r="495">
          <cell r="A495" t="str">
            <v xml:space="preserve"> </v>
          </cell>
          <cell r="D495" t="str">
            <v>Contract Management and Litigation Section</v>
          </cell>
          <cell r="G495" t="str">
            <v xml:space="preserve"> </v>
          </cell>
        </row>
        <row r="496">
          <cell r="A496" t="str">
            <v xml:space="preserve"> </v>
          </cell>
          <cell r="D496" t="str">
            <v>Contract Management and Litigation Section</v>
          </cell>
          <cell r="G496" t="str">
            <v xml:space="preserve"> </v>
          </cell>
        </row>
        <row r="497">
          <cell r="A497" t="str">
            <v xml:space="preserve"> </v>
          </cell>
          <cell r="D497" t="str">
            <v>Contract Management and Litigation Section</v>
          </cell>
          <cell r="G497" t="str">
            <v xml:space="preserve"> </v>
          </cell>
        </row>
        <row r="498">
          <cell r="A498" t="str">
            <v xml:space="preserve"> </v>
          </cell>
          <cell r="D498" t="str">
            <v>Contract Management and Litigation Section</v>
          </cell>
          <cell r="G498" t="str">
            <v xml:space="preserve"> </v>
          </cell>
        </row>
        <row r="499">
          <cell r="A499" t="str">
            <v xml:space="preserve"> </v>
          </cell>
          <cell r="D499" t="str">
            <v>Contract Management and Litigation Section</v>
          </cell>
          <cell r="G499" t="str">
            <v xml:space="preserve"> </v>
          </cell>
        </row>
        <row r="500">
          <cell r="A500" t="str">
            <v xml:space="preserve"> </v>
          </cell>
          <cell r="D500" t="str">
            <v>Contract Management and Litigation Section</v>
          </cell>
          <cell r="G500" t="str">
            <v xml:space="preserve"> </v>
          </cell>
        </row>
        <row r="501">
          <cell r="A501" t="str">
            <v xml:space="preserve"> </v>
          </cell>
          <cell r="D501" t="str">
            <v>Contract Management and Litigation Section</v>
          </cell>
          <cell r="G501" t="str">
            <v xml:space="preserve"> </v>
          </cell>
        </row>
        <row r="502">
          <cell r="A502" t="str">
            <v xml:space="preserve"> </v>
          </cell>
          <cell r="D502" t="str">
            <v>Contract Management and Litigation Section</v>
          </cell>
          <cell r="G502" t="str">
            <v xml:space="preserve"> </v>
          </cell>
        </row>
        <row r="503">
          <cell r="A503" t="str">
            <v xml:space="preserve"> </v>
          </cell>
          <cell r="D503" t="str">
            <v>Contract Management and Litigation Section</v>
          </cell>
          <cell r="G503" t="str">
            <v xml:space="preserve"> </v>
          </cell>
        </row>
        <row r="504">
          <cell r="A504" t="str">
            <v xml:space="preserve"> </v>
          </cell>
          <cell r="D504" t="str">
            <v>Contract Management and Litigation Section</v>
          </cell>
          <cell r="G504" t="str">
            <v xml:space="preserve"> </v>
          </cell>
        </row>
        <row r="505">
          <cell r="A505" t="str">
            <v xml:space="preserve"> </v>
          </cell>
          <cell r="D505" t="str">
            <v>Contract Management and Litigation Section</v>
          </cell>
          <cell r="G505" t="str">
            <v xml:space="preserve"> </v>
          </cell>
        </row>
        <row r="506">
          <cell r="A506" t="str">
            <v xml:space="preserve"> </v>
          </cell>
          <cell r="D506" t="str">
            <v>Contract Management and Litigation Section</v>
          </cell>
          <cell r="G506" t="str">
            <v xml:space="preserve"> </v>
          </cell>
        </row>
        <row r="507">
          <cell r="A507" t="str">
            <v xml:space="preserve"> </v>
          </cell>
          <cell r="D507" t="str">
            <v>Contract Management and Litigation Section</v>
          </cell>
          <cell r="G507" t="str">
            <v xml:space="preserve"> </v>
          </cell>
        </row>
        <row r="508">
          <cell r="A508" t="str">
            <v xml:space="preserve"> </v>
          </cell>
          <cell r="D508" t="str">
            <v>Contract Management and Litigation Section</v>
          </cell>
          <cell r="G508" t="str">
            <v xml:space="preserve"> </v>
          </cell>
        </row>
        <row r="509">
          <cell r="A509" t="str">
            <v xml:space="preserve"> </v>
          </cell>
          <cell r="D509" t="str">
            <v>Contract Management and Litigation Section</v>
          </cell>
          <cell r="G509" t="str">
            <v xml:space="preserve"> </v>
          </cell>
        </row>
        <row r="510">
          <cell r="A510" t="str">
            <v xml:space="preserve"> </v>
          </cell>
          <cell r="D510" t="str">
            <v>CPD_n/a</v>
          </cell>
          <cell r="G510" t="str">
            <v xml:space="preserve"> </v>
          </cell>
        </row>
        <row r="511">
          <cell r="A511" t="str">
            <v xml:space="preserve"> </v>
          </cell>
          <cell r="D511" t="str">
            <v>CPD_n/a</v>
          </cell>
          <cell r="G511" t="str">
            <v xml:space="preserve"> </v>
          </cell>
        </row>
        <row r="512">
          <cell r="A512" t="str">
            <v xml:space="preserve"> </v>
          </cell>
          <cell r="D512" t="str">
            <v>CPD_n/a</v>
          </cell>
          <cell r="G512" t="str">
            <v xml:space="preserve"> </v>
          </cell>
        </row>
        <row r="513">
          <cell r="A513" t="str">
            <v xml:space="preserve"> </v>
          </cell>
          <cell r="D513" t="str">
            <v>CPD_n/a</v>
          </cell>
          <cell r="G513" t="str">
            <v xml:space="preserve"> </v>
          </cell>
        </row>
        <row r="514">
          <cell r="A514" t="str">
            <v xml:space="preserve"> </v>
          </cell>
          <cell r="D514" t="str">
            <v>CPD_n/a</v>
          </cell>
          <cell r="G514" t="str">
            <v xml:space="preserve"> </v>
          </cell>
        </row>
        <row r="515">
          <cell r="A515" t="str">
            <v xml:space="preserve"> </v>
          </cell>
          <cell r="D515" t="str">
            <v>Customer Relations and Experience Section</v>
          </cell>
          <cell r="G515" t="str">
            <v xml:space="preserve"> </v>
          </cell>
        </row>
        <row r="516">
          <cell r="A516" t="str">
            <v xml:space="preserve"> </v>
          </cell>
          <cell r="D516" t="str">
            <v>Customer Relations and Experience Section</v>
          </cell>
          <cell r="G516" t="str">
            <v xml:space="preserve"> </v>
          </cell>
        </row>
        <row r="517">
          <cell r="A517" t="str">
            <v xml:space="preserve"> </v>
          </cell>
          <cell r="D517" t="str">
            <v>Customer Relations and Experience Section</v>
          </cell>
          <cell r="G517" t="str">
            <v xml:space="preserve"> </v>
          </cell>
        </row>
        <row r="518">
          <cell r="A518" t="str">
            <v xml:space="preserve"> </v>
          </cell>
          <cell r="D518" t="str">
            <v>Customer Relations and Experience Section</v>
          </cell>
          <cell r="G518" t="str">
            <v xml:space="preserve"> </v>
          </cell>
        </row>
        <row r="519">
          <cell r="A519" t="str">
            <v xml:space="preserve"> </v>
          </cell>
          <cell r="D519" t="str">
            <v>Customer Relations and Experience Section</v>
          </cell>
          <cell r="G519" t="str">
            <v xml:space="preserve"> </v>
          </cell>
        </row>
        <row r="520">
          <cell r="A520" t="str">
            <v xml:space="preserve"> </v>
          </cell>
          <cell r="D520" t="str">
            <v>Customer Relations and Experience Section</v>
          </cell>
          <cell r="G520" t="str">
            <v xml:space="preserve"> </v>
          </cell>
        </row>
        <row r="521">
          <cell r="A521" t="str">
            <v xml:space="preserve"> </v>
          </cell>
          <cell r="D521" t="str">
            <v>Customer Relations and Experience Section</v>
          </cell>
          <cell r="G521" t="str">
            <v xml:space="preserve"> </v>
          </cell>
        </row>
        <row r="522">
          <cell r="A522" t="str">
            <v xml:space="preserve"> </v>
          </cell>
          <cell r="D522" t="str">
            <v>Customer Relations and Experience Section</v>
          </cell>
          <cell r="G522" t="str">
            <v xml:space="preserve"> </v>
          </cell>
        </row>
        <row r="523">
          <cell r="A523" t="str">
            <v xml:space="preserve"> </v>
          </cell>
          <cell r="D523" t="str">
            <v>Customer Relations and Experience Section</v>
          </cell>
          <cell r="G523" t="str">
            <v xml:space="preserve"> </v>
          </cell>
        </row>
        <row r="524">
          <cell r="A524" t="str">
            <v xml:space="preserve"> </v>
          </cell>
          <cell r="D524" t="str">
            <v>Customer Relations and Experience Section</v>
          </cell>
          <cell r="G524" t="str">
            <v xml:space="preserve"> </v>
          </cell>
        </row>
        <row r="525">
          <cell r="A525" t="str">
            <v xml:space="preserve"> </v>
          </cell>
          <cell r="D525" t="str">
            <v>Customer Relations and Experience Section</v>
          </cell>
          <cell r="G525" t="str">
            <v xml:space="preserve"> </v>
          </cell>
        </row>
        <row r="526">
          <cell r="A526" t="str">
            <v xml:space="preserve"> </v>
          </cell>
          <cell r="D526" t="str">
            <v>Customer Relations and Experience Section</v>
          </cell>
          <cell r="G526" t="str">
            <v xml:space="preserve"> </v>
          </cell>
        </row>
        <row r="527">
          <cell r="A527" t="str">
            <v xml:space="preserve"> </v>
          </cell>
          <cell r="D527" t="str">
            <v>Customer Relations and Experience Section</v>
          </cell>
          <cell r="G527" t="str">
            <v xml:space="preserve"> </v>
          </cell>
        </row>
        <row r="528">
          <cell r="A528" t="str">
            <v xml:space="preserve"> </v>
          </cell>
          <cell r="D528" t="str">
            <v>Customer Relations and Experience Section</v>
          </cell>
          <cell r="G528" t="str">
            <v xml:space="preserve"> </v>
          </cell>
        </row>
        <row r="529">
          <cell r="A529" t="str">
            <v xml:space="preserve"> </v>
          </cell>
          <cell r="D529" t="str">
            <v>Customer Relations and Experience Section</v>
          </cell>
          <cell r="G529" t="str">
            <v xml:space="preserve"> </v>
          </cell>
        </row>
        <row r="530">
          <cell r="A530" t="str">
            <v xml:space="preserve"> </v>
          </cell>
          <cell r="D530" t="str">
            <v>Customer Relations and Experience Section</v>
          </cell>
          <cell r="G530" t="str">
            <v xml:space="preserve"> </v>
          </cell>
        </row>
        <row r="531">
          <cell r="A531" t="str">
            <v xml:space="preserve"> </v>
          </cell>
          <cell r="D531" t="str">
            <v>Customer Relations and Experience Section</v>
          </cell>
          <cell r="G531" t="str">
            <v xml:space="preserve"> </v>
          </cell>
        </row>
        <row r="532">
          <cell r="A532" t="str">
            <v xml:space="preserve"> </v>
          </cell>
          <cell r="D532" t="str">
            <v>Customer Relations and Experience Section</v>
          </cell>
          <cell r="G532" t="str">
            <v xml:space="preserve"> </v>
          </cell>
        </row>
        <row r="533">
          <cell r="A533" t="str">
            <v xml:space="preserve"> </v>
          </cell>
          <cell r="D533" t="str">
            <v>Customer Relations and Experience Section</v>
          </cell>
          <cell r="G533" t="str">
            <v xml:space="preserve"> </v>
          </cell>
        </row>
        <row r="534">
          <cell r="A534" t="str">
            <v xml:space="preserve"> </v>
          </cell>
          <cell r="D534" t="str">
            <v>Customer Relations and Experience Section</v>
          </cell>
          <cell r="G534" t="str">
            <v xml:space="preserve"> </v>
          </cell>
        </row>
        <row r="535">
          <cell r="A535" t="str">
            <v xml:space="preserve"> </v>
          </cell>
          <cell r="D535" t="str">
            <v>Customer Relations and Experience Section</v>
          </cell>
          <cell r="G535" t="str">
            <v xml:space="preserve"> </v>
          </cell>
        </row>
        <row r="536">
          <cell r="A536" t="str">
            <v xml:space="preserve"> </v>
          </cell>
          <cell r="D536" t="str">
            <v>Customer Relations and Experience Section</v>
          </cell>
          <cell r="G536" t="str">
            <v xml:space="preserve"> </v>
          </cell>
        </row>
        <row r="537">
          <cell r="A537" t="str">
            <v xml:space="preserve"> </v>
          </cell>
          <cell r="D537" t="str">
            <v>Customer Relations and Experience Section</v>
          </cell>
          <cell r="G537" t="str">
            <v xml:space="preserve"> </v>
          </cell>
        </row>
        <row r="538">
          <cell r="A538" t="str">
            <v xml:space="preserve"> </v>
          </cell>
          <cell r="D538" t="str">
            <v>Customer Relations and Experience Section</v>
          </cell>
          <cell r="G538" t="str">
            <v xml:space="preserve"> </v>
          </cell>
        </row>
        <row r="539">
          <cell r="A539" t="str">
            <v xml:space="preserve"> </v>
          </cell>
          <cell r="D539" t="str">
            <v>Customer Relations and Experience Section</v>
          </cell>
          <cell r="G539" t="str">
            <v xml:space="preserve"> </v>
          </cell>
        </row>
        <row r="540">
          <cell r="A540" t="str">
            <v xml:space="preserve"> </v>
          </cell>
          <cell r="D540" t="str">
            <v>Customer Relations and Experience Section</v>
          </cell>
          <cell r="G540" t="str">
            <v xml:space="preserve"> </v>
          </cell>
        </row>
        <row r="541">
          <cell r="A541" t="str">
            <v xml:space="preserve"> </v>
          </cell>
          <cell r="D541" t="str">
            <v>Customer Relations and Experience Section</v>
          </cell>
          <cell r="G541" t="str">
            <v xml:space="preserve"> </v>
          </cell>
        </row>
        <row r="542">
          <cell r="A542" t="str">
            <v xml:space="preserve"> </v>
          </cell>
          <cell r="D542" t="str">
            <v>Customer Relations and Experience Section</v>
          </cell>
          <cell r="G542" t="str">
            <v xml:space="preserve"> </v>
          </cell>
        </row>
        <row r="543">
          <cell r="A543" t="str">
            <v xml:space="preserve"> </v>
          </cell>
          <cell r="D543" t="str">
            <v>Customer Relations and Experience Section</v>
          </cell>
          <cell r="G543" t="str">
            <v xml:space="preserve"> </v>
          </cell>
        </row>
        <row r="544">
          <cell r="A544" t="str">
            <v xml:space="preserve"> </v>
          </cell>
          <cell r="D544" t="str">
            <v>Customer Relations and Experience Section</v>
          </cell>
          <cell r="G544" t="str">
            <v xml:space="preserve"> </v>
          </cell>
        </row>
        <row r="545">
          <cell r="A545" t="str">
            <v xml:space="preserve"> </v>
          </cell>
          <cell r="D545" t="str">
            <v>Customer Relations and Experience Section</v>
          </cell>
          <cell r="G545" t="str">
            <v xml:space="preserve"> </v>
          </cell>
        </row>
        <row r="546">
          <cell r="A546" t="str">
            <v xml:space="preserve"> </v>
          </cell>
          <cell r="D546" t="str">
            <v>Customer Relations and Experience Section</v>
          </cell>
          <cell r="G546" t="str">
            <v xml:space="preserve"> </v>
          </cell>
        </row>
        <row r="547">
          <cell r="A547" t="str">
            <v xml:space="preserve"> </v>
          </cell>
          <cell r="D547" t="str">
            <v>Customer Relations and Experience Section</v>
          </cell>
          <cell r="G547" t="str">
            <v xml:space="preserve"> </v>
          </cell>
        </row>
        <row r="548">
          <cell r="A548" t="str">
            <v xml:space="preserve"> </v>
          </cell>
          <cell r="D548" t="str">
            <v>Customer Relations and Experience Section</v>
          </cell>
          <cell r="G548" t="str">
            <v xml:space="preserve"> </v>
          </cell>
        </row>
        <row r="549">
          <cell r="A549" t="str">
            <v xml:space="preserve"> </v>
          </cell>
          <cell r="D549" t="str">
            <v>Customer Relations and Experience Section</v>
          </cell>
          <cell r="G549" t="str">
            <v xml:space="preserve"> </v>
          </cell>
        </row>
        <row r="550">
          <cell r="A550" t="str">
            <v xml:space="preserve"> </v>
          </cell>
          <cell r="D550" t="str">
            <v>Customer Relations and Experience Section</v>
          </cell>
          <cell r="G550" t="str">
            <v xml:space="preserve"> </v>
          </cell>
        </row>
        <row r="551">
          <cell r="A551" t="str">
            <v xml:space="preserve"> </v>
          </cell>
          <cell r="D551" t="str">
            <v>Customer Relations and Experience Section</v>
          </cell>
          <cell r="G551" t="str">
            <v xml:space="preserve"> </v>
          </cell>
        </row>
        <row r="552">
          <cell r="A552" t="str">
            <v xml:space="preserve"> </v>
          </cell>
          <cell r="D552" t="str">
            <v>Customer Relations and Experience Section</v>
          </cell>
          <cell r="G552" t="str">
            <v xml:space="preserve"> </v>
          </cell>
        </row>
        <row r="553">
          <cell r="A553" t="str">
            <v xml:space="preserve"> </v>
          </cell>
          <cell r="D553" t="str">
            <v>Customer Relations and Experience Section</v>
          </cell>
          <cell r="G553" t="str">
            <v xml:space="preserve"> </v>
          </cell>
        </row>
        <row r="554">
          <cell r="A554" t="str">
            <v xml:space="preserve"> </v>
          </cell>
          <cell r="D554" t="str">
            <v>Customer Relations and Experience Section</v>
          </cell>
          <cell r="G554" t="str">
            <v xml:space="preserve"> </v>
          </cell>
        </row>
        <row r="555">
          <cell r="A555" t="str">
            <v xml:space="preserve"> </v>
          </cell>
          <cell r="D555" t="str">
            <v>Customer Relations and Experience Section</v>
          </cell>
          <cell r="G555" t="str">
            <v xml:space="preserve"> </v>
          </cell>
        </row>
        <row r="556">
          <cell r="A556" t="str">
            <v xml:space="preserve"> </v>
          </cell>
          <cell r="D556" t="str">
            <v>Customer Relations and Experience Section</v>
          </cell>
          <cell r="G556" t="str">
            <v xml:space="preserve"> </v>
          </cell>
        </row>
        <row r="557">
          <cell r="A557" t="str">
            <v xml:space="preserve"> </v>
          </cell>
          <cell r="D557" t="str">
            <v>Customer Relations and Experience Section</v>
          </cell>
          <cell r="G557" t="str">
            <v xml:space="preserve"> </v>
          </cell>
        </row>
        <row r="558">
          <cell r="A558" t="str">
            <v xml:space="preserve"> </v>
          </cell>
          <cell r="D558" t="str">
            <v>Customer Relations and Experience Section</v>
          </cell>
          <cell r="G558" t="str">
            <v xml:space="preserve"> </v>
          </cell>
        </row>
        <row r="559">
          <cell r="A559" t="str">
            <v xml:space="preserve"> </v>
          </cell>
          <cell r="D559" t="str">
            <v>Customer Relations and Experience Section</v>
          </cell>
          <cell r="G559" t="str">
            <v xml:space="preserve"> </v>
          </cell>
        </row>
        <row r="560">
          <cell r="A560" t="str">
            <v xml:space="preserve"> </v>
          </cell>
          <cell r="D560" t="str">
            <v>Customer Relations and Experience Section</v>
          </cell>
          <cell r="G560" t="str">
            <v xml:space="preserve"> </v>
          </cell>
        </row>
        <row r="561">
          <cell r="A561" t="str">
            <v xml:space="preserve"> </v>
          </cell>
          <cell r="D561" t="str">
            <v>Customer Relations and Experience Section</v>
          </cell>
          <cell r="G561" t="str">
            <v xml:space="preserve"> </v>
          </cell>
        </row>
        <row r="562">
          <cell r="A562" t="str">
            <v xml:space="preserve"> </v>
          </cell>
          <cell r="D562" t="str">
            <v>Customer Relations and Experience Section</v>
          </cell>
          <cell r="G562" t="str">
            <v xml:space="preserve"> </v>
          </cell>
        </row>
        <row r="563">
          <cell r="A563" t="str">
            <v xml:space="preserve"> </v>
          </cell>
          <cell r="D563" t="str">
            <v>Customer Relations and Experience Section</v>
          </cell>
          <cell r="G563" t="str">
            <v xml:space="preserve"> </v>
          </cell>
        </row>
        <row r="564">
          <cell r="A564" t="str">
            <v xml:space="preserve"> </v>
          </cell>
          <cell r="D564" t="str">
            <v>Customer Relations and Experience Section</v>
          </cell>
          <cell r="G564" t="str">
            <v xml:space="preserve"> </v>
          </cell>
        </row>
        <row r="565">
          <cell r="A565" t="str">
            <v xml:space="preserve"> </v>
          </cell>
          <cell r="D565" t="str">
            <v>Customer Relations and Experience Section</v>
          </cell>
          <cell r="G565" t="str">
            <v xml:space="preserve"> </v>
          </cell>
        </row>
        <row r="566">
          <cell r="A566" t="str">
            <v xml:space="preserve"> </v>
          </cell>
          <cell r="D566" t="str">
            <v>Customer Relations and Experience Section</v>
          </cell>
          <cell r="G566" t="str">
            <v xml:space="preserve"> </v>
          </cell>
        </row>
        <row r="567">
          <cell r="A567" t="str">
            <v xml:space="preserve"> </v>
          </cell>
          <cell r="D567" t="str">
            <v>Customer Relations and Experience Section</v>
          </cell>
          <cell r="G567" t="str">
            <v xml:space="preserve"> </v>
          </cell>
        </row>
        <row r="568">
          <cell r="A568" t="str">
            <v xml:space="preserve"> </v>
          </cell>
          <cell r="D568" t="str">
            <v>Customer Relations and Experience Section</v>
          </cell>
          <cell r="G568" t="str">
            <v xml:space="preserve"> </v>
          </cell>
        </row>
        <row r="569">
          <cell r="A569" t="str">
            <v xml:space="preserve"> </v>
          </cell>
          <cell r="D569" t="str">
            <v>Customer Relations and Experience Section</v>
          </cell>
          <cell r="G569" t="str">
            <v xml:space="preserve"> </v>
          </cell>
        </row>
        <row r="570">
          <cell r="A570" t="str">
            <v xml:space="preserve"> </v>
          </cell>
          <cell r="D570" t="str">
            <v>Customer Relations and Experience Section</v>
          </cell>
          <cell r="G570" t="str">
            <v xml:space="preserve"> </v>
          </cell>
        </row>
        <row r="571">
          <cell r="A571" t="str">
            <v xml:space="preserve"> </v>
          </cell>
          <cell r="D571" t="str">
            <v>Customer Relations and Experience Section</v>
          </cell>
          <cell r="G571" t="str">
            <v xml:space="preserve"> </v>
          </cell>
        </row>
        <row r="572">
          <cell r="A572" t="str">
            <v xml:space="preserve"> </v>
          </cell>
          <cell r="D572" t="str">
            <v>Customer Relations and Experience Section</v>
          </cell>
          <cell r="G572" t="str">
            <v xml:space="preserve"> </v>
          </cell>
        </row>
        <row r="573">
          <cell r="A573" t="str">
            <v xml:space="preserve"> </v>
          </cell>
          <cell r="D573" t="str">
            <v>Customer Relations and Experience Section</v>
          </cell>
          <cell r="G573" t="str">
            <v xml:space="preserve"> </v>
          </cell>
        </row>
        <row r="574">
          <cell r="A574" t="str">
            <v xml:space="preserve"> </v>
          </cell>
          <cell r="D574" t="str">
            <v>Customer Relations and Experience Section</v>
          </cell>
          <cell r="G574" t="str">
            <v xml:space="preserve"> </v>
          </cell>
        </row>
        <row r="575">
          <cell r="A575" t="str">
            <v xml:space="preserve"> </v>
          </cell>
          <cell r="D575" t="str">
            <v>Customer Relations and Experience Section</v>
          </cell>
          <cell r="G575" t="str">
            <v xml:space="preserve"> </v>
          </cell>
        </row>
        <row r="576">
          <cell r="A576" t="str">
            <v xml:space="preserve"> </v>
          </cell>
          <cell r="D576" t="str">
            <v>Customer Relations and Experience Section</v>
          </cell>
          <cell r="G576" t="str">
            <v xml:space="preserve"> </v>
          </cell>
        </row>
        <row r="577">
          <cell r="A577" t="str">
            <v xml:space="preserve"> </v>
          </cell>
          <cell r="D577" t="str">
            <v>Customer Relations and Experience Section</v>
          </cell>
          <cell r="G577" t="str">
            <v xml:space="preserve"> </v>
          </cell>
        </row>
        <row r="578">
          <cell r="A578" t="str">
            <v xml:space="preserve"> </v>
          </cell>
          <cell r="D578" t="str">
            <v>Customer Relations and Experience Section</v>
          </cell>
          <cell r="G578" t="str">
            <v xml:space="preserve"> </v>
          </cell>
        </row>
        <row r="579">
          <cell r="A579" t="str">
            <v xml:space="preserve"> </v>
          </cell>
          <cell r="D579" t="str">
            <v>Customer Relations and Experience Section</v>
          </cell>
          <cell r="G579" t="str">
            <v xml:space="preserve"> </v>
          </cell>
        </row>
        <row r="580">
          <cell r="A580" t="str">
            <v xml:space="preserve"> </v>
          </cell>
          <cell r="D580" t="str">
            <v>Customer Relations and Experience Section</v>
          </cell>
          <cell r="G580" t="str">
            <v xml:space="preserve"> </v>
          </cell>
        </row>
        <row r="581">
          <cell r="A581" t="str">
            <v xml:space="preserve"> </v>
          </cell>
          <cell r="D581" t="str">
            <v>Customer Relations and Experience Section</v>
          </cell>
          <cell r="G581" t="str">
            <v xml:space="preserve"> </v>
          </cell>
        </row>
        <row r="582">
          <cell r="A582" t="str">
            <v xml:space="preserve"> </v>
          </cell>
          <cell r="D582" t="str">
            <v>Customer Relations and Experience Section</v>
          </cell>
          <cell r="G582" t="str">
            <v xml:space="preserve"> </v>
          </cell>
        </row>
        <row r="583">
          <cell r="A583" t="str">
            <v xml:space="preserve"> </v>
          </cell>
          <cell r="D583" t="str">
            <v>Customer Relations and Experience Section</v>
          </cell>
          <cell r="G583" t="str">
            <v xml:space="preserve"> </v>
          </cell>
        </row>
        <row r="584">
          <cell r="A584" t="str">
            <v xml:space="preserve"> </v>
          </cell>
          <cell r="D584" t="str">
            <v>Customer Relations and Experience Section</v>
          </cell>
          <cell r="G584" t="str">
            <v xml:space="preserve"> </v>
          </cell>
        </row>
        <row r="585">
          <cell r="A585" t="str">
            <v xml:space="preserve"> </v>
          </cell>
          <cell r="D585" t="str">
            <v>Customer Relations and Experience Section</v>
          </cell>
          <cell r="G585" t="str">
            <v xml:space="preserve"> </v>
          </cell>
        </row>
        <row r="586">
          <cell r="A586" t="str">
            <v xml:space="preserve"> </v>
          </cell>
          <cell r="D586" t="str">
            <v>Customer Relations and Experience Section</v>
          </cell>
          <cell r="G586" t="str">
            <v xml:space="preserve"> </v>
          </cell>
        </row>
        <row r="587">
          <cell r="A587" t="str">
            <v xml:space="preserve"> </v>
          </cell>
          <cell r="D587" t="str">
            <v>Customer Relations and Experience Section</v>
          </cell>
          <cell r="G587" t="str">
            <v xml:space="preserve"> </v>
          </cell>
        </row>
        <row r="588">
          <cell r="A588" t="str">
            <v xml:space="preserve"> </v>
          </cell>
          <cell r="D588" t="str">
            <v>Customer Relations and Experience Section</v>
          </cell>
          <cell r="G588" t="str">
            <v xml:space="preserve"> </v>
          </cell>
        </row>
        <row r="589">
          <cell r="A589" t="str">
            <v xml:space="preserve"> </v>
          </cell>
          <cell r="D589" t="str">
            <v>Delivery &amp; Operations Section</v>
          </cell>
          <cell r="G589" t="str">
            <v xml:space="preserve"> </v>
          </cell>
        </row>
        <row r="590">
          <cell r="A590" t="str">
            <v xml:space="preserve"> </v>
          </cell>
          <cell r="D590" t="str">
            <v>Delivery &amp; Operations Section</v>
          </cell>
          <cell r="G590" t="str">
            <v xml:space="preserve"> </v>
          </cell>
        </row>
        <row r="591">
          <cell r="A591" t="str">
            <v xml:space="preserve"> </v>
          </cell>
          <cell r="D591" t="str">
            <v>Delivery &amp; Operations Section</v>
          </cell>
          <cell r="G591" t="str">
            <v xml:space="preserve"> </v>
          </cell>
        </row>
        <row r="592">
          <cell r="A592" t="str">
            <v xml:space="preserve"> </v>
          </cell>
          <cell r="D592" t="str">
            <v>Delivery &amp; Operations Section</v>
          </cell>
          <cell r="G592" t="str">
            <v xml:space="preserve"> </v>
          </cell>
        </row>
        <row r="593">
          <cell r="A593" t="str">
            <v xml:space="preserve"> </v>
          </cell>
          <cell r="D593" t="str">
            <v>Delivery &amp; Operations Section</v>
          </cell>
          <cell r="G593" t="str">
            <v xml:space="preserve"> </v>
          </cell>
        </row>
        <row r="594">
          <cell r="A594" t="str">
            <v xml:space="preserve"> </v>
          </cell>
          <cell r="D594" t="str">
            <v>Delivery &amp; Operations Section</v>
          </cell>
          <cell r="G594" t="str">
            <v xml:space="preserve"> </v>
          </cell>
        </row>
        <row r="595">
          <cell r="A595" t="str">
            <v xml:space="preserve"> </v>
          </cell>
          <cell r="D595" t="str">
            <v>Delivery &amp; Operations Section</v>
          </cell>
          <cell r="G595" t="str">
            <v xml:space="preserve"> </v>
          </cell>
        </row>
        <row r="596">
          <cell r="A596" t="str">
            <v xml:space="preserve"> </v>
          </cell>
          <cell r="D596" t="str">
            <v>Delivery &amp; Operations Section</v>
          </cell>
          <cell r="G596" t="str">
            <v xml:space="preserve"> </v>
          </cell>
        </row>
        <row r="597">
          <cell r="A597" t="str">
            <v xml:space="preserve"> </v>
          </cell>
          <cell r="D597" t="str">
            <v>Delivery &amp; Operations Section</v>
          </cell>
          <cell r="G597" t="str">
            <v xml:space="preserve"> </v>
          </cell>
        </row>
        <row r="598">
          <cell r="A598" t="str">
            <v xml:space="preserve"> </v>
          </cell>
          <cell r="D598" t="str">
            <v>Delivery &amp; Operations Section</v>
          </cell>
          <cell r="G598" t="str">
            <v xml:space="preserve"> </v>
          </cell>
        </row>
        <row r="599">
          <cell r="A599" t="str">
            <v xml:space="preserve"> </v>
          </cell>
          <cell r="D599" t="str">
            <v>Delivery &amp; Operations Section</v>
          </cell>
          <cell r="G599" t="str">
            <v xml:space="preserve"> </v>
          </cell>
        </row>
        <row r="600">
          <cell r="A600" t="str">
            <v xml:space="preserve"> </v>
          </cell>
          <cell r="D600" t="str">
            <v>Delivery &amp; Operations Section</v>
          </cell>
          <cell r="G600" t="str">
            <v xml:space="preserve"> </v>
          </cell>
        </row>
        <row r="601">
          <cell r="A601" t="str">
            <v xml:space="preserve"> </v>
          </cell>
          <cell r="D601" t="str">
            <v>Delivery &amp; Operations Section</v>
          </cell>
          <cell r="G601" t="str">
            <v xml:space="preserve"> </v>
          </cell>
        </row>
        <row r="602">
          <cell r="A602" t="str">
            <v xml:space="preserve"> </v>
          </cell>
          <cell r="D602" t="str">
            <v>Delivery &amp; Operations Section</v>
          </cell>
          <cell r="G602" t="str">
            <v xml:space="preserve"> </v>
          </cell>
        </row>
        <row r="603">
          <cell r="A603" t="str">
            <v xml:space="preserve"> </v>
          </cell>
          <cell r="D603" t="str">
            <v>Delivery &amp; Operations Section</v>
          </cell>
          <cell r="G603" t="str">
            <v xml:space="preserve"> </v>
          </cell>
        </row>
        <row r="604">
          <cell r="A604" t="str">
            <v xml:space="preserve"> </v>
          </cell>
          <cell r="D604" t="str">
            <v>Delivery &amp; Operations Section</v>
          </cell>
          <cell r="G604" t="str">
            <v xml:space="preserve"> </v>
          </cell>
        </row>
        <row r="605">
          <cell r="A605" t="str">
            <v xml:space="preserve"> </v>
          </cell>
          <cell r="D605" t="str">
            <v>Delivery &amp; Operations Section</v>
          </cell>
          <cell r="G605" t="str">
            <v xml:space="preserve"> </v>
          </cell>
        </row>
        <row r="606">
          <cell r="A606" t="str">
            <v xml:space="preserve"> </v>
          </cell>
          <cell r="D606" t="str">
            <v>Delivery &amp; Operations Section</v>
          </cell>
          <cell r="G606" t="str">
            <v xml:space="preserve"> </v>
          </cell>
        </row>
        <row r="607">
          <cell r="A607" t="str">
            <v xml:space="preserve"> </v>
          </cell>
          <cell r="D607" t="str">
            <v>Delivery &amp; Operations Section</v>
          </cell>
          <cell r="G607" t="str">
            <v xml:space="preserve"> </v>
          </cell>
        </row>
        <row r="608">
          <cell r="A608" t="str">
            <v xml:space="preserve"> </v>
          </cell>
          <cell r="D608" t="str">
            <v>Delivery &amp; Operations Section</v>
          </cell>
          <cell r="G608" t="str">
            <v xml:space="preserve"> </v>
          </cell>
        </row>
        <row r="609">
          <cell r="A609" t="str">
            <v xml:space="preserve"> </v>
          </cell>
          <cell r="D609" t="str">
            <v>Delivery &amp; Operations Section</v>
          </cell>
          <cell r="G609" t="str">
            <v xml:space="preserve"> </v>
          </cell>
        </row>
        <row r="610">
          <cell r="A610" t="str">
            <v xml:space="preserve"> </v>
          </cell>
          <cell r="D610" t="str">
            <v>Delivery &amp; Operations Section</v>
          </cell>
          <cell r="G610" t="str">
            <v xml:space="preserve"> </v>
          </cell>
        </row>
        <row r="611">
          <cell r="A611" t="str">
            <v xml:space="preserve"> </v>
          </cell>
          <cell r="D611" t="str">
            <v>Delivery &amp; Operations Section</v>
          </cell>
          <cell r="G611" t="str">
            <v xml:space="preserve"> </v>
          </cell>
        </row>
        <row r="612">
          <cell r="A612" t="str">
            <v xml:space="preserve"> </v>
          </cell>
          <cell r="D612" t="str">
            <v>Delivery &amp; Operations Section</v>
          </cell>
          <cell r="G612" t="str">
            <v xml:space="preserve"> </v>
          </cell>
        </row>
        <row r="613">
          <cell r="A613" t="str">
            <v xml:space="preserve"> </v>
          </cell>
          <cell r="D613" t="str">
            <v>Delivery &amp; Operations Section</v>
          </cell>
          <cell r="G613" t="str">
            <v xml:space="preserve"> </v>
          </cell>
        </row>
        <row r="614">
          <cell r="A614" t="str">
            <v xml:space="preserve"> </v>
          </cell>
          <cell r="D614" t="str">
            <v>Delivery &amp; Operations Section</v>
          </cell>
          <cell r="G614" t="str">
            <v xml:space="preserve"> </v>
          </cell>
        </row>
        <row r="615">
          <cell r="A615" t="str">
            <v xml:space="preserve"> </v>
          </cell>
          <cell r="D615" t="str">
            <v>Delivery &amp; Operations Section</v>
          </cell>
          <cell r="G615" t="str">
            <v xml:space="preserve"> </v>
          </cell>
        </row>
        <row r="616">
          <cell r="A616" t="str">
            <v xml:space="preserve"> </v>
          </cell>
          <cell r="D616" t="str">
            <v>Delivery &amp; Operations Section</v>
          </cell>
          <cell r="G616" t="str">
            <v xml:space="preserve"> </v>
          </cell>
        </row>
        <row r="617">
          <cell r="A617" t="str">
            <v xml:space="preserve"> </v>
          </cell>
          <cell r="D617" t="str">
            <v>Delivery &amp; Operations Section</v>
          </cell>
          <cell r="G617" t="str">
            <v xml:space="preserve"> </v>
          </cell>
        </row>
        <row r="618">
          <cell r="A618" t="str">
            <v xml:space="preserve"> </v>
          </cell>
          <cell r="D618" t="str">
            <v>Delivery &amp; Operations Section</v>
          </cell>
          <cell r="G618" t="str">
            <v xml:space="preserve"> </v>
          </cell>
        </row>
        <row r="619">
          <cell r="A619" t="str">
            <v xml:space="preserve"> </v>
          </cell>
          <cell r="D619" t="str">
            <v>Delivery &amp; Operations Section</v>
          </cell>
          <cell r="G619" t="str">
            <v xml:space="preserve"> </v>
          </cell>
        </row>
        <row r="620">
          <cell r="A620" t="str">
            <v xml:space="preserve"> </v>
          </cell>
          <cell r="D620" t="str">
            <v>Delivery &amp; Operations Section</v>
          </cell>
          <cell r="G620" t="str">
            <v xml:space="preserve"> </v>
          </cell>
        </row>
        <row r="621">
          <cell r="A621" t="str">
            <v xml:space="preserve"> </v>
          </cell>
          <cell r="D621" t="str">
            <v>Delivery &amp; Operations Section</v>
          </cell>
          <cell r="G621" t="str">
            <v xml:space="preserve"> </v>
          </cell>
        </row>
        <row r="622">
          <cell r="A622" t="str">
            <v xml:space="preserve"> </v>
          </cell>
          <cell r="D622" t="str">
            <v>Delivery &amp; Operations Section</v>
          </cell>
          <cell r="G622" t="str">
            <v xml:space="preserve"> </v>
          </cell>
        </row>
        <row r="623">
          <cell r="A623" t="str">
            <v xml:space="preserve"> </v>
          </cell>
          <cell r="D623" t="str">
            <v>Delivery &amp; Operations Section</v>
          </cell>
          <cell r="G623" t="str">
            <v xml:space="preserve"> </v>
          </cell>
        </row>
        <row r="624">
          <cell r="A624" t="str">
            <v xml:space="preserve"> </v>
          </cell>
          <cell r="D624" t="str">
            <v>Delivery &amp; Operations Section</v>
          </cell>
          <cell r="G624" t="str">
            <v xml:space="preserve"> </v>
          </cell>
        </row>
        <row r="625">
          <cell r="A625" t="str">
            <v xml:space="preserve"> </v>
          </cell>
          <cell r="D625" t="str">
            <v>Delivery &amp; Operations Section</v>
          </cell>
          <cell r="G625" t="str">
            <v xml:space="preserve"> </v>
          </cell>
        </row>
        <row r="626">
          <cell r="A626" t="str">
            <v xml:space="preserve"> </v>
          </cell>
          <cell r="D626" t="str">
            <v>Delivery &amp; Operations Section</v>
          </cell>
          <cell r="G626" t="str">
            <v xml:space="preserve"> </v>
          </cell>
        </row>
        <row r="627">
          <cell r="A627" t="str">
            <v xml:space="preserve"> </v>
          </cell>
          <cell r="D627" t="str">
            <v>Delivery &amp; Operations Section</v>
          </cell>
          <cell r="G627" t="str">
            <v xml:space="preserve"> </v>
          </cell>
        </row>
        <row r="628">
          <cell r="A628" t="str">
            <v xml:space="preserve"> </v>
          </cell>
          <cell r="D628" t="str">
            <v>Delivery &amp; Operations Section</v>
          </cell>
          <cell r="G628" t="str">
            <v xml:space="preserve"> </v>
          </cell>
        </row>
        <row r="629">
          <cell r="A629" t="str">
            <v xml:space="preserve"> </v>
          </cell>
          <cell r="D629" t="str">
            <v>Delivery &amp; Operations Section</v>
          </cell>
          <cell r="G629" t="str">
            <v xml:space="preserve"> </v>
          </cell>
        </row>
        <row r="630">
          <cell r="A630" t="str">
            <v xml:space="preserve"> </v>
          </cell>
          <cell r="D630" t="str">
            <v>Delivery &amp; Operations Section</v>
          </cell>
          <cell r="G630" t="str">
            <v xml:space="preserve"> </v>
          </cell>
        </row>
        <row r="631">
          <cell r="A631" t="str">
            <v xml:space="preserve"> </v>
          </cell>
          <cell r="D631" t="str">
            <v>Device Management Unit</v>
          </cell>
          <cell r="G631" t="str">
            <v xml:space="preserve"> </v>
          </cell>
        </row>
        <row r="632">
          <cell r="A632" t="str">
            <v xml:space="preserve"> </v>
          </cell>
          <cell r="D632" t="str">
            <v>Device Management Unit</v>
          </cell>
          <cell r="G632" t="str">
            <v xml:space="preserve"> </v>
          </cell>
        </row>
        <row r="633">
          <cell r="A633" t="str">
            <v xml:space="preserve"> </v>
          </cell>
          <cell r="D633" t="str">
            <v>Device Management Unit</v>
          </cell>
          <cell r="G633" t="str">
            <v xml:space="preserve"> </v>
          </cell>
        </row>
        <row r="634">
          <cell r="A634" t="str">
            <v xml:space="preserve"> </v>
          </cell>
          <cell r="D634" t="str">
            <v>Device Management Unit</v>
          </cell>
          <cell r="G634" t="str">
            <v xml:space="preserve"> </v>
          </cell>
        </row>
        <row r="635">
          <cell r="A635" t="str">
            <v xml:space="preserve"> </v>
          </cell>
          <cell r="D635" t="str">
            <v>Digital Marketing Section</v>
          </cell>
          <cell r="G635" t="str">
            <v xml:space="preserve"> </v>
          </cell>
        </row>
        <row r="636">
          <cell r="A636" t="str">
            <v xml:space="preserve"> </v>
          </cell>
          <cell r="D636" t="str">
            <v>Digital Marketing Section</v>
          </cell>
          <cell r="G636" t="str">
            <v xml:space="preserve"> </v>
          </cell>
        </row>
        <row r="637">
          <cell r="A637" t="str">
            <v xml:space="preserve"> </v>
          </cell>
          <cell r="D637" t="str">
            <v>Digital Marketing Section</v>
          </cell>
          <cell r="G637" t="str">
            <v xml:space="preserve"> </v>
          </cell>
        </row>
        <row r="638">
          <cell r="A638" t="str">
            <v xml:space="preserve"> </v>
          </cell>
          <cell r="D638" t="str">
            <v>Digital Marketing Section</v>
          </cell>
          <cell r="G638" t="str">
            <v xml:space="preserve"> </v>
          </cell>
        </row>
        <row r="639">
          <cell r="A639" t="str">
            <v xml:space="preserve"> </v>
          </cell>
          <cell r="D639" t="str">
            <v>Digital Marketing Section</v>
          </cell>
          <cell r="G639" t="str">
            <v xml:space="preserve"> </v>
          </cell>
        </row>
        <row r="640">
          <cell r="A640" t="str">
            <v xml:space="preserve"> </v>
          </cell>
          <cell r="D640" t="str">
            <v>Digital Marketing Section</v>
          </cell>
          <cell r="G640" t="str">
            <v xml:space="preserve"> </v>
          </cell>
        </row>
        <row r="641">
          <cell r="A641" t="str">
            <v xml:space="preserve"> </v>
          </cell>
          <cell r="D641" t="str">
            <v>Digital Marketing Section</v>
          </cell>
          <cell r="G641" t="str">
            <v xml:space="preserve"> </v>
          </cell>
        </row>
        <row r="642">
          <cell r="A642" t="str">
            <v xml:space="preserve"> </v>
          </cell>
          <cell r="D642" t="str">
            <v>Digital Marketing Section</v>
          </cell>
          <cell r="G642" t="str">
            <v xml:space="preserve"> </v>
          </cell>
        </row>
        <row r="643">
          <cell r="A643" t="str">
            <v xml:space="preserve"> </v>
          </cell>
          <cell r="D643" t="str">
            <v>Digital Marketing Section</v>
          </cell>
          <cell r="G643" t="str">
            <v xml:space="preserve"> </v>
          </cell>
        </row>
        <row r="644">
          <cell r="A644" t="str">
            <v xml:space="preserve"> </v>
          </cell>
          <cell r="D644" t="str">
            <v>Digital Marketing Section</v>
          </cell>
          <cell r="G644" t="str">
            <v xml:space="preserve"> </v>
          </cell>
        </row>
        <row r="645">
          <cell r="A645" t="str">
            <v xml:space="preserve"> </v>
          </cell>
          <cell r="D645" t="str">
            <v>Digital Services Development Unit</v>
          </cell>
          <cell r="G645" t="str">
            <v xml:space="preserve"> </v>
          </cell>
        </row>
        <row r="646">
          <cell r="A646" t="str">
            <v xml:space="preserve"> </v>
          </cell>
          <cell r="D646" t="str">
            <v>Digital Services Development Unit</v>
          </cell>
          <cell r="G646" t="str">
            <v xml:space="preserve"> </v>
          </cell>
        </row>
        <row r="647">
          <cell r="A647" t="str">
            <v xml:space="preserve"> </v>
          </cell>
          <cell r="D647" t="str">
            <v>Digital Services Development Unit</v>
          </cell>
          <cell r="G647" t="str">
            <v xml:space="preserve"> </v>
          </cell>
        </row>
        <row r="648">
          <cell r="A648" t="str">
            <v xml:space="preserve"> </v>
          </cell>
          <cell r="D648" t="str">
            <v>Digital Services Development Unit</v>
          </cell>
          <cell r="G648" t="str">
            <v xml:space="preserve"> </v>
          </cell>
        </row>
        <row r="649">
          <cell r="A649" t="str">
            <v xml:space="preserve"> </v>
          </cell>
          <cell r="D649" t="str">
            <v>Digital Services Development Unit</v>
          </cell>
          <cell r="G649" t="str">
            <v xml:space="preserve"> </v>
          </cell>
        </row>
        <row r="650">
          <cell r="A650" t="str">
            <v xml:space="preserve"> </v>
          </cell>
          <cell r="D650" t="str">
            <v>Digital Services Development Unit</v>
          </cell>
          <cell r="G650" t="str">
            <v xml:space="preserve"> </v>
          </cell>
        </row>
        <row r="651">
          <cell r="A651" t="str">
            <v xml:space="preserve"> </v>
          </cell>
          <cell r="D651" t="str">
            <v>Digital Services Development Unit</v>
          </cell>
          <cell r="G651" t="str">
            <v xml:space="preserve"> </v>
          </cell>
        </row>
        <row r="652">
          <cell r="A652" t="str">
            <v xml:space="preserve"> </v>
          </cell>
          <cell r="D652" t="str">
            <v>Digital Services Development Unit</v>
          </cell>
          <cell r="G652" t="str">
            <v xml:space="preserve"> </v>
          </cell>
        </row>
        <row r="653">
          <cell r="A653" t="str">
            <v xml:space="preserve"> </v>
          </cell>
          <cell r="D653" t="str">
            <v>Digital Services Development Unit</v>
          </cell>
          <cell r="G653" t="str">
            <v xml:space="preserve"> </v>
          </cell>
        </row>
        <row r="654">
          <cell r="A654" t="str">
            <v xml:space="preserve"> </v>
          </cell>
          <cell r="D654" t="str">
            <v>Digital Services Development Unit</v>
          </cell>
          <cell r="G654" t="str">
            <v xml:space="preserve"> </v>
          </cell>
        </row>
        <row r="655">
          <cell r="A655" t="str">
            <v xml:space="preserve"> </v>
          </cell>
          <cell r="D655" t="str">
            <v>Digital Services Development Unit</v>
          </cell>
          <cell r="G655" t="str">
            <v xml:space="preserve"> </v>
          </cell>
        </row>
        <row r="656">
          <cell r="A656" t="str">
            <v xml:space="preserve"> </v>
          </cell>
          <cell r="D656" t="str">
            <v>Digital Services Development Unit</v>
          </cell>
          <cell r="G656" t="str">
            <v xml:space="preserve"> </v>
          </cell>
        </row>
        <row r="657">
          <cell r="A657" t="str">
            <v xml:space="preserve"> </v>
          </cell>
          <cell r="D657" t="str">
            <v>Digital Services Development Unit</v>
          </cell>
          <cell r="G657" t="str">
            <v xml:space="preserve"> </v>
          </cell>
        </row>
        <row r="658">
          <cell r="A658" t="str">
            <v xml:space="preserve"> </v>
          </cell>
          <cell r="D658" t="str">
            <v>Digital Services Development Unit</v>
          </cell>
          <cell r="G658" t="str">
            <v xml:space="preserve"> </v>
          </cell>
        </row>
        <row r="659">
          <cell r="A659" t="str">
            <v xml:space="preserve"> </v>
          </cell>
          <cell r="D659" t="str">
            <v>Digital Services Development Unit</v>
          </cell>
          <cell r="G659" t="str">
            <v xml:space="preserve"> </v>
          </cell>
        </row>
        <row r="660">
          <cell r="A660" t="str">
            <v xml:space="preserve"> </v>
          </cell>
          <cell r="D660" t="str">
            <v>Digital Services Development Unit</v>
          </cell>
          <cell r="G660" t="str">
            <v xml:space="preserve"> </v>
          </cell>
        </row>
        <row r="661">
          <cell r="A661" t="str">
            <v xml:space="preserve"> </v>
          </cell>
          <cell r="D661" t="str">
            <v>Digital Services Development Unit</v>
          </cell>
          <cell r="G661" t="str">
            <v xml:space="preserve"> </v>
          </cell>
        </row>
        <row r="662">
          <cell r="A662" t="str">
            <v xml:space="preserve"> </v>
          </cell>
          <cell r="D662" t="str">
            <v>Digital Services Development Unit</v>
          </cell>
          <cell r="G662" t="str">
            <v xml:space="preserve"> </v>
          </cell>
        </row>
        <row r="663">
          <cell r="A663" t="str">
            <v xml:space="preserve"> </v>
          </cell>
          <cell r="D663" t="str">
            <v>East Region Section</v>
          </cell>
          <cell r="G663" t="str">
            <v xml:space="preserve"> </v>
          </cell>
        </row>
        <row r="664">
          <cell r="A664" t="str">
            <v xml:space="preserve"> </v>
          </cell>
          <cell r="D664" t="str">
            <v>East Region Section</v>
          </cell>
          <cell r="G664" t="str">
            <v xml:space="preserve"> </v>
          </cell>
        </row>
        <row r="665">
          <cell r="A665" t="str">
            <v xml:space="preserve"> </v>
          </cell>
          <cell r="D665" t="str">
            <v>East Region Section</v>
          </cell>
          <cell r="G665" t="str">
            <v xml:space="preserve"> </v>
          </cell>
        </row>
        <row r="666">
          <cell r="A666" t="str">
            <v xml:space="preserve"> </v>
          </cell>
          <cell r="D666" t="str">
            <v>East Region Section</v>
          </cell>
          <cell r="G666" t="str">
            <v xml:space="preserve"> </v>
          </cell>
        </row>
        <row r="667">
          <cell r="A667" t="str">
            <v xml:space="preserve"> </v>
          </cell>
          <cell r="D667" t="str">
            <v>East Region Section</v>
          </cell>
          <cell r="G667" t="str">
            <v xml:space="preserve"> </v>
          </cell>
        </row>
        <row r="668">
          <cell r="A668" t="str">
            <v xml:space="preserve"> </v>
          </cell>
          <cell r="D668" t="str">
            <v>East Region Section</v>
          </cell>
          <cell r="G668" t="str">
            <v xml:space="preserve"> </v>
          </cell>
        </row>
        <row r="669">
          <cell r="A669" t="str">
            <v xml:space="preserve"> </v>
          </cell>
          <cell r="D669" t="str">
            <v>East Region Section</v>
          </cell>
          <cell r="G669" t="str">
            <v xml:space="preserve"> </v>
          </cell>
        </row>
        <row r="670">
          <cell r="A670" t="str">
            <v xml:space="preserve"> </v>
          </cell>
          <cell r="D670" t="str">
            <v>East Region Section</v>
          </cell>
          <cell r="G670" t="str">
            <v xml:space="preserve"> </v>
          </cell>
        </row>
        <row r="671">
          <cell r="A671" t="str">
            <v xml:space="preserve"> </v>
          </cell>
          <cell r="D671" t="str">
            <v>East Region Section</v>
          </cell>
          <cell r="G671" t="str">
            <v xml:space="preserve"> </v>
          </cell>
        </row>
        <row r="672">
          <cell r="A672" t="str">
            <v xml:space="preserve"> </v>
          </cell>
          <cell r="D672" t="str">
            <v>East Region Section</v>
          </cell>
          <cell r="G672" t="str">
            <v xml:space="preserve"> </v>
          </cell>
        </row>
        <row r="673">
          <cell r="A673" t="str">
            <v xml:space="preserve"> </v>
          </cell>
          <cell r="D673" t="str">
            <v>East Region Section</v>
          </cell>
          <cell r="G673" t="str">
            <v xml:space="preserve"> </v>
          </cell>
        </row>
        <row r="674">
          <cell r="A674" t="str">
            <v xml:space="preserve"> </v>
          </cell>
          <cell r="D674" t="str">
            <v>East Region Section</v>
          </cell>
          <cell r="G674" t="str">
            <v xml:space="preserve"> </v>
          </cell>
        </row>
        <row r="675">
          <cell r="A675" t="str">
            <v xml:space="preserve"> </v>
          </cell>
          <cell r="D675" t="str">
            <v>East Region Section</v>
          </cell>
          <cell r="G675" t="str">
            <v xml:space="preserve"> </v>
          </cell>
        </row>
        <row r="676">
          <cell r="A676" t="str">
            <v xml:space="preserve"> </v>
          </cell>
          <cell r="D676" t="str">
            <v>East Region Section</v>
          </cell>
          <cell r="G676" t="str">
            <v xml:space="preserve"> </v>
          </cell>
        </row>
        <row r="677">
          <cell r="A677" t="str">
            <v xml:space="preserve"> </v>
          </cell>
          <cell r="D677" t="str">
            <v>East Region Section</v>
          </cell>
          <cell r="G677" t="str">
            <v xml:space="preserve"> </v>
          </cell>
        </row>
        <row r="678">
          <cell r="A678" t="str">
            <v xml:space="preserve"> </v>
          </cell>
          <cell r="D678" t="str">
            <v>East Region Section</v>
          </cell>
          <cell r="G678" t="str">
            <v xml:space="preserve"> </v>
          </cell>
        </row>
        <row r="679">
          <cell r="A679" t="str">
            <v xml:space="preserve"> </v>
          </cell>
          <cell r="D679" t="str">
            <v>East Region Section</v>
          </cell>
          <cell r="G679" t="str">
            <v xml:space="preserve"> </v>
          </cell>
        </row>
        <row r="680">
          <cell r="A680" t="str">
            <v xml:space="preserve"> </v>
          </cell>
          <cell r="D680" t="str">
            <v>East Region Section</v>
          </cell>
          <cell r="G680" t="str">
            <v xml:space="preserve"> </v>
          </cell>
        </row>
        <row r="681">
          <cell r="A681" t="str">
            <v xml:space="preserve"> </v>
          </cell>
          <cell r="D681" t="str">
            <v>East Region Section</v>
          </cell>
          <cell r="G681" t="str">
            <v xml:space="preserve"> </v>
          </cell>
        </row>
        <row r="682">
          <cell r="A682" t="str">
            <v xml:space="preserve"> </v>
          </cell>
          <cell r="D682" t="str">
            <v>East Region Section</v>
          </cell>
          <cell r="G682" t="str">
            <v xml:space="preserve"> </v>
          </cell>
        </row>
        <row r="683">
          <cell r="A683" t="str">
            <v xml:space="preserve"> </v>
          </cell>
          <cell r="D683" t="str">
            <v>East Region Section</v>
          </cell>
          <cell r="G683" t="str">
            <v xml:space="preserve"> </v>
          </cell>
        </row>
        <row r="684">
          <cell r="A684" t="str">
            <v xml:space="preserve"> </v>
          </cell>
          <cell r="D684" t="str">
            <v>East Region Section</v>
          </cell>
          <cell r="G684" t="str">
            <v xml:space="preserve"> </v>
          </cell>
        </row>
        <row r="685">
          <cell r="A685" t="str">
            <v xml:space="preserve"> </v>
          </cell>
          <cell r="D685" t="str">
            <v>East Region Section</v>
          </cell>
          <cell r="G685" t="str">
            <v xml:space="preserve"> </v>
          </cell>
        </row>
        <row r="686">
          <cell r="A686" t="str">
            <v xml:space="preserve"> </v>
          </cell>
          <cell r="D686" t="str">
            <v>East Region Section</v>
          </cell>
          <cell r="G686" t="str">
            <v xml:space="preserve"> </v>
          </cell>
        </row>
        <row r="687">
          <cell r="A687" t="str">
            <v xml:space="preserve"> </v>
          </cell>
          <cell r="D687" t="str">
            <v>East Region Section</v>
          </cell>
          <cell r="G687" t="str">
            <v xml:space="preserve"> </v>
          </cell>
        </row>
        <row r="688">
          <cell r="A688" t="str">
            <v xml:space="preserve"> </v>
          </cell>
          <cell r="D688" t="str">
            <v>East Region Section</v>
          </cell>
          <cell r="G688" t="str">
            <v xml:space="preserve"> </v>
          </cell>
        </row>
        <row r="689">
          <cell r="A689" t="str">
            <v xml:space="preserve"> </v>
          </cell>
          <cell r="D689" t="str">
            <v>East Region Section</v>
          </cell>
          <cell r="G689" t="str">
            <v xml:space="preserve"> </v>
          </cell>
        </row>
        <row r="690">
          <cell r="A690" t="str">
            <v xml:space="preserve"> </v>
          </cell>
          <cell r="D690" t="str">
            <v>East Region Section</v>
          </cell>
          <cell r="G690" t="str">
            <v xml:space="preserve"> </v>
          </cell>
        </row>
        <row r="691">
          <cell r="A691" t="str">
            <v xml:space="preserve"> </v>
          </cell>
          <cell r="D691" t="str">
            <v>East Region Section</v>
          </cell>
          <cell r="G691" t="str">
            <v xml:space="preserve"> </v>
          </cell>
        </row>
        <row r="692">
          <cell r="A692" t="str">
            <v xml:space="preserve"> </v>
          </cell>
          <cell r="D692" t="str">
            <v>East Region Section</v>
          </cell>
          <cell r="G692" t="str">
            <v xml:space="preserve"> </v>
          </cell>
        </row>
        <row r="693">
          <cell r="A693" t="str">
            <v xml:space="preserve"> </v>
          </cell>
          <cell r="D693" t="str">
            <v>East Region Section</v>
          </cell>
          <cell r="G693" t="str">
            <v xml:space="preserve"> </v>
          </cell>
        </row>
        <row r="694">
          <cell r="A694" t="str">
            <v xml:space="preserve"> </v>
          </cell>
          <cell r="D694" t="str">
            <v>Employee Relations and Transactions Unit</v>
          </cell>
          <cell r="G694" t="str">
            <v xml:space="preserve"> </v>
          </cell>
        </row>
        <row r="695">
          <cell r="A695" t="str">
            <v xml:space="preserve"> </v>
          </cell>
          <cell r="D695" t="str">
            <v>Employee Relations and Transactions Unit</v>
          </cell>
          <cell r="G695" t="str">
            <v xml:space="preserve"> </v>
          </cell>
        </row>
        <row r="696">
          <cell r="A696" t="str">
            <v xml:space="preserve"> </v>
          </cell>
          <cell r="D696" t="str">
            <v>Employee Relations and Transactions Unit</v>
          </cell>
          <cell r="G696" t="str">
            <v xml:space="preserve"> </v>
          </cell>
        </row>
        <row r="697">
          <cell r="A697" t="str">
            <v xml:space="preserve"> </v>
          </cell>
          <cell r="D697" t="str">
            <v>Employee Relations and Transactions Unit</v>
          </cell>
          <cell r="G697" t="str">
            <v xml:space="preserve"> </v>
          </cell>
        </row>
        <row r="698">
          <cell r="A698" t="str">
            <v xml:space="preserve"> </v>
          </cell>
          <cell r="D698" t="str">
            <v>Employee Relations and Transactions Unit</v>
          </cell>
          <cell r="G698" t="str">
            <v xml:space="preserve"> </v>
          </cell>
        </row>
        <row r="699">
          <cell r="A699" t="str">
            <v xml:space="preserve"> </v>
          </cell>
          <cell r="D699" t="str">
            <v>Employee Relations and Transactions Unit</v>
          </cell>
          <cell r="G699" t="str">
            <v xml:space="preserve"> </v>
          </cell>
        </row>
        <row r="700">
          <cell r="A700" t="str">
            <v xml:space="preserve"> </v>
          </cell>
          <cell r="D700" t="str">
            <v>Employee Relations and Transactions Unit</v>
          </cell>
          <cell r="G700" t="str">
            <v xml:space="preserve"> </v>
          </cell>
        </row>
        <row r="701">
          <cell r="A701" t="str">
            <v xml:space="preserve"> </v>
          </cell>
          <cell r="D701" t="str">
            <v>Employee Relations and Transactions Unit</v>
          </cell>
          <cell r="G701" t="str">
            <v xml:space="preserve"> </v>
          </cell>
        </row>
        <row r="702">
          <cell r="A702" t="str">
            <v xml:space="preserve"> </v>
          </cell>
          <cell r="D702" t="str">
            <v>Employee Relations and Transactions Unit</v>
          </cell>
          <cell r="G702" t="str">
            <v xml:space="preserve"> </v>
          </cell>
        </row>
        <row r="703">
          <cell r="A703" t="str">
            <v xml:space="preserve"> </v>
          </cell>
          <cell r="D703" t="str">
            <v>Employee Relations and Transactions Unit</v>
          </cell>
          <cell r="G703" t="str">
            <v xml:space="preserve"> </v>
          </cell>
        </row>
        <row r="704">
          <cell r="A704" t="str">
            <v xml:space="preserve"> </v>
          </cell>
          <cell r="D704" t="str">
            <v>Employee Relations and Transactions Unit</v>
          </cell>
          <cell r="G704" t="str">
            <v xml:space="preserve"> </v>
          </cell>
        </row>
        <row r="705">
          <cell r="A705" t="str">
            <v xml:space="preserve"> </v>
          </cell>
          <cell r="D705" t="str">
            <v>Employee Relations and Transactions Unit</v>
          </cell>
          <cell r="G705" t="str">
            <v xml:space="preserve"> </v>
          </cell>
        </row>
        <row r="706">
          <cell r="A706" t="str">
            <v xml:space="preserve"> </v>
          </cell>
          <cell r="D706" t="str">
            <v>Employee Relations and Transactions Unit</v>
          </cell>
          <cell r="G706" t="str">
            <v xml:space="preserve"> </v>
          </cell>
        </row>
        <row r="707">
          <cell r="A707" t="str">
            <v xml:space="preserve"> </v>
          </cell>
          <cell r="D707" t="str">
            <v>Engagement and Communications Unit</v>
          </cell>
          <cell r="G707" t="str">
            <v xml:space="preserve"> </v>
          </cell>
        </row>
        <row r="708">
          <cell r="A708" t="str">
            <v xml:space="preserve"> </v>
          </cell>
          <cell r="D708" t="str">
            <v>Engagement and Communications Unit</v>
          </cell>
          <cell r="G708" t="str">
            <v xml:space="preserve"> </v>
          </cell>
        </row>
        <row r="709">
          <cell r="A709" t="str">
            <v xml:space="preserve"> </v>
          </cell>
          <cell r="D709" t="str">
            <v>Engagement and Communications Unit</v>
          </cell>
          <cell r="G709" t="str">
            <v xml:space="preserve"> </v>
          </cell>
        </row>
        <row r="710">
          <cell r="A710" t="str">
            <v xml:space="preserve"> </v>
          </cell>
          <cell r="D710" t="str">
            <v>Engagement and Communications Unit</v>
          </cell>
          <cell r="G710" t="str">
            <v xml:space="preserve"> </v>
          </cell>
        </row>
        <row r="711">
          <cell r="A711" t="str">
            <v xml:space="preserve"> </v>
          </cell>
          <cell r="D711" t="str">
            <v>Engagement and Communications Unit</v>
          </cell>
          <cell r="G711" t="str">
            <v xml:space="preserve"> </v>
          </cell>
        </row>
        <row r="712">
          <cell r="A712" t="str">
            <v xml:space="preserve"> </v>
          </cell>
          <cell r="D712" t="str">
            <v>Engagement and Communications Unit</v>
          </cell>
          <cell r="G712" t="str">
            <v xml:space="preserve"> </v>
          </cell>
        </row>
        <row r="713">
          <cell r="A713" t="str">
            <v xml:space="preserve"> </v>
          </cell>
          <cell r="D713" t="str">
            <v>Enterprise Marketing Section</v>
          </cell>
          <cell r="G713" t="str">
            <v xml:space="preserve"> </v>
          </cell>
        </row>
        <row r="714">
          <cell r="A714" t="str">
            <v xml:space="preserve"> </v>
          </cell>
          <cell r="D714" t="str">
            <v>Enterprise Marketing Section</v>
          </cell>
          <cell r="G714" t="str">
            <v xml:space="preserve"> </v>
          </cell>
        </row>
        <row r="715">
          <cell r="A715" t="str">
            <v xml:space="preserve"> </v>
          </cell>
          <cell r="D715" t="str">
            <v>Enterprise Marketing Section</v>
          </cell>
          <cell r="G715" t="str">
            <v xml:space="preserve"> </v>
          </cell>
        </row>
        <row r="716">
          <cell r="A716" t="str">
            <v xml:space="preserve"> </v>
          </cell>
          <cell r="D716" t="str">
            <v>Enterprise Marketing Section</v>
          </cell>
          <cell r="G716" t="str">
            <v xml:space="preserve"> </v>
          </cell>
        </row>
        <row r="717">
          <cell r="A717" t="str">
            <v xml:space="preserve"> </v>
          </cell>
          <cell r="D717" t="str">
            <v>Enterprise Marketing Section</v>
          </cell>
          <cell r="G717" t="str">
            <v xml:space="preserve"> </v>
          </cell>
        </row>
        <row r="718">
          <cell r="A718" t="str">
            <v xml:space="preserve"> </v>
          </cell>
          <cell r="D718" t="str">
            <v>Enterprise Marketing Section</v>
          </cell>
          <cell r="G718" t="str">
            <v xml:space="preserve"> </v>
          </cell>
        </row>
        <row r="719">
          <cell r="A719" t="str">
            <v xml:space="preserve"> </v>
          </cell>
          <cell r="D719" t="str">
            <v>Enterprise Marketing Section</v>
          </cell>
          <cell r="G719" t="str">
            <v xml:space="preserve"> </v>
          </cell>
        </row>
        <row r="720">
          <cell r="A720" t="str">
            <v xml:space="preserve"> </v>
          </cell>
          <cell r="D720" t="str">
            <v>Ethics and Compliance Section</v>
          </cell>
          <cell r="G720" t="str">
            <v xml:space="preserve"> </v>
          </cell>
        </row>
        <row r="721">
          <cell r="A721" t="str">
            <v xml:space="preserve"> </v>
          </cell>
          <cell r="D721" t="str">
            <v>Ethics and Compliance Section</v>
          </cell>
          <cell r="G721" t="str">
            <v xml:space="preserve"> </v>
          </cell>
        </row>
        <row r="722">
          <cell r="A722" t="str">
            <v xml:space="preserve"> </v>
          </cell>
          <cell r="D722" t="str">
            <v>Ethics and Compliance Section</v>
          </cell>
          <cell r="G722" t="str">
            <v xml:space="preserve"> </v>
          </cell>
        </row>
        <row r="723">
          <cell r="A723" t="str">
            <v xml:space="preserve"> </v>
          </cell>
          <cell r="D723" t="str">
            <v>Ethics and Compliance Section</v>
          </cell>
          <cell r="G723" t="str">
            <v xml:space="preserve"> </v>
          </cell>
        </row>
        <row r="724">
          <cell r="A724" t="str">
            <v xml:space="preserve"> </v>
          </cell>
          <cell r="D724" t="str">
            <v>Ethics and Compliance Section</v>
          </cell>
          <cell r="G724" t="str">
            <v xml:space="preserve"> </v>
          </cell>
        </row>
        <row r="725">
          <cell r="A725" t="str">
            <v xml:space="preserve"> </v>
          </cell>
          <cell r="D725" t="str">
            <v>Ethics and Compliance Section</v>
          </cell>
          <cell r="G725" t="str">
            <v xml:space="preserve"> </v>
          </cell>
        </row>
        <row r="726">
          <cell r="A726" t="str">
            <v xml:space="preserve"> </v>
          </cell>
          <cell r="D726" t="str">
            <v>Ethics and Compliance Section</v>
          </cell>
          <cell r="G726" t="str">
            <v xml:space="preserve"> </v>
          </cell>
        </row>
        <row r="727">
          <cell r="A727" t="str">
            <v xml:space="preserve"> </v>
          </cell>
          <cell r="D727" t="str">
            <v>Ethics and Compliance Section</v>
          </cell>
          <cell r="G727" t="str">
            <v xml:space="preserve"> </v>
          </cell>
        </row>
        <row r="728">
          <cell r="A728" t="str">
            <v xml:space="preserve"> </v>
          </cell>
          <cell r="D728" t="str">
            <v>Ethics and Compliance Section</v>
          </cell>
          <cell r="G728" t="str">
            <v xml:space="preserve"> </v>
          </cell>
        </row>
        <row r="729">
          <cell r="A729" t="str">
            <v xml:space="preserve"> </v>
          </cell>
          <cell r="D729" t="str">
            <v>FD-Others_n/a</v>
          </cell>
          <cell r="G729" t="str">
            <v xml:space="preserve"> </v>
          </cell>
        </row>
        <row r="730">
          <cell r="A730" t="str">
            <v xml:space="preserve"> </v>
          </cell>
          <cell r="D730" t="str">
            <v>FD-Others_n/a</v>
          </cell>
          <cell r="G730" t="str">
            <v xml:space="preserve"> </v>
          </cell>
        </row>
        <row r="731">
          <cell r="A731" t="str">
            <v xml:space="preserve"> </v>
          </cell>
          <cell r="D731" t="str">
            <v>FD-Others_n/a</v>
          </cell>
          <cell r="G731" t="str">
            <v xml:space="preserve"> </v>
          </cell>
        </row>
        <row r="732">
          <cell r="A732" t="str">
            <v xml:space="preserve"> </v>
          </cell>
          <cell r="D732" t="str">
            <v>FD-Others_n/a</v>
          </cell>
          <cell r="G732" t="str">
            <v xml:space="preserve"> </v>
          </cell>
        </row>
        <row r="733">
          <cell r="A733" t="str">
            <v xml:space="preserve"> </v>
          </cell>
          <cell r="D733" t="str">
            <v>FD-Others_n/a</v>
          </cell>
          <cell r="G733" t="str">
            <v xml:space="preserve"> </v>
          </cell>
        </row>
        <row r="734">
          <cell r="A734" t="str">
            <v xml:space="preserve"> </v>
          </cell>
          <cell r="D734" t="str">
            <v>Fraud Management and Revenue Assurance Section</v>
          </cell>
          <cell r="G734" t="str">
            <v xml:space="preserve"> </v>
          </cell>
        </row>
        <row r="735">
          <cell r="A735" t="str">
            <v xml:space="preserve"> </v>
          </cell>
          <cell r="D735" t="str">
            <v>Fraud Management and Revenue Assurance Section</v>
          </cell>
          <cell r="G735" t="str">
            <v xml:space="preserve"> </v>
          </cell>
        </row>
        <row r="736">
          <cell r="A736" t="str">
            <v xml:space="preserve"> </v>
          </cell>
          <cell r="D736" t="str">
            <v>Fraud Management and Revenue Assurance Section</v>
          </cell>
          <cell r="G736" t="str">
            <v xml:space="preserve"> </v>
          </cell>
        </row>
        <row r="737">
          <cell r="A737" t="str">
            <v xml:space="preserve"> </v>
          </cell>
          <cell r="D737" t="str">
            <v>Fraud Management and Revenue Assurance Section</v>
          </cell>
          <cell r="G737" t="str">
            <v xml:space="preserve"> </v>
          </cell>
        </row>
        <row r="738">
          <cell r="A738" t="str">
            <v xml:space="preserve"> </v>
          </cell>
          <cell r="D738" t="str">
            <v>Fraud Management and Revenue Assurance Section</v>
          </cell>
          <cell r="G738" t="str">
            <v xml:space="preserve"> </v>
          </cell>
        </row>
        <row r="739">
          <cell r="A739" t="str">
            <v xml:space="preserve"> </v>
          </cell>
          <cell r="D739" t="str">
            <v>Fraud Management and Revenue Assurance Section</v>
          </cell>
          <cell r="G739" t="str">
            <v xml:space="preserve"> </v>
          </cell>
        </row>
        <row r="740">
          <cell r="A740" t="str">
            <v xml:space="preserve"> </v>
          </cell>
          <cell r="D740" t="str">
            <v>Fraud Management and Revenue Assurance Section</v>
          </cell>
          <cell r="G740" t="str">
            <v xml:space="preserve"> </v>
          </cell>
        </row>
        <row r="741">
          <cell r="A741" t="str">
            <v xml:space="preserve"> </v>
          </cell>
          <cell r="D741" t="str">
            <v>Fraud Management and Revenue Assurance Section</v>
          </cell>
          <cell r="G741" t="str">
            <v xml:space="preserve"> </v>
          </cell>
        </row>
        <row r="742">
          <cell r="A742" t="str">
            <v xml:space="preserve"> </v>
          </cell>
          <cell r="D742" t="str">
            <v>Fraud Management and Revenue Assurance Section</v>
          </cell>
          <cell r="G742" t="str">
            <v xml:space="preserve"> </v>
          </cell>
        </row>
        <row r="743">
          <cell r="A743" t="str">
            <v xml:space="preserve"> </v>
          </cell>
          <cell r="D743" t="str">
            <v>Fraud Management and Revenue Assurance Section</v>
          </cell>
          <cell r="G743" t="str">
            <v xml:space="preserve"> </v>
          </cell>
        </row>
        <row r="744">
          <cell r="A744" t="str">
            <v xml:space="preserve"> </v>
          </cell>
          <cell r="D744" t="str">
            <v>Fraud Management and Revenue Assurance Section</v>
          </cell>
          <cell r="G744" t="str">
            <v xml:space="preserve"> </v>
          </cell>
        </row>
        <row r="745">
          <cell r="A745" t="str">
            <v xml:space="preserve"> </v>
          </cell>
          <cell r="D745" t="str">
            <v>Fraud Management and Revenue Assurance Section</v>
          </cell>
          <cell r="G745" t="str">
            <v xml:space="preserve"> </v>
          </cell>
        </row>
        <row r="746">
          <cell r="A746" t="str">
            <v xml:space="preserve"> </v>
          </cell>
          <cell r="D746" t="str">
            <v>Fraud Management and Revenue Assurance Section</v>
          </cell>
          <cell r="G746" t="str">
            <v xml:space="preserve"> </v>
          </cell>
        </row>
        <row r="747">
          <cell r="A747" t="str">
            <v xml:space="preserve"> </v>
          </cell>
          <cell r="D747" t="str">
            <v>Fraud Management and Revenue Assurance Section</v>
          </cell>
          <cell r="G747" t="str">
            <v xml:space="preserve"> </v>
          </cell>
        </row>
        <row r="748">
          <cell r="A748" t="str">
            <v xml:space="preserve"> </v>
          </cell>
          <cell r="D748" t="str">
            <v>Fraud Management and Revenue Assurance Section</v>
          </cell>
          <cell r="G748" t="str">
            <v xml:space="preserve"> </v>
          </cell>
        </row>
        <row r="749">
          <cell r="A749" t="str">
            <v xml:space="preserve"> </v>
          </cell>
          <cell r="D749" t="str">
            <v>Government Relations Unit</v>
          </cell>
          <cell r="G749" t="str">
            <v xml:space="preserve"> </v>
          </cell>
        </row>
        <row r="750">
          <cell r="A750" t="str">
            <v xml:space="preserve"> </v>
          </cell>
          <cell r="D750" t="str">
            <v>Government Relations Unit</v>
          </cell>
          <cell r="G750" t="str">
            <v xml:space="preserve"> </v>
          </cell>
        </row>
        <row r="751">
          <cell r="A751" t="str">
            <v xml:space="preserve"> </v>
          </cell>
          <cell r="D751" t="str">
            <v>Government Relations Unit</v>
          </cell>
          <cell r="G751" t="str">
            <v xml:space="preserve"> </v>
          </cell>
        </row>
        <row r="752">
          <cell r="A752" t="str">
            <v xml:space="preserve"> </v>
          </cell>
          <cell r="D752" t="str">
            <v>Government Relations Unit</v>
          </cell>
          <cell r="G752" t="str">
            <v xml:space="preserve"> </v>
          </cell>
        </row>
        <row r="753">
          <cell r="A753" t="str">
            <v xml:space="preserve"> </v>
          </cell>
          <cell r="D753" t="str">
            <v>Government Relations Unit</v>
          </cell>
          <cell r="G753" t="str">
            <v xml:space="preserve"> </v>
          </cell>
        </row>
        <row r="754">
          <cell r="A754" t="str">
            <v xml:space="preserve"> </v>
          </cell>
          <cell r="D754" t="str">
            <v>Government Relations Unit</v>
          </cell>
          <cell r="G754" t="str">
            <v xml:space="preserve"> </v>
          </cell>
        </row>
        <row r="755">
          <cell r="A755" t="str">
            <v xml:space="preserve"> </v>
          </cell>
          <cell r="D755" t="str">
            <v>Government Relations Unit</v>
          </cell>
          <cell r="G755" t="str">
            <v xml:space="preserve"> </v>
          </cell>
        </row>
        <row r="756">
          <cell r="A756" t="str">
            <v xml:space="preserve"> </v>
          </cell>
          <cell r="D756" t="str">
            <v>Government Relations Unit</v>
          </cell>
          <cell r="G756" t="str">
            <v xml:space="preserve"> </v>
          </cell>
        </row>
        <row r="757">
          <cell r="A757" t="str">
            <v xml:space="preserve"> </v>
          </cell>
          <cell r="D757" t="str">
            <v>Government Relations Unit</v>
          </cell>
          <cell r="G757" t="str">
            <v xml:space="preserve"> </v>
          </cell>
        </row>
        <row r="758">
          <cell r="A758" t="str">
            <v xml:space="preserve"> </v>
          </cell>
          <cell r="D758" t="str">
            <v>Government Relations Unit</v>
          </cell>
          <cell r="G758" t="str">
            <v xml:space="preserve"> </v>
          </cell>
        </row>
        <row r="759">
          <cell r="A759" t="str">
            <v xml:space="preserve"> </v>
          </cell>
          <cell r="D759" t="str">
            <v>Government Relations Unit</v>
          </cell>
          <cell r="G759" t="str">
            <v xml:space="preserve"> </v>
          </cell>
        </row>
        <row r="760">
          <cell r="A760" t="str">
            <v xml:space="preserve"> </v>
          </cell>
          <cell r="D760" t="str">
            <v>Government Relations Unit</v>
          </cell>
          <cell r="G760" t="str">
            <v xml:space="preserve"> </v>
          </cell>
        </row>
        <row r="761">
          <cell r="A761" t="str">
            <v xml:space="preserve"> </v>
          </cell>
          <cell r="D761" t="str">
            <v>Government Relations Unit</v>
          </cell>
          <cell r="G761" t="str">
            <v xml:space="preserve"> </v>
          </cell>
        </row>
        <row r="762">
          <cell r="A762" t="str">
            <v xml:space="preserve"> </v>
          </cell>
          <cell r="D762" t="str">
            <v>Government Relations Unit</v>
          </cell>
          <cell r="G762" t="str">
            <v xml:space="preserve"> </v>
          </cell>
        </row>
        <row r="763">
          <cell r="A763" t="str">
            <v xml:space="preserve"> </v>
          </cell>
          <cell r="D763" t="str">
            <v>Health and Safety Unit</v>
          </cell>
          <cell r="G763" t="str">
            <v xml:space="preserve"> </v>
          </cell>
        </row>
        <row r="764">
          <cell r="A764" t="str">
            <v xml:space="preserve"> </v>
          </cell>
          <cell r="D764" t="str">
            <v>Health and Safety Unit</v>
          </cell>
          <cell r="G764" t="str">
            <v xml:space="preserve"> </v>
          </cell>
        </row>
        <row r="765">
          <cell r="A765" t="str">
            <v xml:space="preserve"> </v>
          </cell>
          <cell r="D765" t="str">
            <v>Health and Safety Unit</v>
          </cell>
          <cell r="G765" t="str">
            <v xml:space="preserve"> </v>
          </cell>
        </row>
        <row r="766">
          <cell r="A766" t="str">
            <v xml:space="preserve"> </v>
          </cell>
          <cell r="D766" t="str">
            <v>Health and Safety Unit</v>
          </cell>
          <cell r="G766" t="str">
            <v xml:space="preserve"> </v>
          </cell>
        </row>
        <row r="767">
          <cell r="A767" t="str">
            <v xml:space="preserve"> </v>
          </cell>
          <cell r="D767" t="str">
            <v>Health and Safety Unit</v>
          </cell>
          <cell r="G767" t="str">
            <v xml:space="preserve"> </v>
          </cell>
        </row>
        <row r="768">
          <cell r="A768" t="str">
            <v xml:space="preserve"> </v>
          </cell>
          <cell r="D768" t="str">
            <v>Health and Safety Unit</v>
          </cell>
          <cell r="G768" t="str">
            <v xml:space="preserve"> </v>
          </cell>
        </row>
        <row r="769">
          <cell r="A769" t="str">
            <v xml:space="preserve"> </v>
          </cell>
          <cell r="D769" t="str">
            <v>Health and Safety Unit</v>
          </cell>
          <cell r="G769" t="str">
            <v xml:space="preserve"> </v>
          </cell>
        </row>
        <row r="770">
          <cell r="A770" t="str">
            <v xml:space="preserve"> </v>
          </cell>
          <cell r="D770" t="str">
            <v>HR_n/a</v>
          </cell>
          <cell r="G770" t="str">
            <v xml:space="preserve"> </v>
          </cell>
        </row>
        <row r="771">
          <cell r="A771" t="str">
            <v xml:space="preserve"> </v>
          </cell>
          <cell r="D771" t="str">
            <v>HR_n/a</v>
          </cell>
          <cell r="G771" t="str">
            <v xml:space="preserve"> </v>
          </cell>
        </row>
        <row r="772">
          <cell r="A772" t="str">
            <v xml:space="preserve"> </v>
          </cell>
          <cell r="D772" t="str">
            <v>HR_n/a</v>
          </cell>
          <cell r="G772" t="str">
            <v xml:space="preserve"> </v>
          </cell>
        </row>
        <row r="773">
          <cell r="A773" t="str">
            <v xml:space="preserve"> </v>
          </cell>
          <cell r="D773" t="str">
            <v>HR_n/a</v>
          </cell>
          <cell r="G773" t="str">
            <v xml:space="preserve"> </v>
          </cell>
        </row>
        <row r="774">
          <cell r="A774" t="str">
            <v xml:space="preserve"> </v>
          </cell>
          <cell r="D774" t="str">
            <v>HR_n/a</v>
          </cell>
          <cell r="G774" t="str">
            <v xml:space="preserve"> </v>
          </cell>
        </row>
        <row r="775">
          <cell r="A775" t="str">
            <v xml:space="preserve"> </v>
          </cell>
          <cell r="D775" t="str">
            <v>HR_n/a</v>
          </cell>
          <cell r="G775" t="str">
            <v xml:space="preserve"> </v>
          </cell>
        </row>
        <row r="776">
          <cell r="A776" t="str">
            <v xml:space="preserve"> </v>
          </cell>
          <cell r="D776" t="str">
            <v>HR_n/a</v>
          </cell>
          <cell r="G776" t="str">
            <v xml:space="preserve"> </v>
          </cell>
        </row>
        <row r="777">
          <cell r="A777" t="str">
            <v xml:space="preserve"> </v>
          </cell>
          <cell r="D777" t="str">
            <v>HR_n/a</v>
          </cell>
          <cell r="G777" t="str">
            <v xml:space="preserve"> </v>
          </cell>
        </row>
        <row r="778">
          <cell r="A778" t="str">
            <v xml:space="preserve"> </v>
          </cell>
          <cell r="D778" t="str">
            <v>HR_n/a</v>
          </cell>
          <cell r="G778" t="str">
            <v xml:space="preserve"> </v>
          </cell>
        </row>
        <row r="779">
          <cell r="A779" t="str">
            <v xml:space="preserve"> </v>
          </cell>
          <cell r="D779" t="str">
            <v>HR_n/a</v>
          </cell>
          <cell r="G779" t="str">
            <v xml:space="preserve"> </v>
          </cell>
        </row>
        <row r="780">
          <cell r="A780" t="str">
            <v xml:space="preserve"> </v>
          </cell>
          <cell r="D780" t="str">
            <v>HR_n/a</v>
          </cell>
          <cell r="G780" t="str">
            <v xml:space="preserve"> </v>
          </cell>
        </row>
        <row r="781">
          <cell r="A781" t="str">
            <v xml:space="preserve"> </v>
          </cell>
          <cell r="D781" t="str">
            <v>HR_n/a</v>
          </cell>
          <cell r="G781" t="str">
            <v xml:space="preserve"> </v>
          </cell>
        </row>
        <row r="782">
          <cell r="A782" t="str">
            <v xml:space="preserve"> </v>
          </cell>
          <cell r="D782" t="str">
            <v>HR_n/a</v>
          </cell>
          <cell r="G782" t="str">
            <v xml:space="preserve"> </v>
          </cell>
        </row>
        <row r="783">
          <cell r="A783" t="str">
            <v xml:space="preserve"> </v>
          </cell>
          <cell r="D783" t="str">
            <v>Information Security Unit</v>
          </cell>
          <cell r="G783" t="str">
            <v xml:space="preserve"> </v>
          </cell>
        </row>
        <row r="784">
          <cell r="A784" t="str">
            <v xml:space="preserve"> </v>
          </cell>
          <cell r="D784" t="str">
            <v>Information Security Unit</v>
          </cell>
          <cell r="G784" t="str">
            <v xml:space="preserve"> </v>
          </cell>
        </row>
        <row r="785">
          <cell r="A785" t="str">
            <v xml:space="preserve"> </v>
          </cell>
          <cell r="D785" t="str">
            <v>Information Security Unit</v>
          </cell>
          <cell r="G785" t="str">
            <v xml:space="preserve"> </v>
          </cell>
        </row>
        <row r="786">
          <cell r="A786" t="str">
            <v xml:space="preserve"> </v>
          </cell>
          <cell r="D786" t="str">
            <v>Information Security Unit</v>
          </cell>
          <cell r="G786" t="str">
            <v xml:space="preserve"> </v>
          </cell>
        </row>
        <row r="787">
          <cell r="A787" t="str">
            <v xml:space="preserve"> </v>
          </cell>
          <cell r="D787" t="str">
            <v>Information Security Unit</v>
          </cell>
          <cell r="G787" t="str">
            <v xml:space="preserve"> </v>
          </cell>
        </row>
        <row r="788">
          <cell r="A788" t="str">
            <v xml:space="preserve"> </v>
          </cell>
          <cell r="D788" t="str">
            <v>Information Security Unit</v>
          </cell>
          <cell r="G788" t="str">
            <v xml:space="preserve"> </v>
          </cell>
        </row>
        <row r="789">
          <cell r="A789" t="str">
            <v xml:space="preserve"> </v>
          </cell>
          <cell r="D789" t="str">
            <v>Information Security Unit</v>
          </cell>
          <cell r="G789" t="str">
            <v xml:space="preserve"> </v>
          </cell>
        </row>
        <row r="790">
          <cell r="A790" t="str">
            <v xml:space="preserve"> </v>
          </cell>
          <cell r="D790" t="str">
            <v>Information Security Unit</v>
          </cell>
          <cell r="G790" t="str">
            <v xml:space="preserve"> </v>
          </cell>
        </row>
        <row r="791">
          <cell r="A791" t="str">
            <v xml:space="preserve"> </v>
          </cell>
          <cell r="D791" t="str">
            <v>Information Security Unit</v>
          </cell>
          <cell r="G791" t="str">
            <v xml:space="preserve"> </v>
          </cell>
        </row>
        <row r="792">
          <cell r="A792" t="str">
            <v xml:space="preserve"> </v>
          </cell>
          <cell r="D792" t="str">
            <v>Infrastructure Procurement Section</v>
          </cell>
          <cell r="G792" t="str">
            <v xml:space="preserve"> </v>
          </cell>
        </row>
        <row r="793">
          <cell r="A793" t="str">
            <v xml:space="preserve"> </v>
          </cell>
          <cell r="D793" t="str">
            <v>Infrastructure Procurement Section</v>
          </cell>
          <cell r="G793" t="str">
            <v xml:space="preserve"> </v>
          </cell>
        </row>
        <row r="794">
          <cell r="A794" t="str">
            <v xml:space="preserve"> </v>
          </cell>
          <cell r="D794" t="str">
            <v>Infrastructure Procurement Section</v>
          </cell>
          <cell r="G794" t="str">
            <v xml:space="preserve"> </v>
          </cell>
        </row>
        <row r="795">
          <cell r="A795" t="str">
            <v xml:space="preserve"> </v>
          </cell>
          <cell r="D795" t="str">
            <v>Infrastructure Procurement Section</v>
          </cell>
          <cell r="G795" t="str">
            <v xml:space="preserve"> </v>
          </cell>
        </row>
        <row r="796">
          <cell r="A796" t="str">
            <v xml:space="preserve"> </v>
          </cell>
          <cell r="D796" t="str">
            <v>Infrastructure Procurement Section</v>
          </cell>
          <cell r="G796" t="str">
            <v xml:space="preserve"> </v>
          </cell>
        </row>
        <row r="797">
          <cell r="A797" t="str">
            <v xml:space="preserve"> </v>
          </cell>
          <cell r="D797" t="str">
            <v>Infrastructure Procurement Section</v>
          </cell>
          <cell r="G797" t="str">
            <v xml:space="preserve"> </v>
          </cell>
        </row>
        <row r="798">
          <cell r="A798" t="str">
            <v xml:space="preserve"> </v>
          </cell>
          <cell r="D798" t="str">
            <v>Infrastructure Procurement Section</v>
          </cell>
          <cell r="G798" t="str">
            <v xml:space="preserve"> </v>
          </cell>
        </row>
        <row r="799">
          <cell r="A799" t="str">
            <v xml:space="preserve"> </v>
          </cell>
          <cell r="D799" t="str">
            <v>Infrastructure Procurement Section</v>
          </cell>
          <cell r="G799" t="str">
            <v xml:space="preserve"> </v>
          </cell>
        </row>
        <row r="800">
          <cell r="A800" t="str">
            <v xml:space="preserve"> </v>
          </cell>
          <cell r="D800" t="str">
            <v>Infrastructure Procurement Section</v>
          </cell>
          <cell r="G800" t="str">
            <v xml:space="preserve"> </v>
          </cell>
        </row>
        <row r="801">
          <cell r="A801" t="str">
            <v xml:space="preserve"> </v>
          </cell>
          <cell r="D801" t="str">
            <v>Infrastructure Procurement Section</v>
          </cell>
          <cell r="G801" t="str">
            <v xml:space="preserve"> </v>
          </cell>
        </row>
        <row r="802">
          <cell r="A802" t="str">
            <v xml:space="preserve"> </v>
          </cell>
          <cell r="D802" t="str">
            <v>Infrastructure Procurement Section</v>
          </cell>
          <cell r="G802" t="str">
            <v xml:space="preserve"> </v>
          </cell>
        </row>
        <row r="803">
          <cell r="A803" t="str">
            <v xml:space="preserve"> </v>
          </cell>
          <cell r="D803" t="str">
            <v>Infrastructure Procurement Section</v>
          </cell>
          <cell r="G803" t="str">
            <v xml:space="preserve"> </v>
          </cell>
        </row>
        <row r="804">
          <cell r="A804" t="str">
            <v xml:space="preserve"> </v>
          </cell>
          <cell r="D804" t="str">
            <v>Infrastructure Procurement Section</v>
          </cell>
          <cell r="G804" t="str">
            <v xml:space="preserve"> </v>
          </cell>
        </row>
        <row r="805">
          <cell r="A805" t="str">
            <v xml:space="preserve"> </v>
          </cell>
          <cell r="D805" t="str">
            <v>Infrastructure Procurement Section</v>
          </cell>
          <cell r="G805" t="str">
            <v xml:space="preserve"> </v>
          </cell>
        </row>
        <row r="806">
          <cell r="A806" t="str">
            <v xml:space="preserve"> </v>
          </cell>
          <cell r="D806" t="str">
            <v>Infrastructure Procurement Section</v>
          </cell>
          <cell r="G806" t="str">
            <v xml:space="preserve"> </v>
          </cell>
        </row>
        <row r="807">
          <cell r="A807" t="str">
            <v xml:space="preserve"> </v>
          </cell>
          <cell r="D807" t="str">
            <v>Interconnect and Roaming Section</v>
          </cell>
          <cell r="G807" t="str">
            <v xml:space="preserve"> </v>
          </cell>
        </row>
        <row r="808">
          <cell r="A808" t="str">
            <v xml:space="preserve"> </v>
          </cell>
          <cell r="D808" t="str">
            <v>Interconnect and Roaming Section</v>
          </cell>
          <cell r="G808" t="str">
            <v xml:space="preserve"> </v>
          </cell>
        </row>
        <row r="809">
          <cell r="A809" t="str">
            <v xml:space="preserve"> </v>
          </cell>
          <cell r="D809" t="str">
            <v>Interconnect and Roaming Section</v>
          </cell>
          <cell r="G809" t="str">
            <v xml:space="preserve"> </v>
          </cell>
        </row>
        <row r="810">
          <cell r="D810" t="str">
            <v>Interconnect and Roaming Section</v>
          </cell>
          <cell r="G810" t="str">
            <v xml:space="preserve"> </v>
          </cell>
        </row>
        <row r="811">
          <cell r="D811" t="str">
            <v>Interconnect and Roaming Section</v>
          </cell>
          <cell r="G811" t="str">
            <v xml:space="preserve"> </v>
          </cell>
        </row>
        <row r="812">
          <cell r="D812" t="str">
            <v>Interconnect and Roaming Section</v>
          </cell>
          <cell r="G812" t="str">
            <v xml:space="preserve"> </v>
          </cell>
        </row>
        <row r="813">
          <cell r="D813" t="str">
            <v>Interconnect and Roaming Section</v>
          </cell>
          <cell r="G813" t="str">
            <v xml:space="preserve"> </v>
          </cell>
        </row>
        <row r="814">
          <cell r="D814" t="str">
            <v>Interconnect and Roaming Section</v>
          </cell>
          <cell r="G814" t="str">
            <v xml:space="preserve"> </v>
          </cell>
        </row>
        <row r="815">
          <cell r="D815" t="str">
            <v>Interconnect and Roaming Section</v>
          </cell>
          <cell r="G815" t="str">
            <v xml:space="preserve"> </v>
          </cell>
        </row>
        <row r="816">
          <cell r="D816" t="str">
            <v>Interconnect and Roaming Section</v>
          </cell>
          <cell r="G816" t="str">
            <v xml:space="preserve"> </v>
          </cell>
        </row>
        <row r="817">
          <cell r="D817" t="str">
            <v>Interconnect and Roaming Section</v>
          </cell>
          <cell r="G817" t="str">
            <v xml:space="preserve"> </v>
          </cell>
        </row>
        <row r="818">
          <cell r="D818" t="str">
            <v>Interconnect and Roaming Section</v>
          </cell>
          <cell r="G818" t="str">
            <v xml:space="preserve"> </v>
          </cell>
        </row>
        <row r="819">
          <cell r="D819" t="str">
            <v>Internal Audit Section</v>
          </cell>
          <cell r="G819" t="str">
            <v xml:space="preserve"> </v>
          </cell>
        </row>
        <row r="820">
          <cell r="D820" t="str">
            <v>Internal Audit Section</v>
          </cell>
          <cell r="G820" t="str">
            <v xml:space="preserve"> </v>
          </cell>
        </row>
        <row r="821">
          <cell r="D821" t="str">
            <v>Internal Audit Section</v>
          </cell>
          <cell r="G821" t="str">
            <v xml:space="preserve"> </v>
          </cell>
        </row>
        <row r="822">
          <cell r="D822" t="str">
            <v>Internal Audit Section</v>
          </cell>
          <cell r="G822" t="str">
            <v xml:space="preserve"> </v>
          </cell>
        </row>
        <row r="823">
          <cell r="D823" t="str">
            <v>Internal Audit Section</v>
          </cell>
          <cell r="G823" t="str">
            <v xml:space="preserve"> </v>
          </cell>
        </row>
        <row r="824">
          <cell r="D824" t="str">
            <v>Internal Audit Section</v>
          </cell>
          <cell r="G824" t="str">
            <v xml:space="preserve"> </v>
          </cell>
        </row>
        <row r="825">
          <cell r="D825" t="str">
            <v>IT Section</v>
          </cell>
          <cell r="G825" t="str">
            <v xml:space="preserve"> </v>
          </cell>
        </row>
        <row r="826">
          <cell r="D826" t="str">
            <v>IT Section</v>
          </cell>
          <cell r="G826" t="str">
            <v xml:space="preserve"> </v>
          </cell>
        </row>
        <row r="827">
          <cell r="D827" t="str">
            <v>IT Section</v>
          </cell>
          <cell r="G827" t="str">
            <v xml:space="preserve"> </v>
          </cell>
        </row>
        <row r="828">
          <cell r="D828" t="str">
            <v>IT Section</v>
          </cell>
          <cell r="G828" t="str">
            <v xml:space="preserve"> </v>
          </cell>
        </row>
        <row r="829">
          <cell r="D829" t="str">
            <v>IT Section</v>
          </cell>
          <cell r="G829" t="str">
            <v xml:space="preserve"> </v>
          </cell>
        </row>
        <row r="830">
          <cell r="D830" t="str">
            <v>IT Section</v>
          </cell>
          <cell r="G830" t="str">
            <v xml:space="preserve"> </v>
          </cell>
        </row>
        <row r="831">
          <cell r="D831" t="str">
            <v>IT Section</v>
          </cell>
          <cell r="G831" t="str">
            <v xml:space="preserve"> </v>
          </cell>
        </row>
        <row r="832">
          <cell r="D832" t="str">
            <v>IT Section</v>
          </cell>
          <cell r="G832" t="str">
            <v xml:space="preserve"> </v>
          </cell>
        </row>
        <row r="833">
          <cell r="D833" t="str">
            <v>IT Section</v>
          </cell>
          <cell r="G833" t="str">
            <v xml:space="preserve"> </v>
          </cell>
        </row>
        <row r="834">
          <cell r="D834" t="str">
            <v>IT Section</v>
          </cell>
          <cell r="G834" t="str">
            <v xml:space="preserve"> </v>
          </cell>
        </row>
        <row r="835">
          <cell r="D835" t="str">
            <v>IT Section</v>
          </cell>
          <cell r="G835" t="str">
            <v xml:space="preserve"> </v>
          </cell>
        </row>
        <row r="836">
          <cell r="D836" t="str">
            <v>IT Section</v>
          </cell>
          <cell r="G836" t="str">
            <v xml:space="preserve"> </v>
          </cell>
        </row>
        <row r="837">
          <cell r="D837" t="str">
            <v>IT Section</v>
          </cell>
          <cell r="G837" t="str">
            <v xml:space="preserve"> </v>
          </cell>
        </row>
        <row r="838">
          <cell r="D838" t="str">
            <v>IT Section</v>
          </cell>
          <cell r="G838" t="str">
            <v xml:space="preserve"> </v>
          </cell>
        </row>
        <row r="839">
          <cell r="D839" t="str">
            <v>IT Section</v>
          </cell>
          <cell r="G839" t="str">
            <v xml:space="preserve"> </v>
          </cell>
        </row>
        <row r="840">
          <cell r="D840" t="str">
            <v>IT Section</v>
          </cell>
          <cell r="G840" t="str">
            <v xml:space="preserve"> </v>
          </cell>
        </row>
        <row r="841">
          <cell r="D841" t="str">
            <v>IT Section</v>
          </cell>
          <cell r="G841" t="str">
            <v xml:space="preserve"> </v>
          </cell>
        </row>
        <row r="842">
          <cell r="D842" t="str">
            <v>IT Section</v>
          </cell>
          <cell r="G842" t="str">
            <v xml:space="preserve"> </v>
          </cell>
        </row>
        <row r="843">
          <cell r="D843" t="str">
            <v>IT Section</v>
          </cell>
          <cell r="G843" t="str">
            <v xml:space="preserve"> </v>
          </cell>
        </row>
        <row r="844">
          <cell r="D844" t="str">
            <v>IT Section</v>
          </cell>
          <cell r="G844" t="str">
            <v xml:space="preserve"> </v>
          </cell>
        </row>
        <row r="845">
          <cell r="D845" t="str">
            <v>IT Section</v>
          </cell>
          <cell r="G845" t="str">
            <v xml:space="preserve"> </v>
          </cell>
        </row>
        <row r="846">
          <cell r="D846" t="str">
            <v>IT Section</v>
          </cell>
          <cell r="G846" t="str">
            <v xml:space="preserve"> </v>
          </cell>
        </row>
        <row r="847">
          <cell r="D847" t="str">
            <v>IT Section</v>
          </cell>
          <cell r="G847" t="str">
            <v xml:space="preserve"> </v>
          </cell>
        </row>
        <row r="848">
          <cell r="D848" t="str">
            <v>IT Section</v>
          </cell>
          <cell r="G848" t="str">
            <v xml:space="preserve"> </v>
          </cell>
        </row>
        <row r="849">
          <cell r="D849" t="str">
            <v>IT Section</v>
          </cell>
          <cell r="G849" t="str">
            <v xml:space="preserve"> </v>
          </cell>
        </row>
        <row r="850">
          <cell r="D850" t="str">
            <v>IT Section</v>
          </cell>
          <cell r="G850" t="str">
            <v xml:space="preserve"> </v>
          </cell>
        </row>
        <row r="851">
          <cell r="D851" t="str">
            <v>IT Section</v>
          </cell>
          <cell r="G851" t="str">
            <v xml:space="preserve"> </v>
          </cell>
        </row>
        <row r="852">
          <cell r="D852" t="str">
            <v>IT Section</v>
          </cell>
          <cell r="G852" t="str">
            <v xml:space="preserve"> </v>
          </cell>
        </row>
        <row r="853">
          <cell r="D853" t="str">
            <v>IT Section</v>
          </cell>
          <cell r="G853" t="str">
            <v xml:space="preserve"> </v>
          </cell>
        </row>
        <row r="854">
          <cell r="D854" t="str">
            <v>IT Section</v>
          </cell>
          <cell r="G854" t="str">
            <v xml:space="preserve"> </v>
          </cell>
        </row>
        <row r="855">
          <cell r="D855" t="str">
            <v>IT Section</v>
          </cell>
          <cell r="G855" t="str">
            <v xml:space="preserve"> </v>
          </cell>
        </row>
        <row r="856">
          <cell r="D856" t="str">
            <v>IT Section</v>
          </cell>
          <cell r="G856" t="str">
            <v xml:space="preserve"> </v>
          </cell>
        </row>
        <row r="857">
          <cell r="D857" t="str">
            <v>IT Section</v>
          </cell>
          <cell r="G857" t="str">
            <v xml:space="preserve"> </v>
          </cell>
        </row>
        <row r="858">
          <cell r="D858" t="str">
            <v>IT Section</v>
          </cell>
          <cell r="G858" t="str">
            <v xml:space="preserve"> </v>
          </cell>
        </row>
        <row r="859">
          <cell r="D859" t="str">
            <v>IT Section</v>
          </cell>
          <cell r="G859" t="str">
            <v xml:space="preserve"> </v>
          </cell>
        </row>
        <row r="860">
          <cell r="D860" t="str">
            <v>IT Section</v>
          </cell>
          <cell r="G860" t="str">
            <v xml:space="preserve"> </v>
          </cell>
        </row>
        <row r="861">
          <cell r="D861" t="str">
            <v>IT Section</v>
          </cell>
          <cell r="G861" t="str">
            <v xml:space="preserve"> </v>
          </cell>
        </row>
        <row r="862">
          <cell r="D862" t="str">
            <v>IT Section</v>
          </cell>
          <cell r="G862" t="str">
            <v xml:space="preserve"> </v>
          </cell>
        </row>
        <row r="863">
          <cell r="D863" t="str">
            <v>IT Section</v>
          </cell>
          <cell r="G863" t="str">
            <v xml:space="preserve"> </v>
          </cell>
        </row>
        <row r="864">
          <cell r="D864" t="str">
            <v>IT Section</v>
          </cell>
          <cell r="G864" t="str">
            <v xml:space="preserve"> </v>
          </cell>
        </row>
        <row r="865">
          <cell r="D865" t="str">
            <v>IT Section</v>
          </cell>
          <cell r="G865" t="str">
            <v xml:space="preserve"> </v>
          </cell>
        </row>
        <row r="866">
          <cell r="D866" t="str">
            <v>IT Section</v>
          </cell>
          <cell r="G866" t="str">
            <v xml:space="preserve"> </v>
          </cell>
        </row>
        <row r="867">
          <cell r="D867" t="str">
            <v>IT Section</v>
          </cell>
          <cell r="G867" t="str">
            <v xml:space="preserve"> </v>
          </cell>
        </row>
        <row r="868">
          <cell r="D868" t="str">
            <v>IT Section</v>
          </cell>
          <cell r="G868" t="str">
            <v xml:space="preserve"> </v>
          </cell>
        </row>
        <row r="869">
          <cell r="D869" t="str">
            <v>IT Section</v>
          </cell>
          <cell r="G869" t="str">
            <v xml:space="preserve"> </v>
          </cell>
        </row>
        <row r="870">
          <cell r="D870" t="str">
            <v>IT Section</v>
          </cell>
          <cell r="G870" t="str">
            <v xml:space="preserve"> </v>
          </cell>
        </row>
        <row r="871">
          <cell r="D871" t="str">
            <v>IT Section</v>
          </cell>
          <cell r="G871" t="str">
            <v xml:space="preserve"> </v>
          </cell>
        </row>
        <row r="872">
          <cell r="D872" t="str">
            <v>IT Section</v>
          </cell>
          <cell r="G872" t="str">
            <v xml:space="preserve"> </v>
          </cell>
        </row>
        <row r="873">
          <cell r="D873" t="str">
            <v>IT Section</v>
          </cell>
          <cell r="G873" t="str">
            <v xml:space="preserve"> </v>
          </cell>
        </row>
        <row r="874">
          <cell r="D874" t="str">
            <v>IT Section</v>
          </cell>
          <cell r="G874" t="str">
            <v xml:space="preserve"> </v>
          </cell>
        </row>
        <row r="875">
          <cell r="D875" t="str">
            <v>IT Section</v>
          </cell>
          <cell r="G875" t="str">
            <v xml:space="preserve"> </v>
          </cell>
        </row>
        <row r="876">
          <cell r="D876" t="str">
            <v>IT Section</v>
          </cell>
          <cell r="G876" t="str">
            <v xml:space="preserve"> </v>
          </cell>
        </row>
        <row r="877">
          <cell r="D877" t="str">
            <v>IT Section</v>
          </cell>
          <cell r="G877" t="str">
            <v xml:space="preserve"> </v>
          </cell>
        </row>
        <row r="878">
          <cell r="D878" t="str">
            <v>IT Section</v>
          </cell>
          <cell r="G878" t="str">
            <v xml:space="preserve"> </v>
          </cell>
        </row>
        <row r="879">
          <cell r="D879" t="str">
            <v>IT Section</v>
          </cell>
          <cell r="G879" t="str">
            <v xml:space="preserve"> </v>
          </cell>
        </row>
        <row r="880">
          <cell r="D880" t="str">
            <v>IT Section</v>
          </cell>
          <cell r="G880" t="str">
            <v xml:space="preserve"> </v>
          </cell>
        </row>
        <row r="881">
          <cell r="D881" t="str">
            <v>IT Section</v>
          </cell>
          <cell r="G881" t="str">
            <v xml:space="preserve"> </v>
          </cell>
        </row>
        <row r="882">
          <cell r="D882" t="str">
            <v>IT Section</v>
          </cell>
          <cell r="G882" t="str">
            <v xml:space="preserve"> </v>
          </cell>
        </row>
        <row r="883">
          <cell r="D883" t="str">
            <v>IT Section</v>
          </cell>
          <cell r="G883" t="str">
            <v xml:space="preserve"> </v>
          </cell>
        </row>
        <row r="884">
          <cell r="D884" t="str">
            <v>IT Section</v>
          </cell>
          <cell r="G884" t="str">
            <v xml:space="preserve"> </v>
          </cell>
        </row>
        <row r="885">
          <cell r="D885" t="str">
            <v>IT Section</v>
          </cell>
          <cell r="G885" t="str">
            <v xml:space="preserve"> </v>
          </cell>
        </row>
        <row r="886">
          <cell r="D886" t="str">
            <v>IT Section</v>
          </cell>
          <cell r="G886" t="str">
            <v xml:space="preserve"> </v>
          </cell>
        </row>
        <row r="887">
          <cell r="D887" t="str">
            <v>IT Section</v>
          </cell>
          <cell r="G887" t="str">
            <v xml:space="preserve"> </v>
          </cell>
        </row>
        <row r="888">
          <cell r="D888" t="str">
            <v>IT Section</v>
          </cell>
          <cell r="G888" t="str">
            <v xml:space="preserve"> </v>
          </cell>
        </row>
        <row r="889">
          <cell r="D889" t="str">
            <v>IT Section</v>
          </cell>
          <cell r="G889" t="str">
            <v xml:space="preserve"> </v>
          </cell>
        </row>
        <row r="890">
          <cell r="D890" t="str">
            <v>IT Section</v>
          </cell>
          <cell r="G890" t="str">
            <v xml:space="preserve"> </v>
          </cell>
        </row>
        <row r="891">
          <cell r="D891" t="str">
            <v>IT Section</v>
          </cell>
          <cell r="G891" t="str">
            <v xml:space="preserve"> </v>
          </cell>
        </row>
        <row r="892">
          <cell r="D892" t="str">
            <v>IT Section</v>
          </cell>
          <cell r="G892" t="str">
            <v xml:space="preserve"> </v>
          </cell>
        </row>
        <row r="893">
          <cell r="D893" t="str">
            <v>IT Section</v>
          </cell>
          <cell r="G893" t="str">
            <v xml:space="preserve"> </v>
          </cell>
        </row>
        <row r="894">
          <cell r="D894" t="str">
            <v>IT Section</v>
          </cell>
          <cell r="G894" t="str">
            <v xml:space="preserve"> </v>
          </cell>
        </row>
        <row r="895">
          <cell r="D895" t="str">
            <v>IT Section</v>
          </cell>
          <cell r="G895" t="str">
            <v xml:space="preserve"> </v>
          </cell>
        </row>
        <row r="896">
          <cell r="D896" t="str">
            <v>IT Section</v>
          </cell>
          <cell r="G896" t="str">
            <v xml:space="preserve"> </v>
          </cell>
        </row>
        <row r="897">
          <cell r="D897" t="str">
            <v>IT Section</v>
          </cell>
          <cell r="G897" t="str">
            <v xml:space="preserve"> </v>
          </cell>
        </row>
        <row r="898">
          <cell r="D898" t="str">
            <v>IT Section</v>
          </cell>
          <cell r="G898" t="str">
            <v xml:space="preserve"> </v>
          </cell>
        </row>
        <row r="899">
          <cell r="D899" t="str">
            <v>IT Section</v>
          </cell>
          <cell r="G899" t="str">
            <v xml:space="preserve"> </v>
          </cell>
        </row>
        <row r="900">
          <cell r="D900" t="str">
            <v>IT Section</v>
          </cell>
          <cell r="G900" t="str">
            <v xml:space="preserve"> </v>
          </cell>
        </row>
        <row r="901">
          <cell r="D901" t="str">
            <v>IT Section</v>
          </cell>
          <cell r="G901" t="str">
            <v xml:space="preserve"> </v>
          </cell>
        </row>
        <row r="902">
          <cell r="D902" t="str">
            <v>Kcell JSC_n/a</v>
          </cell>
          <cell r="G902" t="str">
            <v xml:space="preserve"> </v>
          </cell>
        </row>
        <row r="903">
          <cell r="D903" t="str">
            <v>Kcell JSC_n/a</v>
          </cell>
          <cell r="G903" t="str">
            <v xml:space="preserve"> </v>
          </cell>
        </row>
        <row r="904">
          <cell r="D904" t="str">
            <v>Kcell JSC_n/a</v>
          </cell>
          <cell r="G904" t="str">
            <v xml:space="preserve"> </v>
          </cell>
        </row>
        <row r="905">
          <cell r="D905" t="str">
            <v>Kcell JSC_n/a</v>
          </cell>
          <cell r="G905" t="str">
            <v xml:space="preserve"> </v>
          </cell>
        </row>
        <row r="906">
          <cell r="D906" t="str">
            <v>Kcell JSC_n/a</v>
          </cell>
          <cell r="G906" t="str">
            <v xml:space="preserve"> </v>
          </cell>
        </row>
        <row r="907">
          <cell r="D907" t="str">
            <v>Large Accounts Development Section</v>
          </cell>
          <cell r="G907" t="str">
            <v xml:space="preserve"> </v>
          </cell>
        </row>
        <row r="908">
          <cell r="D908" t="str">
            <v>Large Accounts Development Section</v>
          </cell>
          <cell r="G908" t="str">
            <v xml:space="preserve"> </v>
          </cell>
        </row>
        <row r="909">
          <cell r="D909" t="str">
            <v>Large Accounts Development Section</v>
          </cell>
          <cell r="G909" t="str">
            <v xml:space="preserve"> </v>
          </cell>
        </row>
        <row r="910">
          <cell r="D910" t="str">
            <v>Large Accounts Development Section</v>
          </cell>
          <cell r="G910" t="str">
            <v xml:space="preserve"> </v>
          </cell>
        </row>
        <row r="911">
          <cell r="D911" t="str">
            <v>Large Accounts Development Section</v>
          </cell>
          <cell r="G911" t="str">
            <v xml:space="preserve"> </v>
          </cell>
        </row>
        <row r="912">
          <cell r="D912" t="str">
            <v>Large Accounts Development Section</v>
          </cell>
          <cell r="G912" t="str">
            <v xml:space="preserve"> </v>
          </cell>
        </row>
        <row r="913">
          <cell r="D913" t="str">
            <v>Large Accounts Development Section</v>
          </cell>
          <cell r="G913" t="str">
            <v xml:space="preserve"> </v>
          </cell>
        </row>
        <row r="914">
          <cell r="D914" t="str">
            <v>Large Accounts Development Section</v>
          </cell>
          <cell r="G914" t="str">
            <v xml:space="preserve"> </v>
          </cell>
        </row>
        <row r="915">
          <cell r="D915" t="str">
            <v>Large Accounts Development Section</v>
          </cell>
          <cell r="G915" t="str">
            <v xml:space="preserve"> </v>
          </cell>
        </row>
        <row r="916">
          <cell r="D916" t="str">
            <v>Large Accounts Development Section</v>
          </cell>
          <cell r="G916" t="str">
            <v xml:space="preserve"> </v>
          </cell>
        </row>
        <row r="917">
          <cell r="D917" t="str">
            <v>Large Accounts Development Section</v>
          </cell>
          <cell r="G917" t="str">
            <v xml:space="preserve"> </v>
          </cell>
        </row>
        <row r="918">
          <cell r="D918" t="str">
            <v>Large Accounts Development Section</v>
          </cell>
          <cell r="G918" t="str">
            <v xml:space="preserve"> </v>
          </cell>
        </row>
        <row r="919">
          <cell r="D919" t="str">
            <v>Large Accounts Development Section</v>
          </cell>
          <cell r="G919" t="str">
            <v xml:space="preserve"> </v>
          </cell>
        </row>
        <row r="920">
          <cell r="D920" t="str">
            <v>Large Accounts Development Section</v>
          </cell>
          <cell r="G920" t="str">
            <v xml:space="preserve"> </v>
          </cell>
        </row>
        <row r="921">
          <cell r="D921" t="str">
            <v>Large Accounts Development Section</v>
          </cell>
          <cell r="G921" t="str">
            <v xml:space="preserve"> </v>
          </cell>
        </row>
        <row r="922">
          <cell r="D922" t="str">
            <v>Large Accounts Development Section</v>
          </cell>
          <cell r="G922" t="str">
            <v xml:space="preserve"> </v>
          </cell>
        </row>
        <row r="923">
          <cell r="D923" t="str">
            <v>Large Accounts Development Section</v>
          </cell>
          <cell r="G923" t="str">
            <v xml:space="preserve"> </v>
          </cell>
        </row>
        <row r="924">
          <cell r="D924" t="str">
            <v>Large Accounts Development Section</v>
          </cell>
          <cell r="G924" t="str">
            <v xml:space="preserve"> </v>
          </cell>
        </row>
        <row r="925">
          <cell r="D925" t="str">
            <v>Large Accounts Development Section</v>
          </cell>
          <cell r="G925" t="str">
            <v xml:space="preserve"> </v>
          </cell>
        </row>
        <row r="926">
          <cell r="D926" t="str">
            <v>Large Accounts Development Section</v>
          </cell>
          <cell r="G926" t="str">
            <v xml:space="preserve"> </v>
          </cell>
        </row>
        <row r="927">
          <cell r="D927" t="str">
            <v>Large Accounts Development Section</v>
          </cell>
          <cell r="G927" t="str">
            <v xml:space="preserve"> </v>
          </cell>
        </row>
        <row r="928">
          <cell r="D928" t="str">
            <v>Large Accounts Development Section</v>
          </cell>
          <cell r="G928" t="str">
            <v xml:space="preserve"> </v>
          </cell>
        </row>
        <row r="929">
          <cell r="D929" t="str">
            <v>Large Accounts Development Section</v>
          </cell>
          <cell r="G929" t="str">
            <v xml:space="preserve"> </v>
          </cell>
        </row>
        <row r="930">
          <cell r="D930" t="str">
            <v>Large Accounts Development Section</v>
          </cell>
          <cell r="G930" t="str">
            <v xml:space="preserve"> </v>
          </cell>
        </row>
        <row r="931">
          <cell r="D931" t="str">
            <v>Large Accounts Development Section</v>
          </cell>
          <cell r="G931" t="str">
            <v xml:space="preserve"> </v>
          </cell>
        </row>
        <row r="932">
          <cell r="D932" t="str">
            <v>Large Accounts Development Section</v>
          </cell>
          <cell r="G932" t="str">
            <v xml:space="preserve"> </v>
          </cell>
        </row>
        <row r="933">
          <cell r="D933" t="str">
            <v>Large Accounts Development Section</v>
          </cell>
          <cell r="G933" t="str">
            <v xml:space="preserve"> </v>
          </cell>
        </row>
        <row r="934">
          <cell r="D934" t="str">
            <v>Large Accounts Development Section</v>
          </cell>
          <cell r="G934" t="str">
            <v xml:space="preserve"> </v>
          </cell>
        </row>
        <row r="935">
          <cell r="D935" t="str">
            <v>Large Accounts Development Section</v>
          </cell>
          <cell r="G935" t="str">
            <v xml:space="preserve"> </v>
          </cell>
        </row>
        <row r="936">
          <cell r="D936" t="str">
            <v>Large Accounts Development Section</v>
          </cell>
          <cell r="G936" t="str">
            <v xml:space="preserve"> </v>
          </cell>
        </row>
        <row r="937">
          <cell r="D937" t="str">
            <v>Large Accounts Development Section</v>
          </cell>
          <cell r="G937" t="str">
            <v xml:space="preserve"> </v>
          </cell>
        </row>
        <row r="938">
          <cell r="D938" t="str">
            <v>Large Accounts Development Section</v>
          </cell>
          <cell r="G938" t="str">
            <v xml:space="preserve"> </v>
          </cell>
        </row>
        <row r="939">
          <cell r="D939" t="str">
            <v>Large Accounts Development Section</v>
          </cell>
          <cell r="G939" t="str">
            <v xml:space="preserve"> </v>
          </cell>
        </row>
        <row r="940">
          <cell r="D940" t="str">
            <v>LD_n/a</v>
          </cell>
          <cell r="G940" t="str">
            <v xml:space="preserve"> </v>
          </cell>
        </row>
        <row r="941">
          <cell r="D941" t="str">
            <v>LD_n/a</v>
          </cell>
          <cell r="G941" t="str">
            <v xml:space="preserve"> </v>
          </cell>
        </row>
        <row r="942">
          <cell r="D942" t="str">
            <v>LD_n/a</v>
          </cell>
          <cell r="G942" t="str">
            <v xml:space="preserve"> </v>
          </cell>
        </row>
        <row r="943">
          <cell r="D943" t="str">
            <v>LD_n/a</v>
          </cell>
          <cell r="G943" t="str">
            <v xml:space="preserve"> </v>
          </cell>
        </row>
        <row r="944">
          <cell r="D944" t="str">
            <v>LD_n/a</v>
          </cell>
          <cell r="G944" t="str">
            <v xml:space="preserve"> </v>
          </cell>
        </row>
        <row r="945">
          <cell r="D945" t="str">
            <v>LD_n/a</v>
          </cell>
          <cell r="G945" t="str">
            <v xml:space="preserve"> </v>
          </cell>
        </row>
        <row r="946">
          <cell r="D946" t="str">
            <v>LD_n/a</v>
          </cell>
          <cell r="G946" t="str">
            <v xml:space="preserve"> </v>
          </cell>
        </row>
        <row r="947">
          <cell r="D947" t="str">
            <v>LD_n/a</v>
          </cell>
          <cell r="G947" t="str">
            <v xml:space="preserve"> </v>
          </cell>
        </row>
        <row r="948">
          <cell r="D948" t="str">
            <v>LD_n/a</v>
          </cell>
          <cell r="G948" t="str">
            <v xml:space="preserve"> </v>
          </cell>
        </row>
        <row r="949">
          <cell r="D949" t="str">
            <v>Macro-Region A Section</v>
          </cell>
          <cell r="G949" t="str">
            <v xml:space="preserve"> </v>
          </cell>
        </row>
        <row r="950">
          <cell r="D950" t="str">
            <v>Macro-Region A Section</v>
          </cell>
          <cell r="G950" t="str">
            <v xml:space="preserve"> </v>
          </cell>
        </row>
        <row r="951">
          <cell r="D951" t="str">
            <v>Macro-Region A Section</v>
          </cell>
          <cell r="G951" t="str">
            <v xml:space="preserve"> </v>
          </cell>
        </row>
        <row r="952">
          <cell r="D952" t="str">
            <v>Macro-Region A Section</v>
          </cell>
          <cell r="G952" t="str">
            <v xml:space="preserve"> </v>
          </cell>
        </row>
        <row r="953">
          <cell r="D953" t="str">
            <v>Macro-Region A Section</v>
          </cell>
          <cell r="G953" t="str">
            <v xml:space="preserve"> </v>
          </cell>
        </row>
        <row r="954">
          <cell r="D954" t="str">
            <v>Macro-Region A Section</v>
          </cell>
          <cell r="G954" t="str">
            <v xml:space="preserve"> </v>
          </cell>
        </row>
        <row r="955">
          <cell r="D955" t="str">
            <v>Macro-Region A Section</v>
          </cell>
          <cell r="G955" t="str">
            <v xml:space="preserve"> </v>
          </cell>
        </row>
        <row r="956">
          <cell r="D956" t="str">
            <v>Macro-Region A Section</v>
          </cell>
          <cell r="G956" t="str">
            <v xml:space="preserve"> </v>
          </cell>
        </row>
        <row r="957">
          <cell r="D957" t="str">
            <v>Macro-Region A Section</v>
          </cell>
          <cell r="G957" t="str">
            <v xml:space="preserve"> </v>
          </cell>
        </row>
        <row r="958">
          <cell r="D958" t="str">
            <v>Macro-Region A Section</v>
          </cell>
          <cell r="G958" t="str">
            <v xml:space="preserve"> </v>
          </cell>
        </row>
        <row r="959">
          <cell r="D959" t="str">
            <v>Macro-Region A Section</v>
          </cell>
          <cell r="G959" t="str">
            <v xml:space="preserve"> </v>
          </cell>
        </row>
        <row r="960">
          <cell r="D960" t="str">
            <v>Macro-Region A Section</v>
          </cell>
          <cell r="G960" t="str">
            <v xml:space="preserve"> </v>
          </cell>
        </row>
        <row r="961">
          <cell r="D961" t="str">
            <v>Macro-Region A Section</v>
          </cell>
          <cell r="G961" t="str">
            <v xml:space="preserve"> </v>
          </cell>
        </row>
        <row r="962">
          <cell r="D962" t="str">
            <v>Macro-Region A Section</v>
          </cell>
          <cell r="G962" t="str">
            <v xml:space="preserve"> </v>
          </cell>
        </row>
        <row r="963">
          <cell r="D963" t="str">
            <v>Macro-Region A Section</v>
          </cell>
          <cell r="G963" t="str">
            <v xml:space="preserve"> </v>
          </cell>
        </row>
        <row r="964">
          <cell r="D964" t="str">
            <v>Macro-Region A Section</v>
          </cell>
          <cell r="G964" t="str">
            <v xml:space="preserve"> </v>
          </cell>
        </row>
        <row r="965">
          <cell r="D965" t="str">
            <v>Macro-Region A Section</v>
          </cell>
          <cell r="G965" t="str">
            <v xml:space="preserve"> </v>
          </cell>
        </row>
        <row r="966">
          <cell r="D966" t="str">
            <v>Macro-Region A Section</v>
          </cell>
          <cell r="G966" t="str">
            <v xml:space="preserve"> </v>
          </cell>
        </row>
        <row r="967">
          <cell r="D967" t="str">
            <v>Macro-Region A Section</v>
          </cell>
          <cell r="G967" t="str">
            <v xml:space="preserve"> </v>
          </cell>
        </row>
        <row r="968">
          <cell r="D968" t="str">
            <v>Macro-Region A Section</v>
          </cell>
          <cell r="G968" t="str">
            <v xml:space="preserve"> </v>
          </cell>
        </row>
        <row r="969">
          <cell r="D969" t="str">
            <v>Macro-Region A Section</v>
          </cell>
          <cell r="G969" t="str">
            <v xml:space="preserve"> </v>
          </cell>
        </row>
        <row r="970">
          <cell r="D970" t="str">
            <v>Macro-Region A Section</v>
          </cell>
          <cell r="G970" t="str">
            <v xml:space="preserve"> </v>
          </cell>
        </row>
        <row r="971">
          <cell r="D971" t="str">
            <v>Macro-Region A Section</v>
          </cell>
          <cell r="G971" t="str">
            <v xml:space="preserve"> </v>
          </cell>
        </row>
        <row r="972">
          <cell r="D972" t="str">
            <v>Macro-Region A Section</v>
          </cell>
          <cell r="G972" t="str">
            <v xml:space="preserve"> </v>
          </cell>
        </row>
        <row r="973">
          <cell r="D973" t="str">
            <v>Macro-Region A Section</v>
          </cell>
          <cell r="G973" t="str">
            <v xml:space="preserve"> </v>
          </cell>
        </row>
        <row r="974">
          <cell r="D974" t="str">
            <v>Macro-Region A Section</v>
          </cell>
          <cell r="G974" t="str">
            <v xml:space="preserve"> </v>
          </cell>
        </row>
        <row r="975">
          <cell r="D975" t="str">
            <v>Macro-Region A Section</v>
          </cell>
          <cell r="G975" t="str">
            <v xml:space="preserve"> </v>
          </cell>
        </row>
        <row r="976">
          <cell r="D976" t="str">
            <v>Macro-Region A Section</v>
          </cell>
          <cell r="G976" t="str">
            <v xml:space="preserve"> </v>
          </cell>
        </row>
        <row r="977">
          <cell r="D977" t="str">
            <v>Macro-Region A Section</v>
          </cell>
          <cell r="G977" t="str">
            <v xml:space="preserve"> </v>
          </cell>
        </row>
        <row r="978">
          <cell r="D978" t="str">
            <v>Macro-Region A Section</v>
          </cell>
          <cell r="G978" t="str">
            <v xml:space="preserve"> </v>
          </cell>
        </row>
        <row r="979">
          <cell r="D979" t="str">
            <v>Macro-Region A Section</v>
          </cell>
          <cell r="G979" t="str">
            <v xml:space="preserve"> </v>
          </cell>
        </row>
        <row r="980">
          <cell r="D980" t="str">
            <v>Macro-Region A Section</v>
          </cell>
          <cell r="G980" t="str">
            <v xml:space="preserve"> </v>
          </cell>
        </row>
        <row r="981">
          <cell r="D981" t="str">
            <v>Macro-Region A Section</v>
          </cell>
          <cell r="G981" t="str">
            <v xml:space="preserve"> </v>
          </cell>
        </row>
        <row r="982">
          <cell r="D982" t="str">
            <v>Macro-Region A Section</v>
          </cell>
          <cell r="G982" t="str">
            <v xml:space="preserve"> </v>
          </cell>
        </row>
        <row r="983">
          <cell r="D983" t="str">
            <v>Macro-Region A Section</v>
          </cell>
          <cell r="G983" t="str">
            <v xml:space="preserve"> </v>
          </cell>
        </row>
        <row r="984">
          <cell r="D984" t="str">
            <v>Macro-Region A Section</v>
          </cell>
          <cell r="G984" t="str">
            <v xml:space="preserve"> </v>
          </cell>
        </row>
        <row r="985">
          <cell r="D985" t="str">
            <v>Macro-Region A Section</v>
          </cell>
          <cell r="G985" t="str">
            <v xml:space="preserve"> </v>
          </cell>
        </row>
        <row r="986">
          <cell r="D986" t="str">
            <v>Macro-Region A Section</v>
          </cell>
          <cell r="G986" t="str">
            <v xml:space="preserve"> </v>
          </cell>
        </row>
        <row r="987">
          <cell r="D987" t="str">
            <v>Macro-Region A Section</v>
          </cell>
          <cell r="G987" t="str">
            <v xml:space="preserve"> </v>
          </cell>
        </row>
        <row r="988">
          <cell r="D988" t="str">
            <v>Macro-Region A Section</v>
          </cell>
          <cell r="G988" t="str">
            <v xml:space="preserve"> </v>
          </cell>
        </row>
        <row r="989">
          <cell r="D989" t="str">
            <v>Macro-Region A Section</v>
          </cell>
          <cell r="G989" t="str">
            <v xml:space="preserve"> </v>
          </cell>
        </row>
        <row r="990">
          <cell r="D990" t="str">
            <v>Macro-Region A Section</v>
          </cell>
          <cell r="G990" t="str">
            <v xml:space="preserve"> </v>
          </cell>
        </row>
        <row r="991">
          <cell r="D991" t="str">
            <v>Macro-Region A Section</v>
          </cell>
          <cell r="G991" t="str">
            <v xml:space="preserve"> </v>
          </cell>
        </row>
        <row r="992">
          <cell r="D992" t="str">
            <v>Macro-Region A Section</v>
          </cell>
          <cell r="G992" t="str">
            <v xml:space="preserve"> </v>
          </cell>
        </row>
        <row r="993">
          <cell r="D993" t="str">
            <v>Macro-Region A Section</v>
          </cell>
          <cell r="G993" t="str">
            <v xml:space="preserve"> </v>
          </cell>
        </row>
        <row r="994">
          <cell r="D994" t="str">
            <v>Macro-Region A Section</v>
          </cell>
          <cell r="G994" t="str">
            <v xml:space="preserve"> </v>
          </cell>
        </row>
        <row r="995">
          <cell r="D995" t="str">
            <v>Macro-Region A Section</v>
          </cell>
          <cell r="G995" t="str">
            <v xml:space="preserve"> </v>
          </cell>
        </row>
        <row r="996">
          <cell r="D996" t="str">
            <v>Macro-Region A Section</v>
          </cell>
          <cell r="G996" t="str">
            <v xml:space="preserve"> </v>
          </cell>
        </row>
        <row r="997">
          <cell r="D997" t="str">
            <v>Macro-Region A Section</v>
          </cell>
          <cell r="G997" t="str">
            <v xml:space="preserve"> </v>
          </cell>
        </row>
        <row r="998">
          <cell r="D998" t="str">
            <v>Macro-Region A Section</v>
          </cell>
          <cell r="G998" t="str">
            <v xml:space="preserve"> </v>
          </cell>
        </row>
        <row r="999">
          <cell r="D999" t="str">
            <v>Macro-Region A Section</v>
          </cell>
          <cell r="G999" t="str">
            <v xml:space="preserve"> </v>
          </cell>
        </row>
        <row r="1000">
          <cell r="D1000" t="str">
            <v>Macro-Region A Section</v>
          </cell>
          <cell r="G1000" t="str">
            <v xml:space="preserve"> </v>
          </cell>
        </row>
        <row r="1001">
          <cell r="D1001" t="str">
            <v>Macro-Region A Section</v>
          </cell>
          <cell r="G1001" t="str">
            <v xml:space="preserve"> </v>
          </cell>
        </row>
        <row r="1002">
          <cell r="D1002" t="str">
            <v>Macro-Region A Section</v>
          </cell>
          <cell r="G1002" t="str">
            <v xml:space="preserve"> </v>
          </cell>
        </row>
        <row r="1003">
          <cell r="D1003" t="str">
            <v>Macro-Region A Section</v>
          </cell>
          <cell r="G1003" t="str">
            <v xml:space="preserve"> </v>
          </cell>
        </row>
        <row r="1004">
          <cell r="D1004" t="str">
            <v>Macro-Region A Section</v>
          </cell>
          <cell r="G1004" t="str">
            <v xml:space="preserve"> </v>
          </cell>
        </row>
        <row r="1005">
          <cell r="D1005" t="str">
            <v>Macro-Region A Section</v>
          </cell>
          <cell r="G1005" t="str">
            <v xml:space="preserve"> </v>
          </cell>
        </row>
        <row r="1006">
          <cell r="D1006" t="str">
            <v>Macro-Region A Section</v>
          </cell>
          <cell r="G1006" t="str">
            <v xml:space="preserve"> </v>
          </cell>
        </row>
        <row r="1007">
          <cell r="D1007" t="str">
            <v>Macro-Region A Section</v>
          </cell>
          <cell r="G1007" t="str">
            <v xml:space="preserve"> </v>
          </cell>
        </row>
        <row r="1008">
          <cell r="D1008" t="str">
            <v>Macro-Region A Section</v>
          </cell>
          <cell r="G1008" t="str">
            <v xml:space="preserve"> </v>
          </cell>
        </row>
        <row r="1009">
          <cell r="D1009" t="str">
            <v>Macro-Region A Section</v>
          </cell>
          <cell r="G1009" t="str">
            <v xml:space="preserve"> </v>
          </cell>
        </row>
        <row r="1010">
          <cell r="D1010" t="str">
            <v>Macro-Region A Section</v>
          </cell>
          <cell r="G1010" t="str">
            <v xml:space="preserve"> </v>
          </cell>
        </row>
        <row r="1011">
          <cell r="D1011" t="str">
            <v>Macro-Region A Section</v>
          </cell>
          <cell r="G1011" t="str">
            <v xml:space="preserve"> </v>
          </cell>
        </row>
        <row r="1012">
          <cell r="D1012" t="str">
            <v>Macro-Region A Section</v>
          </cell>
          <cell r="G1012" t="str">
            <v xml:space="preserve"> </v>
          </cell>
        </row>
        <row r="1013">
          <cell r="D1013" t="str">
            <v>Macro-Region A Section</v>
          </cell>
          <cell r="G1013" t="str">
            <v xml:space="preserve"> </v>
          </cell>
        </row>
        <row r="1014">
          <cell r="D1014" t="str">
            <v>Macro-Region A Section</v>
          </cell>
          <cell r="G1014" t="str">
            <v xml:space="preserve"> </v>
          </cell>
        </row>
        <row r="1015">
          <cell r="D1015" t="str">
            <v>Macro-Region A Section</v>
          </cell>
          <cell r="G1015" t="str">
            <v xml:space="preserve"> </v>
          </cell>
        </row>
        <row r="1016">
          <cell r="D1016" t="str">
            <v>Macro-Region A Section</v>
          </cell>
          <cell r="G1016" t="str">
            <v xml:space="preserve"> </v>
          </cell>
        </row>
        <row r="1017">
          <cell r="D1017" t="str">
            <v>Macro-Region A Section</v>
          </cell>
          <cell r="G1017" t="str">
            <v xml:space="preserve"> </v>
          </cell>
        </row>
        <row r="1018">
          <cell r="D1018" t="str">
            <v>Macro-Region A Section</v>
          </cell>
          <cell r="G1018" t="str">
            <v xml:space="preserve"> </v>
          </cell>
        </row>
        <row r="1019">
          <cell r="D1019" t="str">
            <v>Macro-Region A Section</v>
          </cell>
          <cell r="G1019" t="str">
            <v xml:space="preserve"> </v>
          </cell>
        </row>
        <row r="1020">
          <cell r="D1020" t="str">
            <v>Macro-Region A Section</v>
          </cell>
          <cell r="G1020" t="str">
            <v xml:space="preserve"> </v>
          </cell>
        </row>
        <row r="1021">
          <cell r="D1021" t="str">
            <v>Macro-Region A Section</v>
          </cell>
          <cell r="G1021" t="str">
            <v xml:space="preserve"> </v>
          </cell>
        </row>
        <row r="1022">
          <cell r="D1022" t="str">
            <v>Macro-Region A Section</v>
          </cell>
          <cell r="G1022" t="str">
            <v xml:space="preserve"> </v>
          </cell>
        </row>
        <row r="1023">
          <cell r="D1023" t="str">
            <v>Macro-Region A Section</v>
          </cell>
          <cell r="G1023" t="str">
            <v xml:space="preserve"> </v>
          </cell>
        </row>
        <row r="1024">
          <cell r="D1024" t="str">
            <v>Macro-Region A Section</v>
          </cell>
          <cell r="G1024" t="str">
            <v xml:space="preserve"> </v>
          </cell>
        </row>
        <row r="1025">
          <cell r="D1025" t="str">
            <v>Macro-Region A Section</v>
          </cell>
          <cell r="G1025" t="str">
            <v xml:space="preserve"> </v>
          </cell>
        </row>
        <row r="1026">
          <cell r="D1026" t="str">
            <v>Macro-Region A Section</v>
          </cell>
          <cell r="G1026" t="str">
            <v xml:space="preserve"> </v>
          </cell>
        </row>
        <row r="1027">
          <cell r="D1027" t="str">
            <v>Macro-Region A Section</v>
          </cell>
          <cell r="G1027" t="str">
            <v xml:space="preserve"> </v>
          </cell>
        </row>
        <row r="1028">
          <cell r="D1028" t="str">
            <v>Macro-Region A Section</v>
          </cell>
          <cell r="G1028" t="str">
            <v xml:space="preserve"> </v>
          </cell>
        </row>
        <row r="1029">
          <cell r="D1029" t="str">
            <v>Macro-Region A Section</v>
          </cell>
          <cell r="G1029" t="str">
            <v xml:space="preserve"> </v>
          </cell>
        </row>
        <row r="1030">
          <cell r="D1030" t="str">
            <v>Macro-Region A Section</v>
          </cell>
          <cell r="G1030" t="str">
            <v xml:space="preserve"> </v>
          </cell>
        </row>
        <row r="1031">
          <cell r="D1031" t="str">
            <v>Macro-Region A Section</v>
          </cell>
          <cell r="G1031" t="str">
            <v xml:space="preserve"> </v>
          </cell>
        </row>
        <row r="1032">
          <cell r="D1032" t="str">
            <v>Macro-Region A Section</v>
          </cell>
          <cell r="G1032" t="str">
            <v xml:space="preserve"> </v>
          </cell>
        </row>
        <row r="1033">
          <cell r="D1033" t="str">
            <v>Macro-Region A Section</v>
          </cell>
          <cell r="G1033" t="str">
            <v xml:space="preserve"> </v>
          </cell>
        </row>
        <row r="1034">
          <cell r="D1034" t="str">
            <v>Macro-Region A Section</v>
          </cell>
          <cell r="G1034" t="str">
            <v xml:space="preserve"> </v>
          </cell>
        </row>
        <row r="1035">
          <cell r="D1035" t="str">
            <v>Macro-Region A Section</v>
          </cell>
          <cell r="G1035" t="str">
            <v xml:space="preserve"> </v>
          </cell>
        </row>
        <row r="1036">
          <cell r="D1036" t="str">
            <v>Macro-Region A Section</v>
          </cell>
          <cell r="G1036" t="str">
            <v xml:space="preserve"> </v>
          </cell>
        </row>
        <row r="1037">
          <cell r="D1037" t="str">
            <v>Macro-Region A Section</v>
          </cell>
          <cell r="G1037" t="str">
            <v xml:space="preserve"> </v>
          </cell>
        </row>
        <row r="1038">
          <cell r="D1038" t="str">
            <v>Macro-Region A Section</v>
          </cell>
          <cell r="G1038" t="str">
            <v xml:space="preserve"> </v>
          </cell>
        </row>
        <row r="1039">
          <cell r="D1039" t="str">
            <v>Macro-Region A Section</v>
          </cell>
          <cell r="G1039" t="str">
            <v xml:space="preserve"> </v>
          </cell>
        </row>
        <row r="1040">
          <cell r="D1040" t="str">
            <v>Macro-Region A Section</v>
          </cell>
          <cell r="G1040" t="str">
            <v xml:space="preserve"> </v>
          </cell>
        </row>
        <row r="1041">
          <cell r="D1041" t="str">
            <v>Macro-Region A Section</v>
          </cell>
          <cell r="G1041" t="str">
            <v xml:space="preserve"> </v>
          </cell>
        </row>
        <row r="1042">
          <cell r="D1042" t="str">
            <v>Macro-Region A Section</v>
          </cell>
          <cell r="G1042" t="str">
            <v xml:space="preserve"> </v>
          </cell>
        </row>
        <row r="1043">
          <cell r="D1043" t="str">
            <v>Macro-Region A Section</v>
          </cell>
          <cell r="G1043" t="str">
            <v xml:space="preserve"> </v>
          </cell>
        </row>
        <row r="1044">
          <cell r="D1044" t="str">
            <v>Macro-Region A Section</v>
          </cell>
          <cell r="G1044" t="str">
            <v xml:space="preserve"> </v>
          </cell>
        </row>
        <row r="1045">
          <cell r="D1045" t="str">
            <v>Macro-Region A Section</v>
          </cell>
          <cell r="G1045" t="str">
            <v xml:space="preserve"> </v>
          </cell>
        </row>
        <row r="1046">
          <cell r="D1046" t="str">
            <v>Macro-Region A Section</v>
          </cell>
          <cell r="G1046" t="str">
            <v xml:space="preserve"> </v>
          </cell>
        </row>
        <row r="1047">
          <cell r="D1047" t="str">
            <v>Macro-Region A Section</v>
          </cell>
          <cell r="G1047" t="str">
            <v xml:space="preserve"> </v>
          </cell>
        </row>
        <row r="1048">
          <cell r="D1048" t="str">
            <v>Macro-Region A Section</v>
          </cell>
          <cell r="G1048" t="str">
            <v xml:space="preserve"> </v>
          </cell>
        </row>
        <row r="1049">
          <cell r="D1049" t="str">
            <v>Macro-Region A Section</v>
          </cell>
          <cell r="G1049" t="str">
            <v xml:space="preserve"> </v>
          </cell>
        </row>
        <row r="1050">
          <cell r="D1050" t="str">
            <v>Macro-Region A Section</v>
          </cell>
          <cell r="G1050" t="str">
            <v xml:space="preserve"> </v>
          </cell>
        </row>
        <row r="1051">
          <cell r="D1051" t="str">
            <v>Macro-Region A Section</v>
          </cell>
          <cell r="G1051" t="str">
            <v xml:space="preserve"> </v>
          </cell>
        </row>
        <row r="1052">
          <cell r="D1052" t="str">
            <v>Macro-Region A Section</v>
          </cell>
          <cell r="G1052" t="str">
            <v xml:space="preserve"> </v>
          </cell>
        </row>
        <row r="1053">
          <cell r="D1053" t="str">
            <v>Macro-Region A Section</v>
          </cell>
          <cell r="G1053" t="str">
            <v xml:space="preserve"> </v>
          </cell>
        </row>
        <row r="1054">
          <cell r="D1054" t="str">
            <v>Macro-Region A Section</v>
          </cell>
          <cell r="G1054" t="str">
            <v xml:space="preserve"> </v>
          </cell>
        </row>
        <row r="1055">
          <cell r="D1055" t="str">
            <v>Macro-Region A Section</v>
          </cell>
          <cell r="G1055" t="str">
            <v xml:space="preserve"> </v>
          </cell>
        </row>
        <row r="1056">
          <cell r="D1056" t="str">
            <v>Macro-Region A Section</v>
          </cell>
          <cell r="G1056" t="str">
            <v xml:space="preserve"> </v>
          </cell>
        </row>
        <row r="1057">
          <cell r="D1057" t="str">
            <v>Macro-Region A Section</v>
          </cell>
          <cell r="G1057" t="str">
            <v xml:space="preserve"> </v>
          </cell>
        </row>
        <row r="1058">
          <cell r="D1058" t="str">
            <v>Macro-Region A Section</v>
          </cell>
          <cell r="G1058" t="str">
            <v xml:space="preserve"> </v>
          </cell>
        </row>
        <row r="1059">
          <cell r="D1059" t="str">
            <v>Macro-Region A Section</v>
          </cell>
          <cell r="G1059" t="str">
            <v xml:space="preserve"> </v>
          </cell>
        </row>
        <row r="1060">
          <cell r="D1060" t="str">
            <v>Macro-Region A Section</v>
          </cell>
          <cell r="G1060" t="str">
            <v xml:space="preserve"> </v>
          </cell>
        </row>
        <row r="1061">
          <cell r="D1061" t="str">
            <v>Macro-Region A Section</v>
          </cell>
          <cell r="G1061" t="str">
            <v xml:space="preserve"> </v>
          </cell>
        </row>
        <row r="1062">
          <cell r="D1062" t="str">
            <v>Macro-Region A Section</v>
          </cell>
          <cell r="G1062" t="str">
            <v xml:space="preserve"> </v>
          </cell>
        </row>
        <row r="1063">
          <cell r="D1063" t="str">
            <v>Macro-Region A Section</v>
          </cell>
          <cell r="G1063" t="str">
            <v xml:space="preserve"> </v>
          </cell>
        </row>
        <row r="1064">
          <cell r="D1064" t="str">
            <v>Macro-Region A Section</v>
          </cell>
          <cell r="G1064" t="str">
            <v xml:space="preserve"> </v>
          </cell>
        </row>
        <row r="1065">
          <cell r="D1065" t="str">
            <v>Macro-Region A Section</v>
          </cell>
          <cell r="G1065" t="str">
            <v xml:space="preserve"> </v>
          </cell>
        </row>
        <row r="1066">
          <cell r="D1066" t="str">
            <v>Macro-Region A Section</v>
          </cell>
          <cell r="G1066" t="str">
            <v xml:space="preserve"> </v>
          </cell>
        </row>
        <row r="1067">
          <cell r="D1067" t="str">
            <v>Macro-Region A Section</v>
          </cell>
          <cell r="G1067" t="str">
            <v xml:space="preserve"> </v>
          </cell>
        </row>
        <row r="1068">
          <cell r="D1068" t="str">
            <v>Macro-Region A Section</v>
          </cell>
          <cell r="G1068" t="str">
            <v xml:space="preserve"> </v>
          </cell>
        </row>
        <row r="1069">
          <cell r="D1069" t="str">
            <v>Macro-Region A Section</v>
          </cell>
          <cell r="G1069" t="str">
            <v xml:space="preserve"> </v>
          </cell>
        </row>
        <row r="1070">
          <cell r="D1070" t="str">
            <v>Macro-Region A Section</v>
          </cell>
          <cell r="G1070" t="str">
            <v xml:space="preserve"> </v>
          </cell>
        </row>
        <row r="1071">
          <cell r="D1071" t="str">
            <v>Macro-Region A Section</v>
          </cell>
          <cell r="G1071" t="str">
            <v xml:space="preserve"> </v>
          </cell>
        </row>
        <row r="1072">
          <cell r="D1072" t="str">
            <v>Macro-Region A Section</v>
          </cell>
          <cell r="G1072" t="str">
            <v xml:space="preserve"> </v>
          </cell>
        </row>
        <row r="1073">
          <cell r="D1073" t="str">
            <v>Macro-Region A Section</v>
          </cell>
          <cell r="G1073" t="str">
            <v xml:space="preserve"> </v>
          </cell>
        </row>
        <row r="1074">
          <cell r="D1074" t="str">
            <v>Macro-Region A Section</v>
          </cell>
          <cell r="G1074" t="str">
            <v xml:space="preserve"> </v>
          </cell>
        </row>
        <row r="1075">
          <cell r="D1075" t="str">
            <v>Macro-Region A Section</v>
          </cell>
          <cell r="G1075" t="str">
            <v xml:space="preserve"> </v>
          </cell>
        </row>
        <row r="1076">
          <cell r="D1076" t="str">
            <v>Macro-Region A Section</v>
          </cell>
          <cell r="G1076" t="str">
            <v xml:space="preserve"> </v>
          </cell>
        </row>
        <row r="1077">
          <cell r="D1077" t="str">
            <v>Macro-Region A Section</v>
          </cell>
          <cell r="G1077" t="str">
            <v xml:space="preserve"> </v>
          </cell>
        </row>
        <row r="1078">
          <cell r="D1078" t="str">
            <v>Macro-Region A Section</v>
          </cell>
          <cell r="G1078" t="str">
            <v xml:space="preserve"> </v>
          </cell>
        </row>
        <row r="1079">
          <cell r="D1079" t="str">
            <v>Macro-Region A Section</v>
          </cell>
          <cell r="G1079" t="str">
            <v xml:space="preserve"> </v>
          </cell>
        </row>
        <row r="1080">
          <cell r="D1080" t="str">
            <v>Macro-Region A Section</v>
          </cell>
          <cell r="G1080" t="str">
            <v xml:space="preserve"> </v>
          </cell>
        </row>
        <row r="1081">
          <cell r="D1081" t="str">
            <v>Macro-Region A Section</v>
          </cell>
          <cell r="G1081" t="str">
            <v xml:space="preserve"> </v>
          </cell>
        </row>
        <row r="1082">
          <cell r="D1082" t="str">
            <v>Macro-Region A Section</v>
          </cell>
          <cell r="G1082" t="str">
            <v xml:space="preserve"> </v>
          </cell>
        </row>
        <row r="1083">
          <cell r="D1083" t="str">
            <v>Macro-Region A Section</v>
          </cell>
          <cell r="G1083" t="str">
            <v xml:space="preserve"> </v>
          </cell>
        </row>
        <row r="1084">
          <cell r="D1084" t="str">
            <v>Macro-Region A Section</v>
          </cell>
          <cell r="G1084" t="str">
            <v xml:space="preserve"> </v>
          </cell>
        </row>
        <row r="1085">
          <cell r="D1085" t="str">
            <v>Macro-Region A Section</v>
          </cell>
          <cell r="G1085" t="str">
            <v xml:space="preserve"> </v>
          </cell>
        </row>
        <row r="1086">
          <cell r="D1086" t="str">
            <v>Macro-Region A Section</v>
          </cell>
          <cell r="G1086" t="str">
            <v xml:space="preserve"> </v>
          </cell>
        </row>
        <row r="1087">
          <cell r="D1087" t="str">
            <v>Macro-Region A Section</v>
          </cell>
          <cell r="G1087" t="str">
            <v xml:space="preserve"> </v>
          </cell>
        </row>
        <row r="1088">
          <cell r="D1088" t="str">
            <v>Macro-Region A Section</v>
          </cell>
          <cell r="G1088" t="str">
            <v xml:space="preserve"> </v>
          </cell>
        </row>
        <row r="1089">
          <cell r="D1089" t="str">
            <v>Macro-Region A Section</v>
          </cell>
          <cell r="G1089" t="str">
            <v xml:space="preserve"> </v>
          </cell>
        </row>
        <row r="1090">
          <cell r="D1090" t="str">
            <v>Macro-Region A Section</v>
          </cell>
          <cell r="G1090" t="str">
            <v xml:space="preserve"> </v>
          </cell>
        </row>
        <row r="1091">
          <cell r="D1091" t="str">
            <v>Macro-Region A Section</v>
          </cell>
          <cell r="G1091" t="str">
            <v xml:space="preserve"> </v>
          </cell>
        </row>
        <row r="1092">
          <cell r="D1092" t="str">
            <v>Macro-Region A Section</v>
          </cell>
          <cell r="G1092" t="str">
            <v xml:space="preserve"> </v>
          </cell>
        </row>
        <row r="1093">
          <cell r="D1093" t="str">
            <v>Macro-Region A Section</v>
          </cell>
          <cell r="G1093" t="str">
            <v xml:space="preserve"> </v>
          </cell>
        </row>
        <row r="1094">
          <cell r="D1094" t="str">
            <v>Macro-Region A Section</v>
          </cell>
          <cell r="G1094" t="str">
            <v xml:space="preserve"> </v>
          </cell>
        </row>
        <row r="1095">
          <cell r="D1095" t="str">
            <v>Macro-Region A Section</v>
          </cell>
          <cell r="G1095" t="str">
            <v xml:space="preserve"> </v>
          </cell>
        </row>
        <row r="1096">
          <cell r="D1096" t="str">
            <v>Macro-Region A Section</v>
          </cell>
          <cell r="G1096" t="str">
            <v xml:space="preserve"> </v>
          </cell>
        </row>
        <row r="1097">
          <cell r="D1097" t="str">
            <v>Macro-Region A Section</v>
          </cell>
          <cell r="G1097" t="str">
            <v xml:space="preserve"> </v>
          </cell>
        </row>
        <row r="1098">
          <cell r="D1098" t="str">
            <v>Macro-Region B Section</v>
          </cell>
          <cell r="G1098" t="str">
            <v xml:space="preserve"> </v>
          </cell>
        </row>
        <row r="1099">
          <cell r="D1099" t="str">
            <v>Macro-Region B Section</v>
          </cell>
          <cell r="G1099" t="str">
            <v xml:space="preserve"> </v>
          </cell>
        </row>
        <row r="1100">
          <cell r="D1100" t="str">
            <v>Macro-Region B Section</v>
          </cell>
          <cell r="G1100" t="str">
            <v xml:space="preserve"> </v>
          </cell>
        </row>
        <row r="1101">
          <cell r="D1101" t="str">
            <v>Macro-Region B Section</v>
          </cell>
          <cell r="G1101" t="str">
            <v xml:space="preserve"> </v>
          </cell>
        </row>
        <row r="1102">
          <cell r="D1102" t="str">
            <v>Macro-Region B Section</v>
          </cell>
          <cell r="G1102" t="str">
            <v xml:space="preserve"> </v>
          </cell>
        </row>
        <row r="1103">
          <cell r="D1103" t="str">
            <v>Macro-Region B Section</v>
          </cell>
          <cell r="G1103" t="str">
            <v xml:space="preserve"> </v>
          </cell>
        </row>
        <row r="1104">
          <cell r="D1104" t="str">
            <v>Macro-Region B Section</v>
          </cell>
          <cell r="G1104" t="str">
            <v xml:space="preserve"> </v>
          </cell>
        </row>
        <row r="1105">
          <cell r="D1105" t="str">
            <v>Macro-Region B Section</v>
          </cell>
          <cell r="G1105" t="str">
            <v xml:space="preserve"> </v>
          </cell>
        </row>
        <row r="1106">
          <cell r="D1106" t="str">
            <v>Macro-Region B Section</v>
          </cell>
          <cell r="G1106" t="str">
            <v xml:space="preserve"> </v>
          </cell>
        </row>
        <row r="1107">
          <cell r="D1107" t="str">
            <v>Macro-Region B Section</v>
          </cell>
          <cell r="G1107" t="str">
            <v xml:space="preserve"> </v>
          </cell>
        </row>
        <row r="1108">
          <cell r="D1108" t="str">
            <v>Macro-Region B Section</v>
          </cell>
          <cell r="G1108" t="str">
            <v xml:space="preserve"> </v>
          </cell>
        </row>
        <row r="1109">
          <cell r="D1109" t="str">
            <v>Macro-Region B Section</v>
          </cell>
          <cell r="G1109" t="str">
            <v xml:space="preserve"> </v>
          </cell>
        </row>
        <row r="1110">
          <cell r="D1110" t="str">
            <v>Macro-Region B Section</v>
          </cell>
          <cell r="G1110" t="str">
            <v xml:space="preserve"> </v>
          </cell>
        </row>
        <row r="1111">
          <cell r="D1111" t="str">
            <v>Macro-Region B Section</v>
          </cell>
          <cell r="G1111" t="str">
            <v xml:space="preserve"> </v>
          </cell>
        </row>
        <row r="1112">
          <cell r="D1112" t="str">
            <v>Macro-Region B Section</v>
          </cell>
          <cell r="G1112" t="str">
            <v xml:space="preserve"> </v>
          </cell>
        </row>
        <row r="1113">
          <cell r="D1113" t="str">
            <v>Macro-Region B Section</v>
          </cell>
          <cell r="G1113" t="str">
            <v xml:space="preserve"> </v>
          </cell>
        </row>
        <row r="1114">
          <cell r="D1114" t="str">
            <v>Macro-Region B Section</v>
          </cell>
          <cell r="G1114" t="str">
            <v xml:space="preserve"> </v>
          </cell>
        </row>
        <row r="1115">
          <cell r="D1115" t="str">
            <v>Macro-Region B Section</v>
          </cell>
          <cell r="G1115" t="str">
            <v xml:space="preserve"> </v>
          </cell>
        </row>
        <row r="1116">
          <cell r="D1116" t="str">
            <v>Macro-Region B Section</v>
          </cell>
          <cell r="G1116" t="str">
            <v xml:space="preserve"> </v>
          </cell>
        </row>
        <row r="1117">
          <cell r="D1117" t="str">
            <v>Macro-Region B Section</v>
          </cell>
          <cell r="G1117" t="str">
            <v xml:space="preserve"> </v>
          </cell>
        </row>
        <row r="1118">
          <cell r="D1118" t="str">
            <v>Macro-Region B Section</v>
          </cell>
          <cell r="G1118" t="str">
            <v xml:space="preserve"> </v>
          </cell>
        </row>
        <row r="1119">
          <cell r="D1119" t="str">
            <v>Macro-Region B Section</v>
          </cell>
          <cell r="G1119" t="str">
            <v xml:space="preserve"> </v>
          </cell>
        </row>
        <row r="1120">
          <cell r="D1120" t="str">
            <v>Macro-Region B Section</v>
          </cell>
          <cell r="G1120" t="str">
            <v xml:space="preserve"> </v>
          </cell>
        </row>
        <row r="1121">
          <cell r="D1121" t="str">
            <v>Macro-Region B Section</v>
          </cell>
          <cell r="G1121" t="str">
            <v xml:space="preserve"> </v>
          </cell>
        </row>
        <row r="1122">
          <cell r="D1122" t="str">
            <v>Macro-Region B Section</v>
          </cell>
          <cell r="G1122" t="str">
            <v xml:space="preserve"> </v>
          </cell>
        </row>
        <row r="1123">
          <cell r="D1123" t="str">
            <v>Macro-Region B Section</v>
          </cell>
          <cell r="G1123" t="str">
            <v xml:space="preserve"> </v>
          </cell>
        </row>
        <row r="1124">
          <cell r="D1124" t="str">
            <v>Macro-Region B Section</v>
          </cell>
          <cell r="G1124" t="str">
            <v xml:space="preserve"> </v>
          </cell>
        </row>
        <row r="1125">
          <cell r="D1125" t="str">
            <v>Macro-Region B Section</v>
          </cell>
          <cell r="G1125" t="str">
            <v xml:space="preserve"> </v>
          </cell>
        </row>
        <row r="1126">
          <cell r="D1126" t="str">
            <v>Macro-Region B Section</v>
          </cell>
          <cell r="G1126" t="str">
            <v xml:space="preserve"> </v>
          </cell>
        </row>
        <row r="1127">
          <cell r="D1127" t="str">
            <v>Macro-Region B Section</v>
          </cell>
          <cell r="G1127" t="str">
            <v xml:space="preserve"> </v>
          </cell>
        </row>
        <row r="1128">
          <cell r="D1128" t="str">
            <v>Macro-Region B Section</v>
          </cell>
          <cell r="G1128" t="str">
            <v xml:space="preserve"> </v>
          </cell>
        </row>
        <row r="1129">
          <cell r="D1129" t="str">
            <v>Macro-Region B Section</v>
          </cell>
          <cell r="G1129" t="str">
            <v xml:space="preserve"> </v>
          </cell>
        </row>
        <row r="1130">
          <cell r="D1130" t="str">
            <v>Macro-Region B Section</v>
          </cell>
          <cell r="G1130" t="str">
            <v xml:space="preserve"> </v>
          </cell>
        </row>
        <row r="1131">
          <cell r="D1131" t="str">
            <v>Macro-Region B Section</v>
          </cell>
          <cell r="G1131" t="str">
            <v xml:space="preserve"> </v>
          </cell>
        </row>
        <row r="1132">
          <cell r="D1132" t="str">
            <v>Macro-Region B Section</v>
          </cell>
          <cell r="G1132" t="str">
            <v xml:space="preserve"> </v>
          </cell>
        </row>
        <row r="1133">
          <cell r="D1133" t="str">
            <v>Macro-Region B Section</v>
          </cell>
          <cell r="G1133" t="str">
            <v xml:space="preserve"> </v>
          </cell>
        </row>
        <row r="1134">
          <cell r="D1134" t="str">
            <v>Macro-Region B Section</v>
          </cell>
          <cell r="G1134" t="str">
            <v xml:space="preserve"> </v>
          </cell>
        </row>
        <row r="1135">
          <cell r="D1135" t="str">
            <v>Macro-Region B Section</v>
          </cell>
          <cell r="G1135" t="str">
            <v xml:space="preserve"> </v>
          </cell>
        </row>
        <row r="1136">
          <cell r="D1136" t="str">
            <v>Macro-Region B Section</v>
          </cell>
          <cell r="G1136" t="str">
            <v xml:space="preserve"> </v>
          </cell>
        </row>
        <row r="1137">
          <cell r="D1137" t="str">
            <v>Macro-Region B Section</v>
          </cell>
          <cell r="G1137" t="str">
            <v xml:space="preserve"> </v>
          </cell>
        </row>
        <row r="1138">
          <cell r="D1138" t="str">
            <v>Macro-Region B Section</v>
          </cell>
          <cell r="G1138" t="str">
            <v xml:space="preserve"> </v>
          </cell>
        </row>
        <row r="1139">
          <cell r="D1139" t="str">
            <v>Macro-Region B Section</v>
          </cell>
          <cell r="G1139" t="str">
            <v xml:space="preserve"> </v>
          </cell>
        </row>
        <row r="1140">
          <cell r="D1140" t="str">
            <v>Macro-Region B Section</v>
          </cell>
          <cell r="G1140" t="str">
            <v xml:space="preserve"> </v>
          </cell>
        </row>
        <row r="1141">
          <cell r="D1141" t="str">
            <v>Macro-Region B Section</v>
          </cell>
          <cell r="G1141" t="str">
            <v xml:space="preserve"> </v>
          </cell>
        </row>
        <row r="1142">
          <cell r="D1142" t="str">
            <v>Macro-Region B Section</v>
          </cell>
          <cell r="G1142" t="str">
            <v xml:space="preserve"> </v>
          </cell>
        </row>
        <row r="1143">
          <cell r="D1143" t="str">
            <v>Macro-Region B Section</v>
          </cell>
          <cell r="G1143" t="str">
            <v xml:space="preserve"> </v>
          </cell>
        </row>
        <row r="1144">
          <cell r="D1144" t="str">
            <v>Macro-Region B Section</v>
          </cell>
          <cell r="G1144" t="str">
            <v xml:space="preserve"> </v>
          </cell>
        </row>
        <row r="1145">
          <cell r="D1145" t="str">
            <v>Macro-Region B Section</v>
          </cell>
          <cell r="G1145" t="str">
            <v xml:space="preserve"> </v>
          </cell>
        </row>
        <row r="1146">
          <cell r="D1146" t="str">
            <v>Macro-Region B Section</v>
          </cell>
          <cell r="G1146" t="str">
            <v xml:space="preserve"> </v>
          </cell>
        </row>
        <row r="1147">
          <cell r="D1147" t="str">
            <v>Macro-Region B Section</v>
          </cell>
          <cell r="G1147" t="str">
            <v xml:space="preserve"> </v>
          </cell>
        </row>
        <row r="1148">
          <cell r="D1148" t="str">
            <v>Macro-Region B Section</v>
          </cell>
          <cell r="G1148" t="str">
            <v xml:space="preserve"> </v>
          </cell>
        </row>
        <row r="1149">
          <cell r="D1149" t="str">
            <v>Macro-Region B Section</v>
          </cell>
          <cell r="G1149" t="str">
            <v xml:space="preserve"> </v>
          </cell>
        </row>
        <row r="1150">
          <cell r="D1150" t="str">
            <v>Macro-Region B Section</v>
          </cell>
          <cell r="G1150" t="str">
            <v xml:space="preserve"> </v>
          </cell>
        </row>
        <row r="1151">
          <cell r="D1151" t="str">
            <v>Macro-Region B Section</v>
          </cell>
          <cell r="G1151" t="str">
            <v xml:space="preserve"> </v>
          </cell>
        </row>
        <row r="1152">
          <cell r="D1152" t="str">
            <v>Macro-Region B Section</v>
          </cell>
          <cell r="G1152" t="str">
            <v xml:space="preserve"> </v>
          </cell>
        </row>
        <row r="1153">
          <cell r="D1153" t="str">
            <v>Macro-Region B Section</v>
          </cell>
          <cell r="G1153" t="str">
            <v xml:space="preserve"> </v>
          </cell>
        </row>
        <row r="1154">
          <cell r="D1154" t="str">
            <v>Macro-Region B Section</v>
          </cell>
          <cell r="G1154" t="str">
            <v xml:space="preserve"> </v>
          </cell>
        </row>
        <row r="1155">
          <cell r="D1155" t="str">
            <v>Macro-Region B Section</v>
          </cell>
          <cell r="G1155" t="str">
            <v xml:space="preserve"> </v>
          </cell>
        </row>
        <row r="1156">
          <cell r="D1156" t="str">
            <v>Macro-Region B Section</v>
          </cell>
          <cell r="G1156" t="str">
            <v xml:space="preserve"> </v>
          </cell>
        </row>
        <row r="1157">
          <cell r="D1157" t="str">
            <v>Macro-Region B Section</v>
          </cell>
          <cell r="G1157" t="str">
            <v xml:space="preserve"> </v>
          </cell>
        </row>
        <row r="1158">
          <cell r="D1158" t="str">
            <v>Macro-Region B Section</v>
          </cell>
          <cell r="G1158" t="str">
            <v xml:space="preserve"> </v>
          </cell>
        </row>
        <row r="1159">
          <cell r="D1159" t="str">
            <v>Macro-Region B Section</v>
          </cell>
          <cell r="G1159" t="str">
            <v xml:space="preserve"> </v>
          </cell>
        </row>
        <row r="1160">
          <cell r="D1160" t="str">
            <v>Macro-Region B Section</v>
          </cell>
          <cell r="G1160" t="str">
            <v xml:space="preserve"> </v>
          </cell>
        </row>
        <row r="1161">
          <cell r="D1161" t="str">
            <v>Macro-Region B Section</v>
          </cell>
          <cell r="G1161" t="str">
            <v xml:space="preserve"> </v>
          </cell>
        </row>
        <row r="1162">
          <cell r="D1162" t="str">
            <v>Macro-Region B Section</v>
          </cell>
          <cell r="G1162" t="str">
            <v xml:space="preserve"> </v>
          </cell>
        </row>
        <row r="1163">
          <cell r="D1163" t="str">
            <v>Macro-Region B Section</v>
          </cell>
          <cell r="G1163" t="str">
            <v xml:space="preserve"> </v>
          </cell>
        </row>
        <row r="1164">
          <cell r="D1164" t="str">
            <v>Macro-Region B Section</v>
          </cell>
          <cell r="G1164" t="str">
            <v xml:space="preserve"> </v>
          </cell>
        </row>
        <row r="1165">
          <cell r="D1165" t="str">
            <v>Macro-Region B Section</v>
          </cell>
          <cell r="G1165" t="str">
            <v xml:space="preserve"> </v>
          </cell>
        </row>
        <row r="1166">
          <cell r="D1166" t="str">
            <v>Macro-Region B Section</v>
          </cell>
          <cell r="G1166" t="str">
            <v xml:space="preserve"> </v>
          </cell>
        </row>
        <row r="1167">
          <cell r="D1167" t="str">
            <v>Macro-Region B Section</v>
          </cell>
          <cell r="G1167" t="str">
            <v xml:space="preserve"> </v>
          </cell>
        </row>
        <row r="1168">
          <cell r="D1168" t="str">
            <v>Macro-Region B Section</v>
          </cell>
          <cell r="G1168" t="str">
            <v xml:space="preserve"> </v>
          </cell>
        </row>
        <row r="1169">
          <cell r="D1169" t="str">
            <v>Macro-Region B Section</v>
          </cell>
          <cell r="G1169" t="str">
            <v xml:space="preserve"> </v>
          </cell>
        </row>
        <row r="1170">
          <cell r="D1170" t="str">
            <v>Macro-Region B Section</v>
          </cell>
          <cell r="G1170" t="str">
            <v xml:space="preserve"> </v>
          </cell>
        </row>
        <row r="1171">
          <cell r="D1171" t="str">
            <v>Macro-Region B Section</v>
          </cell>
          <cell r="G1171" t="str">
            <v xml:space="preserve"> </v>
          </cell>
        </row>
        <row r="1172">
          <cell r="D1172" t="str">
            <v>Macro-Region B Section</v>
          </cell>
          <cell r="G1172" t="str">
            <v xml:space="preserve"> </v>
          </cell>
        </row>
        <row r="1173">
          <cell r="D1173" t="str">
            <v>Macro-Region B Section</v>
          </cell>
          <cell r="G1173" t="str">
            <v xml:space="preserve"> </v>
          </cell>
        </row>
        <row r="1174">
          <cell r="D1174" t="str">
            <v>Macro-Region B Section</v>
          </cell>
          <cell r="G1174" t="str">
            <v xml:space="preserve"> </v>
          </cell>
        </row>
        <row r="1175">
          <cell r="D1175" t="str">
            <v>Macro-Region B Section</v>
          </cell>
          <cell r="G1175" t="str">
            <v xml:space="preserve"> </v>
          </cell>
        </row>
        <row r="1176">
          <cell r="D1176" t="str">
            <v>Macro-Region B Section</v>
          </cell>
          <cell r="G1176" t="str">
            <v xml:space="preserve"> </v>
          </cell>
        </row>
        <row r="1177">
          <cell r="D1177" t="str">
            <v>Macro-Region B Section</v>
          </cell>
          <cell r="G1177" t="str">
            <v xml:space="preserve"> </v>
          </cell>
        </row>
        <row r="1178">
          <cell r="D1178" t="str">
            <v>Macro-Region B Section</v>
          </cell>
          <cell r="G1178" t="str">
            <v xml:space="preserve"> </v>
          </cell>
        </row>
        <row r="1179">
          <cell r="D1179" t="str">
            <v>Macro-Region B Section</v>
          </cell>
          <cell r="G1179" t="str">
            <v xml:space="preserve"> </v>
          </cell>
        </row>
        <row r="1180">
          <cell r="D1180" t="str">
            <v>Macro-Region B Section</v>
          </cell>
          <cell r="G1180" t="str">
            <v xml:space="preserve"> </v>
          </cell>
        </row>
        <row r="1181">
          <cell r="D1181" t="str">
            <v>Macro-Region B Section</v>
          </cell>
          <cell r="G1181" t="str">
            <v xml:space="preserve"> </v>
          </cell>
        </row>
        <row r="1182">
          <cell r="D1182" t="str">
            <v>Macro-Region B Section</v>
          </cell>
          <cell r="G1182" t="str">
            <v xml:space="preserve"> </v>
          </cell>
        </row>
        <row r="1183">
          <cell r="D1183" t="str">
            <v>Macro-Region B Section</v>
          </cell>
          <cell r="G1183" t="str">
            <v xml:space="preserve"> </v>
          </cell>
        </row>
        <row r="1184">
          <cell r="D1184" t="str">
            <v>Macro-Region B Section</v>
          </cell>
          <cell r="G1184" t="str">
            <v xml:space="preserve"> </v>
          </cell>
        </row>
        <row r="1185">
          <cell r="D1185" t="str">
            <v>Macro-Region B Section</v>
          </cell>
          <cell r="G1185" t="str">
            <v xml:space="preserve"> </v>
          </cell>
        </row>
        <row r="1186">
          <cell r="D1186" t="str">
            <v>Macro-Region B Section</v>
          </cell>
          <cell r="G1186" t="str">
            <v xml:space="preserve"> </v>
          </cell>
        </row>
        <row r="1187">
          <cell r="D1187" t="str">
            <v>Macro-Region B Section</v>
          </cell>
          <cell r="G1187" t="str">
            <v xml:space="preserve"> </v>
          </cell>
        </row>
        <row r="1188">
          <cell r="D1188" t="str">
            <v>Macro-Region B Section</v>
          </cell>
          <cell r="G1188" t="str">
            <v xml:space="preserve"> </v>
          </cell>
        </row>
        <row r="1189">
          <cell r="D1189" t="str">
            <v>Macro-Region B Section</v>
          </cell>
          <cell r="G1189" t="str">
            <v xml:space="preserve"> </v>
          </cell>
        </row>
        <row r="1190">
          <cell r="D1190" t="str">
            <v>Macro-Region B Section</v>
          </cell>
          <cell r="G1190" t="str">
            <v xml:space="preserve"> </v>
          </cell>
        </row>
        <row r="1191">
          <cell r="D1191" t="str">
            <v>Macro-Region B Section</v>
          </cell>
          <cell r="G1191" t="str">
            <v xml:space="preserve"> </v>
          </cell>
        </row>
        <row r="1192">
          <cell r="D1192" t="str">
            <v>Macro-Region B Section</v>
          </cell>
          <cell r="G1192" t="str">
            <v xml:space="preserve"> </v>
          </cell>
        </row>
        <row r="1193">
          <cell r="D1193" t="str">
            <v>Macro-Region B Section</v>
          </cell>
          <cell r="G1193" t="str">
            <v xml:space="preserve"> </v>
          </cell>
        </row>
        <row r="1194">
          <cell r="D1194" t="str">
            <v>Macro-Region B Section</v>
          </cell>
          <cell r="G1194" t="str">
            <v xml:space="preserve"> </v>
          </cell>
        </row>
        <row r="1195">
          <cell r="D1195" t="str">
            <v>Macro-Region B Section</v>
          </cell>
          <cell r="G1195" t="str">
            <v xml:space="preserve"> </v>
          </cell>
        </row>
        <row r="1196">
          <cell r="D1196" t="str">
            <v>Macro-Region B Section</v>
          </cell>
          <cell r="G1196" t="str">
            <v xml:space="preserve"> </v>
          </cell>
        </row>
        <row r="1197">
          <cell r="D1197" t="str">
            <v>Macro-Region B Section</v>
          </cell>
          <cell r="G1197" t="str">
            <v xml:space="preserve"> </v>
          </cell>
        </row>
        <row r="1198">
          <cell r="D1198" t="str">
            <v>Macro-Region B Section</v>
          </cell>
          <cell r="G1198" t="str">
            <v xml:space="preserve"> </v>
          </cell>
        </row>
        <row r="1199">
          <cell r="D1199" t="str">
            <v>Macro-Region B Section</v>
          </cell>
          <cell r="G1199" t="str">
            <v xml:space="preserve"> </v>
          </cell>
        </row>
        <row r="1200">
          <cell r="D1200" t="str">
            <v>Macro-Region B Section</v>
          </cell>
          <cell r="G1200" t="str">
            <v xml:space="preserve"> </v>
          </cell>
        </row>
        <row r="1201">
          <cell r="D1201" t="str">
            <v>Macro-Region B Section</v>
          </cell>
          <cell r="G1201" t="str">
            <v xml:space="preserve"> </v>
          </cell>
        </row>
        <row r="1202">
          <cell r="D1202" t="str">
            <v>Macro-Region B Section</v>
          </cell>
          <cell r="G1202" t="str">
            <v xml:space="preserve"> </v>
          </cell>
        </row>
        <row r="1203">
          <cell r="D1203" t="str">
            <v>Macro-Region B Section</v>
          </cell>
          <cell r="G1203" t="str">
            <v xml:space="preserve"> </v>
          </cell>
        </row>
        <row r="1204">
          <cell r="D1204" t="str">
            <v>Macro-Region B Section</v>
          </cell>
          <cell r="G1204" t="str">
            <v xml:space="preserve"> </v>
          </cell>
        </row>
        <row r="1205">
          <cell r="D1205" t="str">
            <v>Macro-Region B Section</v>
          </cell>
          <cell r="G1205" t="str">
            <v xml:space="preserve"> </v>
          </cell>
        </row>
        <row r="1206">
          <cell r="D1206" t="str">
            <v>Macro-Region B Section</v>
          </cell>
          <cell r="G1206" t="str">
            <v xml:space="preserve"> </v>
          </cell>
        </row>
        <row r="1207">
          <cell r="D1207" t="str">
            <v>Macro-Region B Section</v>
          </cell>
          <cell r="G1207" t="str">
            <v xml:space="preserve"> </v>
          </cell>
        </row>
        <row r="1208">
          <cell r="D1208" t="str">
            <v>Macro-Region B Section</v>
          </cell>
          <cell r="G1208" t="str">
            <v xml:space="preserve"> </v>
          </cell>
        </row>
        <row r="1209">
          <cell r="D1209" t="str">
            <v>Macro-Region B Section</v>
          </cell>
          <cell r="G1209" t="str">
            <v xml:space="preserve"> </v>
          </cell>
        </row>
        <row r="1210">
          <cell r="D1210" t="str">
            <v>Macro-Region B Section</v>
          </cell>
          <cell r="G1210" t="str">
            <v xml:space="preserve"> </v>
          </cell>
        </row>
        <row r="1211">
          <cell r="D1211" t="str">
            <v>Macro-Region B Section</v>
          </cell>
          <cell r="G1211" t="str">
            <v xml:space="preserve"> </v>
          </cell>
        </row>
        <row r="1212">
          <cell r="D1212" t="str">
            <v>Macro-Region B Section</v>
          </cell>
          <cell r="G1212" t="str">
            <v xml:space="preserve"> </v>
          </cell>
        </row>
        <row r="1213">
          <cell r="D1213" t="str">
            <v>Macro-Region B Section</v>
          </cell>
          <cell r="G1213" t="str">
            <v xml:space="preserve"> </v>
          </cell>
        </row>
        <row r="1214">
          <cell r="D1214" t="str">
            <v>Macro-Region B Section</v>
          </cell>
          <cell r="G1214" t="str">
            <v xml:space="preserve"> </v>
          </cell>
        </row>
        <row r="1215">
          <cell r="D1215" t="str">
            <v>Macro-Region B Section</v>
          </cell>
          <cell r="G1215" t="str">
            <v xml:space="preserve"> </v>
          </cell>
        </row>
        <row r="1216">
          <cell r="D1216" t="str">
            <v>Macro-Region B Section</v>
          </cell>
          <cell r="G1216" t="str">
            <v xml:space="preserve"> </v>
          </cell>
        </row>
        <row r="1217">
          <cell r="D1217" t="str">
            <v>Macro-Region B Section</v>
          </cell>
          <cell r="G1217" t="str">
            <v xml:space="preserve"> </v>
          </cell>
        </row>
        <row r="1218">
          <cell r="D1218" t="str">
            <v>Macro-Region B Section</v>
          </cell>
          <cell r="G1218" t="str">
            <v xml:space="preserve"> </v>
          </cell>
        </row>
        <row r="1219">
          <cell r="D1219" t="str">
            <v>Macro-Region B Section</v>
          </cell>
          <cell r="G1219" t="str">
            <v xml:space="preserve"> </v>
          </cell>
        </row>
        <row r="1220">
          <cell r="D1220" t="str">
            <v>Macro-Region B Section</v>
          </cell>
          <cell r="G1220" t="str">
            <v xml:space="preserve"> </v>
          </cell>
        </row>
        <row r="1221">
          <cell r="D1221" t="str">
            <v>Macro-Region B Section</v>
          </cell>
          <cell r="G1221" t="str">
            <v xml:space="preserve"> </v>
          </cell>
        </row>
        <row r="1222">
          <cell r="D1222" t="str">
            <v>Macro-Region B Section</v>
          </cell>
          <cell r="G1222" t="str">
            <v xml:space="preserve"> </v>
          </cell>
        </row>
        <row r="1223">
          <cell r="D1223" t="str">
            <v>Macro-Region B Section</v>
          </cell>
          <cell r="G1223" t="str">
            <v xml:space="preserve"> </v>
          </cell>
        </row>
        <row r="1224">
          <cell r="D1224" t="str">
            <v>Macro-Region B Section</v>
          </cell>
          <cell r="G1224" t="str">
            <v xml:space="preserve"> </v>
          </cell>
        </row>
        <row r="1225">
          <cell r="D1225" t="str">
            <v>Macro-Region C Section</v>
          </cell>
          <cell r="G1225" t="str">
            <v xml:space="preserve"> </v>
          </cell>
        </row>
        <row r="1226">
          <cell r="D1226" t="str">
            <v>Macro-Region C Section</v>
          </cell>
          <cell r="G1226" t="str">
            <v xml:space="preserve"> </v>
          </cell>
        </row>
        <row r="1227">
          <cell r="D1227" t="str">
            <v>Macro-Region C Section</v>
          </cell>
          <cell r="G1227" t="str">
            <v xml:space="preserve"> </v>
          </cell>
        </row>
        <row r="1228">
          <cell r="D1228" t="str">
            <v>Macro-Region C Section</v>
          </cell>
          <cell r="G1228" t="str">
            <v xml:space="preserve"> </v>
          </cell>
        </row>
        <row r="1229">
          <cell r="D1229" t="str">
            <v>Macro-Region C Section</v>
          </cell>
          <cell r="G1229" t="str">
            <v xml:space="preserve"> </v>
          </cell>
        </row>
        <row r="1230">
          <cell r="D1230" t="str">
            <v>Macro-Region C Section</v>
          </cell>
          <cell r="G1230" t="str">
            <v xml:space="preserve"> </v>
          </cell>
        </row>
        <row r="1231">
          <cell r="D1231" t="str">
            <v>Macro-Region C Section</v>
          </cell>
          <cell r="G1231" t="str">
            <v xml:space="preserve"> </v>
          </cell>
        </row>
        <row r="1232">
          <cell r="D1232" t="str">
            <v>Macro-Region C Section</v>
          </cell>
          <cell r="G1232" t="str">
            <v xml:space="preserve"> </v>
          </cell>
        </row>
        <row r="1233">
          <cell r="D1233" t="str">
            <v>Macro-Region C Section</v>
          </cell>
          <cell r="G1233" t="str">
            <v xml:space="preserve"> </v>
          </cell>
        </row>
        <row r="1234">
          <cell r="D1234" t="str">
            <v>Macro-Region C Section</v>
          </cell>
          <cell r="G1234" t="str">
            <v xml:space="preserve"> </v>
          </cell>
        </row>
        <row r="1235">
          <cell r="D1235" t="str">
            <v>Macro-Region C Section</v>
          </cell>
          <cell r="G1235" t="str">
            <v xml:space="preserve"> </v>
          </cell>
        </row>
        <row r="1236">
          <cell r="D1236" t="str">
            <v>Macro-Region C Section</v>
          </cell>
          <cell r="G1236" t="str">
            <v xml:space="preserve"> </v>
          </cell>
        </row>
        <row r="1237">
          <cell r="D1237" t="str">
            <v>Macro-Region C Section</v>
          </cell>
          <cell r="G1237" t="str">
            <v xml:space="preserve"> </v>
          </cell>
        </row>
        <row r="1238">
          <cell r="D1238" t="str">
            <v>Macro-Region C Section</v>
          </cell>
          <cell r="G1238" t="str">
            <v xml:space="preserve"> </v>
          </cell>
        </row>
        <row r="1239">
          <cell r="D1239" t="str">
            <v>Macro-Region C Section</v>
          </cell>
          <cell r="G1239" t="str">
            <v xml:space="preserve"> </v>
          </cell>
        </row>
        <row r="1240">
          <cell r="D1240" t="str">
            <v>Macro-Region C Section</v>
          </cell>
          <cell r="G1240" t="str">
            <v xml:space="preserve"> </v>
          </cell>
        </row>
        <row r="1241">
          <cell r="D1241" t="str">
            <v>Macro-Region C Section</v>
          </cell>
          <cell r="G1241" t="str">
            <v xml:space="preserve"> </v>
          </cell>
        </row>
        <row r="1242">
          <cell r="D1242" t="str">
            <v>Macro-Region C Section</v>
          </cell>
          <cell r="G1242" t="str">
            <v xml:space="preserve"> </v>
          </cell>
        </row>
        <row r="1243">
          <cell r="D1243" t="str">
            <v>Macro-Region C Section</v>
          </cell>
          <cell r="G1243" t="str">
            <v xml:space="preserve"> </v>
          </cell>
        </row>
        <row r="1244">
          <cell r="D1244" t="str">
            <v>Macro-Region C Section</v>
          </cell>
          <cell r="G1244" t="str">
            <v xml:space="preserve"> </v>
          </cell>
        </row>
        <row r="1245">
          <cell r="D1245" t="str">
            <v>Macro-Region C Section</v>
          </cell>
          <cell r="G1245" t="str">
            <v xml:space="preserve"> </v>
          </cell>
        </row>
        <row r="1246">
          <cell r="D1246" t="str">
            <v>Macro-Region C Section</v>
          </cell>
          <cell r="G1246" t="str">
            <v xml:space="preserve"> </v>
          </cell>
        </row>
        <row r="1247">
          <cell r="D1247" t="str">
            <v>Macro-Region C Section</v>
          </cell>
          <cell r="G1247" t="str">
            <v xml:space="preserve"> </v>
          </cell>
        </row>
        <row r="1248">
          <cell r="D1248" t="str">
            <v>Macro-Region C Section</v>
          </cell>
          <cell r="G1248" t="str">
            <v xml:space="preserve"> </v>
          </cell>
        </row>
        <row r="1249">
          <cell r="D1249" t="str">
            <v>Macro-Region C Section</v>
          </cell>
          <cell r="G1249" t="str">
            <v xml:space="preserve"> </v>
          </cell>
        </row>
        <row r="1250">
          <cell r="D1250" t="str">
            <v>Macro-Region C Section</v>
          </cell>
          <cell r="G1250" t="str">
            <v xml:space="preserve"> </v>
          </cell>
        </row>
        <row r="1251">
          <cell r="D1251" t="str">
            <v>Macro-Region C Section</v>
          </cell>
          <cell r="G1251" t="str">
            <v xml:space="preserve"> </v>
          </cell>
        </row>
        <row r="1252">
          <cell r="D1252" t="str">
            <v>Macro-Region C Section</v>
          </cell>
          <cell r="G1252" t="str">
            <v xml:space="preserve"> </v>
          </cell>
        </row>
        <row r="1253">
          <cell r="D1253" t="str">
            <v>Macro-Region C Section</v>
          </cell>
          <cell r="G1253" t="str">
            <v xml:space="preserve"> </v>
          </cell>
        </row>
        <row r="1254">
          <cell r="D1254" t="str">
            <v>Macro-Region C Section</v>
          </cell>
          <cell r="G1254" t="str">
            <v xml:space="preserve"> </v>
          </cell>
        </row>
        <row r="1255">
          <cell r="D1255" t="str">
            <v>Macro-Region C Section</v>
          </cell>
          <cell r="G1255" t="str">
            <v xml:space="preserve"> </v>
          </cell>
        </row>
        <row r="1256">
          <cell r="D1256" t="str">
            <v>Macro-Region C Section</v>
          </cell>
          <cell r="G1256" t="str">
            <v xml:space="preserve"> </v>
          </cell>
        </row>
        <row r="1257">
          <cell r="D1257" t="str">
            <v>Macro-Region C Section</v>
          </cell>
          <cell r="G1257" t="str">
            <v xml:space="preserve"> </v>
          </cell>
        </row>
        <row r="1258">
          <cell r="D1258" t="str">
            <v>Macro-Region C Section</v>
          </cell>
          <cell r="G1258" t="str">
            <v xml:space="preserve"> </v>
          </cell>
        </row>
        <row r="1259">
          <cell r="D1259" t="str">
            <v>Macro-Region C Section</v>
          </cell>
          <cell r="G1259" t="str">
            <v xml:space="preserve"> </v>
          </cell>
        </row>
        <row r="1260">
          <cell r="D1260" t="str">
            <v>Macro-Region C Section</v>
          </cell>
          <cell r="G1260" t="str">
            <v xml:space="preserve"> </v>
          </cell>
        </row>
        <row r="1261">
          <cell r="D1261" t="str">
            <v>Macro-Region C Section</v>
          </cell>
          <cell r="G1261" t="str">
            <v xml:space="preserve"> </v>
          </cell>
        </row>
        <row r="1262">
          <cell r="D1262" t="str">
            <v>Macro-Region C Section</v>
          </cell>
          <cell r="G1262" t="str">
            <v xml:space="preserve"> </v>
          </cell>
        </row>
        <row r="1263">
          <cell r="D1263" t="str">
            <v>Macro-Region C Section</v>
          </cell>
          <cell r="G1263" t="str">
            <v xml:space="preserve"> </v>
          </cell>
        </row>
        <row r="1264">
          <cell r="D1264" t="str">
            <v>Macro-Region C Section</v>
          </cell>
          <cell r="G1264" t="str">
            <v xml:space="preserve"> </v>
          </cell>
        </row>
        <row r="1265">
          <cell r="D1265" t="str">
            <v>Macro-Region C Section</v>
          </cell>
          <cell r="G1265" t="str">
            <v xml:space="preserve"> </v>
          </cell>
        </row>
        <row r="1266">
          <cell r="D1266" t="str">
            <v>Macro-Region C Section</v>
          </cell>
          <cell r="G1266" t="str">
            <v xml:space="preserve"> </v>
          </cell>
        </row>
        <row r="1267">
          <cell r="D1267" t="str">
            <v>Macro-Region C Section</v>
          </cell>
          <cell r="G1267" t="str">
            <v xml:space="preserve"> </v>
          </cell>
        </row>
        <row r="1268">
          <cell r="D1268" t="str">
            <v>Macro-Region C Section</v>
          </cell>
          <cell r="G1268" t="str">
            <v xml:space="preserve"> </v>
          </cell>
        </row>
        <row r="1269">
          <cell r="D1269" t="str">
            <v>Macro-Region C Section</v>
          </cell>
          <cell r="G1269" t="str">
            <v xml:space="preserve"> </v>
          </cell>
        </row>
        <row r="1270">
          <cell r="D1270" t="str">
            <v>Macro-Region C Section</v>
          </cell>
          <cell r="G1270" t="str">
            <v xml:space="preserve"> </v>
          </cell>
        </row>
        <row r="1271">
          <cell r="D1271" t="str">
            <v>Macro-Region C Section</v>
          </cell>
          <cell r="G1271" t="str">
            <v xml:space="preserve"> </v>
          </cell>
        </row>
        <row r="1272">
          <cell r="D1272" t="str">
            <v>Macro-Region C Section</v>
          </cell>
          <cell r="G1272" t="str">
            <v xml:space="preserve"> </v>
          </cell>
        </row>
        <row r="1273">
          <cell r="D1273" t="str">
            <v>Macro-Region C Section</v>
          </cell>
          <cell r="G1273" t="str">
            <v xml:space="preserve"> </v>
          </cell>
        </row>
        <row r="1274">
          <cell r="D1274" t="str">
            <v>Macro-Region C Section</v>
          </cell>
          <cell r="G1274" t="str">
            <v xml:space="preserve"> </v>
          </cell>
        </row>
        <row r="1275">
          <cell r="D1275" t="str">
            <v>Macro-Region C Section</v>
          </cell>
          <cell r="G1275" t="str">
            <v xml:space="preserve"> </v>
          </cell>
        </row>
        <row r="1276">
          <cell r="D1276" t="str">
            <v>Macro-Region C Section</v>
          </cell>
          <cell r="G1276" t="str">
            <v xml:space="preserve"> </v>
          </cell>
        </row>
        <row r="1277">
          <cell r="D1277" t="str">
            <v>Macro-Region C Section</v>
          </cell>
          <cell r="G1277" t="str">
            <v xml:space="preserve"> </v>
          </cell>
        </row>
        <row r="1278">
          <cell r="D1278" t="str">
            <v>Macro-Region C Section</v>
          </cell>
          <cell r="G1278" t="str">
            <v xml:space="preserve"> </v>
          </cell>
        </row>
        <row r="1279">
          <cell r="D1279" t="str">
            <v>Macro-Region C Section</v>
          </cell>
          <cell r="G1279" t="str">
            <v xml:space="preserve"> </v>
          </cell>
        </row>
        <row r="1280">
          <cell r="D1280" t="str">
            <v>Macro-Region C Section</v>
          </cell>
          <cell r="G1280" t="str">
            <v xml:space="preserve"> </v>
          </cell>
        </row>
        <row r="1281">
          <cell r="D1281" t="str">
            <v>Macro-Region C Section</v>
          </cell>
          <cell r="G1281" t="str">
            <v xml:space="preserve"> </v>
          </cell>
        </row>
        <row r="1282">
          <cell r="D1282" t="str">
            <v>Macro-Region C Section</v>
          </cell>
          <cell r="G1282" t="str">
            <v xml:space="preserve"> </v>
          </cell>
        </row>
        <row r="1283">
          <cell r="D1283" t="str">
            <v>Macro-Region C Section</v>
          </cell>
          <cell r="G1283" t="str">
            <v xml:space="preserve"> </v>
          </cell>
        </row>
        <row r="1284">
          <cell r="D1284" t="str">
            <v>Macro-Region C Section</v>
          </cell>
          <cell r="G1284" t="str">
            <v xml:space="preserve"> </v>
          </cell>
        </row>
        <row r="1285">
          <cell r="D1285" t="str">
            <v>Macro-Region C Section</v>
          </cell>
          <cell r="G1285" t="str">
            <v xml:space="preserve"> </v>
          </cell>
        </row>
        <row r="1286">
          <cell r="D1286" t="str">
            <v>Macro-Region C Section</v>
          </cell>
          <cell r="G1286" t="str">
            <v xml:space="preserve"> </v>
          </cell>
        </row>
        <row r="1287">
          <cell r="D1287" t="str">
            <v>Macro-Region C Section</v>
          </cell>
          <cell r="G1287" t="str">
            <v xml:space="preserve"> </v>
          </cell>
        </row>
        <row r="1288">
          <cell r="D1288" t="str">
            <v>Macro-Region C Section</v>
          </cell>
          <cell r="G1288" t="str">
            <v xml:space="preserve"> </v>
          </cell>
        </row>
        <row r="1289">
          <cell r="D1289" t="str">
            <v>Macro-Region C Section</v>
          </cell>
          <cell r="G1289" t="str">
            <v xml:space="preserve"> </v>
          </cell>
        </row>
        <row r="1290">
          <cell r="D1290" t="str">
            <v>Macro-Region C Section</v>
          </cell>
          <cell r="G1290" t="str">
            <v xml:space="preserve"> </v>
          </cell>
        </row>
        <row r="1291">
          <cell r="D1291" t="str">
            <v>Macro-Region C Section</v>
          </cell>
          <cell r="G1291" t="str">
            <v xml:space="preserve"> </v>
          </cell>
        </row>
        <row r="1292">
          <cell r="D1292" t="str">
            <v>Macro-Region C Section</v>
          </cell>
          <cell r="G1292" t="str">
            <v xml:space="preserve"> </v>
          </cell>
        </row>
        <row r="1293">
          <cell r="D1293" t="str">
            <v>Macro-Region C Section</v>
          </cell>
          <cell r="G1293" t="str">
            <v xml:space="preserve"> </v>
          </cell>
        </row>
        <row r="1294">
          <cell r="D1294" t="str">
            <v>Macro-Region C Section</v>
          </cell>
          <cell r="G1294" t="str">
            <v xml:space="preserve"> </v>
          </cell>
        </row>
        <row r="1295">
          <cell r="D1295" t="str">
            <v>Macro-Region C Section</v>
          </cell>
          <cell r="G1295" t="str">
            <v xml:space="preserve"> </v>
          </cell>
        </row>
        <row r="1296">
          <cell r="D1296" t="str">
            <v>Macro-Region C Section</v>
          </cell>
          <cell r="G1296" t="str">
            <v xml:space="preserve"> </v>
          </cell>
        </row>
        <row r="1297">
          <cell r="D1297" t="str">
            <v>Macro-Region C Section</v>
          </cell>
          <cell r="G1297" t="str">
            <v xml:space="preserve"> </v>
          </cell>
        </row>
        <row r="1298">
          <cell r="D1298" t="str">
            <v>Macro-Region C Section</v>
          </cell>
          <cell r="G1298" t="str">
            <v xml:space="preserve"> </v>
          </cell>
        </row>
        <row r="1299">
          <cell r="D1299" t="str">
            <v>Macro-Region C Section</v>
          </cell>
          <cell r="G1299" t="str">
            <v xml:space="preserve"> </v>
          </cell>
        </row>
        <row r="1300">
          <cell r="D1300" t="str">
            <v>Macro-Region C Section</v>
          </cell>
          <cell r="G1300" t="str">
            <v xml:space="preserve"> </v>
          </cell>
        </row>
        <row r="1301">
          <cell r="D1301" t="str">
            <v>Macro-Region C Section</v>
          </cell>
          <cell r="G1301" t="str">
            <v xml:space="preserve"> </v>
          </cell>
        </row>
        <row r="1302">
          <cell r="D1302" t="str">
            <v>Macro-Region C Section</v>
          </cell>
          <cell r="G1302" t="str">
            <v xml:space="preserve"> </v>
          </cell>
        </row>
        <row r="1303">
          <cell r="D1303" t="str">
            <v>Macro-Region C Section</v>
          </cell>
          <cell r="G1303" t="str">
            <v xml:space="preserve"> </v>
          </cell>
        </row>
        <row r="1304">
          <cell r="D1304" t="str">
            <v>Macro-Region C Section</v>
          </cell>
          <cell r="G1304" t="str">
            <v xml:space="preserve"> </v>
          </cell>
        </row>
        <row r="1305">
          <cell r="D1305" t="str">
            <v>Macro-Region C Section</v>
          </cell>
          <cell r="G1305" t="str">
            <v xml:space="preserve"> </v>
          </cell>
        </row>
        <row r="1306">
          <cell r="D1306" t="str">
            <v>Macro-Region C Section</v>
          </cell>
          <cell r="G1306" t="str">
            <v xml:space="preserve"> </v>
          </cell>
        </row>
        <row r="1307">
          <cell r="D1307" t="str">
            <v>Macro-Region C Section</v>
          </cell>
          <cell r="G1307" t="str">
            <v xml:space="preserve"> </v>
          </cell>
        </row>
        <row r="1308">
          <cell r="D1308" t="str">
            <v>Macro-Region C Section</v>
          </cell>
          <cell r="G1308" t="str">
            <v xml:space="preserve"> </v>
          </cell>
        </row>
        <row r="1309">
          <cell r="D1309" t="str">
            <v>Macro-Region C Section</v>
          </cell>
          <cell r="G1309" t="str">
            <v xml:space="preserve"> </v>
          </cell>
        </row>
        <row r="1310">
          <cell r="D1310" t="str">
            <v>Macro-Region C Section</v>
          </cell>
          <cell r="G1310" t="str">
            <v xml:space="preserve"> </v>
          </cell>
        </row>
        <row r="1311">
          <cell r="D1311" t="str">
            <v>Macro-Region C Section</v>
          </cell>
          <cell r="G1311" t="str">
            <v xml:space="preserve"> </v>
          </cell>
        </row>
        <row r="1312">
          <cell r="D1312" t="str">
            <v>Macro-Region C Section</v>
          </cell>
          <cell r="G1312" t="str">
            <v xml:space="preserve"> </v>
          </cell>
        </row>
        <row r="1313">
          <cell r="D1313" t="str">
            <v>Macro-Region C Section</v>
          </cell>
          <cell r="G1313" t="str">
            <v xml:space="preserve"> </v>
          </cell>
        </row>
        <row r="1314">
          <cell r="D1314" t="str">
            <v>Macro-Region C Section</v>
          </cell>
          <cell r="G1314" t="str">
            <v xml:space="preserve"> </v>
          </cell>
        </row>
        <row r="1315">
          <cell r="D1315" t="str">
            <v>Macro-Region C Section</v>
          </cell>
          <cell r="G1315" t="str">
            <v xml:space="preserve"> </v>
          </cell>
        </row>
        <row r="1316">
          <cell r="D1316" t="str">
            <v>Macro-Region C Section</v>
          </cell>
          <cell r="G1316" t="str">
            <v xml:space="preserve"> </v>
          </cell>
        </row>
        <row r="1317">
          <cell r="D1317" t="str">
            <v>Macro-Region C Section</v>
          </cell>
          <cell r="G1317" t="str">
            <v xml:space="preserve"> </v>
          </cell>
        </row>
        <row r="1318">
          <cell r="D1318" t="str">
            <v>Macro-Region C Section</v>
          </cell>
          <cell r="G1318" t="str">
            <v xml:space="preserve"> </v>
          </cell>
        </row>
        <row r="1319">
          <cell r="D1319" t="str">
            <v>Macro-Region C Section</v>
          </cell>
          <cell r="G1319" t="str">
            <v xml:space="preserve"> </v>
          </cell>
        </row>
        <row r="1320">
          <cell r="D1320" t="str">
            <v>Macro-Region C Section</v>
          </cell>
          <cell r="G1320" t="str">
            <v xml:space="preserve"> </v>
          </cell>
        </row>
        <row r="1321">
          <cell r="D1321" t="str">
            <v>Macro-Region C Section</v>
          </cell>
          <cell r="G1321" t="str">
            <v xml:space="preserve"> </v>
          </cell>
        </row>
        <row r="1322">
          <cell r="D1322" t="str">
            <v>Macro-Region C Section</v>
          </cell>
          <cell r="G1322" t="str">
            <v xml:space="preserve"> </v>
          </cell>
        </row>
        <row r="1323">
          <cell r="D1323" t="str">
            <v>Macro-Region C Section</v>
          </cell>
          <cell r="G1323" t="str">
            <v xml:space="preserve"> </v>
          </cell>
        </row>
        <row r="1324">
          <cell r="D1324" t="str">
            <v>Macro-Region C Section</v>
          </cell>
          <cell r="G1324" t="str">
            <v xml:space="preserve"> </v>
          </cell>
        </row>
        <row r="1325">
          <cell r="D1325" t="str">
            <v>Macro-Region C Section</v>
          </cell>
          <cell r="G1325" t="str">
            <v xml:space="preserve"> </v>
          </cell>
        </row>
        <row r="1326">
          <cell r="D1326" t="str">
            <v>Macro-Region C Section</v>
          </cell>
          <cell r="G1326" t="str">
            <v xml:space="preserve"> </v>
          </cell>
        </row>
        <row r="1327">
          <cell r="D1327" t="str">
            <v>Macro-Region C Section</v>
          </cell>
          <cell r="G1327" t="str">
            <v xml:space="preserve"> </v>
          </cell>
        </row>
        <row r="1328">
          <cell r="D1328" t="str">
            <v>Macro-Region C Section</v>
          </cell>
          <cell r="G1328" t="str">
            <v xml:space="preserve"> </v>
          </cell>
        </row>
        <row r="1329">
          <cell r="D1329" t="str">
            <v>Macro-Region C Section</v>
          </cell>
          <cell r="G1329" t="str">
            <v xml:space="preserve"> </v>
          </cell>
        </row>
        <row r="1330">
          <cell r="D1330" t="str">
            <v>Macro-Region C Section</v>
          </cell>
          <cell r="G1330" t="str">
            <v xml:space="preserve"> </v>
          </cell>
        </row>
        <row r="1331">
          <cell r="D1331" t="str">
            <v>Macro-Region C Section</v>
          </cell>
          <cell r="G1331" t="str">
            <v xml:space="preserve"> </v>
          </cell>
        </row>
        <row r="1332">
          <cell r="D1332" t="str">
            <v>Macro-Region C Section</v>
          </cell>
          <cell r="G1332" t="str">
            <v xml:space="preserve"> </v>
          </cell>
        </row>
        <row r="1333">
          <cell r="D1333" t="str">
            <v>Macro-Region C Section</v>
          </cell>
          <cell r="G1333" t="str">
            <v xml:space="preserve"> </v>
          </cell>
        </row>
        <row r="1334">
          <cell r="D1334" t="str">
            <v>Macro-Region C Section</v>
          </cell>
          <cell r="G1334" t="str">
            <v xml:space="preserve"> </v>
          </cell>
        </row>
        <row r="1335">
          <cell r="D1335" t="str">
            <v>Macro-Region C Section</v>
          </cell>
          <cell r="G1335" t="str">
            <v xml:space="preserve"> </v>
          </cell>
        </row>
        <row r="1336">
          <cell r="D1336" t="str">
            <v>Macro-Region C Section</v>
          </cell>
          <cell r="G1336" t="str">
            <v xml:space="preserve"> </v>
          </cell>
        </row>
        <row r="1337">
          <cell r="D1337" t="str">
            <v>Macro-Region C Section</v>
          </cell>
          <cell r="G1337" t="str">
            <v xml:space="preserve"> </v>
          </cell>
        </row>
        <row r="1338">
          <cell r="D1338" t="str">
            <v>Macro-Region C Section</v>
          </cell>
          <cell r="G1338" t="str">
            <v xml:space="preserve"> </v>
          </cell>
        </row>
        <row r="1339">
          <cell r="D1339" t="str">
            <v>Macro-Region C Section</v>
          </cell>
          <cell r="G1339" t="str">
            <v xml:space="preserve"> </v>
          </cell>
        </row>
        <row r="1340">
          <cell r="D1340" t="str">
            <v>Macro-Region C Section</v>
          </cell>
          <cell r="G1340" t="str">
            <v xml:space="preserve"> </v>
          </cell>
        </row>
        <row r="1341">
          <cell r="D1341" t="str">
            <v>Macro-Region C Section</v>
          </cell>
          <cell r="G1341" t="str">
            <v xml:space="preserve"> </v>
          </cell>
        </row>
        <row r="1342">
          <cell r="D1342" t="str">
            <v>Macro-Region C Section</v>
          </cell>
          <cell r="G1342" t="str">
            <v xml:space="preserve"> </v>
          </cell>
        </row>
        <row r="1343">
          <cell r="D1343" t="str">
            <v>Macro-Region C Section</v>
          </cell>
          <cell r="G1343" t="str">
            <v xml:space="preserve"> </v>
          </cell>
        </row>
        <row r="1344">
          <cell r="D1344" t="str">
            <v>Macro-Region C Section</v>
          </cell>
          <cell r="G1344" t="str">
            <v xml:space="preserve"> </v>
          </cell>
        </row>
        <row r="1345">
          <cell r="D1345" t="str">
            <v>Macro-Region C Section</v>
          </cell>
          <cell r="G1345" t="str">
            <v xml:space="preserve"> </v>
          </cell>
        </row>
        <row r="1346">
          <cell r="D1346" t="str">
            <v>Macro-Region C Section</v>
          </cell>
          <cell r="G1346" t="str">
            <v xml:space="preserve"> </v>
          </cell>
        </row>
        <row r="1347">
          <cell r="D1347" t="str">
            <v>Macro-Region C Section</v>
          </cell>
          <cell r="G1347" t="str">
            <v xml:space="preserve"> </v>
          </cell>
        </row>
        <row r="1348">
          <cell r="D1348" t="str">
            <v>Macro-Region C Section</v>
          </cell>
          <cell r="G1348" t="str">
            <v xml:space="preserve"> </v>
          </cell>
        </row>
        <row r="1349">
          <cell r="D1349" t="str">
            <v>Macro-Region C Section</v>
          </cell>
          <cell r="G1349" t="str">
            <v xml:space="preserve"> </v>
          </cell>
        </row>
        <row r="1350">
          <cell r="D1350" t="str">
            <v>Macro-Region C Section</v>
          </cell>
          <cell r="G1350" t="str">
            <v xml:space="preserve"> </v>
          </cell>
        </row>
        <row r="1351">
          <cell r="D1351" t="str">
            <v>Network and IT Infrastructure Section</v>
          </cell>
          <cell r="G1351" t="str">
            <v xml:space="preserve"> </v>
          </cell>
        </row>
        <row r="1352">
          <cell r="D1352" t="str">
            <v>Network and IT Infrastructure Section</v>
          </cell>
          <cell r="G1352" t="str">
            <v xml:space="preserve"> </v>
          </cell>
        </row>
        <row r="1353">
          <cell r="D1353" t="str">
            <v>Network and IT Infrastructure Section</v>
          </cell>
          <cell r="G1353" t="str">
            <v xml:space="preserve"> </v>
          </cell>
        </row>
        <row r="1354">
          <cell r="D1354" t="str">
            <v>Network and IT Infrastructure Section</v>
          </cell>
          <cell r="G1354" t="str">
            <v xml:space="preserve"> </v>
          </cell>
        </row>
        <row r="1355">
          <cell r="D1355" t="str">
            <v>Network and IT Infrastructure Section</v>
          </cell>
          <cell r="G1355" t="str">
            <v xml:space="preserve"> </v>
          </cell>
        </row>
        <row r="1356">
          <cell r="D1356" t="str">
            <v>Network and IT Infrastructure Section</v>
          </cell>
          <cell r="G1356" t="str">
            <v xml:space="preserve"> </v>
          </cell>
        </row>
        <row r="1357">
          <cell r="D1357" t="str">
            <v>Network and IT Infrastructure Section</v>
          </cell>
          <cell r="G1357" t="str">
            <v xml:space="preserve"> </v>
          </cell>
        </row>
        <row r="1358">
          <cell r="D1358" t="str">
            <v>Network and IT Infrastructure Section</v>
          </cell>
          <cell r="G1358" t="str">
            <v xml:space="preserve"> </v>
          </cell>
        </row>
        <row r="1359">
          <cell r="D1359" t="str">
            <v>Network and IT Infrastructure Section</v>
          </cell>
          <cell r="G1359" t="str">
            <v xml:space="preserve"> </v>
          </cell>
        </row>
        <row r="1360">
          <cell r="D1360" t="str">
            <v>Network and IT Infrastructure Section</v>
          </cell>
          <cell r="G1360" t="str">
            <v xml:space="preserve"> </v>
          </cell>
        </row>
        <row r="1361">
          <cell r="D1361" t="str">
            <v>Network and IT Infrastructure Section</v>
          </cell>
          <cell r="G1361" t="str">
            <v xml:space="preserve"> </v>
          </cell>
        </row>
        <row r="1362">
          <cell r="D1362" t="str">
            <v>Network and IT Infrastructure Section</v>
          </cell>
          <cell r="G1362" t="str">
            <v xml:space="preserve"> </v>
          </cell>
        </row>
        <row r="1363">
          <cell r="D1363" t="str">
            <v>Network and IT Infrastructure Section</v>
          </cell>
          <cell r="G1363" t="str">
            <v xml:space="preserve"> </v>
          </cell>
        </row>
        <row r="1364">
          <cell r="D1364" t="str">
            <v>Network and IT Infrastructure Section</v>
          </cell>
          <cell r="G1364" t="str">
            <v xml:space="preserve"> </v>
          </cell>
        </row>
        <row r="1365">
          <cell r="D1365" t="str">
            <v>Network and IT Infrastructure Section</v>
          </cell>
          <cell r="G1365" t="str">
            <v xml:space="preserve"> </v>
          </cell>
        </row>
        <row r="1366">
          <cell r="D1366" t="str">
            <v>Network and IT Infrastructure Section</v>
          </cell>
          <cell r="G1366" t="str">
            <v xml:space="preserve"> </v>
          </cell>
        </row>
        <row r="1367">
          <cell r="D1367" t="str">
            <v>Network and IT Infrastructure Section</v>
          </cell>
          <cell r="G1367" t="str">
            <v xml:space="preserve"> </v>
          </cell>
        </row>
        <row r="1368">
          <cell r="D1368" t="str">
            <v>Network and IT Infrastructure Section</v>
          </cell>
          <cell r="G1368" t="str">
            <v xml:space="preserve"> </v>
          </cell>
        </row>
        <row r="1369">
          <cell r="D1369" t="str">
            <v>Network and IT Infrastructure Section</v>
          </cell>
          <cell r="G1369" t="str">
            <v xml:space="preserve"> </v>
          </cell>
        </row>
        <row r="1370">
          <cell r="D1370" t="str">
            <v>Network and IT Infrastructure Section</v>
          </cell>
          <cell r="G1370" t="str">
            <v xml:space="preserve"> </v>
          </cell>
        </row>
        <row r="1371">
          <cell r="D1371" t="str">
            <v>Network and IT Infrastructure Section</v>
          </cell>
          <cell r="G1371" t="str">
            <v xml:space="preserve"> </v>
          </cell>
        </row>
        <row r="1372">
          <cell r="D1372" t="str">
            <v>Network and IT Infrastructure Section</v>
          </cell>
          <cell r="G1372" t="str">
            <v xml:space="preserve"> </v>
          </cell>
        </row>
        <row r="1373">
          <cell r="D1373" t="str">
            <v>Network and IT Infrastructure Section</v>
          </cell>
          <cell r="G1373" t="str">
            <v xml:space="preserve"> </v>
          </cell>
        </row>
        <row r="1374">
          <cell r="D1374" t="str">
            <v>Network and IT Infrastructure Section</v>
          </cell>
          <cell r="G1374" t="str">
            <v xml:space="preserve"> </v>
          </cell>
        </row>
        <row r="1375">
          <cell r="D1375" t="str">
            <v>Network and IT Infrastructure Section</v>
          </cell>
          <cell r="G1375" t="str">
            <v xml:space="preserve"> </v>
          </cell>
        </row>
        <row r="1376">
          <cell r="D1376" t="str">
            <v>Network and IT Infrastructure Section</v>
          </cell>
          <cell r="G1376" t="str">
            <v xml:space="preserve"> </v>
          </cell>
        </row>
        <row r="1377">
          <cell r="D1377" t="str">
            <v>Network and IT Infrastructure Section</v>
          </cell>
          <cell r="G1377" t="str">
            <v xml:space="preserve"> </v>
          </cell>
        </row>
        <row r="1378">
          <cell r="D1378" t="str">
            <v>Network and IT Infrastructure Section</v>
          </cell>
          <cell r="G1378" t="str">
            <v xml:space="preserve"> </v>
          </cell>
        </row>
        <row r="1379">
          <cell r="D1379" t="str">
            <v>Network and IT Infrastructure Section</v>
          </cell>
          <cell r="G1379" t="str">
            <v xml:space="preserve"> </v>
          </cell>
        </row>
        <row r="1380">
          <cell r="D1380" t="str">
            <v>Network and IT Infrastructure Section</v>
          </cell>
          <cell r="G1380" t="str">
            <v xml:space="preserve"> </v>
          </cell>
        </row>
        <row r="1381">
          <cell r="D1381" t="str">
            <v>Network and IT Infrastructure Section</v>
          </cell>
          <cell r="G1381" t="str">
            <v xml:space="preserve"> </v>
          </cell>
        </row>
        <row r="1382">
          <cell r="D1382" t="str">
            <v>Network and IT Infrastructure Section</v>
          </cell>
          <cell r="G1382" t="str">
            <v xml:space="preserve"> </v>
          </cell>
        </row>
        <row r="1383">
          <cell r="D1383" t="str">
            <v>Network and IT Infrastructure Section</v>
          </cell>
          <cell r="G1383" t="str">
            <v xml:space="preserve"> </v>
          </cell>
        </row>
        <row r="1384">
          <cell r="D1384" t="str">
            <v>Network and IT Infrastructure Section</v>
          </cell>
          <cell r="G1384" t="str">
            <v xml:space="preserve"> </v>
          </cell>
        </row>
        <row r="1385">
          <cell r="D1385" t="str">
            <v>Network and IT Infrastructure Section</v>
          </cell>
          <cell r="G1385" t="str">
            <v xml:space="preserve"> </v>
          </cell>
        </row>
        <row r="1386">
          <cell r="D1386" t="str">
            <v>Network and IT Infrastructure Section</v>
          </cell>
          <cell r="G1386" t="str">
            <v xml:space="preserve"> </v>
          </cell>
        </row>
        <row r="1387">
          <cell r="D1387" t="str">
            <v>Network and IT Infrastructure Section</v>
          </cell>
          <cell r="G1387" t="str">
            <v xml:space="preserve"> </v>
          </cell>
        </row>
        <row r="1388">
          <cell r="D1388" t="str">
            <v>Network and IT Infrastructure Section</v>
          </cell>
          <cell r="G1388" t="str">
            <v xml:space="preserve"> </v>
          </cell>
        </row>
        <row r="1389">
          <cell r="D1389" t="str">
            <v>Network and IT Infrastructure Section</v>
          </cell>
          <cell r="G1389" t="str">
            <v xml:space="preserve"> </v>
          </cell>
        </row>
        <row r="1390">
          <cell r="D1390" t="str">
            <v>Network and IT Infrastructure Section</v>
          </cell>
          <cell r="G1390" t="str">
            <v xml:space="preserve"> </v>
          </cell>
        </row>
        <row r="1391">
          <cell r="D1391" t="str">
            <v>Network and IT Infrastructure Section</v>
          </cell>
          <cell r="G1391" t="str">
            <v xml:space="preserve"> </v>
          </cell>
        </row>
        <row r="1392">
          <cell r="D1392" t="str">
            <v>Network and IT Infrastructure Section</v>
          </cell>
          <cell r="G1392" t="str">
            <v xml:space="preserve"> </v>
          </cell>
        </row>
        <row r="1393">
          <cell r="D1393" t="str">
            <v>Network and IT Infrastructure Section</v>
          </cell>
          <cell r="G1393" t="str">
            <v xml:space="preserve"> </v>
          </cell>
        </row>
        <row r="1394">
          <cell r="D1394" t="str">
            <v>Network and IT Infrastructure Section</v>
          </cell>
          <cell r="G1394" t="str">
            <v xml:space="preserve"> </v>
          </cell>
        </row>
        <row r="1395">
          <cell r="D1395" t="str">
            <v>Network and IT Infrastructure Section</v>
          </cell>
          <cell r="G1395" t="str">
            <v xml:space="preserve"> </v>
          </cell>
        </row>
        <row r="1396">
          <cell r="D1396" t="str">
            <v>Network and IT Infrastructure Section</v>
          </cell>
          <cell r="G1396" t="str">
            <v xml:space="preserve"> </v>
          </cell>
        </row>
        <row r="1397">
          <cell r="D1397" t="str">
            <v>Network and IT Infrastructure Section</v>
          </cell>
          <cell r="G1397" t="str">
            <v xml:space="preserve"> </v>
          </cell>
        </row>
        <row r="1398">
          <cell r="D1398" t="str">
            <v>Network and IT Infrastructure Section</v>
          </cell>
          <cell r="G1398" t="str">
            <v xml:space="preserve"> </v>
          </cell>
        </row>
        <row r="1399">
          <cell r="D1399" t="str">
            <v>Network and IT Infrastructure Section</v>
          </cell>
          <cell r="G1399" t="str">
            <v xml:space="preserve"> </v>
          </cell>
        </row>
        <row r="1400">
          <cell r="D1400" t="str">
            <v>Network and IT Infrastructure Section</v>
          </cell>
          <cell r="G1400" t="str">
            <v xml:space="preserve"> </v>
          </cell>
        </row>
        <row r="1401">
          <cell r="D1401" t="str">
            <v>Network and IT Infrastructure Section</v>
          </cell>
          <cell r="G1401" t="str">
            <v xml:space="preserve"> </v>
          </cell>
        </row>
        <row r="1402">
          <cell r="D1402" t="str">
            <v>Network and IT Infrastructure Section</v>
          </cell>
          <cell r="G1402" t="str">
            <v xml:space="preserve"> </v>
          </cell>
        </row>
        <row r="1403">
          <cell r="D1403" t="str">
            <v>Network and IT Infrastructure Section</v>
          </cell>
          <cell r="G1403" t="str">
            <v xml:space="preserve"> </v>
          </cell>
        </row>
        <row r="1404">
          <cell r="D1404" t="str">
            <v>Network and IT Infrastructure Section</v>
          </cell>
          <cell r="G1404" t="str">
            <v xml:space="preserve"> </v>
          </cell>
        </row>
        <row r="1405">
          <cell r="D1405" t="str">
            <v>Network and IT Infrastructure Section</v>
          </cell>
          <cell r="G1405" t="str">
            <v xml:space="preserve"> </v>
          </cell>
        </row>
        <row r="1406">
          <cell r="D1406" t="str">
            <v>Network and IT Infrastructure Section</v>
          </cell>
          <cell r="G1406" t="str">
            <v xml:space="preserve"> </v>
          </cell>
        </row>
        <row r="1407">
          <cell r="D1407" t="str">
            <v>Network and IT Infrastructure Section</v>
          </cell>
          <cell r="G1407" t="str">
            <v xml:space="preserve"> </v>
          </cell>
        </row>
        <row r="1408">
          <cell r="D1408" t="str">
            <v>Network and IT Infrastructure Section</v>
          </cell>
          <cell r="G1408" t="str">
            <v xml:space="preserve"> </v>
          </cell>
        </row>
        <row r="1409">
          <cell r="D1409" t="str">
            <v>Network and IT Infrastructure Section</v>
          </cell>
          <cell r="G1409" t="str">
            <v xml:space="preserve"> </v>
          </cell>
        </row>
        <row r="1410">
          <cell r="D1410" t="str">
            <v>Network and IT Infrastructure Section</v>
          </cell>
          <cell r="G1410" t="str">
            <v xml:space="preserve"> </v>
          </cell>
        </row>
        <row r="1411">
          <cell r="D1411" t="str">
            <v>Network and IT Infrastructure Section</v>
          </cell>
          <cell r="G1411" t="str">
            <v xml:space="preserve"> </v>
          </cell>
        </row>
        <row r="1412">
          <cell r="D1412" t="str">
            <v>Network and IT Infrastructure Section</v>
          </cell>
          <cell r="G1412" t="str">
            <v xml:space="preserve"> </v>
          </cell>
        </row>
        <row r="1413">
          <cell r="D1413" t="str">
            <v>Network and IT Infrastructure Section</v>
          </cell>
          <cell r="G1413" t="str">
            <v xml:space="preserve"> </v>
          </cell>
        </row>
        <row r="1414">
          <cell r="D1414" t="str">
            <v>Network and IT Infrastructure Section</v>
          </cell>
          <cell r="G1414" t="str">
            <v xml:space="preserve"> </v>
          </cell>
        </row>
        <row r="1415">
          <cell r="D1415" t="str">
            <v>Network and IT Infrastructure Section</v>
          </cell>
          <cell r="G1415" t="str">
            <v xml:space="preserve"> </v>
          </cell>
        </row>
        <row r="1416">
          <cell r="D1416" t="str">
            <v>Network and IT Infrastructure Section</v>
          </cell>
          <cell r="G1416" t="str">
            <v xml:space="preserve"> </v>
          </cell>
        </row>
        <row r="1417">
          <cell r="D1417" t="str">
            <v>Network and IT Infrastructure Section</v>
          </cell>
          <cell r="G1417" t="str">
            <v xml:space="preserve"> </v>
          </cell>
        </row>
        <row r="1418">
          <cell r="D1418" t="str">
            <v>Network and IT Infrastructure Section</v>
          </cell>
          <cell r="G1418" t="str">
            <v xml:space="preserve"> </v>
          </cell>
        </row>
        <row r="1419">
          <cell r="D1419" t="str">
            <v>Network and IT Infrastructure Section</v>
          </cell>
          <cell r="G1419" t="str">
            <v xml:space="preserve"> </v>
          </cell>
        </row>
        <row r="1420">
          <cell r="D1420" t="str">
            <v>Network and IT Infrastructure Section</v>
          </cell>
          <cell r="G1420" t="str">
            <v xml:space="preserve"> </v>
          </cell>
        </row>
        <row r="1421">
          <cell r="D1421" t="str">
            <v>Network and IT Infrastructure Section</v>
          </cell>
          <cell r="G1421" t="str">
            <v xml:space="preserve"> </v>
          </cell>
        </row>
        <row r="1422">
          <cell r="D1422" t="str">
            <v>Network and IT Infrastructure Section</v>
          </cell>
          <cell r="G1422" t="str">
            <v xml:space="preserve"> </v>
          </cell>
        </row>
        <row r="1423">
          <cell r="D1423" t="str">
            <v>Network and IT Infrastructure Section</v>
          </cell>
          <cell r="G1423" t="str">
            <v xml:space="preserve"> </v>
          </cell>
        </row>
        <row r="1424">
          <cell r="D1424" t="str">
            <v>Network and IT Infrastructure Section</v>
          </cell>
          <cell r="G1424" t="str">
            <v xml:space="preserve"> </v>
          </cell>
        </row>
        <row r="1425">
          <cell r="D1425" t="str">
            <v>Network and IT Infrastructure Section</v>
          </cell>
          <cell r="G1425" t="str">
            <v xml:space="preserve"> </v>
          </cell>
        </row>
        <row r="1426">
          <cell r="D1426" t="str">
            <v>Network and IT Infrastructure Section</v>
          </cell>
          <cell r="G1426" t="str">
            <v xml:space="preserve"> </v>
          </cell>
        </row>
        <row r="1427">
          <cell r="D1427" t="str">
            <v>Network and IT Infrastructure Section</v>
          </cell>
          <cell r="G1427" t="str">
            <v xml:space="preserve"> </v>
          </cell>
        </row>
        <row r="1428">
          <cell r="D1428" t="str">
            <v>Network and IT Infrastructure Section</v>
          </cell>
          <cell r="G1428" t="str">
            <v xml:space="preserve"> </v>
          </cell>
        </row>
        <row r="1429">
          <cell r="D1429" t="str">
            <v>Network and IT Infrastructure Section</v>
          </cell>
          <cell r="G1429" t="str">
            <v xml:space="preserve"> </v>
          </cell>
        </row>
        <row r="1430">
          <cell r="D1430" t="str">
            <v>Network and IT Infrastructure Section</v>
          </cell>
          <cell r="G1430" t="str">
            <v xml:space="preserve"> </v>
          </cell>
        </row>
        <row r="1431">
          <cell r="D1431" t="str">
            <v>Network and IT Infrastructure Section</v>
          </cell>
          <cell r="G1431" t="str">
            <v xml:space="preserve"> </v>
          </cell>
        </row>
        <row r="1432">
          <cell r="D1432" t="str">
            <v>Network and IT Infrastructure Section</v>
          </cell>
          <cell r="G1432" t="str">
            <v xml:space="preserve"> </v>
          </cell>
        </row>
        <row r="1433">
          <cell r="D1433" t="str">
            <v>Network and IT Infrastructure Section</v>
          </cell>
          <cell r="G1433" t="str">
            <v xml:space="preserve"> </v>
          </cell>
        </row>
        <row r="1434">
          <cell r="D1434" t="str">
            <v>Network and IT Infrastructure Section</v>
          </cell>
          <cell r="G1434" t="str">
            <v xml:space="preserve"> </v>
          </cell>
        </row>
        <row r="1435">
          <cell r="D1435" t="str">
            <v>Network and IT Infrastructure Section</v>
          </cell>
          <cell r="G1435" t="str">
            <v xml:space="preserve"> </v>
          </cell>
        </row>
        <row r="1436">
          <cell r="D1436" t="str">
            <v>Network and IT Infrastructure Section</v>
          </cell>
          <cell r="G1436" t="str">
            <v xml:space="preserve"> </v>
          </cell>
        </row>
        <row r="1437">
          <cell r="D1437" t="str">
            <v>Network and IT Infrastructure Section</v>
          </cell>
          <cell r="G1437" t="str">
            <v xml:space="preserve"> </v>
          </cell>
        </row>
        <row r="1438">
          <cell r="D1438" t="str">
            <v>Network and IT Infrastructure Section</v>
          </cell>
          <cell r="G1438" t="str">
            <v xml:space="preserve"> </v>
          </cell>
        </row>
        <row r="1439">
          <cell r="D1439" t="str">
            <v>Network and IT Infrastructure Section</v>
          </cell>
          <cell r="G1439" t="str">
            <v xml:space="preserve"> </v>
          </cell>
        </row>
        <row r="1440">
          <cell r="D1440" t="str">
            <v>Network and IT Infrastructure Section</v>
          </cell>
          <cell r="G1440" t="str">
            <v xml:space="preserve"> </v>
          </cell>
        </row>
        <row r="1441">
          <cell r="D1441" t="str">
            <v>Network and IT Infrastructure Section</v>
          </cell>
          <cell r="G1441" t="str">
            <v xml:space="preserve"> </v>
          </cell>
        </row>
        <row r="1442">
          <cell r="D1442" t="str">
            <v>Network and IT Infrastructure Section</v>
          </cell>
          <cell r="G1442" t="str">
            <v xml:space="preserve"> </v>
          </cell>
        </row>
        <row r="1443">
          <cell r="D1443" t="str">
            <v>North Region Section</v>
          </cell>
          <cell r="G1443" t="str">
            <v xml:space="preserve"> </v>
          </cell>
        </row>
        <row r="1444">
          <cell r="D1444" t="str">
            <v>North Region Section</v>
          </cell>
          <cell r="G1444" t="str">
            <v xml:space="preserve"> </v>
          </cell>
        </row>
        <row r="1445">
          <cell r="D1445" t="str">
            <v>North Region Section</v>
          </cell>
          <cell r="G1445" t="str">
            <v xml:space="preserve"> </v>
          </cell>
        </row>
        <row r="1446">
          <cell r="D1446" t="str">
            <v>North Region Section</v>
          </cell>
          <cell r="G1446" t="str">
            <v xml:space="preserve"> </v>
          </cell>
        </row>
        <row r="1447">
          <cell r="D1447" t="str">
            <v>North Region Section</v>
          </cell>
          <cell r="G1447" t="str">
            <v xml:space="preserve"> </v>
          </cell>
        </row>
        <row r="1448">
          <cell r="D1448" t="str">
            <v>North Region Section</v>
          </cell>
          <cell r="G1448" t="str">
            <v xml:space="preserve"> </v>
          </cell>
        </row>
        <row r="1449">
          <cell r="D1449" t="str">
            <v>North Region Section</v>
          </cell>
          <cell r="G1449" t="str">
            <v xml:space="preserve"> </v>
          </cell>
        </row>
        <row r="1450">
          <cell r="D1450" t="str">
            <v>North Region Section</v>
          </cell>
          <cell r="G1450" t="str">
            <v xml:space="preserve"> </v>
          </cell>
        </row>
        <row r="1451">
          <cell r="D1451" t="str">
            <v>North Region Section</v>
          </cell>
          <cell r="G1451" t="str">
            <v xml:space="preserve"> </v>
          </cell>
        </row>
        <row r="1452">
          <cell r="D1452" t="str">
            <v>North Region Section</v>
          </cell>
          <cell r="G1452" t="str">
            <v xml:space="preserve"> </v>
          </cell>
        </row>
        <row r="1453">
          <cell r="D1453" t="str">
            <v>North Region Section</v>
          </cell>
          <cell r="G1453" t="str">
            <v xml:space="preserve"> </v>
          </cell>
        </row>
        <row r="1454">
          <cell r="D1454" t="str">
            <v>North Region Section</v>
          </cell>
          <cell r="G1454" t="str">
            <v xml:space="preserve"> </v>
          </cell>
        </row>
        <row r="1455">
          <cell r="D1455" t="str">
            <v>North Region Section</v>
          </cell>
          <cell r="G1455" t="str">
            <v xml:space="preserve"> </v>
          </cell>
        </row>
        <row r="1456">
          <cell r="D1456" t="str">
            <v>North Region Section</v>
          </cell>
          <cell r="G1456" t="str">
            <v xml:space="preserve"> </v>
          </cell>
        </row>
        <row r="1457">
          <cell r="D1457" t="str">
            <v>North Region Section</v>
          </cell>
          <cell r="G1457" t="str">
            <v xml:space="preserve"> </v>
          </cell>
        </row>
        <row r="1458">
          <cell r="D1458" t="str">
            <v>North Region Section</v>
          </cell>
          <cell r="G1458" t="str">
            <v xml:space="preserve"> </v>
          </cell>
        </row>
        <row r="1459">
          <cell r="D1459" t="str">
            <v>North Region Section</v>
          </cell>
          <cell r="G1459" t="str">
            <v xml:space="preserve"> </v>
          </cell>
        </row>
        <row r="1460">
          <cell r="D1460" t="str">
            <v>North Region Section</v>
          </cell>
          <cell r="G1460" t="str">
            <v xml:space="preserve"> </v>
          </cell>
        </row>
        <row r="1461">
          <cell r="D1461" t="str">
            <v>North Region Section</v>
          </cell>
          <cell r="G1461" t="str">
            <v xml:space="preserve"> </v>
          </cell>
        </row>
        <row r="1462">
          <cell r="D1462" t="str">
            <v>North Region Section</v>
          </cell>
          <cell r="G1462" t="str">
            <v xml:space="preserve"> </v>
          </cell>
        </row>
        <row r="1463">
          <cell r="D1463" t="str">
            <v>North Region Section</v>
          </cell>
          <cell r="G1463" t="str">
            <v xml:space="preserve"> </v>
          </cell>
        </row>
        <row r="1464">
          <cell r="D1464" t="str">
            <v>North Region Section</v>
          </cell>
          <cell r="G1464" t="str">
            <v xml:space="preserve"> </v>
          </cell>
        </row>
        <row r="1465">
          <cell r="D1465" t="str">
            <v>North Region Section</v>
          </cell>
          <cell r="G1465" t="str">
            <v xml:space="preserve"> </v>
          </cell>
        </row>
        <row r="1466">
          <cell r="D1466" t="str">
            <v>North Region Section</v>
          </cell>
          <cell r="G1466" t="str">
            <v xml:space="preserve"> </v>
          </cell>
        </row>
        <row r="1467">
          <cell r="D1467" t="str">
            <v>North Region Section</v>
          </cell>
          <cell r="G1467" t="str">
            <v xml:space="preserve"> </v>
          </cell>
        </row>
        <row r="1468">
          <cell r="D1468" t="str">
            <v>North Region Section</v>
          </cell>
          <cell r="G1468" t="str">
            <v xml:space="preserve"> </v>
          </cell>
        </row>
        <row r="1469">
          <cell r="D1469" t="str">
            <v>North Region Section</v>
          </cell>
          <cell r="G1469" t="str">
            <v xml:space="preserve"> </v>
          </cell>
        </row>
        <row r="1470">
          <cell r="D1470" t="str">
            <v>North Region Section</v>
          </cell>
          <cell r="G1470" t="str">
            <v xml:space="preserve"> </v>
          </cell>
        </row>
        <row r="1471">
          <cell r="D1471" t="str">
            <v>North Region Section</v>
          </cell>
          <cell r="G1471" t="str">
            <v xml:space="preserve"> </v>
          </cell>
        </row>
        <row r="1472">
          <cell r="D1472" t="str">
            <v>North Region Section</v>
          </cell>
          <cell r="G1472" t="str">
            <v xml:space="preserve"> </v>
          </cell>
        </row>
        <row r="1473">
          <cell r="D1473" t="str">
            <v>North Region Section</v>
          </cell>
          <cell r="G1473" t="str">
            <v xml:space="preserve"> </v>
          </cell>
        </row>
        <row r="1474">
          <cell r="D1474" t="str">
            <v>North Region Section</v>
          </cell>
          <cell r="G1474" t="str">
            <v xml:space="preserve"> </v>
          </cell>
        </row>
        <row r="1475">
          <cell r="D1475" t="str">
            <v>North Region Section</v>
          </cell>
          <cell r="G1475" t="str">
            <v xml:space="preserve"> </v>
          </cell>
        </row>
        <row r="1476">
          <cell r="D1476" t="str">
            <v>North Region Section</v>
          </cell>
          <cell r="G1476" t="str">
            <v xml:space="preserve"> </v>
          </cell>
        </row>
        <row r="1477">
          <cell r="D1477" t="str">
            <v>North Region Section</v>
          </cell>
          <cell r="G1477" t="str">
            <v xml:space="preserve"> </v>
          </cell>
        </row>
        <row r="1478">
          <cell r="D1478" t="str">
            <v>North Region Section</v>
          </cell>
          <cell r="G1478" t="str">
            <v xml:space="preserve"> </v>
          </cell>
        </row>
        <row r="1479">
          <cell r="D1479" t="str">
            <v>North Region Section</v>
          </cell>
          <cell r="G1479" t="str">
            <v xml:space="preserve"> </v>
          </cell>
        </row>
        <row r="1480">
          <cell r="D1480" t="str">
            <v>North Region Section</v>
          </cell>
          <cell r="G1480" t="str">
            <v xml:space="preserve"> </v>
          </cell>
        </row>
        <row r="1481">
          <cell r="D1481" t="str">
            <v>North Region Section</v>
          </cell>
          <cell r="G1481" t="str">
            <v xml:space="preserve"> </v>
          </cell>
        </row>
        <row r="1482">
          <cell r="D1482" t="str">
            <v>Operational Procurement Section</v>
          </cell>
          <cell r="G1482" t="str">
            <v xml:space="preserve"> </v>
          </cell>
        </row>
        <row r="1483">
          <cell r="D1483" t="str">
            <v>Operational Procurement Section</v>
          </cell>
          <cell r="G1483" t="str">
            <v xml:space="preserve"> </v>
          </cell>
        </row>
        <row r="1484">
          <cell r="D1484" t="str">
            <v>Operational Procurement Section</v>
          </cell>
          <cell r="G1484" t="str">
            <v xml:space="preserve"> </v>
          </cell>
        </row>
        <row r="1485">
          <cell r="D1485" t="str">
            <v>Operational Procurement Section</v>
          </cell>
          <cell r="G1485" t="str">
            <v xml:space="preserve"> </v>
          </cell>
        </row>
        <row r="1486">
          <cell r="D1486" t="str">
            <v>Operational Procurement Section</v>
          </cell>
          <cell r="G1486" t="str">
            <v xml:space="preserve"> </v>
          </cell>
        </row>
        <row r="1487">
          <cell r="D1487" t="str">
            <v>Operational Procurement Section</v>
          </cell>
          <cell r="G1487" t="str">
            <v xml:space="preserve"> </v>
          </cell>
        </row>
        <row r="1488">
          <cell r="D1488" t="str">
            <v>Operational Procurement Section</v>
          </cell>
          <cell r="G1488" t="str">
            <v xml:space="preserve"> </v>
          </cell>
        </row>
        <row r="1489">
          <cell r="D1489" t="str">
            <v>Operational Procurement Section</v>
          </cell>
          <cell r="G1489" t="str">
            <v xml:space="preserve"> </v>
          </cell>
        </row>
        <row r="1490">
          <cell r="D1490" t="str">
            <v>Operational Procurement Section</v>
          </cell>
          <cell r="G1490" t="str">
            <v xml:space="preserve"> </v>
          </cell>
        </row>
        <row r="1491">
          <cell r="D1491" t="str">
            <v>Operational Procurement Section</v>
          </cell>
          <cell r="G1491" t="str">
            <v xml:space="preserve"> </v>
          </cell>
        </row>
        <row r="1492">
          <cell r="D1492" t="str">
            <v>Operational Procurement Section</v>
          </cell>
          <cell r="G1492" t="str">
            <v xml:space="preserve"> </v>
          </cell>
        </row>
        <row r="1493">
          <cell r="D1493" t="str">
            <v>Operational Procurement Section</v>
          </cell>
          <cell r="G1493" t="str">
            <v xml:space="preserve"> </v>
          </cell>
        </row>
        <row r="1494">
          <cell r="D1494" t="str">
            <v>Operational Procurement Section</v>
          </cell>
          <cell r="G1494" t="str">
            <v xml:space="preserve"> </v>
          </cell>
        </row>
        <row r="1495">
          <cell r="D1495" t="str">
            <v>Operational Procurement Section</v>
          </cell>
          <cell r="G1495" t="str">
            <v xml:space="preserve"> </v>
          </cell>
        </row>
        <row r="1496">
          <cell r="D1496" t="str">
            <v>Operational Procurement Section</v>
          </cell>
          <cell r="G1496" t="str">
            <v xml:space="preserve"> </v>
          </cell>
        </row>
        <row r="1497">
          <cell r="D1497" t="str">
            <v>Operational Procurement Section</v>
          </cell>
          <cell r="G1497" t="str">
            <v xml:space="preserve"> </v>
          </cell>
        </row>
        <row r="1498">
          <cell r="D1498" t="str">
            <v>Operational Procurement Section</v>
          </cell>
          <cell r="G1498" t="str">
            <v xml:space="preserve"> </v>
          </cell>
        </row>
        <row r="1499">
          <cell r="D1499" t="str">
            <v>Operational Procurement Section</v>
          </cell>
          <cell r="G1499" t="str">
            <v xml:space="preserve"> </v>
          </cell>
        </row>
        <row r="1500">
          <cell r="D1500" t="str">
            <v>Operational Procurement Section</v>
          </cell>
          <cell r="G1500" t="str">
            <v xml:space="preserve"> </v>
          </cell>
        </row>
        <row r="1501">
          <cell r="D1501" t="str">
            <v>Operational Procurement Section</v>
          </cell>
          <cell r="G1501" t="str">
            <v xml:space="preserve"> </v>
          </cell>
        </row>
        <row r="1502">
          <cell r="D1502" t="str">
            <v>Operational Procurement Section</v>
          </cell>
          <cell r="G1502" t="str">
            <v xml:space="preserve"> </v>
          </cell>
        </row>
        <row r="1503">
          <cell r="D1503" t="str">
            <v>Operational Procurement Section</v>
          </cell>
          <cell r="G1503" t="str">
            <v xml:space="preserve"> </v>
          </cell>
        </row>
        <row r="1504">
          <cell r="D1504" t="str">
            <v>Operational Procurement Section</v>
          </cell>
          <cell r="G1504" t="str">
            <v xml:space="preserve"> </v>
          </cell>
        </row>
        <row r="1505">
          <cell r="D1505" t="str">
            <v>Operational Procurement Section</v>
          </cell>
          <cell r="G1505" t="str">
            <v xml:space="preserve"> </v>
          </cell>
        </row>
        <row r="1506">
          <cell r="D1506" t="str">
            <v>Operational Procurement Section</v>
          </cell>
          <cell r="G1506" t="str">
            <v xml:space="preserve"> </v>
          </cell>
        </row>
        <row r="1507">
          <cell r="D1507" t="str">
            <v>Operational Procurement Section</v>
          </cell>
          <cell r="G1507" t="str">
            <v xml:space="preserve"> </v>
          </cell>
        </row>
        <row r="1508">
          <cell r="D1508" t="str">
            <v>Operational Procurement Section</v>
          </cell>
          <cell r="G1508" t="str">
            <v xml:space="preserve"> </v>
          </cell>
        </row>
        <row r="1509">
          <cell r="D1509" t="str">
            <v>Physical and Economical Security Unit</v>
          </cell>
          <cell r="G1509" t="str">
            <v xml:space="preserve"> </v>
          </cell>
        </row>
        <row r="1510">
          <cell r="D1510" t="str">
            <v>Physical and Economical Security Unit</v>
          </cell>
          <cell r="G1510" t="str">
            <v xml:space="preserve"> </v>
          </cell>
        </row>
        <row r="1511">
          <cell r="D1511" t="str">
            <v>Physical and Economical Security Unit</v>
          </cell>
          <cell r="G1511" t="str">
            <v xml:space="preserve"> </v>
          </cell>
        </row>
        <row r="1512">
          <cell r="D1512" t="str">
            <v>Physical and Economical Security Unit</v>
          </cell>
          <cell r="G1512" t="str">
            <v xml:space="preserve"> </v>
          </cell>
        </row>
        <row r="1513">
          <cell r="D1513" t="str">
            <v>Physical and Economical Security Unit</v>
          </cell>
          <cell r="G1513" t="str">
            <v xml:space="preserve"> </v>
          </cell>
        </row>
        <row r="1514">
          <cell r="D1514" t="str">
            <v>Physical and Economical Security Unit</v>
          </cell>
          <cell r="G1514" t="str">
            <v xml:space="preserve"> </v>
          </cell>
        </row>
        <row r="1515">
          <cell r="D1515" t="str">
            <v>Physical and Economical Security Unit</v>
          </cell>
          <cell r="G1515" t="str">
            <v xml:space="preserve"> </v>
          </cell>
        </row>
        <row r="1516">
          <cell r="D1516" t="str">
            <v>Portfolio and Project Management Office</v>
          </cell>
          <cell r="G1516" t="str">
            <v xml:space="preserve"> </v>
          </cell>
        </row>
        <row r="1517">
          <cell r="D1517" t="str">
            <v>Portfolio and Project Management Office</v>
          </cell>
          <cell r="G1517" t="str">
            <v xml:space="preserve"> </v>
          </cell>
        </row>
        <row r="1518">
          <cell r="D1518" t="str">
            <v>Portfolio and Project Management Office</v>
          </cell>
          <cell r="G1518" t="str">
            <v xml:space="preserve"> </v>
          </cell>
        </row>
        <row r="1519">
          <cell r="D1519" t="str">
            <v>Portfolio and Project Management Office</v>
          </cell>
          <cell r="G1519" t="str">
            <v xml:space="preserve"> </v>
          </cell>
        </row>
        <row r="1520">
          <cell r="D1520" t="str">
            <v>Portfolio and Project Management Office</v>
          </cell>
          <cell r="G1520" t="str">
            <v xml:space="preserve"> </v>
          </cell>
        </row>
        <row r="1521">
          <cell r="D1521" t="str">
            <v>Portfolio and Project Management Office</v>
          </cell>
          <cell r="G1521" t="str">
            <v xml:space="preserve"> </v>
          </cell>
        </row>
        <row r="1522">
          <cell r="D1522" t="str">
            <v>Portfolio and Project Management Office</v>
          </cell>
          <cell r="G1522" t="str">
            <v xml:space="preserve"> </v>
          </cell>
        </row>
        <row r="1523">
          <cell r="D1523" t="str">
            <v>Portfolio and Project Management Office</v>
          </cell>
          <cell r="G1523" t="str">
            <v xml:space="preserve"> </v>
          </cell>
        </row>
        <row r="1524">
          <cell r="D1524" t="str">
            <v>Portfolio and Project Management Office</v>
          </cell>
          <cell r="G1524" t="str">
            <v xml:space="preserve"> </v>
          </cell>
        </row>
        <row r="1525">
          <cell r="D1525" t="str">
            <v>Portfolio and Project Management Office</v>
          </cell>
          <cell r="G1525" t="str">
            <v xml:space="preserve"> </v>
          </cell>
        </row>
        <row r="1526">
          <cell r="D1526" t="str">
            <v>Portfolio and Project Management Office</v>
          </cell>
          <cell r="G1526" t="str">
            <v xml:space="preserve"> </v>
          </cell>
        </row>
        <row r="1527">
          <cell r="D1527" t="str">
            <v>Portfolio and Project Management Office</v>
          </cell>
          <cell r="G1527" t="str">
            <v xml:space="preserve"> </v>
          </cell>
        </row>
        <row r="1528">
          <cell r="D1528" t="str">
            <v>Portfolio and Project Management Office</v>
          </cell>
          <cell r="G1528" t="str">
            <v xml:space="preserve"> </v>
          </cell>
        </row>
        <row r="1529">
          <cell r="D1529" t="str">
            <v>Portfolio and Project Management Office</v>
          </cell>
          <cell r="G1529" t="str">
            <v xml:space="preserve"> </v>
          </cell>
        </row>
        <row r="1530">
          <cell r="D1530" t="str">
            <v>Portfolio and Project Management Office</v>
          </cell>
          <cell r="G1530" t="str">
            <v xml:space="preserve"> </v>
          </cell>
        </row>
        <row r="1531">
          <cell r="D1531" t="str">
            <v>Portfolio and Project Management Office</v>
          </cell>
          <cell r="G1531" t="str">
            <v xml:space="preserve"> </v>
          </cell>
        </row>
        <row r="1532">
          <cell r="D1532" t="str">
            <v>Portfolio and Project Management Office</v>
          </cell>
          <cell r="G1532" t="str">
            <v xml:space="preserve"> </v>
          </cell>
        </row>
        <row r="1533">
          <cell r="D1533" t="str">
            <v>Portfolio and Project Management Office</v>
          </cell>
          <cell r="G1533" t="str">
            <v xml:space="preserve"> </v>
          </cell>
        </row>
        <row r="1534">
          <cell r="D1534" t="str">
            <v>Portfolio and Project Management Office</v>
          </cell>
          <cell r="G1534" t="str">
            <v xml:space="preserve"> </v>
          </cell>
        </row>
        <row r="1535">
          <cell r="D1535" t="str">
            <v>Portfolio and Project Management Office</v>
          </cell>
          <cell r="G1535" t="str">
            <v xml:space="preserve"> </v>
          </cell>
        </row>
        <row r="1536">
          <cell r="D1536" t="str">
            <v>Process and Performance Section</v>
          </cell>
          <cell r="G1536" t="str">
            <v xml:space="preserve"> </v>
          </cell>
        </row>
        <row r="1537">
          <cell r="D1537" t="str">
            <v>Process and Performance Section</v>
          </cell>
          <cell r="G1537" t="str">
            <v xml:space="preserve"> </v>
          </cell>
        </row>
        <row r="1538">
          <cell r="D1538" t="str">
            <v>Process and Performance Section</v>
          </cell>
          <cell r="G1538" t="str">
            <v xml:space="preserve"> </v>
          </cell>
        </row>
        <row r="1539">
          <cell r="D1539" t="str">
            <v>Process and Performance Section</v>
          </cell>
          <cell r="G1539" t="str">
            <v xml:space="preserve"> </v>
          </cell>
        </row>
        <row r="1540">
          <cell r="D1540" t="str">
            <v>Process and Performance Section</v>
          </cell>
          <cell r="G1540" t="str">
            <v xml:space="preserve"> </v>
          </cell>
        </row>
        <row r="1541">
          <cell r="D1541" t="str">
            <v>Process and Performance Section</v>
          </cell>
          <cell r="G1541" t="str">
            <v xml:space="preserve"> </v>
          </cell>
        </row>
        <row r="1542">
          <cell r="D1542" t="str">
            <v>Process and Performance Section</v>
          </cell>
          <cell r="G1542" t="str">
            <v xml:space="preserve"> </v>
          </cell>
        </row>
        <row r="1543">
          <cell r="D1543" t="str">
            <v>Process and Performance Section</v>
          </cell>
          <cell r="G1543" t="str">
            <v xml:space="preserve"> </v>
          </cell>
        </row>
        <row r="1544">
          <cell r="D1544" t="str">
            <v>Process and Performance Section</v>
          </cell>
          <cell r="G1544" t="str">
            <v xml:space="preserve"> </v>
          </cell>
        </row>
        <row r="1545">
          <cell r="D1545" t="str">
            <v>Process and Performance Section</v>
          </cell>
          <cell r="G1545" t="str">
            <v xml:space="preserve"> </v>
          </cell>
        </row>
        <row r="1546">
          <cell r="D1546" t="str">
            <v>Process and Performance Section</v>
          </cell>
          <cell r="G1546" t="str">
            <v xml:space="preserve"> </v>
          </cell>
        </row>
        <row r="1547">
          <cell r="D1547" t="str">
            <v>Process and Performance Section</v>
          </cell>
          <cell r="G1547" t="str">
            <v xml:space="preserve"> </v>
          </cell>
        </row>
        <row r="1548">
          <cell r="D1548" t="str">
            <v>Process and Performance Section</v>
          </cell>
          <cell r="G1548" t="str">
            <v xml:space="preserve"> </v>
          </cell>
        </row>
        <row r="1549">
          <cell r="D1549" t="str">
            <v>Process and Performance Section</v>
          </cell>
          <cell r="G1549" t="str">
            <v xml:space="preserve"> </v>
          </cell>
        </row>
        <row r="1550">
          <cell r="D1550" t="str">
            <v>Process and Performance Section</v>
          </cell>
          <cell r="G1550" t="str">
            <v xml:space="preserve"> </v>
          </cell>
        </row>
        <row r="1551">
          <cell r="D1551" t="str">
            <v>Process and Performance Section</v>
          </cell>
          <cell r="G1551" t="str">
            <v xml:space="preserve"> </v>
          </cell>
        </row>
        <row r="1552">
          <cell r="D1552" t="str">
            <v>Process and Performance Section</v>
          </cell>
          <cell r="G1552" t="str">
            <v xml:space="preserve"> </v>
          </cell>
        </row>
        <row r="1553">
          <cell r="D1553" t="str">
            <v>Process and Performance Section</v>
          </cell>
          <cell r="G1553" t="str">
            <v xml:space="preserve"> </v>
          </cell>
        </row>
        <row r="1554">
          <cell r="D1554" t="str">
            <v>Process and Performance Section</v>
          </cell>
          <cell r="G1554" t="str">
            <v xml:space="preserve"> </v>
          </cell>
        </row>
        <row r="1555">
          <cell r="D1555" t="str">
            <v>Product Development Section</v>
          </cell>
          <cell r="G1555" t="str">
            <v xml:space="preserve"> </v>
          </cell>
        </row>
        <row r="1556">
          <cell r="D1556" t="str">
            <v>Product Development Section</v>
          </cell>
          <cell r="G1556" t="str">
            <v xml:space="preserve"> </v>
          </cell>
        </row>
        <row r="1557">
          <cell r="D1557" t="str">
            <v>Product Development Section</v>
          </cell>
          <cell r="G1557" t="str">
            <v xml:space="preserve"> </v>
          </cell>
        </row>
        <row r="1558">
          <cell r="D1558" t="str">
            <v>Product Development Section</v>
          </cell>
          <cell r="G1558" t="str">
            <v xml:space="preserve"> </v>
          </cell>
        </row>
        <row r="1559">
          <cell r="D1559" t="str">
            <v>Product Development Section</v>
          </cell>
          <cell r="G1559" t="str">
            <v xml:space="preserve"> </v>
          </cell>
        </row>
        <row r="1560">
          <cell r="D1560" t="str">
            <v>Product Development Section</v>
          </cell>
          <cell r="G1560" t="str">
            <v xml:space="preserve"> </v>
          </cell>
        </row>
        <row r="1561">
          <cell r="D1561" t="str">
            <v>Product Development Section</v>
          </cell>
          <cell r="G1561" t="str">
            <v xml:space="preserve"> </v>
          </cell>
        </row>
        <row r="1562">
          <cell r="D1562" t="str">
            <v>Product Development Section</v>
          </cell>
          <cell r="G1562" t="str">
            <v xml:space="preserve"> </v>
          </cell>
        </row>
        <row r="1563">
          <cell r="D1563" t="str">
            <v>Product Development Section</v>
          </cell>
          <cell r="G1563" t="str">
            <v xml:space="preserve"> </v>
          </cell>
        </row>
        <row r="1564">
          <cell r="D1564" t="str">
            <v>Product Development Section</v>
          </cell>
          <cell r="G1564" t="str">
            <v xml:space="preserve"> </v>
          </cell>
        </row>
        <row r="1565">
          <cell r="D1565" t="str">
            <v>Product Development Section</v>
          </cell>
          <cell r="G1565" t="str">
            <v xml:space="preserve"> </v>
          </cell>
        </row>
        <row r="1566">
          <cell r="D1566" t="str">
            <v>Product Development Section</v>
          </cell>
          <cell r="G1566" t="str">
            <v xml:space="preserve"> </v>
          </cell>
        </row>
        <row r="1567">
          <cell r="D1567" t="str">
            <v>Product Development Section</v>
          </cell>
          <cell r="G1567" t="str">
            <v xml:space="preserve"> </v>
          </cell>
        </row>
        <row r="1568">
          <cell r="D1568" t="str">
            <v>Product Development Section</v>
          </cell>
          <cell r="G1568" t="str">
            <v xml:space="preserve"> </v>
          </cell>
        </row>
        <row r="1569">
          <cell r="D1569" t="str">
            <v>Product Development Section</v>
          </cell>
          <cell r="G1569" t="str">
            <v xml:space="preserve"> </v>
          </cell>
        </row>
        <row r="1570">
          <cell r="D1570" t="str">
            <v>Product Development Section</v>
          </cell>
          <cell r="G1570" t="str">
            <v xml:space="preserve"> </v>
          </cell>
        </row>
        <row r="1571">
          <cell r="D1571" t="str">
            <v>Products and Services Procurement Section</v>
          </cell>
          <cell r="G1571" t="str">
            <v xml:space="preserve"> </v>
          </cell>
        </row>
        <row r="1572">
          <cell r="D1572" t="str">
            <v>Products and Services Procurement Section</v>
          </cell>
          <cell r="G1572" t="str">
            <v xml:space="preserve"> </v>
          </cell>
        </row>
        <row r="1573">
          <cell r="D1573" t="str">
            <v>Products and Services Procurement Section</v>
          </cell>
          <cell r="G1573" t="str">
            <v xml:space="preserve"> </v>
          </cell>
        </row>
        <row r="1574">
          <cell r="D1574" t="str">
            <v>Products and Services Procurement Section</v>
          </cell>
          <cell r="G1574" t="str">
            <v xml:space="preserve"> </v>
          </cell>
        </row>
        <row r="1575">
          <cell r="D1575" t="str">
            <v>Products and Services Procurement Section</v>
          </cell>
          <cell r="G1575" t="str">
            <v xml:space="preserve"> </v>
          </cell>
        </row>
        <row r="1576">
          <cell r="D1576" t="str">
            <v>Products and Services Procurement Section</v>
          </cell>
          <cell r="G1576" t="str">
            <v xml:space="preserve"> </v>
          </cell>
        </row>
        <row r="1577">
          <cell r="D1577" t="str">
            <v>Products and Services Procurement Section</v>
          </cell>
          <cell r="G1577" t="str">
            <v xml:space="preserve"> </v>
          </cell>
        </row>
        <row r="1578">
          <cell r="D1578" t="str">
            <v>Products and Services Procurement Section</v>
          </cell>
          <cell r="G1578" t="str">
            <v xml:space="preserve"> </v>
          </cell>
        </row>
        <row r="1579">
          <cell r="D1579" t="str">
            <v>Products and Services Procurement Section</v>
          </cell>
          <cell r="G1579" t="str">
            <v xml:space="preserve"> </v>
          </cell>
        </row>
        <row r="1580">
          <cell r="D1580" t="str">
            <v>Products and Services Procurement Section</v>
          </cell>
          <cell r="G1580" t="str">
            <v xml:space="preserve"> </v>
          </cell>
        </row>
        <row r="1581">
          <cell r="D1581" t="str">
            <v>Products and Services Procurement Section</v>
          </cell>
          <cell r="G1581" t="str">
            <v xml:space="preserve"> </v>
          </cell>
        </row>
        <row r="1582">
          <cell r="D1582" t="str">
            <v>Products and Services Procurement Section</v>
          </cell>
          <cell r="G1582" t="str">
            <v xml:space="preserve"> </v>
          </cell>
        </row>
        <row r="1583">
          <cell r="D1583" t="str">
            <v>Products and Services Procurement Section</v>
          </cell>
          <cell r="G1583" t="str">
            <v xml:space="preserve"> </v>
          </cell>
        </row>
        <row r="1584">
          <cell r="D1584" t="str">
            <v>Products and Services Procurement Section</v>
          </cell>
          <cell r="G1584" t="str">
            <v xml:space="preserve"> </v>
          </cell>
        </row>
        <row r="1585">
          <cell r="D1585" t="str">
            <v>Products and Services Section</v>
          </cell>
          <cell r="G1585" t="str">
            <v xml:space="preserve"> </v>
          </cell>
        </row>
        <row r="1586">
          <cell r="D1586" t="str">
            <v>Products and Services Section</v>
          </cell>
          <cell r="G1586" t="str">
            <v xml:space="preserve"> </v>
          </cell>
        </row>
        <row r="1587">
          <cell r="D1587" t="str">
            <v>Products and Services Section</v>
          </cell>
          <cell r="G1587" t="str">
            <v xml:space="preserve"> </v>
          </cell>
        </row>
        <row r="1588">
          <cell r="D1588" t="str">
            <v>Products and Services Section</v>
          </cell>
          <cell r="G1588" t="str">
            <v xml:space="preserve"> </v>
          </cell>
        </row>
        <row r="1589">
          <cell r="D1589" t="str">
            <v>Products and Services Section</v>
          </cell>
          <cell r="G1589" t="str">
            <v xml:space="preserve"> </v>
          </cell>
        </row>
        <row r="1590">
          <cell r="D1590" t="str">
            <v>Products and Services Section</v>
          </cell>
          <cell r="G1590" t="str">
            <v xml:space="preserve"> </v>
          </cell>
        </row>
        <row r="1591">
          <cell r="D1591" t="str">
            <v>Products and Services Section</v>
          </cell>
          <cell r="G1591" t="str">
            <v xml:space="preserve"> </v>
          </cell>
        </row>
        <row r="1592">
          <cell r="D1592" t="str">
            <v>Products and Services Section</v>
          </cell>
          <cell r="G1592" t="str">
            <v xml:space="preserve"> </v>
          </cell>
        </row>
        <row r="1593">
          <cell r="D1593" t="str">
            <v>Products and Services Section</v>
          </cell>
          <cell r="G1593" t="str">
            <v xml:space="preserve"> </v>
          </cell>
        </row>
        <row r="1594">
          <cell r="D1594" t="str">
            <v>Products and Services Section</v>
          </cell>
          <cell r="G1594" t="str">
            <v xml:space="preserve"> </v>
          </cell>
        </row>
        <row r="1595">
          <cell r="D1595" t="str">
            <v>Products and Services Section</v>
          </cell>
          <cell r="G1595" t="str">
            <v xml:space="preserve"> </v>
          </cell>
        </row>
        <row r="1596">
          <cell r="D1596" t="str">
            <v>Products and Services Section</v>
          </cell>
          <cell r="G1596" t="str">
            <v xml:space="preserve"> </v>
          </cell>
        </row>
        <row r="1597">
          <cell r="D1597" t="str">
            <v>Products and Services Section</v>
          </cell>
          <cell r="G1597" t="str">
            <v xml:space="preserve"> </v>
          </cell>
        </row>
        <row r="1598">
          <cell r="D1598" t="str">
            <v>Products and Services Section</v>
          </cell>
          <cell r="G1598" t="str">
            <v xml:space="preserve"> </v>
          </cell>
        </row>
        <row r="1599">
          <cell r="D1599" t="str">
            <v>Products and Services Section</v>
          </cell>
          <cell r="G1599" t="str">
            <v xml:space="preserve"> </v>
          </cell>
        </row>
        <row r="1600">
          <cell r="D1600" t="str">
            <v>Products and Services Section</v>
          </cell>
          <cell r="G1600" t="str">
            <v xml:space="preserve"> </v>
          </cell>
        </row>
        <row r="1601">
          <cell r="D1601" t="str">
            <v>Products and Services Section</v>
          </cell>
          <cell r="G1601" t="str">
            <v xml:space="preserve"> </v>
          </cell>
        </row>
        <row r="1602">
          <cell r="D1602" t="str">
            <v>Products and Services Section</v>
          </cell>
          <cell r="G1602" t="str">
            <v xml:space="preserve"> </v>
          </cell>
        </row>
        <row r="1603">
          <cell r="D1603" t="str">
            <v>Products and Services Section</v>
          </cell>
          <cell r="G1603" t="str">
            <v xml:space="preserve"> </v>
          </cell>
        </row>
        <row r="1604">
          <cell r="D1604" t="str">
            <v>Products and Services Section</v>
          </cell>
          <cell r="G1604" t="str">
            <v xml:space="preserve"> </v>
          </cell>
        </row>
        <row r="1605">
          <cell r="D1605" t="str">
            <v>Products and Services Section</v>
          </cell>
          <cell r="G1605" t="str">
            <v xml:space="preserve"> </v>
          </cell>
        </row>
        <row r="1606">
          <cell r="D1606" t="str">
            <v>Products and Services Section</v>
          </cell>
          <cell r="G1606" t="str">
            <v xml:space="preserve"> </v>
          </cell>
        </row>
        <row r="1607">
          <cell r="D1607" t="str">
            <v>Products and Services Section</v>
          </cell>
          <cell r="G1607" t="str">
            <v xml:space="preserve"> </v>
          </cell>
        </row>
        <row r="1608">
          <cell r="D1608" t="str">
            <v>Products and Services Section</v>
          </cell>
          <cell r="G1608" t="str">
            <v xml:space="preserve"> </v>
          </cell>
        </row>
        <row r="1609">
          <cell r="D1609" t="str">
            <v>Products and Services Section</v>
          </cell>
          <cell r="G1609" t="str">
            <v xml:space="preserve"> </v>
          </cell>
        </row>
        <row r="1610">
          <cell r="D1610" t="str">
            <v>Products and Services Section</v>
          </cell>
          <cell r="G1610" t="str">
            <v xml:space="preserve"> </v>
          </cell>
        </row>
        <row r="1611">
          <cell r="D1611" t="str">
            <v>Products and Services Section</v>
          </cell>
          <cell r="G1611" t="str">
            <v xml:space="preserve"> </v>
          </cell>
        </row>
        <row r="1612">
          <cell r="D1612" t="str">
            <v>Products and Services Section</v>
          </cell>
          <cell r="G1612" t="str">
            <v xml:space="preserve"> </v>
          </cell>
        </row>
        <row r="1613">
          <cell r="D1613" t="str">
            <v>Products and Services Section</v>
          </cell>
          <cell r="G1613" t="str">
            <v xml:space="preserve"> </v>
          </cell>
        </row>
        <row r="1614">
          <cell r="D1614" t="str">
            <v>Products and Services Section</v>
          </cell>
          <cell r="G1614" t="str">
            <v xml:space="preserve"> </v>
          </cell>
        </row>
        <row r="1615">
          <cell r="D1615" t="str">
            <v>Products and Services Section</v>
          </cell>
          <cell r="G1615" t="str">
            <v xml:space="preserve"> </v>
          </cell>
        </row>
        <row r="1616">
          <cell r="D1616" t="str">
            <v>Products and Services Section</v>
          </cell>
          <cell r="G1616" t="str">
            <v xml:space="preserve"> </v>
          </cell>
        </row>
        <row r="1617">
          <cell r="D1617" t="str">
            <v>Products and Services Section</v>
          </cell>
          <cell r="G1617" t="str">
            <v xml:space="preserve"> </v>
          </cell>
        </row>
        <row r="1618">
          <cell r="D1618" t="str">
            <v>Products and Services Section</v>
          </cell>
          <cell r="G1618" t="str">
            <v xml:space="preserve"> </v>
          </cell>
        </row>
        <row r="1619">
          <cell r="D1619" t="str">
            <v>Products and Services Section</v>
          </cell>
          <cell r="G1619" t="str">
            <v xml:space="preserve"> </v>
          </cell>
        </row>
        <row r="1620">
          <cell r="D1620" t="str">
            <v>Products and Services Section</v>
          </cell>
          <cell r="G1620" t="str">
            <v xml:space="preserve"> </v>
          </cell>
        </row>
        <row r="1621">
          <cell r="D1621" t="str">
            <v>Products and Services Section</v>
          </cell>
          <cell r="G1621" t="str">
            <v xml:space="preserve"> </v>
          </cell>
        </row>
        <row r="1622">
          <cell r="D1622" t="str">
            <v>Products and Services Section</v>
          </cell>
          <cell r="G1622" t="str">
            <v xml:space="preserve"> </v>
          </cell>
        </row>
        <row r="1623">
          <cell r="D1623" t="str">
            <v>Products and Services Section</v>
          </cell>
          <cell r="G1623" t="str">
            <v xml:space="preserve"> </v>
          </cell>
        </row>
        <row r="1624">
          <cell r="D1624" t="str">
            <v>Products and Services Section</v>
          </cell>
          <cell r="G1624" t="str">
            <v xml:space="preserve"> </v>
          </cell>
        </row>
        <row r="1625">
          <cell r="D1625" t="str">
            <v>Products and Services Section</v>
          </cell>
          <cell r="G1625" t="str">
            <v xml:space="preserve"> </v>
          </cell>
        </row>
        <row r="1626">
          <cell r="D1626" t="str">
            <v>Products and Services Section</v>
          </cell>
          <cell r="G1626" t="str">
            <v xml:space="preserve"> </v>
          </cell>
        </row>
        <row r="1627">
          <cell r="D1627" t="str">
            <v>Products and Services Section</v>
          </cell>
          <cell r="G1627" t="str">
            <v xml:space="preserve"> </v>
          </cell>
        </row>
        <row r="1628">
          <cell r="D1628" t="str">
            <v>Products and Services Section</v>
          </cell>
          <cell r="G1628" t="str">
            <v xml:space="preserve"> </v>
          </cell>
        </row>
        <row r="1629">
          <cell r="D1629" t="str">
            <v>Products and Services Section</v>
          </cell>
          <cell r="G1629" t="str">
            <v xml:space="preserve"> </v>
          </cell>
        </row>
        <row r="1630">
          <cell r="D1630" t="str">
            <v>Products and Services Section</v>
          </cell>
          <cell r="G1630" t="str">
            <v xml:space="preserve"> </v>
          </cell>
        </row>
        <row r="1631">
          <cell r="D1631" t="str">
            <v>Products and Services Section</v>
          </cell>
          <cell r="G1631" t="str">
            <v xml:space="preserve"> </v>
          </cell>
        </row>
        <row r="1632">
          <cell r="D1632" t="str">
            <v>Products and Services Section</v>
          </cell>
          <cell r="G1632" t="str">
            <v xml:space="preserve"> </v>
          </cell>
        </row>
        <row r="1633">
          <cell r="D1633" t="str">
            <v>Products and Services Section</v>
          </cell>
          <cell r="G1633" t="str">
            <v xml:space="preserve"> </v>
          </cell>
        </row>
        <row r="1634">
          <cell r="D1634" t="str">
            <v>Products and Services Section</v>
          </cell>
          <cell r="G1634" t="str">
            <v xml:space="preserve"> </v>
          </cell>
        </row>
        <row r="1635">
          <cell r="D1635" t="str">
            <v>Products and Services Section</v>
          </cell>
          <cell r="G1635" t="str">
            <v xml:space="preserve"> </v>
          </cell>
        </row>
        <row r="1636">
          <cell r="D1636" t="str">
            <v>Products and Services Section</v>
          </cell>
          <cell r="G1636" t="str">
            <v xml:space="preserve"> </v>
          </cell>
        </row>
        <row r="1637">
          <cell r="D1637" t="str">
            <v>Products and Services Section</v>
          </cell>
          <cell r="G1637" t="str">
            <v xml:space="preserve"> </v>
          </cell>
        </row>
        <row r="1638">
          <cell r="D1638" t="str">
            <v>Products and Services Section</v>
          </cell>
          <cell r="G1638" t="str">
            <v xml:space="preserve"> </v>
          </cell>
        </row>
        <row r="1639">
          <cell r="D1639" t="str">
            <v>Products and Services Section</v>
          </cell>
          <cell r="G1639" t="str">
            <v xml:space="preserve"> </v>
          </cell>
        </row>
        <row r="1640">
          <cell r="D1640" t="str">
            <v>Products and Services Section</v>
          </cell>
          <cell r="G1640" t="str">
            <v xml:space="preserve"> </v>
          </cell>
        </row>
        <row r="1641">
          <cell r="D1641" t="str">
            <v>Products and Services Section</v>
          </cell>
          <cell r="G1641" t="str">
            <v xml:space="preserve"> </v>
          </cell>
        </row>
        <row r="1642">
          <cell r="D1642" t="str">
            <v>Products and Services Section</v>
          </cell>
          <cell r="G1642" t="str">
            <v xml:space="preserve"> </v>
          </cell>
        </row>
        <row r="1643">
          <cell r="D1643" t="str">
            <v>Products and Services Section</v>
          </cell>
          <cell r="G1643" t="str">
            <v xml:space="preserve"> </v>
          </cell>
        </row>
        <row r="1644">
          <cell r="D1644" t="str">
            <v>Products and Services Section</v>
          </cell>
          <cell r="G1644" t="str">
            <v xml:space="preserve"> </v>
          </cell>
        </row>
        <row r="1645">
          <cell r="D1645" t="str">
            <v>Products and Services Section</v>
          </cell>
          <cell r="G1645" t="str">
            <v xml:space="preserve"> </v>
          </cell>
        </row>
        <row r="1646">
          <cell r="D1646" t="str">
            <v>Products and Services Section</v>
          </cell>
          <cell r="G1646" t="str">
            <v xml:space="preserve"> </v>
          </cell>
        </row>
        <row r="1647">
          <cell r="D1647" t="str">
            <v>Products and Services Section</v>
          </cell>
          <cell r="G1647" t="str">
            <v xml:space="preserve"> </v>
          </cell>
        </row>
        <row r="1648">
          <cell r="D1648" t="str">
            <v>Products and Services Section</v>
          </cell>
          <cell r="G1648" t="str">
            <v xml:space="preserve"> </v>
          </cell>
        </row>
        <row r="1649">
          <cell r="D1649" t="str">
            <v>Products and Services Section</v>
          </cell>
          <cell r="G1649" t="str">
            <v xml:space="preserve"> </v>
          </cell>
        </row>
        <row r="1650">
          <cell r="D1650" t="str">
            <v>Products and Services Section</v>
          </cell>
          <cell r="G1650" t="str">
            <v xml:space="preserve"> </v>
          </cell>
        </row>
        <row r="1651">
          <cell r="D1651" t="str">
            <v>Products and Services Section</v>
          </cell>
          <cell r="G1651" t="str">
            <v xml:space="preserve"> </v>
          </cell>
        </row>
        <row r="1652">
          <cell r="D1652" t="str">
            <v>Products and Services Section</v>
          </cell>
          <cell r="G1652" t="str">
            <v xml:space="preserve"> </v>
          </cell>
        </row>
        <row r="1653">
          <cell r="D1653" t="str">
            <v>Products and Services Section</v>
          </cell>
          <cell r="G1653" t="str">
            <v xml:space="preserve"> </v>
          </cell>
        </row>
        <row r="1654">
          <cell r="D1654" t="str">
            <v>Products and Services Section</v>
          </cell>
          <cell r="G1654" t="str">
            <v xml:space="preserve"> </v>
          </cell>
        </row>
        <row r="1655">
          <cell r="D1655" t="str">
            <v>Products Development Section</v>
          </cell>
          <cell r="G1655" t="str">
            <v xml:space="preserve"> </v>
          </cell>
        </row>
        <row r="1656">
          <cell r="D1656" t="str">
            <v>Products Development Section</v>
          </cell>
          <cell r="G1656" t="str">
            <v xml:space="preserve"> </v>
          </cell>
        </row>
        <row r="1657">
          <cell r="D1657" t="str">
            <v>Products Development Section</v>
          </cell>
          <cell r="G1657" t="str">
            <v xml:space="preserve"> </v>
          </cell>
        </row>
        <row r="1658">
          <cell r="D1658" t="str">
            <v>Products Development Section</v>
          </cell>
          <cell r="G1658" t="str">
            <v xml:space="preserve"> </v>
          </cell>
        </row>
        <row r="1659">
          <cell r="D1659" t="str">
            <v>Products Development Section</v>
          </cell>
          <cell r="G1659" t="str">
            <v xml:space="preserve"> </v>
          </cell>
        </row>
        <row r="1660">
          <cell r="D1660" t="str">
            <v>Products Development Section</v>
          </cell>
          <cell r="G1660" t="str">
            <v xml:space="preserve"> </v>
          </cell>
        </row>
        <row r="1661">
          <cell r="D1661" t="str">
            <v>Products Development Section</v>
          </cell>
          <cell r="G1661" t="str">
            <v xml:space="preserve"> </v>
          </cell>
        </row>
        <row r="1662">
          <cell r="D1662" t="str">
            <v>Products Development Section</v>
          </cell>
          <cell r="G1662" t="str">
            <v xml:space="preserve"> </v>
          </cell>
        </row>
        <row r="1663">
          <cell r="D1663" t="str">
            <v>Products Development Section</v>
          </cell>
          <cell r="G1663" t="str">
            <v xml:space="preserve"> </v>
          </cell>
        </row>
        <row r="1664">
          <cell r="D1664" t="str">
            <v>Products Development Section</v>
          </cell>
          <cell r="G1664" t="str">
            <v xml:space="preserve"> </v>
          </cell>
        </row>
        <row r="1665">
          <cell r="D1665" t="str">
            <v>Products Development Section</v>
          </cell>
          <cell r="G1665" t="str">
            <v xml:space="preserve"> </v>
          </cell>
        </row>
        <row r="1666">
          <cell r="D1666" t="str">
            <v>Products Development Section</v>
          </cell>
          <cell r="G1666" t="str">
            <v xml:space="preserve"> </v>
          </cell>
        </row>
        <row r="1667">
          <cell r="D1667" t="str">
            <v>Products Development Section</v>
          </cell>
          <cell r="G1667" t="str">
            <v xml:space="preserve"> </v>
          </cell>
        </row>
        <row r="1668">
          <cell r="D1668" t="str">
            <v>Real Estate Section</v>
          </cell>
          <cell r="G1668" t="str">
            <v xml:space="preserve"> </v>
          </cell>
        </row>
        <row r="1669">
          <cell r="D1669" t="str">
            <v>Real Estate Section</v>
          </cell>
          <cell r="G1669" t="str">
            <v xml:space="preserve"> </v>
          </cell>
        </row>
        <row r="1670">
          <cell r="D1670" t="str">
            <v>Real Estate Section</v>
          </cell>
          <cell r="G1670" t="str">
            <v xml:space="preserve"> </v>
          </cell>
        </row>
        <row r="1671">
          <cell r="D1671" t="str">
            <v>Real Estate Section</v>
          </cell>
          <cell r="G1671" t="str">
            <v xml:space="preserve"> </v>
          </cell>
        </row>
        <row r="1672">
          <cell r="D1672" t="str">
            <v>Real Estate Section</v>
          </cell>
          <cell r="G1672" t="str">
            <v xml:space="preserve"> </v>
          </cell>
        </row>
        <row r="1673">
          <cell r="D1673" t="str">
            <v>Real Estate Section</v>
          </cell>
          <cell r="G1673" t="str">
            <v xml:space="preserve"> </v>
          </cell>
        </row>
        <row r="1674">
          <cell r="D1674" t="str">
            <v>Real Estate Section</v>
          </cell>
          <cell r="G1674" t="str">
            <v xml:space="preserve"> </v>
          </cell>
        </row>
        <row r="1675">
          <cell r="D1675" t="str">
            <v>Real Estate Section</v>
          </cell>
          <cell r="G1675" t="str">
            <v xml:space="preserve"> </v>
          </cell>
        </row>
        <row r="1676">
          <cell r="D1676" t="str">
            <v>Recruitment Unit</v>
          </cell>
          <cell r="G1676" t="str">
            <v xml:space="preserve"> </v>
          </cell>
        </row>
        <row r="1677">
          <cell r="D1677" t="str">
            <v>Recruitment Unit</v>
          </cell>
          <cell r="G1677" t="str">
            <v xml:space="preserve"> </v>
          </cell>
        </row>
        <row r="1678">
          <cell r="D1678" t="str">
            <v>Recruitment Unit</v>
          </cell>
          <cell r="G1678" t="str">
            <v xml:space="preserve"> </v>
          </cell>
        </row>
        <row r="1679">
          <cell r="D1679" t="str">
            <v>Recruitment Unit</v>
          </cell>
          <cell r="G1679" t="str">
            <v xml:space="preserve"> </v>
          </cell>
        </row>
        <row r="1680">
          <cell r="D1680" t="str">
            <v>Recruitment Unit</v>
          </cell>
          <cell r="G1680" t="str">
            <v xml:space="preserve"> </v>
          </cell>
        </row>
        <row r="1681">
          <cell r="D1681" t="str">
            <v>Recruitment Unit</v>
          </cell>
          <cell r="G1681" t="str">
            <v xml:space="preserve"> </v>
          </cell>
        </row>
        <row r="1682">
          <cell r="D1682" t="str">
            <v>Recruitment Unit</v>
          </cell>
          <cell r="G1682" t="str">
            <v xml:space="preserve"> </v>
          </cell>
        </row>
        <row r="1683">
          <cell r="D1683" t="str">
            <v>Recruitment Unit</v>
          </cell>
          <cell r="G1683" t="str">
            <v xml:space="preserve"> </v>
          </cell>
        </row>
        <row r="1684">
          <cell r="D1684" t="str">
            <v>Regional Channels Management Section</v>
          </cell>
          <cell r="G1684" t="str">
            <v xml:space="preserve"> </v>
          </cell>
        </row>
        <row r="1685">
          <cell r="D1685" t="str">
            <v>Regional Channels Management Section</v>
          </cell>
          <cell r="G1685" t="str">
            <v xml:space="preserve"> </v>
          </cell>
        </row>
        <row r="1686">
          <cell r="D1686" t="str">
            <v>Regional Channels Management Section</v>
          </cell>
          <cell r="G1686" t="str">
            <v xml:space="preserve"> </v>
          </cell>
        </row>
        <row r="1687">
          <cell r="D1687" t="str">
            <v>Regional Channels Management Section</v>
          </cell>
          <cell r="G1687" t="str">
            <v xml:space="preserve"> </v>
          </cell>
        </row>
        <row r="1688">
          <cell r="D1688" t="str">
            <v>Remote Sales and Service Section</v>
          </cell>
          <cell r="G1688" t="str">
            <v xml:space="preserve"> </v>
          </cell>
        </row>
        <row r="1689">
          <cell r="D1689" t="str">
            <v>Remote Sales and Service Section</v>
          </cell>
          <cell r="G1689" t="str">
            <v xml:space="preserve"> </v>
          </cell>
        </row>
        <row r="1690">
          <cell r="D1690" t="str">
            <v>Remote Sales and Service Section</v>
          </cell>
          <cell r="G1690" t="str">
            <v xml:space="preserve"> </v>
          </cell>
        </row>
        <row r="1691">
          <cell r="D1691" t="str">
            <v>Remote Sales and Service Section</v>
          </cell>
          <cell r="G1691" t="str">
            <v xml:space="preserve"> </v>
          </cell>
        </row>
        <row r="1692">
          <cell r="D1692" t="str">
            <v>Remote Sales and Service Section</v>
          </cell>
          <cell r="G1692" t="str">
            <v xml:space="preserve"> </v>
          </cell>
        </row>
        <row r="1693">
          <cell r="D1693" t="str">
            <v>Remote Sales and Service Section</v>
          </cell>
          <cell r="G1693" t="str">
            <v xml:space="preserve"> </v>
          </cell>
        </row>
        <row r="1694">
          <cell r="D1694" t="str">
            <v>Remote Sales and Service Section</v>
          </cell>
          <cell r="G1694" t="str">
            <v xml:space="preserve"> </v>
          </cell>
        </row>
        <row r="1695">
          <cell r="D1695" t="str">
            <v>Remote Sales and Service Section</v>
          </cell>
          <cell r="G1695" t="str">
            <v xml:space="preserve"> </v>
          </cell>
        </row>
        <row r="1696">
          <cell r="D1696" t="str">
            <v>Remote Sales and Service Section</v>
          </cell>
          <cell r="G1696" t="str">
            <v xml:space="preserve"> </v>
          </cell>
        </row>
        <row r="1697">
          <cell r="D1697" t="str">
            <v>Remote Sales and Service Section</v>
          </cell>
          <cell r="G1697" t="str">
            <v xml:space="preserve"> </v>
          </cell>
        </row>
        <row r="1698">
          <cell r="D1698" t="str">
            <v>Remote Sales and Service Section</v>
          </cell>
          <cell r="G1698" t="str">
            <v xml:space="preserve"> </v>
          </cell>
        </row>
        <row r="1699">
          <cell r="D1699" t="str">
            <v>Remote Sales and Service Section</v>
          </cell>
          <cell r="G1699" t="str">
            <v xml:space="preserve"> </v>
          </cell>
        </row>
        <row r="1700">
          <cell r="D1700" t="str">
            <v>Remote Sales and Service Section</v>
          </cell>
          <cell r="G1700" t="str">
            <v xml:space="preserve"> </v>
          </cell>
        </row>
        <row r="1701">
          <cell r="D1701" t="str">
            <v>Remote Sales and Service Section</v>
          </cell>
          <cell r="G1701" t="str">
            <v xml:space="preserve"> </v>
          </cell>
        </row>
        <row r="1702">
          <cell r="D1702" t="str">
            <v>Remote Sales and Service Section</v>
          </cell>
          <cell r="G1702" t="str">
            <v xml:space="preserve"> </v>
          </cell>
        </row>
        <row r="1703">
          <cell r="D1703" t="str">
            <v>Remote Sales and Service Section</v>
          </cell>
          <cell r="G1703" t="str">
            <v xml:space="preserve"> </v>
          </cell>
        </row>
        <row r="1704">
          <cell r="D1704" t="str">
            <v>Remote Sales and Service Section</v>
          </cell>
          <cell r="G1704" t="str">
            <v xml:space="preserve"> </v>
          </cell>
        </row>
        <row r="1705">
          <cell r="D1705" t="str">
            <v>Remote Sales and Service Section</v>
          </cell>
          <cell r="G1705" t="str">
            <v xml:space="preserve"> </v>
          </cell>
        </row>
        <row r="1706">
          <cell r="D1706" t="str">
            <v>Remote Sales and Service Section</v>
          </cell>
          <cell r="G1706" t="str">
            <v xml:space="preserve"> </v>
          </cell>
        </row>
        <row r="1707">
          <cell r="D1707" t="str">
            <v>Remote Sales and Service Section</v>
          </cell>
          <cell r="G1707" t="str">
            <v xml:space="preserve"> </v>
          </cell>
        </row>
        <row r="1708">
          <cell r="D1708" t="str">
            <v>Remote Sales and Service Section</v>
          </cell>
          <cell r="G1708" t="str">
            <v xml:space="preserve"> </v>
          </cell>
        </row>
        <row r="1709">
          <cell r="D1709" t="str">
            <v>Remote Sales and Service Section</v>
          </cell>
          <cell r="G1709" t="str">
            <v xml:space="preserve"> </v>
          </cell>
        </row>
        <row r="1710">
          <cell r="D1710" t="str">
            <v>Remote Sales and Service Section</v>
          </cell>
          <cell r="G1710" t="str">
            <v xml:space="preserve"> </v>
          </cell>
        </row>
        <row r="1711">
          <cell r="D1711" t="str">
            <v>Remote Sales and Service Section</v>
          </cell>
          <cell r="G1711" t="str">
            <v xml:space="preserve"> </v>
          </cell>
        </row>
        <row r="1712">
          <cell r="D1712" t="str">
            <v>Remote Sales and Service Section</v>
          </cell>
          <cell r="G1712" t="str">
            <v xml:space="preserve"> </v>
          </cell>
        </row>
        <row r="1713">
          <cell r="D1713" t="str">
            <v>Remote Sales and Service Section</v>
          </cell>
          <cell r="G1713" t="str">
            <v xml:space="preserve"> </v>
          </cell>
        </row>
        <row r="1714">
          <cell r="D1714" t="str">
            <v>Remote Sales and Service Section</v>
          </cell>
          <cell r="G1714" t="str">
            <v xml:space="preserve"> </v>
          </cell>
        </row>
        <row r="1715">
          <cell r="D1715" t="str">
            <v>Remote Sales and Service Section</v>
          </cell>
          <cell r="G1715" t="str">
            <v xml:space="preserve"> </v>
          </cell>
        </row>
        <row r="1716">
          <cell r="D1716" t="str">
            <v>Remote Sales and Service Section</v>
          </cell>
          <cell r="G1716" t="str">
            <v xml:space="preserve"> </v>
          </cell>
        </row>
        <row r="1717">
          <cell r="D1717" t="str">
            <v>Remote Sales and Service Section</v>
          </cell>
          <cell r="G1717" t="str">
            <v xml:space="preserve"> </v>
          </cell>
        </row>
        <row r="1718">
          <cell r="D1718" t="str">
            <v>Remote Sales and Service Section</v>
          </cell>
          <cell r="G1718" t="str">
            <v xml:space="preserve"> </v>
          </cell>
        </row>
        <row r="1719">
          <cell r="D1719" t="str">
            <v>Remote Sales and Service Section</v>
          </cell>
          <cell r="G1719" t="str">
            <v xml:space="preserve"> </v>
          </cell>
        </row>
        <row r="1720">
          <cell r="D1720" t="str">
            <v>Remote Sales and Service Section</v>
          </cell>
          <cell r="G1720" t="str">
            <v xml:space="preserve"> </v>
          </cell>
        </row>
        <row r="1721">
          <cell r="D1721" t="str">
            <v>Remote Sales and Service Section</v>
          </cell>
          <cell r="G1721" t="str">
            <v xml:space="preserve"> </v>
          </cell>
        </row>
        <row r="1722">
          <cell r="D1722" t="str">
            <v>Remote Sales and Service Section</v>
          </cell>
          <cell r="G1722" t="str">
            <v xml:space="preserve"> </v>
          </cell>
        </row>
        <row r="1723">
          <cell r="D1723" t="str">
            <v>Remote Sales and Service Section</v>
          </cell>
          <cell r="G1723" t="str">
            <v xml:space="preserve"> </v>
          </cell>
        </row>
        <row r="1724">
          <cell r="D1724" t="str">
            <v>Remote Sales and Service Section</v>
          </cell>
          <cell r="G1724" t="str">
            <v xml:space="preserve"> </v>
          </cell>
        </row>
        <row r="1725">
          <cell r="D1725" t="str">
            <v>Remote Sales and Service Section</v>
          </cell>
          <cell r="G1725" t="str">
            <v xml:space="preserve"> </v>
          </cell>
        </row>
        <row r="1726">
          <cell r="D1726" t="str">
            <v>Remote Sales and Service Section</v>
          </cell>
          <cell r="G1726" t="str">
            <v xml:space="preserve"> </v>
          </cell>
        </row>
        <row r="1727">
          <cell r="D1727" t="str">
            <v>Remote Sales and Service Section</v>
          </cell>
          <cell r="G1727" t="str">
            <v xml:space="preserve"> </v>
          </cell>
        </row>
        <row r="1728">
          <cell r="D1728" t="str">
            <v>Remote Sales and Service Section</v>
          </cell>
          <cell r="G1728" t="str">
            <v xml:space="preserve"> </v>
          </cell>
        </row>
        <row r="1729">
          <cell r="D1729" t="str">
            <v>Remote Sales and Service Section</v>
          </cell>
          <cell r="G1729" t="str">
            <v xml:space="preserve"> </v>
          </cell>
        </row>
        <row r="1730">
          <cell r="D1730" t="str">
            <v>Remote Sales and Service Section</v>
          </cell>
          <cell r="G1730" t="str">
            <v xml:space="preserve"> </v>
          </cell>
        </row>
        <row r="1731">
          <cell r="D1731" t="str">
            <v>Remote Sales and Service Section</v>
          </cell>
          <cell r="G1731" t="str">
            <v xml:space="preserve"> </v>
          </cell>
        </row>
        <row r="1732">
          <cell r="D1732" t="str">
            <v>Remote Sales and Service Section</v>
          </cell>
          <cell r="G1732" t="str">
            <v xml:space="preserve"> </v>
          </cell>
        </row>
        <row r="1733">
          <cell r="D1733" t="str">
            <v>Remote Sales and Service Section</v>
          </cell>
          <cell r="G1733" t="str">
            <v xml:space="preserve"> </v>
          </cell>
        </row>
        <row r="1734">
          <cell r="D1734" t="str">
            <v>Remote Sales and Service Section</v>
          </cell>
          <cell r="G1734" t="str">
            <v xml:space="preserve"> </v>
          </cell>
        </row>
        <row r="1735">
          <cell r="D1735" t="str">
            <v>Remote Sales and Service Section</v>
          </cell>
          <cell r="G1735" t="str">
            <v xml:space="preserve"> </v>
          </cell>
        </row>
        <row r="1736">
          <cell r="D1736" t="str">
            <v>Remote Sales and Service Section</v>
          </cell>
          <cell r="G1736" t="str">
            <v xml:space="preserve"> </v>
          </cell>
        </row>
        <row r="1737">
          <cell r="D1737" t="str">
            <v>Remote Sales and Service Section</v>
          </cell>
          <cell r="G1737" t="str">
            <v xml:space="preserve"> </v>
          </cell>
        </row>
        <row r="1738">
          <cell r="D1738" t="str">
            <v>Remote Sales and Service Section</v>
          </cell>
          <cell r="G1738" t="str">
            <v xml:space="preserve"> </v>
          </cell>
        </row>
        <row r="1739">
          <cell r="D1739" t="str">
            <v>Remote Sales and Service Section</v>
          </cell>
          <cell r="G1739" t="str">
            <v xml:space="preserve"> </v>
          </cell>
        </row>
        <row r="1740">
          <cell r="D1740" t="str">
            <v>Remote Sales and Service Section</v>
          </cell>
          <cell r="G1740" t="str">
            <v xml:space="preserve"> </v>
          </cell>
        </row>
        <row r="1741">
          <cell r="D1741" t="str">
            <v>Remote Sales and Service Section</v>
          </cell>
          <cell r="G1741" t="str">
            <v xml:space="preserve"> </v>
          </cell>
        </row>
        <row r="1742">
          <cell r="D1742" t="str">
            <v>Remote Sales and Service Section</v>
          </cell>
          <cell r="G1742" t="str">
            <v xml:space="preserve"> </v>
          </cell>
        </row>
        <row r="1743">
          <cell r="D1743" t="str">
            <v>Remote Sales and Service Section</v>
          </cell>
          <cell r="G1743" t="str">
            <v xml:space="preserve"> </v>
          </cell>
        </row>
        <row r="1744">
          <cell r="D1744" t="str">
            <v>Remote Sales and Service Section</v>
          </cell>
          <cell r="G1744" t="str">
            <v xml:space="preserve"> </v>
          </cell>
        </row>
        <row r="1745">
          <cell r="D1745" t="str">
            <v>Remote Sales and Service Section</v>
          </cell>
          <cell r="G1745" t="str">
            <v xml:space="preserve"> </v>
          </cell>
        </row>
        <row r="1746">
          <cell r="D1746" t="str">
            <v>Remote Sales and Service Section</v>
          </cell>
          <cell r="G1746" t="str">
            <v xml:space="preserve"> </v>
          </cell>
        </row>
        <row r="1747">
          <cell r="D1747" t="str">
            <v>Remote Sales and Service Section</v>
          </cell>
          <cell r="G1747" t="str">
            <v xml:space="preserve"> </v>
          </cell>
        </row>
        <row r="1748">
          <cell r="D1748" t="str">
            <v>Remote Sales and Service Section</v>
          </cell>
          <cell r="G1748" t="str">
            <v xml:space="preserve"> </v>
          </cell>
        </row>
        <row r="1749">
          <cell r="D1749" t="str">
            <v>Remote Sales and Service Section</v>
          </cell>
          <cell r="G1749" t="str">
            <v xml:space="preserve"> </v>
          </cell>
        </row>
        <row r="1750">
          <cell r="D1750" t="str">
            <v>Remote Sales and Service Section</v>
          </cell>
          <cell r="G1750" t="str">
            <v xml:space="preserve"> </v>
          </cell>
        </row>
        <row r="1751">
          <cell r="D1751" t="str">
            <v>Remote Sales and Service Section</v>
          </cell>
          <cell r="G1751" t="str">
            <v xml:space="preserve"> </v>
          </cell>
        </row>
        <row r="1752">
          <cell r="D1752" t="str">
            <v>Remote Sales and Service Section</v>
          </cell>
          <cell r="G1752" t="str">
            <v xml:space="preserve"> </v>
          </cell>
        </row>
        <row r="1753">
          <cell r="D1753" t="str">
            <v>Remote Sales and Service Section</v>
          </cell>
          <cell r="G1753" t="str">
            <v xml:space="preserve"> </v>
          </cell>
        </row>
        <row r="1754">
          <cell r="D1754" t="str">
            <v>Remote Sales and Service Section</v>
          </cell>
          <cell r="G1754" t="str">
            <v xml:space="preserve"> </v>
          </cell>
        </row>
        <row r="1755">
          <cell r="D1755" t="str">
            <v>Remote Sales and Service Section</v>
          </cell>
          <cell r="G1755" t="str">
            <v xml:space="preserve"> </v>
          </cell>
        </row>
        <row r="1756">
          <cell r="D1756" t="str">
            <v>Remote Sales and Service Section</v>
          </cell>
          <cell r="G1756" t="str">
            <v xml:space="preserve"> </v>
          </cell>
        </row>
        <row r="1757">
          <cell r="D1757" t="str">
            <v>Remote Sales and Service Section</v>
          </cell>
          <cell r="G1757" t="str">
            <v xml:space="preserve"> </v>
          </cell>
        </row>
        <row r="1758">
          <cell r="D1758" t="str">
            <v>Remote Sales and Service Section</v>
          </cell>
          <cell r="G1758" t="str">
            <v xml:space="preserve"> </v>
          </cell>
        </row>
        <row r="1759">
          <cell r="D1759" t="str">
            <v>Remote Sales and Service Section</v>
          </cell>
          <cell r="G1759" t="str">
            <v xml:space="preserve"> </v>
          </cell>
        </row>
        <row r="1760">
          <cell r="D1760" t="str">
            <v>Remote Sales and Service Section</v>
          </cell>
          <cell r="G1760" t="str">
            <v xml:space="preserve"> </v>
          </cell>
        </row>
        <row r="1761">
          <cell r="D1761" t="str">
            <v>Remote Sales and Service Section</v>
          </cell>
          <cell r="G1761" t="str">
            <v xml:space="preserve"> </v>
          </cell>
        </row>
        <row r="1762">
          <cell r="D1762" t="str">
            <v>Remote Sales and Service Section</v>
          </cell>
          <cell r="G1762" t="str">
            <v xml:space="preserve"> </v>
          </cell>
        </row>
        <row r="1763">
          <cell r="D1763" t="str">
            <v>Remote Sales and Service Section</v>
          </cell>
          <cell r="G1763" t="str">
            <v xml:space="preserve"> </v>
          </cell>
        </row>
        <row r="1764">
          <cell r="D1764" t="str">
            <v>Remote Sales and Service Section</v>
          </cell>
          <cell r="G1764" t="str">
            <v xml:space="preserve"> </v>
          </cell>
        </row>
        <row r="1765">
          <cell r="D1765" t="str">
            <v>Remote Sales and Service Section</v>
          </cell>
          <cell r="G1765" t="str">
            <v xml:space="preserve"> </v>
          </cell>
        </row>
        <row r="1766">
          <cell r="D1766" t="str">
            <v>Remote Sales and Service Section</v>
          </cell>
          <cell r="G1766" t="str">
            <v xml:space="preserve"> </v>
          </cell>
        </row>
        <row r="1767">
          <cell r="D1767" t="str">
            <v>Remote Sales and Service Section</v>
          </cell>
          <cell r="G1767" t="str">
            <v xml:space="preserve"> </v>
          </cell>
        </row>
        <row r="1768">
          <cell r="D1768" t="str">
            <v>Remote Sales and Service Section</v>
          </cell>
          <cell r="G1768" t="str">
            <v xml:space="preserve"> </v>
          </cell>
        </row>
        <row r="1769">
          <cell r="D1769" t="str">
            <v>Remote Sales and Service Section</v>
          </cell>
          <cell r="G1769" t="str">
            <v xml:space="preserve"> </v>
          </cell>
        </row>
        <row r="1770">
          <cell r="D1770" t="str">
            <v>Remote Sales and Service Section</v>
          </cell>
          <cell r="G1770" t="str">
            <v xml:space="preserve"> </v>
          </cell>
        </row>
        <row r="1771">
          <cell r="D1771" t="str">
            <v>Remote Sales and Service Section</v>
          </cell>
          <cell r="G1771" t="str">
            <v xml:space="preserve"> </v>
          </cell>
        </row>
        <row r="1772">
          <cell r="D1772" t="str">
            <v>Remote Sales and Service Section</v>
          </cell>
          <cell r="G1772" t="str">
            <v xml:space="preserve"> </v>
          </cell>
        </row>
        <row r="1773">
          <cell r="D1773" t="str">
            <v>Remote Sales and Service Section</v>
          </cell>
          <cell r="G1773" t="str">
            <v xml:space="preserve"> </v>
          </cell>
        </row>
        <row r="1774">
          <cell r="D1774" t="str">
            <v>Remote Sales and Service Section</v>
          </cell>
          <cell r="G1774" t="str">
            <v xml:space="preserve"> </v>
          </cell>
        </row>
        <row r="1775">
          <cell r="D1775" t="str">
            <v>Remote Sales and Service Section</v>
          </cell>
          <cell r="G1775" t="str">
            <v xml:space="preserve"> </v>
          </cell>
        </row>
        <row r="1776">
          <cell r="D1776" t="str">
            <v>Remote Sales and Service Section</v>
          </cell>
          <cell r="G1776" t="str">
            <v xml:space="preserve"> </v>
          </cell>
        </row>
        <row r="1777">
          <cell r="D1777" t="str">
            <v>Remote Sales and Service Section</v>
          </cell>
          <cell r="G1777" t="str">
            <v xml:space="preserve"> </v>
          </cell>
        </row>
        <row r="1778">
          <cell r="D1778" t="str">
            <v>Remote Sales and Service Section</v>
          </cell>
          <cell r="G1778" t="str">
            <v xml:space="preserve"> </v>
          </cell>
        </row>
        <row r="1779">
          <cell r="D1779" t="str">
            <v>Remote Sales and Service Section</v>
          </cell>
          <cell r="G1779" t="str">
            <v xml:space="preserve"> </v>
          </cell>
        </row>
        <row r="1780">
          <cell r="D1780" t="str">
            <v>Remote Sales and Service Section</v>
          </cell>
          <cell r="G1780" t="str">
            <v xml:space="preserve"> </v>
          </cell>
        </row>
        <row r="1781">
          <cell r="D1781" t="str">
            <v>Remote Sales and Service Section</v>
          </cell>
          <cell r="G1781" t="str">
            <v xml:space="preserve"> </v>
          </cell>
        </row>
        <row r="1782">
          <cell r="D1782" t="str">
            <v>Remote Sales and Service Section</v>
          </cell>
          <cell r="G1782" t="str">
            <v xml:space="preserve"> </v>
          </cell>
        </row>
        <row r="1783">
          <cell r="D1783" t="str">
            <v>Remote Sales and Service Section</v>
          </cell>
          <cell r="G1783" t="str">
            <v xml:space="preserve"> </v>
          </cell>
        </row>
        <row r="1784">
          <cell r="D1784" t="str">
            <v>Remote Sales and Service Section</v>
          </cell>
          <cell r="G1784" t="str">
            <v xml:space="preserve"> </v>
          </cell>
        </row>
        <row r="1785">
          <cell r="D1785" t="str">
            <v>Remote Sales and Service Section</v>
          </cell>
          <cell r="G1785" t="str">
            <v xml:space="preserve"> </v>
          </cell>
        </row>
        <row r="1786">
          <cell r="D1786" t="str">
            <v>Remote Sales and Service Section</v>
          </cell>
          <cell r="G1786" t="str">
            <v xml:space="preserve"> </v>
          </cell>
        </row>
        <row r="1787">
          <cell r="D1787" t="str">
            <v>Remote Sales and Service Section</v>
          </cell>
          <cell r="G1787" t="str">
            <v xml:space="preserve"> </v>
          </cell>
        </row>
        <row r="1788">
          <cell r="D1788" t="str">
            <v>Remote Sales and Service Section</v>
          </cell>
          <cell r="G1788" t="str">
            <v xml:space="preserve"> </v>
          </cell>
        </row>
        <row r="1789">
          <cell r="D1789" t="str">
            <v>Remote Sales and Service Section</v>
          </cell>
          <cell r="G1789" t="str">
            <v xml:space="preserve"> </v>
          </cell>
        </row>
        <row r="1790">
          <cell r="D1790" t="str">
            <v>Remote Sales and Service Section</v>
          </cell>
          <cell r="G1790" t="str">
            <v xml:space="preserve"> </v>
          </cell>
        </row>
        <row r="1791">
          <cell r="D1791" t="str">
            <v>Remote Sales and Service Section</v>
          </cell>
          <cell r="G1791" t="str">
            <v xml:space="preserve"> </v>
          </cell>
        </row>
        <row r="1792">
          <cell r="D1792" t="str">
            <v>Remote Sales and Service Section</v>
          </cell>
          <cell r="G1792" t="str">
            <v xml:space="preserve"> </v>
          </cell>
        </row>
        <row r="1793">
          <cell r="D1793" t="str">
            <v>Remote Sales and Service Section</v>
          </cell>
          <cell r="G1793" t="str">
            <v xml:space="preserve"> </v>
          </cell>
        </row>
        <row r="1794">
          <cell r="D1794" t="str">
            <v>Remote Sales and Service Section</v>
          </cell>
          <cell r="G1794" t="str">
            <v xml:space="preserve"> </v>
          </cell>
        </row>
        <row r="1795">
          <cell r="D1795" t="str">
            <v>Remote Sales and Service Section</v>
          </cell>
          <cell r="G1795" t="str">
            <v xml:space="preserve"> </v>
          </cell>
        </row>
        <row r="1796">
          <cell r="D1796" t="str">
            <v>Remote Sales and Service Section</v>
          </cell>
          <cell r="G1796" t="str">
            <v xml:space="preserve"> </v>
          </cell>
        </row>
        <row r="1797">
          <cell r="D1797" t="str">
            <v>Remote Sales and Service Section</v>
          </cell>
          <cell r="G1797" t="str">
            <v xml:space="preserve"> </v>
          </cell>
        </row>
        <row r="1798">
          <cell r="D1798" t="str">
            <v>Remote Sales and Service Section</v>
          </cell>
          <cell r="G1798" t="str">
            <v xml:space="preserve"> </v>
          </cell>
        </row>
        <row r="1799">
          <cell r="D1799" t="str">
            <v>Remote Sales and Service Section</v>
          </cell>
          <cell r="G1799" t="str">
            <v xml:space="preserve"> </v>
          </cell>
        </row>
        <row r="1800">
          <cell r="D1800" t="str">
            <v>Remote Sales and Service Section</v>
          </cell>
          <cell r="G1800" t="str">
            <v xml:space="preserve"> </v>
          </cell>
        </row>
        <row r="1801">
          <cell r="D1801" t="str">
            <v>Remote Sales and Service Section</v>
          </cell>
          <cell r="G1801" t="str">
            <v xml:space="preserve"> </v>
          </cell>
        </row>
        <row r="1802">
          <cell r="D1802" t="str">
            <v>Remote Sales and Service Section</v>
          </cell>
          <cell r="G1802" t="str">
            <v xml:space="preserve"> </v>
          </cell>
        </row>
        <row r="1803">
          <cell r="D1803" t="str">
            <v>Remote Sales and Service Section</v>
          </cell>
          <cell r="G1803" t="str">
            <v xml:space="preserve"> </v>
          </cell>
        </row>
        <row r="1804">
          <cell r="D1804" t="str">
            <v>Remote Sales and Service Section</v>
          </cell>
          <cell r="G1804" t="str">
            <v xml:space="preserve"> </v>
          </cell>
        </row>
        <row r="1805">
          <cell r="D1805" t="str">
            <v>Remote Sales and Service Section</v>
          </cell>
          <cell r="G1805" t="str">
            <v xml:space="preserve"> </v>
          </cell>
        </row>
        <row r="1806">
          <cell r="D1806" t="str">
            <v>Remote Sales and Service Section</v>
          </cell>
          <cell r="G1806" t="str">
            <v xml:space="preserve"> </v>
          </cell>
        </row>
        <row r="1807">
          <cell r="D1807" t="str">
            <v>Remote Sales and Service Section</v>
          </cell>
          <cell r="G1807" t="str">
            <v xml:space="preserve"> </v>
          </cell>
        </row>
        <row r="1808">
          <cell r="D1808" t="str">
            <v>Remote Sales and Service Section</v>
          </cell>
          <cell r="G1808" t="str">
            <v xml:space="preserve"> </v>
          </cell>
        </row>
        <row r="1809">
          <cell r="D1809" t="str">
            <v>Remote Sales and Service Section</v>
          </cell>
          <cell r="G1809" t="str">
            <v xml:space="preserve"> </v>
          </cell>
        </row>
        <row r="1810">
          <cell r="D1810" t="str">
            <v>Remote Sales and Service Section</v>
          </cell>
          <cell r="G1810" t="str">
            <v xml:space="preserve"> </v>
          </cell>
        </row>
        <row r="1811">
          <cell r="D1811" t="str">
            <v>Remote Sales and Service Section</v>
          </cell>
          <cell r="G1811" t="str">
            <v xml:space="preserve"> </v>
          </cell>
        </row>
        <row r="1812">
          <cell r="D1812" t="str">
            <v>Remote Sales and Service Section</v>
          </cell>
          <cell r="G1812" t="str">
            <v xml:space="preserve"> </v>
          </cell>
        </row>
        <row r="1813">
          <cell r="D1813" t="str">
            <v>Remote Sales and Service Section</v>
          </cell>
          <cell r="G1813" t="str">
            <v xml:space="preserve"> </v>
          </cell>
        </row>
        <row r="1814">
          <cell r="D1814" t="str">
            <v>Remote Sales and Service Section</v>
          </cell>
          <cell r="G1814" t="str">
            <v xml:space="preserve"> </v>
          </cell>
        </row>
        <row r="1815">
          <cell r="D1815" t="str">
            <v>Remote Sales and Service Section</v>
          </cell>
          <cell r="G1815" t="str">
            <v xml:space="preserve"> </v>
          </cell>
        </row>
        <row r="1816">
          <cell r="D1816" t="str">
            <v>Remote Sales and Service Section</v>
          </cell>
          <cell r="G1816" t="str">
            <v xml:space="preserve"> </v>
          </cell>
        </row>
        <row r="1817">
          <cell r="D1817" t="str">
            <v>Remote Sales and Service Section</v>
          </cell>
          <cell r="G1817" t="str">
            <v xml:space="preserve"> </v>
          </cell>
        </row>
        <row r="1818">
          <cell r="D1818" t="str">
            <v>Remote Sales and Service Section</v>
          </cell>
          <cell r="G1818" t="str">
            <v xml:space="preserve"> </v>
          </cell>
        </row>
        <row r="1819">
          <cell r="D1819" t="str">
            <v>Remote Sales and Service Section</v>
          </cell>
          <cell r="G1819" t="str">
            <v xml:space="preserve"> </v>
          </cell>
        </row>
        <row r="1820">
          <cell r="D1820" t="str">
            <v>Remote Sales and Service Section</v>
          </cell>
          <cell r="G1820" t="str">
            <v xml:space="preserve"> </v>
          </cell>
        </row>
        <row r="1821">
          <cell r="D1821" t="str">
            <v>Remote Sales and Service Section</v>
          </cell>
          <cell r="G1821" t="str">
            <v xml:space="preserve"> </v>
          </cell>
        </row>
        <row r="1822">
          <cell r="D1822" t="str">
            <v>Remote Sales and Service Section</v>
          </cell>
          <cell r="G1822" t="str">
            <v xml:space="preserve"> </v>
          </cell>
        </row>
        <row r="1823">
          <cell r="D1823" t="str">
            <v>Remote Sales and Service Section</v>
          </cell>
          <cell r="G1823" t="str">
            <v xml:space="preserve"> </v>
          </cell>
        </row>
        <row r="1824">
          <cell r="D1824" t="str">
            <v>Remote Sales and Service Section</v>
          </cell>
          <cell r="G1824" t="str">
            <v xml:space="preserve"> </v>
          </cell>
        </row>
        <row r="1825">
          <cell r="D1825" t="str">
            <v>Remote Sales and Service Section</v>
          </cell>
          <cell r="G1825" t="str">
            <v xml:space="preserve"> </v>
          </cell>
        </row>
        <row r="1826">
          <cell r="D1826" t="str">
            <v>Remote Sales and Service Section</v>
          </cell>
          <cell r="G1826" t="str">
            <v xml:space="preserve"> </v>
          </cell>
        </row>
        <row r="1827">
          <cell r="D1827" t="str">
            <v>Remote Sales and Service Section</v>
          </cell>
          <cell r="G1827" t="str">
            <v xml:space="preserve"> </v>
          </cell>
        </row>
        <row r="1828">
          <cell r="D1828" t="str">
            <v>Remote Sales and Service Section</v>
          </cell>
          <cell r="G1828" t="str">
            <v xml:space="preserve"> </v>
          </cell>
        </row>
        <row r="1829">
          <cell r="D1829" t="str">
            <v>Remote Sales and Service Section</v>
          </cell>
          <cell r="G1829" t="str">
            <v xml:space="preserve"> </v>
          </cell>
        </row>
        <row r="1830">
          <cell r="D1830" t="str">
            <v>Remote Sales and Service Section</v>
          </cell>
          <cell r="G1830" t="str">
            <v xml:space="preserve"> </v>
          </cell>
        </row>
        <row r="1831">
          <cell r="D1831" t="str">
            <v>Remote Sales and Service Section</v>
          </cell>
          <cell r="G1831" t="str">
            <v xml:space="preserve"> </v>
          </cell>
        </row>
        <row r="1832">
          <cell r="D1832" t="str">
            <v>Remote Sales and Service Section</v>
          </cell>
          <cell r="G1832" t="str">
            <v xml:space="preserve"> </v>
          </cell>
        </row>
        <row r="1833">
          <cell r="D1833" t="str">
            <v>Remote Sales and Service Section</v>
          </cell>
          <cell r="G1833" t="str">
            <v xml:space="preserve"> </v>
          </cell>
        </row>
        <row r="1834">
          <cell r="D1834" t="str">
            <v>Remote Sales and Service Section</v>
          </cell>
          <cell r="G1834" t="str">
            <v xml:space="preserve"> </v>
          </cell>
        </row>
        <row r="1835">
          <cell r="D1835" t="str">
            <v>Remote Sales and Service Section</v>
          </cell>
          <cell r="G1835" t="str">
            <v xml:space="preserve"> </v>
          </cell>
        </row>
        <row r="1836">
          <cell r="D1836" t="str">
            <v>Remote Sales and Service Section</v>
          </cell>
          <cell r="G1836" t="str">
            <v xml:space="preserve"> </v>
          </cell>
        </row>
        <row r="1837">
          <cell r="D1837" t="str">
            <v>Remote Sales and Service Section</v>
          </cell>
          <cell r="G1837" t="str">
            <v xml:space="preserve"> </v>
          </cell>
        </row>
        <row r="1838">
          <cell r="D1838" t="str">
            <v>Remote Sales and Service Section</v>
          </cell>
          <cell r="G1838" t="str">
            <v xml:space="preserve"> </v>
          </cell>
        </row>
        <row r="1839">
          <cell r="D1839" t="str">
            <v>Remote Sales and Service Section</v>
          </cell>
          <cell r="G1839" t="str">
            <v xml:space="preserve"> </v>
          </cell>
        </row>
        <row r="1840">
          <cell r="D1840" t="str">
            <v>Remote Sales and Service Section</v>
          </cell>
          <cell r="G1840" t="str">
            <v xml:space="preserve"> </v>
          </cell>
        </row>
        <row r="1841">
          <cell r="D1841" t="str">
            <v>Remote Sales and Service Section</v>
          </cell>
          <cell r="G1841" t="str">
            <v xml:space="preserve"> </v>
          </cell>
        </row>
        <row r="1842">
          <cell r="D1842" t="str">
            <v>Remote Sales and Service Section</v>
          </cell>
          <cell r="G1842" t="str">
            <v xml:space="preserve"> </v>
          </cell>
        </row>
        <row r="1843">
          <cell r="D1843" t="str">
            <v>Remote Sales and Service Section</v>
          </cell>
          <cell r="G1843" t="str">
            <v xml:space="preserve"> </v>
          </cell>
        </row>
        <row r="1844">
          <cell r="D1844" t="str">
            <v>Remote Sales and Service Section</v>
          </cell>
          <cell r="G1844" t="str">
            <v xml:space="preserve"> </v>
          </cell>
        </row>
        <row r="1845">
          <cell r="D1845" t="str">
            <v>Remote Sales and Service Section</v>
          </cell>
          <cell r="G1845" t="str">
            <v xml:space="preserve"> </v>
          </cell>
        </row>
        <row r="1846">
          <cell r="D1846" t="str">
            <v>Remote Sales and Service Section</v>
          </cell>
          <cell r="G1846" t="str">
            <v xml:space="preserve"> </v>
          </cell>
        </row>
        <row r="1847">
          <cell r="D1847" t="str">
            <v>Remote Sales and Service Section</v>
          </cell>
          <cell r="G1847" t="str">
            <v xml:space="preserve"> </v>
          </cell>
        </row>
        <row r="1848">
          <cell r="D1848" t="str">
            <v>Remote Sales and Service Section</v>
          </cell>
          <cell r="G1848" t="str">
            <v xml:space="preserve"> </v>
          </cell>
        </row>
        <row r="1849">
          <cell r="D1849" t="str">
            <v>Remote Sales and Service Section</v>
          </cell>
          <cell r="G1849" t="str">
            <v xml:space="preserve"> </v>
          </cell>
        </row>
        <row r="1850">
          <cell r="D1850" t="str">
            <v>Remote Sales and Service Section</v>
          </cell>
          <cell r="G1850" t="str">
            <v xml:space="preserve"> </v>
          </cell>
        </row>
        <row r="1851">
          <cell r="D1851" t="str">
            <v>Remote Sales and Service Section</v>
          </cell>
          <cell r="G1851" t="str">
            <v xml:space="preserve"> </v>
          </cell>
        </row>
        <row r="1852">
          <cell r="D1852" t="str">
            <v>Remote Sales and Service Section</v>
          </cell>
          <cell r="G1852" t="str">
            <v xml:space="preserve"> </v>
          </cell>
        </row>
        <row r="1853">
          <cell r="D1853" t="str">
            <v>Remote Sales and Service Section</v>
          </cell>
          <cell r="G1853" t="str">
            <v xml:space="preserve"> </v>
          </cell>
        </row>
        <row r="1854">
          <cell r="D1854" t="str">
            <v>Remote Sales and Service Section</v>
          </cell>
          <cell r="G1854" t="str">
            <v xml:space="preserve"> </v>
          </cell>
        </row>
        <row r="1855">
          <cell r="D1855" t="str">
            <v>Remote Sales and Service Section</v>
          </cell>
          <cell r="G1855" t="str">
            <v xml:space="preserve"> </v>
          </cell>
        </row>
        <row r="1856">
          <cell r="D1856" t="str">
            <v>Remote Sales and Service Section</v>
          </cell>
          <cell r="G1856" t="str">
            <v xml:space="preserve"> </v>
          </cell>
        </row>
        <row r="1857">
          <cell r="D1857" t="str">
            <v>Remote Sales and Service Section</v>
          </cell>
          <cell r="G1857" t="str">
            <v xml:space="preserve"> </v>
          </cell>
        </row>
        <row r="1858">
          <cell r="D1858" t="str">
            <v>Remote Sales and Service Section</v>
          </cell>
          <cell r="G1858" t="str">
            <v xml:space="preserve"> </v>
          </cell>
        </row>
        <row r="1859">
          <cell r="D1859" t="str">
            <v>Remote Sales and Service Section</v>
          </cell>
          <cell r="G1859" t="str">
            <v xml:space="preserve"> </v>
          </cell>
        </row>
        <row r="1860">
          <cell r="D1860" t="str">
            <v>Remote Sales and Service Section</v>
          </cell>
          <cell r="G1860" t="str">
            <v xml:space="preserve"> </v>
          </cell>
        </row>
        <row r="1861">
          <cell r="D1861" t="str">
            <v>Remote Sales and Service Section</v>
          </cell>
          <cell r="G1861" t="str">
            <v xml:space="preserve"> </v>
          </cell>
        </row>
        <row r="1862">
          <cell r="D1862" t="str">
            <v>Remote Sales and Service Section</v>
          </cell>
          <cell r="G1862" t="str">
            <v xml:space="preserve"> </v>
          </cell>
        </row>
        <row r="1863">
          <cell r="D1863" t="str">
            <v>Remote Sales and Service Section</v>
          </cell>
          <cell r="G1863" t="str">
            <v xml:space="preserve"> </v>
          </cell>
        </row>
        <row r="1864">
          <cell r="D1864" t="str">
            <v>Remote Sales and Service Section</v>
          </cell>
          <cell r="G1864" t="str">
            <v xml:space="preserve"> </v>
          </cell>
        </row>
        <row r="1865">
          <cell r="D1865" t="str">
            <v>Remote Sales and Service Section</v>
          </cell>
          <cell r="G1865" t="str">
            <v xml:space="preserve"> </v>
          </cell>
        </row>
        <row r="1866">
          <cell r="D1866" t="str">
            <v>Remote Sales and Service Section</v>
          </cell>
          <cell r="G1866" t="str">
            <v xml:space="preserve"> </v>
          </cell>
        </row>
        <row r="1867">
          <cell r="D1867" t="str">
            <v>Remote Sales and Service Section</v>
          </cell>
          <cell r="G1867" t="str">
            <v xml:space="preserve"> </v>
          </cell>
        </row>
        <row r="1868">
          <cell r="D1868" t="str">
            <v>Remote Sales and Service Section</v>
          </cell>
          <cell r="G1868" t="str">
            <v xml:space="preserve"> </v>
          </cell>
        </row>
        <row r="1869">
          <cell r="D1869" t="str">
            <v>Remote Sales and Service Section</v>
          </cell>
          <cell r="G1869" t="str">
            <v xml:space="preserve"> </v>
          </cell>
        </row>
        <row r="1870">
          <cell r="D1870" t="str">
            <v>Remote Sales and Service Section</v>
          </cell>
          <cell r="G1870" t="str">
            <v xml:space="preserve"> </v>
          </cell>
        </row>
        <row r="1871">
          <cell r="D1871" t="str">
            <v>Remote Sales and Service Section</v>
          </cell>
          <cell r="G1871" t="str">
            <v xml:space="preserve"> </v>
          </cell>
        </row>
        <row r="1872">
          <cell r="D1872" t="str">
            <v>Remote Sales and Service Section</v>
          </cell>
          <cell r="G1872" t="str">
            <v xml:space="preserve"> </v>
          </cell>
        </row>
        <row r="1873">
          <cell r="D1873" t="str">
            <v>Remote Sales and Service Section</v>
          </cell>
          <cell r="G1873" t="str">
            <v xml:space="preserve"> </v>
          </cell>
        </row>
        <row r="1874">
          <cell r="D1874" t="str">
            <v>Remote Sales and Service Section</v>
          </cell>
          <cell r="G1874" t="str">
            <v xml:space="preserve"> </v>
          </cell>
        </row>
        <row r="1875">
          <cell r="D1875" t="str">
            <v>Remote Sales and Service Section</v>
          </cell>
          <cell r="G1875" t="str">
            <v xml:space="preserve"> </v>
          </cell>
        </row>
        <row r="1876">
          <cell r="D1876" t="str">
            <v>Remote Sales and Service Section</v>
          </cell>
          <cell r="G1876" t="str">
            <v xml:space="preserve"> </v>
          </cell>
        </row>
        <row r="1877">
          <cell r="D1877" t="str">
            <v>Remote Sales and Service Section</v>
          </cell>
          <cell r="G1877" t="str">
            <v xml:space="preserve"> </v>
          </cell>
        </row>
        <row r="1878">
          <cell r="D1878" t="str">
            <v>Remote Sales and Service Section</v>
          </cell>
          <cell r="G1878" t="str">
            <v xml:space="preserve"> </v>
          </cell>
        </row>
        <row r="1879">
          <cell r="D1879" t="str">
            <v>Remote Sales and Service Section</v>
          </cell>
          <cell r="G1879" t="str">
            <v xml:space="preserve"> </v>
          </cell>
        </row>
        <row r="1880">
          <cell r="D1880" t="str">
            <v>Remote Sales and Service Section</v>
          </cell>
          <cell r="G1880" t="str">
            <v xml:space="preserve"> </v>
          </cell>
        </row>
        <row r="1881">
          <cell r="D1881" t="str">
            <v>Remote Sales and Service Section</v>
          </cell>
          <cell r="G1881" t="str">
            <v xml:space="preserve"> </v>
          </cell>
        </row>
        <row r="1882">
          <cell r="D1882" t="str">
            <v>Remote Sales and Service Section</v>
          </cell>
          <cell r="G1882" t="str">
            <v xml:space="preserve"> </v>
          </cell>
        </row>
        <row r="1883">
          <cell r="D1883" t="str">
            <v>Remote Sales and Service Section</v>
          </cell>
          <cell r="G1883" t="str">
            <v xml:space="preserve"> </v>
          </cell>
        </row>
        <row r="1884">
          <cell r="D1884" t="str">
            <v>Remote Sales and Service Section</v>
          </cell>
          <cell r="G1884" t="str">
            <v xml:space="preserve"> </v>
          </cell>
        </row>
        <row r="1885">
          <cell r="D1885" t="str">
            <v>Remote Sales and Service Section</v>
          </cell>
          <cell r="G1885" t="str">
            <v xml:space="preserve"> </v>
          </cell>
        </row>
        <row r="1886">
          <cell r="D1886" t="str">
            <v>Remote Sales and Service Section</v>
          </cell>
          <cell r="G1886" t="str">
            <v xml:space="preserve"> </v>
          </cell>
        </row>
        <row r="1887">
          <cell r="D1887" t="str">
            <v>Remote Sales and Service Section</v>
          </cell>
          <cell r="G1887" t="str">
            <v xml:space="preserve"> </v>
          </cell>
        </row>
        <row r="1888">
          <cell r="D1888" t="str">
            <v>Remote Sales and Service Section</v>
          </cell>
          <cell r="G1888" t="str">
            <v xml:space="preserve"> </v>
          </cell>
        </row>
        <row r="1889">
          <cell r="D1889" t="str">
            <v>Remote Sales and Service Section</v>
          </cell>
          <cell r="G1889" t="str">
            <v xml:space="preserve"> </v>
          </cell>
        </row>
        <row r="1890">
          <cell r="D1890" t="str">
            <v>Remote Sales and Service Section</v>
          </cell>
          <cell r="G1890" t="str">
            <v xml:space="preserve"> </v>
          </cell>
        </row>
        <row r="1891">
          <cell r="D1891" t="str">
            <v>Remote Sales and Service Section</v>
          </cell>
          <cell r="G1891" t="str">
            <v xml:space="preserve"> </v>
          </cell>
        </row>
        <row r="1892">
          <cell r="D1892" t="str">
            <v>Remote Sales and Service Section</v>
          </cell>
          <cell r="G1892" t="str">
            <v xml:space="preserve"> </v>
          </cell>
        </row>
        <row r="1893">
          <cell r="D1893" t="str">
            <v>Remote Sales and Service Section</v>
          </cell>
          <cell r="G1893" t="str">
            <v xml:space="preserve"> </v>
          </cell>
        </row>
        <row r="1894">
          <cell r="D1894" t="str">
            <v>Remote Sales and Service Section</v>
          </cell>
          <cell r="G1894" t="str">
            <v xml:space="preserve"> </v>
          </cell>
        </row>
        <row r="1895">
          <cell r="D1895" t="str">
            <v>Remote Sales and Service Section</v>
          </cell>
          <cell r="G1895" t="str">
            <v xml:space="preserve"> </v>
          </cell>
        </row>
        <row r="1896">
          <cell r="D1896" t="str">
            <v>Remote Sales and Service Section</v>
          </cell>
          <cell r="G1896" t="str">
            <v xml:space="preserve"> </v>
          </cell>
        </row>
        <row r="1897">
          <cell r="D1897" t="str">
            <v>Remote Sales and Service Section</v>
          </cell>
          <cell r="G1897" t="str">
            <v xml:space="preserve"> </v>
          </cell>
        </row>
        <row r="1898">
          <cell r="D1898" t="str">
            <v>Remote Sales and Service Section</v>
          </cell>
          <cell r="G1898" t="str">
            <v xml:space="preserve"> </v>
          </cell>
        </row>
        <row r="1899">
          <cell r="D1899" t="str">
            <v>Remote Sales and Service Section</v>
          </cell>
          <cell r="G1899" t="str">
            <v xml:space="preserve"> </v>
          </cell>
        </row>
        <row r="1900">
          <cell r="D1900" t="str">
            <v>Remote Sales and Service Section</v>
          </cell>
          <cell r="G1900" t="str">
            <v xml:space="preserve"> </v>
          </cell>
        </row>
        <row r="1901">
          <cell r="D1901" t="str">
            <v>Remote Sales and Service Section</v>
          </cell>
          <cell r="G1901" t="str">
            <v xml:space="preserve"> </v>
          </cell>
        </row>
        <row r="1902">
          <cell r="D1902" t="str">
            <v>Remote Sales and Service Section</v>
          </cell>
          <cell r="G1902" t="str">
            <v xml:space="preserve"> </v>
          </cell>
        </row>
        <row r="1903">
          <cell r="D1903" t="str">
            <v>Remote Sales and Service Section</v>
          </cell>
          <cell r="G1903" t="str">
            <v xml:space="preserve"> </v>
          </cell>
        </row>
        <row r="1904">
          <cell r="D1904" t="str">
            <v>Remote Sales and Service Section</v>
          </cell>
          <cell r="G1904" t="str">
            <v xml:space="preserve"> </v>
          </cell>
        </row>
        <row r="1905">
          <cell r="D1905" t="str">
            <v>Remote Sales and Service Section</v>
          </cell>
          <cell r="G1905" t="str">
            <v xml:space="preserve"> </v>
          </cell>
        </row>
        <row r="1906">
          <cell r="D1906" t="str">
            <v>Remote Sales and Service Section</v>
          </cell>
          <cell r="G1906" t="str">
            <v xml:space="preserve"> </v>
          </cell>
        </row>
        <row r="1907">
          <cell r="D1907" t="str">
            <v>Remote Sales and Service Section</v>
          </cell>
          <cell r="G1907" t="str">
            <v xml:space="preserve"> </v>
          </cell>
        </row>
        <row r="1908">
          <cell r="D1908" t="str">
            <v>Remote Sales and Service Section</v>
          </cell>
          <cell r="G1908" t="str">
            <v xml:space="preserve"> </v>
          </cell>
        </row>
        <row r="1909">
          <cell r="D1909" t="str">
            <v>Remote Sales and Service Section</v>
          </cell>
          <cell r="G1909" t="str">
            <v xml:space="preserve"> </v>
          </cell>
        </row>
        <row r="1910">
          <cell r="D1910" t="str">
            <v>Remote Sales and Service Section</v>
          </cell>
          <cell r="G1910" t="str">
            <v xml:space="preserve"> </v>
          </cell>
        </row>
        <row r="1911">
          <cell r="D1911" t="str">
            <v>Remote Sales and Service Section</v>
          </cell>
          <cell r="G1911" t="str">
            <v xml:space="preserve"> </v>
          </cell>
        </row>
        <row r="1912">
          <cell r="D1912" t="str">
            <v>Remote Sales and Service Section</v>
          </cell>
          <cell r="G1912" t="str">
            <v xml:space="preserve"> </v>
          </cell>
        </row>
        <row r="1913">
          <cell r="D1913" t="str">
            <v>Remote Sales and Service Section</v>
          </cell>
          <cell r="G1913" t="str">
            <v xml:space="preserve"> </v>
          </cell>
        </row>
        <row r="1914">
          <cell r="D1914" t="str">
            <v>Remote Sales and Service Section</v>
          </cell>
          <cell r="G1914" t="str">
            <v xml:space="preserve"> </v>
          </cell>
        </row>
        <row r="1915">
          <cell r="D1915" t="str">
            <v>Remote Sales and Service Section</v>
          </cell>
          <cell r="G1915" t="str">
            <v xml:space="preserve"> </v>
          </cell>
        </row>
        <row r="1916">
          <cell r="D1916" t="str">
            <v>Remote Sales and Service Section</v>
          </cell>
          <cell r="G1916" t="str">
            <v xml:space="preserve"> </v>
          </cell>
        </row>
        <row r="1917">
          <cell r="D1917" t="str">
            <v>Remote Sales and Service Section</v>
          </cell>
          <cell r="G1917" t="str">
            <v xml:space="preserve"> </v>
          </cell>
        </row>
        <row r="1918">
          <cell r="D1918" t="str">
            <v>Remote Sales and Service Section</v>
          </cell>
          <cell r="G1918" t="str">
            <v xml:space="preserve"> </v>
          </cell>
        </row>
        <row r="1919">
          <cell r="D1919" t="str">
            <v>Remote Sales and Service Section</v>
          </cell>
          <cell r="G1919" t="str">
            <v xml:space="preserve"> </v>
          </cell>
        </row>
        <row r="1920">
          <cell r="D1920" t="str">
            <v>Remote Sales and Service Section</v>
          </cell>
          <cell r="G1920" t="str">
            <v xml:space="preserve"> </v>
          </cell>
        </row>
        <row r="1921">
          <cell r="D1921" t="str">
            <v>Remote Sales and Service Section</v>
          </cell>
          <cell r="G1921" t="str">
            <v xml:space="preserve"> </v>
          </cell>
        </row>
        <row r="1922">
          <cell r="D1922" t="str">
            <v>Remote Sales and Service Section</v>
          </cell>
          <cell r="G1922" t="str">
            <v xml:space="preserve"> </v>
          </cell>
        </row>
        <row r="1923">
          <cell r="D1923" t="str">
            <v>Remote Sales and Service Section</v>
          </cell>
          <cell r="G1923" t="str">
            <v xml:space="preserve"> </v>
          </cell>
        </row>
        <row r="1924">
          <cell r="D1924" t="str">
            <v>Remote Sales and Service Section</v>
          </cell>
          <cell r="G1924" t="str">
            <v xml:space="preserve"> </v>
          </cell>
        </row>
        <row r="1925">
          <cell r="D1925" t="str">
            <v>Remote Sales and Service Section</v>
          </cell>
          <cell r="G1925" t="str">
            <v xml:space="preserve"> </v>
          </cell>
        </row>
        <row r="1926">
          <cell r="D1926" t="str">
            <v>Remote Sales and Service Section</v>
          </cell>
          <cell r="G1926" t="str">
            <v xml:space="preserve"> </v>
          </cell>
        </row>
        <row r="1927">
          <cell r="D1927" t="str">
            <v>Remote Sales and Service Section</v>
          </cell>
          <cell r="G1927" t="str">
            <v xml:space="preserve"> </v>
          </cell>
        </row>
        <row r="1928">
          <cell r="D1928" t="str">
            <v>Remote Sales and Service Section</v>
          </cell>
          <cell r="G1928" t="str">
            <v xml:space="preserve"> </v>
          </cell>
        </row>
        <row r="1929">
          <cell r="D1929" t="str">
            <v>Remote Sales and Service Section</v>
          </cell>
          <cell r="G1929" t="str">
            <v xml:space="preserve"> </v>
          </cell>
        </row>
        <row r="1930">
          <cell r="D1930" t="str">
            <v>Remote Sales and Service Section</v>
          </cell>
          <cell r="G1930" t="str">
            <v xml:space="preserve"> </v>
          </cell>
        </row>
        <row r="1931">
          <cell r="D1931" t="str">
            <v>Remote Sales and Service Section</v>
          </cell>
          <cell r="G1931" t="str">
            <v xml:space="preserve"> </v>
          </cell>
        </row>
        <row r="1932">
          <cell r="D1932" t="str">
            <v>Remote Sales and Service Section</v>
          </cell>
          <cell r="G1932" t="str">
            <v xml:space="preserve"> </v>
          </cell>
        </row>
        <row r="1933">
          <cell r="D1933" t="str">
            <v>Remote Sales and Service Section</v>
          </cell>
          <cell r="G1933" t="str">
            <v xml:space="preserve"> </v>
          </cell>
        </row>
        <row r="1934">
          <cell r="D1934" t="str">
            <v>Remote Sales and Service Section</v>
          </cell>
          <cell r="G1934" t="str">
            <v xml:space="preserve"> </v>
          </cell>
        </row>
        <row r="1935">
          <cell r="D1935" t="str">
            <v>Remote Sales and Service Section</v>
          </cell>
          <cell r="G1935" t="str">
            <v xml:space="preserve"> </v>
          </cell>
        </row>
        <row r="1936">
          <cell r="D1936" t="str">
            <v>Remote Sales and Service Section</v>
          </cell>
          <cell r="G1936" t="str">
            <v xml:space="preserve"> </v>
          </cell>
        </row>
        <row r="1937">
          <cell r="D1937" t="str">
            <v>Remote Sales and Service Section</v>
          </cell>
          <cell r="G1937" t="str">
            <v xml:space="preserve"> </v>
          </cell>
        </row>
        <row r="1938">
          <cell r="D1938" t="str">
            <v>Remote Sales and Service Section</v>
          </cell>
          <cell r="G1938" t="str">
            <v xml:space="preserve"> </v>
          </cell>
        </row>
        <row r="1939">
          <cell r="D1939" t="str">
            <v>Remote Sales and Service Section</v>
          </cell>
          <cell r="G1939" t="str">
            <v xml:space="preserve"> </v>
          </cell>
        </row>
        <row r="1940">
          <cell r="D1940" t="str">
            <v>Remote Sales and Service Section</v>
          </cell>
          <cell r="G1940" t="str">
            <v xml:space="preserve"> </v>
          </cell>
        </row>
        <row r="1941">
          <cell r="D1941" t="str">
            <v>Remote Sales and Service Section</v>
          </cell>
          <cell r="G1941" t="str">
            <v xml:space="preserve"> </v>
          </cell>
        </row>
        <row r="1942">
          <cell r="D1942" t="str">
            <v>Remote Sales and Service Section</v>
          </cell>
          <cell r="G1942" t="str">
            <v xml:space="preserve"> </v>
          </cell>
        </row>
        <row r="1943">
          <cell r="D1943" t="str">
            <v>Remote Sales and Service Section</v>
          </cell>
          <cell r="G1943" t="str">
            <v xml:space="preserve"> </v>
          </cell>
        </row>
        <row r="1944">
          <cell r="D1944" t="str">
            <v>Remote Sales and Service Section</v>
          </cell>
          <cell r="G1944" t="str">
            <v xml:space="preserve"> </v>
          </cell>
        </row>
        <row r="1945">
          <cell r="D1945" t="str">
            <v>Remote Sales and Service Section</v>
          </cell>
          <cell r="G1945" t="str">
            <v xml:space="preserve"> </v>
          </cell>
        </row>
        <row r="1946">
          <cell r="D1946" t="str">
            <v>Remote Sales and Service Section</v>
          </cell>
          <cell r="G1946" t="str">
            <v xml:space="preserve"> </v>
          </cell>
        </row>
        <row r="1947">
          <cell r="D1947" t="str">
            <v>Remote Sales and Service Section</v>
          </cell>
          <cell r="G1947" t="str">
            <v xml:space="preserve"> </v>
          </cell>
        </row>
        <row r="1948">
          <cell r="D1948" t="str">
            <v>Remote Sales and Service Section</v>
          </cell>
          <cell r="G1948" t="str">
            <v xml:space="preserve"> </v>
          </cell>
        </row>
        <row r="1949">
          <cell r="D1949" t="str">
            <v>Remote Sales and Service Section</v>
          </cell>
          <cell r="G1949" t="str">
            <v xml:space="preserve"> </v>
          </cell>
        </row>
        <row r="1950">
          <cell r="D1950" t="str">
            <v>Remote Sales and Service Section</v>
          </cell>
          <cell r="G1950" t="str">
            <v xml:space="preserve"> </v>
          </cell>
        </row>
        <row r="1951">
          <cell r="D1951" t="str">
            <v>Remote Sales and Service Section</v>
          </cell>
          <cell r="G1951" t="str">
            <v xml:space="preserve"> </v>
          </cell>
        </row>
        <row r="1952">
          <cell r="D1952" t="str">
            <v>Remote Sales and Service Section</v>
          </cell>
          <cell r="G1952" t="str">
            <v xml:space="preserve"> </v>
          </cell>
        </row>
        <row r="1953">
          <cell r="D1953" t="str">
            <v>Remote Sales and Service Section</v>
          </cell>
          <cell r="G1953" t="str">
            <v xml:space="preserve"> </v>
          </cell>
        </row>
        <row r="1954">
          <cell r="D1954" t="str">
            <v>Remote Sales and Service Section</v>
          </cell>
          <cell r="G1954" t="str">
            <v xml:space="preserve"> </v>
          </cell>
        </row>
        <row r="1955">
          <cell r="D1955" t="str">
            <v>Remote Sales and Service Section</v>
          </cell>
          <cell r="G1955" t="str">
            <v xml:space="preserve"> </v>
          </cell>
        </row>
        <row r="1956">
          <cell r="D1956" t="str">
            <v>Remote Sales and Service Section</v>
          </cell>
          <cell r="G1956" t="str">
            <v xml:space="preserve"> </v>
          </cell>
        </row>
        <row r="1957">
          <cell r="D1957" t="str">
            <v>Remote Sales and Service Section</v>
          </cell>
          <cell r="G1957" t="str">
            <v xml:space="preserve"> </v>
          </cell>
        </row>
        <row r="1958">
          <cell r="D1958" t="str">
            <v>Remote Sales and Service Section</v>
          </cell>
          <cell r="G1958" t="str">
            <v xml:space="preserve"> </v>
          </cell>
        </row>
        <row r="1959">
          <cell r="D1959" t="str">
            <v>Remote Sales and Service Section</v>
          </cell>
          <cell r="G1959" t="str">
            <v xml:space="preserve"> </v>
          </cell>
        </row>
        <row r="1960">
          <cell r="D1960" t="str">
            <v>Remote Sales and Service Section</v>
          </cell>
          <cell r="G1960" t="str">
            <v xml:space="preserve"> </v>
          </cell>
        </row>
        <row r="1961">
          <cell r="D1961" t="str">
            <v>Remote Sales and Service Section</v>
          </cell>
          <cell r="G1961" t="str">
            <v xml:space="preserve"> </v>
          </cell>
        </row>
        <row r="1962">
          <cell r="D1962" t="str">
            <v>Remote Sales and Service Section</v>
          </cell>
          <cell r="G1962" t="str">
            <v xml:space="preserve"> </v>
          </cell>
        </row>
        <row r="1963">
          <cell r="D1963" t="str">
            <v>Remote Sales and Service Section</v>
          </cell>
          <cell r="G1963" t="str">
            <v xml:space="preserve"> </v>
          </cell>
        </row>
        <row r="1964">
          <cell r="D1964" t="str">
            <v>Remote Sales and Service Section</v>
          </cell>
          <cell r="G1964" t="str">
            <v xml:space="preserve"> </v>
          </cell>
        </row>
        <row r="1965">
          <cell r="D1965" t="str">
            <v>Remote Sales and Service Section</v>
          </cell>
          <cell r="G1965" t="str">
            <v xml:space="preserve"> </v>
          </cell>
        </row>
        <row r="1966">
          <cell r="D1966" t="str">
            <v>Remote Sales and Service Section</v>
          </cell>
          <cell r="G1966" t="str">
            <v xml:space="preserve"> </v>
          </cell>
        </row>
        <row r="1967">
          <cell r="D1967" t="str">
            <v>Remote Sales and Service Section</v>
          </cell>
          <cell r="G1967" t="str">
            <v xml:space="preserve"> </v>
          </cell>
        </row>
        <row r="1968">
          <cell r="D1968" t="str">
            <v>Remote Sales and Service Section</v>
          </cell>
          <cell r="G1968" t="str">
            <v xml:space="preserve"> </v>
          </cell>
        </row>
        <row r="1969">
          <cell r="D1969" t="str">
            <v>Remote Sales and Service Section</v>
          </cell>
          <cell r="G1969" t="str">
            <v xml:space="preserve"> </v>
          </cell>
        </row>
        <row r="1970">
          <cell r="D1970" t="str">
            <v>Remote Sales and Service Section</v>
          </cell>
          <cell r="G1970" t="str">
            <v xml:space="preserve"> </v>
          </cell>
        </row>
        <row r="1971">
          <cell r="D1971" t="str">
            <v>Remote Sales and Service Section</v>
          </cell>
          <cell r="G1971" t="str">
            <v xml:space="preserve"> </v>
          </cell>
        </row>
        <row r="1972">
          <cell r="D1972" t="str">
            <v>Remote Sales and Service Section</v>
          </cell>
          <cell r="G1972" t="str">
            <v xml:space="preserve"> </v>
          </cell>
        </row>
        <row r="1973">
          <cell r="D1973" t="str">
            <v>Remote Sales and Service Section</v>
          </cell>
          <cell r="G1973" t="str">
            <v xml:space="preserve"> </v>
          </cell>
        </row>
        <row r="1974">
          <cell r="D1974" t="str">
            <v>Remote Sales and Service Section</v>
          </cell>
          <cell r="G1974" t="str">
            <v xml:space="preserve"> </v>
          </cell>
        </row>
        <row r="1975">
          <cell r="D1975" t="str">
            <v>Remote Sales and Service Section</v>
          </cell>
          <cell r="G1975" t="str">
            <v xml:space="preserve"> </v>
          </cell>
        </row>
        <row r="1976">
          <cell r="D1976" t="str">
            <v>Remote Sales and Service Section</v>
          </cell>
          <cell r="G1976" t="str">
            <v xml:space="preserve"> </v>
          </cell>
        </row>
        <row r="1977">
          <cell r="D1977" t="str">
            <v>Remote Sales and Service Section</v>
          </cell>
          <cell r="G1977" t="str">
            <v xml:space="preserve"> </v>
          </cell>
        </row>
        <row r="1978">
          <cell r="D1978" t="str">
            <v>Remote Sales and Service Section</v>
          </cell>
          <cell r="G1978" t="str">
            <v xml:space="preserve"> </v>
          </cell>
        </row>
        <row r="1979">
          <cell r="D1979" t="str">
            <v>Remote Sales and Service Section</v>
          </cell>
          <cell r="G1979" t="str">
            <v xml:space="preserve"> </v>
          </cell>
        </row>
        <row r="1980">
          <cell r="D1980" t="str">
            <v>Remote Sales and Service Section</v>
          </cell>
          <cell r="G1980" t="str">
            <v xml:space="preserve"> </v>
          </cell>
        </row>
        <row r="1981">
          <cell r="D1981" t="str">
            <v>Remote Sales and Service Section</v>
          </cell>
          <cell r="G1981" t="str">
            <v xml:space="preserve"> </v>
          </cell>
        </row>
        <row r="1982">
          <cell r="D1982" t="str">
            <v>Remote Sales and Service Section</v>
          </cell>
          <cell r="G1982" t="str">
            <v xml:space="preserve"> </v>
          </cell>
        </row>
        <row r="1983">
          <cell r="D1983" t="str">
            <v>Remote Sales and Service Section</v>
          </cell>
          <cell r="G1983" t="str">
            <v xml:space="preserve"> </v>
          </cell>
        </row>
        <row r="1984">
          <cell r="D1984" t="str">
            <v>Remote Sales and Service Section</v>
          </cell>
          <cell r="G1984" t="str">
            <v xml:space="preserve"> </v>
          </cell>
        </row>
        <row r="1985">
          <cell r="D1985" t="str">
            <v>Remote Sales and Service Section</v>
          </cell>
          <cell r="G1985" t="str">
            <v xml:space="preserve"> </v>
          </cell>
        </row>
        <row r="1986">
          <cell r="D1986" t="str">
            <v>Remote Sales and Service Section</v>
          </cell>
          <cell r="G1986" t="str">
            <v xml:space="preserve"> </v>
          </cell>
        </row>
        <row r="1987">
          <cell r="D1987" t="str">
            <v>Remote Sales and Service Section</v>
          </cell>
          <cell r="G1987" t="str">
            <v xml:space="preserve"> </v>
          </cell>
        </row>
        <row r="1988">
          <cell r="D1988" t="str">
            <v>Remote Sales and Service Section</v>
          </cell>
          <cell r="G1988" t="str">
            <v xml:space="preserve"> </v>
          </cell>
        </row>
        <row r="1989">
          <cell r="D1989" t="str">
            <v>Remote Sales and Service Section</v>
          </cell>
          <cell r="G1989" t="str">
            <v xml:space="preserve"> </v>
          </cell>
        </row>
        <row r="1990">
          <cell r="D1990" t="str">
            <v>Remote Sales and Service Section</v>
          </cell>
          <cell r="G1990" t="str">
            <v xml:space="preserve"> </v>
          </cell>
        </row>
        <row r="1991">
          <cell r="D1991" t="str">
            <v>Remote Sales and Service Section</v>
          </cell>
          <cell r="G1991" t="str">
            <v xml:space="preserve"> </v>
          </cell>
        </row>
        <row r="1992">
          <cell r="D1992" t="str">
            <v>Remote Sales and Service Section</v>
          </cell>
          <cell r="G1992" t="str">
            <v xml:space="preserve"> </v>
          </cell>
        </row>
        <row r="1993">
          <cell r="D1993" t="str">
            <v>Remote Sales and Service Section</v>
          </cell>
          <cell r="G1993" t="str">
            <v xml:space="preserve"> </v>
          </cell>
        </row>
        <row r="1994">
          <cell r="D1994" t="str">
            <v>Remote Sales and Service Section</v>
          </cell>
          <cell r="G1994" t="str">
            <v xml:space="preserve"> </v>
          </cell>
        </row>
        <row r="1995">
          <cell r="D1995" t="str">
            <v>Remote Sales and Service Section</v>
          </cell>
          <cell r="G1995" t="str">
            <v xml:space="preserve"> </v>
          </cell>
        </row>
        <row r="1996">
          <cell r="D1996" t="str">
            <v>Remote Sales and Service Section</v>
          </cell>
          <cell r="G1996" t="str">
            <v xml:space="preserve"> </v>
          </cell>
        </row>
        <row r="1997">
          <cell r="D1997" t="str">
            <v>Remote Sales and Service Section</v>
          </cell>
          <cell r="G1997" t="str">
            <v xml:space="preserve"> </v>
          </cell>
        </row>
        <row r="1998">
          <cell r="D1998" t="str">
            <v>Remote Sales and Service Section</v>
          </cell>
          <cell r="G1998" t="str">
            <v xml:space="preserve"> </v>
          </cell>
        </row>
        <row r="1999">
          <cell r="D1999" t="str">
            <v>Remote Sales and Service Section</v>
          </cell>
          <cell r="G1999" t="str">
            <v xml:space="preserve"> </v>
          </cell>
        </row>
        <row r="2000">
          <cell r="D2000" t="str">
            <v>Remote Sales and Service Section</v>
          </cell>
          <cell r="G2000" t="str">
            <v xml:space="preserve"> </v>
          </cell>
        </row>
        <row r="2001">
          <cell r="D2001" t="str">
            <v>Remote Sales and Service Section</v>
          </cell>
          <cell r="G2001" t="str">
            <v xml:space="preserve"> </v>
          </cell>
        </row>
        <row r="2002">
          <cell r="D2002" t="str">
            <v>Remote Sales and Service Section</v>
          </cell>
          <cell r="G2002" t="str">
            <v xml:space="preserve"> </v>
          </cell>
        </row>
        <row r="2003">
          <cell r="D2003" t="str">
            <v>Remote Sales and Service Section</v>
          </cell>
          <cell r="G2003" t="str">
            <v xml:space="preserve"> </v>
          </cell>
        </row>
        <row r="2004">
          <cell r="D2004" t="str">
            <v>Remote Sales and Service Section</v>
          </cell>
          <cell r="G2004" t="str">
            <v xml:space="preserve"> </v>
          </cell>
        </row>
        <row r="2005">
          <cell r="D2005" t="str">
            <v>Remote Sales and Service Section</v>
          </cell>
          <cell r="G2005" t="str">
            <v xml:space="preserve"> </v>
          </cell>
        </row>
        <row r="2006">
          <cell r="D2006" t="str">
            <v>Remote Sales and Service Section</v>
          </cell>
          <cell r="G2006" t="str">
            <v xml:space="preserve"> </v>
          </cell>
        </row>
        <row r="2007">
          <cell r="D2007" t="str">
            <v>Remote Sales and Service Section</v>
          </cell>
          <cell r="G2007" t="str">
            <v xml:space="preserve"> </v>
          </cell>
        </row>
        <row r="2008">
          <cell r="D2008" t="str">
            <v>Remote Sales and Service Section</v>
          </cell>
          <cell r="G2008" t="str">
            <v xml:space="preserve"> </v>
          </cell>
        </row>
        <row r="2009">
          <cell r="D2009" t="str">
            <v>Remote Sales and Service Section</v>
          </cell>
          <cell r="G2009" t="str">
            <v xml:space="preserve"> </v>
          </cell>
        </row>
        <row r="2010">
          <cell r="D2010" t="str">
            <v>Remote Sales and Service Section</v>
          </cell>
          <cell r="G2010" t="str">
            <v xml:space="preserve"> </v>
          </cell>
        </row>
        <row r="2011">
          <cell r="D2011" t="str">
            <v>Remote Sales and Service Section</v>
          </cell>
          <cell r="G2011" t="str">
            <v xml:space="preserve"> </v>
          </cell>
        </row>
        <row r="2012">
          <cell r="D2012" t="str">
            <v>Remote Sales and Service Section</v>
          </cell>
          <cell r="G2012" t="str">
            <v xml:space="preserve"> </v>
          </cell>
        </row>
        <row r="2013">
          <cell r="D2013" t="str">
            <v>Remote Sales and Service Section</v>
          </cell>
          <cell r="G2013" t="str">
            <v xml:space="preserve"> </v>
          </cell>
        </row>
        <row r="2014">
          <cell r="D2014" t="str">
            <v>Remote Sales and Service Section</v>
          </cell>
          <cell r="G2014" t="str">
            <v xml:space="preserve"> </v>
          </cell>
        </row>
        <row r="2015">
          <cell r="D2015" t="str">
            <v>Remote Sales and Service Section</v>
          </cell>
          <cell r="G2015" t="str">
            <v xml:space="preserve"> </v>
          </cell>
        </row>
        <row r="2016">
          <cell r="D2016" t="str">
            <v>Remote Sales and Service Section</v>
          </cell>
          <cell r="G2016" t="str">
            <v xml:space="preserve"> </v>
          </cell>
        </row>
        <row r="2017">
          <cell r="D2017" t="str">
            <v>Remote Sales and Service Section</v>
          </cell>
          <cell r="G2017" t="str">
            <v xml:space="preserve"> </v>
          </cell>
        </row>
        <row r="2018">
          <cell r="D2018" t="str">
            <v>Remote Sales and Service Section</v>
          </cell>
          <cell r="G2018" t="str">
            <v xml:space="preserve"> </v>
          </cell>
        </row>
        <row r="2019">
          <cell r="D2019" t="str">
            <v>Remote Sales and Service Section</v>
          </cell>
          <cell r="G2019" t="str">
            <v xml:space="preserve"> </v>
          </cell>
        </row>
        <row r="2020">
          <cell r="D2020" t="str">
            <v>Risk and Controls Section</v>
          </cell>
          <cell r="G2020" t="str">
            <v xml:space="preserve"> </v>
          </cell>
        </row>
        <row r="2021">
          <cell r="D2021" t="str">
            <v>Risk and Controls Section</v>
          </cell>
          <cell r="G2021" t="str">
            <v xml:space="preserve"> </v>
          </cell>
        </row>
        <row r="2022">
          <cell r="D2022" t="str">
            <v>Risk and Controls Section</v>
          </cell>
          <cell r="G2022" t="str">
            <v xml:space="preserve"> </v>
          </cell>
        </row>
        <row r="2023">
          <cell r="D2023" t="str">
            <v>Risk and Controls Section</v>
          </cell>
          <cell r="G2023" t="str">
            <v xml:space="preserve"> </v>
          </cell>
        </row>
        <row r="2024">
          <cell r="D2024" t="str">
            <v>Risk and Controls Section</v>
          </cell>
          <cell r="G2024" t="str">
            <v xml:space="preserve"> </v>
          </cell>
        </row>
        <row r="2025">
          <cell r="D2025" t="str">
            <v>Risk and Controls Section</v>
          </cell>
          <cell r="G2025" t="str">
            <v xml:space="preserve"> </v>
          </cell>
        </row>
        <row r="2026">
          <cell r="D2026" t="str">
            <v>Risk and Controls Section</v>
          </cell>
          <cell r="G2026" t="str">
            <v xml:space="preserve"> </v>
          </cell>
        </row>
        <row r="2027">
          <cell r="D2027" t="str">
            <v>Risk and Controls Section</v>
          </cell>
          <cell r="G2027" t="str">
            <v xml:space="preserve"> </v>
          </cell>
        </row>
        <row r="2028">
          <cell r="D2028" t="str">
            <v>Risk and Controls Section</v>
          </cell>
          <cell r="G2028" t="str">
            <v xml:space="preserve"> </v>
          </cell>
        </row>
        <row r="2029">
          <cell r="D2029" t="str">
            <v>Risk and Controls Section</v>
          </cell>
          <cell r="G2029" t="str">
            <v xml:space="preserve"> </v>
          </cell>
        </row>
        <row r="2030">
          <cell r="D2030" t="str">
            <v>Risk and Controls Section</v>
          </cell>
          <cell r="G2030" t="str">
            <v xml:space="preserve"> </v>
          </cell>
        </row>
        <row r="2031">
          <cell r="D2031" t="str">
            <v>Risk and Controls Section</v>
          </cell>
          <cell r="G2031" t="str">
            <v xml:space="preserve"> </v>
          </cell>
        </row>
        <row r="2032">
          <cell r="D2032" t="str">
            <v>Risk and Controls Section</v>
          </cell>
          <cell r="G2032" t="str">
            <v xml:space="preserve"> </v>
          </cell>
        </row>
        <row r="2033">
          <cell r="D2033" t="str">
            <v>Risk and Controls Section</v>
          </cell>
          <cell r="G2033" t="str">
            <v xml:space="preserve"> </v>
          </cell>
        </row>
        <row r="2034">
          <cell r="D2034" t="str">
            <v>Risk and Controls Section</v>
          </cell>
          <cell r="G2034" t="str">
            <v xml:space="preserve"> </v>
          </cell>
        </row>
        <row r="2035">
          <cell r="D2035" t="str">
            <v>Risk and Controls Section</v>
          </cell>
          <cell r="G2035" t="str">
            <v xml:space="preserve"> </v>
          </cell>
        </row>
        <row r="2036">
          <cell r="D2036" t="str">
            <v>Risk and Controls Section</v>
          </cell>
          <cell r="G2036" t="str">
            <v xml:space="preserve"> </v>
          </cell>
        </row>
        <row r="2037">
          <cell r="D2037" t="str">
            <v>Risk and Controls Section</v>
          </cell>
          <cell r="G2037" t="str">
            <v xml:space="preserve"> </v>
          </cell>
        </row>
        <row r="2038">
          <cell r="D2038" t="str">
            <v>Risk and Controls Section</v>
          </cell>
          <cell r="G2038" t="str">
            <v xml:space="preserve"> </v>
          </cell>
        </row>
        <row r="2039">
          <cell r="D2039" t="str">
            <v>Sales Channels Strategy and Support Section</v>
          </cell>
          <cell r="G2039" t="str">
            <v xml:space="preserve"> </v>
          </cell>
        </row>
        <row r="2040">
          <cell r="D2040" t="str">
            <v>Sales Channels Strategy and Support Section</v>
          </cell>
          <cell r="G2040" t="str">
            <v xml:space="preserve"> </v>
          </cell>
        </row>
        <row r="2041">
          <cell r="D2041" t="str">
            <v>Sales Channels Strategy and Support Section</v>
          </cell>
          <cell r="G2041" t="str">
            <v xml:space="preserve"> </v>
          </cell>
        </row>
        <row r="2042">
          <cell r="D2042" t="str">
            <v>Sales Channels Strategy and Support Section</v>
          </cell>
          <cell r="G2042" t="str">
            <v xml:space="preserve"> </v>
          </cell>
        </row>
        <row r="2043">
          <cell r="D2043" t="str">
            <v>Sales Channels Strategy and Support Section</v>
          </cell>
          <cell r="G2043" t="str">
            <v xml:space="preserve"> </v>
          </cell>
        </row>
        <row r="2044">
          <cell r="D2044" t="str">
            <v>Sales Channels Strategy and Support Section</v>
          </cell>
          <cell r="G2044" t="str">
            <v xml:space="preserve"> </v>
          </cell>
        </row>
        <row r="2045">
          <cell r="D2045" t="str">
            <v>Sales Channels Strategy and Support Section</v>
          </cell>
          <cell r="G2045" t="str">
            <v xml:space="preserve"> </v>
          </cell>
        </row>
        <row r="2046">
          <cell r="D2046" t="str">
            <v>Sales Channels Strategy and Support Section</v>
          </cell>
          <cell r="G2046" t="str">
            <v xml:space="preserve"> </v>
          </cell>
        </row>
        <row r="2047">
          <cell r="D2047" t="str">
            <v>Sales Channels Strategy and Support Section</v>
          </cell>
          <cell r="G2047" t="str">
            <v xml:space="preserve"> </v>
          </cell>
        </row>
        <row r="2048">
          <cell r="D2048" t="str">
            <v>Sales Channels Strategy and Support Section</v>
          </cell>
          <cell r="G2048" t="str">
            <v xml:space="preserve"> </v>
          </cell>
        </row>
        <row r="2049">
          <cell r="D2049" t="str">
            <v>Sales Channels Strategy and Support Section</v>
          </cell>
          <cell r="G2049" t="str">
            <v xml:space="preserve"> </v>
          </cell>
        </row>
        <row r="2050">
          <cell r="D2050" t="str">
            <v>Sales Channels Strategy and Support Section</v>
          </cell>
          <cell r="G2050" t="str">
            <v xml:space="preserve"> </v>
          </cell>
        </row>
        <row r="2051">
          <cell r="D2051" t="str">
            <v>Sales Channels Strategy and Support Section</v>
          </cell>
          <cell r="G2051" t="str">
            <v xml:space="preserve"> </v>
          </cell>
        </row>
        <row r="2052">
          <cell r="D2052" t="str">
            <v>Sales Channels Strategy and Support Section</v>
          </cell>
          <cell r="G2052" t="str">
            <v xml:space="preserve"> </v>
          </cell>
        </row>
        <row r="2053">
          <cell r="D2053" t="str">
            <v>Service Assurance and Operations Section</v>
          </cell>
          <cell r="G2053" t="str">
            <v xml:space="preserve"> </v>
          </cell>
        </row>
        <row r="2054">
          <cell r="D2054" t="str">
            <v>Service Assurance and Operations Section</v>
          </cell>
          <cell r="G2054" t="str">
            <v xml:space="preserve"> </v>
          </cell>
        </row>
        <row r="2055">
          <cell r="D2055" t="str">
            <v>Service Assurance and Operations Section</v>
          </cell>
          <cell r="G2055" t="str">
            <v xml:space="preserve"> </v>
          </cell>
        </row>
        <row r="2056">
          <cell r="D2056" t="str">
            <v>Service Assurance and Operations Section</v>
          </cell>
          <cell r="G2056" t="str">
            <v xml:space="preserve"> </v>
          </cell>
        </row>
        <row r="2057">
          <cell r="D2057" t="str">
            <v>Service Assurance and Operations Section</v>
          </cell>
          <cell r="G2057" t="str">
            <v xml:space="preserve"> </v>
          </cell>
        </row>
        <row r="2058">
          <cell r="D2058" t="str">
            <v>Service Assurance and Operations Section</v>
          </cell>
          <cell r="G2058" t="str">
            <v xml:space="preserve"> </v>
          </cell>
        </row>
        <row r="2059">
          <cell r="D2059" t="str">
            <v>Service Assurance and Operations Section</v>
          </cell>
          <cell r="G2059" t="str">
            <v xml:space="preserve"> </v>
          </cell>
        </row>
        <row r="2060">
          <cell r="D2060" t="str">
            <v>Service Assurance and Operations Section</v>
          </cell>
          <cell r="G2060" t="str">
            <v xml:space="preserve"> </v>
          </cell>
        </row>
        <row r="2061">
          <cell r="D2061" t="str">
            <v>Service Assurance and Operations Section</v>
          </cell>
          <cell r="G2061" t="str">
            <v xml:space="preserve"> </v>
          </cell>
        </row>
        <row r="2062">
          <cell r="D2062" t="str">
            <v>Service Assurance and Operations Section</v>
          </cell>
          <cell r="G2062" t="str">
            <v xml:space="preserve"> </v>
          </cell>
        </row>
        <row r="2063">
          <cell r="D2063" t="str">
            <v>Service Assurance and Operations Section</v>
          </cell>
          <cell r="G2063" t="str">
            <v xml:space="preserve"> </v>
          </cell>
        </row>
        <row r="2064">
          <cell r="D2064" t="str">
            <v>Service Assurance and Operations Section</v>
          </cell>
          <cell r="G2064" t="str">
            <v xml:space="preserve"> </v>
          </cell>
        </row>
        <row r="2065">
          <cell r="D2065" t="str">
            <v>Service Assurance and Operations Section</v>
          </cell>
          <cell r="G2065" t="str">
            <v xml:space="preserve"> </v>
          </cell>
        </row>
        <row r="2066">
          <cell r="D2066" t="str">
            <v>Service Assurance and Operations Section</v>
          </cell>
          <cell r="G2066" t="str">
            <v xml:space="preserve"> </v>
          </cell>
        </row>
        <row r="2067">
          <cell r="D2067" t="str">
            <v>Service Assurance and Operations Section</v>
          </cell>
          <cell r="G2067" t="str">
            <v xml:space="preserve"> </v>
          </cell>
        </row>
        <row r="2068">
          <cell r="D2068" t="str">
            <v>Service Assurance and Operations Section</v>
          </cell>
          <cell r="G2068" t="str">
            <v xml:space="preserve"> </v>
          </cell>
        </row>
        <row r="2069">
          <cell r="D2069" t="str">
            <v>Service Assurance and Operations Section</v>
          </cell>
          <cell r="G2069" t="str">
            <v xml:space="preserve"> </v>
          </cell>
        </row>
        <row r="2070">
          <cell r="D2070" t="str">
            <v>Service Assurance and Operations Section</v>
          </cell>
          <cell r="G2070" t="str">
            <v xml:space="preserve"> </v>
          </cell>
        </row>
        <row r="2071">
          <cell r="D2071" t="str">
            <v>Service Assurance and Operations Section</v>
          </cell>
          <cell r="G2071" t="str">
            <v xml:space="preserve"> </v>
          </cell>
        </row>
        <row r="2072">
          <cell r="D2072" t="str">
            <v>Service Assurance and Operations Section</v>
          </cell>
          <cell r="G2072" t="str">
            <v xml:space="preserve"> </v>
          </cell>
        </row>
        <row r="2073">
          <cell r="D2073" t="str">
            <v>Service Assurance and Operations Section</v>
          </cell>
          <cell r="G2073" t="str">
            <v xml:space="preserve"> </v>
          </cell>
        </row>
        <row r="2074">
          <cell r="D2074" t="str">
            <v>Service Assurance and Operations Section</v>
          </cell>
          <cell r="G2074" t="str">
            <v xml:space="preserve"> </v>
          </cell>
        </row>
        <row r="2075">
          <cell r="D2075" t="str">
            <v>Service Assurance and Operations Section</v>
          </cell>
          <cell r="G2075" t="str">
            <v xml:space="preserve"> </v>
          </cell>
        </row>
        <row r="2076">
          <cell r="D2076" t="str">
            <v>Service Assurance and Operations Section</v>
          </cell>
          <cell r="G2076" t="str">
            <v xml:space="preserve"> </v>
          </cell>
        </row>
        <row r="2077">
          <cell r="D2077" t="str">
            <v>Service Assurance and Operations Section</v>
          </cell>
          <cell r="G2077" t="str">
            <v xml:space="preserve"> </v>
          </cell>
        </row>
        <row r="2078">
          <cell r="D2078" t="str">
            <v>Service Assurance and Operations Section</v>
          </cell>
          <cell r="G2078" t="str">
            <v xml:space="preserve"> </v>
          </cell>
        </row>
        <row r="2079">
          <cell r="D2079" t="str">
            <v>Service Assurance and Operations Section</v>
          </cell>
          <cell r="G2079" t="str">
            <v xml:space="preserve"> </v>
          </cell>
        </row>
        <row r="2080">
          <cell r="D2080" t="str">
            <v>Service Assurance and Operations Section</v>
          </cell>
          <cell r="G2080" t="str">
            <v xml:space="preserve"> </v>
          </cell>
        </row>
        <row r="2081">
          <cell r="D2081" t="str">
            <v>Service Assurance and Operations Section</v>
          </cell>
          <cell r="G2081" t="str">
            <v xml:space="preserve"> </v>
          </cell>
        </row>
        <row r="2082">
          <cell r="D2082" t="str">
            <v>Service Assurance and Operations Section</v>
          </cell>
          <cell r="G2082" t="str">
            <v xml:space="preserve"> </v>
          </cell>
        </row>
        <row r="2083">
          <cell r="D2083" t="str">
            <v>Service Assurance and Operations Section</v>
          </cell>
          <cell r="G2083" t="str">
            <v xml:space="preserve"> </v>
          </cell>
        </row>
        <row r="2084">
          <cell r="D2084" t="str">
            <v>Service Assurance and Operations Section</v>
          </cell>
          <cell r="G2084" t="str">
            <v xml:space="preserve"> </v>
          </cell>
        </row>
        <row r="2085">
          <cell r="D2085" t="str">
            <v>Service Assurance and Operations Section</v>
          </cell>
          <cell r="G2085" t="str">
            <v xml:space="preserve"> </v>
          </cell>
        </row>
        <row r="2086">
          <cell r="D2086" t="str">
            <v>Service Assurance and Operations Section</v>
          </cell>
          <cell r="G2086" t="str">
            <v xml:space="preserve"> </v>
          </cell>
        </row>
        <row r="2087">
          <cell r="D2087" t="str">
            <v>Service Assurance and Operations Section</v>
          </cell>
          <cell r="G2087" t="str">
            <v xml:space="preserve"> </v>
          </cell>
        </row>
        <row r="2088">
          <cell r="D2088" t="str">
            <v>Service Assurance and Operations Section</v>
          </cell>
          <cell r="G2088" t="str">
            <v xml:space="preserve"> </v>
          </cell>
        </row>
        <row r="2089">
          <cell r="D2089" t="str">
            <v>Service Assurance and Operations Section</v>
          </cell>
          <cell r="G2089" t="str">
            <v xml:space="preserve"> </v>
          </cell>
        </row>
        <row r="2090">
          <cell r="D2090" t="str">
            <v>Service Assurance and Operations Section</v>
          </cell>
          <cell r="G2090" t="str">
            <v xml:space="preserve"> </v>
          </cell>
        </row>
        <row r="2091">
          <cell r="D2091" t="str">
            <v>Service Assurance and Operations Section</v>
          </cell>
          <cell r="G2091" t="str">
            <v xml:space="preserve"> </v>
          </cell>
        </row>
        <row r="2092">
          <cell r="D2092" t="str">
            <v>Service Assurance and Operations Section</v>
          </cell>
          <cell r="G2092" t="str">
            <v xml:space="preserve"> </v>
          </cell>
        </row>
        <row r="2093">
          <cell r="D2093" t="str">
            <v>Service Assurance and Operations Section</v>
          </cell>
          <cell r="G2093" t="str">
            <v xml:space="preserve"> </v>
          </cell>
        </row>
        <row r="2094">
          <cell r="D2094" t="str">
            <v>Service Assurance and Operations Section</v>
          </cell>
          <cell r="G2094" t="str">
            <v xml:space="preserve"> </v>
          </cell>
        </row>
        <row r="2095">
          <cell r="D2095" t="str">
            <v>Service Assurance and Operations Section</v>
          </cell>
          <cell r="G2095" t="str">
            <v xml:space="preserve"> </v>
          </cell>
        </row>
        <row r="2096">
          <cell r="D2096" t="str">
            <v>Service Assurance and Operations Section</v>
          </cell>
          <cell r="G2096" t="str">
            <v xml:space="preserve"> </v>
          </cell>
        </row>
        <row r="2097">
          <cell r="D2097" t="str">
            <v>Service Assurance and Operations Section</v>
          </cell>
          <cell r="G2097" t="str">
            <v xml:space="preserve"> </v>
          </cell>
        </row>
        <row r="2098">
          <cell r="D2098" t="str">
            <v>Service Assurance and Operations Section</v>
          </cell>
          <cell r="G2098" t="str">
            <v xml:space="preserve"> </v>
          </cell>
        </row>
        <row r="2099">
          <cell r="D2099" t="str">
            <v>Service Assurance and Operations Section</v>
          </cell>
          <cell r="G2099" t="str">
            <v xml:space="preserve"> </v>
          </cell>
        </row>
        <row r="2100">
          <cell r="D2100" t="str">
            <v>Service Assurance and Operations Section</v>
          </cell>
          <cell r="G2100" t="str">
            <v xml:space="preserve"> </v>
          </cell>
        </row>
        <row r="2101">
          <cell r="D2101" t="str">
            <v>Service Assurance and Operations Section</v>
          </cell>
          <cell r="G2101" t="str">
            <v xml:space="preserve"> </v>
          </cell>
        </row>
        <row r="2102">
          <cell r="D2102" t="str">
            <v>Service Assurance and Operations Section</v>
          </cell>
          <cell r="G2102" t="str">
            <v xml:space="preserve"> </v>
          </cell>
        </row>
        <row r="2103">
          <cell r="D2103" t="str">
            <v>Service Assurance and Operations Section</v>
          </cell>
          <cell r="G2103" t="str">
            <v xml:space="preserve"> </v>
          </cell>
        </row>
        <row r="2104">
          <cell r="D2104" t="str">
            <v>Service Assurance and Operations Section</v>
          </cell>
          <cell r="G2104" t="str">
            <v xml:space="preserve"> </v>
          </cell>
        </row>
        <row r="2105">
          <cell r="D2105" t="str">
            <v>Service Assurance and Operations Section</v>
          </cell>
          <cell r="G2105" t="str">
            <v xml:space="preserve"> </v>
          </cell>
        </row>
        <row r="2106">
          <cell r="D2106" t="str">
            <v>Service Assurance and Operations Section</v>
          </cell>
          <cell r="G2106" t="str">
            <v xml:space="preserve"> </v>
          </cell>
        </row>
        <row r="2107">
          <cell r="D2107" t="str">
            <v>Service Assurance and Operations Section</v>
          </cell>
          <cell r="G2107" t="str">
            <v xml:space="preserve"> </v>
          </cell>
        </row>
        <row r="2108">
          <cell r="D2108" t="str">
            <v>Service Assurance and Operations Section</v>
          </cell>
          <cell r="G2108" t="str">
            <v xml:space="preserve"> </v>
          </cell>
        </row>
        <row r="2109">
          <cell r="D2109" t="str">
            <v>Service Assurance and Operations Section</v>
          </cell>
          <cell r="G2109" t="str">
            <v xml:space="preserve"> </v>
          </cell>
        </row>
        <row r="2110">
          <cell r="D2110" t="str">
            <v>Service Assurance and Operations Section</v>
          </cell>
          <cell r="G2110" t="str">
            <v xml:space="preserve"> </v>
          </cell>
        </row>
        <row r="2111">
          <cell r="D2111" t="str">
            <v>Service Assurance and Operations Section</v>
          </cell>
          <cell r="G2111" t="str">
            <v xml:space="preserve"> </v>
          </cell>
        </row>
        <row r="2112">
          <cell r="D2112" t="str">
            <v>Service Assurance and Operations Section</v>
          </cell>
          <cell r="G2112" t="str">
            <v xml:space="preserve"> </v>
          </cell>
        </row>
        <row r="2113">
          <cell r="D2113" t="str">
            <v>Service Assurance and Operations Section</v>
          </cell>
          <cell r="G2113" t="str">
            <v xml:space="preserve"> </v>
          </cell>
        </row>
        <row r="2114">
          <cell r="D2114" t="str">
            <v>Service Assurance and Operations Section</v>
          </cell>
          <cell r="G2114" t="str">
            <v xml:space="preserve"> </v>
          </cell>
        </row>
        <row r="2115">
          <cell r="D2115" t="str">
            <v>Service Assurance and Operations Section</v>
          </cell>
          <cell r="G2115" t="str">
            <v xml:space="preserve"> </v>
          </cell>
        </row>
        <row r="2116">
          <cell r="D2116" t="str">
            <v>Service Assurance and Operations Section</v>
          </cell>
          <cell r="G2116" t="str">
            <v xml:space="preserve"> </v>
          </cell>
        </row>
        <row r="2117">
          <cell r="D2117" t="str">
            <v>Service Assurance and Operations Section</v>
          </cell>
          <cell r="G2117" t="str">
            <v xml:space="preserve"> </v>
          </cell>
        </row>
        <row r="2118">
          <cell r="D2118" t="str">
            <v>Service Assurance and Operations Section</v>
          </cell>
          <cell r="G2118" t="str">
            <v xml:space="preserve"> </v>
          </cell>
        </row>
        <row r="2119">
          <cell r="D2119" t="str">
            <v>Service Assurance and Operations Section</v>
          </cell>
          <cell r="G2119" t="str">
            <v xml:space="preserve"> </v>
          </cell>
        </row>
        <row r="2120">
          <cell r="D2120" t="str">
            <v>Service Assurance and Operations Section</v>
          </cell>
          <cell r="G2120" t="str">
            <v xml:space="preserve"> </v>
          </cell>
        </row>
        <row r="2121">
          <cell r="D2121" t="str">
            <v>Service Assurance and Operations Section</v>
          </cell>
          <cell r="G2121" t="str">
            <v xml:space="preserve"> </v>
          </cell>
        </row>
        <row r="2122">
          <cell r="D2122" t="str">
            <v>Service Assurance and Operations Section</v>
          </cell>
          <cell r="G2122" t="str">
            <v xml:space="preserve"> </v>
          </cell>
        </row>
        <row r="2123">
          <cell r="D2123" t="str">
            <v>Service Assurance and Operations Section</v>
          </cell>
          <cell r="G2123" t="str">
            <v xml:space="preserve"> </v>
          </cell>
        </row>
        <row r="2124">
          <cell r="D2124" t="str">
            <v>Service Assurance and Operations Section</v>
          </cell>
          <cell r="G2124" t="str">
            <v xml:space="preserve"> </v>
          </cell>
        </row>
        <row r="2125">
          <cell r="D2125" t="str">
            <v>Service Assurance and Operations Section</v>
          </cell>
          <cell r="G2125" t="str">
            <v xml:space="preserve"> </v>
          </cell>
        </row>
        <row r="2126">
          <cell r="D2126" t="str">
            <v>Service Assurance and Operations Section</v>
          </cell>
          <cell r="G2126" t="str">
            <v xml:space="preserve"> </v>
          </cell>
        </row>
        <row r="2127">
          <cell r="D2127" t="str">
            <v>Service Assurance and Operations Section</v>
          </cell>
          <cell r="G2127" t="str">
            <v xml:space="preserve"> </v>
          </cell>
        </row>
        <row r="2128">
          <cell r="D2128" t="str">
            <v>Service Assurance and Operations Section</v>
          </cell>
          <cell r="G2128" t="str">
            <v xml:space="preserve"> </v>
          </cell>
        </row>
        <row r="2129">
          <cell r="D2129" t="str">
            <v>Service Assurance and Operations Section</v>
          </cell>
          <cell r="G2129" t="str">
            <v xml:space="preserve"> </v>
          </cell>
        </row>
        <row r="2130">
          <cell r="D2130" t="str">
            <v>Service Assurance and Operations Section</v>
          </cell>
          <cell r="G2130" t="str">
            <v xml:space="preserve"> </v>
          </cell>
        </row>
        <row r="2131">
          <cell r="D2131" t="str">
            <v>Service Assurance and Operations Section</v>
          </cell>
          <cell r="G2131" t="str">
            <v xml:space="preserve"> </v>
          </cell>
        </row>
        <row r="2132">
          <cell r="D2132" t="str">
            <v>Service Assurance and Operations Section</v>
          </cell>
          <cell r="G2132" t="str">
            <v xml:space="preserve"> </v>
          </cell>
        </row>
        <row r="2133">
          <cell r="D2133" t="str">
            <v>Service Assurance and Operations Section</v>
          </cell>
          <cell r="G2133" t="str">
            <v xml:space="preserve"> </v>
          </cell>
        </row>
        <row r="2134">
          <cell r="D2134" t="str">
            <v>Service Assurance and Operations Section</v>
          </cell>
          <cell r="G2134" t="str">
            <v xml:space="preserve"> </v>
          </cell>
        </row>
        <row r="2135">
          <cell r="D2135" t="str">
            <v>Service Assurance and Operations Section</v>
          </cell>
          <cell r="G2135" t="str">
            <v xml:space="preserve"> </v>
          </cell>
        </row>
        <row r="2136">
          <cell r="D2136" t="str">
            <v>Service Assurance and Operations Section</v>
          </cell>
          <cell r="G2136" t="str">
            <v xml:space="preserve"> </v>
          </cell>
        </row>
        <row r="2137">
          <cell r="D2137" t="str">
            <v>Service Assurance and Operations Section</v>
          </cell>
          <cell r="G2137" t="str">
            <v xml:space="preserve"> </v>
          </cell>
        </row>
        <row r="2138">
          <cell r="D2138" t="str">
            <v>Service Assurance and Operations Section</v>
          </cell>
          <cell r="G2138" t="str">
            <v xml:space="preserve"> </v>
          </cell>
        </row>
        <row r="2139">
          <cell r="D2139" t="str">
            <v>Service Assurance and Operations Section</v>
          </cell>
          <cell r="G2139" t="str">
            <v xml:space="preserve"> </v>
          </cell>
        </row>
        <row r="2140">
          <cell r="D2140" t="str">
            <v>Service Assurance and Operations Section</v>
          </cell>
          <cell r="G2140" t="str">
            <v xml:space="preserve"> </v>
          </cell>
        </row>
        <row r="2141">
          <cell r="D2141" t="str">
            <v>Service Assurance and Operations Section</v>
          </cell>
          <cell r="G2141" t="str">
            <v xml:space="preserve"> </v>
          </cell>
        </row>
        <row r="2142">
          <cell r="D2142" t="str">
            <v>Service Assurance and Operations Section</v>
          </cell>
          <cell r="G2142" t="str">
            <v xml:space="preserve"> </v>
          </cell>
        </row>
        <row r="2143">
          <cell r="D2143" t="str">
            <v>Service Assurance and Operations Section</v>
          </cell>
          <cell r="G2143" t="str">
            <v xml:space="preserve"> </v>
          </cell>
        </row>
        <row r="2144">
          <cell r="D2144" t="str">
            <v>Service Assurance and Operations Section</v>
          </cell>
          <cell r="G2144" t="str">
            <v xml:space="preserve"> </v>
          </cell>
        </row>
        <row r="2145">
          <cell r="D2145" t="str">
            <v>Service Assurance and Operations Section</v>
          </cell>
          <cell r="G2145" t="str">
            <v xml:space="preserve"> </v>
          </cell>
        </row>
        <row r="2146">
          <cell r="D2146" t="str">
            <v>Service Assurance and Operations Section</v>
          </cell>
          <cell r="G2146" t="str">
            <v xml:space="preserve"> </v>
          </cell>
        </row>
        <row r="2147">
          <cell r="D2147" t="str">
            <v>Service Assurance and Operations Section</v>
          </cell>
          <cell r="G2147" t="str">
            <v xml:space="preserve"> </v>
          </cell>
        </row>
        <row r="2148">
          <cell r="D2148" t="str">
            <v>Service Assurance and Operations Section</v>
          </cell>
          <cell r="G2148" t="str">
            <v xml:space="preserve"> </v>
          </cell>
        </row>
        <row r="2149">
          <cell r="D2149" t="str">
            <v>Service Assurance and Operations Section</v>
          </cell>
          <cell r="G2149" t="str">
            <v xml:space="preserve"> </v>
          </cell>
        </row>
        <row r="2150">
          <cell r="D2150" t="str">
            <v>Service Assurance and Operations Section</v>
          </cell>
          <cell r="G2150" t="str">
            <v xml:space="preserve"> </v>
          </cell>
        </row>
        <row r="2151">
          <cell r="D2151" t="str">
            <v>Service Assurance and Operations Section</v>
          </cell>
          <cell r="G2151" t="str">
            <v xml:space="preserve"> </v>
          </cell>
        </row>
        <row r="2152">
          <cell r="D2152" t="str">
            <v>Service Assurance and Operations Section</v>
          </cell>
          <cell r="G2152" t="str">
            <v xml:space="preserve"> </v>
          </cell>
        </row>
        <row r="2153">
          <cell r="D2153" t="str">
            <v>Service Assurance and Operations Section</v>
          </cell>
          <cell r="G2153" t="str">
            <v xml:space="preserve"> </v>
          </cell>
        </row>
        <row r="2154">
          <cell r="D2154" t="str">
            <v>Service Assurance and Operations Section</v>
          </cell>
          <cell r="G2154" t="str">
            <v xml:space="preserve"> </v>
          </cell>
        </row>
        <row r="2155">
          <cell r="D2155" t="str">
            <v>Service Assurance and Operations Section</v>
          </cell>
          <cell r="G2155" t="str">
            <v xml:space="preserve"> </v>
          </cell>
        </row>
        <row r="2156">
          <cell r="D2156" t="str">
            <v>Service Assurance and Operations Section</v>
          </cell>
          <cell r="G2156" t="str">
            <v xml:space="preserve"> </v>
          </cell>
        </row>
        <row r="2157">
          <cell r="D2157" t="str">
            <v>Service Assurance and Operations Section</v>
          </cell>
          <cell r="G2157" t="str">
            <v xml:space="preserve"> </v>
          </cell>
        </row>
        <row r="2158">
          <cell r="D2158" t="str">
            <v>Service Assurance and Operations Section</v>
          </cell>
          <cell r="G2158" t="str">
            <v xml:space="preserve"> </v>
          </cell>
        </row>
        <row r="2159">
          <cell r="D2159" t="str">
            <v>Service Assurance and Operations Section</v>
          </cell>
          <cell r="G2159" t="str">
            <v xml:space="preserve"> </v>
          </cell>
        </row>
        <row r="2160">
          <cell r="D2160" t="str">
            <v>Service Assurance and Operations Section</v>
          </cell>
          <cell r="G2160" t="str">
            <v xml:space="preserve"> </v>
          </cell>
        </row>
        <row r="2161">
          <cell r="D2161" t="str">
            <v>Service Assurance and Operations Section</v>
          </cell>
          <cell r="G2161" t="str">
            <v xml:space="preserve"> </v>
          </cell>
        </row>
        <row r="2162">
          <cell r="D2162" t="str">
            <v>Service Assurance and Operations Section</v>
          </cell>
          <cell r="G2162" t="str">
            <v xml:space="preserve"> </v>
          </cell>
        </row>
        <row r="2163">
          <cell r="D2163" t="str">
            <v>Service Assurance and Operations Section</v>
          </cell>
          <cell r="G2163" t="str">
            <v xml:space="preserve"> </v>
          </cell>
        </row>
        <row r="2164">
          <cell r="D2164" t="str">
            <v>Service Section</v>
          </cell>
          <cell r="G2164" t="str">
            <v xml:space="preserve"> </v>
          </cell>
        </row>
        <row r="2165">
          <cell r="D2165" t="str">
            <v>Service Section</v>
          </cell>
          <cell r="G2165" t="str">
            <v xml:space="preserve"> </v>
          </cell>
        </row>
        <row r="2166">
          <cell r="D2166" t="str">
            <v>Service Section</v>
          </cell>
          <cell r="G2166" t="str">
            <v xml:space="preserve"> </v>
          </cell>
        </row>
        <row r="2167">
          <cell r="D2167" t="str">
            <v>Service Section</v>
          </cell>
          <cell r="G2167" t="str">
            <v xml:space="preserve"> </v>
          </cell>
        </row>
        <row r="2168">
          <cell r="D2168" t="str">
            <v>Small and Medium Accounts Development Section</v>
          </cell>
          <cell r="G2168" t="str">
            <v xml:space="preserve"> </v>
          </cell>
        </row>
        <row r="2169">
          <cell r="D2169" t="str">
            <v>Small and Medium Accounts Development Section</v>
          </cell>
          <cell r="G2169" t="str">
            <v xml:space="preserve"> </v>
          </cell>
        </row>
        <row r="2170">
          <cell r="D2170" t="str">
            <v>Small and Medium Accounts Development Section</v>
          </cell>
          <cell r="G2170" t="str">
            <v xml:space="preserve"> </v>
          </cell>
        </row>
        <row r="2171">
          <cell r="D2171" t="str">
            <v>Small and Medium Accounts Development Section</v>
          </cell>
          <cell r="G2171" t="str">
            <v xml:space="preserve"> </v>
          </cell>
        </row>
        <row r="2172">
          <cell r="D2172" t="str">
            <v>Small and Medium Accounts Development Section</v>
          </cell>
          <cell r="G2172" t="str">
            <v xml:space="preserve"> </v>
          </cell>
        </row>
        <row r="2173">
          <cell r="D2173" t="str">
            <v>Small and Medium Accounts Development Section</v>
          </cell>
          <cell r="G2173" t="str">
            <v xml:space="preserve"> </v>
          </cell>
        </row>
        <row r="2174">
          <cell r="D2174" t="str">
            <v>Small and Medium Accounts Development Section</v>
          </cell>
          <cell r="G2174" t="str">
            <v xml:space="preserve"> </v>
          </cell>
        </row>
        <row r="2175">
          <cell r="D2175" t="str">
            <v>Small and Medium Accounts Development Section</v>
          </cell>
          <cell r="G2175" t="str">
            <v xml:space="preserve"> </v>
          </cell>
        </row>
        <row r="2176">
          <cell r="D2176" t="str">
            <v>Small and Medium Accounts Development Section</v>
          </cell>
          <cell r="G2176" t="str">
            <v xml:space="preserve"> </v>
          </cell>
        </row>
        <row r="2177">
          <cell r="D2177" t="str">
            <v>Small and Medium Accounts Development Section</v>
          </cell>
          <cell r="G2177" t="str">
            <v xml:space="preserve"> </v>
          </cell>
        </row>
        <row r="2178">
          <cell r="D2178" t="str">
            <v>Small and Medium Accounts Development Section</v>
          </cell>
          <cell r="G2178" t="str">
            <v xml:space="preserve"> </v>
          </cell>
        </row>
        <row r="2179">
          <cell r="D2179" t="str">
            <v>Small and Medium Accounts Development Section</v>
          </cell>
          <cell r="G2179" t="str">
            <v xml:space="preserve"> </v>
          </cell>
        </row>
        <row r="2180">
          <cell r="D2180" t="str">
            <v>Small and Medium Accounts Development Section</v>
          </cell>
          <cell r="G2180" t="str">
            <v xml:space="preserve"> </v>
          </cell>
        </row>
        <row r="2181">
          <cell r="D2181" t="str">
            <v>Small and Medium Accounts Development Section</v>
          </cell>
          <cell r="G2181" t="str">
            <v xml:space="preserve"> </v>
          </cell>
        </row>
        <row r="2182">
          <cell r="D2182" t="str">
            <v>Small and Medium Accounts Development Section</v>
          </cell>
          <cell r="G2182" t="str">
            <v xml:space="preserve"> </v>
          </cell>
        </row>
        <row r="2183">
          <cell r="D2183" t="str">
            <v>Small and Medium Accounts Development Section</v>
          </cell>
          <cell r="G2183" t="str">
            <v xml:space="preserve"> </v>
          </cell>
        </row>
        <row r="2184">
          <cell r="D2184" t="str">
            <v>Small and Medium Accounts Development Section</v>
          </cell>
          <cell r="G2184" t="str">
            <v xml:space="preserve"> </v>
          </cell>
        </row>
        <row r="2185">
          <cell r="D2185" t="str">
            <v>Small and Medium Accounts Development Section</v>
          </cell>
          <cell r="G2185" t="str">
            <v xml:space="preserve"> </v>
          </cell>
        </row>
        <row r="2186">
          <cell r="D2186" t="str">
            <v>Small and Medium Accounts Development Section</v>
          </cell>
          <cell r="G2186" t="str">
            <v xml:space="preserve"> </v>
          </cell>
        </row>
        <row r="2187">
          <cell r="D2187" t="str">
            <v>Small and Medium Accounts Development Section</v>
          </cell>
          <cell r="G2187" t="str">
            <v xml:space="preserve"> </v>
          </cell>
        </row>
        <row r="2188">
          <cell r="D2188" t="str">
            <v>Small and Medium Accounts Development Section</v>
          </cell>
          <cell r="G2188" t="str">
            <v xml:space="preserve"> </v>
          </cell>
        </row>
        <row r="2189">
          <cell r="D2189" t="str">
            <v>Software Support Unit</v>
          </cell>
          <cell r="G2189" t="str">
            <v xml:space="preserve"> </v>
          </cell>
        </row>
        <row r="2190">
          <cell r="D2190" t="str">
            <v>Software Support Unit</v>
          </cell>
          <cell r="G2190" t="str">
            <v xml:space="preserve"> </v>
          </cell>
        </row>
        <row r="2191">
          <cell r="D2191" t="str">
            <v>Software Support Unit</v>
          </cell>
          <cell r="G2191" t="str">
            <v xml:space="preserve"> </v>
          </cell>
        </row>
        <row r="2192">
          <cell r="D2192" t="str">
            <v>Software Support Unit</v>
          </cell>
          <cell r="G2192" t="str">
            <v xml:space="preserve"> </v>
          </cell>
        </row>
        <row r="2193">
          <cell r="D2193" t="str">
            <v>Software Support Unit</v>
          </cell>
          <cell r="G2193" t="str">
            <v xml:space="preserve"> </v>
          </cell>
        </row>
        <row r="2194">
          <cell r="D2194" t="str">
            <v>Software Support Unit</v>
          </cell>
          <cell r="G2194" t="str">
            <v xml:space="preserve"> </v>
          </cell>
        </row>
        <row r="2195">
          <cell r="D2195" t="str">
            <v>Software Support Unit</v>
          </cell>
          <cell r="G2195" t="str">
            <v xml:space="preserve"> </v>
          </cell>
        </row>
        <row r="2196">
          <cell r="D2196" t="str">
            <v>Software Support Unit</v>
          </cell>
          <cell r="G2196" t="str">
            <v xml:space="preserve"> </v>
          </cell>
        </row>
        <row r="2197">
          <cell r="D2197" t="str">
            <v>Software Support Unit</v>
          </cell>
          <cell r="G2197" t="str">
            <v xml:space="preserve"> </v>
          </cell>
        </row>
        <row r="2198">
          <cell r="D2198" t="str">
            <v>Software Support Unit</v>
          </cell>
          <cell r="G2198" t="str">
            <v xml:space="preserve"> </v>
          </cell>
        </row>
        <row r="2199">
          <cell r="D2199" t="str">
            <v>South Region Section</v>
          </cell>
          <cell r="G2199" t="str">
            <v xml:space="preserve"> </v>
          </cell>
        </row>
        <row r="2200">
          <cell r="D2200" t="str">
            <v>South Region Section</v>
          </cell>
          <cell r="G2200" t="str">
            <v xml:space="preserve"> </v>
          </cell>
        </row>
        <row r="2201">
          <cell r="D2201" t="str">
            <v>South Region Section</v>
          </cell>
          <cell r="G2201" t="str">
            <v xml:space="preserve"> </v>
          </cell>
        </row>
        <row r="2202">
          <cell r="D2202" t="str">
            <v>South Region Section</v>
          </cell>
          <cell r="G2202" t="str">
            <v xml:space="preserve"> </v>
          </cell>
        </row>
        <row r="2203">
          <cell r="D2203" t="str">
            <v>South Region Section</v>
          </cell>
          <cell r="G2203" t="str">
            <v xml:space="preserve"> </v>
          </cell>
        </row>
        <row r="2204">
          <cell r="D2204" t="str">
            <v>South Region Section</v>
          </cell>
          <cell r="G2204" t="str">
            <v xml:space="preserve"> </v>
          </cell>
        </row>
        <row r="2205">
          <cell r="D2205" t="str">
            <v>South Region Section</v>
          </cell>
          <cell r="G2205" t="str">
            <v xml:space="preserve"> </v>
          </cell>
        </row>
        <row r="2206">
          <cell r="D2206" t="str">
            <v>South Region Section</v>
          </cell>
          <cell r="G2206" t="str">
            <v xml:space="preserve"> </v>
          </cell>
        </row>
        <row r="2207">
          <cell r="D2207" t="str">
            <v>South Region Section</v>
          </cell>
          <cell r="G2207" t="str">
            <v xml:space="preserve"> </v>
          </cell>
        </row>
        <row r="2208">
          <cell r="D2208" t="str">
            <v>South Region Section</v>
          </cell>
          <cell r="G2208" t="str">
            <v xml:space="preserve"> </v>
          </cell>
        </row>
        <row r="2209">
          <cell r="D2209" t="str">
            <v>South Region Section</v>
          </cell>
          <cell r="G2209" t="str">
            <v xml:space="preserve"> </v>
          </cell>
        </row>
        <row r="2210">
          <cell r="D2210" t="str">
            <v>South Region Section</v>
          </cell>
          <cell r="G2210" t="str">
            <v xml:space="preserve"> </v>
          </cell>
        </row>
        <row r="2211">
          <cell r="D2211" t="str">
            <v>South Region Section</v>
          </cell>
          <cell r="G2211" t="str">
            <v xml:space="preserve"> </v>
          </cell>
        </row>
        <row r="2212">
          <cell r="D2212" t="str">
            <v>South Region Section</v>
          </cell>
          <cell r="G2212" t="str">
            <v xml:space="preserve"> </v>
          </cell>
        </row>
        <row r="2213">
          <cell r="D2213" t="str">
            <v>South Region Section</v>
          </cell>
          <cell r="G2213" t="str">
            <v xml:space="preserve"> </v>
          </cell>
        </row>
        <row r="2214">
          <cell r="D2214" t="str">
            <v>South Region Section</v>
          </cell>
          <cell r="G2214" t="str">
            <v xml:space="preserve"> </v>
          </cell>
        </row>
        <row r="2215">
          <cell r="D2215" t="str">
            <v>South Region Section</v>
          </cell>
          <cell r="G2215" t="str">
            <v xml:space="preserve"> </v>
          </cell>
        </row>
        <row r="2216">
          <cell r="D2216" t="str">
            <v>South Region Section</v>
          </cell>
          <cell r="G2216" t="str">
            <v xml:space="preserve"> </v>
          </cell>
        </row>
        <row r="2217">
          <cell r="D2217" t="str">
            <v>South Region Section</v>
          </cell>
          <cell r="G2217" t="str">
            <v xml:space="preserve"> </v>
          </cell>
        </row>
        <row r="2218">
          <cell r="D2218" t="str">
            <v>South Region Section</v>
          </cell>
          <cell r="G2218" t="str">
            <v xml:space="preserve"> </v>
          </cell>
        </row>
        <row r="2219">
          <cell r="D2219" t="str">
            <v>South Region Section</v>
          </cell>
          <cell r="G2219" t="str">
            <v xml:space="preserve"> </v>
          </cell>
        </row>
        <row r="2220">
          <cell r="D2220" t="str">
            <v>South Region Section</v>
          </cell>
          <cell r="G2220" t="str">
            <v xml:space="preserve"> </v>
          </cell>
        </row>
        <row r="2221">
          <cell r="D2221" t="str">
            <v>South Region Section</v>
          </cell>
          <cell r="G2221" t="str">
            <v xml:space="preserve"> </v>
          </cell>
        </row>
        <row r="2222">
          <cell r="D2222" t="str">
            <v>South Region Section</v>
          </cell>
          <cell r="G2222" t="str">
            <v xml:space="preserve"> </v>
          </cell>
        </row>
        <row r="2223">
          <cell r="D2223" t="str">
            <v>South Region Section</v>
          </cell>
          <cell r="G2223" t="str">
            <v xml:space="preserve"> </v>
          </cell>
        </row>
        <row r="2224">
          <cell r="D2224" t="str">
            <v>South Region Section</v>
          </cell>
          <cell r="G2224" t="str">
            <v xml:space="preserve"> </v>
          </cell>
        </row>
        <row r="2225">
          <cell r="D2225" t="str">
            <v>South Region Section</v>
          </cell>
          <cell r="G2225" t="str">
            <v xml:space="preserve"> </v>
          </cell>
        </row>
        <row r="2226">
          <cell r="D2226" t="str">
            <v>South Region Section</v>
          </cell>
          <cell r="G2226" t="str">
            <v xml:space="preserve"> </v>
          </cell>
        </row>
        <row r="2227">
          <cell r="D2227" t="str">
            <v>South Region Section</v>
          </cell>
          <cell r="G2227" t="str">
            <v xml:space="preserve"> </v>
          </cell>
        </row>
        <row r="2228">
          <cell r="D2228" t="str">
            <v>South Region Section</v>
          </cell>
          <cell r="G2228" t="str">
            <v xml:space="preserve"> </v>
          </cell>
        </row>
        <row r="2229">
          <cell r="D2229" t="str">
            <v>South Region Section</v>
          </cell>
          <cell r="G2229" t="str">
            <v xml:space="preserve"> </v>
          </cell>
        </row>
        <row r="2230">
          <cell r="D2230" t="str">
            <v>South Region Section</v>
          </cell>
          <cell r="G2230" t="str">
            <v xml:space="preserve"> </v>
          </cell>
        </row>
        <row r="2231">
          <cell r="D2231" t="str">
            <v>South Region Section</v>
          </cell>
          <cell r="G2231" t="str">
            <v xml:space="preserve"> </v>
          </cell>
        </row>
        <row r="2232">
          <cell r="D2232" t="str">
            <v>South Region Section</v>
          </cell>
          <cell r="G2232" t="str">
            <v xml:space="preserve"> </v>
          </cell>
        </row>
        <row r="2233">
          <cell r="D2233" t="str">
            <v>South Region Section</v>
          </cell>
          <cell r="G2233" t="str">
            <v xml:space="preserve"> </v>
          </cell>
        </row>
        <row r="2234">
          <cell r="D2234" t="str">
            <v>South Region Section</v>
          </cell>
          <cell r="G2234" t="str">
            <v xml:space="preserve"> </v>
          </cell>
        </row>
        <row r="2235">
          <cell r="D2235" t="str">
            <v>South Region Section</v>
          </cell>
          <cell r="G2235" t="str">
            <v xml:space="preserve"> </v>
          </cell>
        </row>
        <row r="2236">
          <cell r="D2236" t="str">
            <v>South Region Section</v>
          </cell>
          <cell r="G2236" t="str">
            <v xml:space="preserve"> </v>
          </cell>
        </row>
        <row r="2237">
          <cell r="D2237" t="str">
            <v>South Region Section</v>
          </cell>
          <cell r="G2237" t="str">
            <v xml:space="preserve"> </v>
          </cell>
        </row>
        <row r="2238">
          <cell r="D2238" t="str">
            <v>South Region Section</v>
          </cell>
          <cell r="G2238" t="str">
            <v xml:space="preserve"> </v>
          </cell>
        </row>
        <row r="2239">
          <cell r="D2239" t="str">
            <v>South Region Section</v>
          </cell>
          <cell r="G2239" t="str">
            <v xml:space="preserve"> </v>
          </cell>
        </row>
        <row r="2240">
          <cell r="D2240" t="str">
            <v>South Region Section</v>
          </cell>
          <cell r="G2240" t="str">
            <v xml:space="preserve"> </v>
          </cell>
        </row>
        <row r="2241">
          <cell r="D2241" t="str">
            <v>Strategic Accounts Development Section</v>
          </cell>
          <cell r="G2241" t="str">
            <v xml:space="preserve"> </v>
          </cell>
        </row>
        <row r="2242">
          <cell r="D2242" t="str">
            <v>Strategic Accounts Development Section</v>
          </cell>
          <cell r="G2242" t="str">
            <v xml:space="preserve"> </v>
          </cell>
        </row>
        <row r="2243">
          <cell r="D2243" t="str">
            <v>Strategic Accounts Development Section</v>
          </cell>
          <cell r="G2243" t="str">
            <v xml:space="preserve"> </v>
          </cell>
        </row>
        <row r="2244">
          <cell r="D2244" t="str">
            <v>Strategic Accounts Development Section</v>
          </cell>
          <cell r="G2244" t="str">
            <v xml:space="preserve"> </v>
          </cell>
        </row>
        <row r="2245">
          <cell r="D2245" t="str">
            <v>Strategic Accounts Development Section</v>
          </cell>
          <cell r="G2245" t="str">
            <v xml:space="preserve"> </v>
          </cell>
        </row>
        <row r="2246">
          <cell r="D2246" t="str">
            <v>Strategic Planning and Execution Unit</v>
          </cell>
          <cell r="G2246" t="str">
            <v xml:space="preserve"> </v>
          </cell>
        </row>
        <row r="2247">
          <cell r="D2247" t="str">
            <v>Strategic Planning and Execution Unit</v>
          </cell>
          <cell r="G2247" t="str">
            <v xml:space="preserve"> </v>
          </cell>
        </row>
        <row r="2248">
          <cell r="D2248" t="str">
            <v>Strategic Planning and Execution Unit</v>
          </cell>
          <cell r="G2248" t="str">
            <v xml:space="preserve"> </v>
          </cell>
        </row>
        <row r="2249">
          <cell r="D2249" t="str">
            <v>Strategic Planning and Execution Unit</v>
          </cell>
          <cell r="G2249" t="str">
            <v xml:space="preserve"> </v>
          </cell>
        </row>
        <row r="2250">
          <cell r="D2250" t="str">
            <v>Strategic Planning and Execution Unit</v>
          </cell>
          <cell r="G2250" t="str">
            <v xml:space="preserve"> </v>
          </cell>
        </row>
        <row r="2251">
          <cell r="D2251" t="str">
            <v>Talent and Development Unit</v>
          </cell>
          <cell r="G2251" t="str">
            <v xml:space="preserve"> </v>
          </cell>
        </row>
        <row r="2252">
          <cell r="D2252" t="str">
            <v>Talent and Development Unit</v>
          </cell>
          <cell r="G2252" t="str">
            <v xml:space="preserve"> </v>
          </cell>
        </row>
        <row r="2253">
          <cell r="D2253" t="str">
            <v>Talent and Development Unit</v>
          </cell>
          <cell r="G2253" t="str">
            <v xml:space="preserve"> </v>
          </cell>
        </row>
        <row r="2254">
          <cell r="D2254" t="str">
            <v>Talent and Development Unit</v>
          </cell>
          <cell r="G2254" t="str">
            <v xml:space="preserve"> </v>
          </cell>
        </row>
        <row r="2255">
          <cell r="D2255" t="str">
            <v>Talent and Development Unit</v>
          </cell>
          <cell r="G2255" t="str">
            <v xml:space="preserve"> </v>
          </cell>
        </row>
        <row r="2256">
          <cell r="D2256" t="str">
            <v>TD_n/a</v>
          </cell>
          <cell r="G2256" t="str">
            <v xml:space="preserve"> </v>
          </cell>
        </row>
        <row r="2257">
          <cell r="D2257" t="str">
            <v>TD_n/a</v>
          </cell>
          <cell r="G2257" t="str">
            <v xml:space="preserve"> </v>
          </cell>
        </row>
        <row r="2258">
          <cell r="D2258" t="str">
            <v>TD_n/a</v>
          </cell>
          <cell r="G2258" t="str">
            <v xml:space="preserve"> </v>
          </cell>
        </row>
        <row r="2259">
          <cell r="D2259" t="str">
            <v>TD_n/a</v>
          </cell>
          <cell r="G2259" t="str">
            <v xml:space="preserve"> </v>
          </cell>
        </row>
        <row r="2260">
          <cell r="D2260" t="str">
            <v>TD_n/a</v>
          </cell>
          <cell r="G2260" t="str">
            <v xml:space="preserve"> </v>
          </cell>
        </row>
        <row r="2261">
          <cell r="D2261" t="str">
            <v>Treasury Section</v>
          </cell>
          <cell r="G2261" t="str">
            <v xml:space="preserve"> </v>
          </cell>
        </row>
        <row r="2262">
          <cell r="D2262" t="str">
            <v>Treasury Section</v>
          </cell>
          <cell r="G2262" t="str">
            <v xml:space="preserve"> </v>
          </cell>
        </row>
        <row r="2263">
          <cell r="D2263" t="str">
            <v>Treasury Section</v>
          </cell>
          <cell r="G2263" t="str">
            <v xml:space="preserve"> </v>
          </cell>
        </row>
        <row r="2264">
          <cell r="D2264" t="str">
            <v>Treasury Section</v>
          </cell>
          <cell r="G2264" t="str">
            <v xml:space="preserve"> </v>
          </cell>
        </row>
        <row r="2265">
          <cell r="D2265" t="str">
            <v>Treasury Section</v>
          </cell>
          <cell r="G2265" t="str">
            <v xml:space="preserve"> </v>
          </cell>
        </row>
        <row r="2266">
          <cell r="D2266" t="str">
            <v>Treasury Section</v>
          </cell>
          <cell r="G2266" t="str">
            <v xml:space="preserve"> </v>
          </cell>
        </row>
        <row r="2267">
          <cell r="D2267" t="str">
            <v>Treasury Section</v>
          </cell>
          <cell r="G2267" t="str">
            <v xml:space="preserve"> </v>
          </cell>
        </row>
        <row r="2268">
          <cell r="D2268" t="str">
            <v>Treasury Section</v>
          </cell>
          <cell r="G2268" t="str">
            <v xml:space="preserve"> </v>
          </cell>
        </row>
        <row r="2269">
          <cell r="D2269" t="str">
            <v>Treasury Section</v>
          </cell>
          <cell r="G2269" t="str">
            <v xml:space="preserve"> </v>
          </cell>
        </row>
        <row r="2270">
          <cell r="D2270" t="str">
            <v>Treasury Section</v>
          </cell>
          <cell r="G2270" t="str">
            <v xml:space="preserve"> </v>
          </cell>
        </row>
        <row r="2271">
          <cell r="D2271" t="str">
            <v>Treasury Section</v>
          </cell>
          <cell r="G2271" t="str">
            <v xml:space="preserve"> </v>
          </cell>
        </row>
        <row r="2272">
          <cell r="D2272" t="str">
            <v>Treasury Section</v>
          </cell>
          <cell r="G2272" t="str">
            <v xml:space="preserve"> </v>
          </cell>
        </row>
        <row r="2273">
          <cell r="D2273" t="str">
            <v>Treasury Section</v>
          </cell>
          <cell r="G2273" t="str">
            <v xml:space="preserve"> </v>
          </cell>
        </row>
        <row r="2274">
          <cell r="D2274" t="str">
            <v>Treasury Section</v>
          </cell>
          <cell r="G2274" t="str">
            <v xml:space="preserve"> </v>
          </cell>
        </row>
        <row r="2275">
          <cell r="D2275" t="str">
            <v>Treasury Section</v>
          </cell>
          <cell r="G2275" t="str">
            <v xml:space="preserve"> </v>
          </cell>
        </row>
        <row r="2276">
          <cell r="D2276" t="str">
            <v>Treasury Section</v>
          </cell>
          <cell r="G2276" t="str">
            <v xml:space="preserve"> </v>
          </cell>
        </row>
        <row r="2277">
          <cell r="D2277" t="str">
            <v>Treasury Section</v>
          </cell>
          <cell r="G2277" t="str">
            <v xml:space="preserve"> </v>
          </cell>
        </row>
        <row r="2278">
          <cell r="D2278" t="str">
            <v>Treasury Section</v>
          </cell>
          <cell r="G2278" t="str">
            <v xml:space="preserve"> </v>
          </cell>
        </row>
        <row r="2279">
          <cell r="D2279" t="str">
            <v>Treasury Section</v>
          </cell>
          <cell r="G2279" t="str">
            <v xml:space="preserve"> </v>
          </cell>
        </row>
        <row r="2280">
          <cell r="D2280" t="str">
            <v>Warehouse and Logistics Section</v>
          </cell>
          <cell r="G2280" t="str">
            <v xml:space="preserve"> </v>
          </cell>
        </row>
        <row r="2281">
          <cell r="D2281" t="str">
            <v>Warehouse and Logistics Section</v>
          </cell>
          <cell r="G2281" t="str">
            <v xml:space="preserve"> </v>
          </cell>
        </row>
        <row r="2282">
          <cell r="D2282" t="str">
            <v>Warehouse and Logistics Section</v>
          </cell>
          <cell r="G2282" t="str">
            <v xml:space="preserve"> </v>
          </cell>
        </row>
        <row r="2283">
          <cell r="D2283" t="str">
            <v>Warehouse and Logistics Section</v>
          </cell>
          <cell r="G2283" t="str">
            <v xml:space="preserve"> </v>
          </cell>
        </row>
        <row r="2284">
          <cell r="D2284" t="str">
            <v>Warehouse and Logistics Section</v>
          </cell>
          <cell r="G2284" t="str">
            <v xml:space="preserve"> </v>
          </cell>
        </row>
        <row r="2285">
          <cell r="D2285" t="str">
            <v>Warehouse and Logistics Section</v>
          </cell>
          <cell r="G2285" t="str">
            <v xml:space="preserve"> </v>
          </cell>
        </row>
        <row r="2286">
          <cell r="D2286" t="str">
            <v>Warehouse and Logistics Section</v>
          </cell>
          <cell r="G2286" t="str">
            <v xml:space="preserve"> </v>
          </cell>
        </row>
        <row r="2287">
          <cell r="D2287" t="str">
            <v>Warehouse and Logistics Section</v>
          </cell>
          <cell r="G2287" t="str">
            <v xml:space="preserve"> </v>
          </cell>
        </row>
        <row r="2288">
          <cell r="D2288" t="str">
            <v>Warehouse and Logistics Section</v>
          </cell>
          <cell r="G2288" t="str">
            <v xml:space="preserve"> </v>
          </cell>
        </row>
        <row r="2289">
          <cell r="D2289" t="str">
            <v>Warehouse and Logistics Section</v>
          </cell>
          <cell r="G2289" t="str">
            <v xml:space="preserve"> </v>
          </cell>
        </row>
        <row r="2290">
          <cell r="D2290" t="str">
            <v>Warehouse and Logistics Section</v>
          </cell>
          <cell r="G2290" t="str">
            <v xml:space="preserve"> </v>
          </cell>
        </row>
        <row r="2291">
          <cell r="D2291" t="str">
            <v>Warehouse and Logistics Section</v>
          </cell>
          <cell r="G2291" t="str">
            <v xml:space="preserve"> </v>
          </cell>
        </row>
        <row r="2292">
          <cell r="D2292" t="str">
            <v>Warehouse and Logistics Section</v>
          </cell>
          <cell r="G2292" t="str">
            <v xml:space="preserve"> </v>
          </cell>
        </row>
        <row r="2293">
          <cell r="D2293" t="str">
            <v>Warehouse and Logistics Section</v>
          </cell>
          <cell r="G2293" t="str">
            <v xml:space="preserve"> </v>
          </cell>
        </row>
        <row r="2294">
          <cell r="D2294" t="str">
            <v>Warehouse and Logistics Section</v>
          </cell>
          <cell r="G2294" t="str">
            <v xml:space="preserve"> </v>
          </cell>
        </row>
        <row r="2295">
          <cell r="D2295" t="str">
            <v>Warehouse and Logistics Section</v>
          </cell>
          <cell r="G2295" t="str">
            <v xml:space="preserve"> </v>
          </cell>
        </row>
        <row r="2296">
          <cell r="D2296" t="str">
            <v>Warehouse and Logistics Section</v>
          </cell>
          <cell r="G2296" t="str">
            <v xml:space="preserve"> </v>
          </cell>
        </row>
        <row r="2297">
          <cell r="D2297" t="str">
            <v>Warehouse and Logistics Section</v>
          </cell>
          <cell r="G2297" t="str">
            <v xml:space="preserve"> </v>
          </cell>
        </row>
        <row r="2298">
          <cell r="D2298" t="str">
            <v>Warehouse and Logistics Section</v>
          </cell>
          <cell r="G2298" t="str">
            <v xml:space="preserve"> </v>
          </cell>
        </row>
        <row r="2299">
          <cell r="D2299" t="str">
            <v>Warehouse and Logistics Section</v>
          </cell>
          <cell r="G2299" t="str">
            <v xml:space="preserve"> </v>
          </cell>
        </row>
        <row r="2300">
          <cell r="D2300" t="str">
            <v>Warehouse and Logistics Section</v>
          </cell>
          <cell r="G2300" t="str">
            <v xml:space="preserve"> </v>
          </cell>
        </row>
        <row r="2301">
          <cell r="D2301" t="str">
            <v>Warehouse and Logistics Section</v>
          </cell>
          <cell r="G2301" t="str">
            <v xml:space="preserve"> </v>
          </cell>
        </row>
        <row r="2302">
          <cell r="D2302" t="str">
            <v>Warehouse and Logistics Section</v>
          </cell>
          <cell r="G2302" t="str">
            <v xml:space="preserve"> </v>
          </cell>
        </row>
        <row r="2303">
          <cell r="D2303" t="str">
            <v>Warehouse and Logistics Section</v>
          </cell>
          <cell r="G2303" t="str">
            <v xml:space="preserve"> </v>
          </cell>
        </row>
        <row r="2304">
          <cell r="D2304" t="str">
            <v>Warehouse and Logistics Section</v>
          </cell>
          <cell r="G2304" t="str">
            <v xml:space="preserve"> </v>
          </cell>
        </row>
        <row r="2305">
          <cell r="D2305" t="str">
            <v>Warehouse and Logistics Section</v>
          </cell>
          <cell r="G2305" t="str">
            <v xml:space="preserve"> </v>
          </cell>
        </row>
        <row r="2306">
          <cell r="D2306" t="str">
            <v>Warehouse and Logistics Section</v>
          </cell>
          <cell r="G2306" t="str">
            <v xml:space="preserve"> </v>
          </cell>
        </row>
        <row r="2307">
          <cell r="D2307" t="str">
            <v>Warehouse and Logistics Section</v>
          </cell>
          <cell r="G2307" t="str">
            <v xml:space="preserve"> </v>
          </cell>
        </row>
        <row r="2308">
          <cell r="D2308" t="str">
            <v>Warehouse and Logistics Section</v>
          </cell>
          <cell r="G2308" t="str">
            <v xml:space="preserve"> </v>
          </cell>
        </row>
        <row r="2309">
          <cell r="D2309" t="str">
            <v>Warehouse and Logistics Section</v>
          </cell>
          <cell r="G2309" t="str">
            <v xml:space="preserve"> </v>
          </cell>
        </row>
        <row r="2310">
          <cell r="D2310" t="str">
            <v>Warehouse and Logistics Section</v>
          </cell>
          <cell r="G2310" t="str">
            <v xml:space="preserve"> </v>
          </cell>
        </row>
        <row r="2311">
          <cell r="D2311" t="str">
            <v>Warehouse and Logistics Section</v>
          </cell>
          <cell r="G2311" t="str">
            <v xml:space="preserve"> </v>
          </cell>
        </row>
        <row r="2312">
          <cell r="D2312" t="str">
            <v>Warehouse and Logistics Section</v>
          </cell>
          <cell r="G2312" t="str">
            <v xml:space="preserve"> </v>
          </cell>
        </row>
        <row r="2313">
          <cell r="D2313" t="str">
            <v>Warehouse and Logistics Section</v>
          </cell>
          <cell r="G2313" t="str">
            <v xml:space="preserve"> </v>
          </cell>
        </row>
        <row r="2314">
          <cell r="D2314" t="str">
            <v>Warehouse and Logistics Section</v>
          </cell>
          <cell r="G2314" t="str">
            <v xml:space="preserve"> </v>
          </cell>
        </row>
        <row r="2315">
          <cell r="D2315" t="str">
            <v>Warehouse and Logistics Section</v>
          </cell>
          <cell r="G2315" t="str">
            <v xml:space="preserve"> </v>
          </cell>
        </row>
        <row r="2316">
          <cell r="D2316" t="str">
            <v>Warehouse and Logistics Section</v>
          </cell>
          <cell r="G2316" t="str">
            <v xml:space="preserve"> </v>
          </cell>
        </row>
        <row r="2317">
          <cell r="D2317" t="str">
            <v>Warehouse and Logistics Section</v>
          </cell>
          <cell r="G2317" t="str">
            <v xml:space="preserve"> </v>
          </cell>
        </row>
        <row r="2318">
          <cell r="D2318" t="str">
            <v>West Region Section</v>
          </cell>
          <cell r="G2318" t="str">
            <v xml:space="preserve"> </v>
          </cell>
        </row>
        <row r="2319">
          <cell r="D2319" t="str">
            <v>West Region Section</v>
          </cell>
          <cell r="G2319" t="str">
            <v xml:space="preserve"> </v>
          </cell>
        </row>
        <row r="2320">
          <cell r="D2320" t="str">
            <v>West Region Section</v>
          </cell>
          <cell r="G2320" t="str">
            <v xml:space="preserve"> </v>
          </cell>
        </row>
        <row r="2321">
          <cell r="D2321" t="str">
            <v>West Region Section</v>
          </cell>
          <cell r="G2321" t="str">
            <v xml:space="preserve"> </v>
          </cell>
        </row>
        <row r="2322">
          <cell r="D2322" t="str">
            <v>West Region Section</v>
          </cell>
          <cell r="G2322" t="str">
            <v xml:space="preserve"> </v>
          </cell>
        </row>
        <row r="2323">
          <cell r="D2323" t="str">
            <v>West Region Section</v>
          </cell>
          <cell r="G2323" t="str">
            <v xml:space="preserve"> </v>
          </cell>
        </row>
        <row r="2324">
          <cell r="D2324" t="str">
            <v>West Region Section</v>
          </cell>
          <cell r="G2324" t="str">
            <v xml:space="preserve"> </v>
          </cell>
        </row>
        <row r="2325">
          <cell r="D2325" t="str">
            <v>West Region Section</v>
          </cell>
          <cell r="G2325" t="str">
            <v xml:space="preserve"> </v>
          </cell>
        </row>
        <row r="2326">
          <cell r="D2326" t="str">
            <v>West Region Section</v>
          </cell>
          <cell r="G2326" t="str">
            <v xml:space="preserve"> </v>
          </cell>
        </row>
        <row r="2327">
          <cell r="D2327" t="str">
            <v>West Region Section</v>
          </cell>
          <cell r="G2327" t="str">
            <v xml:space="preserve"> </v>
          </cell>
        </row>
        <row r="2328">
          <cell r="D2328" t="str">
            <v>West Region Section</v>
          </cell>
          <cell r="G2328" t="str">
            <v xml:space="preserve"> </v>
          </cell>
        </row>
        <row r="2329">
          <cell r="D2329" t="str">
            <v>West Region Section</v>
          </cell>
          <cell r="G2329" t="str">
            <v xml:space="preserve"> </v>
          </cell>
        </row>
        <row r="2330">
          <cell r="D2330" t="str">
            <v>West Region Section</v>
          </cell>
          <cell r="G2330" t="str">
            <v xml:space="preserve"> </v>
          </cell>
        </row>
        <row r="2331">
          <cell r="D2331" t="str">
            <v>West Region Section</v>
          </cell>
          <cell r="G2331" t="str">
            <v xml:space="preserve"> </v>
          </cell>
        </row>
        <row r="2332">
          <cell r="D2332" t="str">
            <v>West Region Section</v>
          </cell>
          <cell r="G2332" t="str">
            <v xml:space="preserve"> </v>
          </cell>
        </row>
        <row r="2333">
          <cell r="D2333" t="str">
            <v>West Region Section</v>
          </cell>
          <cell r="G2333" t="str">
            <v xml:space="preserve"> </v>
          </cell>
        </row>
        <row r="2334">
          <cell r="D2334" t="str">
            <v>West Region Section</v>
          </cell>
          <cell r="G2334" t="str">
            <v xml:space="preserve"> </v>
          </cell>
        </row>
        <row r="2335">
          <cell r="D2335" t="str">
            <v>West Region Section</v>
          </cell>
          <cell r="G2335" t="str">
            <v xml:space="preserve"> </v>
          </cell>
        </row>
        <row r="2336">
          <cell r="D2336" t="str">
            <v>West Region Section</v>
          </cell>
          <cell r="G2336" t="str">
            <v xml:space="preserve"> </v>
          </cell>
        </row>
        <row r="2337">
          <cell r="D2337" t="str">
            <v>West Region Section</v>
          </cell>
          <cell r="G2337" t="str">
            <v xml:space="preserve"> </v>
          </cell>
        </row>
        <row r="2338">
          <cell r="D2338" t="str">
            <v>West Region Section</v>
          </cell>
          <cell r="G2338" t="str">
            <v xml:space="preserve"> </v>
          </cell>
        </row>
        <row r="2339">
          <cell r="D2339" t="str">
            <v>West Region Section</v>
          </cell>
          <cell r="G2339" t="str">
            <v xml:space="preserve"> </v>
          </cell>
        </row>
        <row r="2340">
          <cell r="D2340" t="str">
            <v>West Region Section</v>
          </cell>
          <cell r="G2340" t="str">
            <v xml:space="preserve"> </v>
          </cell>
        </row>
        <row r="2341">
          <cell r="D2341" t="str">
            <v>West Region Section</v>
          </cell>
          <cell r="G2341" t="str">
            <v xml:space="preserve"> </v>
          </cell>
        </row>
        <row r="2342">
          <cell r="D2342" t="str">
            <v>West Region Section</v>
          </cell>
          <cell r="G2342" t="str">
            <v xml:space="preserve"> </v>
          </cell>
        </row>
        <row r="2343">
          <cell r="D2343" t="str">
            <v>West Region Section</v>
          </cell>
          <cell r="G2343" t="str">
            <v xml:space="preserve"> </v>
          </cell>
        </row>
        <row r="2344">
          <cell r="D2344" t="str">
            <v>West Region Section</v>
          </cell>
          <cell r="G2344" t="str">
            <v xml:space="preserve"> </v>
          </cell>
        </row>
        <row r="2345">
          <cell r="D2345" t="str">
            <v>West Region Section</v>
          </cell>
          <cell r="G2345" t="str">
            <v xml:space="preserve"> </v>
          </cell>
        </row>
        <row r="2346">
          <cell r="D2346" t="str">
            <v>West Region Section</v>
          </cell>
          <cell r="G2346" t="str">
            <v xml:space="preserve"> </v>
          </cell>
        </row>
        <row r="2347">
          <cell r="D2347" t="str">
            <v>West Region Section</v>
          </cell>
          <cell r="G2347" t="str">
            <v xml:space="preserve"> </v>
          </cell>
        </row>
        <row r="2348">
          <cell r="D2348" t="str">
            <v>West Region Section</v>
          </cell>
          <cell r="G2348" t="str">
            <v xml:space="preserve"> </v>
          </cell>
        </row>
        <row r="2349">
          <cell r="D2349" t="str">
            <v>West Region Section</v>
          </cell>
          <cell r="G2349" t="str">
            <v xml:space="preserve"> </v>
          </cell>
        </row>
        <row r="2350">
          <cell r="D2350" t="str">
            <v>West Region Section</v>
          </cell>
          <cell r="G2350" t="str">
            <v xml:space="preserve"> </v>
          </cell>
        </row>
        <row r="2351">
          <cell r="D2351" t="str">
            <v>West Region Section</v>
          </cell>
          <cell r="G2351" t="str">
            <v xml:space="preserve"> </v>
          </cell>
        </row>
        <row r="2352">
          <cell r="D2352" t="str">
            <v>West Region Section</v>
          </cell>
          <cell r="G2352" t="str">
            <v xml:space="preserve"> </v>
          </cell>
        </row>
        <row r="2353">
          <cell r="D2353" t="str">
            <v>West Region Section</v>
          </cell>
          <cell r="G2353" t="str">
            <v xml:space="preserve"> </v>
          </cell>
        </row>
        <row r="2354">
          <cell r="D2354" t="str">
            <v>West Region Section</v>
          </cell>
          <cell r="G2354" t="str">
            <v xml:space="preserve"> </v>
          </cell>
        </row>
        <row r="2355">
          <cell r="D2355" t="str">
            <v>New Business</v>
          </cell>
          <cell r="G2355" t="str">
            <v xml:space="preserve"> </v>
          </cell>
        </row>
        <row r="2356">
          <cell r="D2356" t="str">
            <v>New Business</v>
          </cell>
          <cell r="G2356" t="str">
            <v xml:space="preserve"> </v>
          </cell>
        </row>
        <row r="2357">
          <cell r="D2357" t="str">
            <v>New Business</v>
          </cell>
          <cell r="G2357" t="str">
            <v xml:space="preserve"> </v>
          </cell>
        </row>
        <row r="2358">
          <cell r="D2358" t="str">
            <v xml:space="preserve"> </v>
          </cell>
          <cell r="G2358" t="str">
            <v xml:space="preserve"> </v>
          </cell>
        </row>
        <row r="2359">
          <cell r="D2359" t="str">
            <v xml:space="preserve"> </v>
          </cell>
          <cell r="G2359" t="str">
            <v xml:space="preserve"> </v>
          </cell>
        </row>
        <row r="2360">
          <cell r="D2360" t="str">
            <v xml:space="preserve"> </v>
          </cell>
          <cell r="G2360" t="str">
            <v xml:space="preserve"> </v>
          </cell>
        </row>
        <row r="2361">
          <cell r="D2361" t="str">
            <v xml:space="preserve"> </v>
          </cell>
          <cell r="G2361" t="str">
            <v xml:space="preserve"> </v>
          </cell>
        </row>
        <row r="2362">
          <cell r="D2362" t="str">
            <v xml:space="preserve"> </v>
          </cell>
          <cell r="G2362" t="str">
            <v xml:space="preserve"> </v>
          </cell>
        </row>
        <row r="2363">
          <cell r="D2363" t="str">
            <v xml:space="preserve"> </v>
          </cell>
          <cell r="G2363" t="str">
            <v xml:space="preserve"> </v>
          </cell>
        </row>
        <row r="2364">
          <cell r="D2364" t="str">
            <v xml:space="preserve"> </v>
          </cell>
          <cell r="G2364" t="str">
            <v xml:space="preserve"> </v>
          </cell>
        </row>
        <row r="2365">
          <cell r="D2365" t="str">
            <v xml:space="preserve"> </v>
          </cell>
          <cell r="G2365" t="str">
            <v xml:space="preserve"> </v>
          </cell>
        </row>
        <row r="2366">
          <cell r="D2366" t="str">
            <v xml:space="preserve"> </v>
          </cell>
          <cell r="G2366" t="str">
            <v xml:space="preserve"> </v>
          </cell>
        </row>
        <row r="2367">
          <cell r="D2367" t="str">
            <v xml:space="preserve"> </v>
          </cell>
          <cell r="G2367" t="str">
            <v xml:space="preserve"> </v>
          </cell>
        </row>
        <row r="2368">
          <cell r="D2368" t="str">
            <v xml:space="preserve"> </v>
          </cell>
          <cell r="G2368" t="str">
            <v xml:space="preserve"> </v>
          </cell>
        </row>
        <row r="2369">
          <cell r="D2369" t="str">
            <v xml:space="preserve"> </v>
          </cell>
          <cell r="G2369" t="str">
            <v xml:space="preserve"> </v>
          </cell>
        </row>
        <row r="2370">
          <cell r="D2370" t="str">
            <v xml:space="preserve"> </v>
          </cell>
          <cell r="G2370" t="str">
            <v xml:space="preserve"> </v>
          </cell>
        </row>
        <row r="2371">
          <cell r="D2371" t="str">
            <v xml:space="preserve"> </v>
          </cell>
          <cell r="G2371" t="str">
            <v xml:space="preserve"> </v>
          </cell>
        </row>
        <row r="2372">
          <cell r="D2372" t="str">
            <v xml:space="preserve"> </v>
          </cell>
          <cell r="G2372" t="str">
            <v xml:space="preserve"> </v>
          </cell>
        </row>
        <row r="2373">
          <cell r="D2373" t="str">
            <v xml:space="preserve"> </v>
          </cell>
          <cell r="G2373" t="str">
            <v xml:space="preserve"> </v>
          </cell>
        </row>
        <row r="2374">
          <cell r="D2374" t="str">
            <v xml:space="preserve"> </v>
          </cell>
          <cell r="G2374" t="str">
            <v xml:space="preserve"> </v>
          </cell>
        </row>
        <row r="2375">
          <cell r="D2375" t="str">
            <v xml:space="preserve"> </v>
          </cell>
          <cell r="G2375" t="str">
            <v xml:space="preserve"> </v>
          </cell>
        </row>
        <row r="2376">
          <cell r="D2376" t="str">
            <v xml:space="preserve"> </v>
          </cell>
          <cell r="G2376" t="str">
            <v xml:space="preserve"> </v>
          </cell>
        </row>
        <row r="2377">
          <cell r="D2377" t="str">
            <v xml:space="preserve"> </v>
          </cell>
          <cell r="G2377" t="str">
            <v xml:space="preserve"> </v>
          </cell>
        </row>
        <row r="2378">
          <cell r="D2378" t="str">
            <v xml:space="preserve"> </v>
          </cell>
          <cell r="G2378" t="str">
            <v xml:space="preserve"> </v>
          </cell>
        </row>
        <row r="2379">
          <cell r="D2379" t="str">
            <v xml:space="preserve"> </v>
          </cell>
          <cell r="G2379" t="str">
            <v xml:space="preserve"> </v>
          </cell>
        </row>
        <row r="2380">
          <cell r="D2380" t="str">
            <v xml:space="preserve"> </v>
          </cell>
          <cell r="G2380" t="str">
            <v xml:space="preserve"> </v>
          </cell>
        </row>
        <row r="2381">
          <cell r="D2381" t="str">
            <v xml:space="preserve"> </v>
          </cell>
          <cell r="G2381" t="str">
            <v xml:space="preserve"> </v>
          </cell>
        </row>
        <row r="2382">
          <cell r="D2382" t="str">
            <v xml:space="preserve"> </v>
          </cell>
          <cell r="G2382" t="str">
            <v xml:space="preserve"> </v>
          </cell>
        </row>
        <row r="2383">
          <cell r="D2383" t="str">
            <v xml:space="preserve"> </v>
          </cell>
          <cell r="G2383" t="str">
            <v xml:space="preserve"> </v>
          </cell>
        </row>
        <row r="2384">
          <cell r="D2384" t="str">
            <v xml:space="preserve"> </v>
          </cell>
          <cell r="G2384" t="str">
            <v xml:space="preserve"> </v>
          </cell>
        </row>
        <row r="2385">
          <cell r="D2385" t="str">
            <v xml:space="preserve"> </v>
          </cell>
          <cell r="G2385" t="str">
            <v xml:space="preserve"> </v>
          </cell>
        </row>
        <row r="2386">
          <cell r="D2386" t="str">
            <v xml:space="preserve"> </v>
          </cell>
          <cell r="G2386" t="str">
            <v xml:space="preserve"> </v>
          </cell>
        </row>
        <row r="2387">
          <cell r="D2387" t="str">
            <v xml:space="preserve"> </v>
          </cell>
          <cell r="G2387" t="str">
            <v xml:space="preserve"> </v>
          </cell>
        </row>
        <row r="2388">
          <cell r="D2388" t="str">
            <v xml:space="preserve"> </v>
          </cell>
          <cell r="G2388" t="str">
            <v xml:space="preserve"> </v>
          </cell>
        </row>
        <row r="2389">
          <cell r="D2389" t="str">
            <v xml:space="preserve"> </v>
          </cell>
          <cell r="G2389" t="str">
            <v xml:space="preserve"> </v>
          </cell>
        </row>
        <row r="2390">
          <cell r="D2390" t="str">
            <v xml:space="preserve"> </v>
          </cell>
          <cell r="G2390" t="str">
            <v xml:space="preserve"> </v>
          </cell>
        </row>
        <row r="2391">
          <cell r="D2391" t="str">
            <v xml:space="preserve"> </v>
          </cell>
          <cell r="G2391" t="str">
            <v xml:space="preserve"> </v>
          </cell>
        </row>
        <row r="2392">
          <cell r="D2392" t="str">
            <v xml:space="preserve"> </v>
          </cell>
          <cell r="G2392" t="str">
            <v xml:space="preserve"> </v>
          </cell>
        </row>
        <row r="2393">
          <cell r="D2393" t="str">
            <v xml:space="preserve"> </v>
          </cell>
          <cell r="G2393" t="str">
            <v xml:space="preserve"> </v>
          </cell>
        </row>
        <row r="2394">
          <cell r="D2394" t="str">
            <v xml:space="preserve"> </v>
          </cell>
          <cell r="G2394" t="str">
            <v xml:space="preserve"> </v>
          </cell>
        </row>
        <row r="2395">
          <cell r="D2395" t="str">
            <v xml:space="preserve"> </v>
          </cell>
          <cell r="G2395" t="str">
            <v xml:space="preserve"> </v>
          </cell>
        </row>
        <row r="2396">
          <cell r="D2396" t="str">
            <v xml:space="preserve"> </v>
          </cell>
          <cell r="G2396" t="str">
            <v xml:space="preserve"> </v>
          </cell>
        </row>
        <row r="2397">
          <cell r="D2397" t="str">
            <v xml:space="preserve"> </v>
          </cell>
          <cell r="G2397" t="str">
            <v xml:space="preserve"> </v>
          </cell>
        </row>
        <row r="2398">
          <cell r="D2398" t="str">
            <v xml:space="preserve"> </v>
          </cell>
          <cell r="G2398" t="str">
            <v xml:space="preserve"> </v>
          </cell>
        </row>
        <row r="2399">
          <cell r="D2399" t="str">
            <v xml:space="preserve"> </v>
          </cell>
          <cell r="G2399" t="str">
            <v xml:space="preserve"> </v>
          </cell>
        </row>
        <row r="2400">
          <cell r="D2400" t="str">
            <v xml:space="preserve"> </v>
          </cell>
          <cell r="G2400" t="str">
            <v xml:space="preserve"> </v>
          </cell>
        </row>
        <row r="2401">
          <cell r="D2401" t="str">
            <v xml:space="preserve"> </v>
          </cell>
          <cell r="G2401" t="str">
            <v xml:space="preserve"> </v>
          </cell>
        </row>
        <row r="2402">
          <cell r="D2402" t="str">
            <v xml:space="preserve"> </v>
          </cell>
          <cell r="G2402" t="str">
            <v xml:space="preserve"> </v>
          </cell>
        </row>
        <row r="2403">
          <cell r="D2403" t="str">
            <v xml:space="preserve"> </v>
          </cell>
          <cell r="G2403" t="str">
            <v xml:space="preserve"> </v>
          </cell>
        </row>
        <row r="2404">
          <cell r="D2404" t="str">
            <v xml:space="preserve"> </v>
          </cell>
          <cell r="G2404" t="str">
            <v xml:space="preserve"> </v>
          </cell>
        </row>
        <row r="2405">
          <cell r="D2405" t="str">
            <v xml:space="preserve"> </v>
          </cell>
          <cell r="G2405" t="str">
            <v xml:space="preserve"> </v>
          </cell>
        </row>
        <row r="2406">
          <cell r="D2406" t="str">
            <v xml:space="preserve"> </v>
          </cell>
          <cell r="G2406" t="str">
            <v xml:space="preserve"> </v>
          </cell>
        </row>
        <row r="2407">
          <cell r="D2407" t="str">
            <v xml:space="preserve"> </v>
          </cell>
          <cell r="G2407" t="str">
            <v xml:space="preserve"> </v>
          </cell>
        </row>
        <row r="2408">
          <cell r="D2408" t="str">
            <v xml:space="preserve"> </v>
          </cell>
          <cell r="G2408" t="str">
            <v xml:space="preserve"> </v>
          </cell>
        </row>
        <row r="2409">
          <cell r="D2409" t="str">
            <v xml:space="preserve"> </v>
          </cell>
          <cell r="G2409" t="str">
            <v xml:space="preserve"> </v>
          </cell>
        </row>
        <row r="2410">
          <cell r="D2410" t="str">
            <v xml:space="preserve"> </v>
          </cell>
          <cell r="G2410" t="str">
            <v xml:space="preserve"> </v>
          </cell>
        </row>
        <row r="2411">
          <cell r="D2411" t="str">
            <v xml:space="preserve"> </v>
          </cell>
          <cell r="G2411" t="str">
            <v xml:space="preserve"> </v>
          </cell>
        </row>
        <row r="2412">
          <cell r="D2412" t="str">
            <v xml:space="preserve"> </v>
          </cell>
          <cell r="G2412" t="str">
            <v xml:space="preserve"> </v>
          </cell>
        </row>
        <row r="2413">
          <cell r="D2413" t="str">
            <v xml:space="preserve"> </v>
          </cell>
          <cell r="G2413" t="str">
            <v xml:space="preserve"> </v>
          </cell>
        </row>
        <row r="2414">
          <cell r="D2414" t="str">
            <v xml:space="preserve"> </v>
          </cell>
          <cell r="G2414" t="str">
            <v xml:space="preserve"> </v>
          </cell>
        </row>
        <row r="2415">
          <cell r="D2415" t="str">
            <v xml:space="preserve"> </v>
          </cell>
          <cell r="G2415" t="str">
            <v xml:space="preserve"> </v>
          </cell>
        </row>
        <row r="2416">
          <cell r="D2416" t="str">
            <v xml:space="preserve"> </v>
          </cell>
          <cell r="G2416" t="str">
            <v xml:space="preserve"> </v>
          </cell>
        </row>
        <row r="2417">
          <cell r="D2417" t="str">
            <v xml:space="preserve"> </v>
          </cell>
          <cell r="G2417" t="str">
            <v xml:space="preserve"> </v>
          </cell>
        </row>
        <row r="2418">
          <cell r="D2418" t="str">
            <v xml:space="preserve"> </v>
          </cell>
          <cell r="G2418" t="str">
            <v xml:space="preserve"> </v>
          </cell>
        </row>
        <row r="2419">
          <cell r="D2419" t="str">
            <v xml:space="preserve"> </v>
          </cell>
          <cell r="G2419" t="str">
            <v xml:space="preserve"> </v>
          </cell>
        </row>
        <row r="2420">
          <cell r="D2420" t="str">
            <v xml:space="preserve"> </v>
          </cell>
          <cell r="G2420" t="str">
            <v xml:space="preserve"> </v>
          </cell>
        </row>
        <row r="2421">
          <cell r="D2421" t="str">
            <v xml:space="preserve"> </v>
          </cell>
          <cell r="G2421" t="str">
            <v xml:space="preserve"> </v>
          </cell>
        </row>
        <row r="2422">
          <cell r="D2422" t="str">
            <v xml:space="preserve"> </v>
          </cell>
          <cell r="G2422" t="str">
            <v xml:space="preserve"> </v>
          </cell>
        </row>
        <row r="2423">
          <cell r="D2423" t="str">
            <v xml:space="preserve"> </v>
          </cell>
          <cell r="G2423" t="str">
            <v xml:space="preserve"> </v>
          </cell>
        </row>
        <row r="2424">
          <cell r="D2424" t="str">
            <v xml:space="preserve"> </v>
          </cell>
          <cell r="G2424" t="str">
            <v xml:space="preserve"> </v>
          </cell>
        </row>
        <row r="2425">
          <cell r="D2425" t="str">
            <v xml:space="preserve"> </v>
          </cell>
          <cell r="G2425" t="str">
            <v xml:space="preserve"> </v>
          </cell>
        </row>
        <row r="2426">
          <cell r="D2426" t="str">
            <v xml:space="preserve"> </v>
          </cell>
          <cell r="G2426" t="str">
            <v xml:space="preserve"> </v>
          </cell>
        </row>
        <row r="2427">
          <cell r="D2427" t="str">
            <v xml:space="preserve"> </v>
          </cell>
          <cell r="G2427" t="str">
            <v xml:space="preserve"> </v>
          </cell>
        </row>
        <row r="2428">
          <cell r="D2428" t="str">
            <v xml:space="preserve"> </v>
          </cell>
          <cell r="G2428" t="str">
            <v xml:space="preserve"> </v>
          </cell>
        </row>
        <row r="2429">
          <cell r="D2429" t="str">
            <v xml:space="preserve"> </v>
          </cell>
          <cell r="G2429" t="str">
            <v xml:space="preserve"> </v>
          </cell>
        </row>
        <row r="2430">
          <cell r="D2430" t="str">
            <v xml:space="preserve"> </v>
          </cell>
          <cell r="G2430" t="str">
            <v xml:space="preserve"> </v>
          </cell>
        </row>
        <row r="2431">
          <cell r="D2431" t="str">
            <v xml:space="preserve"> </v>
          </cell>
          <cell r="G2431" t="str">
            <v xml:space="preserve"> </v>
          </cell>
        </row>
        <row r="2432">
          <cell r="D2432" t="str">
            <v xml:space="preserve"> </v>
          </cell>
          <cell r="G2432" t="str">
            <v xml:space="preserve"> </v>
          </cell>
        </row>
        <row r="2433">
          <cell r="D2433" t="str">
            <v xml:space="preserve"> </v>
          </cell>
          <cell r="G2433" t="str">
            <v xml:space="preserve"> </v>
          </cell>
        </row>
        <row r="2434">
          <cell r="D2434" t="str">
            <v xml:space="preserve"> </v>
          </cell>
          <cell r="G2434" t="str">
            <v xml:space="preserve"> </v>
          </cell>
        </row>
        <row r="2435">
          <cell r="D2435" t="str">
            <v xml:space="preserve"> </v>
          </cell>
          <cell r="G2435" t="str">
            <v xml:space="preserve"> </v>
          </cell>
        </row>
        <row r="2436">
          <cell r="D2436" t="str">
            <v xml:space="preserve"> </v>
          </cell>
          <cell r="G2436" t="str">
            <v xml:space="preserve"> </v>
          </cell>
        </row>
        <row r="2437">
          <cell r="D2437" t="str">
            <v xml:space="preserve"> </v>
          </cell>
          <cell r="G2437" t="str">
            <v xml:space="preserve"> </v>
          </cell>
        </row>
        <row r="2438">
          <cell r="D2438" t="str">
            <v xml:space="preserve"> </v>
          </cell>
          <cell r="G2438" t="str">
            <v xml:space="preserve"> </v>
          </cell>
        </row>
        <row r="2439">
          <cell r="D2439" t="str">
            <v xml:space="preserve"> </v>
          </cell>
          <cell r="G2439" t="str">
            <v xml:space="preserve"> </v>
          </cell>
        </row>
        <row r="2440">
          <cell r="D2440" t="str">
            <v xml:space="preserve"> </v>
          </cell>
          <cell r="G2440" t="str">
            <v xml:space="preserve"> </v>
          </cell>
        </row>
        <row r="2441">
          <cell r="D2441" t="str">
            <v xml:space="preserve"> </v>
          </cell>
          <cell r="G2441" t="str">
            <v xml:space="preserve"> </v>
          </cell>
        </row>
        <row r="2442">
          <cell r="D2442" t="str">
            <v xml:space="preserve"> </v>
          </cell>
          <cell r="G2442" t="str">
            <v xml:space="preserve"> </v>
          </cell>
        </row>
        <row r="2443">
          <cell r="D2443" t="str">
            <v xml:space="preserve"> </v>
          </cell>
          <cell r="G2443" t="str">
            <v xml:space="preserve"> </v>
          </cell>
        </row>
        <row r="2444">
          <cell r="D2444" t="str">
            <v xml:space="preserve"> </v>
          </cell>
          <cell r="G2444" t="str">
            <v xml:space="preserve"> </v>
          </cell>
        </row>
        <row r="2445">
          <cell r="D2445" t="str">
            <v xml:space="preserve"> </v>
          </cell>
          <cell r="G2445" t="str">
            <v xml:space="preserve"> </v>
          </cell>
        </row>
        <row r="2446">
          <cell r="D2446" t="str">
            <v xml:space="preserve"> </v>
          </cell>
          <cell r="G2446" t="str">
            <v xml:space="preserve"> </v>
          </cell>
        </row>
        <row r="2447">
          <cell r="D2447" t="str">
            <v xml:space="preserve"> </v>
          </cell>
          <cell r="G2447" t="str">
            <v xml:space="preserve"> </v>
          </cell>
        </row>
        <row r="2448">
          <cell r="D2448" t="str">
            <v xml:space="preserve"> </v>
          </cell>
          <cell r="G2448" t="str">
            <v xml:space="preserve"> </v>
          </cell>
        </row>
        <row r="2449">
          <cell r="D2449" t="str">
            <v xml:space="preserve"> </v>
          </cell>
          <cell r="G2449" t="str">
            <v xml:space="preserve"> </v>
          </cell>
        </row>
        <row r="2450">
          <cell r="D2450" t="str">
            <v xml:space="preserve"> </v>
          </cell>
          <cell r="G2450" t="str">
            <v xml:space="preserve"> </v>
          </cell>
        </row>
        <row r="2451">
          <cell r="D2451" t="str">
            <v xml:space="preserve"> </v>
          </cell>
          <cell r="G2451" t="str">
            <v xml:space="preserve"> </v>
          </cell>
        </row>
        <row r="2452">
          <cell r="D2452" t="str">
            <v xml:space="preserve"> </v>
          </cell>
          <cell r="G2452" t="str">
            <v xml:space="preserve"> </v>
          </cell>
        </row>
        <row r="2453">
          <cell r="D2453" t="str">
            <v xml:space="preserve"> </v>
          </cell>
          <cell r="G2453" t="str">
            <v xml:space="preserve"> </v>
          </cell>
        </row>
        <row r="2454">
          <cell r="D2454" t="str">
            <v xml:space="preserve"> </v>
          </cell>
          <cell r="G2454" t="str">
            <v xml:space="preserve"> </v>
          </cell>
        </row>
        <row r="2455">
          <cell r="D2455" t="str">
            <v xml:space="preserve"> </v>
          </cell>
          <cell r="G2455" t="str">
            <v xml:space="preserve"> </v>
          </cell>
        </row>
        <row r="2456">
          <cell r="D2456" t="str">
            <v xml:space="preserve"> </v>
          </cell>
          <cell r="G2456" t="str">
            <v xml:space="preserve"> </v>
          </cell>
        </row>
        <row r="2457">
          <cell r="D2457" t="str">
            <v xml:space="preserve"> </v>
          </cell>
          <cell r="G2457" t="str">
            <v xml:space="preserve"> </v>
          </cell>
        </row>
        <row r="2458">
          <cell r="D2458" t="str">
            <v xml:space="preserve"> </v>
          </cell>
          <cell r="G2458" t="str">
            <v xml:space="preserve"> </v>
          </cell>
        </row>
        <row r="2459">
          <cell r="D2459" t="str">
            <v xml:space="preserve"> </v>
          </cell>
          <cell r="G2459" t="str">
            <v xml:space="preserve"> </v>
          </cell>
        </row>
        <row r="2460">
          <cell r="D2460" t="str">
            <v xml:space="preserve"> </v>
          </cell>
          <cell r="G2460" t="str">
            <v xml:space="preserve"> </v>
          </cell>
        </row>
        <row r="2461">
          <cell r="D2461" t="str">
            <v xml:space="preserve"> </v>
          </cell>
          <cell r="G2461" t="str">
            <v xml:space="preserve"> </v>
          </cell>
        </row>
        <row r="2462">
          <cell r="D2462" t="str">
            <v xml:space="preserve"> </v>
          </cell>
          <cell r="G2462" t="str">
            <v xml:space="preserve"> </v>
          </cell>
        </row>
        <row r="2463">
          <cell r="D2463" t="str">
            <v xml:space="preserve"> </v>
          </cell>
          <cell r="G2463" t="str">
            <v xml:space="preserve"> </v>
          </cell>
        </row>
        <row r="2464">
          <cell r="D2464" t="str">
            <v xml:space="preserve"> </v>
          </cell>
          <cell r="G2464" t="str">
            <v xml:space="preserve"> </v>
          </cell>
        </row>
        <row r="2465">
          <cell r="D2465" t="str">
            <v xml:space="preserve"> </v>
          </cell>
          <cell r="G2465" t="str">
            <v xml:space="preserve"> </v>
          </cell>
        </row>
        <row r="2466">
          <cell r="D2466" t="str">
            <v xml:space="preserve"> </v>
          </cell>
          <cell r="G2466" t="str">
            <v xml:space="preserve"> </v>
          </cell>
        </row>
        <row r="2467">
          <cell r="D2467" t="str">
            <v xml:space="preserve"> </v>
          </cell>
          <cell r="G2467" t="str">
            <v xml:space="preserve"> </v>
          </cell>
        </row>
        <row r="2468">
          <cell r="D2468" t="str">
            <v xml:space="preserve"> </v>
          </cell>
          <cell r="G2468" t="str">
            <v xml:space="preserve"> </v>
          </cell>
        </row>
        <row r="2469">
          <cell r="D2469" t="str">
            <v xml:space="preserve"> </v>
          </cell>
          <cell r="G2469" t="str">
            <v xml:space="preserve"> </v>
          </cell>
        </row>
        <row r="2470">
          <cell r="D2470" t="str">
            <v xml:space="preserve"> </v>
          </cell>
          <cell r="G2470" t="str">
            <v xml:space="preserve"> </v>
          </cell>
        </row>
        <row r="2471">
          <cell r="D2471" t="str">
            <v xml:space="preserve"> </v>
          </cell>
          <cell r="G2471" t="str">
            <v xml:space="preserve"> </v>
          </cell>
        </row>
        <row r="2472">
          <cell r="D2472" t="str">
            <v xml:space="preserve"> </v>
          </cell>
          <cell r="G2472" t="str">
            <v xml:space="preserve"> </v>
          </cell>
        </row>
        <row r="2473">
          <cell r="D2473" t="str">
            <v xml:space="preserve"> </v>
          </cell>
          <cell r="G2473" t="str">
            <v xml:space="preserve"> </v>
          </cell>
        </row>
        <row r="2474">
          <cell r="D2474" t="str">
            <v xml:space="preserve"> </v>
          </cell>
          <cell r="G2474" t="str">
            <v xml:space="preserve"> </v>
          </cell>
        </row>
        <row r="2475">
          <cell r="D2475" t="str">
            <v xml:space="preserve"> </v>
          </cell>
          <cell r="G2475" t="str">
            <v xml:space="preserve"> </v>
          </cell>
        </row>
        <row r="2476">
          <cell r="D2476" t="str">
            <v xml:space="preserve"> </v>
          </cell>
          <cell r="G2476" t="str">
            <v xml:space="preserve"> </v>
          </cell>
        </row>
        <row r="2477">
          <cell r="D2477" t="str">
            <v xml:space="preserve"> </v>
          </cell>
          <cell r="G2477" t="str">
            <v xml:space="preserve"> </v>
          </cell>
        </row>
        <row r="2478">
          <cell r="D2478" t="str">
            <v xml:space="preserve"> </v>
          </cell>
          <cell r="G2478" t="str">
            <v xml:space="preserve"> </v>
          </cell>
        </row>
        <row r="2479">
          <cell r="D2479" t="str">
            <v xml:space="preserve"> </v>
          </cell>
          <cell r="G2479" t="str">
            <v xml:space="preserve"> </v>
          </cell>
        </row>
        <row r="2480">
          <cell r="D2480" t="str">
            <v xml:space="preserve"> </v>
          </cell>
          <cell r="G2480" t="str">
            <v xml:space="preserve"> </v>
          </cell>
        </row>
        <row r="2481">
          <cell r="D2481" t="str">
            <v xml:space="preserve"> </v>
          </cell>
          <cell r="G2481" t="str">
            <v xml:space="preserve"> </v>
          </cell>
        </row>
        <row r="2482">
          <cell r="D2482" t="str">
            <v xml:space="preserve"> </v>
          </cell>
          <cell r="G2482" t="str">
            <v xml:space="preserve"> </v>
          </cell>
        </row>
        <row r="2483">
          <cell r="D2483" t="str">
            <v xml:space="preserve"> </v>
          </cell>
          <cell r="G2483" t="str">
            <v xml:space="preserve"> </v>
          </cell>
        </row>
        <row r="2484">
          <cell r="D2484" t="str">
            <v xml:space="preserve"> </v>
          </cell>
          <cell r="G2484" t="str">
            <v xml:space="preserve"> </v>
          </cell>
        </row>
        <row r="2485">
          <cell r="D2485" t="str">
            <v xml:space="preserve"> </v>
          </cell>
          <cell r="G2485" t="str">
            <v xml:space="preserve"> </v>
          </cell>
        </row>
        <row r="2486">
          <cell r="D2486" t="str">
            <v xml:space="preserve"> </v>
          </cell>
          <cell r="G2486" t="str">
            <v xml:space="preserve"> </v>
          </cell>
        </row>
        <row r="2487">
          <cell r="D2487" t="str">
            <v xml:space="preserve"> </v>
          </cell>
          <cell r="G2487" t="str">
            <v xml:space="preserve"> </v>
          </cell>
        </row>
        <row r="2488">
          <cell r="D2488" t="str">
            <v xml:space="preserve"> </v>
          </cell>
          <cell r="G2488" t="str">
            <v xml:space="preserve"> </v>
          </cell>
        </row>
        <row r="2489">
          <cell r="D2489" t="str">
            <v xml:space="preserve"> </v>
          </cell>
          <cell r="G2489" t="str">
            <v xml:space="preserve"> </v>
          </cell>
        </row>
        <row r="2490">
          <cell r="D2490" t="str">
            <v xml:space="preserve"> </v>
          </cell>
          <cell r="G2490" t="str">
            <v xml:space="preserve"> </v>
          </cell>
        </row>
        <row r="2491">
          <cell r="D2491" t="str">
            <v xml:space="preserve"> </v>
          </cell>
          <cell r="G2491" t="str">
            <v xml:space="preserve"> </v>
          </cell>
        </row>
        <row r="2492">
          <cell r="D2492" t="str">
            <v xml:space="preserve"> </v>
          </cell>
          <cell r="G2492" t="str">
            <v xml:space="preserve"> </v>
          </cell>
        </row>
        <row r="2493">
          <cell r="D2493" t="str">
            <v xml:space="preserve"> </v>
          </cell>
          <cell r="G2493" t="str">
            <v xml:space="preserve"> </v>
          </cell>
        </row>
        <row r="2494">
          <cell r="D2494" t="str">
            <v xml:space="preserve"> </v>
          </cell>
          <cell r="G2494" t="str">
            <v xml:space="preserve"> </v>
          </cell>
        </row>
        <row r="2495">
          <cell r="D2495" t="str">
            <v xml:space="preserve"> </v>
          </cell>
          <cell r="G2495" t="str">
            <v xml:space="preserve"> </v>
          </cell>
        </row>
        <row r="2496">
          <cell r="D2496" t="str">
            <v xml:space="preserve"> </v>
          </cell>
          <cell r="G2496" t="str">
            <v xml:space="preserve"> </v>
          </cell>
        </row>
        <row r="2497">
          <cell r="D2497" t="str">
            <v xml:space="preserve"> </v>
          </cell>
          <cell r="G2497" t="str">
            <v xml:space="preserve"> </v>
          </cell>
        </row>
        <row r="2498">
          <cell r="D2498" t="str">
            <v xml:space="preserve"> </v>
          </cell>
          <cell r="G2498" t="str">
            <v xml:space="preserve"> </v>
          </cell>
        </row>
        <row r="2499">
          <cell r="D2499" t="str">
            <v xml:space="preserve"> </v>
          </cell>
          <cell r="G2499" t="str">
            <v xml:space="preserve"> </v>
          </cell>
        </row>
        <row r="2500">
          <cell r="D2500" t="str">
            <v xml:space="preserve"> </v>
          </cell>
          <cell r="G2500" t="str">
            <v xml:space="preserve"> </v>
          </cell>
        </row>
        <row r="2501">
          <cell r="D2501" t="str">
            <v xml:space="preserve"> </v>
          </cell>
          <cell r="G2501" t="str">
            <v xml:space="preserve"> </v>
          </cell>
        </row>
        <row r="2502">
          <cell r="D2502" t="str">
            <v xml:space="preserve"> </v>
          </cell>
          <cell r="G2502" t="str">
            <v xml:space="preserve"> </v>
          </cell>
        </row>
        <row r="2503">
          <cell r="D2503" t="str">
            <v xml:space="preserve"> </v>
          </cell>
          <cell r="G2503" t="str">
            <v xml:space="preserve"> </v>
          </cell>
        </row>
        <row r="2504">
          <cell r="D2504" t="str">
            <v xml:space="preserve"> </v>
          </cell>
          <cell r="G2504" t="str">
            <v xml:space="preserve"> </v>
          </cell>
        </row>
        <row r="2505">
          <cell r="D2505" t="str">
            <v xml:space="preserve"> </v>
          </cell>
          <cell r="G2505" t="str">
            <v xml:space="preserve"> </v>
          </cell>
        </row>
        <row r="2506">
          <cell r="D2506" t="str">
            <v xml:space="preserve"> </v>
          </cell>
          <cell r="G2506" t="str">
            <v xml:space="preserve"> </v>
          </cell>
        </row>
        <row r="2507">
          <cell r="D2507" t="str">
            <v xml:space="preserve"> </v>
          </cell>
          <cell r="G2507" t="str">
            <v xml:space="preserve"> </v>
          </cell>
        </row>
        <row r="2508">
          <cell r="D2508" t="str">
            <v xml:space="preserve"> </v>
          </cell>
          <cell r="G2508" t="str">
            <v xml:space="preserve"> </v>
          </cell>
        </row>
        <row r="2509">
          <cell r="D2509" t="str">
            <v xml:space="preserve"> </v>
          </cell>
          <cell r="G2509" t="str">
            <v xml:space="preserve"> </v>
          </cell>
        </row>
        <row r="2510">
          <cell r="D2510" t="str">
            <v xml:space="preserve"> </v>
          </cell>
          <cell r="G2510" t="str">
            <v xml:space="preserve"> </v>
          </cell>
        </row>
        <row r="2511">
          <cell r="D2511" t="str">
            <v xml:space="preserve"> </v>
          </cell>
          <cell r="G2511" t="str">
            <v xml:space="preserve"> </v>
          </cell>
        </row>
        <row r="2512">
          <cell r="D2512" t="str">
            <v xml:space="preserve"> </v>
          </cell>
          <cell r="G2512" t="str">
            <v xml:space="preserve"> </v>
          </cell>
        </row>
        <row r="2513">
          <cell r="D2513" t="str">
            <v xml:space="preserve"> </v>
          </cell>
          <cell r="G2513" t="str">
            <v xml:space="preserve"> </v>
          </cell>
        </row>
        <row r="2514">
          <cell r="D2514" t="str">
            <v xml:space="preserve"> </v>
          </cell>
          <cell r="G2514" t="str">
            <v xml:space="preserve"> </v>
          </cell>
        </row>
        <row r="2515">
          <cell r="D2515" t="str">
            <v xml:space="preserve"> </v>
          </cell>
          <cell r="G2515" t="str">
            <v xml:space="preserve"> </v>
          </cell>
        </row>
        <row r="2516">
          <cell r="D2516" t="str">
            <v xml:space="preserve"> </v>
          </cell>
          <cell r="G2516" t="str">
            <v xml:space="preserve"> </v>
          </cell>
        </row>
        <row r="2517">
          <cell r="D2517" t="str">
            <v xml:space="preserve"> </v>
          </cell>
          <cell r="G2517" t="str">
            <v xml:space="preserve"> </v>
          </cell>
        </row>
        <row r="2518">
          <cell r="D2518" t="str">
            <v xml:space="preserve"> </v>
          </cell>
          <cell r="G2518" t="str">
            <v xml:space="preserve"> </v>
          </cell>
        </row>
        <row r="2519">
          <cell r="D2519" t="str">
            <v xml:space="preserve"> </v>
          </cell>
          <cell r="G2519" t="str">
            <v xml:space="preserve"> </v>
          </cell>
        </row>
        <row r="2520">
          <cell r="D2520" t="str">
            <v xml:space="preserve"> </v>
          </cell>
          <cell r="G2520" t="str">
            <v xml:space="preserve"> </v>
          </cell>
        </row>
        <row r="2521">
          <cell r="D2521" t="str">
            <v xml:space="preserve"> </v>
          </cell>
          <cell r="G2521" t="str">
            <v xml:space="preserve"> </v>
          </cell>
        </row>
        <row r="2522">
          <cell r="D2522" t="str">
            <v xml:space="preserve"> </v>
          </cell>
          <cell r="G2522" t="str">
            <v xml:space="preserve"> </v>
          </cell>
        </row>
        <row r="2523">
          <cell r="D2523" t="str">
            <v xml:space="preserve"> </v>
          </cell>
          <cell r="G2523" t="str">
            <v xml:space="preserve"> </v>
          </cell>
        </row>
        <row r="2524">
          <cell r="D2524" t="str">
            <v xml:space="preserve"> </v>
          </cell>
          <cell r="G2524" t="str">
            <v xml:space="preserve"> </v>
          </cell>
        </row>
        <row r="2525">
          <cell r="D2525" t="str">
            <v xml:space="preserve"> </v>
          </cell>
          <cell r="G2525" t="str">
            <v xml:space="preserve"> </v>
          </cell>
        </row>
        <row r="2526">
          <cell r="D2526" t="str">
            <v xml:space="preserve"> </v>
          </cell>
          <cell r="G2526" t="str">
            <v xml:space="preserve"> </v>
          </cell>
        </row>
        <row r="2527">
          <cell r="D2527" t="str">
            <v xml:space="preserve"> </v>
          </cell>
          <cell r="G2527" t="str">
            <v xml:space="preserve"> </v>
          </cell>
        </row>
        <row r="2528">
          <cell r="D2528" t="str">
            <v xml:space="preserve"> </v>
          </cell>
          <cell r="G2528" t="str">
            <v xml:space="preserve"> </v>
          </cell>
        </row>
        <row r="2529">
          <cell r="D2529" t="str">
            <v xml:space="preserve"> </v>
          </cell>
          <cell r="G2529" t="str">
            <v xml:space="preserve"> </v>
          </cell>
        </row>
        <row r="2530">
          <cell r="D2530" t="str">
            <v xml:space="preserve"> </v>
          </cell>
          <cell r="G2530" t="str">
            <v xml:space="preserve"> </v>
          </cell>
        </row>
        <row r="2531">
          <cell r="D2531" t="str">
            <v xml:space="preserve"> </v>
          </cell>
          <cell r="G2531" t="str">
            <v xml:space="preserve"> </v>
          </cell>
        </row>
        <row r="2532">
          <cell r="D2532" t="str">
            <v xml:space="preserve"> </v>
          </cell>
          <cell r="G2532" t="str">
            <v xml:space="preserve"> </v>
          </cell>
        </row>
        <row r="2533">
          <cell r="D2533" t="str">
            <v xml:space="preserve"> </v>
          </cell>
          <cell r="G2533" t="str">
            <v xml:space="preserve"> </v>
          </cell>
        </row>
        <row r="2534">
          <cell r="D2534" t="str">
            <v xml:space="preserve"> </v>
          </cell>
          <cell r="G2534" t="str">
            <v xml:space="preserve"> </v>
          </cell>
        </row>
        <row r="2535">
          <cell r="D2535" t="str">
            <v xml:space="preserve"> </v>
          </cell>
          <cell r="G2535" t="str">
            <v xml:space="preserve"> </v>
          </cell>
        </row>
        <row r="2536">
          <cell r="D2536" t="str">
            <v xml:space="preserve"> </v>
          </cell>
          <cell r="G2536" t="str">
            <v xml:space="preserve"> </v>
          </cell>
        </row>
        <row r="2537">
          <cell r="D2537" t="str">
            <v xml:space="preserve"> </v>
          </cell>
          <cell r="G2537" t="str">
            <v xml:space="preserve"> </v>
          </cell>
        </row>
        <row r="2538">
          <cell r="D2538" t="str">
            <v xml:space="preserve"> </v>
          </cell>
          <cell r="G2538" t="str">
            <v xml:space="preserve"> </v>
          </cell>
        </row>
        <row r="2539">
          <cell r="D2539" t="str">
            <v xml:space="preserve"> </v>
          </cell>
          <cell r="G2539" t="str">
            <v xml:space="preserve"> </v>
          </cell>
        </row>
        <row r="2540">
          <cell r="D2540" t="str">
            <v xml:space="preserve"> </v>
          </cell>
          <cell r="G2540" t="str">
            <v xml:space="preserve"> </v>
          </cell>
        </row>
        <row r="2541">
          <cell r="D2541" t="str">
            <v xml:space="preserve"> </v>
          </cell>
          <cell r="G2541" t="str">
            <v xml:space="preserve"> </v>
          </cell>
        </row>
        <row r="2542">
          <cell r="D2542" t="str">
            <v xml:space="preserve"> </v>
          </cell>
          <cell r="G2542" t="str">
            <v xml:space="preserve"> </v>
          </cell>
        </row>
        <row r="2543">
          <cell r="D2543" t="str">
            <v xml:space="preserve"> </v>
          </cell>
          <cell r="G2543" t="str">
            <v xml:space="preserve"> </v>
          </cell>
        </row>
        <row r="2544">
          <cell r="D2544" t="str">
            <v xml:space="preserve"> </v>
          </cell>
          <cell r="G2544" t="str">
            <v xml:space="preserve"> </v>
          </cell>
        </row>
        <row r="2545">
          <cell r="D2545" t="str">
            <v xml:space="preserve"> </v>
          </cell>
          <cell r="G2545" t="str">
            <v xml:space="preserve"> </v>
          </cell>
        </row>
        <row r="2546">
          <cell r="D2546" t="str">
            <v xml:space="preserve"> </v>
          </cell>
          <cell r="G2546" t="str">
            <v xml:space="preserve"> </v>
          </cell>
        </row>
        <row r="2547">
          <cell r="D2547" t="str">
            <v xml:space="preserve"> </v>
          </cell>
          <cell r="G2547" t="str">
            <v xml:space="preserve"> </v>
          </cell>
        </row>
        <row r="2548">
          <cell r="D2548" t="str">
            <v xml:space="preserve"> </v>
          </cell>
          <cell r="G2548" t="str">
            <v xml:space="preserve"> </v>
          </cell>
        </row>
        <row r="2549">
          <cell r="D2549" t="str">
            <v xml:space="preserve"> </v>
          </cell>
          <cell r="G2549" t="str">
            <v xml:space="preserve"> </v>
          </cell>
        </row>
        <row r="2550">
          <cell r="D2550" t="str">
            <v xml:space="preserve"> </v>
          </cell>
          <cell r="G2550" t="str">
            <v xml:space="preserve"> </v>
          </cell>
        </row>
        <row r="2551">
          <cell r="D2551" t="str">
            <v xml:space="preserve"> </v>
          </cell>
          <cell r="G2551" t="str">
            <v xml:space="preserve"> </v>
          </cell>
        </row>
        <row r="2552">
          <cell r="D2552" t="str">
            <v xml:space="preserve"> </v>
          </cell>
          <cell r="G2552" t="str">
            <v xml:space="preserve"> </v>
          </cell>
        </row>
        <row r="2553">
          <cell r="D2553" t="str">
            <v xml:space="preserve"> </v>
          </cell>
          <cell r="G2553" t="str">
            <v xml:space="preserve"> </v>
          </cell>
        </row>
        <row r="2554">
          <cell r="D2554" t="str">
            <v xml:space="preserve"> </v>
          </cell>
          <cell r="G2554" t="str">
            <v xml:space="preserve"> </v>
          </cell>
        </row>
        <row r="2555">
          <cell r="D2555" t="str">
            <v xml:space="preserve"> </v>
          </cell>
          <cell r="G2555" t="str">
            <v xml:space="preserve"> </v>
          </cell>
        </row>
        <row r="2556">
          <cell r="D2556" t="str">
            <v xml:space="preserve"> </v>
          </cell>
          <cell r="G2556" t="str">
            <v xml:space="preserve"> </v>
          </cell>
        </row>
        <row r="2557">
          <cell r="D2557" t="str">
            <v xml:space="preserve"> </v>
          </cell>
          <cell r="G2557" t="str">
            <v xml:space="preserve"> </v>
          </cell>
        </row>
        <row r="2558">
          <cell r="D2558" t="str">
            <v xml:space="preserve"> </v>
          </cell>
          <cell r="G2558" t="str">
            <v xml:space="preserve"> </v>
          </cell>
        </row>
        <row r="2559">
          <cell r="D2559" t="str">
            <v xml:space="preserve"> </v>
          </cell>
          <cell r="G2559" t="str">
            <v xml:space="preserve"> </v>
          </cell>
        </row>
        <row r="2560">
          <cell r="D2560" t="str">
            <v xml:space="preserve"> </v>
          </cell>
          <cell r="G2560" t="str">
            <v xml:space="preserve"> </v>
          </cell>
        </row>
        <row r="2561">
          <cell r="D2561" t="str">
            <v xml:space="preserve"> </v>
          </cell>
          <cell r="G2561" t="str">
            <v xml:space="preserve"> </v>
          </cell>
        </row>
        <row r="2562">
          <cell r="D2562" t="str">
            <v xml:space="preserve"> </v>
          </cell>
          <cell r="G2562" t="str">
            <v xml:space="preserve"> </v>
          </cell>
        </row>
        <row r="2563">
          <cell r="D2563" t="str">
            <v xml:space="preserve"> </v>
          </cell>
          <cell r="G2563" t="str">
            <v xml:space="preserve"> </v>
          </cell>
        </row>
        <row r="2564">
          <cell r="D2564" t="str">
            <v xml:space="preserve"> </v>
          </cell>
          <cell r="G2564" t="str">
            <v xml:space="preserve"> </v>
          </cell>
        </row>
        <row r="2565">
          <cell r="D2565" t="str">
            <v xml:space="preserve"> </v>
          </cell>
          <cell r="G2565" t="str">
            <v xml:space="preserve"> </v>
          </cell>
        </row>
        <row r="2566">
          <cell r="D2566" t="str">
            <v xml:space="preserve"> </v>
          </cell>
          <cell r="G2566" t="str">
            <v xml:space="preserve"> </v>
          </cell>
        </row>
        <row r="2567">
          <cell r="D2567" t="str">
            <v xml:space="preserve"> </v>
          </cell>
          <cell r="G2567" t="str">
            <v xml:space="preserve"> </v>
          </cell>
        </row>
        <row r="2568">
          <cell r="D2568" t="str">
            <v xml:space="preserve"> </v>
          </cell>
          <cell r="G2568" t="str">
            <v xml:space="preserve"> </v>
          </cell>
        </row>
        <row r="2569">
          <cell r="D2569" t="str">
            <v xml:space="preserve"> </v>
          </cell>
          <cell r="G2569" t="str">
            <v xml:space="preserve"> </v>
          </cell>
        </row>
        <row r="2570">
          <cell r="D2570" t="str">
            <v xml:space="preserve"> </v>
          </cell>
          <cell r="G2570" t="str">
            <v xml:space="preserve"> </v>
          </cell>
        </row>
        <row r="2571">
          <cell r="D2571" t="str">
            <v xml:space="preserve"> </v>
          </cell>
          <cell r="G2571" t="str">
            <v xml:space="preserve"> </v>
          </cell>
        </row>
        <row r="2572">
          <cell r="D2572" t="str">
            <v xml:space="preserve"> </v>
          </cell>
          <cell r="G2572" t="str">
            <v xml:space="preserve"> </v>
          </cell>
        </row>
        <row r="2573">
          <cell r="D2573" t="str">
            <v xml:space="preserve"> </v>
          </cell>
          <cell r="G2573" t="str">
            <v xml:space="preserve"> </v>
          </cell>
        </row>
        <row r="2574">
          <cell r="D2574" t="str">
            <v xml:space="preserve"> </v>
          </cell>
          <cell r="G2574" t="str">
            <v xml:space="preserve"> </v>
          </cell>
        </row>
        <row r="2575">
          <cell r="D2575" t="str">
            <v xml:space="preserve"> </v>
          </cell>
          <cell r="G2575" t="str">
            <v xml:space="preserve"> </v>
          </cell>
        </row>
        <row r="2576">
          <cell r="D2576" t="str">
            <v xml:space="preserve"> </v>
          </cell>
          <cell r="G2576" t="str">
            <v xml:space="preserve"> </v>
          </cell>
        </row>
        <row r="2577">
          <cell r="D2577" t="str">
            <v xml:space="preserve"> </v>
          </cell>
          <cell r="G2577" t="str">
            <v xml:space="preserve"> </v>
          </cell>
        </row>
        <row r="2578">
          <cell r="D2578" t="str">
            <v xml:space="preserve"> </v>
          </cell>
          <cell r="G2578" t="str">
            <v xml:space="preserve"> </v>
          </cell>
        </row>
        <row r="2579">
          <cell r="D2579" t="str">
            <v xml:space="preserve"> </v>
          </cell>
          <cell r="G2579" t="str">
            <v xml:space="preserve"> </v>
          </cell>
        </row>
        <row r="2580">
          <cell r="D2580" t="str">
            <v xml:space="preserve"> </v>
          </cell>
          <cell r="G2580" t="str">
            <v xml:space="preserve"> </v>
          </cell>
        </row>
        <row r="2581">
          <cell r="D2581" t="str">
            <v xml:space="preserve"> </v>
          </cell>
          <cell r="G2581" t="str">
            <v xml:space="preserve"> </v>
          </cell>
        </row>
        <row r="2582">
          <cell r="D2582" t="str">
            <v xml:space="preserve"> </v>
          </cell>
          <cell r="G2582" t="str">
            <v xml:space="preserve"> </v>
          </cell>
        </row>
        <row r="2583">
          <cell r="D2583" t="str">
            <v xml:space="preserve"> </v>
          </cell>
          <cell r="G2583" t="str">
            <v xml:space="preserve"> </v>
          </cell>
        </row>
        <row r="2584">
          <cell r="D2584" t="str">
            <v xml:space="preserve"> </v>
          </cell>
          <cell r="G2584" t="str">
            <v xml:space="preserve"> </v>
          </cell>
        </row>
        <row r="2585">
          <cell r="D2585" t="str">
            <v xml:space="preserve"> </v>
          </cell>
          <cell r="G2585" t="str">
            <v xml:space="preserve"> </v>
          </cell>
        </row>
        <row r="2586">
          <cell r="D2586" t="str">
            <v xml:space="preserve"> </v>
          </cell>
          <cell r="G2586" t="str">
            <v xml:space="preserve"> </v>
          </cell>
        </row>
        <row r="2587">
          <cell r="D2587" t="str">
            <v xml:space="preserve"> </v>
          </cell>
          <cell r="G2587" t="str">
            <v xml:space="preserve"> </v>
          </cell>
        </row>
        <row r="2588">
          <cell r="D2588" t="str">
            <v xml:space="preserve"> </v>
          </cell>
          <cell r="G2588" t="str">
            <v xml:space="preserve"> </v>
          </cell>
        </row>
        <row r="2589">
          <cell r="D2589" t="str">
            <v xml:space="preserve"> </v>
          </cell>
          <cell r="G2589" t="str">
            <v xml:space="preserve"> </v>
          </cell>
        </row>
        <row r="2590">
          <cell r="D2590" t="str">
            <v xml:space="preserve"> </v>
          </cell>
          <cell r="G2590" t="str">
            <v xml:space="preserve"> </v>
          </cell>
        </row>
        <row r="2591">
          <cell r="D2591" t="str">
            <v xml:space="preserve"> </v>
          </cell>
          <cell r="G2591" t="str">
            <v xml:space="preserve"> </v>
          </cell>
        </row>
        <row r="2592">
          <cell r="D2592" t="str">
            <v xml:space="preserve"> </v>
          </cell>
          <cell r="G2592" t="str">
            <v xml:space="preserve"> </v>
          </cell>
        </row>
        <row r="2593">
          <cell r="D2593" t="str">
            <v xml:space="preserve"> </v>
          </cell>
          <cell r="G2593" t="str">
            <v xml:space="preserve"> </v>
          </cell>
        </row>
        <row r="2594">
          <cell r="D2594" t="str">
            <v xml:space="preserve"> </v>
          </cell>
          <cell r="G2594" t="str">
            <v xml:space="preserve"> </v>
          </cell>
        </row>
        <row r="2595">
          <cell r="D2595" t="str">
            <v xml:space="preserve"> </v>
          </cell>
          <cell r="G2595" t="str">
            <v xml:space="preserve"> </v>
          </cell>
        </row>
        <row r="2596">
          <cell r="D2596" t="str">
            <v xml:space="preserve"> </v>
          </cell>
          <cell r="G2596" t="str">
            <v xml:space="preserve"> </v>
          </cell>
        </row>
        <row r="2597">
          <cell r="D2597" t="str">
            <v xml:space="preserve"> </v>
          </cell>
          <cell r="G2597" t="str">
            <v xml:space="preserve"> </v>
          </cell>
        </row>
        <row r="2598">
          <cell r="D2598" t="str">
            <v xml:space="preserve"> </v>
          </cell>
          <cell r="G2598" t="str">
            <v xml:space="preserve"> </v>
          </cell>
        </row>
        <row r="2599">
          <cell r="D2599" t="str">
            <v xml:space="preserve"> </v>
          </cell>
          <cell r="G2599" t="str">
            <v xml:space="preserve"> </v>
          </cell>
        </row>
        <row r="2600">
          <cell r="D2600" t="str">
            <v xml:space="preserve"> </v>
          </cell>
          <cell r="G2600" t="str">
            <v xml:space="preserve"> </v>
          </cell>
        </row>
        <row r="2601">
          <cell r="D2601" t="str">
            <v xml:space="preserve"> </v>
          </cell>
          <cell r="G2601" t="str">
            <v xml:space="preserve"> </v>
          </cell>
        </row>
        <row r="2602">
          <cell r="D2602" t="str">
            <v xml:space="preserve"> </v>
          </cell>
          <cell r="G2602" t="str">
            <v xml:space="preserve"> </v>
          </cell>
        </row>
        <row r="2603">
          <cell r="D2603" t="str">
            <v xml:space="preserve"> </v>
          </cell>
          <cell r="G2603" t="str">
            <v xml:space="preserve"> </v>
          </cell>
        </row>
        <row r="2604">
          <cell r="D2604" t="str">
            <v xml:space="preserve"> </v>
          </cell>
          <cell r="G2604" t="str">
            <v xml:space="preserve"> </v>
          </cell>
        </row>
        <row r="2605">
          <cell r="D2605" t="str">
            <v xml:space="preserve"> </v>
          </cell>
          <cell r="G2605" t="str">
            <v xml:space="preserve"> </v>
          </cell>
        </row>
        <row r="2606">
          <cell r="D2606" t="str">
            <v xml:space="preserve"> </v>
          </cell>
          <cell r="G2606" t="str">
            <v xml:space="preserve"> </v>
          </cell>
        </row>
        <row r="2607">
          <cell r="D2607" t="str">
            <v xml:space="preserve"> </v>
          </cell>
          <cell r="G2607" t="str">
            <v xml:space="preserve"> </v>
          </cell>
        </row>
        <row r="2608">
          <cell r="D2608" t="str">
            <v xml:space="preserve"> </v>
          </cell>
          <cell r="G2608" t="str">
            <v xml:space="preserve"> </v>
          </cell>
        </row>
        <row r="2609">
          <cell r="D2609" t="str">
            <v xml:space="preserve"> </v>
          </cell>
          <cell r="G2609" t="str">
            <v xml:space="preserve"> </v>
          </cell>
        </row>
        <row r="2610">
          <cell r="D2610" t="str">
            <v xml:space="preserve"> </v>
          </cell>
          <cell r="G2610" t="str">
            <v xml:space="preserve"> </v>
          </cell>
        </row>
        <row r="2611">
          <cell r="D2611" t="str">
            <v xml:space="preserve"> </v>
          </cell>
          <cell r="G2611" t="str">
            <v xml:space="preserve"> </v>
          </cell>
        </row>
        <row r="2612">
          <cell r="D2612" t="str">
            <v xml:space="preserve"> </v>
          </cell>
          <cell r="G2612" t="str">
            <v xml:space="preserve"> </v>
          </cell>
        </row>
        <row r="2613">
          <cell r="D2613" t="str">
            <v xml:space="preserve"> </v>
          </cell>
          <cell r="G2613" t="str">
            <v xml:space="preserve"> </v>
          </cell>
        </row>
        <row r="2614">
          <cell r="D2614" t="str">
            <v xml:space="preserve"> </v>
          </cell>
          <cell r="G2614" t="str">
            <v xml:space="preserve"> </v>
          </cell>
        </row>
        <row r="2615">
          <cell r="D2615" t="str">
            <v xml:space="preserve"> </v>
          </cell>
          <cell r="G2615" t="str">
            <v xml:space="preserve"> </v>
          </cell>
        </row>
        <row r="2616">
          <cell r="D2616" t="str">
            <v xml:space="preserve"> </v>
          </cell>
          <cell r="G2616" t="str">
            <v xml:space="preserve"> </v>
          </cell>
        </row>
        <row r="2617">
          <cell r="D2617" t="str">
            <v xml:space="preserve"> </v>
          </cell>
          <cell r="G2617" t="str">
            <v xml:space="preserve"> </v>
          </cell>
        </row>
        <row r="2618">
          <cell r="D2618" t="str">
            <v xml:space="preserve"> </v>
          </cell>
          <cell r="G2618" t="str">
            <v xml:space="preserve"> </v>
          </cell>
        </row>
        <row r="2619">
          <cell r="D2619" t="str">
            <v xml:space="preserve"> </v>
          </cell>
          <cell r="G2619" t="str">
            <v xml:space="preserve"> </v>
          </cell>
        </row>
        <row r="2620">
          <cell r="D2620" t="str">
            <v xml:space="preserve"> </v>
          </cell>
          <cell r="G2620" t="str">
            <v xml:space="preserve"> </v>
          </cell>
        </row>
        <row r="2621">
          <cell r="D2621" t="str">
            <v xml:space="preserve"> </v>
          </cell>
          <cell r="G2621" t="str">
            <v xml:space="preserve"> </v>
          </cell>
        </row>
        <row r="2622">
          <cell r="D2622" t="str">
            <v xml:space="preserve"> </v>
          </cell>
          <cell r="G2622" t="str">
            <v xml:space="preserve"> </v>
          </cell>
        </row>
        <row r="2623">
          <cell r="D2623" t="str">
            <v xml:space="preserve"> </v>
          </cell>
          <cell r="G2623" t="str">
            <v xml:space="preserve"> </v>
          </cell>
        </row>
        <row r="2624">
          <cell r="D2624" t="str">
            <v xml:space="preserve"> </v>
          </cell>
          <cell r="G2624" t="str">
            <v xml:space="preserve"> </v>
          </cell>
        </row>
        <row r="2625">
          <cell r="D2625" t="str">
            <v xml:space="preserve"> </v>
          </cell>
          <cell r="G2625" t="str">
            <v xml:space="preserve"> </v>
          </cell>
        </row>
        <row r="2626">
          <cell r="D2626" t="str">
            <v xml:space="preserve"> </v>
          </cell>
          <cell r="G2626" t="str">
            <v xml:space="preserve"> </v>
          </cell>
        </row>
        <row r="2627">
          <cell r="D2627" t="str">
            <v xml:space="preserve"> </v>
          </cell>
          <cell r="G2627" t="str">
            <v xml:space="preserve"> </v>
          </cell>
        </row>
        <row r="2628">
          <cell r="D2628" t="str">
            <v xml:space="preserve"> </v>
          </cell>
          <cell r="G2628" t="str">
            <v xml:space="preserve"> </v>
          </cell>
        </row>
        <row r="2629">
          <cell r="D2629" t="str">
            <v xml:space="preserve"> </v>
          </cell>
          <cell r="G2629" t="str">
            <v xml:space="preserve"> </v>
          </cell>
        </row>
        <row r="2630">
          <cell r="D2630" t="str">
            <v xml:space="preserve"> </v>
          </cell>
          <cell r="G2630" t="str">
            <v xml:space="preserve"> </v>
          </cell>
        </row>
        <row r="2631">
          <cell r="D2631" t="str">
            <v xml:space="preserve"> </v>
          </cell>
          <cell r="G2631" t="str">
            <v xml:space="preserve"> </v>
          </cell>
        </row>
        <row r="2632">
          <cell r="D2632" t="str">
            <v xml:space="preserve"> </v>
          </cell>
          <cell r="G2632" t="str">
            <v xml:space="preserve"> </v>
          </cell>
        </row>
        <row r="2633">
          <cell r="D2633" t="str">
            <v xml:space="preserve"> </v>
          </cell>
          <cell r="G2633" t="str">
            <v xml:space="preserve"> </v>
          </cell>
        </row>
        <row r="2634">
          <cell r="D2634" t="str">
            <v xml:space="preserve"> </v>
          </cell>
          <cell r="G2634" t="str">
            <v xml:space="preserve"> </v>
          </cell>
        </row>
        <row r="2635">
          <cell r="D2635" t="str">
            <v xml:space="preserve"> </v>
          </cell>
          <cell r="G2635" t="str">
            <v xml:space="preserve"> </v>
          </cell>
        </row>
        <row r="2636">
          <cell r="D2636" t="str">
            <v xml:space="preserve"> </v>
          </cell>
          <cell r="G2636" t="str">
            <v xml:space="preserve"> </v>
          </cell>
        </row>
        <row r="2637">
          <cell r="D2637" t="str">
            <v xml:space="preserve"> </v>
          </cell>
          <cell r="G2637" t="str">
            <v xml:space="preserve"> </v>
          </cell>
        </row>
        <row r="2638">
          <cell r="D2638" t="str">
            <v xml:space="preserve"> </v>
          </cell>
          <cell r="G2638" t="str">
            <v xml:space="preserve"> </v>
          </cell>
        </row>
        <row r="2639">
          <cell r="D2639" t="str">
            <v xml:space="preserve"> </v>
          </cell>
          <cell r="G2639" t="str">
            <v xml:space="preserve"> </v>
          </cell>
        </row>
        <row r="2640">
          <cell r="D2640" t="str">
            <v xml:space="preserve"> </v>
          </cell>
          <cell r="G2640" t="str">
            <v xml:space="preserve"> </v>
          </cell>
        </row>
        <row r="2641">
          <cell r="D2641" t="str">
            <v xml:space="preserve"> </v>
          </cell>
          <cell r="G2641" t="str">
            <v xml:space="preserve"> </v>
          </cell>
        </row>
        <row r="2642">
          <cell r="D2642" t="str">
            <v xml:space="preserve"> </v>
          </cell>
          <cell r="G2642" t="str">
            <v xml:space="preserve"> </v>
          </cell>
        </row>
        <row r="2643">
          <cell r="D2643" t="str">
            <v xml:space="preserve"> </v>
          </cell>
          <cell r="G2643" t="str">
            <v xml:space="preserve"> </v>
          </cell>
        </row>
        <row r="2644">
          <cell r="D2644" t="str">
            <v xml:space="preserve"> </v>
          </cell>
          <cell r="G2644" t="str">
            <v xml:space="preserve"> </v>
          </cell>
        </row>
        <row r="2645">
          <cell r="D2645" t="str">
            <v xml:space="preserve"> </v>
          </cell>
          <cell r="G2645" t="str">
            <v xml:space="preserve"> </v>
          </cell>
        </row>
        <row r="2646">
          <cell r="D2646" t="str">
            <v xml:space="preserve"> </v>
          </cell>
          <cell r="G2646" t="str">
            <v xml:space="preserve"> </v>
          </cell>
        </row>
        <row r="2647">
          <cell r="D2647" t="str">
            <v xml:space="preserve"> </v>
          </cell>
          <cell r="G2647" t="str">
            <v xml:space="preserve"> </v>
          </cell>
        </row>
        <row r="2648">
          <cell r="D2648" t="str">
            <v xml:space="preserve"> </v>
          </cell>
          <cell r="G2648" t="str">
            <v xml:space="preserve"> </v>
          </cell>
        </row>
        <row r="2649">
          <cell r="D2649" t="str">
            <v xml:space="preserve"> </v>
          </cell>
          <cell r="G2649" t="str">
            <v xml:space="preserve"> </v>
          </cell>
        </row>
        <row r="2650">
          <cell r="D2650" t="str">
            <v xml:space="preserve"> </v>
          </cell>
          <cell r="G2650" t="str">
            <v xml:space="preserve"> </v>
          </cell>
        </row>
        <row r="2651">
          <cell r="D2651" t="str">
            <v xml:space="preserve"> </v>
          </cell>
          <cell r="G2651" t="str">
            <v xml:space="preserve"> </v>
          </cell>
        </row>
        <row r="2652">
          <cell r="D2652" t="str">
            <v xml:space="preserve"> </v>
          </cell>
          <cell r="G2652" t="str">
            <v xml:space="preserve"> </v>
          </cell>
        </row>
        <row r="2653">
          <cell r="D2653" t="str">
            <v xml:space="preserve"> </v>
          </cell>
          <cell r="G2653" t="str">
            <v xml:space="preserve"> </v>
          </cell>
        </row>
        <row r="2654">
          <cell r="D2654" t="str">
            <v xml:space="preserve"> </v>
          </cell>
          <cell r="G2654" t="str">
            <v xml:space="preserve"> </v>
          </cell>
        </row>
        <row r="2655">
          <cell r="D2655" t="str">
            <v xml:space="preserve"> </v>
          </cell>
          <cell r="G2655" t="str">
            <v xml:space="preserve"> </v>
          </cell>
        </row>
        <row r="2656">
          <cell r="D2656" t="str">
            <v xml:space="preserve"> </v>
          </cell>
          <cell r="G2656" t="str">
            <v xml:space="preserve"> </v>
          </cell>
        </row>
        <row r="2657">
          <cell r="D2657" t="str">
            <v xml:space="preserve"> </v>
          </cell>
          <cell r="G2657" t="str">
            <v xml:space="preserve"> </v>
          </cell>
        </row>
        <row r="2658">
          <cell r="D2658" t="str">
            <v xml:space="preserve"> </v>
          </cell>
          <cell r="G2658" t="str">
            <v xml:space="preserve"> </v>
          </cell>
        </row>
        <row r="2659">
          <cell r="D2659" t="str">
            <v xml:space="preserve"> </v>
          </cell>
          <cell r="G2659" t="str">
            <v xml:space="preserve"> </v>
          </cell>
        </row>
        <row r="2660">
          <cell r="D2660" t="str">
            <v xml:space="preserve"> </v>
          </cell>
          <cell r="G2660" t="str">
            <v xml:space="preserve"> </v>
          </cell>
        </row>
        <row r="2661">
          <cell r="D2661" t="str">
            <v xml:space="preserve"> </v>
          </cell>
          <cell r="G2661" t="str">
            <v xml:space="preserve"> </v>
          </cell>
        </row>
        <row r="2662">
          <cell r="D2662" t="str">
            <v xml:space="preserve"> </v>
          </cell>
          <cell r="G2662" t="str">
            <v xml:space="preserve"> </v>
          </cell>
        </row>
        <row r="2663">
          <cell r="D2663" t="str">
            <v xml:space="preserve"> </v>
          </cell>
          <cell r="G2663" t="str">
            <v xml:space="preserve"> </v>
          </cell>
        </row>
        <row r="2664">
          <cell r="D2664" t="str">
            <v xml:space="preserve"> </v>
          </cell>
          <cell r="G2664" t="str">
            <v xml:space="preserve"> </v>
          </cell>
        </row>
        <row r="2665">
          <cell r="D2665" t="str">
            <v xml:space="preserve"> </v>
          </cell>
          <cell r="G2665" t="str">
            <v xml:space="preserve"> </v>
          </cell>
        </row>
        <row r="2666">
          <cell r="D2666" t="str">
            <v xml:space="preserve"> </v>
          </cell>
          <cell r="G2666" t="str">
            <v xml:space="preserve"> </v>
          </cell>
        </row>
        <row r="2667">
          <cell r="D2667" t="str">
            <v xml:space="preserve"> </v>
          </cell>
          <cell r="G2667" t="str">
            <v xml:space="preserve"> </v>
          </cell>
        </row>
        <row r="2668">
          <cell r="D2668" t="str">
            <v xml:space="preserve"> </v>
          </cell>
          <cell r="G2668" t="str">
            <v xml:space="preserve"> </v>
          </cell>
        </row>
        <row r="2669">
          <cell r="D2669" t="str">
            <v xml:space="preserve"> </v>
          </cell>
          <cell r="G2669" t="str">
            <v xml:space="preserve"> </v>
          </cell>
        </row>
        <row r="2670">
          <cell r="D2670" t="str">
            <v xml:space="preserve"> </v>
          </cell>
          <cell r="G2670" t="str">
            <v xml:space="preserve"> </v>
          </cell>
        </row>
        <row r="2671">
          <cell r="D2671" t="str">
            <v xml:space="preserve"> </v>
          </cell>
          <cell r="G2671" t="str">
            <v xml:space="preserve"> </v>
          </cell>
        </row>
        <row r="2672">
          <cell r="D2672" t="str">
            <v xml:space="preserve"> </v>
          </cell>
          <cell r="G2672" t="str">
            <v xml:space="preserve"> </v>
          </cell>
        </row>
        <row r="2673">
          <cell r="D2673" t="str">
            <v xml:space="preserve"> </v>
          </cell>
          <cell r="G2673" t="str">
            <v xml:space="preserve"> </v>
          </cell>
        </row>
        <row r="2674">
          <cell r="D2674" t="str">
            <v xml:space="preserve"> </v>
          </cell>
          <cell r="G2674" t="str">
            <v xml:space="preserve"> </v>
          </cell>
        </row>
        <row r="2675">
          <cell r="D2675" t="str">
            <v xml:space="preserve"> </v>
          </cell>
          <cell r="G2675" t="str">
            <v xml:space="preserve"> </v>
          </cell>
        </row>
        <row r="2676">
          <cell r="D2676" t="str">
            <v xml:space="preserve"> </v>
          </cell>
          <cell r="G2676" t="str">
            <v xml:space="preserve"> </v>
          </cell>
        </row>
        <row r="2677">
          <cell r="D2677" t="str">
            <v xml:space="preserve"> </v>
          </cell>
          <cell r="G2677" t="str">
            <v xml:space="preserve"> </v>
          </cell>
        </row>
        <row r="2678">
          <cell r="D2678" t="str">
            <v xml:space="preserve"> </v>
          </cell>
          <cell r="G2678" t="str">
            <v xml:space="preserve"> </v>
          </cell>
        </row>
        <row r="2679">
          <cell r="D2679" t="str">
            <v xml:space="preserve"> </v>
          </cell>
          <cell r="G2679" t="str">
            <v xml:space="preserve"> </v>
          </cell>
        </row>
        <row r="2680">
          <cell r="D2680" t="str">
            <v xml:space="preserve"> </v>
          </cell>
          <cell r="G2680" t="str">
            <v xml:space="preserve"> </v>
          </cell>
        </row>
        <row r="2681">
          <cell r="D2681" t="str">
            <v xml:space="preserve"> </v>
          </cell>
          <cell r="G2681" t="str">
            <v xml:space="preserve"> </v>
          </cell>
        </row>
        <row r="2682">
          <cell r="D2682" t="str">
            <v xml:space="preserve"> </v>
          </cell>
          <cell r="G2682" t="str">
            <v xml:space="preserve"> </v>
          </cell>
        </row>
        <row r="2683">
          <cell r="D2683" t="str">
            <v xml:space="preserve"> </v>
          </cell>
          <cell r="G2683" t="str">
            <v xml:space="preserve"> </v>
          </cell>
        </row>
        <row r="2684">
          <cell r="D2684" t="str">
            <v xml:space="preserve"> </v>
          </cell>
          <cell r="G2684" t="str">
            <v xml:space="preserve"> </v>
          </cell>
        </row>
        <row r="2685">
          <cell r="D2685" t="str">
            <v xml:space="preserve"> </v>
          </cell>
          <cell r="G2685" t="str">
            <v xml:space="preserve"> </v>
          </cell>
        </row>
        <row r="2686">
          <cell r="D2686" t="str">
            <v xml:space="preserve"> </v>
          </cell>
          <cell r="G2686" t="str">
            <v xml:space="preserve"> </v>
          </cell>
        </row>
        <row r="2687">
          <cell r="D2687" t="str">
            <v xml:space="preserve"> </v>
          </cell>
          <cell r="G2687" t="str">
            <v xml:space="preserve"> </v>
          </cell>
        </row>
        <row r="2688">
          <cell r="D2688" t="str">
            <v xml:space="preserve"> </v>
          </cell>
          <cell r="G2688" t="str">
            <v xml:space="preserve"> </v>
          </cell>
        </row>
        <row r="2689">
          <cell r="D2689" t="str">
            <v xml:space="preserve"> </v>
          </cell>
          <cell r="G2689" t="str">
            <v xml:space="preserve"> </v>
          </cell>
        </row>
        <row r="2690">
          <cell r="D2690" t="str">
            <v xml:space="preserve"> </v>
          </cell>
          <cell r="G2690" t="str">
            <v xml:space="preserve"> </v>
          </cell>
        </row>
        <row r="2691">
          <cell r="D2691" t="str">
            <v xml:space="preserve"> </v>
          </cell>
          <cell r="G2691" t="str">
            <v xml:space="preserve"> </v>
          </cell>
        </row>
        <row r="2692">
          <cell r="D2692" t="str">
            <v xml:space="preserve"> </v>
          </cell>
          <cell r="G2692" t="str">
            <v xml:space="preserve"> </v>
          </cell>
        </row>
        <row r="2693">
          <cell r="D2693" t="str">
            <v xml:space="preserve"> </v>
          </cell>
          <cell r="G2693" t="str">
            <v xml:space="preserve"> </v>
          </cell>
        </row>
        <row r="2694">
          <cell r="D2694" t="str">
            <v xml:space="preserve"> </v>
          </cell>
          <cell r="G2694" t="str">
            <v xml:space="preserve"> </v>
          </cell>
        </row>
        <row r="2695">
          <cell r="D2695" t="str">
            <v xml:space="preserve"> </v>
          </cell>
          <cell r="G2695" t="str">
            <v xml:space="preserve"> </v>
          </cell>
        </row>
        <row r="2696">
          <cell r="D2696" t="str">
            <v xml:space="preserve"> </v>
          </cell>
          <cell r="G2696" t="str">
            <v xml:space="preserve"> </v>
          </cell>
        </row>
        <row r="2697">
          <cell r="D2697" t="str">
            <v xml:space="preserve"> </v>
          </cell>
          <cell r="G2697" t="str">
            <v xml:space="preserve"> </v>
          </cell>
        </row>
        <row r="2698">
          <cell r="D2698" t="str">
            <v xml:space="preserve"> </v>
          </cell>
          <cell r="G2698" t="str">
            <v xml:space="preserve"> </v>
          </cell>
        </row>
        <row r="2699">
          <cell r="D2699" t="str">
            <v xml:space="preserve"> </v>
          </cell>
          <cell r="G2699" t="str">
            <v xml:space="preserve"> </v>
          </cell>
        </row>
        <row r="2700">
          <cell r="D2700" t="str">
            <v xml:space="preserve"> </v>
          </cell>
          <cell r="G2700" t="str">
            <v xml:space="preserve"> </v>
          </cell>
        </row>
        <row r="2701">
          <cell r="D2701" t="str">
            <v xml:space="preserve"> </v>
          </cell>
          <cell r="G2701" t="str">
            <v xml:space="preserve"> </v>
          </cell>
        </row>
        <row r="2702">
          <cell r="D2702" t="str">
            <v xml:space="preserve"> </v>
          </cell>
          <cell r="G2702" t="str">
            <v xml:space="preserve"> </v>
          </cell>
        </row>
        <row r="2703">
          <cell r="D2703" t="str">
            <v xml:space="preserve"> </v>
          </cell>
          <cell r="G2703" t="str">
            <v xml:space="preserve"> </v>
          </cell>
        </row>
        <row r="2704">
          <cell r="D2704" t="str">
            <v xml:space="preserve"> </v>
          </cell>
          <cell r="G2704" t="str">
            <v xml:space="preserve"> </v>
          </cell>
        </row>
        <row r="2705">
          <cell r="D2705" t="str">
            <v xml:space="preserve"> </v>
          </cell>
          <cell r="G2705" t="str">
            <v xml:space="preserve"> </v>
          </cell>
        </row>
        <row r="2706">
          <cell r="D2706" t="str">
            <v xml:space="preserve"> </v>
          </cell>
          <cell r="G2706" t="str">
            <v xml:space="preserve"> </v>
          </cell>
        </row>
        <row r="2707">
          <cell r="D2707" t="str">
            <v xml:space="preserve"> </v>
          </cell>
          <cell r="G2707" t="str">
            <v xml:space="preserve"> </v>
          </cell>
        </row>
        <row r="2708">
          <cell r="D2708" t="str">
            <v xml:space="preserve"> </v>
          </cell>
          <cell r="G2708" t="str">
            <v xml:space="preserve"> </v>
          </cell>
        </row>
        <row r="2709">
          <cell r="D2709" t="str">
            <v xml:space="preserve"> </v>
          </cell>
          <cell r="G2709" t="str">
            <v xml:space="preserve"> </v>
          </cell>
        </row>
        <row r="2710">
          <cell r="D2710" t="str">
            <v xml:space="preserve"> </v>
          </cell>
          <cell r="G2710" t="str">
            <v xml:space="preserve"> </v>
          </cell>
        </row>
        <row r="2711">
          <cell r="D2711" t="str">
            <v xml:space="preserve"> </v>
          </cell>
          <cell r="G2711" t="str">
            <v xml:space="preserve"> </v>
          </cell>
        </row>
        <row r="2712">
          <cell r="D2712" t="str">
            <v xml:space="preserve"> </v>
          </cell>
          <cell r="G2712" t="str">
            <v xml:space="preserve"> </v>
          </cell>
        </row>
        <row r="2713">
          <cell r="D2713" t="str">
            <v xml:space="preserve"> </v>
          </cell>
          <cell r="G2713" t="str">
            <v xml:space="preserve"> </v>
          </cell>
        </row>
        <row r="2714">
          <cell r="D2714" t="str">
            <v xml:space="preserve"> </v>
          </cell>
          <cell r="G2714" t="str">
            <v xml:space="preserve"> </v>
          </cell>
        </row>
        <row r="2715">
          <cell r="D2715" t="str">
            <v xml:space="preserve"> </v>
          </cell>
          <cell r="G2715" t="str">
            <v xml:space="preserve"> </v>
          </cell>
        </row>
        <row r="2716">
          <cell r="D2716" t="str">
            <v xml:space="preserve"> </v>
          </cell>
          <cell r="G2716" t="str">
            <v xml:space="preserve"> </v>
          </cell>
        </row>
        <row r="2717">
          <cell r="D2717" t="str">
            <v xml:space="preserve"> </v>
          </cell>
          <cell r="G2717" t="str">
            <v xml:space="preserve"> </v>
          </cell>
        </row>
        <row r="2718">
          <cell r="D2718" t="str">
            <v xml:space="preserve"> </v>
          </cell>
          <cell r="G2718" t="str">
            <v xml:space="preserve"> </v>
          </cell>
        </row>
        <row r="2719">
          <cell r="D2719" t="str">
            <v xml:space="preserve"> </v>
          </cell>
          <cell r="G2719" t="str">
            <v xml:space="preserve"> </v>
          </cell>
        </row>
        <row r="2720">
          <cell r="D2720" t="str">
            <v xml:space="preserve"> </v>
          </cell>
          <cell r="G2720" t="str">
            <v xml:space="preserve"> </v>
          </cell>
        </row>
        <row r="2721">
          <cell r="D2721" t="str">
            <v xml:space="preserve"> </v>
          </cell>
          <cell r="G2721" t="str">
            <v xml:space="preserve"> </v>
          </cell>
        </row>
        <row r="2722">
          <cell r="D2722" t="str">
            <v xml:space="preserve"> </v>
          </cell>
          <cell r="G2722" t="str">
            <v xml:space="preserve"> </v>
          </cell>
        </row>
        <row r="2723">
          <cell r="D2723" t="str">
            <v xml:space="preserve"> </v>
          </cell>
          <cell r="G2723" t="str">
            <v xml:space="preserve"> </v>
          </cell>
        </row>
        <row r="2724">
          <cell r="D2724" t="str">
            <v xml:space="preserve"> </v>
          </cell>
          <cell r="G2724" t="str">
            <v xml:space="preserve"> </v>
          </cell>
        </row>
        <row r="2725">
          <cell r="D2725" t="str">
            <v xml:space="preserve"> </v>
          </cell>
          <cell r="G2725" t="str">
            <v xml:space="preserve"> </v>
          </cell>
        </row>
        <row r="2726">
          <cell r="D2726" t="str">
            <v xml:space="preserve"> </v>
          </cell>
          <cell r="G2726" t="str">
            <v xml:space="preserve"> </v>
          </cell>
        </row>
        <row r="2727">
          <cell r="D2727" t="str">
            <v xml:space="preserve"> </v>
          </cell>
          <cell r="G2727" t="str">
            <v xml:space="preserve"> </v>
          </cell>
        </row>
        <row r="2728">
          <cell r="D2728" t="str">
            <v xml:space="preserve"> </v>
          </cell>
          <cell r="G2728" t="str">
            <v xml:space="preserve"> </v>
          </cell>
        </row>
        <row r="2729">
          <cell r="D2729" t="str">
            <v xml:space="preserve"> </v>
          </cell>
          <cell r="G2729" t="str">
            <v xml:space="preserve"> </v>
          </cell>
        </row>
        <row r="2730">
          <cell r="D2730" t="str">
            <v xml:space="preserve"> </v>
          </cell>
          <cell r="G2730" t="str">
            <v xml:space="preserve"> </v>
          </cell>
        </row>
        <row r="2731">
          <cell r="D2731" t="str">
            <v xml:space="preserve"> </v>
          </cell>
          <cell r="G2731" t="str">
            <v xml:space="preserve"> </v>
          </cell>
        </row>
        <row r="2732">
          <cell r="D2732" t="str">
            <v xml:space="preserve"> </v>
          </cell>
          <cell r="G2732" t="str">
            <v xml:space="preserve"> </v>
          </cell>
        </row>
        <row r="2733">
          <cell r="D2733" t="str">
            <v xml:space="preserve"> </v>
          </cell>
          <cell r="G2733" t="str">
            <v xml:space="preserve"> </v>
          </cell>
        </row>
        <row r="2734">
          <cell r="D2734" t="str">
            <v xml:space="preserve"> </v>
          </cell>
          <cell r="G2734" t="str">
            <v xml:space="preserve"> </v>
          </cell>
        </row>
        <row r="2735">
          <cell r="D2735" t="str">
            <v xml:space="preserve"> </v>
          </cell>
          <cell r="G2735" t="str">
            <v xml:space="preserve"> </v>
          </cell>
        </row>
        <row r="2736">
          <cell r="D2736" t="str">
            <v xml:space="preserve"> </v>
          </cell>
          <cell r="G2736" t="str">
            <v xml:space="preserve"> </v>
          </cell>
        </row>
        <row r="2737">
          <cell r="D2737" t="str">
            <v xml:space="preserve"> </v>
          </cell>
          <cell r="G2737" t="str">
            <v xml:space="preserve"> </v>
          </cell>
        </row>
        <row r="2738">
          <cell r="D2738" t="str">
            <v xml:space="preserve"> </v>
          </cell>
          <cell r="G2738" t="str">
            <v xml:space="preserve"> </v>
          </cell>
        </row>
        <row r="2739">
          <cell r="D2739" t="str">
            <v xml:space="preserve"> </v>
          </cell>
          <cell r="G2739" t="str">
            <v xml:space="preserve"> </v>
          </cell>
        </row>
        <row r="2740">
          <cell r="D2740" t="str">
            <v xml:space="preserve"> </v>
          </cell>
          <cell r="G2740" t="str">
            <v xml:space="preserve"> </v>
          </cell>
        </row>
        <row r="2741">
          <cell r="D2741" t="str">
            <v xml:space="preserve"> </v>
          </cell>
          <cell r="G2741" t="str">
            <v xml:space="preserve"> </v>
          </cell>
        </row>
        <row r="2742">
          <cell r="D2742" t="str">
            <v xml:space="preserve"> </v>
          </cell>
          <cell r="G2742" t="str">
            <v xml:space="preserve"> </v>
          </cell>
        </row>
        <row r="2743">
          <cell r="D2743" t="str">
            <v xml:space="preserve"> </v>
          </cell>
          <cell r="G2743" t="str">
            <v xml:space="preserve"> </v>
          </cell>
        </row>
        <row r="2744">
          <cell r="D2744" t="str">
            <v xml:space="preserve"> </v>
          </cell>
          <cell r="G2744" t="str">
            <v xml:space="preserve"> </v>
          </cell>
        </row>
        <row r="2745">
          <cell r="D2745" t="str">
            <v xml:space="preserve"> </v>
          </cell>
          <cell r="G2745" t="str">
            <v xml:space="preserve"> </v>
          </cell>
        </row>
        <row r="2746">
          <cell r="D2746" t="str">
            <v xml:space="preserve"> </v>
          </cell>
          <cell r="G2746" t="str">
            <v xml:space="preserve"> </v>
          </cell>
        </row>
        <row r="2747">
          <cell r="D2747" t="str">
            <v xml:space="preserve"> </v>
          </cell>
          <cell r="G2747" t="str">
            <v xml:space="preserve"> </v>
          </cell>
        </row>
        <row r="2748">
          <cell r="D2748" t="str">
            <v xml:space="preserve"> </v>
          </cell>
          <cell r="G2748" t="str">
            <v xml:space="preserve"> </v>
          </cell>
        </row>
        <row r="2749">
          <cell r="D2749" t="str">
            <v xml:space="preserve"> </v>
          </cell>
          <cell r="G2749" t="str">
            <v xml:space="preserve"> </v>
          </cell>
        </row>
        <row r="2750">
          <cell r="D2750" t="str">
            <v xml:space="preserve"> </v>
          </cell>
          <cell r="G2750" t="str">
            <v xml:space="preserve"> </v>
          </cell>
        </row>
        <row r="2751">
          <cell r="D2751" t="str">
            <v xml:space="preserve"> </v>
          </cell>
          <cell r="G2751" t="str">
            <v xml:space="preserve"> </v>
          </cell>
        </row>
        <row r="2752">
          <cell r="D2752" t="str">
            <v xml:space="preserve"> </v>
          </cell>
          <cell r="G2752" t="str">
            <v xml:space="preserve"> </v>
          </cell>
        </row>
        <row r="2753">
          <cell r="D2753" t="str">
            <v xml:space="preserve"> </v>
          </cell>
          <cell r="G2753" t="str">
            <v xml:space="preserve"> </v>
          </cell>
        </row>
        <row r="2754">
          <cell r="D2754" t="str">
            <v xml:space="preserve"> </v>
          </cell>
          <cell r="G2754" t="str">
            <v xml:space="preserve"> </v>
          </cell>
        </row>
        <row r="2755">
          <cell r="D2755" t="str">
            <v xml:space="preserve"> </v>
          </cell>
          <cell r="G2755" t="str">
            <v xml:space="preserve"> </v>
          </cell>
        </row>
        <row r="2756">
          <cell r="D2756" t="str">
            <v xml:space="preserve"> </v>
          </cell>
          <cell r="G2756" t="str">
            <v xml:space="preserve"> </v>
          </cell>
        </row>
        <row r="2757">
          <cell r="D2757" t="str">
            <v xml:space="preserve"> </v>
          </cell>
          <cell r="G2757" t="str">
            <v xml:space="preserve"> </v>
          </cell>
        </row>
        <row r="2758">
          <cell r="D2758" t="str">
            <v xml:space="preserve"> </v>
          </cell>
          <cell r="G2758" t="str">
            <v xml:space="preserve"> </v>
          </cell>
        </row>
        <row r="2759">
          <cell r="D2759" t="str">
            <v xml:space="preserve"> </v>
          </cell>
          <cell r="G2759" t="str">
            <v xml:space="preserve"> </v>
          </cell>
        </row>
        <row r="2760">
          <cell r="D2760" t="str">
            <v xml:space="preserve"> </v>
          </cell>
          <cell r="G2760" t="str">
            <v xml:space="preserve"> </v>
          </cell>
        </row>
        <row r="2761">
          <cell r="D2761" t="str">
            <v xml:space="preserve"> </v>
          </cell>
          <cell r="G2761" t="str">
            <v xml:space="preserve"> </v>
          </cell>
        </row>
        <row r="2762">
          <cell r="D2762" t="str">
            <v xml:space="preserve"> </v>
          </cell>
          <cell r="G2762" t="str">
            <v xml:space="preserve"> </v>
          </cell>
        </row>
        <row r="2763">
          <cell r="D2763" t="str">
            <v xml:space="preserve"> </v>
          </cell>
          <cell r="G2763" t="str">
            <v xml:space="preserve"> </v>
          </cell>
        </row>
        <row r="2764">
          <cell r="D2764" t="str">
            <v xml:space="preserve"> </v>
          </cell>
          <cell r="G2764" t="str">
            <v xml:space="preserve"> </v>
          </cell>
        </row>
        <row r="2765">
          <cell r="D2765" t="str">
            <v xml:space="preserve"> </v>
          </cell>
          <cell r="G2765" t="str">
            <v xml:space="preserve"> </v>
          </cell>
        </row>
        <row r="2766">
          <cell r="D2766" t="str">
            <v xml:space="preserve"> </v>
          </cell>
          <cell r="G2766" t="str">
            <v xml:space="preserve"> </v>
          </cell>
        </row>
        <row r="2767">
          <cell r="D2767" t="str">
            <v xml:space="preserve"> </v>
          </cell>
          <cell r="G2767" t="str">
            <v xml:space="preserve"> </v>
          </cell>
        </row>
        <row r="2768">
          <cell r="D2768" t="str">
            <v xml:space="preserve"> </v>
          </cell>
          <cell r="G2768" t="str">
            <v xml:space="preserve"> </v>
          </cell>
        </row>
        <row r="2769">
          <cell r="D2769" t="str">
            <v xml:space="preserve"> </v>
          </cell>
          <cell r="G2769" t="str">
            <v xml:space="preserve"> </v>
          </cell>
        </row>
        <row r="2770">
          <cell r="D2770" t="str">
            <v xml:space="preserve"> </v>
          </cell>
          <cell r="G2770" t="str">
            <v xml:space="preserve"> </v>
          </cell>
        </row>
        <row r="2771">
          <cell r="D2771" t="str">
            <v xml:space="preserve"> </v>
          </cell>
          <cell r="G2771" t="str">
            <v xml:space="preserve"> </v>
          </cell>
        </row>
        <row r="2772">
          <cell r="D2772" t="str">
            <v xml:space="preserve"> </v>
          </cell>
          <cell r="G2772" t="str">
            <v xml:space="preserve"> </v>
          </cell>
        </row>
        <row r="2773">
          <cell r="D2773" t="str">
            <v xml:space="preserve"> </v>
          </cell>
          <cell r="G2773" t="str">
            <v xml:space="preserve"> </v>
          </cell>
        </row>
        <row r="2774">
          <cell r="D2774" t="str">
            <v xml:space="preserve"> </v>
          </cell>
          <cell r="G2774" t="str">
            <v xml:space="preserve"> </v>
          </cell>
        </row>
        <row r="2775">
          <cell r="D2775" t="str">
            <v xml:space="preserve"> </v>
          </cell>
          <cell r="G2775" t="str">
            <v xml:space="preserve"> </v>
          </cell>
        </row>
        <row r="2776">
          <cell r="D2776" t="str">
            <v xml:space="preserve"> </v>
          </cell>
          <cell r="G2776" t="str">
            <v xml:space="preserve"> </v>
          </cell>
        </row>
        <row r="2777">
          <cell r="D2777" t="str">
            <v xml:space="preserve"> </v>
          </cell>
          <cell r="G2777" t="str">
            <v xml:space="preserve"> </v>
          </cell>
        </row>
        <row r="2778">
          <cell r="D2778" t="str">
            <v xml:space="preserve"> </v>
          </cell>
          <cell r="G2778" t="str">
            <v xml:space="preserve"> </v>
          </cell>
        </row>
        <row r="2779">
          <cell r="D2779" t="str">
            <v xml:space="preserve"> </v>
          </cell>
          <cell r="G2779" t="str">
            <v xml:space="preserve"> </v>
          </cell>
        </row>
        <row r="2780">
          <cell r="D2780" t="str">
            <v xml:space="preserve"> </v>
          </cell>
          <cell r="G2780" t="str">
            <v xml:space="preserve"> </v>
          </cell>
        </row>
        <row r="2781">
          <cell r="D2781" t="str">
            <v xml:space="preserve"> </v>
          </cell>
          <cell r="G2781" t="str">
            <v xml:space="preserve"> </v>
          </cell>
        </row>
        <row r="2782">
          <cell r="D2782" t="str">
            <v xml:space="preserve"> </v>
          </cell>
          <cell r="G2782" t="str">
            <v xml:space="preserve"> </v>
          </cell>
        </row>
        <row r="2783">
          <cell r="D2783" t="str">
            <v xml:space="preserve"> </v>
          </cell>
          <cell r="G2783" t="str">
            <v xml:space="preserve"> </v>
          </cell>
        </row>
        <row r="2784">
          <cell r="D2784" t="str">
            <v xml:space="preserve"> </v>
          </cell>
          <cell r="G2784" t="str">
            <v xml:space="preserve"> </v>
          </cell>
        </row>
        <row r="2785">
          <cell r="D2785" t="str">
            <v xml:space="preserve"> </v>
          </cell>
          <cell r="G2785" t="str">
            <v xml:space="preserve"> </v>
          </cell>
        </row>
        <row r="2786">
          <cell r="D2786" t="str">
            <v xml:space="preserve"> </v>
          </cell>
          <cell r="G2786" t="str">
            <v xml:space="preserve"> </v>
          </cell>
        </row>
        <row r="2787">
          <cell r="D2787" t="str">
            <v xml:space="preserve"> </v>
          </cell>
          <cell r="G2787" t="str">
            <v xml:space="preserve"> </v>
          </cell>
        </row>
        <row r="2788">
          <cell r="D2788" t="str">
            <v xml:space="preserve"> </v>
          </cell>
          <cell r="G2788" t="str">
            <v xml:space="preserve"> </v>
          </cell>
        </row>
        <row r="2789">
          <cell r="D2789" t="str">
            <v xml:space="preserve"> </v>
          </cell>
          <cell r="G2789" t="str">
            <v xml:space="preserve"> </v>
          </cell>
        </row>
        <row r="2790">
          <cell r="D2790" t="str">
            <v xml:space="preserve"> </v>
          </cell>
          <cell r="G2790" t="str">
            <v xml:space="preserve"> </v>
          </cell>
        </row>
        <row r="2791">
          <cell r="D2791" t="str">
            <v xml:space="preserve"> </v>
          </cell>
          <cell r="G2791" t="str">
            <v xml:space="preserve"> </v>
          </cell>
        </row>
        <row r="2792">
          <cell r="D2792" t="str">
            <v xml:space="preserve"> </v>
          </cell>
          <cell r="G2792" t="str">
            <v xml:space="preserve"> </v>
          </cell>
        </row>
        <row r="2793">
          <cell r="D2793" t="str">
            <v xml:space="preserve"> </v>
          </cell>
          <cell r="G2793" t="str">
            <v xml:space="preserve"> </v>
          </cell>
        </row>
        <row r="2794">
          <cell r="D2794" t="str">
            <v xml:space="preserve"> </v>
          </cell>
          <cell r="G2794" t="str">
            <v xml:space="preserve"> </v>
          </cell>
        </row>
        <row r="2795">
          <cell r="D2795" t="str">
            <v xml:space="preserve"> </v>
          </cell>
          <cell r="G2795" t="str">
            <v xml:space="preserve"> </v>
          </cell>
        </row>
        <row r="2796">
          <cell r="D2796" t="str">
            <v xml:space="preserve"> </v>
          </cell>
          <cell r="G2796" t="str">
            <v xml:space="preserve"> </v>
          </cell>
        </row>
        <row r="2797">
          <cell r="D2797" t="str">
            <v xml:space="preserve"> </v>
          </cell>
          <cell r="G2797" t="str">
            <v xml:space="preserve"> </v>
          </cell>
        </row>
        <row r="2798">
          <cell r="D2798" t="str">
            <v xml:space="preserve"> </v>
          </cell>
          <cell r="G2798" t="str">
            <v xml:space="preserve"> </v>
          </cell>
        </row>
        <row r="2799">
          <cell r="D2799" t="str">
            <v xml:space="preserve"> </v>
          </cell>
          <cell r="G2799" t="str">
            <v xml:space="preserve"> </v>
          </cell>
        </row>
        <row r="2800">
          <cell r="D2800" t="str">
            <v xml:space="preserve"> </v>
          </cell>
          <cell r="G2800" t="str">
            <v xml:space="preserve"> </v>
          </cell>
        </row>
        <row r="2801">
          <cell r="D2801" t="str">
            <v xml:space="preserve"> </v>
          </cell>
          <cell r="G2801" t="str">
            <v xml:space="preserve"> </v>
          </cell>
        </row>
        <row r="2802">
          <cell r="D2802" t="str">
            <v xml:space="preserve"> </v>
          </cell>
          <cell r="G2802" t="str">
            <v xml:space="preserve"> </v>
          </cell>
        </row>
        <row r="2803">
          <cell r="D2803" t="str">
            <v xml:space="preserve"> </v>
          </cell>
          <cell r="G2803" t="str">
            <v xml:space="preserve"> </v>
          </cell>
        </row>
        <row r="2804">
          <cell r="D2804" t="str">
            <v xml:space="preserve"> </v>
          </cell>
          <cell r="G2804" t="str">
            <v xml:space="preserve"> </v>
          </cell>
        </row>
        <row r="2805">
          <cell r="D2805" t="str">
            <v xml:space="preserve"> </v>
          </cell>
          <cell r="G2805" t="str">
            <v xml:space="preserve"> </v>
          </cell>
        </row>
        <row r="2806">
          <cell r="D2806" t="str">
            <v xml:space="preserve"> </v>
          </cell>
          <cell r="G2806" t="str">
            <v xml:space="preserve"> </v>
          </cell>
        </row>
        <row r="2807">
          <cell r="D2807" t="str">
            <v xml:space="preserve"> </v>
          </cell>
          <cell r="G2807" t="str">
            <v xml:space="preserve"> </v>
          </cell>
        </row>
        <row r="2808">
          <cell r="D2808" t="str">
            <v xml:space="preserve"> </v>
          </cell>
          <cell r="G2808" t="str">
            <v xml:space="preserve"> </v>
          </cell>
        </row>
        <row r="2809">
          <cell r="D2809" t="str">
            <v xml:space="preserve"> </v>
          </cell>
          <cell r="G2809" t="str">
            <v xml:space="preserve"> </v>
          </cell>
        </row>
        <row r="2810">
          <cell r="D2810" t="str">
            <v xml:space="preserve"> </v>
          </cell>
          <cell r="G2810" t="str">
            <v xml:space="preserve"> </v>
          </cell>
        </row>
        <row r="2811">
          <cell r="D2811" t="str">
            <v xml:space="preserve"> </v>
          </cell>
          <cell r="G2811" t="str">
            <v xml:space="preserve"> </v>
          </cell>
        </row>
        <row r="2812">
          <cell r="D2812" t="str">
            <v xml:space="preserve"> </v>
          </cell>
          <cell r="G2812" t="str">
            <v xml:space="preserve"> </v>
          </cell>
        </row>
        <row r="2813">
          <cell r="D2813" t="str">
            <v xml:space="preserve"> </v>
          </cell>
          <cell r="G2813" t="str">
            <v xml:space="preserve"> </v>
          </cell>
        </row>
        <row r="2814">
          <cell r="D2814" t="str">
            <v xml:space="preserve"> </v>
          </cell>
          <cell r="G2814" t="str">
            <v xml:space="preserve"> </v>
          </cell>
        </row>
        <row r="2815">
          <cell r="D2815" t="str">
            <v xml:space="preserve"> </v>
          </cell>
          <cell r="G2815" t="str">
            <v xml:space="preserve"> </v>
          </cell>
        </row>
        <row r="2816">
          <cell r="D2816" t="str">
            <v xml:space="preserve"> </v>
          </cell>
          <cell r="G2816" t="str">
            <v xml:space="preserve"> </v>
          </cell>
        </row>
        <row r="2817">
          <cell r="D2817" t="str">
            <v xml:space="preserve"> </v>
          </cell>
          <cell r="G2817" t="str">
            <v xml:space="preserve"> </v>
          </cell>
        </row>
        <row r="2818">
          <cell r="D2818" t="str">
            <v xml:space="preserve"> </v>
          </cell>
          <cell r="G2818" t="str">
            <v xml:space="preserve"> </v>
          </cell>
        </row>
        <row r="2819">
          <cell r="D2819" t="str">
            <v xml:space="preserve"> </v>
          </cell>
          <cell r="G2819" t="str">
            <v xml:space="preserve"> </v>
          </cell>
        </row>
        <row r="2820">
          <cell r="D2820" t="str">
            <v xml:space="preserve"> </v>
          </cell>
          <cell r="G2820" t="str">
            <v xml:space="preserve"> </v>
          </cell>
        </row>
        <row r="2821">
          <cell r="D2821" t="str">
            <v xml:space="preserve"> </v>
          </cell>
          <cell r="G2821" t="str">
            <v xml:space="preserve"> </v>
          </cell>
        </row>
        <row r="2822">
          <cell r="D2822" t="str">
            <v xml:space="preserve"> </v>
          </cell>
          <cell r="G2822" t="str">
            <v xml:space="preserve"> </v>
          </cell>
        </row>
        <row r="2823">
          <cell r="D2823" t="str">
            <v xml:space="preserve"> </v>
          </cell>
          <cell r="G2823" t="str">
            <v xml:space="preserve"> </v>
          </cell>
        </row>
        <row r="2824">
          <cell r="D2824" t="str">
            <v xml:space="preserve"> </v>
          </cell>
          <cell r="G2824" t="str">
            <v xml:space="preserve"> </v>
          </cell>
        </row>
        <row r="2825">
          <cell r="D2825" t="str">
            <v xml:space="preserve"> </v>
          </cell>
          <cell r="G2825" t="str">
            <v xml:space="preserve"> </v>
          </cell>
        </row>
        <row r="2826">
          <cell r="D2826" t="str">
            <v xml:space="preserve"> </v>
          </cell>
          <cell r="G2826" t="str">
            <v xml:space="preserve"> </v>
          </cell>
        </row>
        <row r="2827">
          <cell r="D2827" t="str">
            <v xml:space="preserve"> </v>
          </cell>
          <cell r="G2827" t="str">
            <v xml:space="preserve"> </v>
          </cell>
        </row>
        <row r="2828">
          <cell r="D2828" t="str">
            <v xml:space="preserve"> </v>
          </cell>
          <cell r="G2828" t="str">
            <v xml:space="preserve"> </v>
          </cell>
        </row>
        <row r="2829">
          <cell r="D2829" t="str">
            <v xml:space="preserve"> </v>
          </cell>
          <cell r="G2829" t="str">
            <v xml:space="preserve"> </v>
          </cell>
        </row>
        <row r="2830">
          <cell r="D2830" t="str">
            <v xml:space="preserve"> </v>
          </cell>
          <cell r="G2830" t="str">
            <v xml:space="preserve"> </v>
          </cell>
        </row>
        <row r="2831">
          <cell r="D2831" t="str">
            <v xml:space="preserve"> </v>
          </cell>
          <cell r="G2831" t="str">
            <v xml:space="preserve"> </v>
          </cell>
        </row>
        <row r="2832">
          <cell r="D2832" t="str">
            <v xml:space="preserve"> </v>
          </cell>
          <cell r="G2832" t="str">
            <v xml:space="preserve"> </v>
          </cell>
        </row>
        <row r="2833">
          <cell r="D2833" t="str">
            <v xml:space="preserve"> </v>
          </cell>
          <cell r="G2833" t="str">
            <v xml:space="preserve"> </v>
          </cell>
        </row>
        <row r="2834">
          <cell r="D2834" t="str">
            <v xml:space="preserve"> </v>
          </cell>
          <cell r="G2834" t="str">
            <v xml:space="preserve"> </v>
          </cell>
        </row>
        <row r="2835">
          <cell r="D2835" t="str">
            <v xml:space="preserve"> </v>
          </cell>
          <cell r="G2835" t="str">
            <v xml:space="preserve"> </v>
          </cell>
        </row>
        <row r="2836">
          <cell r="D2836" t="str">
            <v xml:space="preserve"> </v>
          </cell>
          <cell r="G2836" t="str">
            <v xml:space="preserve"> </v>
          </cell>
        </row>
        <row r="2837">
          <cell r="D2837" t="str">
            <v xml:space="preserve"> </v>
          </cell>
          <cell r="G2837" t="str">
            <v xml:space="preserve"> </v>
          </cell>
        </row>
        <row r="2838">
          <cell r="D2838" t="str">
            <v xml:space="preserve"> </v>
          </cell>
          <cell r="G2838" t="str">
            <v xml:space="preserve"> </v>
          </cell>
        </row>
        <row r="2839">
          <cell r="D2839" t="str">
            <v xml:space="preserve"> </v>
          </cell>
          <cell r="G2839" t="str">
            <v xml:space="preserve"> </v>
          </cell>
        </row>
        <row r="2840">
          <cell r="D2840" t="str">
            <v xml:space="preserve"> </v>
          </cell>
          <cell r="G2840" t="str">
            <v xml:space="preserve"> </v>
          </cell>
        </row>
        <row r="2841">
          <cell r="D2841" t="str">
            <v xml:space="preserve"> </v>
          </cell>
          <cell r="G2841" t="str">
            <v xml:space="preserve"> </v>
          </cell>
        </row>
        <row r="2842">
          <cell r="D2842" t="str">
            <v xml:space="preserve"> </v>
          </cell>
          <cell r="G2842" t="str">
            <v xml:space="preserve"> </v>
          </cell>
        </row>
        <row r="2843">
          <cell r="D2843" t="str">
            <v xml:space="preserve"> </v>
          </cell>
          <cell r="G2843" t="str">
            <v xml:space="preserve"> </v>
          </cell>
        </row>
        <row r="2844">
          <cell r="D2844" t="str">
            <v xml:space="preserve"> </v>
          </cell>
          <cell r="G2844" t="str">
            <v xml:space="preserve"> </v>
          </cell>
        </row>
        <row r="2845">
          <cell r="D2845" t="str">
            <v xml:space="preserve"> </v>
          </cell>
          <cell r="G2845" t="str">
            <v xml:space="preserve"> </v>
          </cell>
        </row>
        <row r="2846">
          <cell r="D2846" t="str">
            <v xml:space="preserve"> </v>
          </cell>
          <cell r="G2846" t="str">
            <v xml:space="preserve"> </v>
          </cell>
        </row>
        <row r="2847">
          <cell r="D2847" t="str">
            <v xml:space="preserve"> </v>
          </cell>
          <cell r="G2847" t="str">
            <v xml:space="preserve"> </v>
          </cell>
        </row>
        <row r="2848">
          <cell r="D2848" t="str">
            <v xml:space="preserve"> </v>
          </cell>
          <cell r="G2848" t="str">
            <v xml:space="preserve"> </v>
          </cell>
        </row>
        <row r="2849">
          <cell r="D2849" t="str">
            <v xml:space="preserve"> </v>
          </cell>
          <cell r="G2849" t="str">
            <v xml:space="preserve"> </v>
          </cell>
        </row>
        <row r="2850">
          <cell r="D2850" t="str">
            <v xml:space="preserve"> </v>
          </cell>
          <cell r="G2850" t="str">
            <v xml:space="preserve"> </v>
          </cell>
        </row>
        <row r="2851">
          <cell r="D2851" t="str">
            <v xml:space="preserve"> </v>
          </cell>
          <cell r="G2851" t="str">
            <v xml:space="preserve"> </v>
          </cell>
        </row>
        <row r="2852">
          <cell r="D2852" t="str">
            <v xml:space="preserve"> </v>
          </cell>
          <cell r="G2852" t="str">
            <v xml:space="preserve"> </v>
          </cell>
        </row>
        <row r="2853">
          <cell r="D2853" t="str">
            <v xml:space="preserve"> </v>
          </cell>
          <cell r="G2853" t="str">
            <v xml:space="preserve"> </v>
          </cell>
        </row>
        <row r="2854">
          <cell r="D2854" t="str">
            <v xml:space="preserve"> </v>
          </cell>
          <cell r="G2854" t="str">
            <v xml:space="preserve"> </v>
          </cell>
        </row>
        <row r="2855">
          <cell r="D2855" t="str">
            <v xml:space="preserve"> </v>
          </cell>
          <cell r="G2855" t="str">
            <v xml:space="preserve"> </v>
          </cell>
        </row>
        <row r="2856">
          <cell r="D2856" t="str">
            <v xml:space="preserve"> </v>
          </cell>
          <cell r="G2856" t="str">
            <v xml:space="preserve"> </v>
          </cell>
        </row>
        <row r="2857">
          <cell r="D2857" t="str">
            <v xml:space="preserve"> </v>
          </cell>
          <cell r="G2857" t="str">
            <v xml:space="preserve"> </v>
          </cell>
        </row>
        <row r="2858">
          <cell r="D2858" t="str">
            <v xml:space="preserve"> </v>
          </cell>
          <cell r="G2858" t="str">
            <v xml:space="preserve"> </v>
          </cell>
        </row>
        <row r="2859">
          <cell r="D2859" t="str">
            <v xml:space="preserve"> </v>
          </cell>
          <cell r="G2859" t="str">
            <v xml:space="preserve"> </v>
          </cell>
        </row>
        <row r="2860">
          <cell r="D2860" t="str">
            <v xml:space="preserve"> </v>
          </cell>
          <cell r="G2860" t="str">
            <v xml:space="preserve"> </v>
          </cell>
        </row>
        <row r="2861">
          <cell r="D2861" t="str">
            <v xml:space="preserve"> </v>
          </cell>
          <cell r="G2861" t="str">
            <v xml:space="preserve"> </v>
          </cell>
        </row>
        <row r="2862">
          <cell r="D2862" t="str">
            <v xml:space="preserve"> </v>
          </cell>
          <cell r="G2862" t="str">
            <v xml:space="preserve"> </v>
          </cell>
        </row>
        <row r="2863">
          <cell r="D2863" t="str">
            <v xml:space="preserve"> </v>
          </cell>
          <cell r="G2863" t="str">
            <v xml:space="preserve"> </v>
          </cell>
        </row>
        <row r="2864">
          <cell r="D2864" t="str">
            <v xml:space="preserve"> </v>
          </cell>
          <cell r="G2864" t="str">
            <v xml:space="preserve"> </v>
          </cell>
        </row>
        <row r="2865">
          <cell r="D2865" t="str">
            <v xml:space="preserve"> </v>
          </cell>
          <cell r="G2865" t="str">
            <v xml:space="preserve"> </v>
          </cell>
        </row>
        <row r="2866">
          <cell r="D2866" t="str">
            <v xml:space="preserve"> </v>
          </cell>
          <cell r="G2866" t="str">
            <v xml:space="preserve"> </v>
          </cell>
        </row>
        <row r="2867">
          <cell r="D2867" t="str">
            <v xml:space="preserve"> </v>
          </cell>
          <cell r="G2867" t="str">
            <v xml:space="preserve"> </v>
          </cell>
        </row>
        <row r="2868">
          <cell r="D2868" t="str">
            <v xml:space="preserve"> </v>
          </cell>
          <cell r="G2868" t="str">
            <v xml:space="preserve"> </v>
          </cell>
        </row>
        <row r="2869">
          <cell r="D2869" t="str">
            <v xml:space="preserve"> </v>
          </cell>
          <cell r="G2869" t="str">
            <v xml:space="preserve"> </v>
          </cell>
        </row>
        <row r="2870">
          <cell r="D2870" t="str">
            <v xml:space="preserve"> </v>
          </cell>
          <cell r="G2870" t="str">
            <v xml:space="preserve"> </v>
          </cell>
        </row>
        <row r="2871">
          <cell r="D2871" t="str">
            <v xml:space="preserve"> </v>
          </cell>
          <cell r="G2871" t="str">
            <v xml:space="preserve"> </v>
          </cell>
        </row>
        <row r="2872">
          <cell r="D2872" t="str">
            <v xml:space="preserve"> </v>
          </cell>
          <cell r="G2872" t="str">
            <v xml:space="preserve"> </v>
          </cell>
        </row>
        <row r="2873">
          <cell r="D2873" t="str">
            <v xml:space="preserve"> </v>
          </cell>
          <cell r="G2873" t="str">
            <v xml:space="preserve"> </v>
          </cell>
        </row>
        <row r="2874">
          <cell r="D2874" t="str">
            <v xml:space="preserve"> </v>
          </cell>
          <cell r="G2874" t="str">
            <v xml:space="preserve"> </v>
          </cell>
        </row>
        <row r="2875">
          <cell r="D2875" t="str">
            <v xml:space="preserve"> </v>
          </cell>
          <cell r="G2875" t="str">
            <v xml:space="preserve"> </v>
          </cell>
        </row>
        <row r="2876">
          <cell r="D2876" t="str">
            <v xml:space="preserve"> </v>
          </cell>
          <cell r="G2876" t="str">
            <v xml:space="preserve"> </v>
          </cell>
        </row>
        <row r="2877">
          <cell r="D2877" t="str">
            <v xml:space="preserve"> </v>
          </cell>
          <cell r="G2877" t="str">
            <v xml:space="preserve"> </v>
          </cell>
        </row>
        <row r="2878">
          <cell r="D2878" t="str">
            <v xml:space="preserve"> </v>
          </cell>
          <cell r="G2878" t="str">
            <v xml:space="preserve"> </v>
          </cell>
        </row>
        <row r="2879">
          <cell r="D2879" t="str">
            <v xml:space="preserve"> </v>
          </cell>
          <cell r="G2879" t="str">
            <v xml:space="preserve"> </v>
          </cell>
        </row>
        <row r="2880">
          <cell r="D2880" t="str">
            <v xml:space="preserve"> </v>
          </cell>
          <cell r="G2880" t="str">
            <v xml:space="preserve"> </v>
          </cell>
        </row>
        <row r="2881">
          <cell r="D2881" t="str">
            <v xml:space="preserve"> </v>
          </cell>
          <cell r="G2881" t="str">
            <v xml:space="preserve"> </v>
          </cell>
        </row>
        <row r="2882">
          <cell r="D2882" t="str">
            <v xml:space="preserve"> </v>
          </cell>
          <cell r="G2882" t="str">
            <v xml:space="preserve"> </v>
          </cell>
        </row>
        <row r="2883">
          <cell r="D2883" t="str">
            <v xml:space="preserve"> </v>
          </cell>
          <cell r="G2883" t="str">
            <v xml:space="preserve"> </v>
          </cell>
        </row>
        <row r="2884">
          <cell r="D2884" t="str">
            <v xml:space="preserve"> </v>
          </cell>
          <cell r="G2884" t="str">
            <v xml:space="preserve"> </v>
          </cell>
        </row>
        <row r="2885">
          <cell r="D2885" t="str">
            <v xml:space="preserve"> </v>
          </cell>
          <cell r="G2885" t="str">
            <v xml:space="preserve"> </v>
          </cell>
        </row>
        <row r="2886">
          <cell r="D2886" t="str">
            <v xml:space="preserve"> </v>
          </cell>
          <cell r="G2886" t="str">
            <v xml:space="preserve"> </v>
          </cell>
        </row>
        <row r="2887">
          <cell r="D2887" t="str">
            <v xml:space="preserve"> </v>
          </cell>
          <cell r="G2887" t="str">
            <v xml:space="preserve"> </v>
          </cell>
        </row>
        <row r="2888">
          <cell r="D2888" t="str">
            <v xml:space="preserve"> </v>
          </cell>
          <cell r="G2888" t="str">
            <v xml:space="preserve"> </v>
          </cell>
        </row>
        <row r="2889">
          <cell r="D2889" t="str">
            <v xml:space="preserve"> </v>
          </cell>
          <cell r="G2889" t="str">
            <v xml:space="preserve"> </v>
          </cell>
        </row>
        <row r="2890">
          <cell r="D2890" t="str">
            <v xml:space="preserve"> </v>
          </cell>
          <cell r="G2890" t="str">
            <v xml:space="preserve"> </v>
          </cell>
        </row>
        <row r="2891">
          <cell r="D2891" t="str">
            <v xml:space="preserve"> </v>
          </cell>
          <cell r="G2891" t="str">
            <v xml:space="preserve"> </v>
          </cell>
        </row>
        <row r="2892">
          <cell r="D2892" t="str">
            <v xml:space="preserve"> </v>
          </cell>
          <cell r="G2892" t="str">
            <v xml:space="preserve"> </v>
          </cell>
        </row>
        <row r="2893">
          <cell r="D2893" t="str">
            <v xml:space="preserve"> </v>
          </cell>
          <cell r="G2893" t="str">
            <v xml:space="preserve"> </v>
          </cell>
        </row>
        <row r="2894">
          <cell r="D2894" t="str">
            <v xml:space="preserve"> </v>
          </cell>
          <cell r="G2894" t="str">
            <v xml:space="preserve"> </v>
          </cell>
        </row>
        <row r="2895">
          <cell r="D2895" t="str">
            <v xml:space="preserve"> </v>
          </cell>
          <cell r="G2895" t="str">
            <v xml:space="preserve"> </v>
          </cell>
        </row>
        <row r="2896">
          <cell r="D2896" t="str">
            <v xml:space="preserve"> </v>
          </cell>
          <cell r="G2896" t="str">
            <v xml:space="preserve"> </v>
          </cell>
        </row>
        <row r="2897">
          <cell r="D2897" t="str">
            <v xml:space="preserve"> </v>
          </cell>
          <cell r="G2897" t="str">
            <v xml:space="preserve"> </v>
          </cell>
        </row>
        <row r="2898">
          <cell r="D2898" t="str">
            <v xml:space="preserve"> </v>
          </cell>
          <cell r="G2898" t="str">
            <v xml:space="preserve"> </v>
          </cell>
        </row>
        <row r="2899">
          <cell r="D2899" t="str">
            <v xml:space="preserve"> </v>
          </cell>
          <cell r="G2899" t="str">
            <v xml:space="preserve"> </v>
          </cell>
        </row>
        <row r="2900">
          <cell r="D2900" t="str">
            <v xml:space="preserve"> </v>
          </cell>
          <cell r="G2900" t="str">
            <v xml:space="preserve"> </v>
          </cell>
        </row>
        <row r="2901">
          <cell r="D2901" t="str">
            <v xml:space="preserve"> </v>
          </cell>
          <cell r="G2901" t="str">
            <v xml:space="preserve"> </v>
          </cell>
        </row>
        <row r="2902">
          <cell r="D2902" t="str">
            <v xml:space="preserve"> </v>
          </cell>
          <cell r="G2902" t="str">
            <v xml:space="preserve"> </v>
          </cell>
        </row>
        <row r="2903">
          <cell r="D2903" t="str">
            <v xml:space="preserve"> </v>
          </cell>
          <cell r="G2903" t="str">
            <v xml:space="preserve"> </v>
          </cell>
        </row>
        <row r="2904">
          <cell r="D2904" t="str">
            <v xml:space="preserve"> </v>
          </cell>
          <cell r="G2904" t="str">
            <v xml:space="preserve"> </v>
          </cell>
        </row>
        <row r="2905">
          <cell r="D2905" t="str">
            <v xml:space="preserve"> </v>
          </cell>
          <cell r="G2905" t="str">
            <v xml:space="preserve"> </v>
          </cell>
        </row>
        <row r="2906">
          <cell r="D2906" t="str">
            <v xml:space="preserve"> </v>
          </cell>
          <cell r="G2906" t="str">
            <v xml:space="preserve"> </v>
          </cell>
        </row>
        <row r="2907">
          <cell r="D2907" t="str">
            <v xml:space="preserve"> </v>
          </cell>
          <cell r="G2907" t="str">
            <v xml:space="preserve"> </v>
          </cell>
        </row>
        <row r="2908">
          <cell r="D2908" t="str">
            <v xml:space="preserve"> </v>
          </cell>
          <cell r="G2908" t="str">
            <v xml:space="preserve"> </v>
          </cell>
        </row>
        <row r="2909">
          <cell r="D2909" t="str">
            <v xml:space="preserve"> </v>
          </cell>
          <cell r="G2909" t="str">
            <v xml:space="preserve"> </v>
          </cell>
        </row>
        <row r="2910">
          <cell r="D2910" t="str">
            <v xml:space="preserve"> </v>
          </cell>
          <cell r="G2910" t="str">
            <v xml:space="preserve"> </v>
          </cell>
        </row>
        <row r="2911">
          <cell r="D2911" t="str">
            <v xml:space="preserve"> </v>
          </cell>
          <cell r="G2911" t="str">
            <v xml:space="preserve"> </v>
          </cell>
        </row>
        <row r="2912">
          <cell r="D2912" t="str">
            <v xml:space="preserve"> </v>
          </cell>
          <cell r="G2912" t="str">
            <v xml:space="preserve"> </v>
          </cell>
        </row>
        <row r="2913">
          <cell r="D2913" t="str">
            <v xml:space="preserve"> </v>
          </cell>
          <cell r="G2913" t="str">
            <v xml:space="preserve"> </v>
          </cell>
        </row>
        <row r="2914">
          <cell r="D2914" t="str">
            <v xml:space="preserve"> </v>
          </cell>
          <cell r="G2914" t="str">
            <v xml:space="preserve"> </v>
          </cell>
        </row>
        <row r="2915">
          <cell r="D2915" t="str">
            <v xml:space="preserve"> </v>
          </cell>
          <cell r="G2915" t="str">
            <v xml:space="preserve"> </v>
          </cell>
        </row>
        <row r="2916">
          <cell r="D2916" t="str">
            <v xml:space="preserve"> </v>
          </cell>
          <cell r="G2916" t="str">
            <v xml:space="preserve"> </v>
          </cell>
        </row>
        <row r="2917">
          <cell r="D2917" t="str">
            <v xml:space="preserve"> </v>
          </cell>
          <cell r="G2917" t="str">
            <v xml:space="preserve"> </v>
          </cell>
        </row>
        <row r="2918">
          <cell r="D2918" t="str">
            <v xml:space="preserve"> </v>
          </cell>
          <cell r="G2918" t="str">
            <v xml:space="preserve"> </v>
          </cell>
        </row>
        <row r="2919">
          <cell r="D2919" t="str">
            <v xml:space="preserve"> </v>
          </cell>
          <cell r="G2919" t="str">
            <v xml:space="preserve"> </v>
          </cell>
        </row>
        <row r="2920">
          <cell r="D2920" t="str">
            <v xml:space="preserve"> </v>
          </cell>
          <cell r="G2920" t="str">
            <v xml:space="preserve"> </v>
          </cell>
        </row>
        <row r="2921">
          <cell r="D2921" t="str">
            <v xml:space="preserve"> </v>
          </cell>
          <cell r="G2921" t="str">
            <v xml:space="preserve"> </v>
          </cell>
        </row>
        <row r="2922">
          <cell r="D2922" t="str">
            <v xml:space="preserve"> </v>
          </cell>
          <cell r="G2922" t="str">
            <v xml:space="preserve"> </v>
          </cell>
        </row>
        <row r="2923">
          <cell r="D2923" t="str">
            <v xml:space="preserve"> </v>
          </cell>
          <cell r="G2923" t="str">
            <v xml:space="preserve"> </v>
          </cell>
        </row>
        <row r="2924">
          <cell r="D2924" t="str">
            <v xml:space="preserve"> </v>
          </cell>
          <cell r="G2924" t="str">
            <v xml:space="preserve"> </v>
          </cell>
        </row>
        <row r="2925">
          <cell r="D2925" t="str">
            <v xml:space="preserve"> </v>
          </cell>
          <cell r="G2925" t="str">
            <v xml:space="preserve"> </v>
          </cell>
        </row>
        <row r="2926">
          <cell r="D2926" t="str">
            <v xml:space="preserve"> </v>
          </cell>
          <cell r="G2926" t="str">
            <v xml:space="preserve"> </v>
          </cell>
        </row>
        <row r="2927">
          <cell r="D2927" t="str">
            <v xml:space="preserve"> </v>
          </cell>
          <cell r="G2927" t="str">
            <v xml:space="preserve"> </v>
          </cell>
        </row>
        <row r="2928">
          <cell r="D2928" t="str">
            <v xml:space="preserve"> </v>
          </cell>
          <cell r="G2928" t="str">
            <v xml:space="preserve"> </v>
          </cell>
        </row>
        <row r="2929">
          <cell r="D2929" t="str">
            <v xml:space="preserve"> </v>
          </cell>
          <cell r="G2929" t="str">
            <v xml:space="preserve"> </v>
          </cell>
        </row>
        <row r="2930">
          <cell r="D2930" t="str">
            <v xml:space="preserve"> </v>
          </cell>
          <cell r="G2930" t="str">
            <v xml:space="preserve"> </v>
          </cell>
        </row>
        <row r="2931">
          <cell r="D2931" t="str">
            <v xml:space="preserve"> </v>
          </cell>
          <cell r="G2931" t="str">
            <v xml:space="preserve"> </v>
          </cell>
        </row>
        <row r="2932">
          <cell r="D2932" t="str">
            <v xml:space="preserve"> </v>
          </cell>
          <cell r="G2932" t="str">
            <v xml:space="preserve"> </v>
          </cell>
        </row>
        <row r="2933">
          <cell r="D2933" t="str">
            <v xml:space="preserve"> </v>
          </cell>
          <cell r="G2933" t="str">
            <v xml:space="preserve"> </v>
          </cell>
        </row>
        <row r="2934">
          <cell r="D2934" t="str">
            <v xml:space="preserve"> </v>
          </cell>
          <cell r="G2934" t="str">
            <v xml:space="preserve"> </v>
          </cell>
        </row>
        <row r="2935">
          <cell r="D2935" t="str">
            <v xml:space="preserve"> </v>
          </cell>
          <cell r="G2935" t="str">
            <v xml:space="preserve"> </v>
          </cell>
        </row>
        <row r="2936">
          <cell r="D2936" t="str">
            <v xml:space="preserve"> </v>
          </cell>
          <cell r="G2936" t="str">
            <v xml:space="preserve"> </v>
          </cell>
        </row>
        <row r="2937">
          <cell r="D2937" t="str">
            <v xml:space="preserve"> </v>
          </cell>
          <cell r="G2937" t="str">
            <v xml:space="preserve"> </v>
          </cell>
        </row>
        <row r="2938">
          <cell r="D2938" t="str">
            <v xml:space="preserve"> </v>
          </cell>
          <cell r="G2938" t="str">
            <v xml:space="preserve"> </v>
          </cell>
        </row>
        <row r="2939">
          <cell r="D2939" t="str">
            <v xml:space="preserve"> </v>
          </cell>
          <cell r="G2939" t="str">
            <v xml:space="preserve"> </v>
          </cell>
        </row>
        <row r="2940">
          <cell r="D2940" t="str">
            <v xml:space="preserve"> </v>
          </cell>
          <cell r="G2940" t="str">
            <v xml:space="preserve"> </v>
          </cell>
        </row>
        <row r="2941">
          <cell r="D2941" t="str">
            <v xml:space="preserve"> </v>
          </cell>
          <cell r="G2941" t="str">
            <v xml:space="preserve"> </v>
          </cell>
        </row>
        <row r="2942">
          <cell r="D2942" t="str">
            <v xml:space="preserve"> </v>
          </cell>
          <cell r="G2942" t="str">
            <v xml:space="preserve"> </v>
          </cell>
        </row>
        <row r="2943">
          <cell r="D2943" t="str">
            <v xml:space="preserve"> </v>
          </cell>
          <cell r="G2943" t="str">
            <v xml:space="preserve"> </v>
          </cell>
        </row>
        <row r="2944">
          <cell r="D2944" t="str">
            <v xml:space="preserve"> </v>
          </cell>
          <cell r="G2944" t="str">
            <v xml:space="preserve"> </v>
          </cell>
        </row>
        <row r="2945">
          <cell r="D2945" t="str">
            <v xml:space="preserve"> </v>
          </cell>
          <cell r="G2945" t="str">
            <v xml:space="preserve"> </v>
          </cell>
        </row>
        <row r="2946">
          <cell r="D2946" t="str">
            <v xml:space="preserve"> </v>
          </cell>
          <cell r="G2946" t="str">
            <v xml:space="preserve"> </v>
          </cell>
        </row>
        <row r="2947">
          <cell r="D2947" t="str">
            <v xml:space="preserve"> </v>
          </cell>
          <cell r="G2947" t="str">
            <v xml:space="preserve"> </v>
          </cell>
        </row>
        <row r="2948">
          <cell r="D2948" t="str">
            <v xml:space="preserve"> </v>
          </cell>
          <cell r="G2948" t="str">
            <v xml:space="preserve"> </v>
          </cell>
        </row>
        <row r="2949">
          <cell r="D2949" t="str">
            <v xml:space="preserve"> </v>
          </cell>
          <cell r="G2949" t="str">
            <v xml:space="preserve"> </v>
          </cell>
        </row>
        <row r="2950">
          <cell r="D2950" t="str">
            <v xml:space="preserve"> </v>
          </cell>
          <cell r="G2950" t="str">
            <v xml:space="preserve"> </v>
          </cell>
        </row>
        <row r="2951">
          <cell r="D2951" t="str">
            <v xml:space="preserve"> </v>
          </cell>
          <cell r="G2951" t="str">
            <v xml:space="preserve"> </v>
          </cell>
        </row>
        <row r="2952">
          <cell r="D2952" t="str">
            <v xml:space="preserve"> </v>
          </cell>
          <cell r="G2952" t="str">
            <v xml:space="preserve"> </v>
          </cell>
        </row>
        <row r="2953">
          <cell r="D2953" t="str">
            <v xml:space="preserve"> </v>
          </cell>
          <cell r="G2953" t="str">
            <v xml:space="preserve"> </v>
          </cell>
        </row>
        <row r="2954">
          <cell r="D2954" t="str">
            <v xml:space="preserve"> </v>
          </cell>
          <cell r="G2954" t="str">
            <v xml:space="preserve"> </v>
          </cell>
        </row>
        <row r="2955">
          <cell r="D2955" t="str">
            <v xml:space="preserve"> </v>
          </cell>
          <cell r="G2955" t="str">
            <v xml:space="preserve"> </v>
          </cell>
        </row>
        <row r="2956">
          <cell r="D2956" t="str">
            <v xml:space="preserve"> </v>
          </cell>
          <cell r="G2956" t="str">
            <v xml:space="preserve"> </v>
          </cell>
        </row>
        <row r="2957">
          <cell r="D2957" t="str">
            <v xml:space="preserve"> </v>
          </cell>
          <cell r="G2957" t="str">
            <v xml:space="preserve"> </v>
          </cell>
        </row>
        <row r="2958">
          <cell r="D2958" t="str">
            <v xml:space="preserve"> </v>
          </cell>
          <cell r="G2958" t="str">
            <v xml:space="preserve"> </v>
          </cell>
        </row>
        <row r="2959">
          <cell r="D2959" t="str">
            <v xml:space="preserve"> </v>
          </cell>
          <cell r="G2959" t="str">
            <v xml:space="preserve"> </v>
          </cell>
        </row>
        <row r="2960">
          <cell r="D2960" t="str">
            <v xml:space="preserve"> </v>
          </cell>
          <cell r="G2960" t="str">
            <v xml:space="preserve"> </v>
          </cell>
        </row>
        <row r="2961">
          <cell r="D2961" t="str">
            <v xml:space="preserve"> </v>
          </cell>
          <cell r="G2961" t="str">
            <v xml:space="preserve"> </v>
          </cell>
        </row>
        <row r="2962">
          <cell r="D2962" t="str">
            <v xml:space="preserve"> </v>
          </cell>
          <cell r="G2962" t="str">
            <v xml:space="preserve"> </v>
          </cell>
        </row>
        <row r="2963">
          <cell r="D2963" t="str">
            <v xml:space="preserve"> </v>
          </cell>
          <cell r="G2963" t="str">
            <v xml:space="preserve"> </v>
          </cell>
        </row>
        <row r="2964">
          <cell r="D2964" t="str">
            <v xml:space="preserve"> </v>
          </cell>
          <cell r="G2964" t="str">
            <v xml:space="preserve"> </v>
          </cell>
        </row>
        <row r="2965">
          <cell r="D2965" t="str">
            <v xml:space="preserve"> </v>
          </cell>
          <cell r="G2965" t="str">
            <v xml:space="preserve"> </v>
          </cell>
        </row>
        <row r="2966">
          <cell r="D2966" t="str">
            <v xml:space="preserve"> </v>
          </cell>
          <cell r="G2966" t="str">
            <v xml:space="preserve"> </v>
          </cell>
        </row>
        <row r="2967">
          <cell r="D2967" t="str">
            <v xml:space="preserve"> </v>
          </cell>
          <cell r="G2967" t="str">
            <v xml:space="preserve"> </v>
          </cell>
        </row>
        <row r="2968">
          <cell r="D2968" t="str">
            <v xml:space="preserve"> </v>
          </cell>
          <cell r="G2968" t="str">
            <v xml:space="preserve"> </v>
          </cell>
        </row>
        <row r="2969">
          <cell r="D2969" t="str">
            <v xml:space="preserve"> </v>
          </cell>
          <cell r="G2969" t="str">
            <v xml:space="preserve"> </v>
          </cell>
        </row>
        <row r="2970">
          <cell r="D2970" t="str">
            <v xml:space="preserve"> </v>
          </cell>
          <cell r="G2970" t="str">
            <v xml:space="preserve"> </v>
          </cell>
        </row>
        <row r="2971">
          <cell r="D2971" t="str">
            <v xml:space="preserve"> </v>
          </cell>
          <cell r="G2971" t="str">
            <v xml:space="preserve"> </v>
          </cell>
        </row>
        <row r="2972">
          <cell r="D2972" t="str">
            <v xml:space="preserve"> </v>
          </cell>
          <cell r="G2972" t="str">
            <v xml:space="preserve"> </v>
          </cell>
        </row>
        <row r="2973">
          <cell r="D2973" t="str">
            <v xml:space="preserve"> </v>
          </cell>
          <cell r="G2973" t="str">
            <v xml:space="preserve"> </v>
          </cell>
        </row>
        <row r="2974">
          <cell r="D2974" t="str">
            <v xml:space="preserve"> </v>
          </cell>
          <cell r="G2974" t="str">
            <v xml:space="preserve"> </v>
          </cell>
        </row>
        <row r="2975">
          <cell r="D2975" t="str">
            <v xml:space="preserve"> </v>
          </cell>
          <cell r="G2975" t="str">
            <v xml:space="preserve"> </v>
          </cell>
        </row>
        <row r="2976">
          <cell r="D2976" t="str">
            <v xml:space="preserve"> </v>
          </cell>
          <cell r="G2976" t="str">
            <v xml:space="preserve"> </v>
          </cell>
        </row>
        <row r="2977">
          <cell r="D2977" t="str">
            <v xml:space="preserve"> </v>
          </cell>
          <cell r="G2977" t="str">
            <v xml:space="preserve"> </v>
          </cell>
        </row>
        <row r="2978">
          <cell r="D2978" t="str">
            <v xml:space="preserve"> </v>
          </cell>
          <cell r="G2978" t="str">
            <v xml:space="preserve"> </v>
          </cell>
        </row>
        <row r="2979">
          <cell r="D2979" t="str">
            <v xml:space="preserve"> </v>
          </cell>
          <cell r="G2979" t="str">
            <v xml:space="preserve"> </v>
          </cell>
        </row>
        <row r="2980">
          <cell r="D2980" t="str">
            <v xml:space="preserve"> </v>
          </cell>
          <cell r="G2980" t="str">
            <v xml:space="preserve"> </v>
          </cell>
        </row>
        <row r="2981">
          <cell r="D2981" t="str">
            <v xml:space="preserve"> </v>
          </cell>
          <cell r="G2981" t="str">
            <v xml:space="preserve"> </v>
          </cell>
        </row>
        <row r="2982">
          <cell r="D2982" t="str">
            <v xml:space="preserve"> </v>
          </cell>
          <cell r="G2982" t="str">
            <v xml:space="preserve"> </v>
          </cell>
        </row>
        <row r="2983">
          <cell r="D2983" t="str">
            <v xml:space="preserve"> </v>
          </cell>
          <cell r="G2983" t="str">
            <v xml:space="preserve"> </v>
          </cell>
        </row>
        <row r="2984">
          <cell r="D2984" t="str">
            <v xml:space="preserve"> </v>
          </cell>
          <cell r="G2984" t="str">
            <v xml:space="preserve"> </v>
          </cell>
        </row>
        <row r="2985">
          <cell r="D2985" t="str">
            <v xml:space="preserve"> </v>
          </cell>
          <cell r="G2985" t="str">
            <v xml:space="preserve"> </v>
          </cell>
        </row>
        <row r="2986">
          <cell r="D2986" t="str">
            <v xml:space="preserve"> </v>
          </cell>
          <cell r="G2986" t="str">
            <v xml:space="preserve"> </v>
          </cell>
        </row>
        <row r="2987">
          <cell r="D2987" t="str">
            <v xml:space="preserve"> </v>
          </cell>
          <cell r="G2987" t="str">
            <v xml:space="preserve"> </v>
          </cell>
        </row>
        <row r="2988">
          <cell r="D2988" t="str">
            <v xml:space="preserve"> </v>
          </cell>
          <cell r="G2988" t="str">
            <v xml:space="preserve"> </v>
          </cell>
        </row>
        <row r="2989">
          <cell r="D2989" t="str">
            <v xml:space="preserve"> </v>
          </cell>
          <cell r="G2989" t="str">
            <v xml:space="preserve"> </v>
          </cell>
        </row>
        <row r="2990">
          <cell r="D2990" t="str">
            <v xml:space="preserve"> </v>
          </cell>
          <cell r="G2990" t="str">
            <v xml:space="preserve"> </v>
          </cell>
        </row>
        <row r="2991">
          <cell r="D2991" t="str">
            <v xml:space="preserve"> </v>
          </cell>
          <cell r="G2991" t="str">
            <v xml:space="preserve"> </v>
          </cell>
        </row>
        <row r="2992">
          <cell r="D2992" t="str">
            <v xml:space="preserve"> </v>
          </cell>
          <cell r="G2992" t="str">
            <v xml:space="preserve"> </v>
          </cell>
        </row>
        <row r="2993">
          <cell r="D2993" t="str">
            <v xml:space="preserve"> </v>
          </cell>
          <cell r="G2993" t="str">
            <v xml:space="preserve"> </v>
          </cell>
        </row>
        <row r="2994">
          <cell r="D2994" t="str">
            <v xml:space="preserve"> </v>
          </cell>
          <cell r="G2994" t="str">
            <v xml:space="preserve"> </v>
          </cell>
        </row>
        <row r="2995">
          <cell r="D2995" t="str">
            <v xml:space="preserve"> </v>
          </cell>
          <cell r="G2995" t="str">
            <v xml:space="preserve"> </v>
          </cell>
        </row>
        <row r="2996">
          <cell r="D2996" t="str">
            <v xml:space="preserve"> </v>
          </cell>
          <cell r="G2996" t="str">
            <v xml:space="preserve"> </v>
          </cell>
        </row>
        <row r="2997">
          <cell r="D2997" t="str">
            <v xml:space="preserve"> </v>
          </cell>
          <cell r="G2997" t="str">
            <v xml:space="preserve"> </v>
          </cell>
        </row>
        <row r="2998">
          <cell r="D2998" t="str">
            <v xml:space="preserve"> </v>
          </cell>
          <cell r="G2998" t="str">
            <v xml:space="preserve"> </v>
          </cell>
        </row>
        <row r="2999">
          <cell r="D2999" t="str">
            <v xml:space="preserve"> </v>
          </cell>
          <cell r="G2999" t="str">
            <v xml:space="preserve"> </v>
          </cell>
        </row>
        <row r="3000">
          <cell r="D3000" t="str">
            <v xml:space="preserve"> </v>
          </cell>
          <cell r="G3000" t="str">
            <v xml:space="preserve"> </v>
          </cell>
        </row>
        <row r="3001">
          <cell r="D3001" t="str">
            <v xml:space="preserve"> </v>
          </cell>
          <cell r="G3001" t="str">
            <v xml:space="preserve"> </v>
          </cell>
        </row>
        <row r="3002">
          <cell r="D3002" t="str">
            <v xml:space="preserve"> </v>
          </cell>
          <cell r="G3002" t="str">
            <v xml:space="preserve"> </v>
          </cell>
        </row>
        <row r="3003">
          <cell r="D3003" t="str">
            <v xml:space="preserve"> </v>
          </cell>
          <cell r="G3003" t="str">
            <v xml:space="preserve"> </v>
          </cell>
        </row>
        <row r="3004">
          <cell r="D3004" t="str">
            <v xml:space="preserve"> </v>
          </cell>
          <cell r="G3004" t="str">
            <v xml:space="preserve"> </v>
          </cell>
        </row>
        <row r="3005">
          <cell r="D3005" t="str">
            <v xml:space="preserve"> </v>
          </cell>
          <cell r="G3005" t="str">
            <v xml:space="preserve"> </v>
          </cell>
        </row>
        <row r="3006">
          <cell r="D3006" t="str">
            <v xml:space="preserve"> </v>
          </cell>
          <cell r="G3006" t="str">
            <v xml:space="preserve"> </v>
          </cell>
        </row>
        <row r="3007">
          <cell r="D3007" t="str">
            <v xml:space="preserve"> </v>
          </cell>
          <cell r="G3007" t="str">
            <v xml:space="preserve"> </v>
          </cell>
        </row>
        <row r="3008">
          <cell r="D3008" t="str">
            <v xml:space="preserve"> </v>
          </cell>
          <cell r="G3008" t="str">
            <v xml:space="preserve"> </v>
          </cell>
        </row>
        <row r="3009">
          <cell r="D3009" t="str">
            <v xml:space="preserve"> </v>
          </cell>
          <cell r="G3009" t="str">
            <v xml:space="preserve"> </v>
          </cell>
        </row>
        <row r="3010">
          <cell r="D3010" t="str">
            <v xml:space="preserve"> </v>
          </cell>
          <cell r="G3010" t="str">
            <v xml:space="preserve"> </v>
          </cell>
        </row>
        <row r="3011">
          <cell r="D3011" t="str">
            <v xml:space="preserve"> </v>
          </cell>
          <cell r="G3011" t="str">
            <v xml:space="preserve"> </v>
          </cell>
        </row>
        <row r="3012">
          <cell r="D3012" t="str">
            <v xml:space="preserve"> </v>
          </cell>
          <cell r="G3012" t="str">
            <v xml:space="preserve"> </v>
          </cell>
        </row>
        <row r="3013">
          <cell r="D3013" t="str">
            <v xml:space="preserve"> </v>
          </cell>
          <cell r="G3013" t="str">
            <v xml:space="preserve"> </v>
          </cell>
        </row>
        <row r="3014">
          <cell r="D3014" t="str">
            <v xml:space="preserve"> </v>
          </cell>
          <cell r="G3014" t="str">
            <v xml:space="preserve"> </v>
          </cell>
        </row>
        <row r="3015">
          <cell r="D3015" t="str">
            <v xml:space="preserve"> </v>
          </cell>
          <cell r="G3015" t="str">
            <v xml:space="preserve"> </v>
          </cell>
        </row>
        <row r="3016">
          <cell r="D3016" t="str">
            <v xml:space="preserve"> </v>
          </cell>
          <cell r="G3016" t="str">
            <v xml:space="preserve"> </v>
          </cell>
        </row>
        <row r="3017">
          <cell r="D3017" t="str">
            <v xml:space="preserve"> </v>
          </cell>
          <cell r="G3017" t="str">
            <v xml:space="preserve"> </v>
          </cell>
        </row>
        <row r="3018">
          <cell r="D3018" t="str">
            <v xml:space="preserve"> </v>
          </cell>
          <cell r="G3018" t="str">
            <v xml:space="preserve"> </v>
          </cell>
        </row>
        <row r="3019">
          <cell r="D3019" t="str">
            <v xml:space="preserve"> </v>
          </cell>
          <cell r="G3019" t="str">
            <v xml:space="preserve"> </v>
          </cell>
        </row>
        <row r="3020">
          <cell r="D3020" t="str">
            <v xml:space="preserve"> </v>
          </cell>
          <cell r="G3020" t="str">
            <v xml:space="preserve"> </v>
          </cell>
        </row>
        <row r="3021">
          <cell r="D3021" t="str">
            <v xml:space="preserve"> </v>
          </cell>
          <cell r="G3021" t="str">
            <v xml:space="preserve"> </v>
          </cell>
        </row>
        <row r="3022">
          <cell r="D3022" t="str">
            <v xml:space="preserve"> </v>
          </cell>
          <cell r="G3022" t="str">
            <v xml:space="preserve"> </v>
          </cell>
        </row>
        <row r="3023">
          <cell r="D3023" t="str">
            <v xml:space="preserve"> </v>
          </cell>
          <cell r="G3023" t="str">
            <v xml:space="preserve"> </v>
          </cell>
        </row>
        <row r="3024">
          <cell r="D3024" t="str">
            <v xml:space="preserve"> </v>
          </cell>
          <cell r="G3024" t="str">
            <v xml:space="preserve"> </v>
          </cell>
        </row>
        <row r="3025">
          <cell r="D3025" t="str">
            <v xml:space="preserve"> </v>
          </cell>
          <cell r="G3025" t="str">
            <v xml:space="preserve"> </v>
          </cell>
        </row>
        <row r="3026">
          <cell r="D3026" t="str">
            <v xml:space="preserve"> </v>
          </cell>
          <cell r="G3026" t="str">
            <v xml:space="preserve"> </v>
          </cell>
        </row>
        <row r="3027">
          <cell r="D3027" t="str">
            <v xml:space="preserve"> </v>
          </cell>
          <cell r="G3027" t="str">
            <v xml:space="preserve"> </v>
          </cell>
        </row>
        <row r="3028">
          <cell r="D3028" t="str">
            <v xml:space="preserve"> </v>
          </cell>
          <cell r="G3028" t="str">
            <v xml:space="preserve"> </v>
          </cell>
        </row>
        <row r="3029">
          <cell r="D3029" t="str">
            <v xml:space="preserve"> </v>
          </cell>
          <cell r="G3029" t="str">
            <v xml:space="preserve"> </v>
          </cell>
        </row>
        <row r="3030">
          <cell r="D3030" t="str">
            <v xml:space="preserve"> </v>
          </cell>
          <cell r="G3030" t="str">
            <v xml:space="preserve"> </v>
          </cell>
        </row>
        <row r="3031">
          <cell r="D3031" t="str">
            <v xml:space="preserve"> </v>
          </cell>
          <cell r="G3031" t="str">
            <v xml:space="preserve"> </v>
          </cell>
        </row>
        <row r="3032">
          <cell r="D3032" t="str">
            <v xml:space="preserve"> </v>
          </cell>
          <cell r="G3032" t="str">
            <v xml:space="preserve"> </v>
          </cell>
        </row>
        <row r="3033">
          <cell r="D3033" t="str">
            <v xml:space="preserve"> </v>
          </cell>
          <cell r="G3033" t="str">
            <v xml:space="preserve"> </v>
          </cell>
        </row>
        <row r="3034">
          <cell r="D3034" t="str">
            <v xml:space="preserve"> </v>
          </cell>
          <cell r="G3034" t="str">
            <v xml:space="preserve"> </v>
          </cell>
        </row>
        <row r="3035">
          <cell r="D3035" t="str">
            <v xml:space="preserve"> </v>
          </cell>
          <cell r="G3035" t="str">
            <v xml:space="preserve"> </v>
          </cell>
        </row>
        <row r="3036">
          <cell r="D3036" t="str">
            <v xml:space="preserve"> </v>
          </cell>
          <cell r="G3036" t="str">
            <v xml:space="preserve"> </v>
          </cell>
        </row>
        <row r="3037">
          <cell r="D3037" t="str">
            <v xml:space="preserve"> </v>
          </cell>
          <cell r="G3037" t="str">
            <v xml:space="preserve"> </v>
          </cell>
        </row>
        <row r="3038">
          <cell r="D3038" t="str">
            <v xml:space="preserve"> </v>
          </cell>
          <cell r="G3038" t="str">
            <v xml:space="preserve"> </v>
          </cell>
        </row>
        <row r="3039">
          <cell r="D3039" t="str">
            <v xml:space="preserve"> </v>
          </cell>
          <cell r="G3039" t="str">
            <v xml:space="preserve"> </v>
          </cell>
        </row>
        <row r="3040">
          <cell r="D3040" t="str">
            <v xml:space="preserve"> </v>
          </cell>
          <cell r="G3040" t="str">
            <v xml:space="preserve"> </v>
          </cell>
        </row>
        <row r="3041">
          <cell r="D3041" t="str">
            <v xml:space="preserve"> </v>
          </cell>
          <cell r="G3041" t="str">
            <v xml:space="preserve"> </v>
          </cell>
        </row>
        <row r="3042">
          <cell r="D3042" t="str">
            <v xml:space="preserve"> </v>
          </cell>
          <cell r="G3042" t="str">
            <v xml:space="preserve"> </v>
          </cell>
        </row>
        <row r="3043">
          <cell r="D3043" t="str">
            <v xml:space="preserve"> </v>
          </cell>
          <cell r="G3043" t="str">
            <v xml:space="preserve"> </v>
          </cell>
        </row>
        <row r="3044">
          <cell r="D3044" t="str">
            <v xml:space="preserve"> </v>
          </cell>
          <cell r="G3044" t="str">
            <v xml:space="preserve"> </v>
          </cell>
        </row>
        <row r="3045">
          <cell r="D3045" t="str">
            <v xml:space="preserve"> </v>
          </cell>
          <cell r="G3045" t="str">
            <v xml:space="preserve"> </v>
          </cell>
        </row>
        <row r="3046">
          <cell r="D3046" t="str">
            <v xml:space="preserve"> </v>
          </cell>
          <cell r="G3046" t="str">
            <v xml:space="preserve"> </v>
          </cell>
        </row>
        <row r="3047">
          <cell r="D3047" t="str">
            <v xml:space="preserve"> </v>
          </cell>
          <cell r="G3047" t="str">
            <v xml:space="preserve"> </v>
          </cell>
        </row>
        <row r="3048">
          <cell r="D3048" t="str">
            <v xml:space="preserve"> </v>
          </cell>
          <cell r="G3048" t="str">
            <v xml:space="preserve"> </v>
          </cell>
        </row>
        <row r="3049">
          <cell r="D3049" t="str">
            <v xml:space="preserve"> </v>
          </cell>
          <cell r="G3049" t="str">
            <v xml:space="preserve"> </v>
          </cell>
        </row>
        <row r="3050">
          <cell r="D3050" t="str">
            <v xml:space="preserve"> </v>
          </cell>
          <cell r="G3050" t="str">
            <v xml:space="preserve"> </v>
          </cell>
        </row>
        <row r="3051">
          <cell r="D3051" t="str">
            <v xml:space="preserve"> </v>
          </cell>
          <cell r="G3051" t="str">
            <v xml:space="preserve"> </v>
          </cell>
        </row>
        <row r="3052">
          <cell r="D3052" t="str">
            <v xml:space="preserve"> </v>
          </cell>
          <cell r="G3052" t="str">
            <v xml:space="preserve"> </v>
          </cell>
        </row>
        <row r="3053">
          <cell r="D3053" t="str">
            <v xml:space="preserve"> </v>
          </cell>
          <cell r="G3053" t="str">
            <v xml:space="preserve"> </v>
          </cell>
        </row>
        <row r="3054">
          <cell r="D3054" t="str">
            <v xml:space="preserve"> </v>
          </cell>
          <cell r="G3054" t="str">
            <v xml:space="preserve"> </v>
          </cell>
        </row>
        <row r="3055">
          <cell r="D3055" t="str">
            <v xml:space="preserve"> </v>
          </cell>
          <cell r="G3055" t="str">
            <v xml:space="preserve"> </v>
          </cell>
        </row>
        <row r="3056">
          <cell r="D3056" t="str">
            <v xml:space="preserve"> </v>
          </cell>
          <cell r="G3056" t="str">
            <v xml:space="preserve"> </v>
          </cell>
        </row>
        <row r="3057">
          <cell r="D3057" t="str">
            <v xml:space="preserve"> </v>
          </cell>
          <cell r="G3057" t="str">
            <v xml:space="preserve"> </v>
          </cell>
        </row>
        <row r="3058">
          <cell r="D3058" t="str">
            <v xml:space="preserve"> </v>
          </cell>
          <cell r="G3058" t="str">
            <v xml:space="preserve"> </v>
          </cell>
        </row>
        <row r="3059">
          <cell r="D3059" t="str">
            <v xml:space="preserve"> </v>
          </cell>
          <cell r="G3059" t="str">
            <v xml:space="preserve"> </v>
          </cell>
        </row>
        <row r="3060">
          <cell r="D3060" t="str">
            <v xml:space="preserve"> </v>
          </cell>
          <cell r="G3060" t="str">
            <v xml:space="preserve"> </v>
          </cell>
        </row>
        <row r="3061">
          <cell r="D3061" t="str">
            <v xml:space="preserve"> </v>
          </cell>
          <cell r="G3061" t="str">
            <v xml:space="preserve"> </v>
          </cell>
        </row>
        <row r="3062">
          <cell r="D3062" t="str">
            <v xml:space="preserve"> </v>
          </cell>
          <cell r="G3062" t="str">
            <v xml:space="preserve"> </v>
          </cell>
        </row>
        <row r="3063">
          <cell r="D3063" t="str">
            <v xml:space="preserve"> </v>
          </cell>
          <cell r="G3063" t="str">
            <v xml:space="preserve"> </v>
          </cell>
        </row>
        <row r="3064">
          <cell r="D3064" t="str">
            <v xml:space="preserve"> </v>
          </cell>
          <cell r="G3064" t="str">
            <v xml:space="preserve"> </v>
          </cell>
        </row>
        <row r="3065">
          <cell r="D3065" t="str">
            <v xml:space="preserve"> </v>
          </cell>
          <cell r="G3065" t="str">
            <v xml:space="preserve"> </v>
          </cell>
        </row>
        <row r="3066">
          <cell r="D3066" t="str">
            <v xml:space="preserve"> </v>
          </cell>
          <cell r="G3066" t="str">
            <v xml:space="preserve"> </v>
          </cell>
        </row>
        <row r="3067">
          <cell r="D3067" t="str">
            <v xml:space="preserve"> </v>
          </cell>
          <cell r="G3067" t="str">
            <v xml:space="preserve"> </v>
          </cell>
        </row>
        <row r="3068">
          <cell r="D3068" t="str">
            <v xml:space="preserve"> </v>
          </cell>
          <cell r="G3068" t="str">
            <v xml:space="preserve"> </v>
          </cell>
        </row>
        <row r="3069">
          <cell r="D3069" t="str">
            <v xml:space="preserve"> </v>
          </cell>
          <cell r="G3069" t="str">
            <v xml:space="preserve"> </v>
          </cell>
        </row>
        <row r="3070">
          <cell r="D3070" t="str">
            <v xml:space="preserve"> </v>
          </cell>
          <cell r="G3070" t="str">
            <v xml:space="preserve"> </v>
          </cell>
        </row>
        <row r="3071">
          <cell r="D3071" t="str">
            <v xml:space="preserve"> </v>
          </cell>
          <cell r="G3071" t="str">
            <v xml:space="preserve"> </v>
          </cell>
        </row>
        <row r="3072">
          <cell r="D3072" t="str">
            <v xml:space="preserve"> </v>
          </cell>
          <cell r="G3072" t="str">
            <v xml:space="preserve"> </v>
          </cell>
        </row>
        <row r="3073">
          <cell r="D3073" t="str">
            <v xml:space="preserve"> </v>
          </cell>
          <cell r="G3073" t="str">
            <v xml:space="preserve"> </v>
          </cell>
        </row>
        <row r="3074">
          <cell r="D3074" t="str">
            <v xml:space="preserve"> </v>
          </cell>
          <cell r="G3074" t="str">
            <v xml:space="preserve"> </v>
          </cell>
        </row>
        <row r="3075">
          <cell r="D3075" t="str">
            <v xml:space="preserve"> </v>
          </cell>
          <cell r="G3075" t="str">
            <v xml:space="preserve"> </v>
          </cell>
        </row>
        <row r="3076">
          <cell r="D3076" t="str">
            <v xml:space="preserve"> </v>
          </cell>
          <cell r="G3076" t="str">
            <v xml:space="preserve"> </v>
          </cell>
        </row>
        <row r="3077">
          <cell r="D3077" t="str">
            <v xml:space="preserve"> </v>
          </cell>
          <cell r="G3077" t="str">
            <v xml:space="preserve"> </v>
          </cell>
        </row>
        <row r="3078">
          <cell r="D3078" t="str">
            <v xml:space="preserve"> </v>
          </cell>
          <cell r="G3078" t="str">
            <v xml:space="preserve"> </v>
          </cell>
        </row>
        <row r="3079">
          <cell r="D3079" t="str">
            <v xml:space="preserve"> </v>
          </cell>
          <cell r="G3079" t="str">
            <v xml:space="preserve"> </v>
          </cell>
        </row>
        <row r="3080">
          <cell r="D3080" t="str">
            <v xml:space="preserve"> </v>
          </cell>
          <cell r="G3080" t="str">
            <v xml:space="preserve"> </v>
          </cell>
        </row>
        <row r="3081">
          <cell r="D3081" t="str">
            <v xml:space="preserve"> </v>
          </cell>
          <cell r="G3081" t="str">
            <v xml:space="preserve"> </v>
          </cell>
        </row>
        <row r="3082">
          <cell r="D3082" t="str">
            <v xml:space="preserve"> </v>
          </cell>
          <cell r="G3082" t="str">
            <v xml:space="preserve"> </v>
          </cell>
        </row>
        <row r="3083">
          <cell r="D3083" t="str">
            <v xml:space="preserve"> </v>
          </cell>
          <cell r="G3083" t="str">
            <v xml:space="preserve"> </v>
          </cell>
        </row>
        <row r="3084">
          <cell r="D3084" t="str">
            <v xml:space="preserve"> </v>
          </cell>
          <cell r="G3084" t="str">
            <v xml:space="preserve"> </v>
          </cell>
        </row>
        <row r="3085">
          <cell r="D3085" t="str">
            <v xml:space="preserve"> </v>
          </cell>
          <cell r="G3085" t="str">
            <v xml:space="preserve"> </v>
          </cell>
        </row>
        <row r="3086">
          <cell r="D3086" t="str">
            <v xml:space="preserve"> </v>
          </cell>
          <cell r="G3086" t="str">
            <v xml:space="preserve"> </v>
          </cell>
        </row>
        <row r="3087">
          <cell r="D3087" t="str">
            <v xml:space="preserve"> </v>
          </cell>
          <cell r="G3087" t="str">
            <v xml:space="preserve"> </v>
          </cell>
        </row>
        <row r="3088">
          <cell r="D3088" t="str">
            <v xml:space="preserve"> </v>
          </cell>
          <cell r="G3088" t="str">
            <v xml:space="preserve"> </v>
          </cell>
        </row>
        <row r="3089">
          <cell r="D3089" t="str">
            <v xml:space="preserve"> </v>
          </cell>
          <cell r="G3089" t="str">
            <v xml:space="preserve"> </v>
          </cell>
        </row>
        <row r="3090">
          <cell r="D3090" t="str">
            <v xml:space="preserve"> </v>
          </cell>
          <cell r="G3090" t="str">
            <v xml:space="preserve"> </v>
          </cell>
        </row>
        <row r="3091">
          <cell r="D3091" t="str">
            <v xml:space="preserve"> </v>
          </cell>
          <cell r="G3091" t="str">
            <v xml:space="preserve"> </v>
          </cell>
        </row>
        <row r="3092">
          <cell r="D3092" t="str">
            <v xml:space="preserve"> </v>
          </cell>
          <cell r="G3092" t="str">
            <v xml:space="preserve"> </v>
          </cell>
        </row>
        <row r="3093">
          <cell r="D3093" t="str">
            <v xml:space="preserve"> </v>
          </cell>
          <cell r="G3093" t="str">
            <v xml:space="preserve"> </v>
          </cell>
        </row>
        <row r="3094">
          <cell r="D3094" t="str">
            <v xml:space="preserve"> </v>
          </cell>
          <cell r="G3094" t="str">
            <v xml:space="preserve"> </v>
          </cell>
        </row>
        <row r="3095">
          <cell r="D3095" t="str">
            <v xml:space="preserve"> </v>
          </cell>
          <cell r="G3095" t="str">
            <v xml:space="preserve"> </v>
          </cell>
        </row>
        <row r="3096">
          <cell r="D3096" t="str">
            <v xml:space="preserve"> </v>
          </cell>
          <cell r="G3096" t="str">
            <v xml:space="preserve"> </v>
          </cell>
        </row>
        <row r="3097">
          <cell r="D3097" t="str">
            <v xml:space="preserve"> </v>
          </cell>
          <cell r="G3097" t="str">
            <v xml:space="preserve"> </v>
          </cell>
        </row>
        <row r="3098">
          <cell r="D3098" t="str">
            <v xml:space="preserve"> </v>
          </cell>
          <cell r="G3098" t="str">
            <v xml:space="preserve"> </v>
          </cell>
        </row>
        <row r="3099">
          <cell r="D3099" t="str">
            <v xml:space="preserve"> </v>
          </cell>
          <cell r="G3099" t="str">
            <v xml:space="preserve"> </v>
          </cell>
        </row>
        <row r="3100">
          <cell r="D3100" t="str">
            <v xml:space="preserve"> </v>
          </cell>
          <cell r="G3100" t="str">
            <v xml:space="preserve"> </v>
          </cell>
        </row>
        <row r="3101">
          <cell r="D3101" t="str">
            <v xml:space="preserve"> </v>
          </cell>
          <cell r="G3101" t="str">
            <v xml:space="preserve"> </v>
          </cell>
        </row>
        <row r="3102">
          <cell r="D3102" t="str">
            <v xml:space="preserve"> </v>
          </cell>
          <cell r="G3102" t="str">
            <v xml:space="preserve"> </v>
          </cell>
        </row>
        <row r="3103">
          <cell r="D3103" t="str">
            <v xml:space="preserve"> </v>
          </cell>
          <cell r="G3103" t="str">
            <v xml:space="preserve"> </v>
          </cell>
        </row>
        <row r="3104">
          <cell r="D3104" t="str">
            <v xml:space="preserve"> </v>
          </cell>
          <cell r="G3104" t="str">
            <v xml:space="preserve"> </v>
          </cell>
        </row>
        <row r="3105">
          <cell r="D3105" t="str">
            <v xml:space="preserve"> </v>
          </cell>
          <cell r="G3105" t="str">
            <v xml:space="preserve"> </v>
          </cell>
        </row>
        <row r="3106">
          <cell r="D3106" t="str">
            <v xml:space="preserve"> </v>
          </cell>
          <cell r="G3106" t="str">
            <v xml:space="preserve"> </v>
          </cell>
        </row>
        <row r="3107">
          <cell r="D3107" t="str">
            <v xml:space="preserve"> </v>
          </cell>
          <cell r="G3107" t="str">
            <v xml:space="preserve"> </v>
          </cell>
        </row>
        <row r="3108">
          <cell r="D3108" t="str">
            <v xml:space="preserve"> </v>
          </cell>
          <cell r="G3108" t="str">
            <v xml:space="preserve"> </v>
          </cell>
        </row>
        <row r="3109">
          <cell r="D3109" t="str">
            <v xml:space="preserve"> </v>
          </cell>
          <cell r="G3109" t="str">
            <v xml:space="preserve"> </v>
          </cell>
        </row>
        <row r="3110">
          <cell r="D3110" t="str">
            <v xml:space="preserve"> </v>
          </cell>
          <cell r="G3110" t="str">
            <v xml:space="preserve"> </v>
          </cell>
        </row>
        <row r="3111">
          <cell r="D3111" t="str">
            <v xml:space="preserve"> </v>
          </cell>
          <cell r="G3111" t="str">
            <v xml:space="preserve"> </v>
          </cell>
        </row>
        <row r="3112">
          <cell r="D3112" t="str">
            <v xml:space="preserve"> </v>
          </cell>
          <cell r="G3112" t="str">
            <v xml:space="preserve"> </v>
          </cell>
        </row>
        <row r="3113">
          <cell r="D3113" t="str">
            <v xml:space="preserve"> </v>
          </cell>
          <cell r="G3113" t="str">
            <v xml:space="preserve"> </v>
          </cell>
        </row>
        <row r="3114">
          <cell r="D3114" t="str">
            <v xml:space="preserve"> </v>
          </cell>
          <cell r="G3114" t="str">
            <v xml:space="preserve"> </v>
          </cell>
        </row>
        <row r="3115">
          <cell r="D3115" t="str">
            <v xml:space="preserve"> </v>
          </cell>
          <cell r="G3115" t="str">
            <v xml:space="preserve"> </v>
          </cell>
        </row>
        <row r="3116">
          <cell r="D3116" t="str">
            <v xml:space="preserve"> </v>
          </cell>
          <cell r="G3116" t="str">
            <v xml:space="preserve"> </v>
          </cell>
        </row>
        <row r="3117">
          <cell r="D3117" t="str">
            <v xml:space="preserve"> </v>
          </cell>
          <cell r="G3117" t="str">
            <v xml:space="preserve"> </v>
          </cell>
        </row>
        <row r="3118">
          <cell r="D3118" t="str">
            <v xml:space="preserve"> </v>
          </cell>
          <cell r="G3118" t="str">
            <v xml:space="preserve"> </v>
          </cell>
        </row>
        <row r="3119">
          <cell r="D3119" t="str">
            <v xml:space="preserve"> </v>
          </cell>
          <cell r="G3119" t="str">
            <v xml:space="preserve"> </v>
          </cell>
        </row>
        <row r="3120">
          <cell r="D3120" t="str">
            <v xml:space="preserve"> </v>
          </cell>
          <cell r="G3120" t="str">
            <v xml:space="preserve"> </v>
          </cell>
        </row>
        <row r="3121">
          <cell r="D3121" t="str">
            <v xml:space="preserve"> </v>
          </cell>
          <cell r="G3121" t="str">
            <v xml:space="preserve"> </v>
          </cell>
        </row>
        <row r="3122">
          <cell r="D3122" t="str">
            <v xml:space="preserve"> </v>
          </cell>
          <cell r="G3122" t="str">
            <v xml:space="preserve"> </v>
          </cell>
        </row>
        <row r="3123">
          <cell r="D3123" t="str">
            <v xml:space="preserve"> </v>
          </cell>
          <cell r="G3123" t="str">
            <v xml:space="preserve"> </v>
          </cell>
        </row>
        <row r="3124">
          <cell r="D3124" t="str">
            <v xml:space="preserve"> </v>
          </cell>
          <cell r="G3124" t="str">
            <v xml:space="preserve"> </v>
          </cell>
        </row>
        <row r="3125">
          <cell r="D3125" t="str">
            <v xml:space="preserve"> </v>
          </cell>
          <cell r="G3125" t="str">
            <v xml:space="preserve"> </v>
          </cell>
        </row>
        <row r="3126">
          <cell r="D3126" t="str">
            <v xml:space="preserve"> </v>
          </cell>
          <cell r="G3126" t="str">
            <v xml:space="preserve"> </v>
          </cell>
        </row>
        <row r="3127">
          <cell r="D3127" t="str">
            <v xml:space="preserve"> </v>
          </cell>
          <cell r="G3127" t="str">
            <v xml:space="preserve"> </v>
          </cell>
        </row>
        <row r="3128">
          <cell r="D3128" t="str">
            <v xml:space="preserve"> </v>
          </cell>
          <cell r="G3128" t="str">
            <v xml:space="preserve"> </v>
          </cell>
        </row>
        <row r="3129">
          <cell r="D3129" t="str">
            <v xml:space="preserve"> </v>
          </cell>
          <cell r="G3129" t="str">
            <v xml:space="preserve"> </v>
          </cell>
        </row>
        <row r="3130">
          <cell r="D3130" t="str">
            <v xml:space="preserve"> </v>
          </cell>
          <cell r="G3130" t="str">
            <v xml:space="preserve"> </v>
          </cell>
        </row>
        <row r="3131">
          <cell r="D3131" t="str">
            <v xml:space="preserve"> </v>
          </cell>
          <cell r="G3131" t="str">
            <v xml:space="preserve"> </v>
          </cell>
        </row>
        <row r="3132">
          <cell r="D3132" t="str">
            <v xml:space="preserve"> </v>
          </cell>
          <cell r="G3132" t="str">
            <v xml:space="preserve"> </v>
          </cell>
        </row>
        <row r="3133">
          <cell r="D3133" t="str">
            <v xml:space="preserve"> </v>
          </cell>
          <cell r="G3133" t="str">
            <v xml:space="preserve"> </v>
          </cell>
        </row>
        <row r="3134">
          <cell r="D3134" t="str">
            <v xml:space="preserve"> </v>
          </cell>
          <cell r="G3134" t="str">
            <v xml:space="preserve"> </v>
          </cell>
        </row>
        <row r="3135">
          <cell r="D3135" t="str">
            <v xml:space="preserve"> </v>
          </cell>
          <cell r="G3135" t="str">
            <v xml:space="preserve"> </v>
          </cell>
        </row>
        <row r="3136">
          <cell r="D3136" t="str">
            <v xml:space="preserve"> </v>
          </cell>
          <cell r="G3136" t="str">
            <v xml:space="preserve"> </v>
          </cell>
        </row>
        <row r="3137">
          <cell r="D3137" t="str">
            <v xml:space="preserve"> </v>
          </cell>
          <cell r="G3137" t="str">
            <v xml:space="preserve"> </v>
          </cell>
        </row>
        <row r="3138">
          <cell r="D3138" t="str">
            <v xml:space="preserve"> </v>
          </cell>
          <cell r="G3138" t="str">
            <v xml:space="preserve"> </v>
          </cell>
        </row>
        <row r="3139">
          <cell r="D3139" t="str">
            <v xml:space="preserve"> </v>
          </cell>
          <cell r="G3139" t="str">
            <v xml:space="preserve"> </v>
          </cell>
        </row>
        <row r="3140">
          <cell r="D3140" t="str">
            <v xml:space="preserve"> </v>
          </cell>
          <cell r="G3140" t="str">
            <v xml:space="preserve"> </v>
          </cell>
        </row>
        <row r="3141">
          <cell r="D3141" t="str">
            <v xml:space="preserve"> </v>
          </cell>
          <cell r="G3141" t="str">
            <v xml:space="preserve"> </v>
          </cell>
        </row>
        <row r="3142">
          <cell r="D3142" t="str">
            <v xml:space="preserve"> </v>
          </cell>
          <cell r="G3142" t="str">
            <v xml:space="preserve"> </v>
          </cell>
        </row>
        <row r="3143">
          <cell r="D3143" t="str">
            <v xml:space="preserve"> </v>
          </cell>
          <cell r="G3143" t="str">
            <v xml:space="preserve"> </v>
          </cell>
        </row>
        <row r="3144">
          <cell r="D3144" t="str">
            <v xml:space="preserve"> </v>
          </cell>
          <cell r="G3144" t="str">
            <v xml:space="preserve"> </v>
          </cell>
        </row>
        <row r="3145">
          <cell r="D3145" t="str">
            <v xml:space="preserve"> </v>
          </cell>
          <cell r="G3145" t="str">
            <v xml:space="preserve"> </v>
          </cell>
        </row>
        <row r="3146">
          <cell r="D3146" t="str">
            <v xml:space="preserve"> </v>
          </cell>
          <cell r="G3146" t="str">
            <v xml:space="preserve"> </v>
          </cell>
        </row>
        <row r="3147">
          <cell r="D3147" t="str">
            <v xml:space="preserve"> </v>
          </cell>
          <cell r="G3147" t="str">
            <v xml:space="preserve"> </v>
          </cell>
        </row>
        <row r="3148">
          <cell r="D3148" t="str">
            <v xml:space="preserve"> </v>
          </cell>
          <cell r="G3148" t="str">
            <v xml:space="preserve"> </v>
          </cell>
        </row>
        <row r="3149">
          <cell r="D3149" t="str">
            <v xml:space="preserve"> </v>
          </cell>
          <cell r="G3149" t="str">
            <v xml:space="preserve"> </v>
          </cell>
        </row>
        <row r="3150">
          <cell r="D3150" t="str">
            <v xml:space="preserve"> </v>
          </cell>
          <cell r="G3150" t="str">
            <v xml:space="preserve"> </v>
          </cell>
        </row>
        <row r="3151">
          <cell r="D3151" t="str">
            <v xml:space="preserve"> </v>
          </cell>
          <cell r="G3151" t="str">
            <v xml:space="preserve"> </v>
          </cell>
        </row>
        <row r="3152">
          <cell r="D3152" t="str">
            <v xml:space="preserve"> </v>
          </cell>
          <cell r="G3152" t="str">
            <v xml:space="preserve"> </v>
          </cell>
        </row>
        <row r="3153">
          <cell r="D3153" t="str">
            <v xml:space="preserve"> </v>
          </cell>
          <cell r="G3153" t="str">
            <v xml:space="preserve"> </v>
          </cell>
        </row>
        <row r="3154">
          <cell r="D3154" t="str">
            <v xml:space="preserve"> </v>
          </cell>
          <cell r="G3154" t="str">
            <v xml:space="preserve"> </v>
          </cell>
        </row>
        <row r="3155">
          <cell r="D3155" t="str">
            <v xml:space="preserve"> </v>
          </cell>
          <cell r="G3155" t="str">
            <v xml:space="preserve"> </v>
          </cell>
        </row>
        <row r="3156">
          <cell r="D3156" t="str">
            <v xml:space="preserve"> </v>
          </cell>
          <cell r="G3156" t="str">
            <v xml:space="preserve"> </v>
          </cell>
        </row>
        <row r="3157">
          <cell r="D3157" t="str">
            <v xml:space="preserve"> </v>
          </cell>
          <cell r="G3157" t="str">
            <v xml:space="preserve"> </v>
          </cell>
        </row>
        <row r="3158">
          <cell r="D3158" t="str">
            <v xml:space="preserve"> </v>
          </cell>
          <cell r="G3158" t="str">
            <v xml:space="preserve"> </v>
          </cell>
        </row>
        <row r="3159">
          <cell r="D3159" t="str">
            <v xml:space="preserve"> </v>
          </cell>
          <cell r="G3159" t="str">
            <v xml:space="preserve"> </v>
          </cell>
        </row>
        <row r="3160">
          <cell r="D3160" t="str">
            <v xml:space="preserve"> </v>
          </cell>
          <cell r="G3160" t="str">
            <v xml:space="preserve"> </v>
          </cell>
        </row>
        <row r="3161">
          <cell r="D3161" t="str">
            <v xml:space="preserve"> </v>
          </cell>
          <cell r="G3161" t="str">
            <v xml:space="preserve"> </v>
          </cell>
        </row>
        <row r="3162">
          <cell r="D3162" t="str">
            <v xml:space="preserve"> </v>
          </cell>
          <cell r="G3162" t="str">
            <v xml:space="preserve"> </v>
          </cell>
        </row>
        <row r="3163">
          <cell r="D3163" t="str">
            <v xml:space="preserve"> </v>
          </cell>
          <cell r="G3163" t="str">
            <v xml:space="preserve"> </v>
          </cell>
        </row>
        <row r="3164">
          <cell r="D3164" t="str">
            <v xml:space="preserve"> </v>
          </cell>
          <cell r="G3164" t="str">
            <v xml:space="preserve"> </v>
          </cell>
        </row>
        <row r="3165">
          <cell r="D3165" t="str">
            <v xml:space="preserve"> </v>
          </cell>
          <cell r="G3165" t="str">
            <v xml:space="preserve"> </v>
          </cell>
        </row>
        <row r="3166">
          <cell r="D3166" t="str">
            <v xml:space="preserve"> </v>
          </cell>
          <cell r="G3166" t="str">
            <v xml:space="preserve"> </v>
          </cell>
        </row>
        <row r="3167">
          <cell r="D3167" t="str">
            <v xml:space="preserve"> </v>
          </cell>
          <cell r="G3167" t="str">
            <v xml:space="preserve"> </v>
          </cell>
        </row>
        <row r="3168">
          <cell r="D3168" t="str">
            <v xml:space="preserve"> </v>
          </cell>
          <cell r="G3168" t="str">
            <v xml:space="preserve"> </v>
          </cell>
        </row>
        <row r="3169">
          <cell r="D3169" t="str">
            <v xml:space="preserve"> </v>
          </cell>
          <cell r="G3169" t="str">
            <v xml:space="preserve"> </v>
          </cell>
        </row>
        <row r="3170">
          <cell r="D3170" t="str">
            <v xml:space="preserve"> </v>
          </cell>
          <cell r="G3170" t="str">
            <v xml:space="preserve"> </v>
          </cell>
        </row>
        <row r="3171">
          <cell r="D3171" t="str">
            <v xml:space="preserve"> </v>
          </cell>
          <cell r="G3171" t="str">
            <v xml:space="preserve"> </v>
          </cell>
        </row>
        <row r="3172">
          <cell r="D3172" t="str">
            <v xml:space="preserve"> </v>
          </cell>
          <cell r="G3172" t="str">
            <v xml:space="preserve"> </v>
          </cell>
        </row>
        <row r="3173">
          <cell r="D3173" t="str">
            <v xml:space="preserve"> </v>
          </cell>
          <cell r="G3173" t="str">
            <v xml:space="preserve"> </v>
          </cell>
        </row>
        <row r="3174">
          <cell r="D3174" t="str">
            <v xml:space="preserve"> </v>
          </cell>
          <cell r="G3174" t="str">
            <v xml:space="preserve"> </v>
          </cell>
        </row>
        <row r="3175">
          <cell r="D3175" t="str">
            <v xml:space="preserve"> </v>
          </cell>
          <cell r="G3175" t="str">
            <v xml:space="preserve"> </v>
          </cell>
        </row>
        <row r="3176">
          <cell r="D3176" t="str">
            <v xml:space="preserve"> </v>
          </cell>
          <cell r="G3176" t="str">
            <v xml:space="preserve"> </v>
          </cell>
        </row>
        <row r="3177">
          <cell r="D3177" t="str">
            <v xml:space="preserve"> </v>
          </cell>
          <cell r="G3177" t="str">
            <v xml:space="preserve"> </v>
          </cell>
        </row>
        <row r="3178">
          <cell r="D3178" t="str">
            <v xml:space="preserve"> </v>
          </cell>
          <cell r="G3178" t="str">
            <v xml:space="preserve"> </v>
          </cell>
        </row>
        <row r="3179">
          <cell r="D3179" t="str">
            <v xml:space="preserve"> </v>
          </cell>
          <cell r="G3179" t="str">
            <v xml:space="preserve"> </v>
          </cell>
        </row>
        <row r="3180">
          <cell r="D3180" t="str">
            <v xml:space="preserve"> </v>
          </cell>
          <cell r="G3180" t="str">
            <v xml:space="preserve"> </v>
          </cell>
        </row>
        <row r="3181">
          <cell r="D3181" t="str">
            <v xml:space="preserve"> </v>
          </cell>
          <cell r="G3181" t="str">
            <v xml:space="preserve"> </v>
          </cell>
        </row>
        <row r="3182">
          <cell r="D3182" t="str">
            <v xml:space="preserve"> </v>
          </cell>
          <cell r="G3182" t="str">
            <v xml:space="preserve"> </v>
          </cell>
        </row>
        <row r="3183">
          <cell r="D3183" t="str">
            <v xml:space="preserve"> </v>
          </cell>
          <cell r="G3183" t="str">
            <v xml:space="preserve"> </v>
          </cell>
        </row>
        <row r="3184">
          <cell r="D3184" t="str">
            <v xml:space="preserve"> </v>
          </cell>
          <cell r="G3184" t="str">
            <v xml:space="preserve"> </v>
          </cell>
        </row>
        <row r="3185">
          <cell r="D3185" t="str">
            <v xml:space="preserve"> </v>
          </cell>
          <cell r="G3185" t="str">
            <v xml:space="preserve"> </v>
          </cell>
        </row>
        <row r="3186">
          <cell r="D3186" t="str">
            <v xml:space="preserve"> </v>
          </cell>
          <cell r="G3186" t="str">
            <v xml:space="preserve"> </v>
          </cell>
        </row>
        <row r="3187">
          <cell r="D3187" t="str">
            <v xml:space="preserve"> </v>
          </cell>
          <cell r="G3187" t="str">
            <v xml:space="preserve"> </v>
          </cell>
        </row>
        <row r="3188">
          <cell r="D3188" t="str">
            <v xml:space="preserve"> </v>
          </cell>
          <cell r="G3188" t="str">
            <v xml:space="preserve"> </v>
          </cell>
        </row>
        <row r="3189">
          <cell r="D3189" t="str">
            <v xml:space="preserve"> </v>
          </cell>
          <cell r="G3189" t="str">
            <v xml:space="preserve"> </v>
          </cell>
        </row>
        <row r="3190">
          <cell r="D3190" t="str">
            <v xml:space="preserve"> </v>
          </cell>
          <cell r="G3190" t="str">
            <v xml:space="preserve"> </v>
          </cell>
        </row>
        <row r="3191">
          <cell r="D3191" t="str">
            <v xml:space="preserve"> </v>
          </cell>
          <cell r="G3191" t="str">
            <v xml:space="preserve"> </v>
          </cell>
        </row>
        <row r="3192">
          <cell r="D3192" t="str">
            <v xml:space="preserve"> </v>
          </cell>
          <cell r="G3192" t="str">
            <v xml:space="preserve"> </v>
          </cell>
        </row>
        <row r="3193">
          <cell r="D3193" t="str">
            <v xml:space="preserve"> </v>
          </cell>
          <cell r="G3193" t="str">
            <v xml:space="preserve"> </v>
          </cell>
        </row>
        <row r="3194">
          <cell r="D3194" t="str">
            <v xml:space="preserve"> </v>
          </cell>
          <cell r="G3194" t="str">
            <v xml:space="preserve"> </v>
          </cell>
        </row>
        <row r="3195">
          <cell r="D3195" t="str">
            <v xml:space="preserve"> </v>
          </cell>
          <cell r="G3195" t="str">
            <v xml:space="preserve"> </v>
          </cell>
        </row>
        <row r="3196">
          <cell r="D3196" t="str">
            <v xml:space="preserve"> </v>
          </cell>
          <cell r="G3196" t="str">
            <v xml:space="preserve"> </v>
          </cell>
        </row>
        <row r="3197">
          <cell r="D3197" t="str">
            <v xml:space="preserve"> </v>
          </cell>
          <cell r="G3197" t="str">
            <v xml:space="preserve"> </v>
          </cell>
        </row>
        <row r="3198">
          <cell r="D3198" t="str">
            <v xml:space="preserve"> </v>
          </cell>
          <cell r="G3198" t="str">
            <v xml:space="preserve"> </v>
          </cell>
        </row>
        <row r="3199">
          <cell r="D3199" t="str">
            <v xml:space="preserve"> </v>
          </cell>
          <cell r="G3199" t="str">
            <v xml:space="preserve"> </v>
          </cell>
        </row>
        <row r="3200">
          <cell r="D3200" t="str">
            <v xml:space="preserve"> </v>
          </cell>
          <cell r="G3200" t="str">
            <v xml:space="preserve"> </v>
          </cell>
        </row>
        <row r="3201">
          <cell r="D3201" t="str">
            <v xml:space="preserve"> </v>
          </cell>
          <cell r="G3201" t="str">
            <v xml:space="preserve"> </v>
          </cell>
        </row>
        <row r="3202">
          <cell r="D3202" t="str">
            <v xml:space="preserve"> </v>
          </cell>
          <cell r="G3202" t="str">
            <v xml:space="preserve"> </v>
          </cell>
        </row>
        <row r="3203">
          <cell r="D3203" t="str">
            <v xml:space="preserve"> </v>
          </cell>
          <cell r="G3203" t="str">
            <v xml:space="preserve"> </v>
          </cell>
        </row>
        <row r="3204">
          <cell r="D3204" t="str">
            <v xml:space="preserve"> </v>
          </cell>
          <cell r="G3204" t="str">
            <v xml:space="preserve"> </v>
          </cell>
        </row>
        <row r="3205">
          <cell r="D3205" t="str">
            <v xml:space="preserve"> </v>
          </cell>
          <cell r="G3205" t="str">
            <v xml:space="preserve"> </v>
          </cell>
        </row>
        <row r="3206">
          <cell r="D3206" t="str">
            <v xml:space="preserve"> </v>
          </cell>
          <cell r="G3206" t="str">
            <v xml:space="preserve"> </v>
          </cell>
        </row>
        <row r="3207">
          <cell r="D3207" t="str">
            <v xml:space="preserve"> </v>
          </cell>
          <cell r="G3207" t="str">
            <v xml:space="preserve"> </v>
          </cell>
        </row>
        <row r="3208">
          <cell r="D3208" t="str">
            <v xml:space="preserve"> </v>
          </cell>
          <cell r="G3208" t="str">
            <v xml:space="preserve"> </v>
          </cell>
        </row>
        <row r="3209">
          <cell r="D3209" t="str">
            <v xml:space="preserve"> </v>
          </cell>
          <cell r="G3209" t="str">
            <v xml:space="preserve"> </v>
          </cell>
        </row>
        <row r="3210">
          <cell r="D3210" t="str">
            <v xml:space="preserve"> </v>
          </cell>
          <cell r="G3210" t="str">
            <v xml:space="preserve"> </v>
          </cell>
        </row>
        <row r="3211">
          <cell r="D3211" t="str">
            <v xml:space="preserve"> </v>
          </cell>
          <cell r="G3211" t="str">
            <v xml:space="preserve"> </v>
          </cell>
        </row>
        <row r="3212">
          <cell r="D3212" t="str">
            <v xml:space="preserve"> </v>
          </cell>
          <cell r="G3212" t="str">
            <v xml:space="preserve"> </v>
          </cell>
        </row>
        <row r="3213">
          <cell r="D3213" t="str">
            <v xml:space="preserve"> </v>
          </cell>
          <cell r="G3213" t="str">
            <v xml:space="preserve"> </v>
          </cell>
        </row>
        <row r="3214">
          <cell r="D3214" t="str">
            <v xml:space="preserve"> </v>
          </cell>
          <cell r="G3214" t="str">
            <v xml:space="preserve"> </v>
          </cell>
        </row>
        <row r="3215">
          <cell r="D3215" t="str">
            <v xml:space="preserve"> </v>
          </cell>
          <cell r="G3215" t="str">
            <v xml:space="preserve"> </v>
          </cell>
        </row>
        <row r="3216">
          <cell r="D3216" t="str">
            <v xml:space="preserve"> </v>
          </cell>
          <cell r="G3216" t="str">
            <v xml:space="preserve"> </v>
          </cell>
        </row>
        <row r="3217">
          <cell r="D3217" t="str">
            <v xml:space="preserve"> </v>
          </cell>
          <cell r="G3217" t="str">
            <v xml:space="preserve"> </v>
          </cell>
        </row>
        <row r="3218">
          <cell r="D3218" t="str">
            <v xml:space="preserve"> </v>
          </cell>
          <cell r="G3218" t="str">
            <v xml:space="preserve"> </v>
          </cell>
        </row>
        <row r="3219">
          <cell r="D3219" t="str">
            <v xml:space="preserve"> </v>
          </cell>
          <cell r="G3219" t="str">
            <v xml:space="preserve"> </v>
          </cell>
        </row>
        <row r="3220">
          <cell r="D3220" t="str">
            <v xml:space="preserve"> </v>
          </cell>
          <cell r="G3220" t="str">
            <v xml:space="preserve"> </v>
          </cell>
        </row>
        <row r="3221">
          <cell r="D3221" t="str">
            <v xml:space="preserve"> </v>
          </cell>
          <cell r="G3221" t="str">
            <v xml:space="preserve"> </v>
          </cell>
        </row>
        <row r="3222">
          <cell r="D3222" t="str">
            <v xml:space="preserve"> </v>
          </cell>
          <cell r="G3222" t="str">
            <v xml:space="preserve"> </v>
          </cell>
        </row>
        <row r="3223">
          <cell r="D3223" t="str">
            <v xml:space="preserve"> </v>
          </cell>
          <cell r="G3223" t="str">
            <v xml:space="preserve"> </v>
          </cell>
        </row>
        <row r="3224">
          <cell r="D3224" t="str">
            <v xml:space="preserve"> </v>
          </cell>
          <cell r="G3224" t="str">
            <v xml:space="preserve"> </v>
          </cell>
        </row>
        <row r="3225">
          <cell r="D3225" t="str">
            <v xml:space="preserve"> </v>
          </cell>
          <cell r="G3225" t="str">
            <v xml:space="preserve"> </v>
          </cell>
        </row>
        <row r="3226">
          <cell r="D3226" t="str">
            <v xml:space="preserve"> </v>
          </cell>
          <cell r="G3226" t="str">
            <v xml:space="preserve"> </v>
          </cell>
        </row>
        <row r="3227">
          <cell r="D3227" t="str">
            <v xml:space="preserve"> </v>
          </cell>
          <cell r="G3227" t="str">
            <v xml:space="preserve"> </v>
          </cell>
        </row>
        <row r="3228">
          <cell r="D3228" t="str">
            <v xml:space="preserve"> </v>
          </cell>
          <cell r="G3228" t="str">
            <v xml:space="preserve"> </v>
          </cell>
        </row>
        <row r="3229">
          <cell r="D3229" t="str">
            <v xml:space="preserve"> </v>
          </cell>
          <cell r="G3229" t="str">
            <v xml:space="preserve"> </v>
          </cell>
        </row>
        <row r="3230">
          <cell r="D3230" t="str">
            <v xml:space="preserve"> </v>
          </cell>
          <cell r="G3230" t="str">
            <v xml:space="preserve"> </v>
          </cell>
        </row>
        <row r="3231">
          <cell r="D3231" t="str">
            <v xml:space="preserve"> </v>
          </cell>
          <cell r="G3231" t="str">
            <v xml:space="preserve"> </v>
          </cell>
        </row>
        <row r="3232">
          <cell r="D3232" t="str">
            <v xml:space="preserve"> </v>
          </cell>
          <cell r="G3232" t="str">
            <v xml:space="preserve"> </v>
          </cell>
        </row>
        <row r="3233">
          <cell r="D3233" t="str">
            <v xml:space="preserve"> </v>
          </cell>
          <cell r="G3233" t="str">
            <v xml:space="preserve"> </v>
          </cell>
        </row>
        <row r="3234">
          <cell r="D3234" t="str">
            <v xml:space="preserve"> </v>
          </cell>
          <cell r="G3234" t="str">
            <v xml:space="preserve"> </v>
          </cell>
        </row>
        <row r="3235">
          <cell r="D3235" t="str">
            <v xml:space="preserve"> </v>
          </cell>
          <cell r="G3235" t="str">
            <v xml:space="preserve"> </v>
          </cell>
        </row>
        <row r="3236">
          <cell r="D3236" t="str">
            <v xml:space="preserve"> </v>
          </cell>
          <cell r="G3236" t="str">
            <v xml:space="preserve"> </v>
          </cell>
        </row>
        <row r="3237">
          <cell r="D3237" t="str">
            <v xml:space="preserve"> </v>
          </cell>
          <cell r="G3237" t="str">
            <v xml:space="preserve"> </v>
          </cell>
        </row>
        <row r="3238">
          <cell r="D3238" t="str">
            <v xml:space="preserve"> </v>
          </cell>
          <cell r="G3238" t="str">
            <v xml:space="preserve"> </v>
          </cell>
        </row>
        <row r="3239">
          <cell r="D3239" t="str">
            <v xml:space="preserve"> </v>
          </cell>
          <cell r="G3239" t="str">
            <v xml:space="preserve"> </v>
          </cell>
        </row>
        <row r="3240">
          <cell r="D3240" t="str">
            <v xml:space="preserve"> </v>
          </cell>
          <cell r="G3240" t="str">
            <v xml:space="preserve"> </v>
          </cell>
        </row>
        <row r="3241">
          <cell r="D3241" t="str">
            <v xml:space="preserve"> </v>
          </cell>
          <cell r="G3241" t="str">
            <v xml:space="preserve"> </v>
          </cell>
        </row>
        <row r="3242">
          <cell r="D3242" t="str">
            <v xml:space="preserve"> </v>
          </cell>
          <cell r="G3242" t="str">
            <v xml:space="preserve"> </v>
          </cell>
        </row>
        <row r="3243">
          <cell r="D3243" t="str">
            <v xml:space="preserve"> </v>
          </cell>
          <cell r="G3243" t="str">
            <v xml:space="preserve"> </v>
          </cell>
        </row>
        <row r="3244">
          <cell r="D3244" t="str">
            <v xml:space="preserve"> </v>
          </cell>
          <cell r="G3244" t="str">
            <v xml:space="preserve"> </v>
          </cell>
        </row>
        <row r="3245">
          <cell r="D3245" t="str">
            <v xml:space="preserve"> </v>
          </cell>
          <cell r="G3245" t="str">
            <v xml:space="preserve"> </v>
          </cell>
        </row>
        <row r="3246">
          <cell r="D3246" t="str">
            <v xml:space="preserve"> </v>
          </cell>
          <cell r="G3246" t="str">
            <v xml:space="preserve"> </v>
          </cell>
        </row>
        <row r="3247">
          <cell r="D3247" t="str">
            <v xml:space="preserve"> </v>
          </cell>
          <cell r="G3247" t="str">
            <v xml:space="preserve"> </v>
          </cell>
        </row>
        <row r="3248">
          <cell r="D3248" t="str">
            <v xml:space="preserve"> </v>
          </cell>
          <cell r="G3248" t="str">
            <v xml:space="preserve"> </v>
          </cell>
        </row>
        <row r="3249">
          <cell r="D3249" t="str">
            <v xml:space="preserve"> </v>
          </cell>
          <cell r="G3249" t="str">
            <v xml:space="preserve"> </v>
          </cell>
        </row>
        <row r="3250">
          <cell r="D3250" t="str">
            <v xml:space="preserve"> </v>
          </cell>
          <cell r="G3250" t="str">
            <v xml:space="preserve"> </v>
          </cell>
        </row>
        <row r="3251">
          <cell r="D3251" t="str">
            <v xml:space="preserve"> </v>
          </cell>
          <cell r="G3251" t="str">
            <v xml:space="preserve"> </v>
          </cell>
        </row>
        <row r="3252">
          <cell r="D3252" t="str">
            <v xml:space="preserve"> </v>
          </cell>
          <cell r="G3252" t="str">
            <v xml:space="preserve"> </v>
          </cell>
        </row>
        <row r="3253">
          <cell r="D3253" t="str">
            <v xml:space="preserve"> </v>
          </cell>
          <cell r="G3253" t="str">
            <v xml:space="preserve"> </v>
          </cell>
        </row>
        <row r="3254">
          <cell r="D3254" t="str">
            <v xml:space="preserve"> </v>
          </cell>
          <cell r="G3254" t="str">
            <v xml:space="preserve"> </v>
          </cell>
        </row>
        <row r="3255">
          <cell r="D3255" t="str">
            <v xml:space="preserve"> </v>
          </cell>
          <cell r="G3255" t="str">
            <v xml:space="preserve"> </v>
          </cell>
        </row>
        <row r="3256">
          <cell r="D3256" t="str">
            <v xml:space="preserve"> </v>
          </cell>
          <cell r="G3256" t="str">
            <v xml:space="preserve"> </v>
          </cell>
        </row>
        <row r="3257">
          <cell r="D3257" t="str">
            <v xml:space="preserve"> </v>
          </cell>
          <cell r="G3257" t="str">
            <v xml:space="preserve"> </v>
          </cell>
        </row>
        <row r="3258">
          <cell r="D3258" t="str">
            <v xml:space="preserve"> </v>
          </cell>
          <cell r="G3258" t="str">
            <v xml:space="preserve"> </v>
          </cell>
        </row>
        <row r="3259">
          <cell r="D3259" t="str">
            <v xml:space="preserve"> </v>
          </cell>
          <cell r="G3259" t="str">
            <v xml:space="preserve"> </v>
          </cell>
        </row>
        <row r="3260">
          <cell r="D3260" t="str">
            <v xml:space="preserve"> </v>
          </cell>
          <cell r="G3260" t="str">
            <v xml:space="preserve"> </v>
          </cell>
        </row>
        <row r="3261">
          <cell r="D3261" t="str">
            <v xml:space="preserve"> </v>
          </cell>
          <cell r="G3261" t="str">
            <v xml:space="preserve"> </v>
          </cell>
        </row>
        <row r="3262">
          <cell r="D3262" t="str">
            <v xml:space="preserve"> </v>
          </cell>
          <cell r="G3262" t="str">
            <v xml:space="preserve"> </v>
          </cell>
        </row>
        <row r="3263">
          <cell r="D3263" t="str">
            <v xml:space="preserve"> </v>
          </cell>
          <cell r="G3263" t="str">
            <v xml:space="preserve"> </v>
          </cell>
        </row>
        <row r="3264">
          <cell r="D3264" t="str">
            <v xml:space="preserve"> </v>
          </cell>
          <cell r="G3264" t="str">
            <v xml:space="preserve"> </v>
          </cell>
        </row>
        <row r="3265">
          <cell r="D3265" t="str">
            <v xml:space="preserve"> </v>
          </cell>
          <cell r="G3265" t="str">
            <v xml:space="preserve"> </v>
          </cell>
        </row>
        <row r="3266">
          <cell r="D3266" t="str">
            <v xml:space="preserve"> </v>
          </cell>
          <cell r="G3266" t="str">
            <v xml:space="preserve"> </v>
          </cell>
        </row>
        <row r="3267">
          <cell r="D3267" t="str">
            <v xml:space="preserve"> </v>
          </cell>
          <cell r="G3267" t="str">
            <v xml:space="preserve"> </v>
          </cell>
        </row>
        <row r="3268">
          <cell r="D3268" t="str">
            <v xml:space="preserve"> </v>
          </cell>
          <cell r="G3268" t="str">
            <v xml:space="preserve"> </v>
          </cell>
        </row>
        <row r="3269">
          <cell r="D3269" t="str">
            <v xml:space="preserve"> </v>
          </cell>
          <cell r="G3269" t="str">
            <v xml:space="preserve"> </v>
          </cell>
        </row>
        <row r="3270">
          <cell r="D3270" t="str">
            <v xml:space="preserve"> </v>
          </cell>
          <cell r="G3270" t="str">
            <v xml:space="preserve"> </v>
          </cell>
        </row>
        <row r="3271">
          <cell r="D3271" t="str">
            <v xml:space="preserve"> </v>
          </cell>
          <cell r="G3271" t="str">
            <v xml:space="preserve"> </v>
          </cell>
        </row>
        <row r="3272">
          <cell r="D3272" t="str">
            <v xml:space="preserve"> </v>
          </cell>
          <cell r="G3272" t="str">
            <v xml:space="preserve"> </v>
          </cell>
        </row>
        <row r="3273">
          <cell r="D3273" t="str">
            <v xml:space="preserve"> </v>
          </cell>
          <cell r="G3273" t="str">
            <v xml:space="preserve"> </v>
          </cell>
        </row>
        <row r="3274">
          <cell r="D3274" t="str">
            <v xml:space="preserve"> </v>
          </cell>
          <cell r="G3274" t="str">
            <v xml:space="preserve"> </v>
          </cell>
        </row>
        <row r="3275">
          <cell r="D3275" t="str">
            <v xml:space="preserve"> </v>
          </cell>
          <cell r="G3275" t="str">
            <v xml:space="preserve"> </v>
          </cell>
        </row>
        <row r="3276">
          <cell r="D3276" t="str">
            <v xml:space="preserve"> </v>
          </cell>
          <cell r="G3276" t="str">
            <v xml:space="preserve"> </v>
          </cell>
        </row>
        <row r="3277">
          <cell r="D3277" t="str">
            <v xml:space="preserve"> </v>
          </cell>
          <cell r="G3277" t="str">
            <v xml:space="preserve"> </v>
          </cell>
        </row>
        <row r="3278">
          <cell r="D3278" t="str">
            <v xml:space="preserve"> </v>
          </cell>
          <cell r="G3278" t="str">
            <v xml:space="preserve"> </v>
          </cell>
        </row>
        <row r="3279">
          <cell r="D3279" t="str">
            <v xml:space="preserve"> </v>
          </cell>
          <cell r="G3279" t="str">
            <v xml:space="preserve"> </v>
          </cell>
        </row>
        <row r="3280">
          <cell r="D3280" t="str">
            <v xml:space="preserve"> </v>
          </cell>
          <cell r="G3280" t="str">
            <v xml:space="preserve"> </v>
          </cell>
        </row>
        <row r="3281">
          <cell r="D3281" t="str">
            <v xml:space="preserve"> </v>
          </cell>
          <cell r="G3281" t="str">
            <v xml:space="preserve"> </v>
          </cell>
        </row>
        <row r="3282">
          <cell r="D3282" t="str">
            <v xml:space="preserve"> </v>
          </cell>
          <cell r="G3282" t="str">
            <v xml:space="preserve"> </v>
          </cell>
        </row>
        <row r="3283">
          <cell r="D3283" t="str">
            <v xml:space="preserve"> </v>
          </cell>
          <cell r="G3283" t="str">
            <v xml:space="preserve"> </v>
          </cell>
        </row>
        <row r="3284">
          <cell r="D3284" t="str">
            <v xml:space="preserve"> </v>
          </cell>
          <cell r="G3284" t="str">
            <v xml:space="preserve"> </v>
          </cell>
        </row>
        <row r="3285">
          <cell r="D3285" t="str">
            <v xml:space="preserve"> </v>
          </cell>
          <cell r="G3285" t="str">
            <v xml:space="preserve"> </v>
          </cell>
        </row>
        <row r="3286">
          <cell r="D3286" t="str">
            <v xml:space="preserve"> </v>
          </cell>
          <cell r="G3286" t="str">
            <v xml:space="preserve"> </v>
          </cell>
        </row>
        <row r="3287">
          <cell r="D3287" t="str">
            <v xml:space="preserve"> </v>
          </cell>
          <cell r="G3287" t="str">
            <v xml:space="preserve"> </v>
          </cell>
        </row>
        <row r="3288">
          <cell r="D3288" t="str">
            <v xml:space="preserve"> </v>
          </cell>
          <cell r="G3288" t="str">
            <v xml:space="preserve"> </v>
          </cell>
        </row>
        <row r="3289">
          <cell r="D3289" t="str">
            <v xml:space="preserve"> </v>
          </cell>
          <cell r="G3289" t="str">
            <v xml:space="preserve"> </v>
          </cell>
        </row>
        <row r="3290">
          <cell r="D3290" t="str">
            <v xml:space="preserve"> </v>
          </cell>
          <cell r="G3290" t="str">
            <v xml:space="preserve"> </v>
          </cell>
        </row>
        <row r="3291">
          <cell r="D3291" t="str">
            <v xml:space="preserve"> </v>
          </cell>
          <cell r="G3291" t="str">
            <v xml:space="preserve"> </v>
          </cell>
        </row>
        <row r="3292">
          <cell r="D3292" t="str">
            <v xml:space="preserve"> </v>
          </cell>
          <cell r="G3292" t="str">
            <v xml:space="preserve"> </v>
          </cell>
        </row>
        <row r="3293">
          <cell r="D3293" t="str">
            <v xml:space="preserve"> </v>
          </cell>
          <cell r="G3293" t="str">
            <v xml:space="preserve"> </v>
          </cell>
        </row>
        <row r="3294">
          <cell r="D3294" t="str">
            <v xml:space="preserve"> </v>
          </cell>
          <cell r="G3294" t="str">
            <v xml:space="preserve"> </v>
          </cell>
        </row>
        <row r="3295">
          <cell r="D3295" t="str">
            <v xml:space="preserve"> </v>
          </cell>
          <cell r="G3295" t="str">
            <v xml:space="preserve"> </v>
          </cell>
        </row>
        <row r="3296">
          <cell r="D3296" t="str">
            <v xml:space="preserve"> </v>
          </cell>
          <cell r="G3296" t="str">
            <v xml:space="preserve"> </v>
          </cell>
        </row>
        <row r="3297">
          <cell r="D3297" t="str">
            <v xml:space="preserve"> </v>
          </cell>
          <cell r="G3297" t="str">
            <v xml:space="preserve"> </v>
          </cell>
        </row>
        <row r="3298">
          <cell r="D3298" t="str">
            <v xml:space="preserve"> </v>
          </cell>
          <cell r="G3298" t="str">
            <v xml:space="preserve"> </v>
          </cell>
        </row>
        <row r="3299">
          <cell r="D3299" t="str">
            <v xml:space="preserve"> </v>
          </cell>
          <cell r="G3299" t="str">
            <v xml:space="preserve"> </v>
          </cell>
        </row>
        <row r="3300">
          <cell r="D3300" t="str">
            <v xml:space="preserve"> </v>
          </cell>
          <cell r="G3300" t="str">
            <v xml:space="preserve"> </v>
          </cell>
        </row>
        <row r="3301">
          <cell r="D3301" t="str">
            <v xml:space="preserve"> </v>
          </cell>
          <cell r="G3301" t="str">
            <v xml:space="preserve"> </v>
          </cell>
        </row>
        <row r="3302">
          <cell r="D3302" t="str">
            <v xml:space="preserve"> </v>
          </cell>
          <cell r="G3302" t="str">
            <v xml:space="preserve"> </v>
          </cell>
        </row>
        <row r="3303">
          <cell r="D3303" t="str">
            <v xml:space="preserve"> </v>
          </cell>
          <cell r="G3303" t="str">
            <v xml:space="preserve"> </v>
          </cell>
        </row>
        <row r="3304">
          <cell r="D3304" t="str">
            <v xml:space="preserve"> </v>
          </cell>
          <cell r="G3304" t="str">
            <v xml:space="preserve"> </v>
          </cell>
        </row>
        <row r="3305">
          <cell r="D3305" t="str">
            <v xml:space="preserve"> </v>
          </cell>
          <cell r="G3305" t="str">
            <v xml:space="preserve"> </v>
          </cell>
        </row>
        <row r="3306">
          <cell r="D3306" t="str">
            <v xml:space="preserve"> </v>
          </cell>
          <cell r="G3306" t="str">
            <v xml:space="preserve"> </v>
          </cell>
        </row>
        <row r="3307">
          <cell r="D3307" t="str">
            <v xml:space="preserve"> </v>
          </cell>
          <cell r="G3307" t="str">
            <v xml:space="preserve"> </v>
          </cell>
        </row>
        <row r="3308">
          <cell r="D3308" t="str">
            <v xml:space="preserve"> </v>
          </cell>
          <cell r="G3308" t="str">
            <v xml:space="preserve"> </v>
          </cell>
        </row>
        <row r="3309">
          <cell r="D3309" t="str">
            <v xml:space="preserve"> </v>
          </cell>
          <cell r="G3309" t="str">
            <v xml:space="preserve"> </v>
          </cell>
        </row>
        <row r="3310">
          <cell r="D3310" t="str">
            <v xml:space="preserve"> </v>
          </cell>
          <cell r="G3310" t="str">
            <v xml:space="preserve"> </v>
          </cell>
        </row>
        <row r="3311">
          <cell r="D3311" t="str">
            <v xml:space="preserve"> </v>
          </cell>
          <cell r="G3311" t="str">
            <v xml:space="preserve"> </v>
          </cell>
        </row>
        <row r="3312">
          <cell r="D3312" t="str">
            <v xml:space="preserve"> </v>
          </cell>
          <cell r="G3312" t="str">
            <v xml:space="preserve"> </v>
          </cell>
        </row>
        <row r="3313">
          <cell r="D3313" t="str">
            <v xml:space="preserve"> </v>
          </cell>
          <cell r="G3313" t="str">
            <v xml:space="preserve"> </v>
          </cell>
        </row>
        <row r="3314">
          <cell r="D3314" t="str">
            <v xml:space="preserve"> </v>
          </cell>
          <cell r="G3314" t="str">
            <v xml:space="preserve"> </v>
          </cell>
        </row>
        <row r="3315">
          <cell r="D3315" t="str">
            <v xml:space="preserve"> </v>
          </cell>
          <cell r="G3315" t="str">
            <v xml:space="preserve"> </v>
          </cell>
        </row>
        <row r="3316">
          <cell r="D3316" t="str">
            <v xml:space="preserve"> </v>
          </cell>
          <cell r="G3316" t="str">
            <v xml:space="preserve"> </v>
          </cell>
        </row>
        <row r="3317">
          <cell r="D3317" t="str">
            <v xml:space="preserve"> </v>
          </cell>
          <cell r="G3317" t="str">
            <v xml:space="preserve"> </v>
          </cell>
        </row>
        <row r="3318">
          <cell r="D3318" t="str">
            <v xml:space="preserve"> </v>
          </cell>
          <cell r="G3318" t="str">
            <v xml:space="preserve"> </v>
          </cell>
        </row>
        <row r="3319">
          <cell r="D3319" t="str">
            <v xml:space="preserve"> </v>
          </cell>
          <cell r="G3319" t="str">
            <v xml:space="preserve"> </v>
          </cell>
        </row>
        <row r="3320">
          <cell r="D3320" t="str">
            <v xml:space="preserve"> </v>
          </cell>
          <cell r="G3320" t="str">
            <v xml:space="preserve"> </v>
          </cell>
        </row>
        <row r="3321">
          <cell r="D3321" t="str">
            <v xml:space="preserve"> </v>
          </cell>
          <cell r="G3321" t="str">
            <v xml:space="preserve"> </v>
          </cell>
        </row>
        <row r="3322">
          <cell r="D3322" t="str">
            <v xml:space="preserve"> </v>
          </cell>
          <cell r="G3322" t="str">
            <v xml:space="preserve"> </v>
          </cell>
        </row>
        <row r="3323">
          <cell r="D3323" t="str">
            <v xml:space="preserve"> </v>
          </cell>
          <cell r="G3323" t="str">
            <v xml:space="preserve"> </v>
          </cell>
        </row>
        <row r="3324">
          <cell r="D3324" t="str">
            <v xml:space="preserve"> </v>
          </cell>
          <cell r="G3324" t="str">
            <v xml:space="preserve"> </v>
          </cell>
        </row>
        <row r="3325">
          <cell r="D3325" t="str">
            <v xml:space="preserve"> </v>
          </cell>
          <cell r="G3325" t="str">
            <v xml:space="preserve"> </v>
          </cell>
        </row>
        <row r="3326">
          <cell r="D3326" t="str">
            <v xml:space="preserve"> </v>
          </cell>
          <cell r="G3326" t="str">
            <v xml:space="preserve"> </v>
          </cell>
        </row>
        <row r="3327">
          <cell r="D3327" t="str">
            <v xml:space="preserve"> </v>
          </cell>
          <cell r="G3327" t="str">
            <v xml:space="preserve"> </v>
          </cell>
        </row>
        <row r="3328">
          <cell r="D3328" t="str">
            <v xml:space="preserve"> </v>
          </cell>
          <cell r="G3328" t="str">
            <v xml:space="preserve"> </v>
          </cell>
        </row>
        <row r="3329">
          <cell r="D3329" t="str">
            <v xml:space="preserve"> </v>
          </cell>
          <cell r="G3329" t="str">
            <v xml:space="preserve"> </v>
          </cell>
        </row>
        <row r="3330">
          <cell r="D3330" t="str">
            <v xml:space="preserve"> </v>
          </cell>
          <cell r="G3330" t="str">
            <v xml:space="preserve"> </v>
          </cell>
        </row>
        <row r="3331">
          <cell r="D3331" t="str">
            <v xml:space="preserve"> </v>
          </cell>
          <cell r="G3331" t="str">
            <v xml:space="preserve"> </v>
          </cell>
        </row>
        <row r="3332">
          <cell r="D3332" t="str">
            <v xml:space="preserve"> </v>
          </cell>
          <cell r="G3332" t="str">
            <v xml:space="preserve"> </v>
          </cell>
        </row>
        <row r="3333">
          <cell r="D3333" t="str">
            <v xml:space="preserve"> </v>
          </cell>
          <cell r="G3333" t="str">
            <v xml:space="preserve"> </v>
          </cell>
        </row>
        <row r="3334">
          <cell r="D3334" t="str">
            <v xml:space="preserve"> </v>
          </cell>
          <cell r="G3334" t="str">
            <v xml:space="preserve"> </v>
          </cell>
        </row>
        <row r="3335">
          <cell r="D3335" t="str">
            <v xml:space="preserve"> </v>
          </cell>
          <cell r="G3335" t="str">
            <v xml:space="preserve"> </v>
          </cell>
        </row>
        <row r="3336">
          <cell r="D3336" t="str">
            <v xml:space="preserve"> </v>
          </cell>
          <cell r="G3336" t="str">
            <v xml:space="preserve"> </v>
          </cell>
        </row>
        <row r="3337">
          <cell r="D3337" t="str">
            <v xml:space="preserve"> </v>
          </cell>
          <cell r="G3337" t="str">
            <v xml:space="preserve"> </v>
          </cell>
        </row>
        <row r="3338">
          <cell r="D3338" t="str">
            <v xml:space="preserve"> </v>
          </cell>
          <cell r="G3338" t="str">
            <v xml:space="preserve"> </v>
          </cell>
        </row>
        <row r="3339">
          <cell r="D3339" t="str">
            <v xml:space="preserve"> </v>
          </cell>
          <cell r="G3339" t="str">
            <v xml:space="preserve"> </v>
          </cell>
        </row>
        <row r="3340">
          <cell r="D3340" t="str">
            <v xml:space="preserve"> </v>
          </cell>
          <cell r="G3340" t="str">
            <v xml:space="preserve"> </v>
          </cell>
        </row>
        <row r="3341">
          <cell r="D3341" t="str">
            <v xml:space="preserve"> </v>
          </cell>
          <cell r="G3341" t="str">
            <v xml:space="preserve"> </v>
          </cell>
        </row>
        <row r="3342">
          <cell r="D3342" t="str">
            <v xml:space="preserve"> </v>
          </cell>
          <cell r="G3342" t="str">
            <v xml:space="preserve"> </v>
          </cell>
        </row>
        <row r="3343">
          <cell r="D3343" t="str">
            <v xml:space="preserve"> </v>
          </cell>
          <cell r="G3343" t="str">
            <v xml:space="preserve"> </v>
          </cell>
        </row>
        <row r="3344">
          <cell r="D3344" t="str">
            <v xml:space="preserve"> </v>
          </cell>
          <cell r="G3344" t="str">
            <v xml:space="preserve"> </v>
          </cell>
        </row>
        <row r="3345">
          <cell r="D3345" t="str">
            <v xml:space="preserve"> </v>
          </cell>
          <cell r="G3345" t="str">
            <v xml:space="preserve"> </v>
          </cell>
        </row>
        <row r="3346">
          <cell r="D3346" t="str">
            <v xml:space="preserve"> </v>
          </cell>
          <cell r="G3346" t="str">
            <v xml:space="preserve"> </v>
          </cell>
        </row>
        <row r="3347">
          <cell r="D3347" t="str">
            <v xml:space="preserve"> </v>
          </cell>
          <cell r="G3347" t="str">
            <v xml:space="preserve"> </v>
          </cell>
        </row>
        <row r="3348">
          <cell r="D3348" t="str">
            <v xml:space="preserve"> </v>
          </cell>
          <cell r="G3348" t="str">
            <v xml:space="preserve"> </v>
          </cell>
        </row>
        <row r="3349">
          <cell r="D3349" t="str">
            <v xml:space="preserve"> </v>
          </cell>
          <cell r="G3349" t="str">
            <v xml:space="preserve"> </v>
          </cell>
        </row>
        <row r="3350">
          <cell r="D3350" t="str">
            <v xml:space="preserve"> </v>
          </cell>
          <cell r="G3350" t="str">
            <v xml:space="preserve"> </v>
          </cell>
        </row>
        <row r="3351">
          <cell r="D3351" t="str">
            <v xml:space="preserve"> </v>
          </cell>
          <cell r="G3351" t="str">
            <v xml:space="preserve"> </v>
          </cell>
        </row>
        <row r="3352">
          <cell r="D3352" t="str">
            <v xml:space="preserve"> </v>
          </cell>
          <cell r="G3352" t="str">
            <v xml:space="preserve"> </v>
          </cell>
        </row>
        <row r="3353">
          <cell r="D3353" t="str">
            <v xml:space="preserve"> </v>
          </cell>
          <cell r="G3353" t="str">
            <v xml:space="preserve"> </v>
          </cell>
        </row>
        <row r="3354">
          <cell r="D3354" t="str">
            <v xml:space="preserve"> </v>
          </cell>
          <cell r="G3354" t="str">
            <v xml:space="preserve"> </v>
          </cell>
        </row>
        <row r="3355">
          <cell r="D3355" t="str">
            <v xml:space="preserve"> </v>
          </cell>
          <cell r="G3355" t="str">
            <v xml:space="preserve"> </v>
          </cell>
        </row>
        <row r="3356">
          <cell r="D3356" t="str">
            <v xml:space="preserve"> </v>
          </cell>
          <cell r="G3356" t="str">
            <v xml:space="preserve"> </v>
          </cell>
        </row>
        <row r="3357">
          <cell r="D3357" t="str">
            <v xml:space="preserve"> </v>
          </cell>
          <cell r="G3357" t="str">
            <v xml:space="preserve"> </v>
          </cell>
        </row>
        <row r="3358">
          <cell r="D3358" t="str">
            <v xml:space="preserve"> </v>
          </cell>
          <cell r="G3358" t="str">
            <v xml:space="preserve"> </v>
          </cell>
        </row>
        <row r="3359">
          <cell r="D3359" t="str">
            <v xml:space="preserve"> </v>
          </cell>
          <cell r="G3359" t="str">
            <v xml:space="preserve"> </v>
          </cell>
        </row>
        <row r="3360">
          <cell r="D3360" t="str">
            <v xml:space="preserve"> </v>
          </cell>
          <cell r="G3360" t="str">
            <v xml:space="preserve"> </v>
          </cell>
        </row>
        <row r="3361">
          <cell r="D3361" t="str">
            <v xml:space="preserve"> </v>
          </cell>
          <cell r="G3361" t="str">
            <v xml:space="preserve"> </v>
          </cell>
        </row>
        <row r="3362">
          <cell r="D3362" t="str">
            <v xml:space="preserve"> </v>
          </cell>
          <cell r="G3362" t="str">
            <v xml:space="preserve"> </v>
          </cell>
        </row>
        <row r="3363">
          <cell r="D3363" t="str">
            <v xml:space="preserve"> </v>
          </cell>
          <cell r="G3363" t="str">
            <v xml:space="preserve"> </v>
          </cell>
        </row>
        <row r="3364">
          <cell r="D3364" t="str">
            <v xml:space="preserve"> </v>
          </cell>
          <cell r="G3364" t="str">
            <v xml:space="preserve"> </v>
          </cell>
        </row>
        <row r="3365">
          <cell r="D3365" t="str">
            <v xml:space="preserve"> </v>
          </cell>
          <cell r="G3365" t="str">
            <v xml:space="preserve"> </v>
          </cell>
        </row>
        <row r="3366">
          <cell r="D3366" t="str">
            <v xml:space="preserve"> </v>
          </cell>
          <cell r="G3366" t="str">
            <v xml:space="preserve"> </v>
          </cell>
        </row>
        <row r="3367">
          <cell r="D3367" t="str">
            <v xml:space="preserve"> </v>
          </cell>
          <cell r="G3367" t="str">
            <v xml:space="preserve"> </v>
          </cell>
        </row>
        <row r="3368">
          <cell r="D3368" t="str">
            <v xml:space="preserve"> </v>
          </cell>
          <cell r="G3368" t="str">
            <v xml:space="preserve"> </v>
          </cell>
        </row>
        <row r="3369">
          <cell r="D3369" t="str">
            <v xml:space="preserve"> </v>
          </cell>
          <cell r="G3369" t="str">
            <v xml:space="preserve"> </v>
          </cell>
        </row>
        <row r="3370">
          <cell r="D3370" t="str">
            <v xml:space="preserve"> </v>
          </cell>
          <cell r="G3370" t="str">
            <v xml:space="preserve"> </v>
          </cell>
        </row>
        <row r="3371">
          <cell r="D3371" t="str">
            <v xml:space="preserve"> </v>
          </cell>
          <cell r="G3371" t="str">
            <v xml:space="preserve"> </v>
          </cell>
        </row>
        <row r="3372">
          <cell r="D3372" t="str">
            <v xml:space="preserve"> </v>
          </cell>
          <cell r="G3372" t="str">
            <v xml:space="preserve"> </v>
          </cell>
        </row>
        <row r="3373">
          <cell r="D3373" t="str">
            <v xml:space="preserve"> </v>
          </cell>
          <cell r="G3373" t="str">
            <v xml:space="preserve"> </v>
          </cell>
        </row>
        <row r="3374">
          <cell r="D3374" t="str">
            <v xml:space="preserve"> </v>
          </cell>
          <cell r="G3374" t="str">
            <v xml:space="preserve"> </v>
          </cell>
        </row>
        <row r="3375">
          <cell r="D3375" t="str">
            <v xml:space="preserve"> </v>
          </cell>
          <cell r="G3375" t="str">
            <v xml:space="preserve"> </v>
          </cell>
        </row>
        <row r="3376">
          <cell r="D3376" t="str">
            <v xml:space="preserve"> </v>
          </cell>
          <cell r="G3376" t="str">
            <v xml:space="preserve"> </v>
          </cell>
        </row>
        <row r="3377">
          <cell r="D3377" t="str">
            <v xml:space="preserve"> </v>
          </cell>
          <cell r="G3377" t="str">
            <v xml:space="preserve"> </v>
          </cell>
        </row>
        <row r="3378">
          <cell r="D3378" t="str">
            <v xml:space="preserve"> </v>
          </cell>
          <cell r="G3378" t="str">
            <v xml:space="preserve"> </v>
          </cell>
        </row>
        <row r="3379">
          <cell r="D3379" t="str">
            <v xml:space="preserve"> </v>
          </cell>
          <cell r="G3379" t="str">
            <v xml:space="preserve"> </v>
          </cell>
        </row>
        <row r="3380">
          <cell r="D3380" t="str">
            <v xml:space="preserve"> </v>
          </cell>
          <cell r="G3380" t="str">
            <v xml:space="preserve"> </v>
          </cell>
        </row>
        <row r="3381">
          <cell r="D3381" t="str">
            <v xml:space="preserve"> </v>
          </cell>
          <cell r="G3381" t="str">
            <v xml:space="preserve"> </v>
          </cell>
        </row>
        <row r="3382">
          <cell r="D3382" t="str">
            <v xml:space="preserve"> </v>
          </cell>
          <cell r="G3382" t="str">
            <v xml:space="preserve"> </v>
          </cell>
        </row>
        <row r="3383">
          <cell r="D3383" t="str">
            <v xml:space="preserve"> </v>
          </cell>
          <cell r="G3383" t="str">
            <v xml:space="preserve"> </v>
          </cell>
        </row>
        <row r="3384">
          <cell r="D3384" t="str">
            <v xml:space="preserve"> </v>
          </cell>
          <cell r="G3384" t="str">
            <v xml:space="preserve"> </v>
          </cell>
        </row>
        <row r="3385">
          <cell r="D3385" t="str">
            <v xml:space="preserve"> </v>
          </cell>
          <cell r="G3385" t="str">
            <v xml:space="preserve"> </v>
          </cell>
        </row>
        <row r="3386">
          <cell r="D3386" t="str">
            <v xml:space="preserve"> </v>
          </cell>
          <cell r="G3386" t="str">
            <v xml:space="preserve"> </v>
          </cell>
        </row>
        <row r="3387">
          <cell r="D3387" t="str">
            <v xml:space="preserve"> </v>
          </cell>
          <cell r="G3387" t="str">
            <v xml:space="preserve"> </v>
          </cell>
        </row>
        <row r="3388">
          <cell r="D3388" t="str">
            <v xml:space="preserve"> </v>
          </cell>
          <cell r="G3388" t="str">
            <v xml:space="preserve"> </v>
          </cell>
        </row>
        <row r="3389">
          <cell r="D3389" t="str">
            <v xml:space="preserve"> </v>
          </cell>
          <cell r="G3389" t="str">
            <v xml:space="preserve"> </v>
          </cell>
        </row>
        <row r="3390">
          <cell r="D3390" t="str">
            <v xml:space="preserve"> </v>
          </cell>
          <cell r="G3390" t="str">
            <v xml:space="preserve"> </v>
          </cell>
        </row>
        <row r="3391">
          <cell r="D3391" t="str">
            <v xml:space="preserve"> </v>
          </cell>
          <cell r="G3391" t="str">
            <v xml:space="preserve"> </v>
          </cell>
        </row>
        <row r="3392">
          <cell r="D3392" t="str">
            <v xml:space="preserve"> </v>
          </cell>
          <cell r="G3392" t="str">
            <v xml:space="preserve"> </v>
          </cell>
        </row>
        <row r="3393">
          <cell r="D3393" t="str">
            <v xml:space="preserve"> </v>
          </cell>
          <cell r="G3393" t="str">
            <v xml:space="preserve"> </v>
          </cell>
        </row>
        <row r="3394">
          <cell r="D3394" t="str">
            <v xml:space="preserve"> </v>
          </cell>
          <cell r="G3394" t="str">
            <v xml:space="preserve"> </v>
          </cell>
        </row>
        <row r="3395">
          <cell r="D3395" t="str">
            <v xml:space="preserve"> </v>
          </cell>
          <cell r="G3395" t="str">
            <v xml:space="preserve"> </v>
          </cell>
        </row>
        <row r="3396">
          <cell r="D3396" t="str">
            <v xml:space="preserve"> </v>
          </cell>
          <cell r="G3396" t="str">
            <v xml:space="preserve"> </v>
          </cell>
        </row>
        <row r="3397">
          <cell r="D3397" t="str">
            <v xml:space="preserve"> </v>
          </cell>
          <cell r="G3397" t="str">
            <v xml:space="preserve"> </v>
          </cell>
        </row>
        <row r="3398">
          <cell r="D3398" t="str">
            <v xml:space="preserve"> </v>
          </cell>
          <cell r="G3398" t="str">
            <v xml:space="preserve"> </v>
          </cell>
        </row>
        <row r="3399">
          <cell r="D3399" t="str">
            <v xml:space="preserve"> </v>
          </cell>
          <cell r="G3399" t="str">
            <v xml:space="preserve"> </v>
          </cell>
        </row>
        <row r="3400">
          <cell r="D3400" t="str">
            <v xml:space="preserve"> </v>
          </cell>
          <cell r="G3400" t="str">
            <v xml:space="preserve"> </v>
          </cell>
        </row>
        <row r="3401">
          <cell r="D3401" t="str">
            <v xml:space="preserve"> </v>
          </cell>
          <cell r="G3401" t="str">
            <v xml:space="preserve"> </v>
          </cell>
        </row>
        <row r="3402">
          <cell r="D3402" t="str">
            <v xml:space="preserve"> </v>
          </cell>
          <cell r="G3402" t="str">
            <v xml:space="preserve"> </v>
          </cell>
        </row>
        <row r="3403">
          <cell r="D3403" t="str">
            <v xml:space="preserve"> </v>
          </cell>
          <cell r="G3403" t="str">
            <v xml:space="preserve"> </v>
          </cell>
        </row>
        <row r="3404">
          <cell r="D3404" t="str">
            <v xml:space="preserve"> </v>
          </cell>
          <cell r="G3404" t="str">
            <v xml:space="preserve"> </v>
          </cell>
        </row>
        <row r="3405">
          <cell r="D3405" t="str">
            <v xml:space="preserve"> </v>
          </cell>
          <cell r="G3405" t="str">
            <v xml:space="preserve"> </v>
          </cell>
        </row>
        <row r="3406">
          <cell r="D3406" t="str">
            <v xml:space="preserve"> </v>
          </cell>
          <cell r="G3406" t="str">
            <v xml:space="preserve"> </v>
          </cell>
        </row>
        <row r="3407">
          <cell r="D3407" t="str">
            <v xml:space="preserve"> </v>
          </cell>
          <cell r="G3407" t="str">
            <v xml:space="preserve"> </v>
          </cell>
        </row>
        <row r="3408">
          <cell r="D3408" t="str">
            <v xml:space="preserve"> </v>
          </cell>
          <cell r="G3408" t="str">
            <v xml:space="preserve"> </v>
          </cell>
        </row>
        <row r="3409">
          <cell r="D3409" t="str">
            <v xml:space="preserve"> </v>
          </cell>
          <cell r="G3409" t="str">
            <v xml:space="preserve"> </v>
          </cell>
        </row>
        <row r="3410">
          <cell r="D3410" t="str">
            <v xml:space="preserve"> </v>
          </cell>
          <cell r="G3410" t="str">
            <v xml:space="preserve"> </v>
          </cell>
        </row>
        <row r="3411">
          <cell r="D3411" t="str">
            <v xml:space="preserve"> </v>
          </cell>
          <cell r="G3411" t="str">
            <v xml:space="preserve"> </v>
          </cell>
        </row>
        <row r="3412">
          <cell r="D3412" t="str">
            <v xml:space="preserve"> </v>
          </cell>
          <cell r="G3412" t="str">
            <v xml:space="preserve"> </v>
          </cell>
        </row>
        <row r="3413">
          <cell r="D3413" t="str">
            <v xml:space="preserve"> </v>
          </cell>
          <cell r="G3413" t="str">
            <v xml:space="preserve"> </v>
          </cell>
        </row>
        <row r="3414">
          <cell r="D3414" t="str">
            <v xml:space="preserve"> </v>
          </cell>
          <cell r="G3414" t="str">
            <v xml:space="preserve"> </v>
          </cell>
        </row>
        <row r="3415">
          <cell r="D3415" t="str">
            <v xml:space="preserve"> </v>
          </cell>
          <cell r="G3415" t="str">
            <v xml:space="preserve"> </v>
          </cell>
        </row>
        <row r="3416">
          <cell r="D3416" t="str">
            <v xml:space="preserve"> </v>
          </cell>
          <cell r="G3416" t="str">
            <v xml:space="preserve"> </v>
          </cell>
        </row>
        <row r="3417">
          <cell r="D3417" t="str">
            <v xml:space="preserve"> </v>
          </cell>
          <cell r="G3417" t="str">
            <v xml:space="preserve"> </v>
          </cell>
        </row>
        <row r="3418">
          <cell r="D3418" t="str">
            <v xml:space="preserve"> </v>
          </cell>
          <cell r="G3418" t="str">
            <v xml:space="preserve"> </v>
          </cell>
        </row>
        <row r="3419">
          <cell r="D3419" t="str">
            <v xml:space="preserve"> </v>
          </cell>
          <cell r="G3419" t="str">
            <v xml:space="preserve"> </v>
          </cell>
        </row>
        <row r="3420">
          <cell r="D3420" t="str">
            <v xml:space="preserve"> </v>
          </cell>
          <cell r="G3420" t="str">
            <v xml:space="preserve"> </v>
          </cell>
        </row>
        <row r="3421">
          <cell r="D3421" t="str">
            <v xml:space="preserve"> </v>
          </cell>
          <cell r="G3421" t="str">
            <v xml:space="preserve"> </v>
          </cell>
        </row>
        <row r="3422">
          <cell r="D3422" t="str">
            <v xml:space="preserve"> </v>
          </cell>
          <cell r="G3422" t="str">
            <v xml:space="preserve"> </v>
          </cell>
        </row>
        <row r="3423">
          <cell r="D3423" t="str">
            <v xml:space="preserve"> </v>
          </cell>
          <cell r="G3423" t="str">
            <v xml:space="preserve"> </v>
          </cell>
        </row>
        <row r="3424">
          <cell r="D3424" t="str">
            <v xml:space="preserve"> </v>
          </cell>
          <cell r="G3424" t="str">
            <v xml:space="preserve"> </v>
          </cell>
        </row>
        <row r="3425">
          <cell r="D3425" t="str">
            <v xml:space="preserve"> </v>
          </cell>
          <cell r="G3425" t="str">
            <v xml:space="preserve"> </v>
          </cell>
        </row>
        <row r="3426">
          <cell r="D3426" t="str">
            <v xml:space="preserve"> </v>
          </cell>
          <cell r="G3426" t="str">
            <v xml:space="preserve"> </v>
          </cell>
        </row>
        <row r="3427">
          <cell r="D3427" t="str">
            <v xml:space="preserve"> </v>
          </cell>
          <cell r="G3427" t="str">
            <v xml:space="preserve"> </v>
          </cell>
        </row>
        <row r="3428">
          <cell r="D3428" t="str">
            <v xml:space="preserve"> </v>
          </cell>
          <cell r="G3428" t="str">
            <v xml:space="preserve"> </v>
          </cell>
        </row>
        <row r="3429">
          <cell r="D3429" t="str">
            <v xml:space="preserve"> </v>
          </cell>
          <cell r="G3429" t="str">
            <v xml:space="preserve"> </v>
          </cell>
        </row>
        <row r="3430">
          <cell r="D3430" t="str">
            <v xml:space="preserve"> </v>
          </cell>
          <cell r="G3430" t="str">
            <v xml:space="preserve"> </v>
          </cell>
        </row>
        <row r="3431">
          <cell r="D3431" t="str">
            <v xml:space="preserve"> </v>
          </cell>
          <cell r="G3431" t="str">
            <v xml:space="preserve"> </v>
          </cell>
        </row>
        <row r="3432">
          <cell r="D3432" t="str">
            <v xml:space="preserve"> </v>
          </cell>
          <cell r="G3432" t="str">
            <v xml:space="preserve"> </v>
          </cell>
        </row>
        <row r="3433">
          <cell r="D3433" t="str">
            <v xml:space="preserve"> </v>
          </cell>
          <cell r="G3433" t="str">
            <v xml:space="preserve"> </v>
          </cell>
        </row>
        <row r="3434">
          <cell r="D3434" t="str">
            <v xml:space="preserve"> </v>
          </cell>
          <cell r="G3434" t="str">
            <v xml:space="preserve"> </v>
          </cell>
        </row>
        <row r="3435">
          <cell r="D3435" t="str">
            <v xml:space="preserve"> </v>
          </cell>
          <cell r="G3435" t="str">
            <v xml:space="preserve"> </v>
          </cell>
        </row>
        <row r="3436">
          <cell r="D3436" t="str">
            <v xml:space="preserve"> </v>
          </cell>
          <cell r="G3436" t="str">
            <v xml:space="preserve"> </v>
          </cell>
        </row>
        <row r="3437">
          <cell r="D3437" t="str">
            <v xml:space="preserve"> </v>
          </cell>
          <cell r="G3437" t="str">
            <v xml:space="preserve"> </v>
          </cell>
        </row>
        <row r="3438">
          <cell r="D3438" t="str">
            <v xml:space="preserve"> </v>
          </cell>
          <cell r="G3438" t="str">
            <v xml:space="preserve"> </v>
          </cell>
        </row>
        <row r="3439">
          <cell r="D3439" t="str">
            <v xml:space="preserve"> </v>
          </cell>
          <cell r="G3439" t="str">
            <v xml:space="preserve"> </v>
          </cell>
        </row>
        <row r="3440">
          <cell r="D3440" t="str">
            <v xml:space="preserve"> </v>
          </cell>
          <cell r="G3440" t="str">
            <v xml:space="preserve"> </v>
          </cell>
        </row>
        <row r="3441">
          <cell r="D3441" t="str">
            <v xml:space="preserve"> </v>
          </cell>
          <cell r="G3441" t="str">
            <v xml:space="preserve"> </v>
          </cell>
        </row>
        <row r="3442">
          <cell r="D3442" t="str">
            <v xml:space="preserve"> </v>
          </cell>
          <cell r="G3442" t="str">
            <v xml:space="preserve"> </v>
          </cell>
        </row>
        <row r="3443">
          <cell r="D3443" t="str">
            <v xml:space="preserve"> </v>
          </cell>
          <cell r="G3443" t="str">
            <v xml:space="preserve"> </v>
          </cell>
        </row>
        <row r="3444">
          <cell r="D3444" t="str">
            <v xml:space="preserve"> </v>
          </cell>
          <cell r="G3444" t="str">
            <v xml:space="preserve"> </v>
          </cell>
        </row>
        <row r="3445">
          <cell r="D3445" t="str">
            <v xml:space="preserve"> </v>
          </cell>
          <cell r="G3445" t="str">
            <v xml:space="preserve"> </v>
          </cell>
        </row>
        <row r="3446">
          <cell r="D3446" t="str">
            <v xml:space="preserve"> </v>
          </cell>
          <cell r="G3446" t="str">
            <v xml:space="preserve"> </v>
          </cell>
        </row>
        <row r="3447">
          <cell r="D3447" t="str">
            <v xml:space="preserve"> </v>
          </cell>
          <cell r="G3447" t="str">
            <v xml:space="preserve"> </v>
          </cell>
        </row>
        <row r="3448">
          <cell r="D3448" t="str">
            <v xml:space="preserve"> </v>
          </cell>
          <cell r="G3448" t="str">
            <v xml:space="preserve"> </v>
          </cell>
        </row>
        <row r="3449">
          <cell r="D3449" t="str">
            <v xml:space="preserve"> </v>
          </cell>
          <cell r="G3449" t="str">
            <v xml:space="preserve"> </v>
          </cell>
        </row>
        <row r="3450">
          <cell r="D3450" t="str">
            <v xml:space="preserve"> </v>
          </cell>
          <cell r="G3450" t="str">
            <v xml:space="preserve"> </v>
          </cell>
        </row>
        <row r="3451">
          <cell r="D3451" t="str">
            <v xml:space="preserve"> </v>
          </cell>
          <cell r="G3451" t="str">
            <v xml:space="preserve"> </v>
          </cell>
        </row>
        <row r="3452">
          <cell r="D3452" t="str">
            <v xml:space="preserve"> </v>
          </cell>
          <cell r="G3452" t="str">
            <v xml:space="preserve"> </v>
          </cell>
        </row>
        <row r="3453">
          <cell r="D3453" t="str">
            <v xml:space="preserve"> </v>
          </cell>
          <cell r="G3453" t="str">
            <v xml:space="preserve"> </v>
          </cell>
        </row>
        <row r="3454">
          <cell r="D3454" t="str">
            <v xml:space="preserve"> </v>
          </cell>
          <cell r="G3454" t="str">
            <v xml:space="preserve"> </v>
          </cell>
        </row>
        <row r="3455">
          <cell r="D3455" t="str">
            <v xml:space="preserve"> </v>
          </cell>
          <cell r="G3455" t="str">
            <v xml:space="preserve"> </v>
          </cell>
        </row>
        <row r="3456">
          <cell r="D3456" t="str">
            <v xml:space="preserve"> </v>
          </cell>
          <cell r="G3456" t="str">
            <v xml:space="preserve"> </v>
          </cell>
        </row>
        <row r="3457">
          <cell r="D3457" t="str">
            <v xml:space="preserve"> </v>
          </cell>
          <cell r="G3457" t="str">
            <v xml:space="preserve"> </v>
          </cell>
        </row>
        <row r="3458">
          <cell r="D3458" t="str">
            <v xml:space="preserve"> </v>
          </cell>
          <cell r="G3458" t="str">
            <v xml:space="preserve"> </v>
          </cell>
        </row>
        <row r="3459">
          <cell r="D3459" t="str">
            <v xml:space="preserve"> </v>
          </cell>
          <cell r="G3459" t="str">
            <v xml:space="preserve"> </v>
          </cell>
        </row>
        <row r="3460">
          <cell r="D3460" t="str">
            <v xml:space="preserve"> </v>
          </cell>
          <cell r="G3460" t="str">
            <v xml:space="preserve"> </v>
          </cell>
        </row>
        <row r="3461">
          <cell r="D3461" t="str">
            <v xml:space="preserve"> </v>
          </cell>
          <cell r="G3461" t="str">
            <v xml:space="preserve"> </v>
          </cell>
        </row>
        <row r="3462">
          <cell r="D3462" t="str">
            <v xml:space="preserve"> </v>
          </cell>
          <cell r="G3462" t="str">
            <v xml:space="preserve"> </v>
          </cell>
        </row>
        <row r="3463">
          <cell r="D3463" t="str">
            <v xml:space="preserve"> </v>
          </cell>
          <cell r="G3463" t="str">
            <v xml:space="preserve"> </v>
          </cell>
        </row>
        <row r="3464">
          <cell r="D3464" t="str">
            <v xml:space="preserve"> </v>
          </cell>
          <cell r="G3464" t="str">
            <v xml:space="preserve"> </v>
          </cell>
        </row>
        <row r="3465">
          <cell r="D3465" t="str">
            <v xml:space="preserve"> </v>
          </cell>
          <cell r="G3465" t="str">
            <v xml:space="preserve"> </v>
          </cell>
        </row>
        <row r="3466">
          <cell r="D3466" t="str">
            <v xml:space="preserve"> </v>
          </cell>
          <cell r="G3466" t="str">
            <v xml:space="preserve"> </v>
          </cell>
        </row>
        <row r="3467">
          <cell r="D3467" t="str">
            <v xml:space="preserve"> </v>
          </cell>
          <cell r="G3467" t="str">
            <v xml:space="preserve"> </v>
          </cell>
        </row>
        <row r="3468">
          <cell r="D3468" t="str">
            <v xml:space="preserve"> </v>
          </cell>
          <cell r="G3468" t="str">
            <v xml:space="preserve"> </v>
          </cell>
        </row>
        <row r="3469">
          <cell r="D3469" t="str">
            <v xml:space="preserve"> </v>
          </cell>
          <cell r="G3469" t="str">
            <v xml:space="preserve"> </v>
          </cell>
        </row>
        <row r="3470">
          <cell r="D3470" t="str">
            <v xml:space="preserve"> </v>
          </cell>
          <cell r="G3470" t="str">
            <v xml:space="preserve"> </v>
          </cell>
        </row>
        <row r="3471">
          <cell r="D3471" t="str">
            <v xml:space="preserve"> </v>
          </cell>
          <cell r="G3471" t="str">
            <v xml:space="preserve"> </v>
          </cell>
        </row>
        <row r="3472">
          <cell r="D3472" t="str">
            <v xml:space="preserve"> </v>
          </cell>
          <cell r="G3472" t="str">
            <v xml:space="preserve"> </v>
          </cell>
        </row>
        <row r="3473">
          <cell r="D3473" t="str">
            <v xml:space="preserve"> </v>
          </cell>
          <cell r="G3473" t="str">
            <v xml:space="preserve"> </v>
          </cell>
        </row>
        <row r="3474">
          <cell r="D3474" t="str">
            <v xml:space="preserve"> </v>
          </cell>
          <cell r="G3474" t="str">
            <v xml:space="preserve"> </v>
          </cell>
        </row>
        <row r="3475">
          <cell r="D3475" t="str">
            <v xml:space="preserve"> </v>
          </cell>
          <cell r="G3475" t="str">
            <v xml:space="preserve"> </v>
          </cell>
        </row>
        <row r="3476">
          <cell r="D3476" t="str">
            <v xml:space="preserve"> </v>
          </cell>
          <cell r="G3476" t="str">
            <v xml:space="preserve"> </v>
          </cell>
        </row>
        <row r="3477">
          <cell r="D3477" t="str">
            <v xml:space="preserve"> </v>
          </cell>
          <cell r="G3477" t="str">
            <v xml:space="preserve"> </v>
          </cell>
        </row>
        <row r="3478">
          <cell r="D3478" t="str">
            <v xml:space="preserve"> </v>
          </cell>
          <cell r="G3478" t="str">
            <v xml:space="preserve"> </v>
          </cell>
        </row>
        <row r="3479">
          <cell r="D3479" t="str">
            <v xml:space="preserve"> </v>
          </cell>
          <cell r="G3479" t="str">
            <v xml:space="preserve"> </v>
          </cell>
        </row>
        <row r="3480">
          <cell r="D3480" t="str">
            <v xml:space="preserve"> </v>
          </cell>
          <cell r="G3480" t="str">
            <v xml:space="preserve"> </v>
          </cell>
        </row>
        <row r="3481">
          <cell r="D3481" t="str">
            <v xml:space="preserve"> </v>
          </cell>
          <cell r="G3481" t="str">
            <v xml:space="preserve"> </v>
          </cell>
        </row>
        <row r="3482">
          <cell r="D3482" t="str">
            <v xml:space="preserve"> </v>
          </cell>
          <cell r="G3482" t="str">
            <v xml:space="preserve"> </v>
          </cell>
        </row>
        <row r="3483">
          <cell r="D3483" t="str">
            <v xml:space="preserve"> </v>
          </cell>
          <cell r="G3483" t="str">
            <v xml:space="preserve"> </v>
          </cell>
        </row>
        <row r="3484">
          <cell r="D3484" t="str">
            <v xml:space="preserve"> </v>
          </cell>
          <cell r="G3484" t="str">
            <v xml:space="preserve"> </v>
          </cell>
        </row>
        <row r="3485">
          <cell r="D3485" t="str">
            <v xml:space="preserve"> </v>
          </cell>
          <cell r="G3485" t="str">
            <v xml:space="preserve"> </v>
          </cell>
        </row>
        <row r="3486">
          <cell r="D3486" t="str">
            <v xml:space="preserve"> </v>
          </cell>
          <cell r="G3486" t="str">
            <v xml:space="preserve"> </v>
          </cell>
        </row>
        <row r="3487">
          <cell r="D3487" t="str">
            <v xml:space="preserve"> </v>
          </cell>
          <cell r="G3487" t="str">
            <v xml:space="preserve"> </v>
          </cell>
        </row>
        <row r="3488">
          <cell r="D3488" t="str">
            <v xml:space="preserve"> </v>
          </cell>
          <cell r="G3488" t="str">
            <v xml:space="preserve"> </v>
          </cell>
        </row>
        <row r="3489">
          <cell r="D3489" t="str">
            <v xml:space="preserve"> </v>
          </cell>
          <cell r="G3489" t="str">
            <v xml:space="preserve"> </v>
          </cell>
        </row>
        <row r="3490">
          <cell r="D3490" t="str">
            <v xml:space="preserve"> </v>
          </cell>
          <cell r="G3490" t="str">
            <v xml:space="preserve"> </v>
          </cell>
        </row>
        <row r="3491">
          <cell r="D3491" t="str">
            <v xml:space="preserve"> </v>
          </cell>
          <cell r="G3491" t="str">
            <v xml:space="preserve"> </v>
          </cell>
        </row>
        <row r="3492">
          <cell r="D3492" t="str">
            <v xml:space="preserve"> </v>
          </cell>
          <cell r="G3492" t="str">
            <v xml:space="preserve"> </v>
          </cell>
        </row>
        <row r="3493">
          <cell r="D3493" t="str">
            <v xml:space="preserve"> </v>
          </cell>
          <cell r="G3493" t="str">
            <v xml:space="preserve"> </v>
          </cell>
        </row>
        <row r="3494">
          <cell r="D3494" t="str">
            <v xml:space="preserve"> </v>
          </cell>
          <cell r="G3494" t="str">
            <v xml:space="preserve"> </v>
          </cell>
        </row>
        <row r="3495">
          <cell r="D3495" t="str">
            <v xml:space="preserve"> </v>
          </cell>
          <cell r="G3495" t="str">
            <v xml:space="preserve"> </v>
          </cell>
        </row>
        <row r="3496">
          <cell r="D3496" t="str">
            <v xml:space="preserve"> </v>
          </cell>
          <cell r="G3496" t="str">
            <v xml:space="preserve"> </v>
          </cell>
        </row>
        <row r="3497">
          <cell r="D3497" t="str">
            <v xml:space="preserve"> </v>
          </cell>
          <cell r="G3497" t="str">
            <v xml:space="preserve"> </v>
          </cell>
        </row>
        <row r="3498">
          <cell r="D3498" t="str">
            <v xml:space="preserve"> </v>
          </cell>
          <cell r="G3498" t="str">
            <v xml:space="preserve"> </v>
          </cell>
        </row>
        <row r="3499">
          <cell r="D3499" t="str">
            <v xml:space="preserve"> </v>
          </cell>
          <cell r="G3499" t="str">
            <v xml:space="preserve"> </v>
          </cell>
        </row>
        <row r="3500">
          <cell r="D3500" t="str">
            <v xml:space="preserve"> </v>
          </cell>
          <cell r="G3500" t="str">
            <v xml:space="preserve"> </v>
          </cell>
        </row>
        <row r="3501">
          <cell r="D3501" t="str">
            <v xml:space="preserve"> </v>
          </cell>
          <cell r="G3501" t="str">
            <v xml:space="preserve"> </v>
          </cell>
        </row>
        <row r="3502">
          <cell r="D3502" t="str">
            <v xml:space="preserve"> </v>
          </cell>
          <cell r="G3502" t="str">
            <v xml:space="preserve"> </v>
          </cell>
        </row>
        <row r="3503">
          <cell r="D3503" t="str">
            <v xml:space="preserve"> </v>
          </cell>
          <cell r="G3503" t="str">
            <v xml:space="preserve"> </v>
          </cell>
        </row>
        <row r="3504">
          <cell r="D3504" t="str">
            <v xml:space="preserve"> </v>
          </cell>
          <cell r="G3504" t="str">
            <v xml:space="preserve"> </v>
          </cell>
        </row>
        <row r="3505">
          <cell r="D3505" t="str">
            <v xml:space="preserve"> </v>
          </cell>
          <cell r="G3505" t="str">
            <v xml:space="preserve"> </v>
          </cell>
        </row>
        <row r="3506">
          <cell r="D3506" t="str">
            <v xml:space="preserve"> </v>
          </cell>
          <cell r="G3506" t="str">
            <v xml:space="preserve"> </v>
          </cell>
        </row>
        <row r="3507">
          <cell r="D3507" t="str">
            <v xml:space="preserve"> </v>
          </cell>
          <cell r="G3507" t="str">
            <v xml:space="preserve"> </v>
          </cell>
        </row>
        <row r="3508">
          <cell r="D3508" t="str">
            <v xml:space="preserve"> </v>
          </cell>
          <cell r="G3508" t="str">
            <v xml:space="preserve"> </v>
          </cell>
        </row>
        <row r="3509">
          <cell r="D3509" t="str">
            <v xml:space="preserve"> </v>
          </cell>
          <cell r="G3509" t="str">
            <v xml:space="preserve"> </v>
          </cell>
        </row>
        <row r="3510">
          <cell r="D3510" t="str">
            <v xml:space="preserve"> </v>
          </cell>
          <cell r="G3510" t="str">
            <v xml:space="preserve"> </v>
          </cell>
        </row>
        <row r="3511">
          <cell r="D3511" t="str">
            <v xml:space="preserve"> </v>
          </cell>
          <cell r="G3511" t="str">
            <v xml:space="preserve"> </v>
          </cell>
        </row>
        <row r="3512">
          <cell r="D3512" t="str">
            <v xml:space="preserve"> </v>
          </cell>
          <cell r="G3512" t="str">
            <v xml:space="preserve"> </v>
          </cell>
        </row>
        <row r="3513">
          <cell r="D3513" t="str">
            <v xml:space="preserve"> </v>
          </cell>
          <cell r="G3513" t="str">
            <v xml:space="preserve"> </v>
          </cell>
        </row>
        <row r="3514">
          <cell r="D3514" t="str">
            <v xml:space="preserve"> </v>
          </cell>
          <cell r="G3514" t="str">
            <v xml:space="preserve"> </v>
          </cell>
        </row>
        <row r="3515">
          <cell r="D3515" t="str">
            <v xml:space="preserve"> </v>
          </cell>
          <cell r="G3515" t="str">
            <v xml:space="preserve"> </v>
          </cell>
        </row>
        <row r="3516">
          <cell r="D3516" t="str">
            <v xml:space="preserve"> </v>
          </cell>
          <cell r="G3516" t="str">
            <v xml:space="preserve"> </v>
          </cell>
        </row>
        <row r="3517">
          <cell r="D3517" t="str">
            <v xml:space="preserve"> </v>
          </cell>
          <cell r="G3517" t="str">
            <v xml:space="preserve"> </v>
          </cell>
        </row>
        <row r="3518">
          <cell r="D3518" t="str">
            <v xml:space="preserve"> </v>
          </cell>
          <cell r="G3518" t="str">
            <v xml:space="preserve"> </v>
          </cell>
        </row>
        <row r="3519">
          <cell r="D3519" t="str">
            <v xml:space="preserve"> </v>
          </cell>
          <cell r="G3519" t="str">
            <v xml:space="preserve"> </v>
          </cell>
        </row>
        <row r="3520">
          <cell r="D3520" t="str">
            <v xml:space="preserve"> </v>
          </cell>
          <cell r="G3520" t="str">
            <v xml:space="preserve"> </v>
          </cell>
        </row>
        <row r="3521">
          <cell r="D3521" t="str">
            <v xml:space="preserve"> </v>
          </cell>
          <cell r="G3521" t="str">
            <v xml:space="preserve"> </v>
          </cell>
        </row>
        <row r="3522">
          <cell r="D3522" t="str">
            <v xml:space="preserve"> </v>
          </cell>
          <cell r="G3522" t="str">
            <v xml:space="preserve"> </v>
          </cell>
        </row>
        <row r="3523">
          <cell r="D3523" t="str">
            <v xml:space="preserve"> </v>
          </cell>
          <cell r="G3523" t="str">
            <v xml:space="preserve"> </v>
          </cell>
        </row>
        <row r="3524">
          <cell r="D3524" t="str">
            <v xml:space="preserve"> </v>
          </cell>
          <cell r="G3524" t="str">
            <v xml:space="preserve"> </v>
          </cell>
        </row>
        <row r="3525">
          <cell r="D3525" t="str">
            <v xml:space="preserve"> </v>
          </cell>
          <cell r="G3525" t="str">
            <v xml:space="preserve"> </v>
          </cell>
        </row>
        <row r="3526">
          <cell r="D3526" t="str">
            <v xml:space="preserve"> </v>
          </cell>
          <cell r="G3526" t="str">
            <v xml:space="preserve"> </v>
          </cell>
        </row>
        <row r="3527">
          <cell r="D3527" t="str">
            <v xml:space="preserve"> </v>
          </cell>
          <cell r="G3527" t="str">
            <v xml:space="preserve"> </v>
          </cell>
        </row>
        <row r="3528">
          <cell r="D3528" t="str">
            <v xml:space="preserve"> </v>
          </cell>
          <cell r="G3528" t="str">
            <v xml:space="preserve"> </v>
          </cell>
        </row>
        <row r="3529">
          <cell r="D3529" t="str">
            <v xml:space="preserve"> </v>
          </cell>
          <cell r="G3529" t="str">
            <v xml:space="preserve"> </v>
          </cell>
        </row>
        <row r="3530">
          <cell r="D3530" t="str">
            <v xml:space="preserve"> </v>
          </cell>
          <cell r="G3530" t="str">
            <v xml:space="preserve"> </v>
          </cell>
        </row>
        <row r="3531">
          <cell r="D3531" t="str">
            <v xml:space="preserve"> </v>
          </cell>
          <cell r="G3531" t="str">
            <v xml:space="preserve"> </v>
          </cell>
        </row>
        <row r="3532">
          <cell r="D3532" t="str">
            <v xml:space="preserve"> </v>
          </cell>
          <cell r="G3532" t="str">
            <v xml:space="preserve"> </v>
          </cell>
        </row>
        <row r="3533">
          <cell r="D3533" t="str">
            <v xml:space="preserve"> </v>
          </cell>
          <cell r="G3533" t="str">
            <v xml:space="preserve"> </v>
          </cell>
        </row>
        <row r="3534">
          <cell r="D3534" t="str">
            <v xml:space="preserve"> </v>
          </cell>
          <cell r="G3534" t="str">
            <v xml:space="preserve"> </v>
          </cell>
        </row>
        <row r="3535">
          <cell r="D3535" t="str">
            <v xml:space="preserve"> </v>
          </cell>
          <cell r="G3535" t="str">
            <v xml:space="preserve"> </v>
          </cell>
        </row>
        <row r="3536">
          <cell r="D3536" t="str">
            <v xml:space="preserve"> </v>
          </cell>
          <cell r="G3536" t="str">
            <v xml:space="preserve"> </v>
          </cell>
        </row>
        <row r="3537">
          <cell r="D3537" t="str">
            <v xml:space="preserve"> </v>
          </cell>
          <cell r="G3537" t="str">
            <v xml:space="preserve"> </v>
          </cell>
        </row>
        <row r="3538">
          <cell r="D3538" t="str">
            <v xml:space="preserve"> </v>
          </cell>
          <cell r="G3538" t="str">
            <v xml:space="preserve"> </v>
          </cell>
        </row>
        <row r="3539">
          <cell r="D3539" t="str">
            <v xml:space="preserve"> </v>
          </cell>
          <cell r="G3539" t="str">
            <v xml:space="preserve"> </v>
          </cell>
        </row>
        <row r="3540">
          <cell r="D3540" t="str">
            <v xml:space="preserve"> </v>
          </cell>
          <cell r="G3540" t="str">
            <v xml:space="preserve"> </v>
          </cell>
        </row>
        <row r="3541">
          <cell r="D3541" t="str">
            <v xml:space="preserve"> </v>
          </cell>
          <cell r="G3541" t="str">
            <v xml:space="preserve"> </v>
          </cell>
        </row>
        <row r="3542">
          <cell r="D3542" t="str">
            <v xml:space="preserve"> </v>
          </cell>
          <cell r="G3542" t="str">
            <v xml:space="preserve"> </v>
          </cell>
        </row>
        <row r="3543">
          <cell r="D3543" t="str">
            <v xml:space="preserve"> </v>
          </cell>
          <cell r="G3543" t="str">
            <v xml:space="preserve"> </v>
          </cell>
        </row>
        <row r="3544">
          <cell r="D3544" t="str">
            <v xml:space="preserve"> </v>
          </cell>
          <cell r="G3544" t="str">
            <v xml:space="preserve"> </v>
          </cell>
        </row>
        <row r="3545">
          <cell r="D3545" t="str">
            <v xml:space="preserve"> </v>
          </cell>
          <cell r="G3545" t="str">
            <v xml:space="preserve"> </v>
          </cell>
        </row>
        <row r="3546">
          <cell r="D3546" t="str">
            <v xml:space="preserve"> </v>
          </cell>
          <cell r="G3546" t="str">
            <v xml:space="preserve"> </v>
          </cell>
        </row>
        <row r="3547">
          <cell r="D3547" t="str">
            <v xml:space="preserve"> </v>
          </cell>
          <cell r="G3547" t="str">
            <v xml:space="preserve"> </v>
          </cell>
        </row>
        <row r="3548">
          <cell r="D3548" t="str">
            <v xml:space="preserve"> </v>
          </cell>
          <cell r="G3548" t="str">
            <v xml:space="preserve"> </v>
          </cell>
        </row>
        <row r="3549">
          <cell r="D3549" t="str">
            <v xml:space="preserve"> </v>
          </cell>
          <cell r="G3549" t="str">
            <v xml:space="preserve"> </v>
          </cell>
        </row>
        <row r="3550">
          <cell r="D3550" t="str">
            <v xml:space="preserve"> </v>
          </cell>
          <cell r="G3550" t="str">
            <v xml:space="preserve"> </v>
          </cell>
        </row>
        <row r="3551">
          <cell r="D3551" t="str">
            <v xml:space="preserve"> </v>
          </cell>
          <cell r="G3551" t="str">
            <v xml:space="preserve"> </v>
          </cell>
        </row>
        <row r="3552">
          <cell r="D3552" t="str">
            <v xml:space="preserve"> </v>
          </cell>
          <cell r="G3552" t="str">
            <v xml:space="preserve"> </v>
          </cell>
        </row>
        <row r="3553">
          <cell r="D3553" t="str">
            <v xml:space="preserve"> </v>
          </cell>
          <cell r="G3553" t="str">
            <v xml:space="preserve"> </v>
          </cell>
        </row>
        <row r="3554">
          <cell r="D3554" t="str">
            <v xml:space="preserve"> </v>
          </cell>
          <cell r="G3554" t="str">
            <v xml:space="preserve"> </v>
          </cell>
        </row>
        <row r="3555">
          <cell r="D3555" t="str">
            <v xml:space="preserve"> </v>
          </cell>
          <cell r="G3555" t="str">
            <v xml:space="preserve"> </v>
          </cell>
        </row>
        <row r="3556">
          <cell r="D3556" t="str">
            <v xml:space="preserve"> </v>
          </cell>
          <cell r="G3556" t="str">
            <v xml:space="preserve"> </v>
          </cell>
        </row>
        <row r="3557">
          <cell r="D3557" t="str">
            <v xml:space="preserve"> </v>
          </cell>
          <cell r="G3557" t="str">
            <v xml:space="preserve"> </v>
          </cell>
        </row>
        <row r="3558">
          <cell r="D3558" t="str">
            <v xml:space="preserve"> </v>
          </cell>
          <cell r="G3558" t="str">
            <v xml:space="preserve"> </v>
          </cell>
        </row>
        <row r="3559">
          <cell r="D3559" t="str">
            <v xml:space="preserve"> </v>
          </cell>
          <cell r="G3559" t="str">
            <v xml:space="preserve"> </v>
          </cell>
        </row>
        <row r="3560">
          <cell r="D3560" t="str">
            <v xml:space="preserve"> </v>
          </cell>
          <cell r="G3560" t="str">
            <v xml:space="preserve"> </v>
          </cell>
        </row>
        <row r="3561">
          <cell r="D3561" t="str">
            <v xml:space="preserve"> </v>
          </cell>
          <cell r="G3561" t="str">
            <v xml:space="preserve"> </v>
          </cell>
        </row>
        <row r="3562">
          <cell r="D3562" t="str">
            <v xml:space="preserve"> </v>
          </cell>
          <cell r="G3562" t="str">
            <v xml:space="preserve"> </v>
          </cell>
        </row>
        <row r="3563">
          <cell r="D3563" t="str">
            <v xml:space="preserve"> </v>
          </cell>
          <cell r="G3563" t="str">
            <v xml:space="preserve"> </v>
          </cell>
        </row>
        <row r="3564">
          <cell r="D3564" t="str">
            <v xml:space="preserve"> </v>
          </cell>
          <cell r="G3564" t="str">
            <v xml:space="preserve"> </v>
          </cell>
        </row>
        <row r="3565">
          <cell r="D3565" t="str">
            <v xml:space="preserve"> </v>
          </cell>
          <cell r="G3565" t="str">
            <v xml:space="preserve"> </v>
          </cell>
        </row>
        <row r="3566">
          <cell r="D3566" t="str">
            <v xml:space="preserve"> </v>
          </cell>
          <cell r="G3566" t="str">
            <v xml:space="preserve"> </v>
          </cell>
        </row>
        <row r="3567">
          <cell r="D3567" t="str">
            <v xml:space="preserve"> </v>
          </cell>
          <cell r="G3567" t="str">
            <v xml:space="preserve"> </v>
          </cell>
        </row>
        <row r="3568">
          <cell r="D3568" t="str">
            <v xml:space="preserve"> </v>
          </cell>
          <cell r="G3568" t="str">
            <v xml:space="preserve"> </v>
          </cell>
        </row>
        <row r="3569">
          <cell r="D3569" t="str">
            <v xml:space="preserve"> </v>
          </cell>
          <cell r="G3569" t="str">
            <v xml:space="preserve"> </v>
          </cell>
        </row>
        <row r="3570">
          <cell r="D3570" t="str">
            <v xml:space="preserve"> </v>
          </cell>
          <cell r="G3570" t="str">
            <v xml:space="preserve"> </v>
          </cell>
        </row>
        <row r="3571">
          <cell r="D3571" t="str">
            <v xml:space="preserve"> </v>
          </cell>
          <cell r="G3571" t="str">
            <v xml:space="preserve"> </v>
          </cell>
        </row>
        <row r="3572">
          <cell r="D3572" t="str">
            <v xml:space="preserve"> </v>
          </cell>
          <cell r="G3572" t="str">
            <v xml:space="preserve"> </v>
          </cell>
        </row>
        <row r="3573">
          <cell r="D3573" t="str">
            <v xml:space="preserve"> </v>
          </cell>
          <cell r="G3573" t="str">
            <v xml:space="preserve"> </v>
          </cell>
        </row>
        <row r="3574">
          <cell r="D3574" t="str">
            <v xml:space="preserve"> </v>
          </cell>
          <cell r="G3574" t="str">
            <v xml:space="preserve"> </v>
          </cell>
        </row>
        <row r="3575">
          <cell r="D3575" t="str">
            <v xml:space="preserve"> </v>
          </cell>
          <cell r="G3575" t="str">
            <v xml:space="preserve"> </v>
          </cell>
        </row>
        <row r="3576">
          <cell r="D3576" t="str">
            <v xml:space="preserve"> </v>
          </cell>
          <cell r="G3576" t="str">
            <v xml:space="preserve"> </v>
          </cell>
        </row>
        <row r="3577">
          <cell r="D3577" t="str">
            <v xml:space="preserve"> </v>
          </cell>
          <cell r="G3577" t="str">
            <v xml:space="preserve"> </v>
          </cell>
        </row>
        <row r="3578">
          <cell r="D3578" t="str">
            <v xml:space="preserve"> </v>
          </cell>
          <cell r="G3578" t="str">
            <v xml:space="preserve"> </v>
          </cell>
        </row>
        <row r="3579">
          <cell r="D3579" t="str">
            <v xml:space="preserve"> </v>
          </cell>
          <cell r="G3579" t="str">
            <v xml:space="preserve"> </v>
          </cell>
        </row>
        <row r="3580">
          <cell r="D3580" t="str">
            <v xml:space="preserve"> </v>
          </cell>
          <cell r="G3580" t="str">
            <v xml:space="preserve"> </v>
          </cell>
        </row>
        <row r="3581">
          <cell r="D3581" t="str">
            <v xml:space="preserve"> </v>
          </cell>
          <cell r="G3581" t="str">
            <v xml:space="preserve"> </v>
          </cell>
        </row>
        <row r="3582">
          <cell r="D3582" t="str">
            <v xml:space="preserve"> </v>
          </cell>
          <cell r="G3582" t="str">
            <v xml:space="preserve"> </v>
          </cell>
        </row>
        <row r="3583">
          <cell r="D3583" t="str">
            <v xml:space="preserve"> </v>
          </cell>
          <cell r="G3583" t="str">
            <v xml:space="preserve"> </v>
          </cell>
        </row>
        <row r="3584">
          <cell r="D3584" t="str">
            <v xml:space="preserve"> </v>
          </cell>
          <cell r="G3584" t="str">
            <v xml:space="preserve"> </v>
          </cell>
        </row>
        <row r="3585">
          <cell r="D3585" t="str">
            <v xml:space="preserve"> </v>
          </cell>
          <cell r="G3585" t="str">
            <v xml:space="preserve"> </v>
          </cell>
        </row>
        <row r="3586">
          <cell r="D3586" t="str">
            <v xml:space="preserve"> </v>
          </cell>
          <cell r="G3586" t="str">
            <v xml:space="preserve"> </v>
          </cell>
        </row>
        <row r="3587">
          <cell r="D3587" t="str">
            <v xml:space="preserve"> </v>
          </cell>
          <cell r="G3587" t="str">
            <v xml:space="preserve"> </v>
          </cell>
        </row>
        <row r="3588">
          <cell r="D3588" t="str">
            <v xml:space="preserve"> </v>
          </cell>
          <cell r="G3588" t="str">
            <v xml:space="preserve"> </v>
          </cell>
        </row>
        <row r="3589">
          <cell r="D3589" t="str">
            <v xml:space="preserve"> </v>
          </cell>
          <cell r="G3589" t="str">
            <v xml:space="preserve"> </v>
          </cell>
        </row>
        <row r="3590">
          <cell r="D3590" t="str">
            <v xml:space="preserve"> </v>
          </cell>
          <cell r="G3590" t="str">
            <v xml:space="preserve"> </v>
          </cell>
        </row>
        <row r="3591">
          <cell r="D3591" t="str">
            <v xml:space="preserve"> </v>
          </cell>
          <cell r="G3591" t="str">
            <v xml:space="preserve"> </v>
          </cell>
        </row>
        <row r="3592">
          <cell r="D3592" t="str">
            <v xml:space="preserve"> </v>
          </cell>
          <cell r="G3592" t="str">
            <v xml:space="preserve"> </v>
          </cell>
        </row>
        <row r="3593">
          <cell r="D3593" t="str">
            <v xml:space="preserve"> </v>
          </cell>
          <cell r="G3593" t="str">
            <v xml:space="preserve"> </v>
          </cell>
        </row>
        <row r="3594">
          <cell r="D3594" t="str">
            <v xml:space="preserve"> </v>
          </cell>
          <cell r="G3594" t="str">
            <v xml:space="preserve"> </v>
          </cell>
        </row>
        <row r="3595">
          <cell r="D3595" t="str">
            <v xml:space="preserve"> </v>
          </cell>
          <cell r="G3595" t="str">
            <v xml:space="preserve"> </v>
          </cell>
        </row>
        <row r="3596">
          <cell r="D3596" t="str">
            <v xml:space="preserve"> </v>
          </cell>
          <cell r="G3596" t="str">
            <v xml:space="preserve"> </v>
          </cell>
        </row>
        <row r="3597">
          <cell r="D3597" t="str">
            <v xml:space="preserve"> </v>
          </cell>
          <cell r="G3597" t="str">
            <v xml:space="preserve"> </v>
          </cell>
        </row>
        <row r="3598">
          <cell r="D3598" t="str">
            <v xml:space="preserve"> </v>
          </cell>
          <cell r="G3598" t="str">
            <v xml:space="preserve"> </v>
          </cell>
        </row>
        <row r="3599">
          <cell r="D3599" t="str">
            <v xml:space="preserve"> </v>
          </cell>
          <cell r="G3599" t="str">
            <v xml:space="preserve"> </v>
          </cell>
        </row>
        <row r="3600">
          <cell r="D3600" t="str">
            <v xml:space="preserve"> </v>
          </cell>
          <cell r="G3600" t="str">
            <v xml:space="preserve"> </v>
          </cell>
        </row>
        <row r="3601">
          <cell r="D3601" t="str">
            <v xml:space="preserve"> </v>
          </cell>
          <cell r="G3601" t="str">
            <v xml:space="preserve"> </v>
          </cell>
        </row>
        <row r="3602">
          <cell r="D3602" t="str">
            <v xml:space="preserve"> </v>
          </cell>
          <cell r="G3602" t="str">
            <v xml:space="preserve"> </v>
          </cell>
        </row>
        <row r="3603">
          <cell r="D3603" t="str">
            <v xml:space="preserve"> </v>
          </cell>
          <cell r="G3603" t="str">
            <v xml:space="preserve"> </v>
          </cell>
        </row>
        <row r="3604">
          <cell r="D3604" t="str">
            <v xml:space="preserve"> </v>
          </cell>
          <cell r="G3604" t="str">
            <v xml:space="preserve"> </v>
          </cell>
        </row>
        <row r="3605">
          <cell r="D3605" t="str">
            <v xml:space="preserve"> </v>
          </cell>
          <cell r="G3605" t="str">
            <v xml:space="preserve"> </v>
          </cell>
        </row>
        <row r="3606">
          <cell r="D3606" t="str">
            <v xml:space="preserve"> </v>
          </cell>
          <cell r="G3606" t="str">
            <v xml:space="preserve"> </v>
          </cell>
        </row>
        <row r="3607">
          <cell r="D3607" t="str">
            <v xml:space="preserve"> </v>
          </cell>
          <cell r="G3607" t="str">
            <v xml:space="preserve"> </v>
          </cell>
        </row>
        <row r="3608">
          <cell r="D3608" t="str">
            <v xml:space="preserve"> </v>
          </cell>
          <cell r="G3608" t="str">
            <v xml:space="preserve"> </v>
          </cell>
        </row>
        <row r="3609">
          <cell r="D3609" t="str">
            <v xml:space="preserve"> </v>
          </cell>
          <cell r="G3609" t="str">
            <v xml:space="preserve"> </v>
          </cell>
        </row>
        <row r="3610">
          <cell r="D3610" t="str">
            <v xml:space="preserve"> </v>
          </cell>
          <cell r="G3610" t="str">
            <v xml:space="preserve"> </v>
          </cell>
        </row>
        <row r="3611">
          <cell r="D3611" t="str">
            <v xml:space="preserve"> </v>
          </cell>
          <cell r="G3611" t="str">
            <v xml:space="preserve"> </v>
          </cell>
        </row>
        <row r="3612">
          <cell r="D3612" t="str">
            <v xml:space="preserve"> </v>
          </cell>
          <cell r="G3612" t="str">
            <v xml:space="preserve"> </v>
          </cell>
        </row>
        <row r="3613">
          <cell r="D3613" t="str">
            <v xml:space="preserve"> </v>
          </cell>
          <cell r="G3613" t="str">
            <v xml:space="preserve"> </v>
          </cell>
        </row>
        <row r="3614">
          <cell r="D3614" t="str">
            <v xml:space="preserve"> </v>
          </cell>
          <cell r="G3614" t="str">
            <v xml:space="preserve"> </v>
          </cell>
        </row>
        <row r="3615">
          <cell r="D3615" t="str">
            <v xml:space="preserve"> </v>
          </cell>
          <cell r="G3615" t="str">
            <v xml:space="preserve"> </v>
          </cell>
        </row>
        <row r="3616">
          <cell r="D3616" t="str">
            <v xml:space="preserve"> </v>
          </cell>
          <cell r="G3616" t="str">
            <v xml:space="preserve"> </v>
          </cell>
        </row>
        <row r="3617">
          <cell r="D3617" t="str">
            <v xml:space="preserve"> </v>
          </cell>
          <cell r="G3617" t="str">
            <v xml:space="preserve"> </v>
          </cell>
        </row>
        <row r="3618">
          <cell r="D3618" t="str">
            <v xml:space="preserve"> </v>
          </cell>
          <cell r="G3618" t="str">
            <v xml:space="preserve"> </v>
          </cell>
        </row>
        <row r="3619">
          <cell r="D3619" t="str">
            <v xml:space="preserve"> </v>
          </cell>
          <cell r="G3619" t="str">
            <v xml:space="preserve"> </v>
          </cell>
        </row>
        <row r="3620">
          <cell r="D3620" t="str">
            <v xml:space="preserve"> </v>
          </cell>
          <cell r="G3620" t="str">
            <v xml:space="preserve"> </v>
          </cell>
        </row>
        <row r="3621">
          <cell r="D3621" t="str">
            <v xml:space="preserve"> </v>
          </cell>
          <cell r="G3621" t="str">
            <v xml:space="preserve"> </v>
          </cell>
        </row>
        <row r="3622">
          <cell r="D3622" t="str">
            <v xml:space="preserve"> </v>
          </cell>
          <cell r="G3622" t="str">
            <v xml:space="preserve"> </v>
          </cell>
        </row>
        <row r="3623">
          <cell r="D3623" t="str">
            <v xml:space="preserve"> </v>
          </cell>
          <cell r="G3623" t="str">
            <v xml:space="preserve"> </v>
          </cell>
        </row>
        <row r="3624">
          <cell r="D3624" t="str">
            <v xml:space="preserve"> </v>
          </cell>
          <cell r="G3624" t="str">
            <v xml:space="preserve"> </v>
          </cell>
        </row>
        <row r="3625">
          <cell r="D3625" t="str">
            <v xml:space="preserve"> </v>
          </cell>
          <cell r="G3625" t="str">
            <v xml:space="preserve"> </v>
          </cell>
        </row>
        <row r="3626">
          <cell r="D3626" t="str">
            <v xml:space="preserve"> </v>
          </cell>
          <cell r="G3626" t="str">
            <v xml:space="preserve"> </v>
          </cell>
        </row>
        <row r="3627">
          <cell r="D3627" t="str">
            <v xml:space="preserve"> </v>
          </cell>
          <cell r="G3627" t="str">
            <v xml:space="preserve"> </v>
          </cell>
        </row>
        <row r="3628">
          <cell r="D3628" t="str">
            <v xml:space="preserve"> </v>
          </cell>
          <cell r="G3628" t="str">
            <v xml:space="preserve"> </v>
          </cell>
        </row>
        <row r="3629">
          <cell r="D3629" t="str">
            <v xml:space="preserve"> </v>
          </cell>
          <cell r="G3629" t="str">
            <v xml:space="preserve"> </v>
          </cell>
        </row>
        <row r="3630">
          <cell r="D3630" t="str">
            <v xml:space="preserve"> </v>
          </cell>
          <cell r="G3630" t="str">
            <v xml:space="preserve"> </v>
          </cell>
        </row>
        <row r="3631">
          <cell r="D3631" t="str">
            <v xml:space="preserve"> </v>
          </cell>
          <cell r="G3631" t="str">
            <v xml:space="preserve"> </v>
          </cell>
        </row>
        <row r="3632">
          <cell r="D3632" t="str">
            <v xml:space="preserve"> </v>
          </cell>
          <cell r="G3632" t="str">
            <v xml:space="preserve"> </v>
          </cell>
        </row>
        <row r="3633">
          <cell r="D3633" t="str">
            <v xml:space="preserve"> </v>
          </cell>
          <cell r="G3633" t="str">
            <v xml:space="preserve"> </v>
          </cell>
        </row>
        <row r="3634">
          <cell r="D3634" t="str">
            <v xml:space="preserve"> </v>
          </cell>
          <cell r="G3634" t="str">
            <v xml:space="preserve"> </v>
          </cell>
        </row>
        <row r="3635">
          <cell r="D3635" t="str">
            <v xml:space="preserve"> </v>
          </cell>
          <cell r="G3635" t="str">
            <v xml:space="preserve"> </v>
          </cell>
        </row>
        <row r="3636">
          <cell r="D3636" t="str">
            <v xml:space="preserve"> </v>
          </cell>
          <cell r="G3636" t="str">
            <v xml:space="preserve"> </v>
          </cell>
        </row>
        <row r="3637">
          <cell r="D3637" t="str">
            <v xml:space="preserve"> </v>
          </cell>
          <cell r="G3637" t="str">
            <v xml:space="preserve"> </v>
          </cell>
        </row>
        <row r="3638">
          <cell r="D3638" t="str">
            <v xml:space="preserve"> </v>
          </cell>
          <cell r="G3638" t="str">
            <v xml:space="preserve"> </v>
          </cell>
        </row>
        <row r="3639">
          <cell r="D3639" t="str">
            <v xml:space="preserve"> </v>
          </cell>
          <cell r="G3639" t="str">
            <v xml:space="preserve"> </v>
          </cell>
        </row>
        <row r="3640">
          <cell r="D3640" t="str">
            <v xml:space="preserve"> </v>
          </cell>
          <cell r="G3640" t="str">
            <v xml:space="preserve"> </v>
          </cell>
        </row>
        <row r="3641">
          <cell r="D3641" t="str">
            <v xml:space="preserve"> </v>
          </cell>
          <cell r="G3641" t="str">
            <v xml:space="preserve"> </v>
          </cell>
        </row>
        <row r="3642">
          <cell r="D3642" t="str">
            <v xml:space="preserve"> </v>
          </cell>
          <cell r="G3642" t="str">
            <v xml:space="preserve"> </v>
          </cell>
        </row>
        <row r="3643">
          <cell r="D3643" t="str">
            <v xml:space="preserve"> </v>
          </cell>
          <cell r="G3643" t="str">
            <v xml:space="preserve"> </v>
          </cell>
        </row>
        <row r="3644">
          <cell r="D3644" t="str">
            <v xml:space="preserve"> </v>
          </cell>
          <cell r="G3644" t="str">
            <v xml:space="preserve"> </v>
          </cell>
        </row>
        <row r="3645">
          <cell r="D3645" t="str">
            <v xml:space="preserve"> </v>
          </cell>
          <cell r="G3645" t="str">
            <v xml:space="preserve"> </v>
          </cell>
        </row>
        <row r="3646">
          <cell r="D3646" t="str">
            <v xml:space="preserve"> </v>
          </cell>
          <cell r="G3646" t="str">
            <v xml:space="preserve"> </v>
          </cell>
        </row>
        <row r="3647">
          <cell r="D3647" t="str">
            <v xml:space="preserve"> </v>
          </cell>
          <cell r="G3647" t="str">
            <v xml:space="preserve"> </v>
          </cell>
        </row>
        <row r="3648">
          <cell r="D3648" t="str">
            <v xml:space="preserve"> </v>
          </cell>
          <cell r="G3648" t="str">
            <v xml:space="preserve"> </v>
          </cell>
        </row>
        <row r="3649">
          <cell r="D3649" t="str">
            <v xml:space="preserve"> </v>
          </cell>
          <cell r="G3649" t="str">
            <v xml:space="preserve"> </v>
          </cell>
        </row>
        <row r="3650">
          <cell r="D3650" t="str">
            <v xml:space="preserve"> </v>
          </cell>
          <cell r="G3650" t="str">
            <v xml:space="preserve"> </v>
          </cell>
        </row>
        <row r="3651">
          <cell r="D3651" t="str">
            <v xml:space="preserve"> </v>
          </cell>
          <cell r="G3651" t="str">
            <v xml:space="preserve"> </v>
          </cell>
        </row>
        <row r="3652">
          <cell r="D3652" t="str">
            <v xml:space="preserve"> </v>
          </cell>
          <cell r="G3652" t="str">
            <v xml:space="preserve"> </v>
          </cell>
        </row>
        <row r="3653">
          <cell r="D3653" t="str">
            <v xml:space="preserve"> </v>
          </cell>
          <cell r="G3653" t="str">
            <v xml:space="preserve"> </v>
          </cell>
        </row>
        <row r="3654">
          <cell r="D3654" t="str">
            <v xml:space="preserve"> </v>
          </cell>
          <cell r="G3654" t="str">
            <v xml:space="preserve"> </v>
          </cell>
        </row>
        <row r="3655">
          <cell r="D3655" t="str">
            <v xml:space="preserve"> </v>
          </cell>
          <cell r="G3655" t="str">
            <v xml:space="preserve"> </v>
          </cell>
        </row>
        <row r="3656">
          <cell r="D3656" t="str">
            <v xml:space="preserve"> </v>
          </cell>
          <cell r="G3656" t="str">
            <v xml:space="preserve"> </v>
          </cell>
        </row>
        <row r="3657">
          <cell r="D3657" t="str">
            <v xml:space="preserve"> </v>
          </cell>
          <cell r="G3657" t="str">
            <v xml:space="preserve"> </v>
          </cell>
        </row>
        <row r="3658">
          <cell r="D3658" t="str">
            <v xml:space="preserve"> </v>
          </cell>
          <cell r="G3658" t="str">
            <v xml:space="preserve"> </v>
          </cell>
        </row>
        <row r="3659">
          <cell r="D3659" t="str">
            <v xml:space="preserve"> </v>
          </cell>
          <cell r="G3659" t="str">
            <v xml:space="preserve"> </v>
          </cell>
        </row>
        <row r="3660">
          <cell r="D3660" t="str">
            <v xml:space="preserve"> </v>
          </cell>
          <cell r="G3660" t="str">
            <v xml:space="preserve"> </v>
          </cell>
        </row>
        <row r="3661">
          <cell r="D3661" t="str">
            <v xml:space="preserve"> </v>
          </cell>
          <cell r="G3661" t="str">
            <v xml:space="preserve"> </v>
          </cell>
        </row>
        <row r="3662">
          <cell r="D3662" t="str">
            <v xml:space="preserve"> </v>
          </cell>
          <cell r="G3662" t="str">
            <v xml:space="preserve"> </v>
          </cell>
        </row>
        <row r="3663">
          <cell r="D3663" t="str">
            <v xml:space="preserve"> </v>
          </cell>
          <cell r="G3663" t="str">
            <v xml:space="preserve"> </v>
          </cell>
        </row>
        <row r="3664">
          <cell r="D3664" t="str">
            <v xml:space="preserve"> </v>
          </cell>
          <cell r="G3664" t="str">
            <v xml:space="preserve"> </v>
          </cell>
        </row>
        <row r="3665">
          <cell r="D3665" t="str">
            <v xml:space="preserve"> </v>
          </cell>
          <cell r="G3665" t="str">
            <v xml:space="preserve"> </v>
          </cell>
        </row>
        <row r="3666">
          <cell r="D3666" t="str">
            <v xml:space="preserve"> </v>
          </cell>
          <cell r="G3666" t="str">
            <v xml:space="preserve"> </v>
          </cell>
        </row>
        <row r="3667">
          <cell r="D3667" t="str">
            <v xml:space="preserve"> </v>
          </cell>
          <cell r="G3667" t="str">
            <v xml:space="preserve"> </v>
          </cell>
        </row>
        <row r="3668">
          <cell r="D3668" t="str">
            <v xml:space="preserve"> </v>
          </cell>
          <cell r="G3668" t="str">
            <v xml:space="preserve"> </v>
          </cell>
        </row>
        <row r="3669">
          <cell r="D3669" t="str">
            <v xml:space="preserve"> </v>
          </cell>
          <cell r="G3669" t="str">
            <v xml:space="preserve"> </v>
          </cell>
        </row>
        <row r="3670">
          <cell r="D3670" t="str">
            <v xml:space="preserve"> </v>
          </cell>
          <cell r="G3670" t="str">
            <v xml:space="preserve"> </v>
          </cell>
        </row>
        <row r="3671">
          <cell r="D3671" t="str">
            <v xml:space="preserve"> </v>
          </cell>
          <cell r="G3671" t="str">
            <v xml:space="preserve"> </v>
          </cell>
        </row>
        <row r="3672">
          <cell r="D3672" t="str">
            <v xml:space="preserve"> </v>
          </cell>
          <cell r="G3672" t="str">
            <v xml:space="preserve"> </v>
          </cell>
        </row>
        <row r="3673">
          <cell r="D3673" t="str">
            <v xml:space="preserve"> </v>
          </cell>
          <cell r="G3673" t="str">
            <v xml:space="preserve"> </v>
          </cell>
        </row>
        <row r="3674">
          <cell r="D3674" t="str">
            <v xml:space="preserve"> </v>
          </cell>
          <cell r="G3674" t="str">
            <v xml:space="preserve"> </v>
          </cell>
        </row>
        <row r="3675">
          <cell r="D3675" t="str">
            <v xml:space="preserve"> </v>
          </cell>
          <cell r="G3675" t="str">
            <v xml:space="preserve"> </v>
          </cell>
        </row>
        <row r="3676">
          <cell r="D3676" t="str">
            <v xml:space="preserve"> </v>
          </cell>
          <cell r="G3676" t="str">
            <v xml:space="preserve"> </v>
          </cell>
        </row>
        <row r="3677">
          <cell r="D3677" t="str">
            <v xml:space="preserve"> </v>
          </cell>
          <cell r="G3677" t="str">
            <v xml:space="preserve"> </v>
          </cell>
        </row>
        <row r="3678">
          <cell r="D3678" t="str">
            <v xml:space="preserve"> </v>
          </cell>
          <cell r="G3678" t="str">
            <v xml:space="preserve"> </v>
          </cell>
        </row>
        <row r="3679">
          <cell r="D3679" t="str">
            <v xml:space="preserve"> </v>
          </cell>
          <cell r="G3679" t="str">
            <v xml:space="preserve"> </v>
          </cell>
        </row>
        <row r="3680">
          <cell r="D3680" t="str">
            <v xml:space="preserve"> </v>
          </cell>
          <cell r="G3680" t="str">
            <v xml:space="preserve"> </v>
          </cell>
        </row>
        <row r="3681">
          <cell r="D3681" t="str">
            <v xml:space="preserve"> </v>
          </cell>
          <cell r="G3681" t="str">
            <v xml:space="preserve"> </v>
          </cell>
        </row>
        <row r="3682">
          <cell r="D3682" t="str">
            <v xml:space="preserve"> </v>
          </cell>
          <cell r="G3682" t="str">
            <v xml:space="preserve"> </v>
          </cell>
        </row>
        <row r="3683">
          <cell r="D3683" t="str">
            <v xml:space="preserve"> </v>
          </cell>
          <cell r="G3683" t="str">
            <v xml:space="preserve"> </v>
          </cell>
        </row>
        <row r="3684">
          <cell r="D3684" t="str">
            <v xml:space="preserve"> </v>
          </cell>
          <cell r="G3684" t="str">
            <v xml:space="preserve"> </v>
          </cell>
        </row>
        <row r="3685">
          <cell r="D3685" t="str">
            <v xml:space="preserve"> </v>
          </cell>
          <cell r="G3685" t="str">
            <v xml:space="preserve"> </v>
          </cell>
        </row>
        <row r="3686">
          <cell r="D3686" t="str">
            <v xml:space="preserve"> </v>
          </cell>
          <cell r="G3686" t="str">
            <v xml:space="preserve"> </v>
          </cell>
        </row>
        <row r="3687">
          <cell r="D3687" t="str">
            <v xml:space="preserve"> </v>
          </cell>
          <cell r="G3687" t="str">
            <v xml:space="preserve"> </v>
          </cell>
        </row>
        <row r="3688">
          <cell r="D3688" t="str">
            <v xml:space="preserve"> </v>
          </cell>
          <cell r="G3688" t="str">
            <v xml:space="preserve"> </v>
          </cell>
        </row>
        <row r="3689">
          <cell r="D3689" t="str">
            <v xml:space="preserve"> </v>
          </cell>
          <cell r="G3689" t="str">
            <v xml:space="preserve"> </v>
          </cell>
        </row>
        <row r="3690">
          <cell r="D3690" t="str">
            <v xml:space="preserve"> </v>
          </cell>
          <cell r="G3690" t="str">
            <v xml:space="preserve"> </v>
          </cell>
        </row>
        <row r="3691">
          <cell r="D3691" t="str">
            <v xml:space="preserve"> </v>
          </cell>
          <cell r="G3691" t="str">
            <v xml:space="preserve"> </v>
          </cell>
        </row>
        <row r="3692">
          <cell r="D3692" t="str">
            <v xml:space="preserve"> </v>
          </cell>
          <cell r="G3692" t="str">
            <v xml:space="preserve"> </v>
          </cell>
        </row>
        <row r="3693">
          <cell r="D3693" t="str">
            <v xml:space="preserve"> </v>
          </cell>
          <cell r="G3693" t="str">
            <v xml:space="preserve"> </v>
          </cell>
        </row>
        <row r="3694">
          <cell r="D3694" t="str">
            <v xml:space="preserve"> </v>
          </cell>
          <cell r="G3694" t="str">
            <v xml:space="preserve"> </v>
          </cell>
        </row>
        <row r="3695">
          <cell r="D3695" t="str">
            <v xml:space="preserve"> </v>
          </cell>
          <cell r="G3695" t="str">
            <v xml:space="preserve"> </v>
          </cell>
        </row>
        <row r="3696">
          <cell r="D3696" t="str">
            <v xml:space="preserve"> </v>
          </cell>
          <cell r="G3696" t="str">
            <v xml:space="preserve"> </v>
          </cell>
        </row>
        <row r="3697">
          <cell r="D3697" t="str">
            <v xml:space="preserve"> </v>
          </cell>
          <cell r="G3697" t="str">
            <v xml:space="preserve"> </v>
          </cell>
        </row>
        <row r="3698">
          <cell r="D3698" t="str">
            <v xml:space="preserve"> </v>
          </cell>
          <cell r="G3698" t="str">
            <v xml:space="preserve"> </v>
          </cell>
        </row>
        <row r="3699">
          <cell r="D3699" t="str">
            <v xml:space="preserve"> </v>
          </cell>
          <cell r="G3699" t="str">
            <v xml:space="preserve"> </v>
          </cell>
        </row>
        <row r="3700">
          <cell r="D3700" t="str">
            <v xml:space="preserve"> </v>
          </cell>
          <cell r="G3700" t="str">
            <v xml:space="preserve"> </v>
          </cell>
        </row>
        <row r="3701">
          <cell r="D3701" t="str">
            <v xml:space="preserve"> </v>
          </cell>
          <cell r="G3701" t="str">
            <v xml:space="preserve"> </v>
          </cell>
        </row>
        <row r="3702">
          <cell r="D3702" t="str">
            <v xml:space="preserve"> </v>
          </cell>
          <cell r="G3702" t="str">
            <v xml:space="preserve"> </v>
          </cell>
        </row>
        <row r="3703">
          <cell r="D3703" t="str">
            <v xml:space="preserve"> </v>
          </cell>
          <cell r="G3703" t="str">
            <v xml:space="preserve"> </v>
          </cell>
        </row>
        <row r="3704">
          <cell r="D3704" t="str">
            <v xml:space="preserve"> </v>
          </cell>
          <cell r="G3704" t="str">
            <v xml:space="preserve"> </v>
          </cell>
        </row>
        <row r="3705">
          <cell r="D3705" t="str">
            <v xml:space="preserve"> </v>
          </cell>
          <cell r="G3705" t="str">
            <v xml:space="preserve"> </v>
          </cell>
        </row>
        <row r="3706">
          <cell r="D3706" t="str">
            <v xml:space="preserve"> </v>
          </cell>
          <cell r="G3706" t="str">
            <v xml:space="preserve"> </v>
          </cell>
        </row>
        <row r="3707">
          <cell r="D3707" t="str">
            <v xml:space="preserve"> </v>
          </cell>
          <cell r="G3707" t="str">
            <v xml:space="preserve"> </v>
          </cell>
        </row>
        <row r="3708">
          <cell r="D3708" t="str">
            <v xml:space="preserve"> </v>
          </cell>
          <cell r="G3708" t="str">
            <v xml:space="preserve"> </v>
          </cell>
        </row>
        <row r="3709">
          <cell r="D3709" t="str">
            <v xml:space="preserve"> </v>
          </cell>
          <cell r="G3709" t="str">
            <v xml:space="preserve"> </v>
          </cell>
        </row>
        <row r="3710">
          <cell r="D3710" t="str">
            <v xml:space="preserve"> </v>
          </cell>
          <cell r="G3710" t="str">
            <v xml:space="preserve"> </v>
          </cell>
        </row>
        <row r="3711">
          <cell r="D3711" t="str">
            <v xml:space="preserve"> </v>
          </cell>
          <cell r="G3711" t="str">
            <v xml:space="preserve"> </v>
          </cell>
        </row>
        <row r="3712">
          <cell r="D3712" t="str">
            <v xml:space="preserve"> </v>
          </cell>
          <cell r="G3712" t="str">
            <v xml:space="preserve"> </v>
          </cell>
        </row>
        <row r="3713">
          <cell r="D3713" t="str">
            <v xml:space="preserve"> </v>
          </cell>
          <cell r="G3713" t="str">
            <v xml:space="preserve"> </v>
          </cell>
        </row>
        <row r="3714">
          <cell r="D3714" t="str">
            <v xml:space="preserve"> </v>
          </cell>
          <cell r="G3714" t="str">
            <v xml:space="preserve"> </v>
          </cell>
        </row>
        <row r="3715">
          <cell r="D3715" t="str">
            <v xml:space="preserve"> </v>
          </cell>
          <cell r="G3715" t="str">
            <v xml:space="preserve"> </v>
          </cell>
        </row>
        <row r="3716">
          <cell r="D3716" t="str">
            <v xml:space="preserve"> </v>
          </cell>
          <cell r="G3716" t="str">
            <v xml:space="preserve"> </v>
          </cell>
        </row>
        <row r="3717">
          <cell r="D3717" t="str">
            <v xml:space="preserve"> </v>
          </cell>
          <cell r="G3717" t="str">
            <v xml:space="preserve"> </v>
          </cell>
        </row>
        <row r="3718">
          <cell r="D3718" t="str">
            <v xml:space="preserve"> </v>
          </cell>
          <cell r="G3718" t="str">
            <v xml:space="preserve"> </v>
          </cell>
        </row>
        <row r="3719">
          <cell r="D3719" t="str">
            <v xml:space="preserve"> </v>
          </cell>
          <cell r="G3719" t="str">
            <v xml:space="preserve"> </v>
          </cell>
        </row>
        <row r="3720">
          <cell r="D3720" t="str">
            <v xml:space="preserve"> </v>
          </cell>
          <cell r="G3720" t="str">
            <v xml:space="preserve"> </v>
          </cell>
        </row>
        <row r="3721">
          <cell r="D3721" t="str">
            <v xml:space="preserve"> </v>
          </cell>
          <cell r="G3721" t="str">
            <v xml:space="preserve"> </v>
          </cell>
        </row>
        <row r="3722">
          <cell r="D3722" t="str">
            <v xml:space="preserve"> </v>
          </cell>
          <cell r="G3722" t="str">
            <v xml:space="preserve"> </v>
          </cell>
        </row>
        <row r="3723">
          <cell r="D3723" t="str">
            <v xml:space="preserve"> </v>
          </cell>
          <cell r="G3723" t="str">
            <v xml:space="preserve"> </v>
          </cell>
        </row>
        <row r="3724">
          <cell r="D3724" t="str">
            <v xml:space="preserve"> </v>
          </cell>
          <cell r="G3724" t="str">
            <v xml:space="preserve"> </v>
          </cell>
        </row>
        <row r="3725">
          <cell r="D3725" t="str">
            <v xml:space="preserve"> </v>
          </cell>
          <cell r="G3725" t="str">
            <v xml:space="preserve"> </v>
          </cell>
        </row>
        <row r="3726">
          <cell r="D3726" t="str">
            <v xml:space="preserve"> </v>
          </cell>
          <cell r="G3726" t="str">
            <v xml:space="preserve"> </v>
          </cell>
        </row>
        <row r="3727">
          <cell r="D3727" t="str">
            <v xml:space="preserve"> </v>
          </cell>
          <cell r="G3727" t="str">
            <v xml:space="preserve"> </v>
          </cell>
        </row>
        <row r="3728">
          <cell r="D3728" t="str">
            <v xml:space="preserve"> </v>
          </cell>
          <cell r="G3728" t="str">
            <v xml:space="preserve"> </v>
          </cell>
        </row>
        <row r="3729">
          <cell r="D3729" t="str">
            <v xml:space="preserve"> </v>
          </cell>
          <cell r="G3729" t="str">
            <v xml:space="preserve"> </v>
          </cell>
        </row>
        <row r="3730">
          <cell r="D3730" t="str">
            <v xml:space="preserve"> </v>
          </cell>
          <cell r="G3730" t="str">
            <v xml:space="preserve"> </v>
          </cell>
        </row>
        <row r="3731">
          <cell r="D3731" t="str">
            <v xml:space="preserve"> </v>
          </cell>
          <cell r="G3731" t="str">
            <v xml:space="preserve"> </v>
          </cell>
        </row>
        <row r="3732">
          <cell r="D3732" t="str">
            <v xml:space="preserve"> </v>
          </cell>
          <cell r="G3732" t="str">
            <v xml:space="preserve"> </v>
          </cell>
        </row>
        <row r="3733">
          <cell r="D3733" t="str">
            <v xml:space="preserve"> </v>
          </cell>
          <cell r="G3733" t="str">
            <v xml:space="preserve"> </v>
          </cell>
        </row>
        <row r="3734">
          <cell r="D3734" t="str">
            <v xml:space="preserve"> </v>
          </cell>
          <cell r="G3734" t="str">
            <v xml:space="preserve"> </v>
          </cell>
        </row>
        <row r="3735">
          <cell r="D3735" t="str">
            <v xml:space="preserve"> </v>
          </cell>
          <cell r="G3735" t="str">
            <v xml:space="preserve"> </v>
          </cell>
        </row>
        <row r="3736">
          <cell r="D3736" t="str">
            <v xml:space="preserve"> </v>
          </cell>
          <cell r="G3736" t="str">
            <v xml:space="preserve"> </v>
          </cell>
        </row>
        <row r="3737">
          <cell r="D3737" t="str">
            <v xml:space="preserve"> </v>
          </cell>
          <cell r="G3737" t="str">
            <v xml:space="preserve"> </v>
          </cell>
        </row>
        <row r="3738">
          <cell r="D3738" t="str">
            <v xml:space="preserve"> </v>
          </cell>
          <cell r="G3738" t="str">
            <v xml:space="preserve"> </v>
          </cell>
        </row>
        <row r="3739">
          <cell r="D3739" t="str">
            <v xml:space="preserve"> </v>
          </cell>
          <cell r="G3739" t="str">
            <v xml:space="preserve"> </v>
          </cell>
        </row>
        <row r="3740">
          <cell r="D3740" t="str">
            <v xml:space="preserve"> </v>
          </cell>
          <cell r="G3740" t="str">
            <v xml:space="preserve"> </v>
          </cell>
        </row>
        <row r="3741">
          <cell r="D3741" t="str">
            <v xml:space="preserve"> </v>
          </cell>
          <cell r="G3741" t="str">
            <v xml:space="preserve"> </v>
          </cell>
        </row>
        <row r="3742">
          <cell r="D3742" t="str">
            <v xml:space="preserve"> </v>
          </cell>
          <cell r="G3742" t="str">
            <v xml:space="preserve"> </v>
          </cell>
        </row>
        <row r="3743">
          <cell r="D3743" t="str">
            <v xml:space="preserve"> </v>
          </cell>
          <cell r="G3743" t="str">
            <v xml:space="preserve"> </v>
          </cell>
        </row>
        <row r="3744">
          <cell r="D3744" t="str">
            <v xml:space="preserve"> </v>
          </cell>
          <cell r="G3744" t="str">
            <v xml:space="preserve"> </v>
          </cell>
        </row>
        <row r="3745">
          <cell r="D3745" t="str">
            <v xml:space="preserve"> </v>
          </cell>
          <cell r="G3745" t="str">
            <v xml:space="preserve"> </v>
          </cell>
        </row>
        <row r="3746">
          <cell r="D3746" t="str">
            <v xml:space="preserve"> </v>
          </cell>
          <cell r="G3746" t="str">
            <v xml:space="preserve"> </v>
          </cell>
        </row>
        <row r="3747">
          <cell r="D3747" t="str">
            <v xml:space="preserve"> </v>
          </cell>
          <cell r="G3747" t="str">
            <v xml:space="preserve"> </v>
          </cell>
        </row>
        <row r="3748">
          <cell r="D3748" t="str">
            <v xml:space="preserve"> </v>
          </cell>
          <cell r="G3748" t="str">
            <v xml:space="preserve"> </v>
          </cell>
        </row>
        <row r="3749">
          <cell r="D3749" t="str">
            <v xml:space="preserve"> </v>
          </cell>
          <cell r="G3749" t="str">
            <v xml:space="preserve"> </v>
          </cell>
        </row>
        <row r="3750">
          <cell r="D3750" t="str">
            <v xml:space="preserve"> </v>
          </cell>
          <cell r="G3750" t="str">
            <v xml:space="preserve"> </v>
          </cell>
        </row>
        <row r="3751">
          <cell r="D3751" t="str">
            <v xml:space="preserve"> </v>
          </cell>
          <cell r="G3751" t="str">
            <v xml:space="preserve"> </v>
          </cell>
        </row>
        <row r="3752">
          <cell r="D3752" t="str">
            <v xml:space="preserve"> </v>
          </cell>
          <cell r="G3752" t="str">
            <v xml:space="preserve"> </v>
          </cell>
        </row>
        <row r="3753">
          <cell r="D3753" t="str">
            <v xml:space="preserve"> </v>
          </cell>
          <cell r="G3753" t="str">
            <v xml:space="preserve"> </v>
          </cell>
        </row>
        <row r="3754">
          <cell r="D3754" t="str">
            <v xml:space="preserve"> </v>
          </cell>
          <cell r="G3754" t="str">
            <v xml:space="preserve"> </v>
          </cell>
        </row>
        <row r="3755">
          <cell r="D3755" t="str">
            <v xml:space="preserve"> </v>
          </cell>
          <cell r="G3755" t="str">
            <v xml:space="preserve"> </v>
          </cell>
        </row>
        <row r="3756">
          <cell r="D3756" t="str">
            <v xml:space="preserve"> </v>
          </cell>
          <cell r="G3756" t="str">
            <v xml:space="preserve"> </v>
          </cell>
        </row>
        <row r="3757">
          <cell r="D3757" t="str">
            <v xml:space="preserve"> </v>
          </cell>
          <cell r="G3757" t="str">
            <v xml:space="preserve"> </v>
          </cell>
        </row>
        <row r="3758">
          <cell r="D3758" t="str">
            <v xml:space="preserve"> </v>
          </cell>
          <cell r="G3758" t="str">
            <v xml:space="preserve"> </v>
          </cell>
        </row>
        <row r="3759">
          <cell r="D3759" t="str">
            <v xml:space="preserve"> </v>
          </cell>
          <cell r="G3759" t="str">
            <v xml:space="preserve"> </v>
          </cell>
        </row>
        <row r="3760">
          <cell r="D3760" t="str">
            <v xml:space="preserve"> </v>
          </cell>
          <cell r="G3760" t="str">
            <v xml:space="preserve"> </v>
          </cell>
        </row>
        <row r="3761">
          <cell r="D3761" t="str">
            <v xml:space="preserve"> </v>
          </cell>
          <cell r="G3761" t="str">
            <v xml:space="preserve"> </v>
          </cell>
        </row>
        <row r="3762">
          <cell r="D3762" t="str">
            <v xml:space="preserve"> </v>
          </cell>
          <cell r="G3762" t="str">
            <v xml:space="preserve"> </v>
          </cell>
        </row>
        <row r="3763">
          <cell r="D3763" t="str">
            <v xml:space="preserve"> </v>
          </cell>
          <cell r="G3763" t="str">
            <v xml:space="preserve"> </v>
          </cell>
        </row>
        <row r="3764">
          <cell r="D3764" t="str">
            <v xml:space="preserve"> </v>
          </cell>
          <cell r="G3764" t="str">
            <v xml:space="preserve"> </v>
          </cell>
        </row>
        <row r="3765">
          <cell r="D3765" t="str">
            <v xml:space="preserve"> </v>
          </cell>
          <cell r="G3765" t="str">
            <v xml:space="preserve"> </v>
          </cell>
        </row>
        <row r="3766">
          <cell r="D3766" t="str">
            <v xml:space="preserve"> </v>
          </cell>
          <cell r="G3766" t="str">
            <v xml:space="preserve"> </v>
          </cell>
        </row>
        <row r="3767">
          <cell r="D3767" t="str">
            <v xml:space="preserve"> </v>
          </cell>
          <cell r="G3767" t="str">
            <v xml:space="preserve"> </v>
          </cell>
        </row>
        <row r="3768">
          <cell r="D3768" t="str">
            <v xml:space="preserve"> </v>
          </cell>
          <cell r="G3768" t="str">
            <v xml:space="preserve"> </v>
          </cell>
        </row>
        <row r="3769">
          <cell r="D3769" t="str">
            <v xml:space="preserve"> </v>
          </cell>
          <cell r="G3769" t="str">
            <v xml:space="preserve"> </v>
          </cell>
        </row>
        <row r="3770">
          <cell r="D3770" t="str">
            <v xml:space="preserve"> </v>
          </cell>
          <cell r="G3770" t="str">
            <v xml:space="preserve"> </v>
          </cell>
        </row>
        <row r="3771">
          <cell r="D3771" t="str">
            <v xml:space="preserve"> </v>
          </cell>
          <cell r="G3771" t="str">
            <v xml:space="preserve"> </v>
          </cell>
        </row>
        <row r="3772">
          <cell r="D3772" t="str">
            <v xml:space="preserve"> </v>
          </cell>
          <cell r="G3772" t="str">
            <v xml:space="preserve"> </v>
          </cell>
        </row>
        <row r="3773">
          <cell r="D3773" t="str">
            <v xml:space="preserve"> </v>
          </cell>
          <cell r="G3773" t="str">
            <v xml:space="preserve"> </v>
          </cell>
        </row>
        <row r="3774">
          <cell r="D3774" t="str">
            <v xml:space="preserve"> </v>
          </cell>
          <cell r="G3774" t="str">
            <v xml:space="preserve"> </v>
          </cell>
        </row>
        <row r="3775">
          <cell r="D3775" t="str">
            <v xml:space="preserve"> </v>
          </cell>
          <cell r="G3775" t="str">
            <v xml:space="preserve"> </v>
          </cell>
        </row>
        <row r="3776">
          <cell r="D3776" t="str">
            <v xml:space="preserve"> </v>
          </cell>
          <cell r="G3776" t="str">
            <v xml:space="preserve"> </v>
          </cell>
        </row>
        <row r="3777">
          <cell r="D3777" t="str">
            <v xml:space="preserve"> </v>
          </cell>
          <cell r="G3777" t="str">
            <v xml:space="preserve"> </v>
          </cell>
        </row>
        <row r="3778">
          <cell r="D3778" t="str">
            <v xml:space="preserve"> </v>
          </cell>
          <cell r="G3778" t="str">
            <v xml:space="preserve"> </v>
          </cell>
        </row>
        <row r="3779">
          <cell r="D3779" t="str">
            <v xml:space="preserve"> </v>
          </cell>
          <cell r="G3779" t="str">
            <v xml:space="preserve"> </v>
          </cell>
        </row>
        <row r="3780">
          <cell r="D3780" t="str">
            <v xml:space="preserve"> </v>
          </cell>
          <cell r="G3780" t="str">
            <v xml:space="preserve"> </v>
          </cell>
        </row>
        <row r="3781">
          <cell r="D3781" t="str">
            <v xml:space="preserve"> </v>
          </cell>
          <cell r="G3781" t="str">
            <v xml:space="preserve"> </v>
          </cell>
        </row>
        <row r="3782">
          <cell r="D3782" t="str">
            <v xml:space="preserve"> </v>
          </cell>
          <cell r="G3782" t="str">
            <v xml:space="preserve"> </v>
          </cell>
        </row>
        <row r="3783">
          <cell r="D3783" t="str">
            <v xml:space="preserve"> </v>
          </cell>
          <cell r="G3783" t="str">
            <v xml:space="preserve"> </v>
          </cell>
        </row>
        <row r="3784">
          <cell r="D3784" t="str">
            <v xml:space="preserve"> </v>
          </cell>
          <cell r="G3784" t="str">
            <v xml:space="preserve"> </v>
          </cell>
        </row>
        <row r="3785">
          <cell r="D3785" t="str">
            <v xml:space="preserve"> </v>
          </cell>
          <cell r="G3785" t="str">
            <v xml:space="preserve"> </v>
          </cell>
        </row>
        <row r="3786">
          <cell r="D3786" t="str">
            <v xml:space="preserve"> </v>
          </cell>
          <cell r="G3786" t="str">
            <v xml:space="preserve"> </v>
          </cell>
        </row>
        <row r="3787">
          <cell r="D3787" t="str">
            <v xml:space="preserve"> </v>
          </cell>
          <cell r="G3787" t="str">
            <v xml:space="preserve"> </v>
          </cell>
        </row>
        <row r="3788">
          <cell r="D3788" t="str">
            <v xml:space="preserve"> </v>
          </cell>
          <cell r="G3788" t="str">
            <v xml:space="preserve"> </v>
          </cell>
        </row>
        <row r="3789">
          <cell r="D3789" t="str">
            <v xml:space="preserve"> </v>
          </cell>
          <cell r="G3789" t="str">
            <v xml:space="preserve"> </v>
          </cell>
        </row>
        <row r="3790">
          <cell r="D3790" t="str">
            <v xml:space="preserve"> </v>
          </cell>
          <cell r="G3790" t="str">
            <v xml:space="preserve"> </v>
          </cell>
        </row>
        <row r="3791">
          <cell r="D3791" t="str">
            <v xml:space="preserve"> </v>
          </cell>
          <cell r="G3791" t="str">
            <v xml:space="preserve"> </v>
          </cell>
        </row>
        <row r="3792">
          <cell r="D3792" t="str">
            <v xml:space="preserve"> </v>
          </cell>
          <cell r="G3792" t="str">
            <v xml:space="preserve"> </v>
          </cell>
        </row>
        <row r="3793">
          <cell r="D3793" t="str">
            <v xml:space="preserve"> </v>
          </cell>
          <cell r="G3793" t="str">
            <v xml:space="preserve"> </v>
          </cell>
        </row>
        <row r="3794">
          <cell r="D3794" t="str">
            <v xml:space="preserve"> </v>
          </cell>
          <cell r="G3794" t="str">
            <v xml:space="preserve"> </v>
          </cell>
        </row>
        <row r="3795">
          <cell r="D3795" t="str">
            <v xml:space="preserve"> </v>
          </cell>
          <cell r="G3795" t="str">
            <v xml:space="preserve"> </v>
          </cell>
        </row>
        <row r="3796">
          <cell r="D3796" t="str">
            <v xml:space="preserve"> </v>
          </cell>
          <cell r="G3796" t="str">
            <v xml:space="preserve"> </v>
          </cell>
        </row>
        <row r="3797">
          <cell r="D3797" t="str">
            <v xml:space="preserve"> </v>
          </cell>
          <cell r="G3797" t="str">
            <v xml:space="preserve"> </v>
          </cell>
        </row>
        <row r="3798">
          <cell r="D3798" t="str">
            <v xml:space="preserve"> </v>
          </cell>
          <cell r="G3798" t="str">
            <v xml:space="preserve"> </v>
          </cell>
        </row>
        <row r="3799">
          <cell r="D3799" t="str">
            <v xml:space="preserve"> </v>
          </cell>
          <cell r="G3799" t="str">
            <v xml:space="preserve"> </v>
          </cell>
        </row>
        <row r="3800">
          <cell r="D3800" t="str">
            <v xml:space="preserve"> </v>
          </cell>
          <cell r="G3800" t="str">
            <v xml:space="preserve"> </v>
          </cell>
        </row>
        <row r="3801">
          <cell r="D3801" t="str">
            <v xml:space="preserve"> </v>
          </cell>
          <cell r="G3801" t="str">
            <v xml:space="preserve"> </v>
          </cell>
        </row>
        <row r="3802">
          <cell r="D3802" t="str">
            <v xml:space="preserve"> </v>
          </cell>
          <cell r="G3802" t="str">
            <v xml:space="preserve"> </v>
          </cell>
        </row>
        <row r="3803">
          <cell r="D3803" t="str">
            <v xml:space="preserve"> </v>
          </cell>
          <cell r="G3803" t="str">
            <v xml:space="preserve"> </v>
          </cell>
        </row>
        <row r="3804">
          <cell r="D3804" t="str">
            <v xml:space="preserve"> </v>
          </cell>
          <cell r="G3804" t="str">
            <v xml:space="preserve"> </v>
          </cell>
        </row>
        <row r="3805">
          <cell r="D3805" t="str">
            <v xml:space="preserve"> </v>
          </cell>
          <cell r="G3805" t="str">
            <v xml:space="preserve"> </v>
          </cell>
        </row>
        <row r="3806">
          <cell r="D3806" t="str">
            <v xml:space="preserve"> </v>
          </cell>
          <cell r="G3806" t="str">
            <v xml:space="preserve"> </v>
          </cell>
        </row>
        <row r="3807">
          <cell r="D3807" t="str">
            <v xml:space="preserve"> </v>
          </cell>
          <cell r="G3807" t="str">
            <v xml:space="preserve"> </v>
          </cell>
        </row>
        <row r="3808">
          <cell r="D3808" t="str">
            <v xml:space="preserve"> </v>
          </cell>
          <cell r="G3808" t="str">
            <v xml:space="preserve"> </v>
          </cell>
        </row>
        <row r="3809">
          <cell r="D3809" t="str">
            <v xml:space="preserve"> </v>
          </cell>
          <cell r="G3809" t="str">
            <v xml:space="preserve"> </v>
          </cell>
        </row>
        <row r="3810">
          <cell r="D3810" t="str">
            <v xml:space="preserve"> </v>
          </cell>
          <cell r="G3810" t="str">
            <v xml:space="preserve"> </v>
          </cell>
        </row>
        <row r="3811">
          <cell r="D3811" t="str">
            <v xml:space="preserve"> </v>
          </cell>
          <cell r="G3811" t="str">
            <v xml:space="preserve"> </v>
          </cell>
        </row>
        <row r="3812">
          <cell r="D3812" t="str">
            <v xml:space="preserve"> </v>
          </cell>
          <cell r="G3812" t="str">
            <v xml:space="preserve"> </v>
          </cell>
        </row>
        <row r="3813">
          <cell r="D3813" t="str">
            <v xml:space="preserve"> </v>
          </cell>
          <cell r="G3813" t="str">
            <v xml:space="preserve"> </v>
          </cell>
        </row>
        <row r="3814">
          <cell r="D3814" t="str">
            <v xml:space="preserve"> </v>
          </cell>
          <cell r="G3814" t="str">
            <v xml:space="preserve"> </v>
          </cell>
        </row>
        <row r="3815">
          <cell r="D3815" t="str">
            <v xml:space="preserve"> </v>
          </cell>
          <cell r="G3815" t="str">
            <v xml:space="preserve"> </v>
          </cell>
        </row>
        <row r="3816">
          <cell r="D3816" t="str">
            <v xml:space="preserve"> </v>
          </cell>
          <cell r="G3816" t="str">
            <v xml:space="preserve"> </v>
          </cell>
        </row>
        <row r="3817">
          <cell r="D3817" t="str">
            <v xml:space="preserve"> </v>
          </cell>
          <cell r="G3817" t="str">
            <v xml:space="preserve"> </v>
          </cell>
        </row>
        <row r="3818">
          <cell r="D3818" t="str">
            <v xml:space="preserve"> </v>
          </cell>
          <cell r="G3818" t="str">
            <v xml:space="preserve"> </v>
          </cell>
        </row>
        <row r="3819">
          <cell r="D3819" t="str">
            <v xml:space="preserve"> </v>
          </cell>
          <cell r="G3819" t="str">
            <v xml:space="preserve"> </v>
          </cell>
        </row>
        <row r="3820">
          <cell r="D3820" t="str">
            <v xml:space="preserve"> </v>
          </cell>
          <cell r="G3820" t="str">
            <v xml:space="preserve"> </v>
          </cell>
        </row>
        <row r="3821">
          <cell r="D3821" t="str">
            <v xml:space="preserve"> </v>
          </cell>
          <cell r="G3821" t="str">
            <v xml:space="preserve"> </v>
          </cell>
        </row>
        <row r="3822">
          <cell r="D3822" t="str">
            <v xml:space="preserve"> </v>
          </cell>
          <cell r="G3822" t="str">
            <v xml:space="preserve"> </v>
          </cell>
        </row>
        <row r="3823">
          <cell r="D3823" t="str">
            <v xml:space="preserve"> </v>
          </cell>
          <cell r="G3823" t="str">
            <v xml:space="preserve"> </v>
          </cell>
        </row>
        <row r="3824">
          <cell r="D3824" t="str">
            <v xml:space="preserve"> </v>
          </cell>
          <cell r="G3824" t="str">
            <v xml:space="preserve"> </v>
          </cell>
        </row>
        <row r="3825">
          <cell r="D3825" t="str">
            <v xml:space="preserve"> </v>
          </cell>
          <cell r="G3825" t="str">
            <v xml:space="preserve"> </v>
          </cell>
        </row>
        <row r="3826">
          <cell r="D3826" t="str">
            <v xml:space="preserve"> </v>
          </cell>
          <cell r="G3826" t="str">
            <v xml:space="preserve"> </v>
          </cell>
        </row>
        <row r="3827">
          <cell r="D3827" t="str">
            <v xml:space="preserve"> </v>
          </cell>
          <cell r="G3827" t="str">
            <v xml:space="preserve"> </v>
          </cell>
        </row>
        <row r="3828">
          <cell r="D3828" t="str">
            <v xml:space="preserve"> </v>
          </cell>
          <cell r="G3828" t="str">
            <v xml:space="preserve"> </v>
          </cell>
        </row>
        <row r="3829">
          <cell r="D3829" t="str">
            <v xml:space="preserve"> </v>
          </cell>
          <cell r="G3829" t="str">
            <v xml:space="preserve"> </v>
          </cell>
        </row>
        <row r="3830">
          <cell r="D3830" t="str">
            <v xml:space="preserve"> </v>
          </cell>
          <cell r="G3830" t="str">
            <v xml:space="preserve"> </v>
          </cell>
        </row>
        <row r="3831">
          <cell r="D3831" t="str">
            <v xml:space="preserve"> </v>
          </cell>
          <cell r="G3831" t="str">
            <v xml:space="preserve"> </v>
          </cell>
        </row>
        <row r="3832">
          <cell r="D3832" t="str">
            <v xml:space="preserve"> </v>
          </cell>
          <cell r="G3832" t="str">
            <v xml:space="preserve"> </v>
          </cell>
        </row>
        <row r="3833">
          <cell r="D3833" t="str">
            <v xml:space="preserve"> </v>
          </cell>
          <cell r="G3833" t="str">
            <v xml:space="preserve"> </v>
          </cell>
        </row>
        <row r="3834">
          <cell r="D3834" t="str">
            <v xml:space="preserve"> </v>
          </cell>
          <cell r="G3834" t="str">
            <v xml:space="preserve"> </v>
          </cell>
        </row>
        <row r="3835">
          <cell r="D3835" t="str">
            <v xml:space="preserve"> </v>
          </cell>
          <cell r="G3835" t="str">
            <v xml:space="preserve"> </v>
          </cell>
        </row>
        <row r="3836">
          <cell r="D3836" t="str">
            <v xml:space="preserve"> </v>
          </cell>
          <cell r="G3836" t="str">
            <v xml:space="preserve"> </v>
          </cell>
        </row>
        <row r="3837">
          <cell r="D3837" t="str">
            <v xml:space="preserve"> </v>
          </cell>
          <cell r="G3837" t="str">
            <v xml:space="preserve"> </v>
          </cell>
        </row>
        <row r="3838">
          <cell r="D3838" t="str">
            <v xml:space="preserve"> </v>
          </cell>
          <cell r="G3838" t="str">
            <v xml:space="preserve"> </v>
          </cell>
        </row>
        <row r="3839">
          <cell r="D3839" t="str">
            <v xml:space="preserve"> </v>
          </cell>
          <cell r="G3839" t="str">
            <v xml:space="preserve"> </v>
          </cell>
        </row>
        <row r="3840">
          <cell r="D3840" t="str">
            <v xml:space="preserve"> </v>
          </cell>
          <cell r="G3840" t="str">
            <v xml:space="preserve"> </v>
          </cell>
        </row>
        <row r="3841">
          <cell r="D3841" t="str">
            <v xml:space="preserve"> </v>
          </cell>
          <cell r="G3841" t="str">
            <v xml:space="preserve"> </v>
          </cell>
        </row>
        <row r="3842">
          <cell r="D3842" t="str">
            <v xml:space="preserve"> </v>
          </cell>
          <cell r="G3842" t="str">
            <v xml:space="preserve"> </v>
          </cell>
        </row>
        <row r="3843">
          <cell r="D3843" t="str">
            <v xml:space="preserve"> </v>
          </cell>
          <cell r="G3843" t="str">
            <v xml:space="preserve"> </v>
          </cell>
        </row>
        <row r="3844">
          <cell r="D3844" t="str">
            <v xml:space="preserve"> </v>
          </cell>
          <cell r="G3844" t="str">
            <v xml:space="preserve"> </v>
          </cell>
        </row>
        <row r="3845">
          <cell r="D3845" t="str">
            <v xml:space="preserve"> </v>
          </cell>
          <cell r="G3845" t="str">
            <v xml:space="preserve"> </v>
          </cell>
        </row>
        <row r="3846">
          <cell r="D3846" t="str">
            <v xml:space="preserve"> </v>
          </cell>
          <cell r="G3846" t="str">
            <v xml:space="preserve"> </v>
          </cell>
        </row>
        <row r="3847">
          <cell r="D3847" t="str">
            <v xml:space="preserve"> </v>
          </cell>
          <cell r="G3847" t="str">
            <v xml:space="preserve"> </v>
          </cell>
        </row>
        <row r="3848">
          <cell r="D3848" t="str">
            <v xml:space="preserve"> </v>
          </cell>
          <cell r="G3848" t="str">
            <v xml:space="preserve"> </v>
          </cell>
        </row>
        <row r="3849">
          <cell r="D3849" t="str">
            <v xml:space="preserve"> </v>
          </cell>
          <cell r="G3849" t="str">
            <v xml:space="preserve"> </v>
          </cell>
        </row>
        <row r="3850">
          <cell r="D3850" t="str">
            <v xml:space="preserve"> </v>
          </cell>
          <cell r="G3850" t="str">
            <v xml:space="preserve"> </v>
          </cell>
        </row>
        <row r="3851">
          <cell r="D3851" t="str">
            <v xml:space="preserve"> </v>
          </cell>
          <cell r="G3851" t="str">
            <v xml:space="preserve"> </v>
          </cell>
        </row>
        <row r="3852">
          <cell r="D3852" t="str">
            <v xml:space="preserve"> </v>
          </cell>
          <cell r="G3852" t="str">
            <v xml:space="preserve"> </v>
          </cell>
        </row>
        <row r="3853">
          <cell r="D3853" t="str">
            <v xml:space="preserve"> </v>
          </cell>
          <cell r="G3853" t="str">
            <v xml:space="preserve"> </v>
          </cell>
        </row>
        <row r="3854">
          <cell r="D3854" t="str">
            <v xml:space="preserve"> </v>
          </cell>
          <cell r="G3854" t="str">
            <v xml:space="preserve"> </v>
          </cell>
        </row>
        <row r="3855">
          <cell r="D3855" t="str">
            <v xml:space="preserve"> </v>
          </cell>
          <cell r="G3855" t="str">
            <v xml:space="preserve"> </v>
          </cell>
        </row>
        <row r="3856">
          <cell r="D3856" t="str">
            <v xml:space="preserve"> </v>
          </cell>
          <cell r="G3856" t="str">
            <v xml:space="preserve"> </v>
          </cell>
        </row>
        <row r="3857">
          <cell r="D3857" t="str">
            <v xml:space="preserve"> </v>
          </cell>
          <cell r="G3857" t="str">
            <v xml:space="preserve"> </v>
          </cell>
        </row>
        <row r="3858">
          <cell r="D3858" t="str">
            <v xml:space="preserve"> </v>
          </cell>
          <cell r="G3858" t="str">
            <v xml:space="preserve"> </v>
          </cell>
        </row>
        <row r="3859">
          <cell r="D3859" t="str">
            <v xml:space="preserve"> </v>
          </cell>
          <cell r="G3859" t="str">
            <v xml:space="preserve"> </v>
          </cell>
        </row>
        <row r="3860">
          <cell r="D3860" t="str">
            <v xml:space="preserve"> </v>
          </cell>
          <cell r="G3860" t="str">
            <v xml:space="preserve"> </v>
          </cell>
        </row>
        <row r="3861">
          <cell r="D3861" t="str">
            <v xml:space="preserve"> </v>
          </cell>
          <cell r="G3861" t="str">
            <v xml:space="preserve"> </v>
          </cell>
        </row>
        <row r="3862">
          <cell r="D3862" t="str">
            <v xml:space="preserve"> </v>
          </cell>
          <cell r="G3862" t="str">
            <v xml:space="preserve"> </v>
          </cell>
        </row>
        <row r="3863">
          <cell r="D3863" t="str">
            <v xml:space="preserve"> </v>
          </cell>
          <cell r="G3863" t="str">
            <v xml:space="preserve"> </v>
          </cell>
        </row>
        <row r="3864">
          <cell r="D3864" t="str">
            <v xml:space="preserve"> </v>
          </cell>
          <cell r="G3864" t="str">
            <v xml:space="preserve"> </v>
          </cell>
        </row>
        <row r="3865">
          <cell r="D3865" t="str">
            <v xml:space="preserve"> </v>
          </cell>
          <cell r="G3865" t="str">
            <v xml:space="preserve"> </v>
          </cell>
        </row>
        <row r="3866">
          <cell r="D3866" t="str">
            <v xml:space="preserve"> </v>
          </cell>
          <cell r="G3866" t="str">
            <v xml:space="preserve"> </v>
          </cell>
        </row>
        <row r="3867">
          <cell r="D3867" t="str">
            <v xml:space="preserve"> </v>
          </cell>
          <cell r="G3867" t="str">
            <v xml:space="preserve"> </v>
          </cell>
        </row>
        <row r="3868">
          <cell r="D3868" t="str">
            <v xml:space="preserve"> </v>
          </cell>
          <cell r="G3868" t="str">
            <v xml:space="preserve"> </v>
          </cell>
        </row>
        <row r="3869">
          <cell r="D3869" t="str">
            <v xml:space="preserve"> </v>
          </cell>
          <cell r="G3869" t="str">
            <v xml:space="preserve"> </v>
          </cell>
        </row>
        <row r="3870">
          <cell r="D3870" t="str">
            <v xml:space="preserve"> </v>
          </cell>
          <cell r="G3870" t="str">
            <v xml:space="preserve"> </v>
          </cell>
        </row>
        <row r="3871">
          <cell r="D3871" t="str">
            <v xml:space="preserve"> </v>
          </cell>
          <cell r="G3871" t="str">
            <v xml:space="preserve"> </v>
          </cell>
        </row>
        <row r="3872">
          <cell r="D3872" t="str">
            <v xml:space="preserve"> </v>
          </cell>
          <cell r="G3872" t="str">
            <v xml:space="preserve"> </v>
          </cell>
        </row>
        <row r="3873">
          <cell r="D3873" t="str">
            <v xml:space="preserve"> </v>
          </cell>
          <cell r="G3873" t="str">
            <v xml:space="preserve"> </v>
          </cell>
        </row>
        <row r="3874">
          <cell r="D3874" t="str">
            <v xml:space="preserve"> </v>
          </cell>
          <cell r="G3874" t="str">
            <v xml:space="preserve"> </v>
          </cell>
        </row>
        <row r="3875">
          <cell r="D3875" t="str">
            <v xml:space="preserve"> </v>
          </cell>
          <cell r="G3875" t="str">
            <v xml:space="preserve"> </v>
          </cell>
        </row>
        <row r="3876">
          <cell r="D3876" t="str">
            <v xml:space="preserve"> </v>
          </cell>
          <cell r="G3876" t="str">
            <v xml:space="preserve"> </v>
          </cell>
        </row>
        <row r="3877">
          <cell r="D3877" t="str">
            <v xml:space="preserve"> </v>
          </cell>
          <cell r="G3877" t="str">
            <v xml:space="preserve"> </v>
          </cell>
        </row>
        <row r="3878">
          <cell r="D3878" t="str">
            <v xml:space="preserve"> </v>
          </cell>
          <cell r="G3878" t="str">
            <v xml:space="preserve"> </v>
          </cell>
        </row>
        <row r="3879">
          <cell r="D3879" t="str">
            <v xml:space="preserve"> </v>
          </cell>
          <cell r="G3879" t="str">
            <v xml:space="preserve"> </v>
          </cell>
        </row>
        <row r="3880">
          <cell r="D3880" t="str">
            <v xml:space="preserve"> </v>
          </cell>
          <cell r="G3880" t="str">
            <v xml:space="preserve"> </v>
          </cell>
        </row>
        <row r="3881">
          <cell r="D3881" t="str">
            <v xml:space="preserve"> </v>
          </cell>
          <cell r="G3881" t="str">
            <v xml:space="preserve"> </v>
          </cell>
        </row>
        <row r="3882">
          <cell r="D3882" t="str">
            <v xml:space="preserve"> </v>
          </cell>
          <cell r="G3882" t="str">
            <v xml:space="preserve"> </v>
          </cell>
        </row>
        <row r="3883">
          <cell r="D3883" t="str">
            <v xml:space="preserve"> </v>
          </cell>
          <cell r="G3883" t="str">
            <v xml:space="preserve"> </v>
          </cell>
        </row>
        <row r="3884">
          <cell r="D3884" t="str">
            <v xml:space="preserve"> </v>
          </cell>
          <cell r="G3884" t="str">
            <v xml:space="preserve"> </v>
          </cell>
        </row>
        <row r="3885">
          <cell r="D3885" t="str">
            <v xml:space="preserve"> </v>
          </cell>
          <cell r="G3885" t="str">
            <v xml:space="preserve"> </v>
          </cell>
        </row>
        <row r="3886">
          <cell r="D3886" t="str">
            <v xml:space="preserve"> </v>
          </cell>
          <cell r="G3886" t="str">
            <v xml:space="preserve"> </v>
          </cell>
        </row>
        <row r="3887">
          <cell r="D3887" t="str">
            <v xml:space="preserve"> </v>
          </cell>
          <cell r="G3887" t="str">
            <v xml:space="preserve"> </v>
          </cell>
        </row>
        <row r="3888">
          <cell r="D3888" t="str">
            <v xml:space="preserve"> </v>
          </cell>
          <cell r="G3888" t="str">
            <v xml:space="preserve"> </v>
          </cell>
        </row>
        <row r="3889">
          <cell r="D3889" t="str">
            <v xml:space="preserve"> </v>
          </cell>
          <cell r="G3889" t="str">
            <v xml:space="preserve"> </v>
          </cell>
        </row>
        <row r="3890">
          <cell r="D3890" t="str">
            <v xml:space="preserve"> </v>
          </cell>
          <cell r="G3890" t="str">
            <v xml:space="preserve"> </v>
          </cell>
        </row>
        <row r="3891">
          <cell r="D3891" t="str">
            <v xml:space="preserve"> </v>
          </cell>
          <cell r="G3891" t="str">
            <v xml:space="preserve"> </v>
          </cell>
        </row>
        <row r="3892">
          <cell r="D3892" t="str">
            <v xml:space="preserve"> </v>
          </cell>
          <cell r="G3892" t="str">
            <v xml:space="preserve"> </v>
          </cell>
        </row>
        <row r="3893">
          <cell r="D3893" t="str">
            <v xml:space="preserve"> </v>
          </cell>
          <cell r="G3893" t="str">
            <v xml:space="preserve"> </v>
          </cell>
        </row>
        <row r="3894">
          <cell r="D3894" t="str">
            <v xml:space="preserve"> </v>
          </cell>
          <cell r="G3894" t="str">
            <v xml:space="preserve"> </v>
          </cell>
        </row>
        <row r="3895">
          <cell r="D3895" t="str">
            <v xml:space="preserve"> </v>
          </cell>
          <cell r="G3895" t="str">
            <v xml:space="preserve"> </v>
          </cell>
        </row>
        <row r="3896">
          <cell r="D3896" t="str">
            <v xml:space="preserve"> </v>
          </cell>
          <cell r="G3896" t="str">
            <v xml:space="preserve"> </v>
          </cell>
        </row>
        <row r="3897">
          <cell r="D3897" t="str">
            <v xml:space="preserve"> </v>
          </cell>
          <cell r="G3897" t="str">
            <v xml:space="preserve"> </v>
          </cell>
        </row>
        <row r="3898">
          <cell r="D3898" t="str">
            <v xml:space="preserve"> </v>
          </cell>
          <cell r="G3898" t="str">
            <v xml:space="preserve"> </v>
          </cell>
        </row>
        <row r="3899">
          <cell r="D3899" t="str">
            <v xml:space="preserve"> </v>
          </cell>
          <cell r="G3899" t="str">
            <v xml:space="preserve"> </v>
          </cell>
        </row>
        <row r="3900">
          <cell r="D3900" t="str">
            <v xml:space="preserve"> </v>
          </cell>
          <cell r="G3900" t="str">
            <v xml:space="preserve"> </v>
          </cell>
        </row>
        <row r="3901">
          <cell r="D3901" t="str">
            <v xml:space="preserve"> </v>
          </cell>
          <cell r="G3901" t="str">
            <v xml:space="preserve"> </v>
          </cell>
        </row>
        <row r="3902">
          <cell r="D3902" t="str">
            <v xml:space="preserve"> </v>
          </cell>
          <cell r="G3902" t="str">
            <v xml:space="preserve"> </v>
          </cell>
        </row>
        <row r="3903">
          <cell r="D3903" t="str">
            <v xml:space="preserve"> </v>
          </cell>
          <cell r="G3903" t="str">
            <v xml:space="preserve"> </v>
          </cell>
        </row>
        <row r="3904">
          <cell r="D3904" t="str">
            <v xml:space="preserve"> </v>
          </cell>
          <cell r="G3904" t="str">
            <v xml:space="preserve"> </v>
          </cell>
        </row>
        <row r="3905">
          <cell r="D3905" t="str">
            <v xml:space="preserve"> </v>
          </cell>
          <cell r="G3905" t="str">
            <v xml:space="preserve"> </v>
          </cell>
        </row>
        <row r="3906">
          <cell r="D3906" t="str">
            <v xml:space="preserve"> </v>
          </cell>
          <cell r="G3906" t="str">
            <v xml:space="preserve"> </v>
          </cell>
        </row>
        <row r="3907">
          <cell r="D3907" t="str">
            <v xml:space="preserve"> </v>
          </cell>
          <cell r="G3907" t="str">
            <v xml:space="preserve"> </v>
          </cell>
        </row>
        <row r="3908">
          <cell r="D3908" t="str">
            <v xml:space="preserve"> </v>
          </cell>
          <cell r="G3908" t="str">
            <v xml:space="preserve"> </v>
          </cell>
        </row>
        <row r="3909">
          <cell r="D3909" t="str">
            <v xml:space="preserve"> </v>
          </cell>
          <cell r="G3909" t="str">
            <v xml:space="preserve"> </v>
          </cell>
        </row>
        <row r="3910">
          <cell r="D3910" t="str">
            <v xml:space="preserve"> </v>
          </cell>
          <cell r="G3910" t="str">
            <v xml:space="preserve"> </v>
          </cell>
        </row>
        <row r="3911">
          <cell r="D3911" t="str">
            <v xml:space="preserve"> </v>
          </cell>
          <cell r="G3911" t="str">
            <v xml:space="preserve"> </v>
          </cell>
        </row>
        <row r="3912">
          <cell r="D3912" t="str">
            <v xml:space="preserve"> </v>
          </cell>
          <cell r="G3912" t="str">
            <v xml:space="preserve"> </v>
          </cell>
        </row>
        <row r="3913">
          <cell r="D3913" t="str">
            <v xml:space="preserve"> </v>
          </cell>
          <cell r="G3913" t="str">
            <v xml:space="preserve"> </v>
          </cell>
        </row>
        <row r="3914">
          <cell r="D3914" t="str">
            <v xml:space="preserve"> </v>
          </cell>
          <cell r="G3914" t="str">
            <v xml:space="preserve"> </v>
          </cell>
        </row>
        <row r="3915">
          <cell r="D3915" t="str">
            <v xml:space="preserve"> </v>
          </cell>
          <cell r="G3915" t="str">
            <v xml:space="preserve"> </v>
          </cell>
        </row>
        <row r="3916">
          <cell r="D3916" t="str">
            <v xml:space="preserve"> </v>
          </cell>
          <cell r="G3916" t="str">
            <v xml:space="preserve"> </v>
          </cell>
        </row>
        <row r="3917">
          <cell r="D3917" t="str">
            <v xml:space="preserve"> </v>
          </cell>
          <cell r="G3917" t="str">
            <v xml:space="preserve"> </v>
          </cell>
        </row>
        <row r="3918">
          <cell r="D3918" t="str">
            <v xml:space="preserve"> </v>
          </cell>
          <cell r="G3918" t="str">
            <v xml:space="preserve"> </v>
          </cell>
        </row>
        <row r="3919">
          <cell r="D3919" t="str">
            <v xml:space="preserve"> </v>
          </cell>
          <cell r="G3919" t="str">
            <v xml:space="preserve"> </v>
          </cell>
        </row>
        <row r="3920">
          <cell r="D3920" t="str">
            <v xml:space="preserve"> </v>
          </cell>
          <cell r="G3920" t="str">
            <v xml:space="preserve"> </v>
          </cell>
        </row>
        <row r="3921">
          <cell r="D3921" t="str">
            <v xml:space="preserve"> </v>
          </cell>
          <cell r="G3921" t="str">
            <v xml:space="preserve"> </v>
          </cell>
        </row>
        <row r="3922">
          <cell r="D3922" t="str">
            <v xml:space="preserve"> </v>
          </cell>
          <cell r="G3922" t="str">
            <v xml:space="preserve"> </v>
          </cell>
        </row>
        <row r="3923">
          <cell r="D3923" t="str">
            <v xml:space="preserve"> </v>
          </cell>
          <cell r="G3923" t="str">
            <v xml:space="preserve"> </v>
          </cell>
        </row>
        <row r="3924">
          <cell r="D3924" t="str">
            <v xml:space="preserve"> </v>
          </cell>
          <cell r="G3924" t="str">
            <v xml:space="preserve"> </v>
          </cell>
        </row>
        <row r="3925">
          <cell r="D3925" t="str">
            <v xml:space="preserve"> </v>
          </cell>
          <cell r="G3925" t="str">
            <v xml:space="preserve"> </v>
          </cell>
        </row>
        <row r="3926">
          <cell r="D3926" t="str">
            <v xml:space="preserve"> </v>
          </cell>
          <cell r="G3926" t="str">
            <v xml:space="preserve"> </v>
          </cell>
        </row>
        <row r="3927">
          <cell r="D3927" t="str">
            <v xml:space="preserve"> </v>
          </cell>
          <cell r="G3927" t="str">
            <v xml:space="preserve"> </v>
          </cell>
        </row>
        <row r="3928">
          <cell r="D3928" t="str">
            <v xml:space="preserve"> </v>
          </cell>
          <cell r="G3928" t="str">
            <v xml:space="preserve"> </v>
          </cell>
        </row>
        <row r="3929">
          <cell r="D3929" t="str">
            <v xml:space="preserve"> </v>
          </cell>
          <cell r="G3929" t="str">
            <v xml:space="preserve"> </v>
          </cell>
        </row>
        <row r="3930">
          <cell r="D3930" t="str">
            <v xml:space="preserve"> </v>
          </cell>
          <cell r="G3930" t="str">
            <v xml:space="preserve"> </v>
          </cell>
        </row>
        <row r="3931">
          <cell r="D3931" t="str">
            <v xml:space="preserve"> </v>
          </cell>
          <cell r="G3931" t="str">
            <v xml:space="preserve"> </v>
          </cell>
        </row>
        <row r="3932">
          <cell r="D3932" t="str">
            <v xml:space="preserve"> </v>
          </cell>
          <cell r="G3932" t="str">
            <v xml:space="preserve"> </v>
          </cell>
        </row>
        <row r="3933">
          <cell r="D3933" t="str">
            <v xml:space="preserve"> </v>
          </cell>
          <cell r="G3933" t="str">
            <v xml:space="preserve"> </v>
          </cell>
        </row>
        <row r="3934">
          <cell r="D3934" t="str">
            <v xml:space="preserve"> </v>
          </cell>
          <cell r="G3934" t="str">
            <v xml:space="preserve"> </v>
          </cell>
        </row>
        <row r="3935">
          <cell r="D3935" t="str">
            <v xml:space="preserve"> </v>
          </cell>
          <cell r="G3935" t="str">
            <v xml:space="preserve"> </v>
          </cell>
        </row>
        <row r="3936">
          <cell r="D3936" t="str">
            <v xml:space="preserve"> </v>
          </cell>
          <cell r="G3936" t="str">
            <v xml:space="preserve"> </v>
          </cell>
        </row>
        <row r="3937">
          <cell r="D3937" t="str">
            <v xml:space="preserve"> </v>
          </cell>
          <cell r="G3937" t="str">
            <v xml:space="preserve"> </v>
          </cell>
        </row>
        <row r="3938">
          <cell r="D3938" t="str">
            <v xml:space="preserve"> </v>
          </cell>
          <cell r="G3938" t="str">
            <v xml:space="preserve"> </v>
          </cell>
        </row>
        <row r="3939">
          <cell r="D3939" t="str">
            <v xml:space="preserve"> </v>
          </cell>
          <cell r="G3939" t="str">
            <v xml:space="preserve"> </v>
          </cell>
        </row>
        <row r="3940">
          <cell r="D3940" t="str">
            <v xml:space="preserve"> </v>
          </cell>
          <cell r="G3940" t="str">
            <v xml:space="preserve"> </v>
          </cell>
        </row>
        <row r="3941">
          <cell r="D3941" t="str">
            <v xml:space="preserve"> </v>
          </cell>
          <cell r="G3941" t="str">
            <v xml:space="preserve"> </v>
          </cell>
        </row>
        <row r="3942">
          <cell r="D3942" t="str">
            <v xml:space="preserve"> </v>
          </cell>
          <cell r="G3942" t="str">
            <v xml:space="preserve"> </v>
          </cell>
        </row>
        <row r="3943">
          <cell r="D3943" t="str">
            <v xml:space="preserve"> </v>
          </cell>
          <cell r="G3943" t="str">
            <v xml:space="preserve"> </v>
          </cell>
        </row>
        <row r="3944">
          <cell r="D3944" t="str">
            <v xml:space="preserve"> </v>
          </cell>
          <cell r="G3944" t="str">
            <v xml:space="preserve"> </v>
          </cell>
        </row>
        <row r="3945">
          <cell r="D3945" t="str">
            <v xml:space="preserve"> </v>
          </cell>
          <cell r="G3945" t="str">
            <v xml:space="preserve"> </v>
          </cell>
        </row>
        <row r="3946">
          <cell r="D3946" t="str">
            <v xml:space="preserve"> </v>
          </cell>
          <cell r="G3946" t="str">
            <v xml:space="preserve"> </v>
          </cell>
        </row>
        <row r="3947">
          <cell r="D3947" t="str">
            <v xml:space="preserve"> </v>
          </cell>
          <cell r="G3947" t="str">
            <v xml:space="preserve"> </v>
          </cell>
        </row>
        <row r="3948">
          <cell r="D3948" t="str">
            <v xml:space="preserve"> </v>
          </cell>
          <cell r="G3948" t="str">
            <v xml:space="preserve"> </v>
          </cell>
        </row>
        <row r="3949">
          <cell r="D3949" t="str">
            <v xml:space="preserve"> </v>
          </cell>
          <cell r="G3949" t="str">
            <v xml:space="preserve"> </v>
          </cell>
        </row>
        <row r="3950">
          <cell r="D3950" t="str">
            <v xml:space="preserve"> </v>
          </cell>
          <cell r="G3950" t="str">
            <v xml:space="preserve"> </v>
          </cell>
        </row>
        <row r="3951">
          <cell r="D3951" t="str">
            <v xml:space="preserve"> </v>
          </cell>
          <cell r="G3951" t="str">
            <v xml:space="preserve"> </v>
          </cell>
        </row>
        <row r="3952">
          <cell r="D3952" t="str">
            <v xml:space="preserve"> </v>
          </cell>
          <cell r="G3952" t="str">
            <v xml:space="preserve"> </v>
          </cell>
        </row>
        <row r="3953">
          <cell r="D3953" t="str">
            <v xml:space="preserve"> </v>
          </cell>
          <cell r="G3953" t="str">
            <v xml:space="preserve"> </v>
          </cell>
        </row>
        <row r="3954">
          <cell r="D3954" t="str">
            <v xml:space="preserve"> </v>
          </cell>
          <cell r="G3954" t="str">
            <v xml:space="preserve"> </v>
          </cell>
        </row>
        <row r="3955">
          <cell r="D3955" t="str">
            <v xml:space="preserve"> </v>
          </cell>
          <cell r="G3955" t="str">
            <v xml:space="preserve"> </v>
          </cell>
        </row>
        <row r="3956">
          <cell r="D3956" t="str">
            <v xml:space="preserve"> </v>
          </cell>
          <cell r="G3956" t="str">
            <v xml:space="preserve"> </v>
          </cell>
        </row>
        <row r="3957">
          <cell r="D3957" t="str">
            <v xml:space="preserve"> </v>
          </cell>
          <cell r="G3957" t="str">
            <v xml:space="preserve"> </v>
          </cell>
        </row>
        <row r="3958">
          <cell r="D3958" t="str">
            <v xml:space="preserve"> </v>
          </cell>
          <cell r="G3958" t="str">
            <v xml:space="preserve"> </v>
          </cell>
        </row>
        <row r="3959">
          <cell r="D3959" t="str">
            <v xml:space="preserve"> </v>
          </cell>
          <cell r="G3959" t="str">
            <v xml:space="preserve"> </v>
          </cell>
        </row>
        <row r="3960">
          <cell r="D3960" t="str">
            <v xml:space="preserve"> </v>
          </cell>
          <cell r="G3960" t="str">
            <v xml:space="preserve"> </v>
          </cell>
        </row>
        <row r="3961">
          <cell r="D3961" t="str">
            <v xml:space="preserve"> </v>
          </cell>
          <cell r="G3961" t="str">
            <v xml:space="preserve"> </v>
          </cell>
        </row>
        <row r="3962">
          <cell r="D3962" t="str">
            <v xml:space="preserve"> </v>
          </cell>
          <cell r="G3962" t="str">
            <v xml:space="preserve"> </v>
          </cell>
        </row>
        <row r="3963">
          <cell r="D3963" t="str">
            <v xml:space="preserve"> </v>
          </cell>
          <cell r="G3963" t="str">
            <v xml:space="preserve"> </v>
          </cell>
        </row>
        <row r="3964">
          <cell r="D3964" t="str">
            <v xml:space="preserve"> </v>
          </cell>
          <cell r="G3964" t="str">
            <v xml:space="preserve"> </v>
          </cell>
        </row>
        <row r="3965">
          <cell r="D3965" t="str">
            <v xml:space="preserve"> </v>
          </cell>
          <cell r="G3965" t="str">
            <v xml:space="preserve"> </v>
          </cell>
        </row>
        <row r="3966">
          <cell r="D3966" t="str">
            <v xml:space="preserve"> </v>
          </cell>
          <cell r="G3966" t="str">
            <v xml:space="preserve"> </v>
          </cell>
        </row>
        <row r="3967">
          <cell r="D3967" t="str">
            <v xml:space="preserve"> </v>
          </cell>
          <cell r="G3967" t="str">
            <v xml:space="preserve"> </v>
          </cell>
        </row>
        <row r="3968">
          <cell r="D3968" t="str">
            <v xml:space="preserve"> </v>
          </cell>
          <cell r="G3968" t="str">
            <v xml:space="preserve"> </v>
          </cell>
        </row>
        <row r="3969">
          <cell r="D3969" t="str">
            <v xml:space="preserve"> </v>
          </cell>
          <cell r="G3969" t="str">
            <v xml:space="preserve"> </v>
          </cell>
        </row>
        <row r="3970">
          <cell r="D3970" t="str">
            <v xml:space="preserve"> </v>
          </cell>
          <cell r="G3970" t="str">
            <v xml:space="preserve"> </v>
          </cell>
        </row>
        <row r="3971">
          <cell r="D3971" t="str">
            <v xml:space="preserve"> </v>
          </cell>
          <cell r="G3971" t="str">
            <v xml:space="preserve"> </v>
          </cell>
        </row>
        <row r="3972">
          <cell r="D3972" t="str">
            <v xml:space="preserve"> </v>
          </cell>
          <cell r="G3972" t="str">
            <v xml:space="preserve"> </v>
          </cell>
        </row>
        <row r="3973">
          <cell r="D3973" t="str">
            <v xml:space="preserve"> </v>
          </cell>
          <cell r="G3973" t="str">
            <v xml:space="preserve"> </v>
          </cell>
        </row>
        <row r="3974">
          <cell r="D3974" t="str">
            <v xml:space="preserve"> </v>
          </cell>
          <cell r="G3974" t="str">
            <v xml:space="preserve"> </v>
          </cell>
        </row>
        <row r="3975">
          <cell r="D3975" t="str">
            <v xml:space="preserve"> </v>
          </cell>
          <cell r="G3975" t="str">
            <v xml:space="preserve"> </v>
          </cell>
        </row>
        <row r="3976">
          <cell r="D3976" t="str">
            <v xml:space="preserve"> </v>
          </cell>
          <cell r="G3976" t="str">
            <v xml:space="preserve"> </v>
          </cell>
        </row>
        <row r="3977">
          <cell r="D3977" t="str">
            <v xml:space="preserve"> </v>
          </cell>
          <cell r="G3977" t="str">
            <v xml:space="preserve"> </v>
          </cell>
        </row>
        <row r="3978">
          <cell r="D3978" t="str">
            <v xml:space="preserve"> </v>
          </cell>
          <cell r="G3978" t="str">
            <v xml:space="preserve"> </v>
          </cell>
        </row>
        <row r="3979">
          <cell r="D3979" t="str">
            <v xml:space="preserve"> </v>
          </cell>
          <cell r="G3979" t="str">
            <v xml:space="preserve"> </v>
          </cell>
        </row>
        <row r="3980">
          <cell r="D3980" t="str">
            <v xml:space="preserve"> </v>
          </cell>
          <cell r="G3980" t="str">
            <v xml:space="preserve"> </v>
          </cell>
        </row>
        <row r="3981">
          <cell r="D3981" t="str">
            <v xml:space="preserve"> </v>
          </cell>
          <cell r="G3981" t="str">
            <v xml:space="preserve"> </v>
          </cell>
        </row>
        <row r="3982">
          <cell r="D3982" t="str">
            <v xml:space="preserve"> </v>
          </cell>
          <cell r="G3982" t="str">
            <v xml:space="preserve"> </v>
          </cell>
        </row>
        <row r="3983">
          <cell r="D3983" t="str">
            <v xml:space="preserve"> </v>
          </cell>
          <cell r="G3983" t="str">
            <v xml:space="preserve"> </v>
          </cell>
        </row>
        <row r="3984">
          <cell r="D3984" t="str">
            <v xml:space="preserve"> </v>
          </cell>
          <cell r="G3984" t="str">
            <v xml:space="preserve"> </v>
          </cell>
        </row>
        <row r="3985">
          <cell r="D3985" t="str">
            <v xml:space="preserve"> </v>
          </cell>
          <cell r="G3985" t="str">
            <v xml:space="preserve"> </v>
          </cell>
        </row>
        <row r="3986">
          <cell r="D3986" t="str">
            <v xml:space="preserve"> </v>
          </cell>
          <cell r="G3986" t="str">
            <v xml:space="preserve"> </v>
          </cell>
        </row>
        <row r="3987">
          <cell r="D3987" t="str">
            <v xml:space="preserve"> </v>
          </cell>
          <cell r="G3987" t="str">
            <v xml:space="preserve"> </v>
          </cell>
        </row>
        <row r="3988">
          <cell r="D3988" t="str">
            <v xml:space="preserve"> </v>
          </cell>
          <cell r="G3988" t="str">
            <v xml:space="preserve"> </v>
          </cell>
        </row>
        <row r="3989">
          <cell r="D3989" t="str">
            <v xml:space="preserve"> </v>
          </cell>
          <cell r="G3989" t="str">
            <v xml:space="preserve"> </v>
          </cell>
        </row>
        <row r="3990">
          <cell r="D3990" t="str">
            <v xml:space="preserve"> </v>
          </cell>
          <cell r="G3990" t="str">
            <v xml:space="preserve"> </v>
          </cell>
        </row>
        <row r="3991">
          <cell r="D3991" t="str">
            <v xml:space="preserve"> </v>
          </cell>
          <cell r="G3991" t="str">
            <v xml:space="preserve"> </v>
          </cell>
        </row>
        <row r="3992">
          <cell r="D3992" t="str">
            <v xml:space="preserve"> </v>
          </cell>
          <cell r="G3992" t="str">
            <v xml:space="preserve"> </v>
          </cell>
        </row>
        <row r="3993">
          <cell r="D3993" t="str">
            <v xml:space="preserve"> </v>
          </cell>
          <cell r="G3993" t="str">
            <v xml:space="preserve"> </v>
          </cell>
        </row>
        <row r="3994">
          <cell r="D3994" t="str">
            <v xml:space="preserve"> </v>
          </cell>
          <cell r="G3994" t="str">
            <v xml:space="preserve"> </v>
          </cell>
        </row>
        <row r="3995">
          <cell r="D3995" t="str">
            <v xml:space="preserve"> </v>
          </cell>
          <cell r="G3995" t="str">
            <v xml:space="preserve"> </v>
          </cell>
        </row>
        <row r="3996">
          <cell r="D3996" t="str">
            <v xml:space="preserve"> </v>
          </cell>
          <cell r="G3996" t="str">
            <v xml:space="preserve"> </v>
          </cell>
        </row>
        <row r="3997">
          <cell r="D3997" t="str">
            <v xml:space="preserve"> </v>
          </cell>
          <cell r="G3997" t="str">
            <v xml:space="preserve"> </v>
          </cell>
        </row>
        <row r="3998">
          <cell r="D3998" t="str">
            <v xml:space="preserve"> </v>
          </cell>
          <cell r="G3998" t="str">
            <v xml:space="preserve"> </v>
          </cell>
        </row>
        <row r="3999">
          <cell r="D3999" t="str">
            <v xml:space="preserve"> </v>
          </cell>
          <cell r="G3999" t="str">
            <v xml:space="preserve"> </v>
          </cell>
        </row>
        <row r="4000">
          <cell r="D4000" t="str">
            <v xml:space="preserve"> </v>
          </cell>
          <cell r="G4000" t="str">
            <v xml:space="preserve"> </v>
          </cell>
        </row>
        <row r="4001">
          <cell r="D4001" t="str">
            <v xml:space="preserve"> </v>
          </cell>
          <cell r="G4001" t="str">
            <v xml:space="preserve"> </v>
          </cell>
        </row>
        <row r="4002">
          <cell r="D4002" t="str">
            <v xml:space="preserve"> </v>
          </cell>
          <cell r="G4002" t="str">
            <v xml:space="preserve"> </v>
          </cell>
        </row>
        <row r="4003">
          <cell r="D4003" t="str">
            <v xml:space="preserve"> </v>
          </cell>
          <cell r="G4003" t="str">
            <v xml:space="preserve"> </v>
          </cell>
        </row>
        <row r="4004">
          <cell r="D4004" t="str">
            <v xml:space="preserve"> </v>
          </cell>
          <cell r="G4004" t="str">
            <v xml:space="preserve"> </v>
          </cell>
        </row>
        <row r="4005">
          <cell r="D4005" t="str">
            <v xml:space="preserve"> </v>
          </cell>
          <cell r="G4005" t="str">
            <v xml:space="preserve"> </v>
          </cell>
        </row>
        <row r="4006">
          <cell r="D4006" t="str">
            <v xml:space="preserve"> </v>
          </cell>
          <cell r="G4006" t="str">
            <v xml:space="preserve"> </v>
          </cell>
        </row>
        <row r="4007">
          <cell r="D4007" t="str">
            <v xml:space="preserve"> </v>
          </cell>
          <cell r="G4007" t="str">
            <v xml:space="preserve"> </v>
          </cell>
        </row>
        <row r="4008">
          <cell r="D4008" t="str">
            <v xml:space="preserve"> </v>
          </cell>
          <cell r="G4008" t="str">
            <v xml:space="preserve"> </v>
          </cell>
        </row>
        <row r="4009">
          <cell r="D4009" t="str">
            <v xml:space="preserve"> </v>
          </cell>
          <cell r="G4009" t="str">
            <v xml:space="preserve"> </v>
          </cell>
        </row>
        <row r="4010">
          <cell r="D4010" t="str">
            <v xml:space="preserve"> </v>
          </cell>
          <cell r="G4010" t="str">
            <v xml:space="preserve"> </v>
          </cell>
        </row>
        <row r="4011">
          <cell r="D4011" t="str">
            <v xml:space="preserve"> </v>
          </cell>
          <cell r="G4011" t="str">
            <v xml:space="preserve"> </v>
          </cell>
        </row>
        <row r="4012">
          <cell r="D4012" t="str">
            <v xml:space="preserve"> </v>
          </cell>
          <cell r="G4012" t="str">
            <v xml:space="preserve"> </v>
          </cell>
        </row>
        <row r="4013">
          <cell r="D4013" t="str">
            <v xml:space="preserve"> </v>
          </cell>
          <cell r="G4013" t="str">
            <v xml:space="preserve"> </v>
          </cell>
        </row>
        <row r="4014">
          <cell r="D4014" t="str">
            <v xml:space="preserve"> </v>
          </cell>
          <cell r="G4014" t="str">
            <v xml:space="preserve"> </v>
          </cell>
        </row>
        <row r="4015">
          <cell r="D4015" t="str">
            <v xml:space="preserve"> </v>
          </cell>
          <cell r="G4015" t="str">
            <v xml:space="preserve"> </v>
          </cell>
        </row>
        <row r="4016">
          <cell r="D4016" t="str">
            <v xml:space="preserve"> </v>
          </cell>
          <cell r="G4016" t="str">
            <v xml:space="preserve"> </v>
          </cell>
        </row>
        <row r="4017">
          <cell r="D4017" t="str">
            <v xml:space="preserve"> </v>
          </cell>
          <cell r="G4017" t="str">
            <v xml:space="preserve"> </v>
          </cell>
        </row>
        <row r="4018">
          <cell r="D4018" t="str">
            <v xml:space="preserve"> </v>
          </cell>
          <cell r="G4018" t="str">
            <v xml:space="preserve"> </v>
          </cell>
        </row>
        <row r="4019">
          <cell r="D4019" t="str">
            <v xml:space="preserve"> </v>
          </cell>
          <cell r="G4019" t="str">
            <v xml:space="preserve"> </v>
          </cell>
        </row>
        <row r="4020">
          <cell r="D4020" t="str">
            <v xml:space="preserve"> </v>
          </cell>
          <cell r="G4020" t="str">
            <v xml:space="preserve"> </v>
          </cell>
        </row>
        <row r="4021">
          <cell r="D4021" t="str">
            <v xml:space="preserve"> </v>
          </cell>
          <cell r="G4021" t="str">
            <v xml:space="preserve"> </v>
          </cell>
        </row>
        <row r="4022">
          <cell r="D4022" t="str">
            <v xml:space="preserve"> </v>
          </cell>
          <cell r="G4022" t="str">
            <v xml:space="preserve"> </v>
          </cell>
        </row>
        <row r="4023">
          <cell r="D4023" t="str">
            <v xml:space="preserve"> </v>
          </cell>
          <cell r="G4023" t="str">
            <v xml:space="preserve"> </v>
          </cell>
        </row>
        <row r="4024">
          <cell r="D4024" t="str">
            <v xml:space="preserve"> </v>
          </cell>
          <cell r="G4024" t="str">
            <v xml:space="preserve"> </v>
          </cell>
        </row>
        <row r="4025">
          <cell r="D4025" t="str">
            <v xml:space="preserve"> </v>
          </cell>
          <cell r="G4025" t="str">
            <v xml:space="preserve"> </v>
          </cell>
        </row>
        <row r="4026">
          <cell r="D4026" t="str">
            <v xml:space="preserve"> </v>
          </cell>
          <cell r="G4026" t="str">
            <v xml:space="preserve"> </v>
          </cell>
        </row>
        <row r="4027">
          <cell r="D4027" t="str">
            <v xml:space="preserve"> </v>
          </cell>
          <cell r="G4027" t="str">
            <v xml:space="preserve"> </v>
          </cell>
        </row>
        <row r="4028">
          <cell r="D4028" t="str">
            <v xml:space="preserve"> </v>
          </cell>
          <cell r="G4028" t="str">
            <v xml:space="preserve"> </v>
          </cell>
        </row>
        <row r="4029">
          <cell r="D4029" t="str">
            <v xml:space="preserve"> </v>
          </cell>
          <cell r="G4029" t="str">
            <v xml:space="preserve"> </v>
          </cell>
        </row>
        <row r="4030">
          <cell r="D4030" t="str">
            <v xml:space="preserve"> </v>
          </cell>
          <cell r="G4030" t="str">
            <v xml:space="preserve"> </v>
          </cell>
        </row>
        <row r="4031">
          <cell r="D4031" t="str">
            <v xml:space="preserve"> </v>
          </cell>
          <cell r="G4031" t="str">
            <v xml:space="preserve"> </v>
          </cell>
        </row>
        <row r="4032">
          <cell r="D4032" t="str">
            <v xml:space="preserve"> </v>
          </cell>
          <cell r="G4032" t="str">
            <v xml:space="preserve"> </v>
          </cell>
        </row>
        <row r="4033">
          <cell r="D4033" t="str">
            <v xml:space="preserve"> </v>
          </cell>
          <cell r="G4033" t="str">
            <v xml:space="preserve"> </v>
          </cell>
        </row>
        <row r="4034">
          <cell r="D4034" t="str">
            <v xml:space="preserve"> </v>
          </cell>
          <cell r="G4034" t="str">
            <v xml:space="preserve"> </v>
          </cell>
        </row>
        <row r="4035">
          <cell r="D4035" t="str">
            <v xml:space="preserve"> </v>
          </cell>
          <cell r="G4035" t="str">
            <v xml:space="preserve"> </v>
          </cell>
        </row>
        <row r="4036">
          <cell r="D4036" t="str">
            <v xml:space="preserve"> </v>
          </cell>
          <cell r="G4036" t="str">
            <v xml:space="preserve"> </v>
          </cell>
        </row>
        <row r="4037">
          <cell r="D4037" t="str">
            <v xml:space="preserve"> </v>
          </cell>
          <cell r="G4037" t="str">
            <v xml:space="preserve"> </v>
          </cell>
        </row>
        <row r="4038">
          <cell r="D4038" t="str">
            <v xml:space="preserve"> </v>
          </cell>
          <cell r="G4038" t="str">
            <v xml:space="preserve"> </v>
          </cell>
        </row>
        <row r="4039">
          <cell r="D4039" t="str">
            <v xml:space="preserve"> </v>
          </cell>
          <cell r="G4039" t="str">
            <v xml:space="preserve"> </v>
          </cell>
        </row>
        <row r="4040">
          <cell r="D4040" t="str">
            <v xml:space="preserve"> </v>
          </cell>
          <cell r="G4040" t="str">
            <v xml:space="preserve"> </v>
          </cell>
        </row>
        <row r="4041">
          <cell r="D4041" t="str">
            <v xml:space="preserve"> </v>
          </cell>
          <cell r="G4041" t="str">
            <v xml:space="preserve"> </v>
          </cell>
        </row>
        <row r="4042">
          <cell r="D4042" t="str">
            <v xml:space="preserve"> </v>
          </cell>
          <cell r="G4042" t="str">
            <v xml:space="preserve"> </v>
          </cell>
        </row>
        <row r="4043">
          <cell r="D4043" t="str">
            <v xml:space="preserve"> </v>
          </cell>
          <cell r="G4043" t="str">
            <v xml:space="preserve"> </v>
          </cell>
        </row>
        <row r="4044">
          <cell r="D4044" t="str">
            <v xml:space="preserve"> </v>
          </cell>
          <cell r="G4044" t="str">
            <v xml:space="preserve"> </v>
          </cell>
        </row>
        <row r="4045">
          <cell r="D4045" t="str">
            <v xml:space="preserve"> </v>
          </cell>
          <cell r="G4045" t="str">
            <v xml:space="preserve"> </v>
          </cell>
        </row>
        <row r="4046">
          <cell r="D4046" t="str">
            <v xml:space="preserve"> </v>
          </cell>
          <cell r="G4046" t="str">
            <v xml:space="preserve"> </v>
          </cell>
        </row>
        <row r="4047">
          <cell r="D4047" t="str">
            <v xml:space="preserve"> </v>
          </cell>
          <cell r="G4047" t="str">
            <v xml:space="preserve"> </v>
          </cell>
        </row>
        <row r="4048">
          <cell r="D4048" t="str">
            <v xml:space="preserve"> </v>
          </cell>
          <cell r="G4048" t="str">
            <v xml:space="preserve"> </v>
          </cell>
        </row>
        <row r="4049">
          <cell r="D4049" t="str">
            <v xml:space="preserve"> </v>
          </cell>
          <cell r="G4049" t="str">
            <v xml:space="preserve"> </v>
          </cell>
        </row>
        <row r="4050">
          <cell r="D4050" t="str">
            <v xml:space="preserve"> </v>
          </cell>
          <cell r="G4050" t="str">
            <v xml:space="preserve"> </v>
          </cell>
        </row>
        <row r="4051">
          <cell r="D4051" t="str">
            <v xml:space="preserve"> </v>
          </cell>
          <cell r="G4051" t="str">
            <v xml:space="preserve"> </v>
          </cell>
        </row>
        <row r="4052">
          <cell r="D4052" t="str">
            <v xml:space="preserve"> </v>
          </cell>
          <cell r="G4052" t="str">
            <v xml:space="preserve"> </v>
          </cell>
        </row>
        <row r="4053">
          <cell r="D4053" t="str">
            <v xml:space="preserve"> </v>
          </cell>
          <cell r="G4053" t="str">
            <v xml:space="preserve"> </v>
          </cell>
        </row>
        <row r="4054">
          <cell r="D4054" t="str">
            <v xml:space="preserve"> </v>
          </cell>
          <cell r="G4054" t="str">
            <v xml:space="preserve"> </v>
          </cell>
        </row>
        <row r="4055">
          <cell r="D4055" t="str">
            <v xml:space="preserve"> </v>
          </cell>
          <cell r="G4055" t="str">
            <v xml:space="preserve"> </v>
          </cell>
        </row>
        <row r="4056">
          <cell r="D4056" t="str">
            <v xml:space="preserve"> </v>
          </cell>
          <cell r="G4056" t="str">
            <v xml:space="preserve"> </v>
          </cell>
        </row>
        <row r="4057">
          <cell r="D4057" t="str">
            <v xml:space="preserve"> </v>
          </cell>
          <cell r="G4057" t="str">
            <v xml:space="preserve"> </v>
          </cell>
        </row>
        <row r="4058">
          <cell r="D4058" t="str">
            <v xml:space="preserve"> </v>
          </cell>
          <cell r="G4058" t="str">
            <v xml:space="preserve"> </v>
          </cell>
        </row>
        <row r="4059">
          <cell r="D4059" t="str">
            <v xml:space="preserve"> </v>
          </cell>
          <cell r="G4059" t="str">
            <v xml:space="preserve"> </v>
          </cell>
        </row>
        <row r="4060">
          <cell r="D4060" t="str">
            <v xml:space="preserve"> </v>
          </cell>
          <cell r="G4060" t="str">
            <v xml:space="preserve"> </v>
          </cell>
        </row>
        <row r="4061">
          <cell r="D4061" t="str">
            <v xml:space="preserve"> </v>
          </cell>
          <cell r="G4061" t="str">
            <v xml:space="preserve"> </v>
          </cell>
        </row>
        <row r="4062">
          <cell r="D4062" t="str">
            <v xml:space="preserve"> </v>
          </cell>
          <cell r="G4062" t="str">
            <v xml:space="preserve"> </v>
          </cell>
        </row>
        <row r="4063">
          <cell r="D4063" t="str">
            <v xml:space="preserve"> </v>
          </cell>
          <cell r="G4063" t="str">
            <v xml:space="preserve"> </v>
          </cell>
        </row>
        <row r="4064">
          <cell r="D4064" t="str">
            <v xml:space="preserve"> </v>
          </cell>
          <cell r="G4064" t="str">
            <v xml:space="preserve"> </v>
          </cell>
        </row>
        <row r="4065">
          <cell r="D4065" t="str">
            <v xml:space="preserve"> </v>
          </cell>
          <cell r="G4065" t="str">
            <v xml:space="preserve"> </v>
          </cell>
        </row>
        <row r="4066">
          <cell r="D4066" t="str">
            <v xml:space="preserve"> </v>
          </cell>
          <cell r="G4066" t="str">
            <v xml:space="preserve"> </v>
          </cell>
        </row>
        <row r="4067">
          <cell r="D4067" t="str">
            <v xml:space="preserve"> </v>
          </cell>
          <cell r="G4067" t="str">
            <v xml:space="preserve"> </v>
          </cell>
        </row>
        <row r="4068">
          <cell r="D4068" t="str">
            <v xml:space="preserve"> </v>
          </cell>
          <cell r="G4068" t="str">
            <v xml:space="preserve"> </v>
          </cell>
        </row>
        <row r="4069">
          <cell r="D4069" t="str">
            <v xml:space="preserve"> </v>
          </cell>
          <cell r="G4069" t="str">
            <v xml:space="preserve"> </v>
          </cell>
        </row>
        <row r="4070">
          <cell r="D4070" t="str">
            <v xml:space="preserve"> </v>
          </cell>
          <cell r="G4070" t="str">
            <v xml:space="preserve"> </v>
          </cell>
        </row>
        <row r="4071">
          <cell r="D4071" t="str">
            <v xml:space="preserve"> </v>
          </cell>
          <cell r="G4071" t="str">
            <v xml:space="preserve"> </v>
          </cell>
        </row>
        <row r="4072">
          <cell r="D4072" t="str">
            <v xml:space="preserve"> </v>
          </cell>
          <cell r="G4072" t="str">
            <v xml:space="preserve"> </v>
          </cell>
        </row>
        <row r="4073">
          <cell r="D4073" t="str">
            <v xml:space="preserve"> </v>
          </cell>
          <cell r="G4073" t="str">
            <v xml:space="preserve"> </v>
          </cell>
        </row>
        <row r="4074">
          <cell r="D4074" t="str">
            <v xml:space="preserve"> </v>
          </cell>
          <cell r="G4074" t="str">
            <v xml:space="preserve"> </v>
          </cell>
        </row>
        <row r="4075">
          <cell r="D4075" t="str">
            <v xml:space="preserve"> </v>
          </cell>
          <cell r="G4075" t="str">
            <v xml:space="preserve"> </v>
          </cell>
        </row>
        <row r="4076">
          <cell r="D4076" t="str">
            <v xml:space="preserve"> </v>
          </cell>
          <cell r="G4076" t="str">
            <v xml:space="preserve"> </v>
          </cell>
        </row>
        <row r="4077">
          <cell r="D4077" t="str">
            <v xml:space="preserve"> </v>
          </cell>
          <cell r="G4077" t="str">
            <v xml:space="preserve"> </v>
          </cell>
        </row>
        <row r="4078">
          <cell r="D4078" t="str">
            <v xml:space="preserve"> </v>
          </cell>
          <cell r="G4078" t="str">
            <v xml:space="preserve"> </v>
          </cell>
        </row>
        <row r="4079">
          <cell r="D4079" t="str">
            <v xml:space="preserve"> </v>
          </cell>
          <cell r="G4079" t="str">
            <v xml:space="preserve"> </v>
          </cell>
        </row>
        <row r="4080">
          <cell r="D4080" t="str">
            <v xml:space="preserve"> </v>
          </cell>
          <cell r="G4080" t="str">
            <v xml:space="preserve"> </v>
          </cell>
        </row>
        <row r="4081">
          <cell r="D4081" t="str">
            <v xml:space="preserve"> </v>
          </cell>
          <cell r="G4081" t="str">
            <v xml:space="preserve"> </v>
          </cell>
        </row>
        <row r="4082">
          <cell r="D4082" t="str">
            <v xml:space="preserve"> </v>
          </cell>
          <cell r="G4082" t="str">
            <v xml:space="preserve"> </v>
          </cell>
        </row>
        <row r="4083">
          <cell r="D4083" t="str">
            <v xml:space="preserve"> </v>
          </cell>
          <cell r="G4083" t="str">
            <v xml:space="preserve"> </v>
          </cell>
        </row>
        <row r="4084">
          <cell r="D4084" t="str">
            <v xml:space="preserve"> </v>
          </cell>
          <cell r="G4084" t="str">
            <v xml:space="preserve"> </v>
          </cell>
        </row>
        <row r="4085">
          <cell r="D4085" t="str">
            <v xml:space="preserve"> </v>
          </cell>
          <cell r="G4085" t="str">
            <v xml:space="preserve"> </v>
          </cell>
        </row>
        <row r="4086">
          <cell r="D4086" t="str">
            <v xml:space="preserve"> </v>
          </cell>
          <cell r="G4086" t="str">
            <v xml:space="preserve"> </v>
          </cell>
        </row>
        <row r="4087">
          <cell r="D4087" t="str">
            <v xml:space="preserve"> </v>
          </cell>
          <cell r="G4087" t="str">
            <v xml:space="preserve"> </v>
          </cell>
        </row>
        <row r="4088">
          <cell r="D4088" t="str">
            <v xml:space="preserve"> </v>
          </cell>
          <cell r="G4088" t="str">
            <v xml:space="preserve"> </v>
          </cell>
        </row>
        <row r="4089">
          <cell r="D4089" t="str">
            <v xml:space="preserve"> </v>
          </cell>
          <cell r="G4089" t="str">
            <v xml:space="preserve"> </v>
          </cell>
        </row>
        <row r="4090">
          <cell r="D4090" t="str">
            <v xml:space="preserve"> </v>
          </cell>
          <cell r="G4090" t="str">
            <v xml:space="preserve"> </v>
          </cell>
        </row>
        <row r="4091">
          <cell r="D4091" t="str">
            <v xml:space="preserve"> </v>
          </cell>
          <cell r="G4091" t="str">
            <v xml:space="preserve"> </v>
          </cell>
        </row>
        <row r="4092">
          <cell r="D4092" t="str">
            <v xml:space="preserve"> </v>
          </cell>
          <cell r="G4092" t="str">
            <v xml:space="preserve"> </v>
          </cell>
        </row>
        <row r="4093">
          <cell r="D4093" t="str">
            <v xml:space="preserve"> </v>
          </cell>
          <cell r="G4093" t="str">
            <v xml:space="preserve"> </v>
          </cell>
        </row>
        <row r="4094">
          <cell r="D4094" t="str">
            <v xml:space="preserve"> </v>
          </cell>
          <cell r="G4094" t="str">
            <v xml:space="preserve"> </v>
          </cell>
        </row>
        <row r="4095">
          <cell r="D4095" t="str">
            <v xml:space="preserve"> </v>
          </cell>
          <cell r="G4095" t="str">
            <v xml:space="preserve"> </v>
          </cell>
        </row>
        <row r="4096">
          <cell r="D4096" t="str">
            <v xml:space="preserve"> </v>
          </cell>
          <cell r="G4096" t="str">
            <v xml:space="preserve"> </v>
          </cell>
        </row>
        <row r="4097">
          <cell r="D4097" t="str">
            <v xml:space="preserve"> </v>
          </cell>
          <cell r="G4097" t="str">
            <v xml:space="preserve"> </v>
          </cell>
        </row>
        <row r="4098">
          <cell r="D4098" t="str">
            <v xml:space="preserve"> </v>
          </cell>
          <cell r="G4098" t="str">
            <v xml:space="preserve"> </v>
          </cell>
        </row>
        <row r="4099">
          <cell r="D4099" t="str">
            <v xml:space="preserve"> </v>
          </cell>
          <cell r="G4099" t="str">
            <v xml:space="preserve"> </v>
          </cell>
        </row>
        <row r="4100">
          <cell r="D4100" t="str">
            <v xml:space="preserve"> </v>
          </cell>
          <cell r="G4100" t="str">
            <v xml:space="preserve"> </v>
          </cell>
        </row>
        <row r="4101">
          <cell r="D4101" t="str">
            <v xml:space="preserve"> </v>
          </cell>
          <cell r="G4101" t="str">
            <v xml:space="preserve"> </v>
          </cell>
        </row>
        <row r="4102">
          <cell r="D4102" t="str">
            <v xml:space="preserve"> </v>
          </cell>
          <cell r="G4102" t="str">
            <v xml:space="preserve"> </v>
          </cell>
        </row>
        <row r="4103">
          <cell r="D4103" t="str">
            <v xml:space="preserve"> </v>
          </cell>
          <cell r="G4103" t="str">
            <v xml:space="preserve"> </v>
          </cell>
        </row>
        <row r="4104">
          <cell r="D4104" t="str">
            <v xml:space="preserve"> </v>
          </cell>
          <cell r="G4104" t="str">
            <v xml:space="preserve"> </v>
          </cell>
        </row>
        <row r="4105">
          <cell r="D4105" t="str">
            <v xml:space="preserve"> </v>
          </cell>
          <cell r="G4105" t="str">
            <v xml:space="preserve"> </v>
          </cell>
        </row>
        <row r="4106">
          <cell r="D4106" t="str">
            <v xml:space="preserve"> </v>
          </cell>
          <cell r="G4106" t="str">
            <v xml:space="preserve"> </v>
          </cell>
        </row>
        <row r="4107">
          <cell r="D4107" t="str">
            <v xml:space="preserve"> </v>
          </cell>
          <cell r="G4107" t="str">
            <v xml:space="preserve"> </v>
          </cell>
        </row>
        <row r="4108">
          <cell r="D4108" t="str">
            <v xml:space="preserve"> </v>
          </cell>
          <cell r="G4108" t="str">
            <v xml:space="preserve"> </v>
          </cell>
        </row>
        <row r="4109">
          <cell r="D4109" t="str">
            <v xml:space="preserve"> </v>
          </cell>
          <cell r="G4109" t="str">
            <v xml:space="preserve"> </v>
          </cell>
        </row>
        <row r="4110">
          <cell r="D4110" t="str">
            <v xml:space="preserve"> </v>
          </cell>
          <cell r="G4110" t="str">
            <v xml:space="preserve"> </v>
          </cell>
        </row>
        <row r="4111">
          <cell r="D4111" t="str">
            <v xml:space="preserve"> </v>
          </cell>
          <cell r="G4111" t="str">
            <v xml:space="preserve"> </v>
          </cell>
        </row>
        <row r="4112">
          <cell r="D4112" t="str">
            <v xml:space="preserve"> </v>
          </cell>
          <cell r="G4112" t="str">
            <v xml:space="preserve"> </v>
          </cell>
        </row>
        <row r="4113">
          <cell r="D4113" t="str">
            <v xml:space="preserve"> </v>
          </cell>
          <cell r="G4113" t="str">
            <v xml:space="preserve"> </v>
          </cell>
        </row>
        <row r="4114">
          <cell r="D4114" t="str">
            <v xml:space="preserve"> </v>
          </cell>
          <cell r="G4114" t="str">
            <v xml:space="preserve"> </v>
          </cell>
        </row>
        <row r="4115">
          <cell r="D4115" t="str">
            <v xml:space="preserve"> </v>
          </cell>
          <cell r="G4115" t="str">
            <v xml:space="preserve"> </v>
          </cell>
        </row>
        <row r="4116">
          <cell r="D4116" t="str">
            <v xml:space="preserve"> </v>
          </cell>
          <cell r="G4116" t="str">
            <v xml:space="preserve"> </v>
          </cell>
        </row>
        <row r="4117">
          <cell r="D4117" t="str">
            <v xml:space="preserve"> </v>
          </cell>
          <cell r="G4117" t="str">
            <v xml:space="preserve"> </v>
          </cell>
        </row>
        <row r="4118">
          <cell r="D4118" t="str">
            <v xml:space="preserve"> </v>
          </cell>
          <cell r="G4118" t="str">
            <v xml:space="preserve"> </v>
          </cell>
        </row>
        <row r="4119">
          <cell r="D4119" t="str">
            <v xml:space="preserve"> </v>
          </cell>
          <cell r="G4119" t="str">
            <v xml:space="preserve"> </v>
          </cell>
        </row>
        <row r="4120">
          <cell r="D4120" t="str">
            <v xml:space="preserve"> </v>
          </cell>
          <cell r="G4120" t="str">
            <v xml:space="preserve"> </v>
          </cell>
        </row>
        <row r="4121">
          <cell r="D4121" t="str">
            <v xml:space="preserve"> </v>
          </cell>
          <cell r="G4121" t="str">
            <v xml:space="preserve"> </v>
          </cell>
        </row>
        <row r="4122">
          <cell r="D4122" t="str">
            <v xml:space="preserve"> </v>
          </cell>
          <cell r="G4122" t="str">
            <v xml:space="preserve"> </v>
          </cell>
        </row>
        <row r="4123">
          <cell r="D4123" t="str">
            <v xml:space="preserve"> </v>
          </cell>
          <cell r="G4123" t="str">
            <v xml:space="preserve"> </v>
          </cell>
        </row>
        <row r="4124">
          <cell r="D4124" t="str">
            <v xml:space="preserve"> </v>
          </cell>
          <cell r="G4124" t="str">
            <v xml:space="preserve"> </v>
          </cell>
        </row>
        <row r="4125">
          <cell r="D4125" t="str">
            <v xml:space="preserve"> </v>
          </cell>
          <cell r="G4125" t="str">
            <v xml:space="preserve"> </v>
          </cell>
        </row>
        <row r="4126">
          <cell r="D4126" t="str">
            <v xml:space="preserve"> </v>
          </cell>
          <cell r="G4126" t="str">
            <v xml:space="preserve"> </v>
          </cell>
        </row>
        <row r="4127">
          <cell r="D4127" t="str">
            <v xml:space="preserve"> </v>
          </cell>
          <cell r="G4127" t="str">
            <v xml:space="preserve"> </v>
          </cell>
        </row>
        <row r="4128">
          <cell r="D4128" t="str">
            <v xml:space="preserve"> </v>
          </cell>
          <cell r="G4128" t="str">
            <v xml:space="preserve"> </v>
          </cell>
        </row>
        <row r="4129">
          <cell r="D4129" t="str">
            <v xml:space="preserve"> </v>
          </cell>
          <cell r="G4129" t="str">
            <v xml:space="preserve"> </v>
          </cell>
        </row>
        <row r="4130">
          <cell r="D4130" t="str">
            <v xml:space="preserve"> </v>
          </cell>
          <cell r="G4130" t="str">
            <v xml:space="preserve"> </v>
          </cell>
        </row>
        <row r="4131">
          <cell r="D4131" t="str">
            <v xml:space="preserve"> </v>
          </cell>
          <cell r="G4131" t="str">
            <v xml:space="preserve"> </v>
          </cell>
        </row>
        <row r="4132">
          <cell r="D4132" t="str">
            <v xml:space="preserve"> </v>
          </cell>
          <cell r="G4132" t="str">
            <v xml:space="preserve"> </v>
          </cell>
        </row>
        <row r="4133">
          <cell r="D4133" t="str">
            <v xml:space="preserve"> </v>
          </cell>
          <cell r="G4133" t="str">
            <v xml:space="preserve"> </v>
          </cell>
        </row>
        <row r="4134">
          <cell r="D4134" t="str">
            <v xml:space="preserve"> </v>
          </cell>
          <cell r="G4134" t="str">
            <v xml:space="preserve"> </v>
          </cell>
        </row>
        <row r="4135">
          <cell r="D4135" t="str">
            <v xml:space="preserve"> </v>
          </cell>
          <cell r="G4135" t="str">
            <v xml:space="preserve"> </v>
          </cell>
        </row>
        <row r="4136">
          <cell r="D4136" t="str">
            <v xml:space="preserve"> </v>
          </cell>
          <cell r="G4136" t="str">
            <v xml:space="preserve"> </v>
          </cell>
        </row>
        <row r="4137">
          <cell r="D4137" t="str">
            <v xml:space="preserve"> </v>
          </cell>
          <cell r="G4137" t="str">
            <v xml:space="preserve"> </v>
          </cell>
        </row>
        <row r="4138">
          <cell r="D4138" t="str">
            <v xml:space="preserve"> </v>
          </cell>
          <cell r="G4138" t="str">
            <v xml:space="preserve"> </v>
          </cell>
        </row>
        <row r="4139">
          <cell r="D4139" t="str">
            <v xml:space="preserve"> </v>
          </cell>
          <cell r="G4139" t="str">
            <v xml:space="preserve"> </v>
          </cell>
        </row>
        <row r="4140">
          <cell r="D4140" t="str">
            <v xml:space="preserve"> </v>
          </cell>
          <cell r="G4140" t="str">
            <v xml:space="preserve"> </v>
          </cell>
        </row>
        <row r="4141">
          <cell r="D4141" t="str">
            <v xml:space="preserve"> </v>
          </cell>
          <cell r="G4141" t="str">
            <v xml:space="preserve"> </v>
          </cell>
        </row>
        <row r="4142">
          <cell r="D4142" t="str">
            <v xml:space="preserve"> </v>
          </cell>
          <cell r="G4142" t="str">
            <v xml:space="preserve"> </v>
          </cell>
        </row>
        <row r="4143">
          <cell r="D4143" t="str">
            <v xml:space="preserve"> </v>
          </cell>
          <cell r="G4143" t="str">
            <v xml:space="preserve"> </v>
          </cell>
        </row>
        <row r="4144">
          <cell r="D4144" t="str">
            <v xml:space="preserve"> </v>
          </cell>
          <cell r="G4144" t="str">
            <v xml:space="preserve"> </v>
          </cell>
        </row>
        <row r="4145">
          <cell r="D4145" t="str">
            <v xml:space="preserve"> </v>
          </cell>
          <cell r="G4145" t="str">
            <v xml:space="preserve"> </v>
          </cell>
        </row>
        <row r="4146">
          <cell r="D4146" t="str">
            <v xml:space="preserve"> </v>
          </cell>
          <cell r="G4146" t="str">
            <v xml:space="preserve"> </v>
          </cell>
        </row>
        <row r="4147">
          <cell r="D4147" t="str">
            <v xml:space="preserve"> </v>
          </cell>
          <cell r="G4147" t="str">
            <v xml:space="preserve"> </v>
          </cell>
        </row>
        <row r="4148">
          <cell r="D4148" t="str">
            <v xml:space="preserve"> </v>
          </cell>
          <cell r="G4148" t="str">
            <v xml:space="preserve"> </v>
          </cell>
        </row>
        <row r="4149">
          <cell r="D4149" t="str">
            <v xml:space="preserve"> </v>
          </cell>
          <cell r="G4149" t="str">
            <v xml:space="preserve"> </v>
          </cell>
        </row>
        <row r="4150">
          <cell r="D4150" t="str">
            <v xml:space="preserve"> </v>
          </cell>
          <cell r="G4150" t="str">
            <v xml:space="preserve"> </v>
          </cell>
        </row>
        <row r="4151">
          <cell r="D4151" t="str">
            <v xml:space="preserve"> </v>
          </cell>
          <cell r="G4151" t="str">
            <v xml:space="preserve"> </v>
          </cell>
        </row>
        <row r="4152">
          <cell r="D4152" t="str">
            <v xml:space="preserve"> </v>
          </cell>
          <cell r="G4152" t="str">
            <v xml:space="preserve"> </v>
          </cell>
        </row>
        <row r="4153">
          <cell r="D4153" t="str">
            <v xml:space="preserve"> </v>
          </cell>
          <cell r="G4153" t="str">
            <v xml:space="preserve"> </v>
          </cell>
        </row>
        <row r="4154">
          <cell r="D4154" t="str">
            <v xml:space="preserve"> </v>
          </cell>
          <cell r="G4154" t="str">
            <v xml:space="preserve"> </v>
          </cell>
        </row>
        <row r="4155">
          <cell r="D4155" t="str">
            <v xml:space="preserve"> </v>
          </cell>
          <cell r="G4155" t="str">
            <v xml:space="preserve"> </v>
          </cell>
        </row>
        <row r="4156">
          <cell r="D4156" t="str">
            <v xml:space="preserve"> </v>
          </cell>
          <cell r="G4156" t="str">
            <v xml:space="preserve"> </v>
          </cell>
        </row>
        <row r="4157">
          <cell r="D4157" t="str">
            <v xml:space="preserve"> </v>
          </cell>
          <cell r="G4157" t="str">
            <v xml:space="preserve"> </v>
          </cell>
        </row>
        <row r="4158">
          <cell r="D4158" t="str">
            <v xml:space="preserve"> </v>
          </cell>
          <cell r="G4158" t="str">
            <v xml:space="preserve"> </v>
          </cell>
        </row>
        <row r="4159">
          <cell r="D4159" t="str">
            <v xml:space="preserve"> </v>
          </cell>
          <cell r="G4159" t="str">
            <v xml:space="preserve"> </v>
          </cell>
        </row>
        <row r="4160">
          <cell r="D4160" t="str">
            <v xml:space="preserve"> </v>
          </cell>
          <cell r="G4160" t="str">
            <v xml:space="preserve"> </v>
          </cell>
        </row>
        <row r="4161">
          <cell r="D4161" t="str">
            <v xml:space="preserve"> </v>
          </cell>
          <cell r="G4161" t="str">
            <v xml:space="preserve"> </v>
          </cell>
        </row>
        <row r="4162">
          <cell r="D4162" t="str">
            <v xml:space="preserve"> </v>
          </cell>
          <cell r="G4162" t="str">
            <v xml:space="preserve"> </v>
          </cell>
        </row>
        <row r="4163">
          <cell r="D4163" t="str">
            <v xml:space="preserve"> </v>
          </cell>
          <cell r="G4163" t="str">
            <v xml:space="preserve"> </v>
          </cell>
        </row>
        <row r="4164">
          <cell r="D4164" t="str">
            <v xml:space="preserve"> </v>
          </cell>
          <cell r="G4164" t="str">
            <v xml:space="preserve"> </v>
          </cell>
        </row>
        <row r="4165">
          <cell r="D4165" t="str">
            <v xml:space="preserve"> </v>
          </cell>
          <cell r="G4165" t="str">
            <v xml:space="preserve"> </v>
          </cell>
        </row>
        <row r="4166">
          <cell r="D4166" t="str">
            <v xml:space="preserve"> </v>
          </cell>
          <cell r="G4166" t="str">
            <v xml:space="preserve"> </v>
          </cell>
        </row>
        <row r="4167">
          <cell r="D4167" t="str">
            <v xml:space="preserve"> </v>
          </cell>
          <cell r="G4167" t="str">
            <v xml:space="preserve"> </v>
          </cell>
        </row>
        <row r="4168">
          <cell r="D4168" t="str">
            <v xml:space="preserve"> </v>
          </cell>
          <cell r="G4168" t="str">
            <v xml:space="preserve"> </v>
          </cell>
        </row>
        <row r="4169">
          <cell r="D4169" t="str">
            <v xml:space="preserve"> </v>
          </cell>
          <cell r="G4169" t="str">
            <v xml:space="preserve"> </v>
          </cell>
        </row>
        <row r="4170">
          <cell r="D4170" t="str">
            <v xml:space="preserve"> </v>
          </cell>
          <cell r="G4170" t="str">
            <v xml:space="preserve"> </v>
          </cell>
        </row>
        <row r="4171">
          <cell r="D4171" t="str">
            <v xml:space="preserve"> </v>
          </cell>
          <cell r="G4171" t="str">
            <v xml:space="preserve"> </v>
          </cell>
        </row>
        <row r="4172">
          <cell r="D4172" t="str">
            <v xml:space="preserve"> </v>
          </cell>
          <cell r="G4172" t="str">
            <v xml:space="preserve"> </v>
          </cell>
        </row>
        <row r="4173">
          <cell r="D4173" t="str">
            <v xml:space="preserve"> </v>
          </cell>
          <cell r="G4173" t="str">
            <v xml:space="preserve"> </v>
          </cell>
        </row>
        <row r="4174">
          <cell r="D4174" t="str">
            <v xml:space="preserve"> </v>
          </cell>
          <cell r="G4174" t="str">
            <v xml:space="preserve"> </v>
          </cell>
        </row>
        <row r="4175">
          <cell r="D4175" t="str">
            <v xml:space="preserve"> </v>
          </cell>
          <cell r="G4175" t="str">
            <v xml:space="preserve"> </v>
          </cell>
        </row>
        <row r="4176">
          <cell r="D4176" t="str">
            <v xml:space="preserve"> </v>
          </cell>
          <cell r="G4176" t="str">
            <v xml:space="preserve"> </v>
          </cell>
        </row>
        <row r="4177">
          <cell r="D4177" t="str">
            <v xml:space="preserve"> </v>
          </cell>
          <cell r="G4177" t="str">
            <v xml:space="preserve"> </v>
          </cell>
        </row>
        <row r="4178">
          <cell r="D4178" t="str">
            <v xml:space="preserve"> </v>
          </cell>
          <cell r="G4178" t="str">
            <v xml:space="preserve"> </v>
          </cell>
        </row>
        <row r="4179">
          <cell r="D4179" t="str">
            <v xml:space="preserve"> </v>
          </cell>
          <cell r="G4179" t="str">
            <v xml:space="preserve"> </v>
          </cell>
        </row>
        <row r="4180">
          <cell r="D4180" t="str">
            <v xml:space="preserve"> </v>
          </cell>
          <cell r="G4180" t="str">
            <v xml:space="preserve"> </v>
          </cell>
        </row>
        <row r="4181">
          <cell r="D4181" t="str">
            <v xml:space="preserve"> </v>
          </cell>
          <cell r="G4181" t="str">
            <v xml:space="preserve"> </v>
          </cell>
        </row>
        <row r="4182">
          <cell r="D4182" t="str">
            <v xml:space="preserve"> </v>
          </cell>
          <cell r="G4182" t="str">
            <v xml:space="preserve"> </v>
          </cell>
        </row>
        <row r="4183">
          <cell r="D4183" t="str">
            <v xml:space="preserve"> </v>
          </cell>
          <cell r="G4183" t="str">
            <v xml:space="preserve"> </v>
          </cell>
        </row>
        <row r="4184">
          <cell r="D4184" t="str">
            <v xml:space="preserve"> </v>
          </cell>
          <cell r="G4184" t="str">
            <v xml:space="preserve"> </v>
          </cell>
        </row>
        <row r="4185">
          <cell r="D4185" t="str">
            <v xml:space="preserve"> </v>
          </cell>
          <cell r="G4185" t="str">
            <v xml:space="preserve"> </v>
          </cell>
        </row>
        <row r="4186">
          <cell r="D4186" t="str">
            <v xml:space="preserve"> </v>
          </cell>
          <cell r="G4186" t="str">
            <v xml:space="preserve"> </v>
          </cell>
        </row>
        <row r="4187">
          <cell r="D4187" t="str">
            <v xml:space="preserve"> </v>
          </cell>
          <cell r="G4187" t="str">
            <v xml:space="preserve"> </v>
          </cell>
        </row>
        <row r="4188">
          <cell r="D4188" t="str">
            <v xml:space="preserve"> </v>
          </cell>
          <cell r="G4188" t="str">
            <v xml:space="preserve"> </v>
          </cell>
        </row>
        <row r="4189">
          <cell r="D4189" t="str">
            <v xml:space="preserve"> </v>
          </cell>
          <cell r="G4189" t="str">
            <v xml:space="preserve"> </v>
          </cell>
        </row>
        <row r="4190">
          <cell r="D4190" t="str">
            <v xml:space="preserve"> </v>
          </cell>
          <cell r="G4190" t="str">
            <v xml:space="preserve"> </v>
          </cell>
        </row>
        <row r="4191">
          <cell r="D4191" t="str">
            <v xml:space="preserve"> </v>
          </cell>
          <cell r="G4191" t="str">
            <v xml:space="preserve"> </v>
          </cell>
        </row>
        <row r="4192">
          <cell r="D4192" t="str">
            <v xml:space="preserve"> </v>
          </cell>
          <cell r="G4192" t="str">
            <v xml:space="preserve"> </v>
          </cell>
        </row>
        <row r="4193">
          <cell r="D4193" t="str">
            <v xml:space="preserve"> </v>
          </cell>
          <cell r="G4193" t="str">
            <v xml:space="preserve"> </v>
          </cell>
        </row>
        <row r="4194">
          <cell r="D4194" t="str">
            <v xml:space="preserve"> </v>
          </cell>
          <cell r="G4194" t="str">
            <v xml:space="preserve"> </v>
          </cell>
        </row>
        <row r="4195">
          <cell r="D4195" t="str">
            <v xml:space="preserve"> </v>
          </cell>
          <cell r="G4195" t="str">
            <v xml:space="preserve"> </v>
          </cell>
        </row>
        <row r="4196">
          <cell r="D4196" t="str">
            <v xml:space="preserve"> </v>
          </cell>
          <cell r="G4196" t="str">
            <v xml:space="preserve"> </v>
          </cell>
        </row>
        <row r="4197">
          <cell r="D4197" t="str">
            <v xml:space="preserve"> </v>
          </cell>
          <cell r="G4197" t="str">
            <v xml:space="preserve"> </v>
          </cell>
        </row>
        <row r="4198">
          <cell r="D4198" t="str">
            <v xml:space="preserve"> </v>
          </cell>
          <cell r="G4198" t="str">
            <v xml:space="preserve"> </v>
          </cell>
        </row>
        <row r="4199">
          <cell r="D4199" t="str">
            <v xml:space="preserve"> </v>
          </cell>
          <cell r="G4199" t="str">
            <v xml:space="preserve"> </v>
          </cell>
        </row>
        <row r="4200">
          <cell r="D4200" t="str">
            <v xml:space="preserve"> </v>
          </cell>
          <cell r="G4200" t="str">
            <v xml:space="preserve"> </v>
          </cell>
        </row>
        <row r="4201">
          <cell r="D4201" t="str">
            <v xml:space="preserve"> </v>
          </cell>
          <cell r="G4201" t="str">
            <v xml:space="preserve"> </v>
          </cell>
        </row>
        <row r="4202">
          <cell r="D4202" t="str">
            <v xml:space="preserve"> </v>
          </cell>
          <cell r="G4202" t="str">
            <v xml:space="preserve"> </v>
          </cell>
        </row>
        <row r="4203">
          <cell r="D4203" t="str">
            <v xml:space="preserve"> </v>
          </cell>
          <cell r="G4203" t="str">
            <v xml:space="preserve"> </v>
          </cell>
        </row>
        <row r="4204">
          <cell r="D4204" t="str">
            <v xml:space="preserve"> </v>
          </cell>
          <cell r="G4204" t="str">
            <v xml:space="preserve"> </v>
          </cell>
        </row>
        <row r="4205">
          <cell r="D4205" t="str">
            <v xml:space="preserve"> </v>
          </cell>
          <cell r="G4205" t="str">
            <v xml:space="preserve"> </v>
          </cell>
        </row>
        <row r="4206">
          <cell r="D4206" t="str">
            <v xml:space="preserve"> </v>
          </cell>
          <cell r="G4206" t="str">
            <v xml:space="preserve"> </v>
          </cell>
        </row>
        <row r="4207">
          <cell r="D4207" t="str">
            <v xml:space="preserve"> </v>
          </cell>
          <cell r="G4207" t="str">
            <v xml:space="preserve"> </v>
          </cell>
        </row>
        <row r="4208">
          <cell r="D4208" t="str">
            <v xml:space="preserve"> </v>
          </cell>
          <cell r="G4208" t="str">
            <v xml:space="preserve"> </v>
          </cell>
        </row>
        <row r="4209">
          <cell r="D4209" t="str">
            <v xml:space="preserve"> </v>
          </cell>
          <cell r="G4209" t="str">
            <v xml:space="preserve"> </v>
          </cell>
        </row>
        <row r="4210">
          <cell r="D4210" t="str">
            <v xml:space="preserve"> </v>
          </cell>
          <cell r="G4210" t="str">
            <v xml:space="preserve"> </v>
          </cell>
        </row>
        <row r="4211">
          <cell r="D4211" t="str">
            <v xml:space="preserve"> </v>
          </cell>
          <cell r="G4211" t="str">
            <v xml:space="preserve"> </v>
          </cell>
        </row>
        <row r="4212">
          <cell r="D4212" t="str">
            <v xml:space="preserve"> </v>
          </cell>
          <cell r="G4212" t="str">
            <v xml:space="preserve"> </v>
          </cell>
        </row>
        <row r="4213">
          <cell r="D4213" t="str">
            <v xml:space="preserve"> </v>
          </cell>
          <cell r="G4213" t="str">
            <v xml:space="preserve"> </v>
          </cell>
        </row>
        <row r="4214">
          <cell r="D4214" t="str">
            <v xml:space="preserve"> </v>
          </cell>
          <cell r="G4214" t="str">
            <v xml:space="preserve"> </v>
          </cell>
        </row>
        <row r="4215">
          <cell r="D4215" t="str">
            <v xml:space="preserve"> </v>
          </cell>
          <cell r="G4215" t="str">
            <v xml:space="preserve"> </v>
          </cell>
        </row>
        <row r="4216">
          <cell r="D4216" t="str">
            <v xml:space="preserve"> </v>
          </cell>
          <cell r="G4216" t="str">
            <v xml:space="preserve"> </v>
          </cell>
        </row>
        <row r="4217">
          <cell r="D4217" t="str">
            <v xml:space="preserve"> </v>
          </cell>
          <cell r="G4217" t="str">
            <v xml:space="preserve"> </v>
          </cell>
        </row>
        <row r="4218">
          <cell r="D4218" t="str">
            <v xml:space="preserve"> </v>
          </cell>
          <cell r="G4218" t="str">
            <v xml:space="preserve"> </v>
          </cell>
        </row>
        <row r="4219">
          <cell r="D4219" t="str">
            <v xml:space="preserve"> </v>
          </cell>
          <cell r="G4219" t="str">
            <v xml:space="preserve"> </v>
          </cell>
        </row>
        <row r="4220">
          <cell r="D4220" t="str">
            <v xml:space="preserve"> </v>
          </cell>
          <cell r="G4220" t="str">
            <v xml:space="preserve"> </v>
          </cell>
        </row>
        <row r="4221">
          <cell r="D4221" t="str">
            <v xml:space="preserve"> </v>
          </cell>
          <cell r="G4221" t="str">
            <v xml:space="preserve"> </v>
          </cell>
        </row>
        <row r="4222">
          <cell r="D4222" t="str">
            <v xml:space="preserve"> </v>
          </cell>
          <cell r="G4222" t="str">
            <v xml:space="preserve"> </v>
          </cell>
        </row>
        <row r="4223">
          <cell r="D4223" t="str">
            <v xml:space="preserve"> </v>
          </cell>
          <cell r="G4223" t="str">
            <v xml:space="preserve"> </v>
          </cell>
        </row>
        <row r="4224">
          <cell r="D4224" t="str">
            <v xml:space="preserve"> </v>
          </cell>
          <cell r="G4224" t="str">
            <v xml:space="preserve"> </v>
          </cell>
        </row>
        <row r="4225">
          <cell r="D4225" t="str">
            <v xml:space="preserve"> </v>
          </cell>
          <cell r="G4225" t="str">
            <v xml:space="preserve"> </v>
          </cell>
        </row>
        <row r="4226">
          <cell r="D4226" t="str">
            <v xml:space="preserve"> </v>
          </cell>
          <cell r="G4226" t="str">
            <v xml:space="preserve"> </v>
          </cell>
        </row>
        <row r="4227">
          <cell r="D4227" t="str">
            <v xml:space="preserve"> </v>
          </cell>
          <cell r="G4227" t="str">
            <v xml:space="preserve"> </v>
          </cell>
        </row>
        <row r="4228">
          <cell r="D4228" t="str">
            <v xml:space="preserve"> </v>
          </cell>
          <cell r="G4228" t="str">
            <v xml:space="preserve"> </v>
          </cell>
        </row>
        <row r="4229">
          <cell r="D4229" t="str">
            <v xml:space="preserve"> </v>
          </cell>
          <cell r="G4229" t="str">
            <v xml:space="preserve"> </v>
          </cell>
        </row>
        <row r="4230">
          <cell r="D4230" t="str">
            <v xml:space="preserve"> </v>
          </cell>
          <cell r="G4230" t="str">
            <v xml:space="preserve"> </v>
          </cell>
        </row>
        <row r="4231">
          <cell r="D4231" t="str">
            <v xml:space="preserve"> </v>
          </cell>
          <cell r="G4231" t="str">
            <v xml:space="preserve"> </v>
          </cell>
        </row>
        <row r="4232">
          <cell r="D4232" t="str">
            <v xml:space="preserve"> </v>
          </cell>
          <cell r="G4232" t="str">
            <v xml:space="preserve"> </v>
          </cell>
        </row>
        <row r="4233">
          <cell r="D4233" t="str">
            <v xml:space="preserve"> </v>
          </cell>
          <cell r="G4233" t="str">
            <v xml:space="preserve"> </v>
          </cell>
        </row>
        <row r="4234">
          <cell r="D4234" t="str">
            <v xml:space="preserve"> </v>
          </cell>
          <cell r="G4234" t="str">
            <v xml:space="preserve"> </v>
          </cell>
        </row>
        <row r="4235">
          <cell r="D4235" t="str">
            <v xml:space="preserve"> </v>
          </cell>
          <cell r="G4235" t="str">
            <v xml:space="preserve"> </v>
          </cell>
        </row>
        <row r="4236">
          <cell r="D4236" t="str">
            <v xml:space="preserve"> </v>
          </cell>
          <cell r="G4236" t="str">
            <v xml:space="preserve"> </v>
          </cell>
        </row>
        <row r="4237">
          <cell r="D4237" t="str">
            <v xml:space="preserve"> </v>
          </cell>
          <cell r="G4237" t="str">
            <v xml:space="preserve"> </v>
          </cell>
        </row>
        <row r="4238">
          <cell r="D4238" t="str">
            <v xml:space="preserve"> </v>
          </cell>
          <cell r="G4238" t="str">
            <v xml:space="preserve"> </v>
          </cell>
        </row>
        <row r="4239">
          <cell r="D4239" t="str">
            <v xml:space="preserve"> </v>
          </cell>
          <cell r="G4239" t="str">
            <v xml:space="preserve"> </v>
          </cell>
        </row>
        <row r="4240">
          <cell r="D4240" t="str">
            <v xml:space="preserve"> </v>
          </cell>
          <cell r="G4240" t="str">
            <v xml:space="preserve"> </v>
          </cell>
        </row>
        <row r="4241">
          <cell r="D4241" t="str">
            <v xml:space="preserve"> </v>
          </cell>
          <cell r="G4241" t="str">
            <v xml:space="preserve"> </v>
          </cell>
        </row>
        <row r="4242">
          <cell r="D4242" t="str">
            <v xml:space="preserve"> </v>
          </cell>
          <cell r="G4242" t="str">
            <v xml:space="preserve"> </v>
          </cell>
        </row>
        <row r="4243">
          <cell r="D4243" t="str">
            <v xml:space="preserve"> </v>
          </cell>
          <cell r="G4243" t="str">
            <v xml:space="preserve"> </v>
          </cell>
        </row>
        <row r="4244">
          <cell r="D4244" t="str">
            <v xml:space="preserve"> </v>
          </cell>
          <cell r="G4244" t="str">
            <v xml:space="preserve"> </v>
          </cell>
        </row>
        <row r="4245">
          <cell r="D4245" t="str">
            <v xml:space="preserve"> </v>
          </cell>
          <cell r="G4245" t="str">
            <v xml:space="preserve"> </v>
          </cell>
        </row>
        <row r="4246">
          <cell r="D4246" t="str">
            <v xml:space="preserve"> </v>
          </cell>
          <cell r="G4246" t="str">
            <v xml:space="preserve"> </v>
          </cell>
        </row>
        <row r="4247">
          <cell r="D4247" t="str">
            <v xml:space="preserve"> </v>
          </cell>
          <cell r="G4247" t="str">
            <v xml:space="preserve"> </v>
          </cell>
        </row>
        <row r="4248">
          <cell r="D4248" t="str">
            <v xml:space="preserve"> </v>
          </cell>
          <cell r="G4248" t="str">
            <v xml:space="preserve"> </v>
          </cell>
        </row>
        <row r="4249">
          <cell r="D4249" t="str">
            <v xml:space="preserve"> </v>
          </cell>
          <cell r="G4249" t="str">
            <v xml:space="preserve"> </v>
          </cell>
        </row>
        <row r="4250">
          <cell r="D4250" t="str">
            <v xml:space="preserve"> </v>
          </cell>
          <cell r="G4250" t="str">
            <v xml:space="preserve"> </v>
          </cell>
        </row>
        <row r="4251">
          <cell r="D4251" t="str">
            <v xml:space="preserve"> </v>
          </cell>
          <cell r="G4251" t="str">
            <v xml:space="preserve"> </v>
          </cell>
        </row>
        <row r="4252">
          <cell r="D4252" t="str">
            <v xml:space="preserve"> </v>
          </cell>
          <cell r="G4252" t="str">
            <v xml:space="preserve"> </v>
          </cell>
        </row>
        <row r="4253">
          <cell r="D4253" t="str">
            <v xml:space="preserve"> </v>
          </cell>
          <cell r="G4253" t="str">
            <v xml:space="preserve"> </v>
          </cell>
        </row>
        <row r="4254">
          <cell r="D4254" t="str">
            <v xml:space="preserve"> </v>
          </cell>
          <cell r="G4254" t="str">
            <v xml:space="preserve"> </v>
          </cell>
        </row>
        <row r="4255">
          <cell r="D4255" t="str">
            <v xml:space="preserve"> </v>
          </cell>
          <cell r="G4255" t="str">
            <v xml:space="preserve"> </v>
          </cell>
        </row>
        <row r="4256">
          <cell r="D4256" t="str">
            <v xml:space="preserve"> </v>
          </cell>
          <cell r="G4256" t="str">
            <v xml:space="preserve"> </v>
          </cell>
        </row>
        <row r="4257">
          <cell r="D4257" t="str">
            <v xml:space="preserve"> </v>
          </cell>
          <cell r="G4257" t="str">
            <v xml:space="preserve"> </v>
          </cell>
        </row>
        <row r="4258">
          <cell r="D4258" t="str">
            <v xml:space="preserve"> </v>
          </cell>
          <cell r="G4258" t="str">
            <v xml:space="preserve"> </v>
          </cell>
        </row>
        <row r="4259">
          <cell r="D4259" t="str">
            <v xml:space="preserve"> </v>
          </cell>
          <cell r="G4259" t="str">
            <v xml:space="preserve"> </v>
          </cell>
        </row>
        <row r="4260">
          <cell r="D4260" t="str">
            <v xml:space="preserve"> </v>
          </cell>
          <cell r="G4260" t="str">
            <v xml:space="preserve"> </v>
          </cell>
        </row>
        <row r="4261">
          <cell r="D4261" t="str">
            <v xml:space="preserve"> </v>
          </cell>
          <cell r="G4261" t="str">
            <v xml:space="preserve"> </v>
          </cell>
        </row>
        <row r="4262">
          <cell r="D4262" t="str">
            <v xml:space="preserve"> </v>
          </cell>
          <cell r="G4262" t="str">
            <v xml:space="preserve"> </v>
          </cell>
        </row>
        <row r="4263">
          <cell r="D4263" t="str">
            <v xml:space="preserve"> </v>
          </cell>
          <cell r="G4263" t="str">
            <v xml:space="preserve"> </v>
          </cell>
        </row>
        <row r="4264">
          <cell r="D4264" t="str">
            <v xml:space="preserve"> </v>
          </cell>
          <cell r="G4264" t="str">
            <v xml:space="preserve"> </v>
          </cell>
        </row>
        <row r="4265">
          <cell r="D4265" t="str">
            <v xml:space="preserve"> </v>
          </cell>
          <cell r="G4265" t="str">
            <v xml:space="preserve"> </v>
          </cell>
        </row>
        <row r="4266">
          <cell r="D4266" t="str">
            <v xml:space="preserve"> </v>
          </cell>
          <cell r="G4266" t="str">
            <v xml:space="preserve"> </v>
          </cell>
        </row>
        <row r="4267">
          <cell r="D4267" t="str">
            <v xml:space="preserve"> </v>
          </cell>
          <cell r="G4267" t="str">
            <v xml:space="preserve"> </v>
          </cell>
        </row>
        <row r="4268">
          <cell r="D4268" t="str">
            <v xml:space="preserve"> </v>
          </cell>
          <cell r="G4268" t="str">
            <v xml:space="preserve"> </v>
          </cell>
        </row>
        <row r="4269">
          <cell r="D4269" t="str">
            <v xml:space="preserve"> </v>
          </cell>
          <cell r="G4269" t="str">
            <v xml:space="preserve"> </v>
          </cell>
        </row>
        <row r="4270">
          <cell r="D4270" t="str">
            <v xml:space="preserve"> </v>
          </cell>
          <cell r="G4270" t="str">
            <v xml:space="preserve"> </v>
          </cell>
        </row>
        <row r="4271">
          <cell r="D4271" t="str">
            <v xml:space="preserve"> </v>
          </cell>
          <cell r="G4271" t="str">
            <v xml:space="preserve"> </v>
          </cell>
        </row>
        <row r="4272">
          <cell r="D4272" t="str">
            <v xml:space="preserve"> </v>
          </cell>
          <cell r="G4272" t="str">
            <v xml:space="preserve"> </v>
          </cell>
        </row>
        <row r="4273">
          <cell r="D4273" t="str">
            <v xml:space="preserve"> </v>
          </cell>
          <cell r="G4273" t="str">
            <v xml:space="preserve"> </v>
          </cell>
        </row>
        <row r="4274">
          <cell r="D4274" t="str">
            <v xml:space="preserve"> </v>
          </cell>
          <cell r="G4274" t="str">
            <v xml:space="preserve"> </v>
          </cell>
        </row>
        <row r="4275">
          <cell r="D4275" t="str">
            <v xml:space="preserve"> </v>
          </cell>
          <cell r="G4275" t="str">
            <v xml:space="preserve"> </v>
          </cell>
        </row>
        <row r="4276">
          <cell r="D4276" t="str">
            <v xml:space="preserve"> </v>
          </cell>
          <cell r="G4276" t="str">
            <v xml:space="preserve"> </v>
          </cell>
        </row>
        <row r="4277">
          <cell r="D4277" t="str">
            <v xml:space="preserve"> </v>
          </cell>
          <cell r="G4277" t="str">
            <v xml:space="preserve"> </v>
          </cell>
        </row>
        <row r="4278">
          <cell r="D4278" t="str">
            <v xml:space="preserve"> </v>
          </cell>
          <cell r="G4278" t="str">
            <v xml:space="preserve"> </v>
          </cell>
        </row>
        <row r="4279">
          <cell r="D4279" t="str">
            <v xml:space="preserve"> </v>
          </cell>
          <cell r="G4279" t="str">
            <v xml:space="preserve"> </v>
          </cell>
        </row>
        <row r="4280">
          <cell r="D4280" t="str">
            <v xml:space="preserve"> </v>
          </cell>
          <cell r="G4280" t="str">
            <v xml:space="preserve"> </v>
          </cell>
        </row>
        <row r="4281">
          <cell r="D4281" t="str">
            <v xml:space="preserve"> </v>
          </cell>
          <cell r="G4281" t="str">
            <v xml:space="preserve"> </v>
          </cell>
        </row>
        <row r="4282">
          <cell r="D4282" t="str">
            <v xml:space="preserve"> </v>
          </cell>
          <cell r="G4282" t="str">
            <v xml:space="preserve"> </v>
          </cell>
        </row>
        <row r="4283">
          <cell r="D4283" t="str">
            <v xml:space="preserve"> </v>
          </cell>
          <cell r="G4283" t="str">
            <v xml:space="preserve"> </v>
          </cell>
        </row>
        <row r="4284">
          <cell r="D4284" t="str">
            <v xml:space="preserve"> </v>
          </cell>
          <cell r="G4284" t="str">
            <v xml:space="preserve"> </v>
          </cell>
        </row>
        <row r="4285">
          <cell r="D4285" t="str">
            <v xml:space="preserve"> </v>
          </cell>
          <cell r="G4285" t="str">
            <v xml:space="preserve"> </v>
          </cell>
        </row>
        <row r="4286">
          <cell r="D4286" t="str">
            <v xml:space="preserve"> </v>
          </cell>
          <cell r="G4286" t="str">
            <v xml:space="preserve"> </v>
          </cell>
        </row>
        <row r="4287">
          <cell r="D4287" t="str">
            <v xml:space="preserve"> </v>
          </cell>
          <cell r="G4287" t="str">
            <v xml:space="preserve"> </v>
          </cell>
        </row>
        <row r="4288">
          <cell r="D4288" t="str">
            <v xml:space="preserve"> </v>
          </cell>
          <cell r="G4288" t="str">
            <v xml:space="preserve"> </v>
          </cell>
        </row>
        <row r="4289">
          <cell r="D4289" t="str">
            <v xml:space="preserve"> </v>
          </cell>
          <cell r="G4289" t="str">
            <v xml:space="preserve"> </v>
          </cell>
        </row>
        <row r="4290">
          <cell r="D4290" t="str">
            <v xml:space="preserve"> </v>
          </cell>
          <cell r="G4290" t="str">
            <v xml:space="preserve"> </v>
          </cell>
        </row>
        <row r="4291">
          <cell r="D4291" t="str">
            <v xml:space="preserve"> </v>
          </cell>
          <cell r="G4291" t="str">
            <v xml:space="preserve"> </v>
          </cell>
        </row>
        <row r="4292">
          <cell r="D4292" t="str">
            <v xml:space="preserve"> </v>
          </cell>
          <cell r="G4292" t="str">
            <v xml:space="preserve"> </v>
          </cell>
        </row>
        <row r="4293">
          <cell r="D4293" t="str">
            <v xml:space="preserve"> </v>
          </cell>
          <cell r="G4293" t="str">
            <v xml:space="preserve"> </v>
          </cell>
        </row>
        <row r="4294">
          <cell r="D4294" t="str">
            <v xml:space="preserve"> </v>
          </cell>
          <cell r="G4294" t="str">
            <v xml:space="preserve"> </v>
          </cell>
        </row>
        <row r="4295">
          <cell r="D4295" t="str">
            <v xml:space="preserve"> </v>
          </cell>
          <cell r="G4295" t="str">
            <v xml:space="preserve"> </v>
          </cell>
        </row>
        <row r="4296">
          <cell r="D4296" t="str">
            <v xml:space="preserve"> </v>
          </cell>
          <cell r="G4296" t="str">
            <v xml:space="preserve"> </v>
          </cell>
        </row>
        <row r="4297">
          <cell r="D4297" t="str">
            <v xml:space="preserve"> </v>
          </cell>
          <cell r="G4297" t="str">
            <v xml:space="preserve"> </v>
          </cell>
        </row>
        <row r="4298">
          <cell r="D4298" t="str">
            <v xml:space="preserve"> </v>
          </cell>
          <cell r="G4298" t="str">
            <v xml:space="preserve"> </v>
          </cell>
        </row>
        <row r="4299">
          <cell r="D4299" t="str">
            <v xml:space="preserve"> </v>
          </cell>
          <cell r="G4299" t="str">
            <v xml:space="preserve"> </v>
          </cell>
        </row>
        <row r="4300">
          <cell r="D4300" t="str">
            <v xml:space="preserve"> </v>
          </cell>
          <cell r="G4300" t="str">
            <v xml:space="preserve"> </v>
          </cell>
        </row>
        <row r="4301">
          <cell r="D4301" t="str">
            <v xml:space="preserve"> </v>
          </cell>
          <cell r="G4301" t="str">
            <v xml:space="preserve"> </v>
          </cell>
        </row>
        <row r="4302">
          <cell r="D4302" t="str">
            <v xml:space="preserve"> </v>
          </cell>
          <cell r="G4302" t="str">
            <v xml:space="preserve"> </v>
          </cell>
        </row>
        <row r="4303">
          <cell r="D4303" t="str">
            <v xml:space="preserve"> </v>
          </cell>
          <cell r="G4303" t="str">
            <v xml:space="preserve"> </v>
          </cell>
        </row>
        <row r="4304">
          <cell r="D4304" t="str">
            <v xml:space="preserve"> </v>
          </cell>
          <cell r="G4304" t="str">
            <v xml:space="preserve"> </v>
          </cell>
        </row>
        <row r="4305">
          <cell r="D4305" t="str">
            <v xml:space="preserve"> </v>
          </cell>
          <cell r="G4305" t="str">
            <v xml:space="preserve"> </v>
          </cell>
        </row>
        <row r="4306">
          <cell r="D4306" t="str">
            <v xml:space="preserve"> </v>
          </cell>
          <cell r="G4306" t="str">
            <v xml:space="preserve"> </v>
          </cell>
        </row>
        <row r="4307">
          <cell r="D4307" t="str">
            <v xml:space="preserve"> </v>
          </cell>
          <cell r="G4307" t="str">
            <v xml:space="preserve"> </v>
          </cell>
        </row>
        <row r="4308">
          <cell r="D4308" t="str">
            <v xml:space="preserve"> </v>
          </cell>
          <cell r="G4308" t="str">
            <v xml:space="preserve"> </v>
          </cell>
        </row>
        <row r="4309">
          <cell r="D4309" t="str">
            <v xml:space="preserve"> </v>
          </cell>
          <cell r="G4309" t="str">
            <v xml:space="preserve"> </v>
          </cell>
        </row>
        <row r="4310">
          <cell r="D4310" t="str">
            <v xml:space="preserve"> </v>
          </cell>
          <cell r="G4310" t="str">
            <v xml:space="preserve"> </v>
          </cell>
        </row>
        <row r="4311">
          <cell r="D4311" t="str">
            <v xml:space="preserve"> </v>
          </cell>
          <cell r="G4311" t="str">
            <v xml:space="preserve"> </v>
          </cell>
        </row>
        <row r="4312">
          <cell r="D4312" t="str">
            <v xml:space="preserve"> </v>
          </cell>
          <cell r="G4312" t="str">
            <v xml:space="preserve"> </v>
          </cell>
        </row>
        <row r="4313">
          <cell r="D4313" t="str">
            <v xml:space="preserve"> </v>
          </cell>
          <cell r="G4313" t="str">
            <v xml:space="preserve"> </v>
          </cell>
        </row>
        <row r="4314">
          <cell r="D4314" t="str">
            <v xml:space="preserve"> </v>
          </cell>
          <cell r="G4314" t="str">
            <v xml:space="preserve"> </v>
          </cell>
        </row>
        <row r="4315">
          <cell r="D4315" t="str">
            <v xml:space="preserve"> </v>
          </cell>
          <cell r="G4315" t="str">
            <v xml:space="preserve"> </v>
          </cell>
        </row>
        <row r="4316">
          <cell r="D4316" t="str">
            <v xml:space="preserve"> </v>
          </cell>
          <cell r="G4316" t="str">
            <v xml:space="preserve"> </v>
          </cell>
        </row>
        <row r="4317">
          <cell r="D4317" t="str">
            <v xml:space="preserve"> </v>
          </cell>
          <cell r="G4317" t="str">
            <v xml:space="preserve"> </v>
          </cell>
        </row>
        <row r="4318">
          <cell r="D4318" t="str">
            <v xml:space="preserve"> </v>
          </cell>
          <cell r="G4318" t="str">
            <v xml:space="preserve"> </v>
          </cell>
        </row>
        <row r="4319">
          <cell r="D4319" t="str">
            <v xml:space="preserve"> </v>
          </cell>
          <cell r="G4319" t="str">
            <v xml:space="preserve"> </v>
          </cell>
        </row>
        <row r="4320">
          <cell r="D4320" t="str">
            <v xml:space="preserve"> </v>
          </cell>
          <cell r="G4320" t="str">
            <v xml:space="preserve"> </v>
          </cell>
        </row>
        <row r="4321">
          <cell r="D4321" t="str">
            <v xml:space="preserve"> </v>
          </cell>
          <cell r="G4321" t="str">
            <v xml:space="preserve"> </v>
          </cell>
        </row>
        <row r="4322">
          <cell r="D4322" t="str">
            <v xml:space="preserve"> </v>
          </cell>
          <cell r="G4322" t="str">
            <v xml:space="preserve"> </v>
          </cell>
        </row>
        <row r="4323">
          <cell r="D4323" t="str">
            <v xml:space="preserve"> </v>
          </cell>
          <cell r="G4323" t="str">
            <v xml:space="preserve"> </v>
          </cell>
        </row>
        <row r="4324">
          <cell r="D4324" t="str">
            <v xml:space="preserve"> </v>
          </cell>
          <cell r="G4324" t="str">
            <v xml:space="preserve"> </v>
          </cell>
        </row>
        <row r="4325">
          <cell r="D4325" t="str">
            <v xml:space="preserve"> </v>
          </cell>
          <cell r="G4325" t="str">
            <v xml:space="preserve"> </v>
          </cell>
        </row>
        <row r="4326">
          <cell r="D4326" t="str">
            <v xml:space="preserve"> </v>
          </cell>
          <cell r="G4326" t="str">
            <v xml:space="preserve"> </v>
          </cell>
        </row>
        <row r="4327">
          <cell r="D4327" t="str">
            <v xml:space="preserve"> </v>
          </cell>
          <cell r="G4327" t="str">
            <v xml:space="preserve"> </v>
          </cell>
        </row>
        <row r="4328">
          <cell r="D4328" t="str">
            <v xml:space="preserve"> </v>
          </cell>
          <cell r="G4328" t="str">
            <v xml:space="preserve"> </v>
          </cell>
        </row>
        <row r="4329">
          <cell r="D4329" t="str">
            <v xml:space="preserve"> </v>
          </cell>
          <cell r="G4329" t="str">
            <v xml:space="preserve"> </v>
          </cell>
        </row>
        <row r="4330">
          <cell r="D4330" t="str">
            <v xml:space="preserve"> </v>
          </cell>
          <cell r="G4330" t="str">
            <v xml:space="preserve"> </v>
          </cell>
        </row>
        <row r="4331">
          <cell r="D4331" t="str">
            <v xml:space="preserve"> </v>
          </cell>
          <cell r="G4331" t="str">
            <v xml:space="preserve"> </v>
          </cell>
        </row>
        <row r="4332">
          <cell r="D4332" t="str">
            <v xml:space="preserve"> </v>
          </cell>
          <cell r="G4332" t="str">
            <v xml:space="preserve"> </v>
          </cell>
        </row>
        <row r="4333">
          <cell r="D4333" t="str">
            <v xml:space="preserve"> </v>
          </cell>
          <cell r="G4333" t="str">
            <v xml:space="preserve"> </v>
          </cell>
        </row>
        <row r="4334">
          <cell r="D4334" t="str">
            <v xml:space="preserve"> </v>
          </cell>
          <cell r="G4334" t="str">
            <v xml:space="preserve"> </v>
          </cell>
        </row>
        <row r="4335">
          <cell r="D4335" t="str">
            <v xml:space="preserve"> </v>
          </cell>
          <cell r="G4335" t="str">
            <v xml:space="preserve"> </v>
          </cell>
        </row>
        <row r="4336">
          <cell r="D4336" t="str">
            <v xml:space="preserve"> </v>
          </cell>
          <cell r="G4336" t="str">
            <v xml:space="preserve"> </v>
          </cell>
        </row>
        <row r="4337">
          <cell r="D4337" t="str">
            <v xml:space="preserve"> </v>
          </cell>
          <cell r="G4337" t="str">
            <v xml:space="preserve"> </v>
          </cell>
        </row>
        <row r="4338">
          <cell r="D4338" t="str">
            <v xml:space="preserve"> </v>
          </cell>
          <cell r="G4338" t="str">
            <v xml:space="preserve"> </v>
          </cell>
        </row>
        <row r="4339">
          <cell r="D4339" t="str">
            <v xml:space="preserve"> </v>
          </cell>
          <cell r="G4339" t="str">
            <v xml:space="preserve"> </v>
          </cell>
        </row>
        <row r="4340">
          <cell r="D4340" t="str">
            <v xml:space="preserve"> </v>
          </cell>
          <cell r="G4340" t="str">
            <v xml:space="preserve"> </v>
          </cell>
        </row>
        <row r="4341">
          <cell r="D4341" t="str">
            <v xml:space="preserve"> </v>
          </cell>
          <cell r="G4341" t="str">
            <v xml:space="preserve"> </v>
          </cell>
        </row>
        <row r="4342">
          <cell r="D4342" t="str">
            <v xml:space="preserve"> </v>
          </cell>
          <cell r="G4342" t="str">
            <v xml:space="preserve"> </v>
          </cell>
        </row>
        <row r="4343">
          <cell r="D4343" t="str">
            <v xml:space="preserve"> </v>
          </cell>
          <cell r="G4343" t="str">
            <v xml:space="preserve"> </v>
          </cell>
        </row>
        <row r="4344">
          <cell r="D4344" t="str">
            <v xml:space="preserve"> </v>
          </cell>
          <cell r="G4344" t="str">
            <v xml:space="preserve"> </v>
          </cell>
        </row>
        <row r="4345">
          <cell r="D4345" t="str">
            <v xml:space="preserve"> </v>
          </cell>
          <cell r="G4345" t="str">
            <v xml:space="preserve"> </v>
          </cell>
        </row>
        <row r="4346">
          <cell r="D4346" t="str">
            <v xml:space="preserve"> </v>
          </cell>
          <cell r="G4346" t="str">
            <v xml:space="preserve"> </v>
          </cell>
        </row>
        <row r="4347">
          <cell r="D4347" t="str">
            <v xml:space="preserve"> </v>
          </cell>
          <cell r="G4347" t="str">
            <v xml:space="preserve"> </v>
          </cell>
        </row>
        <row r="4348">
          <cell r="D4348" t="str">
            <v xml:space="preserve"> </v>
          </cell>
          <cell r="G4348" t="str">
            <v xml:space="preserve"> </v>
          </cell>
        </row>
        <row r="4349">
          <cell r="D4349" t="str">
            <v xml:space="preserve"> </v>
          </cell>
          <cell r="G4349" t="str">
            <v xml:space="preserve"> </v>
          </cell>
        </row>
        <row r="4350">
          <cell r="D4350" t="str">
            <v xml:space="preserve"> </v>
          </cell>
          <cell r="G4350" t="str">
            <v xml:space="preserve"> </v>
          </cell>
        </row>
        <row r="4351">
          <cell r="D4351" t="str">
            <v xml:space="preserve"> </v>
          </cell>
          <cell r="G4351" t="str">
            <v xml:space="preserve"> </v>
          </cell>
        </row>
        <row r="4352">
          <cell r="D4352" t="str">
            <v xml:space="preserve"> </v>
          </cell>
          <cell r="G4352" t="str">
            <v xml:space="preserve"> </v>
          </cell>
        </row>
        <row r="4353">
          <cell r="D4353" t="str">
            <v xml:space="preserve"> </v>
          </cell>
          <cell r="G4353" t="str">
            <v xml:space="preserve"> </v>
          </cell>
        </row>
        <row r="4354">
          <cell r="D4354" t="str">
            <v xml:space="preserve"> </v>
          </cell>
          <cell r="G4354" t="str">
            <v xml:space="preserve"> </v>
          </cell>
        </row>
        <row r="4355">
          <cell r="D4355" t="str">
            <v xml:space="preserve"> </v>
          </cell>
          <cell r="G4355" t="str">
            <v xml:space="preserve"> </v>
          </cell>
        </row>
        <row r="4356">
          <cell r="D4356" t="str">
            <v xml:space="preserve"> </v>
          </cell>
          <cell r="G4356" t="str">
            <v xml:space="preserve"> </v>
          </cell>
        </row>
        <row r="4357">
          <cell r="D4357" t="str">
            <v xml:space="preserve"> </v>
          </cell>
          <cell r="G4357" t="str">
            <v xml:space="preserve"> </v>
          </cell>
        </row>
        <row r="4358">
          <cell r="D4358" t="str">
            <v xml:space="preserve"> </v>
          </cell>
          <cell r="G4358" t="str">
            <v xml:space="preserve"> </v>
          </cell>
        </row>
        <row r="4359">
          <cell r="D4359" t="str">
            <v xml:space="preserve"> </v>
          </cell>
          <cell r="G4359" t="str">
            <v xml:space="preserve"> </v>
          </cell>
        </row>
        <row r="4360">
          <cell r="D4360" t="str">
            <v xml:space="preserve"> </v>
          </cell>
          <cell r="G4360" t="str">
            <v xml:space="preserve"> </v>
          </cell>
        </row>
        <row r="4361">
          <cell r="D4361" t="str">
            <v xml:space="preserve"> </v>
          </cell>
          <cell r="G4361" t="str">
            <v xml:space="preserve"> </v>
          </cell>
        </row>
        <row r="4362">
          <cell r="D4362" t="str">
            <v xml:space="preserve"> </v>
          </cell>
          <cell r="G4362" t="str">
            <v xml:space="preserve"> </v>
          </cell>
        </row>
        <row r="4363">
          <cell r="D4363" t="str">
            <v xml:space="preserve"> </v>
          </cell>
          <cell r="G4363" t="str">
            <v xml:space="preserve"> </v>
          </cell>
        </row>
        <row r="4364">
          <cell r="D4364" t="str">
            <v xml:space="preserve"> </v>
          </cell>
          <cell r="G4364" t="str">
            <v xml:space="preserve"> </v>
          </cell>
        </row>
        <row r="4365">
          <cell r="D4365" t="str">
            <v xml:space="preserve"> </v>
          </cell>
          <cell r="G4365" t="str">
            <v xml:space="preserve"> </v>
          </cell>
        </row>
        <row r="4366">
          <cell r="D4366" t="str">
            <v xml:space="preserve"> </v>
          </cell>
          <cell r="G4366" t="str">
            <v xml:space="preserve"> </v>
          </cell>
        </row>
        <row r="4367">
          <cell r="D4367" t="str">
            <v xml:space="preserve"> </v>
          </cell>
          <cell r="G4367" t="str">
            <v xml:space="preserve"> </v>
          </cell>
        </row>
        <row r="4368">
          <cell r="D4368" t="str">
            <v xml:space="preserve"> </v>
          </cell>
          <cell r="G4368" t="str">
            <v xml:space="preserve"> </v>
          </cell>
        </row>
        <row r="4369">
          <cell r="D4369" t="str">
            <v xml:space="preserve"> </v>
          </cell>
          <cell r="G4369" t="str">
            <v xml:space="preserve"> </v>
          </cell>
        </row>
        <row r="4370">
          <cell r="D4370" t="str">
            <v xml:space="preserve"> </v>
          </cell>
          <cell r="G4370" t="str">
            <v xml:space="preserve"> </v>
          </cell>
        </row>
        <row r="4371">
          <cell r="D4371" t="str">
            <v xml:space="preserve"> </v>
          </cell>
          <cell r="G4371" t="str">
            <v xml:space="preserve"> </v>
          </cell>
        </row>
        <row r="4372">
          <cell r="D4372" t="str">
            <v xml:space="preserve"> </v>
          </cell>
          <cell r="G4372" t="str">
            <v xml:space="preserve"> </v>
          </cell>
        </row>
        <row r="4373">
          <cell r="D4373" t="str">
            <v xml:space="preserve"> </v>
          </cell>
          <cell r="G4373" t="str">
            <v xml:space="preserve"> </v>
          </cell>
        </row>
        <row r="4374">
          <cell r="D4374" t="str">
            <v xml:space="preserve"> </v>
          </cell>
          <cell r="G4374" t="str">
            <v xml:space="preserve"> </v>
          </cell>
        </row>
        <row r="4375">
          <cell r="D4375" t="str">
            <v xml:space="preserve"> </v>
          </cell>
          <cell r="G4375" t="str">
            <v xml:space="preserve"> </v>
          </cell>
        </row>
        <row r="4376">
          <cell r="D4376" t="str">
            <v xml:space="preserve"> </v>
          </cell>
          <cell r="G4376" t="str">
            <v xml:space="preserve"> </v>
          </cell>
        </row>
        <row r="4377">
          <cell r="D4377" t="str">
            <v xml:space="preserve"> </v>
          </cell>
          <cell r="G4377" t="str">
            <v xml:space="preserve"> </v>
          </cell>
        </row>
        <row r="4378">
          <cell r="D4378" t="str">
            <v xml:space="preserve"> </v>
          </cell>
          <cell r="G4378" t="str">
            <v xml:space="preserve"> </v>
          </cell>
        </row>
        <row r="4379">
          <cell r="D4379" t="str">
            <v xml:space="preserve"> </v>
          </cell>
          <cell r="G4379" t="str">
            <v xml:space="preserve"> </v>
          </cell>
        </row>
        <row r="4380">
          <cell r="D4380" t="str">
            <v xml:space="preserve"> </v>
          </cell>
          <cell r="G4380" t="str">
            <v xml:space="preserve"> </v>
          </cell>
        </row>
        <row r="4381">
          <cell r="D4381" t="str">
            <v xml:space="preserve"> </v>
          </cell>
          <cell r="G4381" t="str">
            <v xml:space="preserve"> </v>
          </cell>
        </row>
        <row r="4382">
          <cell r="D4382" t="str">
            <v xml:space="preserve"> </v>
          </cell>
          <cell r="G4382" t="str">
            <v xml:space="preserve"> </v>
          </cell>
        </row>
        <row r="4383">
          <cell r="D4383" t="str">
            <v xml:space="preserve"> </v>
          </cell>
          <cell r="G4383" t="str">
            <v xml:space="preserve"> </v>
          </cell>
        </row>
        <row r="4384">
          <cell r="D4384" t="str">
            <v xml:space="preserve"> </v>
          </cell>
          <cell r="G4384" t="str">
            <v xml:space="preserve"> </v>
          </cell>
        </row>
        <row r="4385">
          <cell r="D4385" t="str">
            <v xml:space="preserve"> </v>
          </cell>
          <cell r="G4385" t="str">
            <v xml:space="preserve"> </v>
          </cell>
        </row>
        <row r="4386">
          <cell r="D4386" t="str">
            <v xml:space="preserve"> </v>
          </cell>
          <cell r="G4386" t="str">
            <v xml:space="preserve"> </v>
          </cell>
        </row>
        <row r="4387">
          <cell r="D4387" t="str">
            <v xml:space="preserve"> </v>
          </cell>
          <cell r="G4387" t="str">
            <v xml:space="preserve"> </v>
          </cell>
        </row>
        <row r="4388">
          <cell r="D4388" t="str">
            <v xml:space="preserve"> </v>
          </cell>
          <cell r="G4388" t="str">
            <v xml:space="preserve"> </v>
          </cell>
        </row>
        <row r="4389">
          <cell r="D4389" t="str">
            <v xml:space="preserve"> </v>
          </cell>
          <cell r="G4389" t="str">
            <v xml:space="preserve"> </v>
          </cell>
        </row>
        <row r="4390">
          <cell r="D4390" t="str">
            <v xml:space="preserve"> </v>
          </cell>
          <cell r="G4390" t="str">
            <v xml:space="preserve"> </v>
          </cell>
        </row>
        <row r="4391">
          <cell r="D4391" t="str">
            <v xml:space="preserve"> </v>
          </cell>
          <cell r="G4391" t="str">
            <v xml:space="preserve"> </v>
          </cell>
        </row>
        <row r="4392">
          <cell r="D4392" t="str">
            <v xml:space="preserve"> </v>
          </cell>
          <cell r="G4392" t="str">
            <v xml:space="preserve"> </v>
          </cell>
        </row>
        <row r="4393">
          <cell r="D4393" t="str">
            <v xml:space="preserve"> </v>
          </cell>
          <cell r="G4393" t="str">
            <v xml:space="preserve"> </v>
          </cell>
        </row>
        <row r="4394">
          <cell r="D4394" t="str">
            <v xml:space="preserve"> </v>
          </cell>
          <cell r="G4394" t="str">
            <v xml:space="preserve"> </v>
          </cell>
        </row>
        <row r="4395">
          <cell r="D4395" t="str">
            <v xml:space="preserve"> </v>
          </cell>
          <cell r="G4395" t="str">
            <v xml:space="preserve"> </v>
          </cell>
        </row>
        <row r="4396">
          <cell r="D4396" t="str">
            <v xml:space="preserve"> </v>
          </cell>
          <cell r="G4396" t="str">
            <v xml:space="preserve"> </v>
          </cell>
        </row>
        <row r="4397">
          <cell r="D4397" t="str">
            <v xml:space="preserve"> </v>
          </cell>
          <cell r="G4397" t="str">
            <v xml:space="preserve"> </v>
          </cell>
        </row>
        <row r="4398">
          <cell r="D4398" t="str">
            <v xml:space="preserve"> </v>
          </cell>
          <cell r="G4398" t="str">
            <v xml:space="preserve"> </v>
          </cell>
        </row>
        <row r="4399">
          <cell r="D4399" t="str">
            <v xml:space="preserve"> </v>
          </cell>
          <cell r="G4399" t="str">
            <v xml:space="preserve"> </v>
          </cell>
        </row>
        <row r="4400">
          <cell r="D4400" t="str">
            <v xml:space="preserve"> </v>
          </cell>
          <cell r="G4400" t="str">
            <v xml:space="preserve"> </v>
          </cell>
        </row>
        <row r="4401">
          <cell r="D4401" t="str">
            <v xml:space="preserve"> </v>
          </cell>
          <cell r="G4401" t="str">
            <v xml:space="preserve"> </v>
          </cell>
        </row>
        <row r="4402">
          <cell r="D4402" t="str">
            <v xml:space="preserve"> </v>
          </cell>
          <cell r="G4402" t="str">
            <v xml:space="preserve"> </v>
          </cell>
        </row>
        <row r="4403">
          <cell r="D4403" t="str">
            <v xml:space="preserve"> </v>
          </cell>
          <cell r="G4403" t="str">
            <v xml:space="preserve"> </v>
          </cell>
        </row>
        <row r="4404">
          <cell r="D4404" t="str">
            <v xml:space="preserve"> </v>
          </cell>
          <cell r="G4404" t="str">
            <v xml:space="preserve"> </v>
          </cell>
        </row>
        <row r="4405">
          <cell r="D4405" t="str">
            <v xml:space="preserve"> </v>
          </cell>
          <cell r="G4405" t="str">
            <v xml:space="preserve"> </v>
          </cell>
        </row>
        <row r="4406">
          <cell r="D4406" t="str">
            <v xml:space="preserve"> </v>
          </cell>
          <cell r="G4406" t="str">
            <v xml:space="preserve"> </v>
          </cell>
        </row>
        <row r="4407">
          <cell r="D4407" t="str">
            <v xml:space="preserve"> </v>
          </cell>
          <cell r="G4407" t="str">
            <v xml:space="preserve"> </v>
          </cell>
        </row>
        <row r="4408">
          <cell r="D4408" t="str">
            <v xml:space="preserve"> </v>
          </cell>
          <cell r="G4408" t="str">
            <v xml:space="preserve"> </v>
          </cell>
        </row>
        <row r="4409">
          <cell r="D4409" t="str">
            <v xml:space="preserve"> </v>
          </cell>
          <cell r="G4409" t="str">
            <v xml:space="preserve"> </v>
          </cell>
        </row>
        <row r="4410">
          <cell r="D4410" t="str">
            <v xml:space="preserve"> </v>
          </cell>
          <cell r="G4410" t="str">
            <v xml:space="preserve"> </v>
          </cell>
        </row>
        <row r="4411">
          <cell r="D4411" t="str">
            <v xml:space="preserve"> </v>
          </cell>
          <cell r="G4411" t="str">
            <v xml:space="preserve"> </v>
          </cell>
        </row>
        <row r="4412">
          <cell r="D4412" t="str">
            <v xml:space="preserve"> </v>
          </cell>
          <cell r="G4412" t="str">
            <v xml:space="preserve"> </v>
          </cell>
        </row>
        <row r="4413">
          <cell r="D4413" t="str">
            <v xml:space="preserve"> </v>
          </cell>
          <cell r="G4413" t="str">
            <v xml:space="preserve"> </v>
          </cell>
        </row>
        <row r="4414">
          <cell r="D4414" t="str">
            <v xml:space="preserve"> </v>
          </cell>
          <cell r="G4414" t="str">
            <v xml:space="preserve"> </v>
          </cell>
        </row>
        <row r="4415">
          <cell r="D4415" t="str">
            <v xml:space="preserve"> </v>
          </cell>
          <cell r="G4415" t="str">
            <v xml:space="preserve"> </v>
          </cell>
        </row>
        <row r="4416">
          <cell r="D4416" t="str">
            <v xml:space="preserve"> </v>
          </cell>
          <cell r="G4416" t="str">
            <v xml:space="preserve"> </v>
          </cell>
        </row>
        <row r="4417">
          <cell r="D4417" t="str">
            <v xml:space="preserve"> </v>
          </cell>
          <cell r="G4417" t="str">
            <v xml:space="preserve"> </v>
          </cell>
        </row>
        <row r="4418">
          <cell r="D4418" t="str">
            <v xml:space="preserve"> </v>
          </cell>
          <cell r="G4418" t="str">
            <v xml:space="preserve"> </v>
          </cell>
        </row>
        <row r="4419">
          <cell r="D4419" t="str">
            <v xml:space="preserve"> </v>
          </cell>
          <cell r="G4419" t="str">
            <v xml:space="preserve"> </v>
          </cell>
        </row>
        <row r="4420">
          <cell r="D4420" t="str">
            <v xml:space="preserve"> </v>
          </cell>
          <cell r="G4420" t="str">
            <v xml:space="preserve"> </v>
          </cell>
        </row>
        <row r="4421">
          <cell r="D4421" t="str">
            <v xml:space="preserve"> </v>
          </cell>
          <cell r="G4421" t="str">
            <v xml:space="preserve"> </v>
          </cell>
        </row>
        <row r="4422">
          <cell r="D4422" t="str">
            <v xml:space="preserve"> </v>
          </cell>
          <cell r="G4422" t="str">
            <v xml:space="preserve"> </v>
          </cell>
        </row>
        <row r="4423">
          <cell r="D4423" t="str">
            <v xml:space="preserve"> </v>
          </cell>
          <cell r="G4423" t="str">
            <v xml:space="preserve"> </v>
          </cell>
        </row>
        <row r="4424">
          <cell r="D4424" t="str">
            <v xml:space="preserve"> </v>
          </cell>
          <cell r="G4424" t="str">
            <v xml:space="preserve"> </v>
          </cell>
        </row>
        <row r="4425">
          <cell r="D4425" t="str">
            <v xml:space="preserve"> </v>
          </cell>
          <cell r="G4425" t="str">
            <v xml:space="preserve"> </v>
          </cell>
        </row>
        <row r="4426">
          <cell r="D4426" t="str">
            <v xml:space="preserve"> </v>
          </cell>
          <cell r="G4426" t="str">
            <v xml:space="preserve"> </v>
          </cell>
        </row>
        <row r="4427">
          <cell r="D4427" t="str">
            <v xml:space="preserve"> </v>
          </cell>
          <cell r="G4427" t="str">
            <v xml:space="preserve"> </v>
          </cell>
        </row>
        <row r="4428">
          <cell r="D4428" t="str">
            <v xml:space="preserve"> </v>
          </cell>
          <cell r="G4428" t="str">
            <v xml:space="preserve"> </v>
          </cell>
        </row>
        <row r="4429">
          <cell r="D4429" t="str">
            <v xml:space="preserve"> </v>
          </cell>
          <cell r="G4429" t="str">
            <v xml:space="preserve"> </v>
          </cell>
        </row>
        <row r="4430">
          <cell r="D4430" t="str">
            <v xml:space="preserve"> </v>
          </cell>
          <cell r="G4430" t="str">
            <v xml:space="preserve"> </v>
          </cell>
        </row>
        <row r="4431">
          <cell r="D4431" t="str">
            <v xml:space="preserve"> </v>
          </cell>
          <cell r="G4431" t="str">
            <v xml:space="preserve"> </v>
          </cell>
        </row>
        <row r="4432">
          <cell r="D4432" t="str">
            <v xml:space="preserve"> </v>
          </cell>
          <cell r="G4432" t="str">
            <v xml:space="preserve"> </v>
          </cell>
        </row>
        <row r="4433">
          <cell r="D4433" t="str">
            <v xml:space="preserve"> </v>
          </cell>
          <cell r="G4433" t="str">
            <v xml:space="preserve"> </v>
          </cell>
        </row>
        <row r="4434">
          <cell r="D4434" t="str">
            <v xml:space="preserve"> </v>
          </cell>
          <cell r="G4434" t="str">
            <v xml:space="preserve"> </v>
          </cell>
        </row>
        <row r="4435">
          <cell r="D4435" t="str">
            <v xml:space="preserve"> </v>
          </cell>
          <cell r="G4435" t="str">
            <v xml:space="preserve"> </v>
          </cell>
        </row>
        <row r="4436">
          <cell r="D4436" t="str">
            <v xml:space="preserve"> </v>
          </cell>
          <cell r="G4436" t="str">
            <v xml:space="preserve"> </v>
          </cell>
        </row>
        <row r="4437">
          <cell r="D4437" t="str">
            <v xml:space="preserve"> </v>
          </cell>
          <cell r="G4437" t="str">
            <v xml:space="preserve"> </v>
          </cell>
        </row>
        <row r="4438">
          <cell r="D4438" t="str">
            <v xml:space="preserve"> </v>
          </cell>
          <cell r="G4438" t="str">
            <v xml:space="preserve"> </v>
          </cell>
        </row>
        <row r="4439">
          <cell r="D4439" t="str">
            <v xml:space="preserve"> </v>
          </cell>
          <cell r="G4439" t="str">
            <v xml:space="preserve"> </v>
          </cell>
        </row>
        <row r="4440">
          <cell r="D4440" t="str">
            <v xml:space="preserve"> </v>
          </cell>
          <cell r="G4440" t="str">
            <v xml:space="preserve"> </v>
          </cell>
        </row>
        <row r="4441">
          <cell r="D4441" t="str">
            <v xml:space="preserve"> </v>
          </cell>
          <cell r="G4441" t="str">
            <v xml:space="preserve"> </v>
          </cell>
        </row>
        <row r="4442">
          <cell r="D4442" t="str">
            <v xml:space="preserve"> </v>
          </cell>
          <cell r="G4442" t="str">
            <v xml:space="preserve"> </v>
          </cell>
        </row>
        <row r="4443">
          <cell r="D4443" t="str">
            <v xml:space="preserve"> </v>
          </cell>
          <cell r="G4443" t="str">
            <v xml:space="preserve"> </v>
          </cell>
        </row>
        <row r="4444">
          <cell r="D4444" t="str">
            <v xml:space="preserve"> </v>
          </cell>
          <cell r="G4444" t="str">
            <v xml:space="preserve"> </v>
          </cell>
        </row>
        <row r="4445">
          <cell r="D4445" t="str">
            <v xml:space="preserve"> </v>
          </cell>
          <cell r="G4445" t="str">
            <v xml:space="preserve"> </v>
          </cell>
        </row>
        <row r="4446">
          <cell r="D4446" t="str">
            <v xml:space="preserve"> </v>
          </cell>
          <cell r="G4446" t="str">
            <v xml:space="preserve"> </v>
          </cell>
        </row>
        <row r="4447">
          <cell r="D4447" t="str">
            <v xml:space="preserve"> </v>
          </cell>
          <cell r="G4447" t="str">
            <v xml:space="preserve"> </v>
          </cell>
        </row>
        <row r="4448">
          <cell r="D4448" t="str">
            <v xml:space="preserve"> </v>
          </cell>
          <cell r="G4448" t="str">
            <v xml:space="preserve"> </v>
          </cell>
        </row>
        <row r="4449">
          <cell r="D4449" t="str">
            <v xml:space="preserve"> </v>
          </cell>
          <cell r="G4449" t="str">
            <v xml:space="preserve"> </v>
          </cell>
        </row>
        <row r="4450">
          <cell r="D4450" t="str">
            <v xml:space="preserve"> </v>
          </cell>
          <cell r="G4450" t="str">
            <v xml:space="preserve"> </v>
          </cell>
        </row>
        <row r="4451">
          <cell r="D4451" t="str">
            <v xml:space="preserve"> </v>
          </cell>
          <cell r="G4451" t="str">
            <v xml:space="preserve"> </v>
          </cell>
        </row>
        <row r="4452">
          <cell r="D4452" t="str">
            <v xml:space="preserve"> </v>
          </cell>
          <cell r="G4452" t="str">
            <v xml:space="preserve"> </v>
          </cell>
        </row>
        <row r="4453">
          <cell r="D4453" t="str">
            <v xml:space="preserve"> </v>
          </cell>
          <cell r="G4453" t="str">
            <v xml:space="preserve"> </v>
          </cell>
        </row>
        <row r="4454">
          <cell r="D4454" t="str">
            <v xml:space="preserve"> </v>
          </cell>
          <cell r="G4454" t="str">
            <v xml:space="preserve"> </v>
          </cell>
        </row>
        <row r="4455">
          <cell r="D4455" t="str">
            <v xml:space="preserve"> </v>
          </cell>
          <cell r="G4455" t="str">
            <v xml:space="preserve"> </v>
          </cell>
        </row>
        <row r="4456">
          <cell r="D4456" t="str">
            <v xml:space="preserve"> </v>
          </cell>
          <cell r="G4456" t="str">
            <v xml:space="preserve"> </v>
          </cell>
        </row>
        <row r="4457">
          <cell r="D4457" t="str">
            <v xml:space="preserve"> </v>
          </cell>
          <cell r="G4457" t="str">
            <v xml:space="preserve"> </v>
          </cell>
        </row>
        <row r="4458">
          <cell r="D4458" t="str">
            <v xml:space="preserve"> </v>
          </cell>
          <cell r="G4458" t="str">
            <v xml:space="preserve"> </v>
          </cell>
        </row>
        <row r="4459">
          <cell r="D4459" t="str">
            <v xml:space="preserve"> </v>
          </cell>
          <cell r="G4459" t="str">
            <v xml:space="preserve"> </v>
          </cell>
        </row>
        <row r="4460">
          <cell r="D4460" t="str">
            <v xml:space="preserve"> </v>
          </cell>
          <cell r="G4460" t="str">
            <v xml:space="preserve"> </v>
          </cell>
        </row>
        <row r="4461">
          <cell r="D4461" t="str">
            <v xml:space="preserve"> </v>
          </cell>
          <cell r="G4461" t="str">
            <v xml:space="preserve"> </v>
          </cell>
        </row>
        <row r="4462">
          <cell r="D4462" t="str">
            <v xml:space="preserve"> </v>
          </cell>
          <cell r="G4462" t="str">
            <v xml:space="preserve"> </v>
          </cell>
        </row>
        <row r="4463">
          <cell r="D4463" t="str">
            <v xml:space="preserve"> </v>
          </cell>
          <cell r="G4463" t="str">
            <v xml:space="preserve"> </v>
          </cell>
        </row>
        <row r="4464">
          <cell r="D4464" t="str">
            <v xml:space="preserve"> </v>
          </cell>
          <cell r="G4464" t="str">
            <v xml:space="preserve"> </v>
          </cell>
        </row>
        <row r="4465">
          <cell r="D4465" t="str">
            <v xml:space="preserve"> </v>
          </cell>
          <cell r="G4465" t="str">
            <v xml:space="preserve"> </v>
          </cell>
        </row>
        <row r="4466">
          <cell r="D4466" t="str">
            <v xml:space="preserve"> </v>
          </cell>
          <cell r="G4466" t="str">
            <v xml:space="preserve"> </v>
          </cell>
        </row>
        <row r="4467">
          <cell r="D4467" t="str">
            <v xml:space="preserve"> </v>
          </cell>
          <cell r="G4467" t="str">
            <v xml:space="preserve"> </v>
          </cell>
        </row>
        <row r="4468">
          <cell r="D4468" t="str">
            <v xml:space="preserve"> </v>
          </cell>
          <cell r="G4468" t="str">
            <v xml:space="preserve"> </v>
          </cell>
        </row>
        <row r="4469">
          <cell r="D4469" t="str">
            <v xml:space="preserve"> </v>
          </cell>
          <cell r="G4469" t="str">
            <v xml:space="preserve"> </v>
          </cell>
        </row>
        <row r="4470">
          <cell r="D4470" t="str">
            <v xml:space="preserve"> </v>
          </cell>
          <cell r="G4470" t="str">
            <v xml:space="preserve"> </v>
          </cell>
        </row>
        <row r="4471">
          <cell r="D4471" t="str">
            <v xml:space="preserve"> </v>
          </cell>
          <cell r="G4471" t="str">
            <v xml:space="preserve"> </v>
          </cell>
        </row>
        <row r="4472">
          <cell r="D4472" t="str">
            <v xml:space="preserve"> </v>
          </cell>
          <cell r="G4472" t="str">
            <v xml:space="preserve"> </v>
          </cell>
        </row>
        <row r="4473">
          <cell r="D4473" t="str">
            <v xml:space="preserve"> </v>
          </cell>
          <cell r="G4473" t="str">
            <v xml:space="preserve"> </v>
          </cell>
        </row>
        <row r="4474">
          <cell r="D4474" t="str">
            <v xml:space="preserve"> </v>
          </cell>
          <cell r="G4474" t="str">
            <v xml:space="preserve"> </v>
          </cell>
        </row>
        <row r="4475">
          <cell r="D4475" t="str">
            <v xml:space="preserve"> </v>
          </cell>
          <cell r="G4475" t="str">
            <v xml:space="preserve"> </v>
          </cell>
        </row>
        <row r="4476">
          <cell r="D4476" t="str">
            <v xml:space="preserve"> </v>
          </cell>
          <cell r="G4476" t="str">
            <v xml:space="preserve"> </v>
          </cell>
        </row>
        <row r="4477">
          <cell r="D4477" t="str">
            <v xml:space="preserve"> </v>
          </cell>
          <cell r="G4477" t="str">
            <v xml:space="preserve"> </v>
          </cell>
        </row>
        <row r="4478">
          <cell r="D4478" t="str">
            <v xml:space="preserve"> </v>
          </cell>
          <cell r="G4478" t="str">
            <v xml:space="preserve"> </v>
          </cell>
        </row>
        <row r="4479">
          <cell r="D4479" t="str">
            <v xml:space="preserve"> </v>
          </cell>
          <cell r="G4479" t="str">
            <v xml:space="preserve"> </v>
          </cell>
        </row>
        <row r="4480">
          <cell r="D4480" t="str">
            <v xml:space="preserve"> </v>
          </cell>
          <cell r="G4480" t="str">
            <v xml:space="preserve"> </v>
          </cell>
        </row>
        <row r="4481">
          <cell r="D4481" t="str">
            <v xml:space="preserve"> </v>
          </cell>
          <cell r="G4481" t="str">
            <v xml:space="preserve"> </v>
          </cell>
        </row>
        <row r="4482">
          <cell r="D4482" t="str">
            <v xml:space="preserve"> </v>
          </cell>
          <cell r="G4482" t="str">
            <v xml:space="preserve"> </v>
          </cell>
        </row>
        <row r="4483">
          <cell r="D4483" t="str">
            <v xml:space="preserve"> </v>
          </cell>
          <cell r="G4483" t="str">
            <v xml:space="preserve"> </v>
          </cell>
        </row>
        <row r="4484">
          <cell r="D4484" t="str">
            <v xml:space="preserve"> </v>
          </cell>
          <cell r="G4484" t="str">
            <v xml:space="preserve"> </v>
          </cell>
        </row>
        <row r="4485">
          <cell r="D4485" t="str">
            <v xml:space="preserve"> </v>
          </cell>
          <cell r="G4485" t="str">
            <v xml:space="preserve"> </v>
          </cell>
        </row>
        <row r="4486">
          <cell r="D4486" t="str">
            <v xml:space="preserve"> </v>
          </cell>
          <cell r="G4486" t="str">
            <v xml:space="preserve"> </v>
          </cell>
        </row>
        <row r="4487">
          <cell r="D4487" t="str">
            <v xml:space="preserve"> </v>
          </cell>
          <cell r="G4487" t="str">
            <v xml:space="preserve"> </v>
          </cell>
        </row>
        <row r="4488">
          <cell r="D4488" t="str">
            <v xml:space="preserve"> </v>
          </cell>
          <cell r="G4488" t="str">
            <v xml:space="preserve"> </v>
          </cell>
        </row>
        <row r="4489">
          <cell r="D4489" t="str">
            <v xml:space="preserve"> </v>
          </cell>
          <cell r="G4489" t="str">
            <v xml:space="preserve"> </v>
          </cell>
        </row>
        <row r="4490">
          <cell r="D4490" t="str">
            <v xml:space="preserve"> </v>
          </cell>
          <cell r="G4490" t="str">
            <v xml:space="preserve"> </v>
          </cell>
        </row>
        <row r="4491">
          <cell r="D4491" t="str">
            <v xml:space="preserve"> </v>
          </cell>
          <cell r="G4491" t="str">
            <v xml:space="preserve"> </v>
          </cell>
        </row>
        <row r="4492">
          <cell r="D4492" t="str">
            <v xml:space="preserve"> </v>
          </cell>
          <cell r="G4492" t="str">
            <v xml:space="preserve"> </v>
          </cell>
        </row>
        <row r="4493">
          <cell r="D4493" t="str">
            <v xml:space="preserve"> </v>
          </cell>
          <cell r="G4493" t="str">
            <v xml:space="preserve"> </v>
          </cell>
        </row>
        <row r="4494">
          <cell r="D4494" t="str">
            <v xml:space="preserve"> </v>
          </cell>
          <cell r="G4494" t="str">
            <v xml:space="preserve"> </v>
          </cell>
        </row>
        <row r="4495">
          <cell r="D4495" t="str">
            <v xml:space="preserve"> </v>
          </cell>
          <cell r="G4495" t="str">
            <v xml:space="preserve"> </v>
          </cell>
        </row>
        <row r="4496">
          <cell r="D4496" t="str">
            <v xml:space="preserve"> </v>
          </cell>
          <cell r="G4496" t="str">
            <v xml:space="preserve"> </v>
          </cell>
        </row>
        <row r="4497">
          <cell r="D4497" t="str">
            <v xml:space="preserve"> </v>
          </cell>
          <cell r="G4497" t="str">
            <v xml:space="preserve"> </v>
          </cell>
        </row>
        <row r="4498">
          <cell r="D4498" t="str">
            <v xml:space="preserve"> </v>
          </cell>
          <cell r="G4498" t="str">
            <v xml:space="preserve"> </v>
          </cell>
        </row>
        <row r="4499">
          <cell r="D4499" t="str">
            <v xml:space="preserve"> </v>
          </cell>
          <cell r="G4499" t="str">
            <v xml:space="preserve"> </v>
          </cell>
        </row>
        <row r="4500">
          <cell r="D4500" t="str">
            <v xml:space="preserve"> </v>
          </cell>
          <cell r="G4500" t="str">
            <v xml:space="preserve"> </v>
          </cell>
        </row>
        <row r="4501">
          <cell r="D4501" t="str">
            <v xml:space="preserve"> </v>
          </cell>
          <cell r="G4501" t="str">
            <v xml:space="preserve"> </v>
          </cell>
        </row>
        <row r="4502">
          <cell r="D4502" t="str">
            <v xml:space="preserve"> </v>
          </cell>
          <cell r="G4502" t="str">
            <v xml:space="preserve"> </v>
          </cell>
        </row>
        <row r="4503">
          <cell r="D4503" t="str">
            <v xml:space="preserve"> </v>
          </cell>
          <cell r="G4503" t="str">
            <v xml:space="preserve"> </v>
          </cell>
        </row>
        <row r="4504">
          <cell r="D4504" t="str">
            <v xml:space="preserve"> </v>
          </cell>
          <cell r="G4504" t="str">
            <v xml:space="preserve"> </v>
          </cell>
        </row>
        <row r="4505">
          <cell r="D4505" t="str">
            <v xml:space="preserve"> </v>
          </cell>
          <cell r="G4505" t="str">
            <v xml:space="preserve"> </v>
          </cell>
        </row>
        <row r="4506">
          <cell r="D4506" t="str">
            <v xml:space="preserve"> </v>
          </cell>
          <cell r="G4506" t="str">
            <v xml:space="preserve"> </v>
          </cell>
        </row>
        <row r="4507">
          <cell r="D4507" t="str">
            <v xml:space="preserve"> </v>
          </cell>
          <cell r="G4507" t="str">
            <v xml:space="preserve"> </v>
          </cell>
        </row>
        <row r="4508">
          <cell r="D4508" t="str">
            <v xml:space="preserve"> </v>
          </cell>
          <cell r="G4508" t="str">
            <v xml:space="preserve"> </v>
          </cell>
        </row>
        <row r="4509">
          <cell r="D4509" t="str">
            <v xml:space="preserve"> </v>
          </cell>
          <cell r="G4509" t="str">
            <v xml:space="preserve"> </v>
          </cell>
        </row>
        <row r="4510">
          <cell r="D4510" t="str">
            <v xml:space="preserve"> </v>
          </cell>
          <cell r="G4510" t="str">
            <v xml:space="preserve"> </v>
          </cell>
        </row>
        <row r="4511">
          <cell r="D4511" t="str">
            <v xml:space="preserve"> </v>
          </cell>
          <cell r="G4511" t="str">
            <v xml:space="preserve"> </v>
          </cell>
        </row>
        <row r="4512">
          <cell r="D4512" t="str">
            <v xml:space="preserve"> </v>
          </cell>
          <cell r="G4512" t="str">
            <v xml:space="preserve"> </v>
          </cell>
        </row>
        <row r="4513">
          <cell r="D4513" t="str">
            <v xml:space="preserve"> </v>
          </cell>
          <cell r="G4513" t="str">
            <v xml:space="preserve"> </v>
          </cell>
        </row>
        <row r="4514">
          <cell r="D4514" t="str">
            <v xml:space="preserve"> </v>
          </cell>
          <cell r="G4514" t="str">
            <v xml:space="preserve"> </v>
          </cell>
        </row>
        <row r="4515">
          <cell r="D4515" t="str">
            <v xml:space="preserve"> </v>
          </cell>
          <cell r="G4515" t="str">
            <v xml:space="preserve"> </v>
          </cell>
        </row>
        <row r="4516">
          <cell r="D4516" t="str">
            <v xml:space="preserve"> </v>
          </cell>
          <cell r="G4516" t="str">
            <v xml:space="preserve"> </v>
          </cell>
        </row>
        <row r="4517">
          <cell r="D4517" t="str">
            <v xml:space="preserve"> </v>
          </cell>
          <cell r="G4517" t="str">
            <v xml:space="preserve"> </v>
          </cell>
        </row>
        <row r="4518">
          <cell r="D4518" t="str">
            <v xml:space="preserve"> </v>
          </cell>
          <cell r="G4518" t="str">
            <v xml:space="preserve"> </v>
          </cell>
        </row>
        <row r="4519">
          <cell r="D4519" t="str">
            <v xml:space="preserve"> </v>
          </cell>
          <cell r="G4519" t="str">
            <v xml:space="preserve"> </v>
          </cell>
        </row>
        <row r="4520">
          <cell r="D4520" t="str">
            <v xml:space="preserve"> </v>
          </cell>
          <cell r="G4520" t="str">
            <v xml:space="preserve"> </v>
          </cell>
        </row>
        <row r="4521">
          <cell r="D4521" t="str">
            <v xml:space="preserve"> </v>
          </cell>
          <cell r="G4521" t="str">
            <v xml:space="preserve"> </v>
          </cell>
        </row>
        <row r="4522">
          <cell r="D4522" t="str">
            <v xml:space="preserve"> </v>
          </cell>
          <cell r="G4522" t="str">
            <v xml:space="preserve"> </v>
          </cell>
        </row>
        <row r="4523">
          <cell r="D4523" t="str">
            <v xml:space="preserve"> </v>
          </cell>
          <cell r="G4523" t="str">
            <v xml:space="preserve"> </v>
          </cell>
        </row>
        <row r="4524">
          <cell r="D4524" t="str">
            <v xml:space="preserve"> </v>
          </cell>
          <cell r="G4524" t="str">
            <v xml:space="preserve"> </v>
          </cell>
        </row>
        <row r="4525">
          <cell r="D4525" t="str">
            <v xml:space="preserve"> </v>
          </cell>
          <cell r="G4525" t="str">
            <v xml:space="preserve"> </v>
          </cell>
        </row>
        <row r="4526">
          <cell r="D4526" t="str">
            <v xml:space="preserve"> </v>
          </cell>
          <cell r="G4526" t="str">
            <v xml:space="preserve"> </v>
          </cell>
        </row>
        <row r="4527">
          <cell r="D4527" t="str">
            <v xml:space="preserve"> </v>
          </cell>
          <cell r="G4527" t="str">
            <v xml:space="preserve"> </v>
          </cell>
        </row>
        <row r="4528">
          <cell r="D4528" t="str">
            <v xml:space="preserve"> </v>
          </cell>
          <cell r="G4528" t="str">
            <v xml:space="preserve"> </v>
          </cell>
        </row>
        <row r="4529">
          <cell r="D4529" t="str">
            <v xml:space="preserve"> </v>
          </cell>
          <cell r="G4529" t="str">
            <v xml:space="preserve"> </v>
          </cell>
        </row>
        <row r="4530">
          <cell r="D4530" t="str">
            <v xml:space="preserve"> </v>
          </cell>
          <cell r="G4530" t="str">
            <v xml:space="preserve"> </v>
          </cell>
        </row>
        <row r="4531">
          <cell r="D4531" t="str">
            <v xml:space="preserve"> </v>
          </cell>
          <cell r="G4531" t="str">
            <v xml:space="preserve"> </v>
          </cell>
        </row>
        <row r="4532">
          <cell r="D4532" t="str">
            <v xml:space="preserve"> </v>
          </cell>
          <cell r="G4532" t="str">
            <v xml:space="preserve"> </v>
          </cell>
        </row>
        <row r="4533">
          <cell r="D4533" t="str">
            <v xml:space="preserve"> </v>
          </cell>
          <cell r="G4533" t="str">
            <v xml:space="preserve"> </v>
          </cell>
        </row>
        <row r="4534">
          <cell r="D4534" t="str">
            <v xml:space="preserve"> </v>
          </cell>
          <cell r="G4534" t="str">
            <v xml:space="preserve"> </v>
          </cell>
        </row>
        <row r="4535">
          <cell r="D4535" t="str">
            <v xml:space="preserve"> </v>
          </cell>
          <cell r="G4535" t="str">
            <v xml:space="preserve"> </v>
          </cell>
        </row>
        <row r="4536">
          <cell r="D4536" t="str">
            <v xml:space="preserve"> </v>
          </cell>
          <cell r="G4536" t="str">
            <v xml:space="preserve"> </v>
          </cell>
        </row>
        <row r="4537">
          <cell r="D4537" t="str">
            <v xml:space="preserve"> </v>
          </cell>
          <cell r="G4537" t="str">
            <v xml:space="preserve"> </v>
          </cell>
        </row>
        <row r="4538">
          <cell r="D4538" t="str">
            <v xml:space="preserve"> </v>
          </cell>
          <cell r="G4538" t="str">
            <v xml:space="preserve"> </v>
          </cell>
        </row>
        <row r="4539">
          <cell r="D4539" t="str">
            <v xml:space="preserve"> </v>
          </cell>
          <cell r="G4539" t="str">
            <v xml:space="preserve"> </v>
          </cell>
        </row>
        <row r="4540">
          <cell r="D4540" t="str">
            <v xml:space="preserve"> </v>
          </cell>
          <cell r="G4540" t="str">
            <v xml:space="preserve"> </v>
          </cell>
        </row>
        <row r="4541">
          <cell r="D4541" t="str">
            <v xml:space="preserve"> </v>
          </cell>
          <cell r="G4541" t="str">
            <v xml:space="preserve"> </v>
          </cell>
        </row>
        <row r="4542">
          <cell r="D4542" t="str">
            <v xml:space="preserve"> </v>
          </cell>
          <cell r="G4542" t="str">
            <v xml:space="preserve"> </v>
          </cell>
        </row>
        <row r="4543">
          <cell r="D4543" t="str">
            <v xml:space="preserve"> </v>
          </cell>
          <cell r="G4543" t="str">
            <v xml:space="preserve"> </v>
          </cell>
        </row>
        <row r="4544">
          <cell r="D4544" t="str">
            <v xml:space="preserve"> </v>
          </cell>
          <cell r="G4544" t="str">
            <v xml:space="preserve"> </v>
          </cell>
        </row>
        <row r="4545">
          <cell r="D4545" t="str">
            <v xml:space="preserve"> </v>
          </cell>
          <cell r="G4545" t="str">
            <v xml:space="preserve"> </v>
          </cell>
        </row>
        <row r="4546">
          <cell r="D4546" t="str">
            <v xml:space="preserve"> </v>
          </cell>
          <cell r="G4546" t="str">
            <v xml:space="preserve"> </v>
          </cell>
        </row>
        <row r="4547">
          <cell r="D4547" t="str">
            <v xml:space="preserve"> </v>
          </cell>
          <cell r="G4547" t="str">
            <v xml:space="preserve"> </v>
          </cell>
        </row>
        <row r="4548">
          <cell r="D4548" t="str">
            <v xml:space="preserve"> </v>
          </cell>
          <cell r="G4548" t="str">
            <v xml:space="preserve"> </v>
          </cell>
        </row>
        <row r="4549">
          <cell r="D4549" t="str">
            <v xml:space="preserve"> </v>
          </cell>
          <cell r="G4549" t="str">
            <v xml:space="preserve"> </v>
          </cell>
        </row>
        <row r="4550">
          <cell r="D4550" t="str">
            <v xml:space="preserve"> </v>
          </cell>
          <cell r="G4550" t="str">
            <v xml:space="preserve"> </v>
          </cell>
        </row>
        <row r="4551">
          <cell r="D4551" t="str">
            <v xml:space="preserve"> </v>
          </cell>
          <cell r="G4551" t="str">
            <v xml:space="preserve"> </v>
          </cell>
        </row>
        <row r="4552">
          <cell r="D4552" t="str">
            <v xml:space="preserve"> </v>
          </cell>
          <cell r="G4552" t="str">
            <v xml:space="preserve"> </v>
          </cell>
        </row>
        <row r="4553">
          <cell r="D4553" t="str">
            <v xml:space="preserve"> </v>
          </cell>
          <cell r="G4553" t="str">
            <v xml:space="preserve"> </v>
          </cell>
        </row>
        <row r="4554">
          <cell r="D4554" t="str">
            <v xml:space="preserve"> </v>
          </cell>
          <cell r="G4554" t="str">
            <v xml:space="preserve"> </v>
          </cell>
        </row>
        <row r="4555">
          <cell r="D4555" t="str">
            <v xml:space="preserve"> </v>
          </cell>
          <cell r="G4555" t="str">
            <v xml:space="preserve"> </v>
          </cell>
        </row>
        <row r="4556">
          <cell r="D4556" t="str">
            <v xml:space="preserve"> </v>
          </cell>
          <cell r="G4556" t="str">
            <v xml:space="preserve"> </v>
          </cell>
        </row>
        <row r="4557">
          <cell r="D4557" t="str">
            <v xml:space="preserve"> </v>
          </cell>
          <cell r="G4557" t="str">
            <v xml:space="preserve"> </v>
          </cell>
        </row>
        <row r="4558">
          <cell r="D4558" t="str">
            <v xml:space="preserve"> </v>
          </cell>
          <cell r="G4558" t="str">
            <v xml:space="preserve"> </v>
          </cell>
        </row>
        <row r="4559">
          <cell r="D4559" t="str">
            <v xml:space="preserve"> </v>
          </cell>
          <cell r="G4559" t="str">
            <v xml:space="preserve"> </v>
          </cell>
        </row>
        <row r="4560">
          <cell r="D4560" t="str">
            <v xml:space="preserve"> </v>
          </cell>
          <cell r="G4560" t="str">
            <v xml:space="preserve"> </v>
          </cell>
        </row>
        <row r="4561">
          <cell r="D4561" t="str">
            <v xml:space="preserve"> </v>
          </cell>
          <cell r="G4561" t="str">
            <v xml:space="preserve"> </v>
          </cell>
        </row>
        <row r="4562">
          <cell r="D4562" t="str">
            <v xml:space="preserve"> </v>
          </cell>
          <cell r="G4562" t="str">
            <v xml:space="preserve"> </v>
          </cell>
        </row>
        <row r="4563">
          <cell r="D4563" t="str">
            <v xml:space="preserve"> </v>
          </cell>
          <cell r="G4563" t="str">
            <v xml:space="preserve"> </v>
          </cell>
        </row>
        <row r="4564">
          <cell r="D4564" t="str">
            <v xml:space="preserve"> </v>
          </cell>
          <cell r="G4564" t="str">
            <v xml:space="preserve"> </v>
          </cell>
        </row>
        <row r="4565">
          <cell r="D4565" t="str">
            <v xml:space="preserve"> </v>
          </cell>
          <cell r="G4565" t="str">
            <v xml:space="preserve"> </v>
          </cell>
        </row>
        <row r="4566">
          <cell r="D4566" t="str">
            <v xml:space="preserve"> </v>
          </cell>
          <cell r="G4566" t="str">
            <v xml:space="preserve"> </v>
          </cell>
        </row>
        <row r="4567">
          <cell r="D4567" t="str">
            <v xml:space="preserve"> </v>
          </cell>
          <cell r="G4567" t="str">
            <v xml:space="preserve"> </v>
          </cell>
        </row>
        <row r="4568">
          <cell r="D4568" t="str">
            <v xml:space="preserve"> </v>
          </cell>
          <cell r="G4568" t="str">
            <v xml:space="preserve"> </v>
          </cell>
        </row>
        <row r="4569">
          <cell r="D4569" t="str">
            <v xml:space="preserve"> </v>
          </cell>
          <cell r="G4569" t="str">
            <v xml:space="preserve"> </v>
          </cell>
        </row>
        <row r="4570">
          <cell r="D4570" t="str">
            <v xml:space="preserve"> </v>
          </cell>
          <cell r="G4570" t="str">
            <v xml:space="preserve"> </v>
          </cell>
        </row>
        <row r="4571">
          <cell r="D4571" t="str">
            <v xml:space="preserve"> </v>
          </cell>
          <cell r="G4571" t="str">
            <v xml:space="preserve"> </v>
          </cell>
        </row>
        <row r="4572">
          <cell r="D4572" t="str">
            <v xml:space="preserve"> </v>
          </cell>
          <cell r="G4572" t="str">
            <v xml:space="preserve"> </v>
          </cell>
        </row>
        <row r="4573">
          <cell r="D4573" t="str">
            <v xml:space="preserve"> </v>
          </cell>
          <cell r="G4573" t="str">
            <v xml:space="preserve"> </v>
          </cell>
        </row>
        <row r="4574">
          <cell r="D4574" t="str">
            <v xml:space="preserve"> </v>
          </cell>
          <cell r="G4574" t="str">
            <v xml:space="preserve"> </v>
          </cell>
        </row>
        <row r="4575">
          <cell r="D4575" t="str">
            <v xml:space="preserve"> </v>
          </cell>
          <cell r="G4575" t="str">
            <v xml:space="preserve"> </v>
          </cell>
        </row>
        <row r="4576">
          <cell r="D4576" t="str">
            <v xml:space="preserve"> </v>
          </cell>
          <cell r="G4576" t="str">
            <v xml:space="preserve"> </v>
          </cell>
        </row>
        <row r="4577">
          <cell r="D4577" t="str">
            <v xml:space="preserve"> </v>
          </cell>
          <cell r="G4577" t="str">
            <v xml:space="preserve"> </v>
          </cell>
        </row>
        <row r="4578">
          <cell r="D4578" t="str">
            <v xml:space="preserve"> </v>
          </cell>
          <cell r="G4578" t="str">
            <v xml:space="preserve"> </v>
          </cell>
        </row>
        <row r="4579">
          <cell r="D4579" t="str">
            <v xml:space="preserve"> </v>
          </cell>
          <cell r="G4579" t="str">
            <v xml:space="preserve"> </v>
          </cell>
        </row>
        <row r="4580">
          <cell r="D4580" t="str">
            <v xml:space="preserve"> </v>
          </cell>
          <cell r="G4580" t="str">
            <v xml:space="preserve"> </v>
          </cell>
        </row>
        <row r="4581">
          <cell r="D4581" t="str">
            <v xml:space="preserve"> </v>
          </cell>
          <cell r="G4581" t="str">
            <v xml:space="preserve"> </v>
          </cell>
        </row>
        <row r="4582">
          <cell r="D4582" t="str">
            <v xml:space="preserve"> </v>
          </cell>
          <cell r="G4582" t="str">
            <v xml:space="preserve"> </v>
          </cell>
        </row>
        <row r="4583">
          <cell r="D4583" t="str">
            <v xml:space="preserve"> </v>
          </cell>
          <cell r="G4583" t="str">
            <v xml:space="preserve"> </v>
          </cell>
        </row>
        <row r="4584">
          <cell r="D4584" t="str">
            <v xml:space="preserve"> </v>
          </cell>
          <cell r="G4584" t="str">
            <v xml:space="preserve"> </v>
          </cell>
        </row>
        <row r="4585">
          <cell r="D4585" t="str">
            <v xml:space="preserve"> </v>
          </cell>
          <cell r="G4585" t="str">
            <v xml:space="preserve"> </v>
          </cell>
        </row>
        <row r="4586">
          <cell r="D4586" t="str">
            <v xml:space="preserve"> </v>
          </cell>
          <cell r="G4586" t="str">
            <v xml:space="preserve"> </v>
          </cell>
        </row>
        <row r="4587">
          <cell r="D4587" t="str">
            <v xml:space="preserve"> </v>
          </cell>
          <cell r="G4587" t="str">
            <v xml:space="preserve"> </v>
          </cell>
        </row>
        <row r="4588">
          <cell r="D4588" t="str">
            <v xml:space="preserve"> </v>
          </cell>
          <cell r="G4588" t="str">
            <v xml:space="preserve"> </v>
          </cell>
        </row>
        <row r="4589">
          <cell r="D4589" t="str">
            <v xml:space="preserve"> </v>
          </cell>
          <cell r="G4589" t="str">
            <v xml:space="preserve"> </v>
          </cell>
        </row>
        <row r="4590">
          <cell r="D4590" t="str">
            <v xml:space="preserve"> </v>
          </cell>
          <cell r="G4590" t="str">
            <v xml:space="preserve"> </v>
          </cell>
        </row>
        <row r="4591">
          <cell r="D4591" t="str">
            <v xml:space="preserve"> </v>
          </cell>
          <cell r="G4591" t="str">
            <v xml:space="preserve"> </v>
          </cell>
        </row>
        <row r="4592">
          <cell r="D4592" t="str">
            <v xml:space="preserve"> </v>
          </cell>
          <cell r="G4592" t="str">
            <v xml:space="preserve"> </v>
          </cell>
        </row>
        <row r="4593">
          <cell r="D4593" t="str">
            <v xml:space="preserve"> </v>
          </cell>
          <cell r="G4593" t="str">
            <v xml:space="preserve"> </v>
          </cell>
        </row>
        <row r="4594">
          <cell r="D4594" t="str">
            <v xml:space="preserve"> </v>
          </cell>
          <cell r="G4594" t="str">
            <v xml:space="preserve"> </v>
          </cell>
        </row>
        <row r="4595">
          <cell r="D4595" t="str">
            <v xml:space="preserve"> </v>
          </cell>
          <cell r="G4595" t="str">
            <v xml:space="preserve"> </v>
          </cell>
        </row>
        <row r="4596">
          <cell r="D4596" t="str">
            <v xml:space="preserve"> </v>
          </cell>
          <cell r="G4596" t="str">
            <v xml:space="preserve"> </v>
          </cell>
        </row>
        <row r="4597">
          <cell r="D4597" t="str">
            <v xml:space="preserve"> </v>
          </cell>
          <cell r="G4597" t="str">
            <v xml:space="preserve"> </v>
          </cell>
        </row>
        <row r="4598">
          <cell r="D4598" t="str">
            <v xml:space="preserve"> </v>
          </cell>
          <cell r="G4598" t="str">
            <v xml:space="preserve"> </v>
          </cell>
        </row>
        <row r="4599">
          <cell r="D4599" t="str">
            <v xml:space="preserve"> </v>
          </cell>
          <cell r="G4599" t="str">
            <v xml:space="preserve"> </v>
          </cell>
        </row>
        <row r="4600">
          <cell r="D4600" t="str">
            <v xml:space="preserve"> </v>
          </cell>
          <cell r="G4600" t="str">
            <v xml:space="preserve"> </v>
          </cell>
        </row>
        <row r="4601">
          <cell r="D4601" t="str">
            <v xml:space="preserve"> </v>
          </cell>
          <cell r="G4601" t="str">
            <v xml:space="preserve"> </v>
          </cell>
        </row>
        <row r="4602">
          <cell r="D4602" t="str">
            <v xml:space="preserve"> </v>
          </cell>
          <cell r="G4602" t="str">
            <v xml:space="preserve"> </v>
          </cell>
        </row>
        <row r="4603">
          <cell r="D4603" t="str">
            <v xml:space="preserve"> </v>
          </cell>
          <cell r="G4603" t="str">
            <v xml:space="preserve"> </v>
          </cell>
        </row>
        <row r="4604">
          <cell r="D4604" t="str">
            <v xml:space="preserve"> </v>
          </cell>
          <cell r="G4604" t="str">
            <v xml:space="preserve"> </v>
          </cell>
        </row>
        <row r="4605">
          <cell r="D4605" t="str">
            <v xml:space="preserve"> </v>
          </cell>
          <cell r="G4605" t="str">
            <v xml:space="preserve"> </v>
          </cell>
        </row>
        <row r="4606">
          <cell r="D4606" t="str">
            <v xml:space="preserve"> </v>
          </cell>
          <cell r="G4606" t="str">
            <v xml:space="preserve"> </v>
          </cell>
        </row>
        <row r="4607">
          <cell r="D4607" t="str">
            <v xml:space="preserve"> </v>
          </cell>
          <cell r="G4607" t="str">
            <v xml:space="preserve"> </v>
          </cell>
        </row>
        <row r="4608">
          <cell r="D4608" t="str">
            <v xml:space="preserve"> </v>
          </cell>
          <cell r="G4608" t="str">
            <v xml:space="preserve"> </v>
          </cell>
        </row>
        <row r="4609">
          <cell r="D4609" t="str">
            <v xml:space="preserve"> </v>
          </cell>
          <cell r="G4609" t="str">
            <v xml:space="preserve"> </v>
          </cell>
        </row>
        <row r="4610">
          <cell r="D4610" t="str">
            <v xml:space="preserve"> </v>
          </cell>
          <cell r="G4610" t="str">
            <v xml:space="preserve"> </v>
          </cell>
        </row>
        <row r="4611">
          <cell r="D4611" t="str">
            <v xml:space="preserve"> </v>
          </cell>
          <cell r="G4611" t="str">
            <v xml:space="preserve"> </v>
          </cell>
        </row>
        <row r="4612">
          <cell r="D4612" t="str">
            <v xml:space="preserve"> </v>
          </cell>
          <cell r="G4612" t="str">
            <v xml:space="preserve"> </v>
          </cell>
        </row>
        <row r="4613">
          <cell r="D4613" t="str">
            <v xml:space="preserve"> </v>
          </cell>
          <cell r="G4613" t="str">
            <v xml:space="preserve"> </v>
          </cell>
        </row>
        <row r="4614">
          <cell r="D4614" t="str">
            <v xml:space="preserve"> </v>
          </cell>
          <cell r="G4614" t="str">
            <v xml:space="preserve"> </v>
          </cell>
        </row>
        <row r="4615">
          <cell r="D4615" t="str">
            <v xml:space="preserve"> </v>
          </cell>
          <cell r="G4615" t="str">
            <v xml:space="preserve"> </v>
          </cell>
        </row>
        <row r="4616">
          <cell r="D4616" t="str">
            <v xml:space="preserve"> </v>
          </cell>
          <cell r="G4616" t="str">
            <v xml:space="preserve"> </v>
          </cell>
        </row>
        <row r="4617">
          <cell r="D4617" t="str">
            <v xml:space="preserve"> </v>
          </cell>
          <cell r="G4617" t="str">
            <v xml:space="preserve"> </v>
          </cell>
        </row>
        <row r="4618">
          <cell r="D4618" t="str">
            <v xml:space="preserve"> </v>
          </cell>
          <cell r="G4618" t="str">
            <v xml:space="preserve"> </v>
          </cell>
        </row>
        <row r="4619">
          <cell r="D4619" t="str">
            <v xml:space="preserve"> </v>
          </cell>
          <cell r="G4619" t="str">
            <v xml:space="preserve"> </v>
          </cell>
        </row>
        <row r="4620">
          <cell r="D4620" t="str">
            <v xml:space="preserve"> </v>
          </cell>
          <cell r="G4620" t="str">
            <v xml:space="preserve"> </v>
          </cell>
        </row>
        <row r="4621">
          <cell r="D4621" t="str">
            <v xml:space="preserve"> </v>
          </cell>
          <cell r="G4621" t="str">
            <v xml:space="preserve"> </v>
          </cell>
        </row>
        <row r="4622">
          <cell r="D4622" t="str">
            <v xml:space="preserve"> </v>
          </cell>
          <cell r="G4622" t="str">
            <v xml:space="preserve"> </v>
          </cell>
        </row>
        <row r="4623">
          <cell r="D4623" t="str">
            <v xml:space="preserve"> </v>
          </cell>
          <cell r="G4623" t="str">
            <v xml:space="preserve"> </v>
          </cell>
        </row>
        <row r="4624">
          <cell r="D4624" t="str">
            <v xml:space="preserve"> </v>
          </cell>
          <cell r="G4624" t="str">
            <v xml:space="preserve"> </v>
          </cell>
        </row>
        <row r="4625">
          <cell r="D4625" t="str">
            <v xml:space="preserve"> </v>
          </cell>
          <cell r="G4625" t="str">
            <v xml:space="preserve"> </v>
          </cell>
        </row>
        <row r="4626">
          <cell r="D4626" t="str">
            <v xml:space="preserve"> </v>
          </cell>
          <cell r="G4626" t="str">
            <v xml:space="preserve"> </v>
          </cell>
        </row>
        <row r="4627">
          <cell r="D4627" t="str">
            <v xml:space="preserve"> </v>
          </cell>
          <cell r="G4627" t="str">
            <v xml:space="preserve"> </v>
          </cell>
        </row>
        <row r="4628">
          <cell r="D4628" t="str">
            <v xml:space="preserve"> </v>
          </cell>
          <cell r="G4628" t="str">
            <v xml:space="preserve"> </v>
          </cell>
        </row>
        <row r="4629">
          <cell r="D4629" t="str">
            <v xml:space="preserve"> </v>
          </cell>
          <cell r="G4629" t="str">
            <v xml:space="preserve"> </v>
          </cell>
        </row>
        <row r="4630">
          <cell r="D4630" t="str">
            <v xml:space="preserve"> </v>
          </cell>
          <cell r="G4630" t="str">
            <v xml:space="preserve"> </v>
          </cell>
        </row>
        <row r="4631">
          <cell r="D4631" t="str">
            <v xml:space="preserve"> </v>
          </cell>
          <cell r="G4631" t="str">
            <v xml:space="preserve"> </v>
          </cell>
        </row>
        <row r="4632">
          <cell r="D4632" t="str">
            <v xml:space="preserve"> </v>
          </cell>
          <cell r="G4632" t="str">
            <v xml:space="preserve"> </v>
          </cell>
        </row>
        <row r="4633">
          <cell r="D4633" t="str">
            <v xml:space="preserve"> </v>
          </cell>
          <cell r="G4633" t="str">
            <v xml:space="preserve"> </v>
          </cell>
        </row>
        <row r="4634">
          <cell r="D4634" t="str">
            <v xml:space="preserve"> </v>
          </cell>
          <cell r="G4634" t="str">
            <v xml:space="preserve"> </v>
          </cell>
        </row>
        <row r="4635">
          <cell r="D4635" t="str">
            <v xml:space="preserve"> </v>
          </cell>
          <cell r="G4635" t="str">
            <v xml:space="preserve"> </v>
          </cell>
        </row>
        <row r="4636">
          <cell r="D4636" t="str">
            <v xml:space="preserve"> </v>
          </cell>
          <cell r="G4636" t="str">
            <v xml:space="preserve"> </v>
          </cell>
        </row>
        <row r="4637">
          <cell r="D4637" t="str">
            <v xml:space="preserve"> </v>
          </cell>
          <cell r="G4637" t="str">
            <v xml:space="preserve"> </v>
          </cell>
        </row>
        <row r="4638">
          <cell r="D4638" t="str">
            <v xml:space="preserve"> </v>
          </cell>
          <cell r="G4638" t="str">
            <v xml:space="preserve"> </v>
          </cell>
        </row>
        <row r="4639">
          <cell r="D4639" t="str">
            <v xml:space="preserve"> </v>
          </cell>
          <cell r="G4639" t="str">
            <v xml:space="preserve"> </v>
          </cell>
        </row>
        <row r="4640">
          <cell r="D4640" t="str">
            <v xml:space="preserve"> </v>
          </cell>
          <cell r="G4640" t="str">
            <v xml:space="preserve"> </v>
          </cell>
        </row>
        <row r="4641">
          <cell r="D4641" t="str">
            <v xml:space="preserve"> </v>
          </cell>
          <cell r="G4641" t="str">
            <v xml:space="preserve"> </v>
          </cell>
        </row>
        <row r="4642">
          <cell r="D4642" t="str">
            <v xml:space="preserve"> </v>
          </cell>
          <cell r="G4642" t="str">
            <v xml:space="preserve"> </v>
          </cell>
        </row>
        <row r="4643">
          <cell r="D4643" t="str">
            <v xml:space="preserve"> </v>
          </cell>
          <cell r="G4643" t="str">
            <v xml:space="preserve"> </v>
          </cell>
        </row>
        <row r="4644">
          <cell r="D4644" t="str">
            <v xml:space="preserve"> </v>
          </cell>
          <cell r="G4644" t="str">
            <v xml:space="preserve"> </v>
          </cell>
        </row>
        <row r="4645">
          <cell r="D4645" t="str">
            <v xml:space="preserve"> </v>
          </cell>
          <cell r="G4645" t="str">
            <v xml:space="preserve"> </v>
          </cell>
        </row>
        <row r="4646">
          <cell r="D4646" t="str">
            <v xml:space="preserve"> </v>
          </cell>
          <cell r="G4646" t="str">
            <v xml:space="preserve"> </v>
          </cell>
        </row>
        <row r="4647">
          <cell r="D4647" t="str">
            <v xml:space="preserve"> </v>
          </cell>
          <cell r="G4647" t="str">
            <v xml:space="preserve"> </v>
          </cell>
        </row>
        <row r="4648">
          <cell r="D4648" t="str">
            <v xml:space="preserve"> </v>
          </cell>
          <cell r="G4648" t="str">
            <v xml:space="preserve"> </v>
          </cell>
        </row>
        <row r="4649">
          <cell r="D4649" t="str">
            <v xml:space="preserve"> </v>
          </cell>
          <cell r="G4649" t="str">
            <v xml:space="preserve"> </v>
          </cell>
        </row>
        <row r="4650">
          <cell r="D4650" t="str">
            <v xml:space="preserve"> </v>
          </cell>
          <cell r="G4650" t="str">
            <v xml:space="preserve"> </v>
          </cell>
        </row>
        <row r="4651">
          <cell r="D4651" t="str">
            <v xml:space="preserve"> </v>
          </cell>
          <cell r="G4651" t="str">
            <v xml:space="preserve"> </v>
          </cell>
        </row>
        <row r="4652">
          <cell r="D4652" t="str">
            <v xml:space="preserve"> </v>
          </cell>
          <cell r="G4652" t="str">
            <v xml:space="preserve"> </v>
          </cell>
        </row>
        <row r="4653">
          <cell r="D4653" t="str">
            <v xml:space="preserve"> </v>
          </cell>
          <cell r="G4653" t="str">
            <v xml:space="preserve"> </v>
          </cell>
        </row>
        <row r="4654">
          <cell r="D4654" t="str">
            <v xml:space="preserve"> </v>
          </cell>
          <cell r="G4654" t="str">
            <v xml:space="preserve"> </v>
          </cell>
        </row>
        <row r="4655">
          <cell r="D4655" t="str">
            <v xml:space="preserve"> </v>
          </cell>
          <cell r="G4655" t="str">
            <v xml:space="preserve"> </v>
          </cell>
        </row>
        <row r="4656">
          <cell r="D4656" t="str">
            <v xml:space="preserve"> </v>
          </cell>
          <cell r="G4656" t="str">
            <v xml:space="preserve"> </v>
          </cell>
        </row>
        <row r="4657">
          <cell r="D4657" t="str">
            <v xml:space="preserve"> </v>
          </cell>
          <cell r="G4657" t="str">
            <v xml:space="preserve"> </v>
          </cell>
        </row>
        <row r="4658">
          <cell r="D4658" t="str">
            <v xml:space="preserve"> </v>
          </cell>
          <cell r="G4658" t="str">
            <v xml:space="preserve"> </v>
          </cell>
        </row>
        <row r="4659">
          <cell r="D4659" t="str">
            <v xml:space="preserve"> </v>
          </cell>
          <cell r="G4659" t="str">
            <v xml:space="preserve"> </v>
          </cell>
        </row>
        <row r="4660">
          <cell r="D4660" t="str">
            <v xml:space="preserve"> </v>
          </cell>
          <cell r="G4660" t="str">
            <v xml:space="preserve"> </v>
          </cell>
        </row>
        <row r="4661">
          <cell r="D4661" t="str">
            <v xml:space="preserve"> </v>
          </cell>
          <cell r="G4661" t="str">
            <v xml:space="preserve"> </v>
          </cell>
        </row>
        <row r="4662">
          <cell r="D4662" t="str">
            <v xml:space="preserve"> </v>
          </cell>
          <cell r="G4662" t="str">
            <v xml:space="preserve"> </v>
          </cell>
        </row>
        <row r="4663">
          <cell r="D4663" t="str">
            <v xml:space="preserve"> </v>
          </cell>
          <cell r="G4663" t="str">
            <v xml:space="preserve"> </v>
          </cell>
        </row>
        <row r="4664">
          <cell r="D4664" t="str">
            <v xml:space="preserve"> </v>
          </cell>
          <cell r="G4664" t="str">
            <v xml:space="preserve"> </v>
          </cell>
        </row>
        <row r="4665">
          <cell r="D4665" t="str">
            <v xml:space="preserve"> </v>
          </cell>
          <cell r="G4665" t="str">
            <v xml:space="preserve"> </v>
          </cell>
        </row>
        <row r="4666">
          <cell r="D4666" t="str">
            <v xml:space="preserve"> </v>
          </cell>
          <cell r="G4666" t="str">
            <v xml:space="preserve"> </v>
          </cell>
        </row>
        <row r="4667">
          <cell r="D4667" t="str">
            <v xml:space="preserve"> </v>
          </cell>
          <cell r="G4667" t="str">
            <v xml:space="preserve"> </v>
          </cell>
        </row>
        <row r="4668">
          <cell r="D4668" t="str">
            <v xml:space="preserve"> </v>
          </cell>
          <cell r="G4668" t="str">
            <v xml:space="preserve"> </v>
          </cell>
        </row>
        <row r="4669">
          <cell r="D4669" t="str">
            <v xml:space="preserve"> </v>
          </cell>
          <cell r="G4669" t="str">
            <v xml:space="preserve"> </v>
          </cell>
        </row>
        <row r="4670">
          <cell r="D4670" t="str">
            <v xml:space="preserve"> </v>
          </cell>
          <cell r="G4670" t="str">
            <v xml:space="preserve"> </v>
          </cell>
        </row>
        <row r="4671">
          <cell r="D4671" t="str">
            <v xml:space="preserve"> </v>
          </cell>
          <cell r="G4671" t="str">
            <v xml:space="preserve"> </v>
          </cell>
        </row>
        <row r="4672">
          <cell r="D4672" t="str">
            <v xml:space="preserve"> </v>
          </cell>
          <cell r="G4672" t="str">
            <v xml:space="preserve"> </v>
          </cell>
        </row>
        <row r="4673">
          <cell r="D4673" t="str">
            <v xml:space="preserve"> </v>
          </cell>
          <cell r="G4673" t="str">
            <v xml:space="preserve"> </v>
          </cell>
        </row>
        <row r="4674">
          <cell r="D4674" t="str">
            <v xml:space="preserve"> </v>
          </cell>
          <cell r="G4674" t="str">
            <v xml:space="preserve"> </v>
          </cell>
        </row>
        <row r="4675">
          <cell r="D4675" t="str">
            <v xml:space="preserve"> </v>
          </cell>
          <cell r="G4675" t="str">
            <v xml:space="preserve"> </v>
          </cell>
        </row>
        <row r="4676">
          <cell r="D4676" t="str">
            <v xml:space="preserve"> </v>
          </cell>
          <cell r="G4676" t="str">
            <v xml:space="preserve"> </v>
          </cell>
        </row>
        <row r="4677">
          <cell r="D4677" t="str">
            <v xml:space="preserve"> </v>
          </cell>
          <cell r="G4677" t="str">
            <v xml:space="preserve"> </v>
          </cell>
        </row>
        <row r="4678">
          <cell r="D4678" t="str">
            <v xml:space="preserve"> </v>
          </cell>
          <cell r="G4678" t="str">
            <v xml:space="preserve"> </v>
          </cell>
        </row>
        <row r="4679">
          <cell r="D4679" t="str">
            <v xml:space="preserve"> </v>
          </cell>
          <cell r="G4679" t="str">
            <v xml:space="preserve"> </v>
          </cell>
        </row>
        <row r="4680">
          <cell r="D4680" t="str">
            <v xml:space="preserve"> </v>
          </cell>
          <cell r="G4680" t="str">
            <v xml:space="preserve"> </v>
          </cell>
        </row>
        <row r="4681">
          <cell r="D4681" t="str">
            <v xml:space="preserve"> </v>
          </cell>
          <cell r="G4681" t="str">
            <v xml:space="preserve"> </v>
          </cell>
        </row>
        <row r="4682">
          <cell r="D4682" t="str">
            <v xml:space="preserve"> </v>
          </cell>
          <cell r="G4682" t="str">
            <v xml:space="preserve"> </v>
          </cell>
        </row>
        <row r="4683">
          <cell r="D4683" t="str">
            <v xml:space="preserve"> </v>
          </cell>
          <cell r="G4683" t="str">
            <v xml:space="preserve"> </v>
          </cell>
        </row>
        <row r="4684">
          <cell r="D4684" t="str">
            <v xml:space="preserve"> </v>
          </cell>
          <cell r="G4684" t="str">
            <v xml:space="preserve"> </v>
          </cell>
        </row>
        <row r="4685">
          <cell r="D4685" t="str">
            <v xml:space="preserve"> </v>
          </cell>
          <cell r="G4685" t="str">
            <v xml:space="preserve"> </v>
          </cell>
        </row>
        <row r="4686">
          <cell r="D4686" t="str">
            <v xml:space="preserve"> </v>
          </cell>
          <cell r="G4686" t="str">
            <v xml:space="preserve"> </v>
          </cell>
        </row>
        <row r="4687">
          <cell r="D4687" t="str">
            <v xml:space="preserve"> </v>
          </cell>
          <cell r="G4687" t="str">
            <v xml:space="preserve"> </v>
          </cell>
        </row>
        <row r="4688">
          <cell r="D4688" t="str">
            <v xml:space="preserve"> </v>
          </cell>
          <cell r="G4688" t="str">
            <v xml:space="preserve"> </v>
          </cell>
        </row>
        <row r="4689">
          <cell r="D4689" t="str">
            <v xml:space="preserve"> </v>
          </cell>
          <cell r="G4689" t="str">
            <v xml:space="preserve"> </v>
          </cell>
        </row>
        <row r="4690">
          <cell r="D4690" t="str">
            <v xml:space="preserve"> </v>
          </cell>
          <cell r="G4690" t="str">
            <v xml:space="preserve"> </v>
          </cell>
        </row>
        <row r="4691">
          <cell r="D4691" t="str">
            <v xml:space="preserve"> </v>
          </cell>
          <cell r="G4691" t="str">
            <v xml:space="preserve"> </v>
          </cell>
        </row>
        <row r="4692">
          <cell r="D4692" t="str">
            <v xml:space="preserve"> </v>
          </cell>
          <cell r="G4692" t="str">
            <v xml:space="preserve"> </v>
          </cell>
        </row>
        <row r="4693">
          <cell r="D4693" t="str">
            <v xml:space="preserve"> </v>
          </cell>
          <cell r="G4693" t="str">
            <v xml:space="preserve"> </v>
          </cell>
        </row>
        <row r="4694">
          <cell r="D4694" t="str">
            <v xml:space="preserve"> </v>
          </cell>
          <cell r="G4694" t="str">
            <v xml:space="preserve"> </v>
          </cell>
        </row>
        <row r="4695">
          <cell r="D4695" t="str">
            <v xml:space="preserve"> </v>
          </cell>
          <cell r="G4695" t="str">
            <v xml:space="preserve"> </v>
          </cell>
        </row>
        <row r="4696">
          <cell r="D4696" t="str">
            <v xml:space="preserve"> </v>
          </cell>
          <cell r="G4696" t="str">
            <v xml:space="preserve"> </v>
          </cell>
        </row>
        <row r="4697">
          <cell r="D4697" t="str">
            <v xml:space="preserve"> </v>
          </cell>
          <cell r="G4697" t="str">
            <v xml:space="preserve"> </v>
          </cell>
        </row>
        <row r="4698">
          <cell r="D4698" t="str">
            <v xml:space="preserve"> </v>
          </cell>
          <cell r="G4698" t="str">
            <v xml:space="preserve"> </v>
          </cell>
        </row>
        <row r="4699">
          <cell r="D4699" t="str">
            <v xml:space="preserve"> </v>
          </cell>
          <cell r="G4699" t="str">
            <v xml:space="preserve"> </v>
          </cell>
        </row>
        <row r="4700">
          <cell r="D4700" t="str">
            <v xml:space="preserve"> </v>
          </cell>
          <cell r="G4700" t="str">
            <v xml:space="preserve"> </v>
          </cell>
        </row>
        <row r="4701">
          <cell r="D4701" t="str">
            <v xml:space="preserve"> </v>
          </cell>
          <cell r="G4701" t="str">
            <v xml:space="preserve"> </v>
          </cell>
        </row>
        <row r="4702">
          <cell r="D4702" t="str">
            <v xml:space="preserve"> </v>
          </cell>
          <cell r="G4702" t="str">
            <v xml:space="preserve"> </v>
          </cell>
        </row>
        <row r="4703">
          <cell r="D4703" t="str">
            <v xml:space="preserve"> </v>
          </cell>
          <cell r="G4703" t="str">
            <v xml:space="preserve"> </v>
          </cell>
        </row>
        <row r="4704">
          <cell r="D4704" t="str">
            <v xml:space="preserve"> </v>
          </cell>
          <cell r="G4704" t="str">
            <v xml:space="preserve"> </v>
          </cell>
        </row>
        <row r="4705">
          <cell r="D4705" t="str">
            <v xml:space="preserve"> </v>
          </cell>
          <cell r="G4705" t="str">
            <v xml:space="preserve"> </v>
          </cell>
        </row>
        <row r="4706">
          <cell r="D4706" t="str">
            <v xml:space="preserve"> </v>
          </cell>
          <cell r="G4706" t="str">
            <v xml:space="preserve"> </v>
          </cell>
        </row>
        <row r="4707">
          <cell r="D4707" t="str">
            <v xml:space="preserve"> </v>
          </cell>
          <cell r="G4707" t="str">
            <v xml:space="preserve"> </v>
          </cell>
        </row>
        <row r="4708">
          <cell r="D4708" t="str">
            <v xml:space="preserve"> </v>
          </cell>
          <cell r="G4708" t="str">
            <v xml:space="preserve"> </v>
          </cell>
        </row>
        <row r="4709">
          <cell r="D4709" t="str">
            <v xml:space="preserve"> </v>
          </cell>
          <cell r="G4709" t="str">
            <v xml:space="preserve"> </v>
          </cell>
        </row>
        <row r="4710">
          <cell r="D4710" t="str">
            <v xml:space="preserve"> </v>
          </cell>
          <cell r="G4710" t="str">
            <v xml:space="preserve"> </v>
          </cell>
        </row>
        <row r="4711">
          <cell r="D4711" t="str">
            <v xml:space="preserve"> </v>
          </cell>
          <cell r="G4711" t="str">
            <v xml:space="preserve"> </v>
          </cell>
        </row>
        <row r="4712">
          <cell r="D4712" t="str">
            <v xml:space="preserve"> </v>
          </cell>
          <cell r="G4712" t="str">
            <v xml:space="preserve"> </v>
          </cell>
        </row>
        <row r="4713">
          <cell r="D4713" t="str">
            <v xml:space="preserve"> </v>
          </cell>
          <cell r="G4713" t="str">
            <v xml:space="preserve"> </v>
          </cell>
        </row>
        <row r="4714">
          <cell r="D4714" t="str">
            <v xml:space="preserve"> </v>
          </cell>
          <cell r="G4714" t="str">
            <v xml:space="preserve"> </v>
          </cell>
        </row>
        <row r="4715">
          <cell r="D4715" t="str">
            <v xml:space="preserve"> </v>
          </cell>
          <cell r="G4715" t="str">
            <v xml:space="preserve"> </v>
          </cell>
        </row>
        <row r="4716">
          <cell r="D4716" t="str">
            <v xml:space="preserve"> </v>
          </cell>
          <cell r="G4716" t="str">
            <v xml:space="preserve"> </v>
          </cell>
        </row>
        <row r="4717">
          <cell r="D4717" t="str">
            <v xml:space="preserve"> </v>
          </cell>
          <cell r="G4717" t="str">
            <v xml:space="preserve"> </v>
          </cell>
        </row>
        <row r="4718">
          <cell r="D4718" t="str">
            <v xml:space="preserve"> </v>
          </cell>
          <cell r="G4718" t="str">
            <v xml:space="preserve"> </v>
          </cell>
        </row>
        <row r="4719">
          <cell r="D4719" t="str">
            <v xml:space="preserve"> </v>
          </cell>
          <cell r="G4719" t="str">
            <v xml:space="preserve"> </v>
          </cell>
        </row>
        <row r="4720">
          <cell r="D4720" t="str">
            <v xml:space="preserve"> </v>
          </cell>
          <cell r="G4720" t="str">
            <v xml:space="preserve"> </v>
          </cell>
        </row>
        <row r="4721">
          <cell r="D4721" t="str">
            <v xml:space="preserve"> </v>
          </cell>
          <cell r="G4721" t="str">
            <v xml:space="preserve"> </v>
          </cell>
        </row>
        <row r="4722">
          <cell r="D4722" t="str">
            <v xml:space="preserve"> </v>
          </cell>
          <cell r="G4722" t="str">
            <v xml:space="preserve"> </v>
          </cell>
        </row>
        <row r="4723">
          <cell r="D4723" t="str">
            <v xml:space="preserve"> </v>
          </cell>
          <cell r="G4723" t="str">
            <v xml:space="preserve"> </v>
          </cell>
        </row>
        <row r="4724">
          <cell r="D4724" t="str">
            <v xml:space="preserve"> </v>
          </cell>
          <cell r="G4724" t="str">
            <v xml:space="preserve"> </v>
          </cell>
        </row>
        <row r="4725">
          <cell r="D4725" t="str">
            <v xml:space="preserve"> </v>
          </cell>
          <cell r="G4725" t="str">
            <v xml:space="preserve"> </v>
          </cell>
        </row>
        <row r="4726">
          <cell r="D4726" t="str">
            <v xml:space="preserve"> </v>
          </cell>
          <cell r="G4726" t="str">
            <v xml:space="preserve"> </v>
          </cell>
        </row>
        <row r="4727">
          <cell r="D4727" t="str">
            <v xml:space="preserve"> </v>
          </cell>
          <cell r="G4727" t="str">
            <v xml:space="preserve"> </v>
          </cell>
        </row>
        <row r="4728">
          <cell r="D4728" t="str">
            <v xml:space="preserve"> </v>
          </cell>
          <cell r="G4728" t="str">
            <v xml:space="preserve"> </v>
          </cell>
        </row>
        <row r="4729">
          <cell r="D4729" t="str">
            <v xml:space="preserve"> </v>
          </cell>
          <cell r="G4729" t="str">
            <v xml:space="preserve"> </v>
          </cell>
        </row>
        <row r="4730">
          <cell r="D4730" t="str">
            <v xml:space="preserve"> </v>
          </cell>
          <cell r="G4730" t="str">
            <v xml:space="preserve"> </v>
          </cell>
        </row>
        <row r="4731">
          <cell r="D4731" t="str">
            <v xml:space="preserve"> </v>
          </cell>
          <cell r="G4731" t="str">
            <v xml:space="preserve"> </v>
          </cell>
        </row>
        <row r="4732">
          <cell r="D4732" t="str">
            <v xml:space="preserve"> </v>
          </cell>
          <cell r="G4732" t="str">
            <v xml:space="preserve"> </v>
          </cell>
        </row>
        <row r="4733">
          <cell r="D4733" t="str">
            <v xml:space="preserve"> </v>
          </cell>
          <cell r="G4733" t="str">
            <v xml:space="preserve"> </v>
          </cell>
        </row>
        <row r="4734">
          <cell r="D4734" t="str">
            <v xml:space="preserve"> </v>
          </cell>
          <cell r="G4734" t="str">
            <v xml:space="preserve"> </v>
          </cell>
        </row>
        <row r="4735">
          <cell r="D4735" t="str">
            <v xml:space="preserve"> </v>
          </cell>
          <cell r="G4735" t="str">
            <v xml:space="preserve"> </v>
          </cell>
        </row>
        <row r="4736">
          <cell r="D4736" t="str">
            <v xml:space="preserve"> </v>
          </cell>
          <cell r="G4736" t="str">
            <v xml:space="preserve"> </v>
          </cell>
        </row>
        <row r="4737">
          <cell r="D4737" t="str">
            <v xml:space="preserve"> </v>
          </cell>
          <cell r="G4737" t="str">
            <v xml:space="preserve"> </v>
          </cell>
        </row>
        <row r="4738">
          <cell r="D4738" t="str">
            <v xml:space="preserve"> </v>
          </cell>
          <cell r="G4738" t="str">
            <v xml:space="preserve"> </v>
          </cell>
        </row>
        <row r="4739">
          <cell r="D4739" t="str">
            <v xml:space="preserve"> </v>
          </cell>
          <cell r="G4739" t="str">
            <v xml:space="preserve"> </v>
          </cell>
        </row>
        <row r="4740">
          <cell r="D4740" t="str">
            <v xml:space="preserve"> </v>
          </cell>
          <cell r="G4740" t="str">
            <v xml:space="preserve"> </v>
          </cell>
        </row>
        <row r="4741">
          <cell r="D4741" t="str">
            <v xml:space="preserve"> </v>
          </cell>
          <cell r="G4741" t="str">
            <v xml:space="preserve"> </v>
          </cell>
        </row>
        <row r="4742">
          <cell r="D4742" t="str">
            <v xml:space="preserve"> </v>
          </cell>
          <cell r="G4742" t="str">
            <v xml:space="preserve"> </v>
          </cell>
        </row>
        <row r="4743">
          <cell r="D4743" t="str">
            <v xml:space="preserve"> </v>
          </cell>
          <cell r="G4743" t="str">
            <v xml:space="preserve"> </v>
          </cell>
        </row>
        <row r="4744">
          <cell r="D4744" t="str">
            <v xml:space="preserve"> </v>
          </cell>
          <cell r="G4744" t="str">
            <v xml:space="preserve"> </v>
          </cell>
        </row>
        <row r="4745">
          <cell r="D4745" t="str">
            <v xml:space="preserve"> </v>
          </cell>
          <cell r="G4745" t="str">
            <v xml:space="preserve"> </v>
          </cell>
        </row>
        <row r="4746">
          <cell r="D4746" t="str">
            <v xml:space="preserve"> </v>
          </cell>
          <cell r="G4746" t="str">
            <v xml:space="preserve"> </v>
          </cell>
        </row>
        <row r="4747">
          <cell r="D4747" t="str">
            <v xml:space="preserve"> </v>
          </cell>
          <cell r="G4747" t="str">
            <v xml:space="preserve"> </v>
          </cell>
        </row>
        <row r="4748">
          <cell r="D4748" t="str">
            <v xml:space="preserve"> </v>
          </cell>
          <cell r="G4748" t="str">
            <v xml:space="preserve"> </v>
          </cell>
        </row>
        <row r="4749">
          <cell r="D4749" t="str">
            <v xml:space="preserve"> </v>
          </cell>
          <cell r="G4749" t="str">
            <v xml:space="preserve"> </v>
          </cell>
        </row>
        <row r="4750">
          <cell r="D4750" t="str">
            <v xml:space="preserve"> </v>
          </cell>
          <cell r="G4750" t="str">
            <v xml:space="preserve"> </v>
          </cell>
        </row>
        <row r="4751">
          <cell r="D4751" t="str">
            <v xml:space="preserve"> </v>
          </cell>
          <cell r="G4751" t="str">
            <v xml:space="preserve"> </v>
          </cell>
        </row>
        <row r="4752">
          <cell r="D4752" t="str">
            <v xml:space="preserve"> </v>
          </cell>
          <cell r="G4752" t="str">
            <v xml:space="preserve"> </v>
          </cell>
        </row>
        <row r="4753">
          <cell r="D4753" t="str">
            <v xml:space="preserve"> </v>
          </cell>
          <cell r="G4753" t="str">
            <v xml:space="preserve"> </v>
          </cell>
        </row>
        <row r="4754">
          <cell r="D4754" t="str">
            <v xml:space="preserve"> </v>
          </cell>
          <cell r="G4754" t="str">
            <v xml:space="preserve"> </v>
          </cell>
        </row>
        <row r="4755">
          <cell r="D4755" t="str">
            <v xml:space="preserve"> </v>
          </cell>
          <cell r="G4755" t="str">
            <v xml:space="preserve"> </v>
          </cell>
        </row>
        <row r="4756">
          <cell r="D4756" t="str">
            <v xml:space="preserve"> </v>
          </cell>
          <cell r="G4756" t="str">
            <v xml:space="preserve"> </v>
          </cell>
        </row>
        <row r="4757">
          <cell r="D4757" t="str">
            <v xml:space="preserve"> </v>
          </cell>
          <cell r="G4757" t="str">
            <v xml:space="preserve"> </v>
          </cell>
        </row>
        <row r="4758">
          <cell r="D4758" t="str">
            <v xml:space="preserve"> </v>
          </cell>
          <cell r="G4758" t="str">
            <v xml:space="preserve"> </v>
          </cell>
        </row>
        <row r="4759">
          <cell r="D4759" t="str">
            <v xml:space="preserve"> </v>
          </cell>
          <cell r="G4759" t="str">
            <v xml:space="preserve"> </v>
          </cell>
        </row>
        <row r="4760">
          <cell r="D4760" t="str">
            <v xml:space="preserve"> </v>
          </cell>
          <cell r="G4760" t="str">
            <v xml:space="preserve"> </v>
          </cell>
        </row>
        <row r="4761">
          <cell r="D4761" t="str">
            <v xml:space="preserve"> </v>
          </cell>
          <cell r="G4761" t="str">
            <v xml:space="preserve"> </v>
          </cell>
        </row>
        <row r="4762">
          <cell r="D4762" t="str">
            <v xml:space="preserve"> </v>
          </cell>
          <cell r="G4762" t="str">
            <v xml:space="preserve"> </v>
          </cell>
        </row>
        <row r="4763">
          <cell r="D4763" t="str">
            <v xml:space="preserve"> </v>
          </cell>
          <cell r="G4763" t="str">
            <v xml:space="preserve"> </v>
          </cell>
        </row>
        <row r="4764">
          <cell r="D4764" t="str">
            <v xml:space="preserve"> </v>
          </cell>
          <cell r="G4764" t="str">
            <v xml:space="preserve"> </v>
          </cell>
        </row>
        <row r="4765">
          <cell r="D4765" t="str">
            <v xml:space="preserve"> </v>
          </cell>
          <cell r="G4765" t="str">
            <v xml:space="preserve"> </v>
          </cell>
        </row>
        <row r="4766">
          <cell r="D4766" t="str">
            <v xml:space="preserve"> </v>
          </cell>
          <cell r="G4766" t="str">
            <v xml:space="preserve"> </v>
          </cell>
        </row>
        <row r="4767">
          <cell r="D4767" t="str">
            <v xml:space="preserve"> </v>
          </cell>
          <cell r="G4767" t="str">
            <v xml:space="preserve"> </v>
          </cell>
        </row>
        <row r="4768">
          <cell r="D4768" t="str">
            <v xml:space="preserve"> </v>
          </cell>
          <cell r="G4768" t="str">
            <v xml:space="preserve"> </v>
          </cell>
        </row>
        <row r="4769">
          <cell r="D4769" t="str">
            <v xml:space="preserve"> </v>
          </cell>
          <cell r="G4769" t="str">
            <v xml:space="preserve"> </v>
          </cell>
        </row>
        <row r="4770">
          <cell r="D4770" t="str">
            <v xml:space="preserve"> </v>
          </cell>
          <cell r="G4770" t="str">
            <v xml:space="preserve"> </v>
          </cell>
        </row>
        <row r="4771">
          <cell r="D4771" t="str">
            <v xml:space="preserve"> </v>
          </cell>
          <cell r="G4771" t="str">
            <v xml:space="preserve"> </v>
          </cell>
        </row>
        <row r="4772">
          <cell r="D4772" t="str">
            <v xml:space="preserve"> </v>
          </cell>
          <cell r="G4772" t="str">
            <v xml:space="preserve"> </v>
          </cell>
        </row>
        <row r="4773">
          <cell r="D4773" t="str">
            <v xml:space="preserve"> </v>
          </cell>
          <cell r="G4773" t="str">
            <v xml:space="preserve"> </v>
          </cell>
        </row>
        <row r="4774">
          <cell r="D4774" t="str">
            <v xml:space="preserve"> </v>
          </cell>
          <cell r="G4774" t="str">
            <v xml:space="preserve"> </v>
          </cell>
        </row>
        <row r="4775">
          <cell r="D4775" t="str">
            <v xml:space="preserve"> </v>
          </cell>
          <cell r="G4775" t="str">
            <v xml:space="preserve"> </v>
          </cell>
        </row>
        <row r="4776">
          <cell r="D4776" t="str">
            <v xml:space="preserve"> </v>
          </cell>
          <cell r="G4776" t="str">
            <v xml:space="preserve"> </v>
          </cell>
        </row>
        <row r="4777">
          <cell r="D4777" t="str">
            <v xml:space="preserve"> </v>
          </cell>
          <cell r="G4777" t="str">
            <v xml:space="preserve"> </v>
          </cell>
        </row>
        <row r="4778">
          <cell r="D4778" t="str">
            <v xml:space="preserve"> </v>
          </cell>
          <cell r="G4778" t="str">
            <v xml:space="preserve"> </v>
          </cell>
        </row>
        <row r="4779">
          <cell r="D4779" t="str">
            <v xml:space="preserve"> </v>
          </cell>
          <cell r="G4779" t="str">
            <v xml:space="preserve"> </v>
          </cell>
        </row>
        <row r="4780">
          <cell r="D4780" t="str">
            <v xml:space="preserve"> </v>
          </cell>
          <cell r="G4780" t="str">
            <v xml:space="preserve"> </v>
          </cell>
        </row>
        <row r="4781">
          <cell r="D4781" t="str">
            <v xml:space="preserve"> </v>
          </cell>
          <cell r="G4781" t="str">
            <v xml:space="preserve"> </v>
          </cell>
        </row>
        <row r="4782">
          <cell r="D4782" t="str">
            <v xml:space="preserve"> </v>
          </cell>
          <cell r="G4782" t="str">
            <v xml:space="preserve"> </v>
          </cell>
        </row>
        <row r="4783">
          <cell r="D4783" t="str">
            <v xml:space="preserve"> </v>
          </cell>
          <cell r="G4783" t="str">
            <v xml:space="preserve"> </v>
          </cell>
        </row>
        <row r="4784">
          <cell r="D4784" t="str">
            <v xml:space="preserve"> </v>
          </cell>
          <cell r="G4784" t="str">
            <v xml:space="preserve"> </v>
          </cell>
        </row>
        <row r="4785">
          <cell r="D4785" t="str">
            <v xml:space="preserve"> </v>
          </cell>
          <cell r="G4785" t="str">
            <v xml:space="preserve"> </v>
          </cell>
        </row>
        <row r="4786">
          <cell r="D4786" t="str">
            <v xml:space="preserve"> </v>
          </cell>
          <cell r="G4786" t="str">
            <v xml:space="preserve"> </v>
          </cell>
        </row>
        <row r="4787">
          <cell r="D4787" t="str">
            <v xml:space="preserve"> </v>
          </cell>
          <cell r="G4787" t="str">
            <v xml:space="preserve"> </v>
          </cell>
        </row>
        <row r="4788">
          <cell r="D4788" t="str">
            <v xml:space="preserve"> </v>
          </cell>
          <cell r="G4788" t="str">
            <v xml:space="preserve"> </v>
          </cell>
        </row>
        <row r="4789">
          <cell r="D4789" t="str">
            <v xml:space="preserve"> </v>
          </cell>
          <cell r="G4789" t="str">
            <v xml:space="preserve"> </v>
          </cell>
        </row>
        <row r="4790">
          <cell r="D4790" t="str">
            <v xml:space="preserve"> </v>
          </cell>
          <cell r="G4790" t="str">
            <v xml:space="preserve"> </v>
          </cell>
        </row>
        <row r="4791">
          <cell r="D4791" t="str">
            <v xml:space="preserve"> </v>
          </cell>
          <cell r="G4791" t="str">
            <v xml:space="preserve"> </v>
          </cell>
        </row>
        <row r="4792">
          <cell r="D4792" t="str">
            <v xml:space="preserve"> </v>
          </cell>
          <cell r="G4792" t="str">
            <v xml:space="preserve"> </v>
          </cell>
        </row>
        <row r="4793">
          <cell r="D4793" t="str">
            <v xml:space="preserve"> </v>
          </cell>
          <cell r="G4793" t="str">
            <v xml:space="preserve"> </v>
          </cell>
        </row>
        <row r="4794">
          <cell r="D4794" t="str">
            <v xml:space="preserve"> </v>
          </cell>
          <cell r="G4794" t="str">
            <v xml:space="preserve"> </v>
          </cell>
        </row>
        <row r="4795">
          <cell r="D4795" t="str">
            <v xml:space="preserve"> </v>
          </cell>
          <cell r="G4795" t="str">
            <v xml:space="preserve"> </v>
          </cell>
        </row>
        <row r="4796">
          <cell r="D4796" t="str">
            <v xml:space="preserve"> </v>
          </cell>
          <cell r="G4796" t="str">
            <v xml:space="preserve"> </v>
          </cell>
        </row>
        <row r="4797">
          <cell r="D4797" t="str">
            <v xml:space="preserve"> </v>
          </cell>
          <cell r="G4797" t="str">
            <v xml:space="preserve"> </v>
          </cell>
        </row>
        <row r="4798">
          <cell r="D4798" t="str">
            <v xml:space="preserve"> </v>
          </cell>
          <cell r="G4798" t="str">
            <v xml:space="preserve"> </v>
          </cell>
        </row>
        <row r="4799">
          <cell r="D4799" t="str">
            <v xml:space="preserve"> </v>
          </cell>
          <cell r="G4799" t="str">
            <v xml:space="preserve"> </v>
          </cell>
        </row>
        <row r="4800">
          <cell r="D4800" t="str">
            <v xml:space="preserve"> </v>
          </cell>
          <cell r="G4800" t="str">
            <v xml:space="preserve"> </v>
          </cell>
        </row>
        <row r="4801">
          <cell r="D4801" t="str">
            <v xml:space="preserve"> </v>
          </cell>
          <cell r="G4801" t="str">
            <v xml:space="preserve"> </v>
          </cell>
        </row>
        <row r="4802">
          <cell r="D4802" t="str">
            <v xml:space="preserve"> </v>
          </cell>
          <cell r="G4802" t="str">
            <v xml:space="preserve"> </v>
          </cell>
        </row>
        <row r="4803">
          <cell r="D4803" t="str">
            <v xml:space="preserve"> </v>
          </cell>
          <cell r="G4803" t="str">
            <v xml:space="preserve"> </v>
          </cell>
        </row>
        <row r="4804">
          <cell r="D4804" t="str">
            <v xml:space="preserve"> </v>
          </cell>
          <cell r="G4804" t="str">
            <v xml:space="preserve"> </v>
          </cell>
        </row>
        <row r="4805">
          <cell r="D4805" t="str">
            <v xml:space="preserve"> </v>
          </cell>
          <cell r="G4805" t="str">
            <v xml:space="preserve"> </v>
          </cell>
        </row>
        <row r="4806">
          <cell r="D4806" t="str">
            <v xml:space="preserve"> </v>
          </cell>
          <cell r="G4806" t="str">
            <v xml:space="preserve"> </v>
          </cell>
        </row>
        <row r="4807">
          <cell r="D4807" t="str">
            <v xml:space="preserve"> </v>
          </cell>
          <cell r="G4807" t="str">
            <v xml:space="preserve"> </v>
          </cell>
        </row>
        <row r="4808">
          <cell r="D4808" t="str">
            <v xml:space="preserve"> </v>
          </cell>
          <cell r="G4808" t="str">
            <v xml:space="preserve"> </v>
          </cell>
        </row>
        <row r="4809">
          <cell r="D4809" t="str">
            <v xml:space="preserve"> </v>
          </cell>
          <cell r="G4809" t="str">
            <v xml:space="preserve"> </v>
          </cell>
        </row>
        <row r="4810">
          <cell r="D4810" t="str">
            <v xml:space="preserve"> </v>
          </cell>
          <cell r="G4810" t="str">
            <v xml:space="preserve"> </v>
          </cell>
        </row>
        <row r="4811">
          <cell r="D4811" t="str">
            <v xml:space="preserve"> </v>
          </cell>
          <cell r="G4811" t="str">
            <v xml:space="preserve"> </v>
          </cell>
        </row>
        <row r="4812">
          <cell r="D4812" t="str">
            <v xml:space="preserve"> </v>
          </cell>
          <cell r="G4812" t="str">
            <v xml:space="preserve"> </v>
          </cell>
        </row>
        <row r="4813">
          <cell r="D4813" t="str">
            <v xml:space="preserve"> </v>
          </cell>
          <cell r="G4813" t="str">
            <v xml:space="preserve"> </v>
          </cell>
        </row>
        <row r="4814">
          <cell r="D4814" t="str">
            <v xml:space="preserve"> </v>
          </cell>
          <cell r="G4814" t="str">
            <v xml:space="preserve"> </v>
          </cell>
        </row>
        <row r="4815">
          <cell r="D4815" t="str">
            <v xml:space="preserve"> </v>
          </cell>
          <cell r="G4815" t="str">
            <v xml:space="preserve"> </v>
          </cell>
        </row>
        <row r="4816">
          <cell r="D4816" t="str">
            <v xml:space="preserve"> </v>
          </cell>
          <cell r="G4816" t="str">
            <v xml:space="preserve"> </v>
          </cell>
        </row>
        <row r="4817">
          <cell r="D4817" t="str">
            <v xml:space="preserve"> </v>
          </cell>
          <cell r="G4817" t="str">
            <v xml:space="preserve"> </v>
          </cell>
        </row>
        <row r="4818">
          <cell r="D4818" t="str">
            <v xml:space="preserve"> </v>
          </cell>
          <cell r="G4818" t="str">
            <v xml:space="preserve"> </v>
          </cell>
        </row>
        <row r="4819">
          <cell r="D4819" t="str">
            <v xml:space="preserve"> </v>
          </cell>
          <cell r="G4819" t="str">
            <v xml:space="preserve"> </v>
          </cell>
        </row>
        <row r="4820">
          <cell r="D4820" t="str">
            <v xml:space="preserve"> </v>
          </cell>
          <cell r="G4820" t="str">
            <v xml:space="preserve"> </v>
          </cell>
        </row>
        <row r="4821">
          <cell r="D4821" t="str">
            <v xml:space="preserve"> </v>
          </cell>
          <cell r="G4821" t="str">
            <v xml:space="preserve"> </v>
          </cell>
        </row>
        <row r="4822">
          <cell r="D4822" t="str">
            <v xml:space="preserve"> </v>
          </cell>
          <cell r="G4822" t="str">
            <v xml:space="preserve"> </v>
          </cell>
        </row>
        <row r="4823">
          <cell r="D4823" t="str">
            <v xml:space="preserve"> </v>
          </cell>
          <cell r="G4823" t="str">
            <v xml:space="preserve"> </v>
          </cell>
        </row>
        <row r="4824">
          <cell r="D4824" t="str">
            <v xml:space="preserve"> </v>
          </cell>
          <cell r="G4824" t="str">
            <v xml:space="preserve"> </v>
          </cell>
        </row>
        <row r="4825">
          <cell r="D4825" t="str">
            <v xml:space="preserve"> </v>
          </cell>
          <cell r="G4825" t="str">
            <v xml:space="preserve"> </v>
          </cell>
        </row>
        <row r="4826">
          <cell r="D4826" t="str">
            <v xml:space="preserve"> </v>
          </cell>
          <cell r="G4826" t="str">
            <v xml:space="preserve"> </v>
          </cell>
        </row>
        <row r="4827">
          <cell r="D4827" t="str">
            <v xml:space="preserve"> </v>
          </cell>
          <cell r="G4827" t="str">
            <v xml:space="preserve"> </v>
          </cell>
        </row>
        <row r="4828">
          <cell r="D4828" t="str">
            <v xml:space="preserve"> </v>
          </cell>
          <cell r="G4828" t="str">
            <v xml:space="preserve"> </v>
          </cell>
        </row>
        <row r="4829">
          <cell r="D4829" t="str">
            <v xml:space="preserve"> </v>
          </cell>
          <cell r="G4829" t="str">
            <v xml:space="preserve"> </v>
          </cell>
        </row>
        <row r="4830">
          <cell r="D4830" t="str">
            <v xml:space="preserve"> </v>
          </cell>
          <cell r="G4830" t="str">
            <v xml:space="preserve"> </v>
          </cell>
        </row>
        <row r="4831">
          <cell r="D4831" t="str">
            <v xml:space="preserve"> </v>
          </cell>
          <cell r="G4831" t="str">
            <v xml:space="preserve"> </v>
          </cell>
        </row>
        <row r="4832">
          <cell r="D4832" t="str">
            <v xml:space="preserve"> </v>
          </cell>
          <cell r="G4832" t="str">
            <v xml:space="preserve"> </v>
          </cell>
        </row>
        <row r="4833">
          <cell r="D4833" t="str">
            <v xml:space="preserve"> </v>
          </cell>
          <cell r="G4833" t="str">
            <v xml:space="preserve"> </v>
          </cell>
        </row>
        <row r="4834">
          <cell r="D4834" t="str">
            <v xml:space="preserve"> </v>
          </cell>
          <cell r="G4834" t="str">
            <v xml:space="preserve"> </v>
          </cell>
        </row>
        <row r="4835">
          <cell r="D4835" t="str">
            <v xml:space="preserve"> </v>
          </cell>
          <cell r="G4835" t="str">
            <v xml:space="preserve"> </v>
          </cell>
        </row>
        <row r="4836">
          <cell r="D4836" t="str">
            <v xml:space="preserve"> </v>
          </cell>
          <cell r="G4836" t="str">
            <v xml:space="preserve"> </v>
          </cell>
        </row>
        <row r="4837">
          <cell r="D4837" t="str">
            <v xml:space="preserve"> </v>
          </cell>
          <cell r="G4837" t="str">
            <v xml:space="preserve"> </v>
          </cell>
        </row>
        <row r="4838">
          <cell r="D4838" t="str">
            <v xml:space="preserve"> </v>
          </cell>
          <cell r="G4838" t="str">
            <v xml:space="preserve"> </v>
          </cell>
        </row>
        <row r="4839">
          <cell r="D4839" t="str">
            <v xml:space="preserve"> </v>
          </cell>
          <cell r="G4839" t="str">
            <v xml:space="preserve"> </v>
          </cell>
        </row>
        <row r="4840">
          <cell r="D4840" t="str">
            <v xml:space="preserve"> </v>
          </cell>
          <cell r="G4840" t="str">
            <v xml:space="preserve"> </v>
          </cell>
        </row>
        <row r="4841">
          <cell r="D4841" t="str">
            <v xml:space="preserve"> </v>
          </cell>
          <cell r="G4841" t="str">
            <v xml:space="preserve"> </v>
          </cell>
        </row>
        <row r="4842">
          <cell r="D4842" t="str">
            <v xml:space="preserve"> </v>
          </cell>
          <cell r="G4842" t="str">
            <v xml:space="preserve"> </v>
          </cell>
        </row>
        <row r="4843">
          <cell r="D4843" t="str">
            <v xml:space="preserve"> </v>
          </cell>
          <cell r="G4843" t="str">
            <v xml:space="preserve"> </v>
          </cell>
        </row>
        <row r="4844">
          <cell r="D4844" t="str">
            <v xml:space="preserve"> </v>
          </cell>
          <cell r="G4844" t="str">
            <v xml:space="preserve"> </v>
          </cell>
        </row>
        <row r="4845">
          <cell r="D4845" t="str">
            <v xml:space="preserve"> </v>
          </cell>
          <cell r="G4845" t="str">
            <v xml:space="preserve"> </v>
          </cell>
        </row>
        <row r="4846">
          <cell r="D4846" t="str">
            <v xml:space="preserve"> </v>
          </cell>
          <cell r="G4846" t="str">
            <v xml:space="preserve"> </v>
          </cell>
        </row>
        <row r="4847">
          <cell r="D4847" t="str">
            <v xml:space="preserve"> </v>
          </cell>
          <cell r="G4847" t="str">
            <v xml:space="preserve"> </v>
          </cell>
        </row>
        <row r="4848">
          <cell r="D4848" t="str">
            <v xml:space="preserve"> </v>
          </cell>
          <cell r="G4848" t="str">
            <v xml:space="preserve"> </v>
          </cell>
        </row>
        <row r="4849">
          <cell r="D4849" t="str">
            <v xml:space="preserve"> </v>
          </cell>
          <cell r="G4849" t="str">
            <v xml:space="preserve"> </v>
          </cell>
        </row>
        <row r="4850">
          <cell r="D4850" t="str">
            <v xml:space="preserve"> </v>
          </cell>
          <cell r="G4850" t="str">
            <v xml:space="preserve"> </v>
          </cell>
        </row>
        <row r="4851">
          <cell r="D4851" t="str">
            <v xml:space="preserve"> </v>
          </cell>
          <cell r="G4851" t="str">
            <v xml:space="preserve"> </v>
          </cell>
        </row>
        <row r="4852">
          <cell r="D4852" t="str">
            <v xml:space="preserve"> </v>
          </cell>
          <cell r="G4852" t="str">
            <v xml:space="preserve"> </v>
          </cell>
        </row>
        <row r="4853">
          <cell r="D4853" t="str">
            <v xml:space="preserve"> </v>
          </cell>
          <cell r="G4853" t="str">
            <v xml:space="preserve"> </v>
          </cell>
        </row>
        <row r="4854">
          <cell r="D4854" t="str">
            <v xml:space="preserve"> </v>
          </cell>
          <cell r="G4854" t="str">
            <v xml:space="preserve"> </v>
          </cell>
        </row>
        <row r="4855">
          <cell r="D4855" t="str">
            <v xml:space="preserve"> </v>
          </cell>
          <cell r="G4855" t="str">
            <v xml:space="preserve"> </v>
          </cell>
        </row>
        <row r="4856">
          <cell r="D4856" t="str">
            <v xml:space="preserve"> </v>
          </cell>
          <cell r="G4856" t="str">
            <v xml:space="preserve"> </v>
          </cell>
        </row>
        <row r="4857">
          <cell r="D4857" t="str">
            <v xml:space="preserve"> </v>
          </cell>
          <cell r="G4857" t="str">
            <v xml:space="preserve"> </v>
          </cell>
        </row>
        <row r="4858">
          <cell r="D4858" t="str">
            <v xml:space="preserve"> </v>
          </cell>
          <cell r="G4858" t="str">
            <v xml:space="preserve"> </v>
          </cell>
        </row>
        <row r="4859">
          <cell r="D4859" t="str">
            <v xml:space="preserve"> </v>
          </cell>
          <cell r="G4859" t="str">
            <v xml:space="preserve"> </v>
          </cell>
        </row>
        <row r="4860">
          <cell r="D4860" t="str">
            <v xml:space="preserve"> </v>
          </cell>
          <cell r="G4860" t="str">
            <v xml:space="preserve"> </v>
          </cell>
        </row>
        <row r="4861">
          <cell r="D4861" t="str">
            <v xml:space="preserve"> </v>
          </cell>
          <cell r="G4861" t="str">
            <v xml:space="preserve"> </v>
          </cell>
        </row>
        <row r="4862">
          <cell r="D4862" t="str">
            <v xml:space="preserve"> </v>
          </cell>
          <cell r="G4862" t="str">
            <v xml:space="preserve"> </v>
          </cell>
        </row>
        <row r="4863">
          <cell r="D4863" t="str">
            <v xml:space="preserve"> </v>
          </cell>
          <cell r="G4863" t="str">
            <v xml:space="preserve"> </v>
          </cell>
        </row>
        <row r="4864">
          <cell r="D4864" t="str">
            <v xml:space="preserve"> </v>
          </cell>
          <cell r="G4864" t="str">
            <v xml:space="preserve"> </v>
          </cell>
        </row>
        <row r="4865">
          <cell r="D4865" t="str">
            <v xml:space="preserve"> </v>
          </cell>
          <cell r="G4865" t="str">
            <v xml:space="preserve"> </v>
          </cell>
        </row>
        <row r="4866">
          <cell r="D4866" t="str">
            <v xml:space="preserve"> </v>
          </cell>
          <cell r="G4866" t="str">
            <v xml:space="preserve"> </v>
          </cell>
        </row>
        <row r="4867">
          <cell r="D4867" t="str">
            <v xml:space="preserve"> </v>
          </cell>
          <cell r="G4867" t="str">
            <v xml:space="preserve"> </v>
          </cell>
        </row>
        <row r="4868">
          <cell r="D4868" t="str">
            <v xml:space="preserve"> </v>
          </cell>
          <cell r="G4868" t="str">
            <v xml:space="preserve"> </v>
          </cell>
        </row>
        <row r="4869">
          <cell r="D4869" t="str">
            <v xml:space="preserve"> </v>
          </cell>
          <cell r="G4869" t="str">
            <v xml:space="preserve"> </v>
          </cell>
        </row>
        <row r="4870">
          <cell r="D4870" t="str">
            <v xml:space="preserve"> </v>
          </cell>
          <cell r="G4870" t="str">
            <v xml:space="preserve"> </v>
          </cell>
        </row>
        <row r="4871">
          <cell r="D4871" t="str">
            <v xml:space="preserve"> </v>
          </cell>
          <cell r="G4871" t="str">
            <v xml:space="preserve"> </v>
          </cell>
        </row>
        <row r="4872">
          <cell r="D4872" t="str">
            <v xml:space="preserve"> </v>
          </cell>
          <cell r="G4872" t="str">
            <v xml:space="preserve"> </v>
          </cell>
        </row>
        <row r="4873">
          <cell r="D4873" t="str">
            <v xml:space="preserve"> </v>
          </cell>
          <cell r="G4873" t="str">
            <v xml:space="preserve"> </v>
          </cell>
        </row>
        <row r="4874">
          <cell r="D4874" t="str">
            <v xml:space="preserve"> </v>
          </cell>
          <cell r="G4874" t="str">
            <v xml:space="preserve"> </v>
          </cell>
        </row>
        <row r="4875">
          <cell r="D4875" t="str">
            <v xml:space="preserve"> </v>
          </cell>
          <cell r="G4875" t="str">
            <v xml:space="preserve"> </v>
          </cell>
        </row>
        <row r="4876">
          <cell r="D4876" t="str">
            <v xml:space="preserve"> </v>
          </cell>
          <cell r="G4876" t="str">
            <v xml:space="preserve"> </v>
          </cell>
        </row>
        <row r="4877">
          <cell r="D4877" t="str">
            <v xml:space="preserve"> </v>
          </cell>
          <cell r="G4877" t="str">
            <v xml:space="preserve"> </v>
          </cell>
        </row>
        <row r="4878">
          <cell r="D4878" t="str">
            <v xml:space="preserve"> </v>
          </cell>
          <cell r="G4878" t="str">
            <v xml:space="preserve"> </v>
          </cell>
        </row>
        <row r="4879">
          <cell r="D4879" t="str">
            <v xml:space="preserve"> </v>
          </cell>
          <cell r="G4879" t="str">
            <v xml:space="preserve"> </v>
          </cell>
        </row>
        <row r="4880">
          <cell r="D4880" t="str">
            <v xml:space="preserve"> </v>
          </cell>
          <cell r="G4880" t="str">
            <v xml:space="preserve"> </v>
          </cell>
        </row>
        <row r="4881">
          <cell r="D4881" t="str">
            <v xml:space="preserve"> </v>
          </cell>
          <cell r="G4881" t="str">
            <v xml:space="preserve"> </v>
          </cell>
        </row>
        <row r="4882">
          <cell r="D4882" t="str">
            <v xml:space="preserve"> </v>
          </cell>
          <cell r="G4882" t="str">
            <v xml:space="preserve"> </v>
          </cell>
        </row>
        <row r="4883">
          <cell r="D4883" t="str">
            <v xml:space="preserve"> </v>
          </cell>
          <cell r="G4883" t="str">
            <v xml:space="preserve"> </v>
          </cell>
        </row>
        <row r="4884">
          <cell r="D4884" t="str">
            <v xml:space="preserve"> </v>
          </cell>
          <cell r="G4884" t="str">
            <v xml:space="preserve"> </v>
          </cell>
        </row>
        <row r="4885">
          <cell r="D4885" t="str">
            <v xml:space="preserve"> </v>
          </cell>
          <cell r="G4885" t="str">
            <v xml:space="preserve"> </v>
          </cell>
        </row>
        <row r="4886">
          <cell r="D4886" t="str">
            <v xml:space="preserve"> </v>
          </cell>
          <cell r="G4886" t="str">
            <v xml:space="preserve"> </v>
          </cell>
        </row>
        <row r="4887">
          <cell r="D4887" t="str">
            <v xml:space="preserve"> </v>
          </cell>
          <cell r="G4887" t="str">
            <v xml:space="preserve"> </v>
          </cell>
        </row>
        <row r="4888">
          <cell r="D4888" t="str">
            <v xml:space="preserve"> </v>
          </cell>
          <cell r="G4888" t="str">
            <v xml:space="preserve"> </v>
          </cell>
        </row>
        <row r="4889">
          <cell r="D4889" t="str">
            <v xml:space="preserve"> </v>
          </cell>
          <cell r="G4889" t="str">
            <v xml:space="preserve"> </v>
          </cell>
        </row>
        <row r="4890">
          <cell r="D4890" t="str">
            <v xml:space="preserve"> </v>
          </cell>
          <cell r="G4890" t="str">
            <v xml:space="preserve"> </v>
          </cell>
        </row>
        <row r="4891">
          <cell r="D4891" t="str">
            <v xml:space="preserve"> </v>
          </cell>
          <cell r="G4891" t="str">
            <v xml:space="preserve"> </v>
          </cell>
        </row>
        <row r="4892">
          <cell r="D4892" t="str">
            <v xml:space="preserve"> </v>
          </cell>
          <cell r="G4892" t="str">
            <v xml:space="preserve"> </v>
          </cell>
        </row>
        <row r="4893">
          <cell r="D4893" t="str">
            <v xml:space="preserve"> </v>
          </cell>
          <cell r="G4893" t="str">
            <v xml:space="preserve"> </v>
          </cell>
        </row>
        <row r="4894">
          <cell r="D4894" t="str">
            <v xml:space="preserve"> </v>
          </cell>
          <cell r="G4894" t="str">
            <v xml:space="preserve"> </v>
          </cell>
        </row>
        <row r="4895">
          <cell r="D4895" t="str">
            <v xml:space="preserve"> </v>
          </cell>
          <cell r="G4895" t="str">
            <v xml:space="preserve"> </v>
          </cell>
        </row>
        <row r="4896">
          <cell r="D4896" t="str">
            <v xml:space="preserve"> </v>
          </cell>
          <cell r="G4896" t="str">
            <v xml:space="preserve"> </v>
          </cell>
        </row>
        <row r="4897">
          <cell r="D4897" t="str">
            <v xml:space="preserve"> </v>
          </cell>
          <cell r="G4897" t="str">
            <v xml:space="preserve"> </v>
          </cell>
        </row>
        <row r="4898">
          <cell r="D4898" t="str">
            <v xml:space="preserve"> </v>
          </cell>
          <cell r="G4898" t="str">
            <v xml:space="preserve"> </v>
          </cell>
        </row>
        <row r="4899">
          <cell r="D4899" t="str">
            <v xml:space="preserve"> </v>
          </cell>
          <cell r="G4899" t="str">
            <v xml:space="preserve"> </v>
          </cell>
        </row>
        <row r="4900">
          <cell r="D4900" t="str">
            <v xml:space="preserve"> </v>
          </cell>
          <cell r="G4900" t="str">
            <v xml:space="preserve"> </v>
          </cell>
        </row>
        <row r="4901">
          <cell r="D4901" t="str">
            <v xml:space="preserve"> </v>
          </cell>
          <cell r="G4901" t="str">
            <v xml:space="preserve"> </v>
          </cell>
        </row>
        <row r="4902">
          <cell r="D4902" t="str">
            <v xml:space="preserve"> </v>
          </cell>
          <cell r="G4902" t="str">
            <v xml:space="preserve"> </v>
          </cell>
        </row>
        <row r="4903">
          <cell r="D4903" t="str">
            <v xml:space="preserve"> </v>
          </cell>
          <cell r="G4903" t="str">
            <v xml:space="preserve"> </v>
          </cell>
        </row>
        <row r="4904">
          <cell r="D4904" t="str">
            <v xml:space="preserve"> </v>
          </cell>
          <cell r="G4904" t="str">
            <v xml:space="preserve"> </v>
          </cell>
        </row>
        <row r="4905">
          <cell r="D4905" t="str">
            <v xml:space="preserve"> </v>
          </cell>
          <cell r="G4905" t="str">
            <v xml:space="preserve"> </v>
          </cell>
        </row>
        <row r="4906">
          <cell r="D4906" t="str">
            <v xml:space="preserve"> </v>
          </cell>
          <cell r="G4906" t="str">
            <v xml:space="preserve"> </v>
          </cell>
        </row>
        <row r="4907">
          <cell r="D4907" t="str">
            <v xml:space="preserve"> </v>
          </cell>
          <cell r="G4907" t="str">
            <v xml:space="preserve"> </v>
          </cell>
        </row>
        <row r="4908">
          <cell r="D4908" t="str">
            <v xml:space="preserve"> </v>
          </cell>
          <cell r="G4908" t="str">
            <v xml:space="preserve"> </v>
          </cell>
        </row>
        <row r="4909">
          <cell r="D4909" t="str">
            <v xml:space="preserve"> </v>
          </cell>
          <cell r="G4909" t="str">
            <v xml:space="preserve"> </v>
          </cell>
        </row>
        <row r="4910">
          <cell r="D4910" t="str">
            <v xml:space="preserve"> </v>
          </cell>
          <cell r="G4910" t="str">
            <v xml:space="preserve"> </v>
          </cell>
        </row>
        <row r="4911">
          <cell r="D4911" t="str">
            <v xml:space="preserve"> </v>
          </cell>
          <cell r="G4911" t="str">
            <v xml:space="preserve"> </v>
          </cell>
        </row>
        <row r="4912">
          <cell r="D4912" t="str">
            <v xml:space="preserve"> </v>
          </cell>
          <cell r="G4912" t="str">
            <v xml:space="preserve"> </v>
          </cell>
        </row>
        <row r="4913">
          <cell r="D4913" t="str">
            <v xml:space="preserve"> </v>
          </cell>
          <cell r="G4913" t="str">
            <v xml:space="preserve"> </v>
          </cell>
        </row>
        <row r="4914">
          <cell r="D4914" t="str">
            <v xml:space="preserve"> </v>
          </cell>
          <cell r="G4914" t="str">
            <v xml:space="preserve"> </v>
          </cell>
        </row>
        <row r="4915">
          <cell r="D4915" t="str">
            <v xml:space="preserve"> </v>
          </cell>
          <cell r="G4915" t="str">
            <v xml:space="preserve"> </v>
          </cell>
        </row>
        <row r="4916">
          <cell r="D4916" t="str">
            <v xml:space="preserve"> </v>
          </cell>
          <cell r="G4916" t="str">
            <v xml:space="preserve"> </v>
          </cell>
        </row>
        <row r="4917">
          <cell r="D4917" t="str">
            <v xml:space="preserve"> </v>
          </cell>
          <cell r="G4917" t="str">
            <v xml:space="preserve"> </v>
          </cell>
        </row>
        <row r="4918">
          <cell r="D4918" t="str">
            <v xml:space="preserve"> </v>
          </cell>
          <cell r="G4918" t="str">
            <v xml:space="preserve"> </v>
          </cell>
        </row>
        <row r="4919">
          <cell r="D4919" t="str">
            <v xml:space="preserve"> </v>
          </cell>
          <cell r="G4919" t="str">
            <v xml:space="preserve"> </v>
          </cell>
        </row>
        <row r="4920">
          <cell r="D4920" t="str">
            <v xml:space="preserve"> </v>
          </cell>
          <cell r="G4920" t="str">
            <v xml:space="preserve"> </v>
          </cell>
        </row>
        <row r="4921">
          <cell r="D4921" t="str">
            <v xml:space="preserve"> </v>
          </cell>
          <cell r="G4921" t="str">
            <v xml:space="preserve"> </v>
          </cell>
        </row>
        <row r="4922">
          <cell r="D4922" t="str">
            <v xml:space="preserve"> </v>
          </cell>
          <cell r="G4922" t="str">
            <v xml:space="preserve"> </v>
          </cell>
        </row>
        <row r="4923">
          <cell r="D4923" t="str">
            <v xml:space="preserve"> </v>
          </cell>
          <cell r="G4923" t="str">
            <v xml:space="preserve"> </v>
          </cell>
        </row>
        <row r="4924">
          <cell r="D4924" t="str">
            <v xml:space="preserve"> </v>
          </cell>
          <cell r="G4924" t="str">
            <v xml:space="preserve"> </v>
          </cell>
        </row>
        <row r="4925">
          <cell r="D4925" t="str">
            <v xml:space="preserve"> </v>
          </cell>
          <cell r="G4925" t="str">
            <v xml:space="preserve"> </v>
          </cell>
        </row>
        <row r="4926">
          <cell r="D4926" t="str">
            <v xml:space="preserve"> </v>
          </cell>
          <cell r="G4926" t="str">
            <v xml:space="preserve"> </v>
          </cell>
        </row>
        <row r="4927">
          <cell r="D4927" t="str">
            <v xml:space="preserve"> </v>
          </cell>
          <cell r="G4927" t="str">
            <v xml:space="preserve"> </v>
          </cell>
        </row>
        <row r="4928">
          <cell r="D4928" t="str">
            <v xml:space="preserve"> </v>
          </cell>
          <cell r="G4928" t="str">
            <v xml:space="preserve"> </v>
          </cell>
        </row>
        <row r="4929">
          <cell r="D4929" t="str">
            <v xml:space="preserve"> </v>
          </cell>
          <cell r="G4929" t="str">
            <v xml:space="preserve"> </v>
          </cell>
        </row>
        <row r="4930">
          <cell r="D4930" t="str">
            <v xml:space="preserve"> </v>
          </cell>
          <cell r="G4930" t="str">
            <v xml:space="preserve"> </v>
          </cell>
        </row>
        <row r="4931">
          <cell r="D4931" t="str">
            <v xml:space="preserve"> </v>
          </cell>
          <cell r="G4931" t="str">
            <v xml:space="preserve"> </v>
          </cell>
        </row>
        <row r="4932">
          <cell r="D4932" t="str">
            <v xml:space="preserve"> </v>
          </cell>
          <cell r="G4932" t="str">
            <v xml:space="preserve"> </v>
          </cell>
        </row>
        <row r="4933">
          <cell r="D4933" t="str">
            <v xml:space="preserve"> </v>
          </cell>
          <cell r="G4933" t="str">
            <v xml:space="preserve"> </v>
          </cell>
        </row>
        <row r="4934">
          <cell r="D4934" t="str">
            <v xml:space="preserve"> </v>
          </cell>
          <cell r="G4934" t="str">
            <v xml:space="preserve"> </v>
          </cell>
        </row>
        <row r="4935">
          <cell r="D4935" t="str">
            <v xml:space="preserve"> </v>
          </cell>
          <cell r="G4935" t="str">
            <v xml:space="preserve"> </v>
          </cell>
        </row>
        <row r="4936">
          <cell r="D4936" t="str">
            <v xml:space="preserve"> </v>
          </cell>
          <cell r="G4936" t="str">
            <v xml:space="preserve"> </v>
          </cell>
        </row>
        <row r="4937">
          <cell r="D4937" t="str">
            <v xml:space="preserve"> </v>
          </cell>
          <cell r="G4937" t="str">
            <v xml:space="preserve"> </v>
          </cell>
        </row>
        <row r="4938">
          <cell r="D4938" t="str">
            <v xml:space="preserve"> </v>
          </cell>
          <cell r="G4938" t="str">
            <v xml:space="preserve"> </v>
          </cell>
        </row>
        <row r="4939">
          <cell r="D4939" t="str">
            <v xml:space="preserve"> </v>
          </cell>
          <cell r="G4939" t="str">
            <v xml:space="preserve"> </v>
          </cell>
        </row>
        <row r="4940">
          <cell r="D4940" t="str">
            <v xml:space="preserve"> </v>
          </cell>
          <cell r="G4940" t="str">
            <v xml:space="preserve"> </v>
          </cell>
        </row>
        <row r="4941">
          <cell r="D4941" t="str">
            <v xml:space="preserve"> </v>
          </cell>
          <cell r="G4941" t="str">
            <v xml:space="preserve"> </v>
          </cell>
        </row>
        <row r="4942">
          <cell r="D4942" t="str">
            <v xml:space="preserve"> </v>
          </cell>
          <cell r="G4942" t="str">
            <v xml:space="preserve"> </v>
          </cell>
        </row>
        <row r="4943">
          <cell r="D4943" t="str">
            <v xml:space="preserve"> </v>
          </cell>
          <cell r="G4943" t="str">
            <v xml:space="preserve"> </v>
          </cell>
        </row>
        <row r="4944">
          <cell r="D4944" t="str">
            <v xml:space="preserve"> </v>
          </cell>
          <cell r="G4944" t="str">
            <v xml:space="preserve"> </v>
          </cell>
        </row>
        <row r="4945">
          <cell r="D4945" t="str">
            <v xml:space="preserve"> </v>
          </cell>
          <cell r="G4945" t="str">
            <v xml:space="preserve"> </v>
          </cell>
        </row>
        <row r="4946">
          <cell r="D4946" t="str">
            <v xml:space="preserve"> </v>
          </cell>
          <cell r="G4946" t="str">
            <v xml:space="preserve"> </v>
          </cell>
        </row>
        <row r="4947">
          <cell r="D4947" t="str">
            <v xml:space="preserve"> </v>
          </cell>
          <cell r="G4947" t="str">
            <v xml:space="preserve"> </v>
          </cell>
        </row>
        <row r="4948">
          <cell r="D4948" t="str">
            <v xml:space="preserve"> </v>
          </cell>
          <cell r="G4948" t="str">
            <v xml:space="preserve"> </v>
          </cell>
        </row>
        <row r="4949">
          <cell r="D4949" t="str">
            <v xml:space="preserve"> </v>
          </cell>
          <cell r="G4949" t="str">
            <v xml:space="preserve"> </v>
          </cell>
        </row>
        <row r="4950">
          <cell r="D4950" t="str">
            <v xml:space="preserve"> </v>
          </cell>
          <cell r="G4950" t="str">
            <v xml:space="preserve"> </v>
          </cell>
        </row>
        <row r="4951">
          <cell r="D4951" t="str">
            <v xml:space="preserve"> </v>
          </cell>
          <cell r="G4951" t="str">
            <v xml:space="preserve"> </v>
          </cell>
        </row>
        <row r="4952">
          <cell r="D4952" t="str">
            <v xml:space="preserve"> </v>
          </cell>
          <cell r="G4952" t="str">
            <v xml:space="preserve"> </v>
          </cell>
        </row>
        <row r="4953">
          <cell r="D4953" t="str">
            <v xml:space="preserve"> </v>
          </cell>
          <cell r="G4953" t="str">
            <v xml:space="preserve"> </v>
          </cell>
        </row>
        <row r="4954">
          <cell r="D4954" t="str">
            <v xml:space="preserve"> </v>
          </cell>
          <cell r="G4954" t="str">
            <v xml:space="preserve"> </v>
          </cell>
        </row>
        <row r="4955">
          <cell r="D4955" t="str">
            <v xml:space="preserve"> </v>
          </cell>
          <cell r="G4955" t="str">
            <v xml:space="preserve"> </v>
          </cell>
        </row>
        <row r="4956">
          <cell r="D4956" t="str">
            <v xml:space="preserve"> </v>
          </cell>
          <cell r="G4956" t="str">
            <v xml:space="preserve"> </v>
          </cell>
        </row>
        <row r="4957">
          <cell r="D4957" t="str">
            <v xml:space="preserve"> </v>
          </cell>
          <cell r="G4957" t="str">
            <v xml:space="preserve"> </v>
          </cell>
        </row>
        <row r="4958">
          <cell r="D4958" t="str">
            <v xml:space="preserve"> </v>
          </cell>
          <cell r="G4958" t="str">
            <v xml:space="preserve"> </v>
          </cell>
        </row>
        <row r="4959">
          <cell r="D4959" t="str">
            <v xml:space="preserve"> </v>
          </cell>
          <cell r="G4959" t="str">
            <v xml:space="preserve"> </v>
          </cell>
        </row>
        <row r="4960">
          <cell r="D4960" t="str">
            <v xml:space="preserve"> </v>
          </cell>
          <cell r="G4960" t="str">
            <v xml:space="preserve"> </v>
          </cell>
        </row>
        <row r="4961">
          <cell r="D4961" t="str">
            <v xml:space="preserve"> </v>
          </cell>
          <cell r="G4961" t="str">
            <v xml:space="preserve"> </v>
          </cell>
        </row>
        <row r="4962">
          <cell r="D4962" t="str">
            <v xml:space="preserve"> </v>
          </cell>
          <cell r="G4962" t="str">
            <v xml:space="preserve"> </v>
          </cell>
        </row>
        <row r="4963">
          <cell r="D4963" t="str">
            <v xml:space="preserve"> </v>
          </cell>
          <cell r="G4963" t="str">
            <v xml:space="preserve"> </v>
          </cell>
        </row>
        <row r="4964">
          <cell r="D4964" t="str">
            <v xml:space="preserve"> </v>
          </cell>
          <cell r="G4964" t="str">
            <v xml:space="preserve"> </v>
          </cell>
        </row>
        <row r="4965">
          <cell r="D4965" t="str">
            <v xml:space="preserve"> </v>
          </cell>
          <cell r="G4965" t="str">
            <v xml:space="preserve"> </v>
          </cell>
        </row>
        <row r="4966">
          <cell r="D4966" t="str">
            <v xml:space="preserve"> </v>
          </cell>
          <cell r="G4966" t="str">
            <v xml:space="preserve"> </v>
          </cell>
        </row>
        <row r="4967">
          <cell r="D4967" t="str">
            <v xml:space="preserve"> </v>
          </cell>
          <cell r="G4967" t="str">
            <v xml:space="preserve"> </v>
          </cell>
        </row>
        <row r="4968">
          <cell r="D4968" t="str">
            <v xml:space="preserve"> </v>
          </cell>
          <cell r="G4968" t="str">
            <v xml:space="preserve"> </v>
          </cell>
        </row>
        <row r="4969">
          <cell r="D4969" t="str">
            <v xml:space="preserve"> </v>
          </cell>
          <cell r="G4969" t="str">
            <v xml:space="preserve"> </v>
          </cell>
        </row>
        <row r="4970">
          <cell r="D4970" t="str">
            <v xml:space="preserve"> </v>
          </cell>
          <cell r="G4970" t="str">
            <v xml:space="preserve"> </v>
          </cell>
        </row>
        <row r="4971">
          <cell r="D4971" t="str">
            <v xml:space="preserve"> </v>
          </cell>
          <cell r="G4971" t="str">
            <v xml:space="preserve"> </v>
          </cell>
        </row>
        <row r="4972">
          <cell r="D4972" t="str">
            <v xml:space="preserve"> </v>
          </cell>
          <cell r="G4972" t="str">
            <v xml:space="preserve"> </v>
          </cell>
        </row>
        <row r="4973">
          <cell r="D4973" t="str">
            <v xml:space="preserve"> </v>
          </cell>
          <cell r="G4973" t="str">
            <v xml:space="preserve"> </v>
          </cell>
        </row>
        <row r="4974">
          <cell r="D4974" t="str">
            <v xml:space="preserve"> </v>
          </cell>
          <cell r="G4974" t="str">
            <v xml:space="preserve"> </v>
          </cell>
        </row>
        <row r="4975">
          <cell r="D4975" t="str">
            <v xml:space="preserve"> </v>
          </cell>
          <cell r="G4975" t="str">
            <v xml:space="preserve"> </v>
          </cell>
        </row>
        <row r="4976">
          <cell r="D4976" t="str">
            <v xml:space="preserve"> </v>
          </cell>
          <cell r="G4976" t="str">
            <v xml:space="preserve"> </v>
          </cell>
        </row>
        <row r="4977">
          <cell r="D4977" t="str">
            <v xml:space="preserve"> </v>
          </cell>
          <cell r="G4977" t="str">
            <v xml:space="preserve"> </v>
          </cell>
        </row>
        <row r="4978">
          <cell r="D4978" t="str">
            <v xml:space="preserve"> </v>
          </cell>
          <cell r="G4978" t="str">
            <v xml:space="preserve"> </v>
          </cell>
        </row>
        <row r="4979">
          <cell r="D4979" t="str">
            <v xml:space="preserve"> </v>
          </cell>
          <cell r="G4979" t="str">
            <v xml:space="preserve"> </v>
          </cell>
        </row>
        <row r="4980">
          <cell r="D4980" t="str">
            <v xml:space="preserve"> </v>
          </cell>
          <cell r="G4980" t="str">
            <v xml:space="preserve"> </v>
          </cell>
        </row>
        <row r="4981">
          <cell r="D4981" t="str">
            <v xml:space="preserve"> </v>
          </cell>
          <cell r="G4981" t="str">
            <v xml:space="preserve"> </v>
          </cell>
        </row>
        <row r="4982">
          <cell r="D4982" t="str">
            <v xml:space="preserve"> </v>
          </cell>
          <cell r="G4982" t="str">
            <v xml:space="preserve"> </v>
          </cell>
        </row>
        <row r="4983">
          <cell r="D4983" t="str">
            <v xml:space="preserve"> </v>
          </cell>
          <cell r="G4983" t="str">
            <v xml:space="preserve"> </v>
          </cell>
        </row>
        <row r="4984">
          <cell r="D4984" t="str">
            <v xml:space="preserve"> </v>
          </cell>
          <cell r="G4984" t="str">
            <v xml:space="preserve"> </v>
          </cell>
        </row>
        <row r="4985">
          <cell r="D4985" t="str">
            <v xml:space="preserve"> </v>
          </cell>
          <cell r="G4985" t="str">
            <v xml:space="preserve"> </v>
          </cell>
        </row>
        <row r="4986">
          <cell r="D4986" t="str">
            <v xml:space="preserve"> </v>
          </cell>
          <cell r="G4986" t="str">
            <v xml:space="preserve"> </v>
          </cell>
        </row>
        <row r="4987">
          <cell r="D4987" t="str">
            <v xml:space="preserve"> </v>
          </cell>
          <cell r="G4987" t="str">
            <v xml:space="preserve"> </v>
          </cell>
        </row>
        <row r="4988">
          <cell r="D4988" t="str">
            <v xml:space="preserve"> </v>
          </cell>
          <cell r="G4988" t="str">
            <v xml:space="preserve"> </v>
          </cell>
        </row>
        <row r="4989">
          <cell r="D4989" t="str">
            <v xml:space="preserve"> </v>
          </cell>
          <cell r="G4989" t="str">
            <v xml:space="preserve"> </v>
          </cell>
        </row>
        <row r="4990">
          <cell r="D4990" t="str">
            <v xml:space="preserve"> </v>
          </cell>
          <cell r="G4990" t="str">
            <v xml:space="preserve"> </v>
          </cell>
        </row>
        <row r="4991">
          <cell r="D4991" t="str">
            <v xml:space="preserve"> </v>
          </cell>
          <cell r="G4991" t="str">
            <v xml:space="preserve"> </v>
          </cell>
        </row>
        <row r="4992">
          <cell r="D4992" t="str">
            <v xml:space="preserve"> </v>
          </cell>
          <cell r="G4992" t="str">
            <v xml:space="preserve"> </v>
          </cell>
        </row>
        <row r="4993">
          <cell r="D4993" t="str">
            <v xml:space="preserve"> </v>
          </cell>
          <cell r="G4993" t="str">
            <v xml:space="preserve"> </v>
          </cell>
        </row>
        <row r="4994">
          <cell r="D4994" t="str">
            <v xml:space="preserve"> </v>
          </cell>
          <cell r="G4994" t="str">
            <v xml:space="preserve"> </v>
          </cell>
        </row>
        <row r="4995">
          <cell r="D4995" t="str">
            <v xml:space="preserve"> </v>
          </cell>
          <cell r="G4995" t="str">
            <v xml:space="preserve"> </v>
          </cell>
        </row>
        <row r="4996">
          <cell r="D4996" t="str">
            <v xml:space="preserve"> </v>
          </cell>
          <cell r="G4996" t="str">
            <v xml:space="preserve"> </v>
          </cell>
        </row>
        <row r="4997">
          <cell r="D4997" t="str">
            <v xml:space="preserve"> </v>
          </cell>
          <cell r="G4997" t="str">
            <v xml:space="preserve"> </v>
          </cell>
        </row>
        <row r="4998">
          <cell r="D4998" t="str">
            <v xml:space="preserve"> </v>
          </cell>
          <cell r="G4998" t="str">
            <v xml:space="preserve"> </v>
          </cell>
        </row>
        <row r="4999">
          <cell r="D4999" t="str">
            <v xml:space="preserve"> </v>
          </cell>
          <cell r="G4999" t="str">
            <v xml:space="preserve"> </v>
          </cell>
        </row>
        <row r="5000">
          <cell r="D5000" t="str">
            <v xml:space="preserve"> </v>
          </cell>
          <cell r="G5000" t="str">
            <v xml:space="preserve"> 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0">
          <cell r="A10" t="str">
            <v>Инфраструктура_Радио_и_Инфраструктура</v>
          </cell>
        </row>
        <row r="11">
          <cell r="A11" t="str">
            <v>Инфраструктуры_Information_Technology_and_Support_Services</v>
          </cell>
        </row>
        <row r="12">
          <cell r="A12" t="str">
            <v>Инфраструктура_Коммутация_и_передача_данных</v>
          </cell>
        </row>
        <row r="13">
          <cell r="A13" t="str">
            <v>Продукты_и_услуги_Терминалы_и_SIM_карты</v>
          </cell>
        </row>
        <row r="14">
          <cell r="A14" t="str">
            <v>Продукты_и_услуги_Маркетинг</v>
          </cell>
        </row>
        <row r="15">
          <cell r="A15" t="str">
            <v>Продукты_и_услуги_корпоративные_продукты_и_услуги</v>
          </cell>
        </row>
        <row r="16">
          <cell r="A16" t="str">
            <v>Операционный_закуп</v>
          </cell>
        </row>
        <row r="17">
          <cell r="A17" t="str">
            <v>Прочие Non CPD</v>
          </cell>
        </row>
      </sheetData>
      <sheetData sheetId="21"/>
      <sheetData sheetId="22"/>
      <sheetData sheetId="23">
        <row r="4">
          <cell r="A4" t="str">
            <v>TD</v>
          </cell>
        </row>
        <row r="5">
          <cell r="A5" t="str">
            <v>TD</v>
          </cell>
        </row>
        <row r="6">
          <cell r="A6" t="str">
            <v>TD</v>
          </cell>
        </row>
        <row r="7">
          <cell r="A7" t="str">
            <v>TD</v>
          </cell>
        </row>
        <row r="8">
          <cell r="A8" t="str">
            <v>TD</v>
          </cell>
        </row>
        <row r="9">
          <cell r="A9" t="str">
            <v>TD</v>
          </cell>
        </row>
        <row r="10">
          <cell r="A10" t="str">
            <v>TD</v>
          </cell>
        </row>
        <row r="11">
          <cell r="A11" t="str">
            <v>TD</v>
          </cell>
        </row>
        <row r="12">
          <cell r="A12" t="str">
            <v>TD</v>
          </cell>
        </row>
        <row r="13">
          <cell r="A13" t="str">
            <v>TD</v>
          </cell>
        </row>
        <row r="14">
          <cell r="A14" t="str">
            <v>TD</v>
          </cell>
        </row>
        <row r="15">
          <cell r="A15" t="str">
            <v>TD</v>
          </cell>
        </row>
        <row r="16">
          <cell r="A16" t="str">
            <v>TD</v>
          </cell>
        </row>
        <row r="17">
          <cell r="A17" t="str">
            <v>TD</v>
          </cell>
        </row>
        <row r="18">
          <cell r="A18" t="str">
            <v>TD</v>
          </cell>
        </row>
        <row r="19">
          <cell r="A19" t="str">
            <v>TD</v>
          </cell>
        </row>
        <row r="20">
          <cell r="A20" t="str">
            <v>TD</v>
          </cell>
        </row>
        <row r="21">
          <cell r="A21" t="str">
            <v>TD</v>
          </cell>
        </row>
        <row r="22">
          <cell r="A22" t="str">
            <v>TD</v>
          </cell>
        </row>
        <row r="23">
          <cell r="A23" t="str">
            <v>TD</v>
          </cell>
        </row>
        <row r="24">
          <cell r="A24" t="str">
            <v>TD</v>
          </cell>
        </row>
        <row r="25">
          <cell r="A25" t="str">
            <v>TD</v>
          </cell>
        </row>
        <row r="26">
          <cell r="A26" t="str">
            <v>TD</v>
          </cell>
        </row>
        <row r="27">
          <cell r="A27" t="str">
            <v>TD</v>
          </cell>
        </row>
        <row r="28">
          <cell r="A28" t="str">
            <v>TD</v>
          </cell>
        </row>
        <row r="29">
          <cell r="A29" t="str">
            <v>TD</v>
          </cell>
        </row>
        <row r="30">
          <cell r="A30" t="str">
            <v>TD</v>
          </cell>
        </row>
        <row r="31">
          <cell r="A31" t="str">
            <v>TD</v>
          </cell>
        </row>
        <row r="32">
          <cell r="A32" t="str">
            <v>TD</v>
          </cell>
        </row>
        <row r="33">
          <cell r="A33" t="str">
            <v>TD</v>
          </cell>
        </row>
        <row r="34">
          <cell r="A34" t="str">
            <v>TD</v>
          </cell>
        </row>
        <row r="35">
          <cell r="A35" t="str">
            <v>TD</v>
          </cell>
        </row>
        <row r="36">
          <cell r="A36" t="str">
            <v>TD</v>
          </cell>
        </row>
        <row r="37">
          <cell r="A37" t="str">
            <v>TD</v>
          </cell>
        </row>
        <row r="38">
          <cell r="A38" t="str">
            <v>TD</v>
          </cell>
        </row>
        <row r="39">
          <cell r="A39" t="str">
            <v>TD</v>
          </cell>
        </row>
        <row r="40">
          <cell r="A40" t="str">
            <v>TD</v>
          </cell>
        </row>
        <row r="41">
          <cell r="A41" t="str">
            <v>TD</v>
          </cell>
        </row>
        <row r="42">
          <cell r="A42" t="str">
            <v>TD</v>
          </cell>
        </row>
        <row r="43">
          <cell r="A43" t="str">
            <v>TD</v>
          </cell>
        </row>
        <row r="44">
          <cell r="A44" t="str">
            <v>TD</v>
          </cell>
        </row>
        <row r="45">
          <cell r="A45" t="str">
            <v>TD</v>
          </cell>
        </row>
        <row r="46">
          <cell r="A46" t="str">
            <v>TD</v>
          </cell>
        </row>
        <row r="47">
          <cell r="A47" t="str">
            <v>TD</v>
          </cell>
        </row>
        <row r="48">
          <cell r="A48" t="str">
            <v>TD</v>
          </cell>
        </row>
        <row r="49">
          <cell r="A49" t="str">
            <v>TD</v>
          </cell>
        </row>
        <row r="50">
          <cell r="A50" t="str">
            <v>TD</v>
          </cell>
        </row>
        <row r="51">
          <cell r="A51" t="str">
            <v>TD</v>
          </cell>
        </row>
        <row r="52">
          <cell r="A52" t="str">
            <v>TD</v>
          </cell>
        </row>
        <row r="53">
          <cell r="A53" t="str">
            <v>TD</v>
          </cell>
        </row>
        <row r="54">
          <cell r="A54" t="str">
            <v>TD</v>
          </cell>
        </row>
        <row r="55">
          <cell r="A55" t="str">
            <v>TD</v>
          </cell>
        </row>
        <row r="56">
          <cell r="A56" t="str">
            <v>TD</v>
          </cell>
        </row>
        <row r="57">
          <cell r="A57" t="str">
            <v>TD</v>
          </cell>
        </row>
        <row r="58">
          <cell r="A58" t="str">
            <v>TD</v>
          </cell>
        </row>
        <row r="59">
          <cell r="A59" t="str">
            <v>TD</v>
          </cell>
        </row>
        <row r="60">
          <cell r="A60" t="str">
            <v>TD</v>
          </cell>
        </row>
        <row r="61">
          <cell r="A61" t="str">
            <v>TD</v>
          </cell>
        </row>
        <row r="62">
          <cell r="A62" t="str">
            <v>TD</v>
          </cell>
        </row>
        <row r="63">
          <cell r="A63" t="str">
            <v>TD</v>
          </cell>
        </row>
        <row r="64">
          <cell r="A64" t="str">
            <v>TD</v>
          </cell>
        </row>
        <row r="65">
          <cell r="A65" t="str">
            <v>TD</v>
          </cell>
        </row>
        <row r="66">
          <cell r="A66" t="str">
            <v>TD</v>
          </cell>
        </row>
        <row r="67">
          <cell r="A67" t="str">
            <v>TD</v>
          </cell>
        </row>
        <row r="68">
          <cell r="A68" t="str">
            <v>TD</v>
          </cell>
        </row>
        <row r="69">
          <cell r="A69" t="str">
            <v>TD – IT</v>
          </cell>
        </row>
        <row r="70">
          <cell r="A70" t="str">
            <v>TD – IT</v>
          </cell>
        </row>
        <row r="71">
          <cell r="A71" t="str">
            <v>TD</v>
          </cell>
        </row>
        <row r="72">
          <cell r="A72" t="str">
            <v>TD – IT</v>
          </cell>
        </row>
        <row r="73">
          <cell r="A73" t="str">
            <v>TD</v>
          </cell>
        </row>
        <row r="74">
          <cell r="A74" t="str">
            <v>TD – IT</v>
          </cell>
        </row>
        <row r="75">
          <cell r="A75" t="str">
            <v>TD</v>
          </cell>
        </row>
        <row r="76">
          <cell r="A76" t="str">
            <v>TD – IT</v>
          </cell>
        </row>
        <row r="77">
          <cell r="A77" t="str">
            <v>TD</v>
          </cell>
        </row>
        <row r="78">
          <cell r="A78" t="str">
            <v>TD</v>
          </cell>
        </row>
        <row r="79">
          <cell r="A79" t="str">
            <v>TD – IT</v>
          </cell>
        </row>
        <row r="80">
          <cell r="A80" t="str">
            <v>TD</v>
          </cell>
        </row>
        <row r="81">
          <cell r="A81" t="str">
            <v>TD</v>
          </cell>
        </row>
        <row r="82">
          <cell r="A82" t="str">
            <v>TD – IT</v>
          </cell>
        </row>
        <row r="83">
          <cell r="A83" t="str">
            <v>TD – IT</v>
          </cell>
        </row>
        <row r="84">
          <cell r="A84" t="str">
            <v>TD – N&amp;I</v>
          </cell>
        </row>
        <row r="85">
          <cell r="A85" t="str">
            <v>TD – IT</v>
          </cell>
        </row>
        <row r="86">
          <cell r="A86" t="str">
            <v>TD</v>
          </cell>
        </row>
        <row r="87">
          <cell r="A87" t="str">
            <v>TD – IT</v>
          </cell>
        </row>
        <row r="88">
          <cell r="A88" t="str">
            <v>TD</v>
          </cell>
        </row>
        <row r="89">
          <cell r="A89" t="str">
            <v>TD</v>
          </cell>
        </row>
        <row r="90">
          <cell r="A90" t="str">
            <v>TD – IT</v>
          </cell>
        </row>
        <row r="91">
          <cell r="A91" t="str">
            <v>TD – IT</v>
          </cell>
        </row>
        <row r="92">
          <cell r="A92" t="str">
            <v>TD – IT</v>
          </cell>
        </row>
        <row r="93">
          <cell r="A93" t="str">
            <v>TD – IT</v>
          </cell>
        </row>
        <row r="94">
          <cell r="A94" t="str">
            <v>TD – IT</v>
          </cell>
        </row>
        <row r="95">
          <cell r="A95" t="str">
            <v>TD</v>
          </cell>
        </row>
        <row r="96">
          <cell r="A96" t="str">
            <v>TD – IT</v>
          </cell>
        </row>
        <row r="97">
          <cell r="A97" t="str">
            <v>TD</v>
          </cell>
        </row>
        <row r="98">
          <cell r="A98" t="str">
            <v>TD</v>
          </cell>
        </row>
        <row r="99">
          <cell r="A99" t="str">
            <v>TD</v>
          </cell>
        </row>
        <row r="100">
          <cell r="A100" t="str">
            <v>TD – SA&amp;O</v>
          </cell>
        </row>
        <row r="101">
          <cell r="A101" t="str">
            <v>TD – IT</v>
          </cell>
        </row>
        <row r="102">
          <cell r="A102" t="str">
            <v>TD – CTO</v>
          </cell>
        </row>
        <row r="103">
          <cell r="A103" t="str">
            <v>TD</v>
          </cell>
        </row>
        <row r="104">
          <cell r="A104" t="str">
            <v>TD – P&amp;S</v>
          </cell>
        </row>
        <row r="105">
          <cell r="A105" t="str">
            <v>TD – CTO</v>
          </cell>
        </row>
        <row r="106">
          <cell r="A106" t="str">
            <v>TD</v>
          </cell>
        </row>
        <row r="107">
          <cell r="A107" t="str">
            <v>TD</v>
          </cell>
        </row>
        <row r="108">
          <cell r="A108" t="str">
            <v>TD</v>
          </cell>
        </row>
        <row r="109">
          <cell r="A109" t="str">
            <v>TD – SA&amp;O</v>
          </cell>
        </row>
        <row r="110">
          <cell r="A110" t="str">
            <v>TD – SA&amp;O</v>
          </cell>
        </row>
        <row r="111">
          <cell r="A111" t="str">
            <v>TD – SA&amp;O</v>
          </cell>
        </row>
        <row r="112">
          <cell r="A112" t="str">
            <v>TD – SA&amp;O</v>
          </cell>
        </row>
        <row r="113">
          <cell r="A113" t="str">
            <v>TD – SA&amp;O</v>
          </cell>
        </row>
        <row r="114">
          <cell r="A114" t="str">
            <v>TD – SA&amp;O</v>
          </cell>
        </row>
        <row r="115">
          <cell r="A115" t="str">
            <v>TD – SA&amp;O</v>
          </cell>
        </row>
        <row r="116">
          <cell r="A116" t="str">
            <v>TD – SA&amp;O</v>
          </cell>
        </row>
        <row r="117">
          <cell r="A117" t="str">
            <v>TD – SA&amp;O</v>
          </cell>
        </row>
        <row r="118">
          <cell r="A118" t="str">
            <v>TD – SA&amp;O</v>
          </cell>
        </row>
        <row r="119">
          <cell r="A119" t="str">
            <v>TD – SA&amp;O</v>
          </cell>
        </row>
        <row r="120">
          <cell r="A120" t="str">
            <v>TD – SA&amp;O</v>
          </cell>
        </row>
        <row r="121">
          <cell r="A121" t="str">
            <v>TD – SA&amp;O</v>
          </cell>
        </row>
        <row r="122">
          <cell r="A122" t="str">
            <v>TD – SA&amp;O</v>
          </cell>
        </row>
        <row r="123">
          <cell r="A123" t="str">
            <v>TD – SA&amp;O</v>
          </cell>
        </row>
        <row r="124">
          <cell r="A124" t="str">
            <v>TD – SA&amp;O</v>
          </cell>
        </row>
        <row r="125">
          <cell r="A125" t="str">
            <v>TD – SA&amp;O</v>
          </cell>
        </row>
        <row r="126">
          <cell r="A126" t="str">
            <v>TD – SA&amp;O</v>
          </cell>
        </row>
        <row r="127">
          <cell r="A127" t="str">
            <v>TD – SA&amp;O</v>
          </cell>
        </row>
        <row r="128">
          <cell r="A128" t="str">
            <v>TD – SA&amp;O</v>
          </cell>
        </row>
        <row r="129">
          <cell r="A129" t="str">
            <v>TD – SA&amp;O</v>
          </cell>
        </row>
        <row r="130">
          <cell r="A130" t="str">
            <v>TD – SA&amp;O</v>
          </cell>
        </row>
        <row r="131">
          <cell r="A131" t="str">
            <v>TD – SA&amp;O</v>
          </cell>
        </row>
        <row r="132">
          <cell r="A132" t="str">
            <v>TD – SA&amp;O</v>
          </cell>
        </row>
        <row r="133">
          <cell r="A133" t="str">
            <v>TD – SA&amp;O</v>
          </cell>
        </row>
        <row r="134">
          <cell r="A134" t="str">
            <v>TD – SA&amp;O</v>
          </cell>
        </row>
        <row r="135">
          <cell r="A135" t="str">
            <v>TD – SA&amp;O</v>
          </cell>
        </row>
        <row r="136">
          <cell r="A136" t="str">
            <v>TD – SA&amp;O</v>
          </cell>
        </row>
        <row r="137">
          <cell r="A137" t="str">
            <v>TD – SA&amp;O</v>
          </cell>
        </row>
        <row r="138">
          <cell r="A138" t="str">
            <v>TD – SA&amp;O</v>
          </cell>
        </row>
        <row r="139">
          <cell r="A139" t="str">
            <v>TD – SA&amp;O</v>
          </cell>
        </row>
        <row r="140">
          <cell r="A140" t="str">
            <v>TD – SA&amp;O</v>
          </cell>
        </row>
        <row r="141">
          <cell r="A141" t="str">
            <v>TD – SA&amp;O</v>
          </cell>
        </row>
        <row r="142">
          <cell r="A142" t="str">
            <v>TD – SA&amp;O</v>
          </cell>
        </row>
        <row r="143">
          <cell r="A143" t="str">
            <v>TD – SA&amp;O</v>
          </cell>
        </row>
        <row r="144">
          <cell r="A144" t="str">
            <v>TD – CTO</v>
          </cell>
        </row>
        <row r="145">
          <cell r="A145" t="str">
            <v>TD – CTO</v>
          </cell>
        </row>
        <row r="146">
          <cell r="A146" t="str">
            <v>TD – CTO</v>
          </cell>
        </row>
        <row r="147">
          <cell r="A147" t="str">
            <v>TD – CTO</v>
          </cell>
        </row>
        <row r="148">
          <cell r="A148" t="str">
            <v>TD – CTO</v>
          </cell>
        </row>
        <row r="149">
          <cell r="A149" t="str">
            <v>TD – CTO</v>
          </cell>
        </row>
        <row r="150">
          <cell r="A150" t="str">
            <v>TD – CTO</v>
          </cell>
        </row>
        <row r="151">
          <cell r="A151" t="str">
            <v>TD – CTO</v>
          </cell>
        </row>
        <row r="152">
          <cell r="A152" t="str">
            <v>TD – CTO</v>
          </cell>
        </row>
        <row r="153">
          <cell r="A153" t="str">
            <v>TD – CTO</v>
          </cell>
        </row>
        <row r="154">
          <cell r="A154" t="str">
            <v>TD – CTO</v>
          </cell>
        </row>
        <row r="155">
          <cell r="A155" t="str">
            <v>TD – CTO</v>
          </cell>
        </row>
        <row r="156">
          <cell r="A156" t="str">
            <v>TD – CTO</v>
          </cell>
        </row>
        <row r="157">
          <cell r="A157" t="str">
            <v>TD – CTO</v>
          </cell>
        </row>
        <row r="158">
          <cell r="A158" t="str">
            <v>TD – CTO</v>
          </cell>
        </row>
        <row r="159">
          <cell r="A159" t="str">
            <v>TD – CTO</v>
          </cell>
        </row>
        <row r="160">
          <cell r="A160" t="str">
            <v>TD – CTO</v>
          </cell>
        </row>
        <row r="161">
          <cell r="A161" t="str">
            <v>TD – CTO</v>
          </cell>
        </row>
        <row r="162">
          <cell r="A162" t="str">
            <v>TD – CTO</v>
          </cell>
        </row>
        <row r="163">
          <cell r="A163" t="str">
            <v>TD – CTO</v>
          </cell>
        </row>
        <row r="164">
          <cell r="A164" t="str">
            <v>TD – CTO</v>
          </cell>
        </row>
        <row r="165">
          <cell r="A165" t="str">
            <v>TD – CTO</v>
          </cell>
        </row>
        <row r="166">
          <cell r="A166" t="str">
            <v>TD – CTO</v>
          </cell>
        </row>
        <row r="167">
          <cell r="A167" t="str">
            <v>TD – CTO</v>
          </cell>
        </row>
        <row r="168">
          <cell r="A168" t="str">
            <v>TD – CTO</v>
          </cell>
        </row>
        <row r="169">
          <cell r="A169" t="str">
            <v>TD – CTO</v>
          </cell>
        </row>
        <row r="170">
          <cell r="A170" t="str">
            <v>TD – CTO</v>
          </cell>
        </row>
        <row r="171">
          <cell r="A171" t="str">
            <v>TD – CTO</v>
          </cell>
        </row>
        <row r="172">
          <cell r="A172" t="str">
            <v>TD – CTO</v>
          </cell>
        </row>
        <row r="173">
          <cell r="A173" t="str">
            <v>TD – CTO</v>
          </cell>
        </row>
        <row r="174">
          <cell r="A174" t="str">
            <v>TD – CTO</v>
          </cell>
        </row>
        <row r="175">
          <cell r="A175" t="str">
            <v>TD – CTO</v>
          </cell>
        </row>
        <row r="176">
          <cell r="A176" t="str">
            <v>TD – CTO</v>
          </cell>
        </row>
        <row r="177">
          <cell r="A177" t="str">
            <v>TD – CTO</v>
          </cell>
        </row>
        <row r="178">
          <cell r="A178" t="str">
            <v>TD – CTO</v>
          </cell>
        </row>
        <row r="179">
          <cell r="A179" t="str">
            <v>TD – IT</v>
          </cell>
        </row>
        <row r="180">
          <cell r="A180" t="str">
            <v>TD – IT</v>
          </cell>
        </row>
        <row r="181">
          <cell r="A181" t="str">
            <v>TD – IT</v>
          </cell>
        </row>
        <row r="182">
          <cell r="A182" t="str">
            <v>TD – IT</v>
          </cell>
        </row>
        <row r="183">
          <cell r="A183" t="str">
            <v>TD – IT</v>
          </cell>
        </row>
        <row r="184">
          <cell r="A184" t="str">
            <v>TD – IT</v>
          </cell>
        </row>
        <row r="185">
          <cell r="A185" t="str">
            <v>TD – IT</v>
          </cell>
        </row>
        <row r="186">
          <cell r="A186" t="str">
            <v>TD – IT</v>
          </cell>
        </row>
        <row r="187">
          <cell r="A187" t="str">
            <v>TD – IT</v>
          </cell>
        </row>
        <row r="188">
          <cell r="A188" t="str">
            <v>TD – IT</v>
          </cell>
        </row>
        <row r="189">
          <cell r="A189" t="str">
            <v>TD – IT</v>
          </cell>
        </row>
        <row r="190">
          <cell r="A190" t="str">
            <v>TD – IT</v>
          </cell>
        </row>
        <row r="191">
          <cell r="A191" t="str">
            <v>TD – IT</v>
          </cell>
        </row>
        <row r="192">
          <cell r="A192" t="str">
            <v>TD – IT</v>
          </cell>
        </row>
        <row r="193">
          <cell r="A193" t="str">
            <v>TD – IT</v>
          </cell>
        </row>
        <row r="194">
          <cell r="A194" t="str">
            <v>TD – IT</v>
          </cell>
        </row>
        <row r="195">
          <cell r="A195" t="str">
            <v>TD – IT</v>
          </cell>
        </row>
        <row r="196">
          <cell r="A196" t="str">
            <v>TD – IT</v>
          </cell>
        </row>
        <row r="197">
          <cell r="A197" t="str">
            <v>TD – IT</v>
          </cell>
        </row>
        <row r="198">
          <cell r="A198" t="str">
            <v>TD – IT</v>
          </cell>
        </row>
        <row r="199">
          <cell r="A199" t="str">
            <v>TD – IT</v>
          </cell>
        </row>
        <row r="200">
          <cell r="A200" t="str">
            <v>TD – IT</v>
          </cell>
        </row>
        <row r="201">
          <cell r="A201" t="str">
            <v>TD – IT</v>
          </cell>
        </row>
        <row r="202">
          <cell r="A202" t="str">
            <v>TD – IT</v>
          </cell>
        </row>
        <row r="203">
          <cell r="A203" t="str">
            <v>TD – IT</v>
          </cell>
        </row>
        <row r="204">
          <cell r="A204" t="str">
            <v>TD – IT</v>
          </cell>
        </row>
        <row r="205">
          <cell r="A205" t="str">
            <v>TD – IT</v>
          </cell>
        </row>
        <row r="206">
          <cell r="A206" t="str">
            <v>TD – IT</v>
          </cell>
        </row>
        <row r="207">
          <cell r="A207" t="str">
            <v>TD – IT</v>
          </cell>
        </row>
        <row r="208">
          <cell r="A208" t="str">
            <v>TD – IT</v>
          </cell>
        </row>
        <row r="209">
          <cell r="A209" t="str">
            <v>TD – IT</v>
          </cell>
        </row>
        <row r="210">
          <cell r="A210" t="str">
            <v>TD – IT</v>
          </cell>
        </row>
        <row r="211">
          <cell r="A211" t="str">
            <v>TD – IT</v>
          </cell>
        </row>
        <row r="212">
          <cell r="A212" t="str">
            <v>TD – IT</v>
          </cell>
        </row>
        <row r="213">
          <cell r="A213" t="str">
            <v>TD – IT</v>
          </cell>
        </row>
        <row r="214">
          <cell r="A214" t="str">
            <v>TD - Regions</v>
          </cell>
        </row>
        <row r="215">
          <cell r="A215" t="str">
            <v>TD - Regions</v>
          </cell>
        </row>
        <row r="216">
          <cell r="A216" t="str">
            <v>TD - Regions</v>
          </cell>
        </row>
        <row r="217">
          <cell r="A217" t="str">
            <v>TD - Regions</v>
          </cell>
        </row>
        <row r="218">
          <cell r="A218" t="str">
            <v>TD - Regions</v>
          </cell>
        </row>
        <row r="219">
          <cell r="A219" t="str">
            <v>TD - Regions</v>
          </cell>
        </row>
        <row r="220">
          <cell r="A220" t="str">
            <v>TD - Regions</v>
          </cell>
        </row>
        <row r="221">
          <cell r="A221" t="str">
            <v>TD - Regions</v>
          </cell>
        </row>
        <row r="222">
          <cell r="A222" t="str">
            <v>TD - Regions</v>
          </cell>
        </row>
        <row r="223">
          <cell r="A223" t="str">
            <v>TD - Regions</v>
          </cell>
        </row>
        <row r="224">
          <cell r="A224" t="str">
            <v>TD - Regions</v>
          </cell>
        </row>
        <row r="225">
          <cell r="A225" t="str">
            <v>TD - Regions</v>
          </cell>
        </row>
        <row r="226">
          <cell r="A226" t="str">
            <v>TD - Regions</v>
          </cell>
        </row>
        <row r="227">
          <cell r="A227" t="str">
            <v>TD - Regions</v>
          </cell>
        </row>
        <row r="228">
          <cell r="A228" t="str">
            <v>TD - Regions</v>
          </cell>
        </row>
        <row r="229">
          <cell r="A229" t="str">
            <v>TD - Regions</v>
          </cell>
        </row>
        <row r="230">
          <cell r="A230" t="str">
            <v>TD - Regions</v>
          </cell>
        </row>
        <row r="231">
          <cell r="A231" t="str">
            <v>TD - Regions</v>
          </cell>
        </row>
        <row r="232">
          <cell r="A232" t="str">
            <v>TD - Regions</v>
          </cell>
        </row>
        <row r="233">
          <cell r="A233" t="str">
            <v>TD - Regions</v>
          </cell>
        </row>
        <row r="234">
          <cell r="A234" t="str">
            <v>TD - Regions</v>
          </cell>
        </row>
        <row r="235">
          <cell r="A235" t="str">
            <v>TD - Regions</v>
          </cell>
        </row>
        <row r="236">
          <cell r="A236" t="str">
            <v>TD - Regions</v>
          </cell>
        </row>
        <row r="237">
          <cell r="A237" t="str">
            <v>TD - Regions</v>
          </cell>
        </row>
        <row r="238">
          <cell r="A238" t="str">
            <v>TD - Regions</v>
          </cell>
        </row>
        <row r="239">
          <cell r="A239" t="str">
            <v>TD - Regions</v>
          </cell>
        </row>
        <row r="240">
          <cell r="A240" t="str">
            <v>TD - Regions</v>
          </cell>
        </row>
        <row r="241">
          <cell r="A241" t="str">
            <v>TD - Regions</v>
          </cell>
        </row>
        <row r="242">
          <cell r="A242" t="str">
            <v>TD - Regions</v>
          </cell>
        </row>
        <row r="243">
          <cell r="A243" t="str">
            <v>TD - Regions</v>
          </cell>
        </row>
        <row r="244">
          <cell r="A244" t="str">
            <v>TD - Regions</v>
          </cell>
        </row>
        <row r="245">
          <cell r="A245" t="str">
            <v>TD - Regions</v>
          </cell>
        </row>
        <row r="246">
          <cell r="A246" t="str">
            <v>TD - Regions</v>
          </cell>
        </row>
        <row r="247">
          <cell r="A247" t="str">
            <v>TD - Regions</v>
          </cell>
        </row>
        <row r="248">
          <cell r="A248" t="str">
            <v>TD - Regions</v>
          </cell>
        </row>
        <row r="249">
          <cell r="A249" t="str">
            <v>TD – N&amp;I</v>
          </cell>
        </row>
        <row r="250">
          <cell r="A250" t="str">
            <v>TD – N&amp;I</v>
          </cell>
        </row>
        <row r="251">
          <cell r="A251" t="str">
            <v>TD – N&amp;I</v>
          </cell>
        </row>
        <row r="252">
          <cell r="A252" t="str">
            <v>TD – N&amp;I</v>
          </cell>
        </row>
        <row r="253">
          <cell r="A253" t="str">
            <v>TD – N&amp;I</v>
          </cell>
        </row>
        <row r="254">
          <cell r="A254" t="str">
            <v>TD – N&amp;I</v>
          </cell>
        </row>
        <row r="255">
          <cell r="A255" t="str">
            <v>TD – N&amp;I</v>
          </cell>
        </row>
        <row r="256">
          <cell r="A256" t="str">
            <v>TD – N&amp;I</v>
          </cell>
        </row>
        <row r="257">
          <cell r="A257" t="str">
            <v>TD – N&amp;I</v>
          </cell>
        </row>
        <row r="258">
          <cell r="A258" t="str">
            <v>TD – N&amp;I</v>
          </cell>
        </row>
        <row r="259">
          <cell r="A259" t="str">
            <v>TD – N&amp;I</v>
          </cell>
        </row>
        <row r="260">
          <cell r="A260" t="str">
            <v>TD – N&amp;I</v>
          </cell>
        </row>
        <row r="261">
          <cell r="A261" t="str">
            <v>TD – N&amp;I</v>
          </cell>
        </row>
        <row r="262">
          <cell r="A262" t="str">
            <v>TD – N&amp;I</v>
          </cell>
        </row>
        <row r="263">
          <cell r="A263" t="str">
            <v>TD – N&amp;I</v>
          </cell>
        </row>
        <row r="264">
          <cell r="A264" t="str">
            <v>TD – N&amp;I</v>
          </cell>
        </row>
        <row r="265">
          <cell r="A265" t="str">
            <v>TD – N&amp;I</v>
          </cell>
        </row>
        <row r="266">
          <cell r="A266" t="str">
            <v>TD – N&amp;I</v>
          </cell>
        </row>
        <row r="267">
          <cell r="A267" t="str">
            <v>TD – N&amp;I</v>
          </cell>
        </row>
        <row r="268">
          <cell r="A268" t="str">
            <v>TD – N&amp;I</v>
          </cell>
        </row>
        <row r="269">
          <cell r="A269" t="str">
            <v>TD – N&amp;I</v>
          </cell>
        </row>
        <row r="270">
          <cell r="A270" t="str">
            <v>TD – N&amp;I</v>
          </cell>
        </row>
        <row r="271">
          <cell r="A271" t="str">
            <v>TD – N&amp;I</v>
          </cell>
        </row>
        <row r="272">
          <cell r="A272" t="str">
            <v>TD – N&amp;I</v>
          </cell>
        </row>
        <row r="273">
          <cell r="A273" t="str">
            <v>TD – N&amp;I</v>
          </cell>
        </row>
        <row r="274">
          <cell r="A274" t="str">
            <v>TD – N&amp;I</v>
          </cell>
        </row>
        <row r="275">
          <cell r="A275" t="str">
            <v>TD – N&amp;I</v>
          </cell>
        </row>
        <row r="276">
          <cell r="A276" t="str">
            <v>TD – N&amp;I</v>
          </cell>
        </row>
        <row r="277">
          <cell r="A277" t="str">
            <v>TD – N&amp;I</v>
          </cell>
        </row>
        <row r="278">
          <cell r="A278" t="str">
            <v>TD – N&amp;I</v>
          </cell>
        </row>
        <row r="279">
          <cell r="A279" t="str">
            <v>TD – N&amp;I</v>
          </cell>
        </row>
        <row r="280">
          <cell r="A280" t="str">
            <v>TD – N&amp;I</v>
          </cell>
        </row>
        <row r="281">
          <cell r="A281" t="str">
            <v>TD – N&amp;I</v>
          </cell>
        </row>
        <row r="282">
          <cell r="A282" t="str">
            <v>TD – N&amp;I</v>
          </cell>
        </row>
        <row r="283">
          <cell r="A283" t="str">
            <v>TD – N&amp;I</v>
          </cell>
        </row>
        <row r="284">
          <cell r="A284" t="str">
            <v>TD – P&amp;S</v>
          </cell>
        </row>
        <row r="285">
          <cell r="A285" t="str">
            <v>TD – P&amp;S</v>
          </cell>
        </row>
        <row r="286">
          <cell r="A286" t="str">
            <v>TD – P&amp;S</v>
          </cell>
        </row>
        <row r="287">
          <cell r="A287" t="str">
            <v>TD – P&amp;S</v>
          </cell>
        </row>
        <row r="288">
          <cell r="A288" t="str">
            <v>TD – P&amp;S</v>
          </cell>
        </row>
        <row r="289">
          <cell r="A289" t="str">
            <v>TD – P&amp;S</v>
          </cell>
        </row>
        <row r="290">
          <cell r="A290" t="str">
            <v>TD – P&amp;S</v>
          </cell>
        </row>
        <row r="291">
          <cell r="A291" t="str">
            <v>TD – P&amp;S</v>
          </cell>
        </row>
        <row r="292">
          <cell r="A292" t="str">
            <v>TD – P&amp;S</v>
          </cell>
        </row>
        <row r="293">
          <cell r="A293" t="str">
            <v>TD – P&amp;S</v>
          </cell>
        </row>
        <row r="294">
          <cell r="A294" t="str">
            <v>TD – P&amp;S</v>
          </cell>
        </row>
        <row r="295">
          <cell r="A295" t="str">
            <v>TD – P&amp;S</v>
          </cell>
        </row>
        <row r="296">
          <cell r="A296" t="str">
            <v>TD – P&amp;S</v>
          </cell>
        </row>
        <row r="297">
          <cell r="A297" t="str">
            <v>TD – P&amp;S</v>
          </cell>
        </row>
        <row r="298">
          <cell r="A298" t="str">
            <v>TD – P&amp;S</v>
          </cell>
        </row>
        <row r="299">
          <cell r="A299" t="str">
            <v>TD – P&amp;S</v>
          </cell>
        </row>
        <row r="300">
          <cell r="A300" t="str">
            <v>TD – P&amp;S</v>
          </cell>
        </row>
        <row r="301">
          <cell r="A301" t="str">
            <v>TD – P&amp;S</v>
          </cell>
        </row>
        <row r="302">
          <cell r="A302" t="str">
            <v>TD – P&amp;S</v>
          </cell>
        </row>
        <row r="303">
          <cell r="A303" t="str">
            <v>TD – P&amp;S</v>
          </cell>
        </row>
        <row r="304">
          <cell r="A304" t="str">
            <v>TD – P&amp;S</v>
          </cell>
        </row>
        <row r="305">
          <cell r="A305" t="str">
            <v>TD – P&amp;S</v>
          </cell>
        </row>
        <row r="306">
          <cell r="A306" t="str">
            <v>TD – P&amp;S</v>
          </cell>
        </row>
        <row r="307">
          <cell r="A307" t="str">
            <v>TD – P&amp;S</v>
          </cell>
        </row>
        <row r="308">
          <cell r="A308" t="str">
            <v>TD – P&amp;S</v>
          </cell>
        </row>
        <row r="309">
          <cell r="A309" t="str">
            <v>TD – P&amp;S</v>
          </cell>
        </row>
        <row r="310">
          <cell r="A310" t="str">
            <v>TD – P&amp;S</v>
          </cell>
        </row>
        <row r="311">
          <cell r="A311" t="str">
            <v>TD – P&amp;S</v>
          </cell>
        </row>
        <row r="312">
          <cell r="A312" t="str">
            <v>TD – P&amp;S</v>
          </cell>
        </row>
        <row r="313">
          <cell r="A313" t="str">
            <v>TD – P&amp;S</v>
          </cell>
        </row>
        <row r="314">
          <cell r="A314" t="str">
            <v>TD – P&amp;S</v>
          </cell>
        </row>
        <row r="315">
          <cell r="A315" t="str">
            <v>TD – P&amp;S</v>
          </cell>
        </row>
        <row r="316">
          <cell r="A316" t="str">
            <v>TD – P&amp;S</v>
          </cell>
        </row>
        <row r="317">
          <cell r="A317" t="str">
            <v>TD – P&amp;S</v>
          </cell>
        </row>
        <row r="318">
          <cell r="A318" t="str">
            <v>TD – P&amp;S</v>
          </cell>
        </row>
        <row r="319">
          <cell r="A319" t="str">
            <v>TD</v>
          </cell>
        </row>
        <row r="320">
          <cell r="A320" t="str">
            <v>TD</v>
          </cell>
        </row>
        <row r="321">
          <cell r="A321" t="str">
            <v>TD</v>
          </cell>
        </row>
        <row r="322">
          <cell r="A322" t="str">
            <v>TD</v>
          </cell>
        </row>
        <row r="323">
          <cell r="A323" t="str">
            <v>TD</v>
          </cell>
        </row>
        <row r="324">
          <cell r="A324" t="str">
            <v>TD</v>
          </cell>
        </row>
        <row r="325">
          <cell r="A325" t="str">
            <v>TD</v>
          </cell>
        </row>
        <row r="326">
          <cell r="A326" t="str">
            <v>TD</v>
          </cell>
        </row>
        <row r="327">
          <cell r="A327" t="str">
            <v>TD</v>
          </cell>
        </row>
        <row r="328">
          <cell r="A328" t="str">
            <v>TD</v>
          </cell>
        </row>
        <row r="329">
          <cell r="A329" t="str">
            <v>TD</v>
          </cell>
        </row>
        <row r="330">
          <cell r="A330" t="str">
            <v>TD</v>
          </cell>
        </row>
        <row r="331">
          <cell r="A331" t="str">
            <v>TD</v>
          </cell>
        </row>
        <row r="332">
          <cell r="A332" t="str">
            <v>TD</v>
          </cell>
        </row>
        <row r="333">
          <cell r="A333" t="str">
            <v>TD</v>
          </cell>
        </row>
        <row r="334">
          <cell r="A334" t="str">
            <v>TD</v>
          </cell>
        </row>
        <row r="335">
          <cell r="A335" t="str">
            <v>TD</v>
          </cell>
        </row>
        <row r="336">
          <cell r="A336" t="str">
            <v>TD</v>
          </cell>
        </row>
        <row r="337">
          <cell r="A337" t="str">
            <v>TD</v>
          </cell>
        </row>
        <row r="338">
          <cell r="A338" t="str">
            <v>TD</v>
          </cell>
        </row>
        <row r="339">
          <cell r="A339" t="str">
            <v>TD</v>
          </cell>
        </row>
        <row r="340">
          <cell r="A340" t="str">
            <v>TD</v>
          </cell>
        </row>
        <row r="341">
          <cell r="A341" t="str">
            <v>TD</v>
          </cell>
        </row>
        <row r="342">
          <cell r="A342" t="str">
            <v>TD</v>
          </cell>
        </row>
        <row r="343">
          <cell r="A343" t="str">
            <v>TD</v>
          </cell>
        </row>
        <row r="344">
          <cell r="A344" t="str">
            <v>TD</v>
          </cell>
        </row>
        <row r="345">
          <cell r="A345" t="str">
            <v>TD</v>
          </cell>
        </row>
        <row r="346">
          <cell r="A346" t="str">
            <v>TD</v>
          </cell>
        </row>
        <row r="347">
          <cell r="A347" t="str">
            <v>TD</v>
          </cell>
        </row>
        <row r="348">
          <cell r="A348" t="str">
            <v>TD</v>
          </cell>
        </row>
        <row r="349">
          <cell r="A349" t="str">
            <v>TD</v>
          </cell>
        </row>
        <row r="350">
          <cell r="A350" t="str">
            <v>TD</v>
          </cell>
        </row>
        <row r="351">
          <cell r="A351" t="str">
            <v>TD</v>
          </cell>
        </row>
        <row r="352">
          <cell r="A352" t="str">
            <v>TD</v>
          </cell>
        </row>
        <row r="353">
          <cell r="A353" t="str">
            <v>TD</v>
          </cell>
        </row>
        <row r="354">
          <cell r="A354" t="str">
            <v>TD</v>
          </cell>
        </row>
        <row r="355">
          <cell r="A355" t="str">
            <v>TD</v>
          </cell>
        </row>
        <row r="356">
          <cell r="A356" t="str">
            <v>TD</v>
          </cell>
        </row>
        <row r="357">
          <cell r="A357" t="str">
            <v>TD</v>
          </cell>
        </row>
        <row r="358">
          <cell r="A358" t="str">
            <v>TD</v>
          </cell>
        </row>
        <row r="359">
          <cell r="A359" t="str">
            <v>TD</v>
          </cell>
        </row>
        <row r="360">
          <cell r="A360" t="str">
            <v>TD</v>
          </cell>
        </row>
        <row r="361">
          <cell r="A361" t="str">
            <v>TD</v>
          </cell>
        </row>
        <row r="362">
          <cell r="A362" t="str">
            <v>TD</v>
          </cell>
        </row>
        <row r="363">
          <cell r="A363" t="str">
            <v>TD</v>
          </cell>
        </row>
        <row r="364">
          <cell r="A364" t="str">
            <v>TD</v>
          </cell>
        </row>
        <row r="365">
          <cell r="A365" t="str">
            <v>TD</v>
          </cell>
        </row>
        <row r="366">
          <cell r="A366" t="str">
            <v>TD</v>
          </cell>
        </row>
        <row r="367">
          <cell r="A367" t="str">
            <v>TD</v>
          </cell>
        </row>
        <row r="368">
          <cell r="A368" t="str">
            <v>TD</v>
          </cell>
        </row>
        <row r="369">
          <cell r="A369" t="str">
            <v>TD</v>
          </cell>
        </row>
        <row r="370">
          <cell r="A370" t="str">
            <v>TD</v>
          </cell>
        </row>
        <row r="371">
          <cell r="A371" t="str">
            <v>TD</v>
          </cell>
        </row>
        <row r="372">
          <cell r="A372" t="str">
            <v>TD</v>
          </cell>
        </row>
        <row r="373">
          <cell r="A373" t="str">
            <v>TD</v>
          </cell>
        </row>
        <row r="374">
          <cell r="A374" t="str">
            <v>TD</v>
          </cell>
        </row>
        <row r="375">
          <cell r="A375" t="str">
            <v>TD</v>
          </cell>
        </row>
        <row r="376">
          <cell r="A376" t="str">
            <v>TD</v>
          </cell>
        </row>
        <row r="377">
          <cell r="A377" t="str">
            <v>TD</v>
          </cell>
        </row>
        <row r="378">
          <cell r="A378" t="str">
            <v>TD</v>
          </cell>
        </row>
        <row r="379">
          <cell r="A379" t="str">
            <v>TD</v>
          </cell>
        </row>
        <row r="380">
          <cell r="A380" t="str">
            <v>TD</v>
          </cell>
        </row>
        <row r="381">
          <cell r="A381" t="str">
            <v>TD</v>
          </cell>
        </row>
        <row r="382">
          <cell r="A382" t="str">
            <v>TD</v>
          </cell>
        </row>
        <row r="383">
          <cell r="A383" t="str">
            <v>TD</v>
          </cell>
        </row>
        <row r="384">
          <cell r="A384" t="str">
            <v>TD</v>
          </cell>
        </row>
        <row r="385">
          <cell r="A385" t="str">
            <v>TD</v>
          </cell>
        </row>
        <row r="386">
          <cell r="A386" t="str">
            <v>TD</v>
          </cell>
        </row>
        <row r="387">
          <cell r="A387" t="str">
            <v>TD</v>
          </cell>
        </row>
        <row r="388">
          <cell r="A388" t="str">
            <v>TD</v>
          </cell>
        </row>
        <row r="389">
          <cell r="A389" t="str">
            <v>TD</v>
          </cell>
        </row>
        <row r="390">
          <cell r="A390" t="str">
            <v>TD</v>
          </cell>
        </row>
        <row r="391">
          <cell r="A391" t="str">
            <v>TD</v>
          </cell>
        </row>
        <row r="392">
          <cell r="A392" t="str">
            <v>TD</v>
          </cell>
        </row>
        <row r="393">
          <cell r="A393" t="str">
            <v>TD</v>
          </cell>
        </row>
        <row r="394">
          <cell r="A394" t="str">
            <v>TD</v>
          </cell>
        </row>
        <row r="395">
          <cell r="A395" t="str">
            <v>TD</v>
          </cell>
        </row>
        <row r="396">
          <cell r="A396" t="str">
            <v>TD</v>
          </cell>
        </row>
        <row r="397">
          <cell r="A397" t="str">
            <v>TD</v>
          </cell>
        </row>
        <row r="398">
          <cell r="A398" t="str">
            <v>TD</v>
          </cell>
        </row>
        <row r="399">
          <cell r="A399" t="str">
            <v>TD</v>
          </cell>
        </row>
        <row r="400">
          <cell r="A400" t="str">
            <v>TD</v>
          </cell>
        </row>
        <row r="401">
          <cell r="A401" t="str">
            <v>TD</v>
          </cell>
        </row>
        <row r="402">
          <cell r="A402" t="str">
            <v>TD</v>
          </cell>
        </row>
        <row r="403">
          <cell r="A403" t="str">
            <v>TD</v>
          </cell>
        </row>
        <row r="404">
          <cell r="A404" t="str">
            <v>TD</v>
          </cell>
        </row>
        <row r="405">
          <cell r="A405" t="str">
            <v>TD</v>
          </cell>
        </row>
        <row r="406">
          <cell r="A406" t="str">
            <v>TD</v>
          </cell>
        </row>
        <row r="407">
          <cell r="A407" t="str">
            <v>TD</v>
          </cell>
        </row>
        <row r="408">
          <cell r="A408" t="str">
            <v>TD</v>
          </cell>
        </row>
        <row r="409">
          <cell r="A409" t="str">
            <v>TD</v>
          </cell>
        </row>
        <row r="410">
          <cell r="A410" t="str">
            <v>TD</v>
          </cell>
        </row>
        <row r="411">
          <cell r="A411" t="str">
            <v>TD</v>
          </cell>
        </row>
        <row r="412">
          <cell r="A412" t="str">
            <v>TD</v>
          </cell>
        </row>
        <row r="413">
          <cell r="A413" t="str">
            <v>TD</v>
          </cell>
        </row>
        <row r="414">
          <cell r="A414" t="str">
            <v>TD</v>
          </cell>
        </row>
        <row r="415">
          <cell r="A415" t="str">
            <v>TD</v>
          </cell>
        </row>
        <row r="416">
          <cell r="A416" t="str">
            <v>TD</v>
          </cell>
        </row>
        <row r="417">
          <cell r="A417" t="str">
            <v>TD</v>
          </cell>
        </row>
        <row r="418">
          <cell r="A418" t="str">
            <v>TD</v>
          </cell>
        </row>
        <row r="419">
          <cell r="A419" t="str">
            <v>TD</v>
          </cell>
        </row>
        <row r="420">
          <cell r="A420" t="str">
            <v>TD</v>
          </cell>
        </row>
        <row r="421">
          <cell r="A421" t="str">
            <v>TD</v>
          </cell>
        </row>
        <row r="422">
          <cell r="A422" t="str">
            <v>TD</v>
          </cell>
        </row>
        <row r="423">
          <cell r="A423" t="str">
            <v>TD</v>
          </cell>
        </row>
        <row r="424">
          <cell r="A424" t="str">
            <v>TD</v>
          </cell>
        </row>
        <row r="425">
          <cell r="A425" t="str">
            <v>TD</v>
          </cell>
        </row>
        <row r="426">
          <cell r="A426" t="str">
            <v>TD</v>
          </cell>
        </row>
        <row r="427">
          <cell r="A427" t="str">
            <v>TD</v>
          </cell>
        </row>
        <row r="428">
          <cell r="A428" t="str">
            <v>TD</v>
          </cell>
        </row>
        <row r="429">
          <cell r="A429" t="str">
            <v>TD</v>
          </cell>
        </row>
        <row r="430">
          <cell r="A430" t="str">
            <v>TD</v>
          </cell>
        </row>
        <row r="431">
          <cell r="A431" t="str">
            <v>TD</v>
          </cell>
        </row>
        <row r="432">
          <cell r="A432" t="str">
            <v>TD</v>
          </cell>
        </row>
        <row r="433">
          <cell r="A433" t="str">
            <v>TD</v>
          </cell>
        </row>
        <row r="434">
          <cell r="A434" t="str">
            <v>TD</v>
          </cell>
        </row>
        <row r="435">
          <cell r="A435" t="str">
            <v>TD</v>
          </cell>
        </row>
        <row r="436">
          <cell r="A436" t="str">
            <v>TD</v>
          </cell>
        </row>
        <row r="437">
          <cell r="A437" t="str">
            <v>TD</v>
          </cell>
        </row>
        <row r="438">
          <cell r="A438" t="str">
            <v>TD</v>
          </cell>
        </row>
        <row r="439">
          <cell r="A439" t="str">
            <v>TD</v>
          </cell>
        </row>
        <row r="440">
          <cell r="A440" t="str">
            <v>TD</v>
          </cell>
        </row>
        <row r="441">
          <cell r="A441" t="str">
            <v>TD</v>
          </cell>
        </row>
        <row r="442">
          <cell r="A442" t="str">
            <v>TD</v>
          </cell>
        </row>
        <row r="443">
          <cell r="A443" t="str">
            <v>TD</v>
          </cell>
        </row>
        <row r="444">
          <cell r="A444" t="str">
            <v>TD</v>
          </cell>
        </row>
        <row r="445">
          <cell r="A445" t="str">
            <v>TD</v>
          </cell>
        </row>
        <row r="446">
          <cell r="A446" t="str">
            <v>TD</v>
          </cell>
        </row>
        <row r="447">
          <cell r="A447" t="str">
            <v>TD</v>
          </cell>
        </row>
        <row r="448">
          <cell r="A448" t="str">
            <v>TD</v>
          </cell>
        </row>
        <row r="449">
          <cell r="A449" t="str">
            <v>TD</v>
          </cell>
        </row>
        <row r="450">
          <cell r="A450" t="str">
            <v>TD</v>
          </cell>
        </row>
        <row r="451">
          <cell r="A451" t="str">
            <v>TD</v>
          </cell>
        </row>
        <row r="452">
          <cell r="A452" t="str">
            <v>TD</v>
          </cell>
        </row>
        <row r="453">
          <cell r="A453" t="str">
            <v>TD</v>
          </cell>
        </row>
        <row r="454">
          <cell r="A454" t="str">
            <v>TD</v>
          </cell>
        </row>
        <row r="455">
          <cell r="A455" t="str">
            <v>TD</v>
          </cell>
        </row>
        <row r="456">
          <cell r="A456" t="str">
            <v>TD</v>
          </cell>
        </row>
        <row r="457">
          <cell r="A457" t="str">
            <v>TD</v>
          </cell>
        </row>
        <row r="458">
          <cell r="A458" t="str">
            <v>TD</v>
          </cell>
        </row>
        <row r="459">
          <cell r="A459" t="str">
            <v>TD</v>
          </cell>
        </row>
        <row r="460">
          <cell r="A460" t="str">
            <v>TD</v>
          </cell>
        </row>
        <row r="461">
          <cell r="A461" t="str">
            <v>TD</v>
          </cell>
        </row>
        <row r="462">
          <cell r="A462" t="str">
            <v>TD</v>
          </cell>
        </row>
        <row r="463">
          <cell r="A463" t="str">
            <v>TD</v>
          </cell>
        </row>
        <row r="464">
          <cell r="A464" t="str">
            <v>TD</v>
          </cell>
        </row>
        <row r="465">
          <cell r="A465" t="str">
            <v>TD</v>
          </cell>
        </row>
        <row r="466">
          <cell r="A466" t="str">
            <v>TD</v>
          </cell>
        </row>
        <row r="467">
          <cell r="A467" t="str">
            <v>TD</v>
          </cell>
        </row>
        <row r="468">
          <cell r="A468" t="str">
            <v>TD</v>
          </cell>
        </row>
        <row r="469">
          <cell r="A469" t="str">
            <v>TD</v>
          </cell>
        </row>
        <row r="470">
          <cell r="A470" t="str">
            <v>TD</v>
          </cell>
        </row>
        <row r="471">
          <cell r="A471" t="str">
            <v>TD</v>
          </cell>
        </row>
        <row r="472">
          <cell r="A472" t="str">
            <v>TD</v>
          </cell>
        </row>
        <row r="473">
          <cell r="A473" t="str">
            <v>TD</v>
          </cell>
        </row>
        <row r="474">
          <cell r="A474" t="str">
            <v>TD</v>
          </cell>
        </row>
        <row r="475">
          <cell r="A475" t="str">
            <v>TD</v>
          </cell>
        </row>
        <row r="476">
          <cell r="A476" t="str">
            <v>TD</v>
          </cell>
        </row>
        <row r="477">
          <cell r="A477" t="str">
            <v>TD</v>
          </cell>
        </row>
        <row r="478">
          <cell r="A478" t="str">
            <v>TD</v>
          </cell>
        </row>
        <row r="479">
          <cell r="A479" t="str">
            <v>TD</v>
          </cell>
        </row>
        <row r="480">
          <cell r="A480" t="str">
            <v>TD</v>
          </cell>
        </row>
        <row r="481">
          <cell r="A481" t="str">
            <v>TD</v>
          </cell>
        </row>
        <row r="482">
          <cell r="A482" t="str">
            <v>TD</v>
          </cell>
        </row>
        <row r="483">
          <cell r="A483" t="str">
            <v>TD</v>
          </cell>
        </row>
        <row r="484">
          <cell r="A484" t="str">
            <v>TD</v>
          </cell>
        </row>
        <row r="485">
          <cell r="A485" t="str">
            <v>TD</v>
          </cell>
        </row>
        <row r="486">
          <cell r="A486" t="str">
            <v>TD</v>
          </cell>
        </row>
        <row r="487">
          <cell r="A487" t="str">
            <v>TD</v>
          </cell>
        </row>
        <row r="488">
          <cell r="A488" t="str">
            <v>TD</v>
          </cell>
        </row>
        <row r="489">
          <cell r="A489" t="str">
            <v>TD</v>
          </cell>
        </row>
        <row r="490">
          <cell r="A490" t="str">
            <v>TD</v>
          </cell>
        </row>
        <row r="491">
          <cell r="A491" t="str">
            <v>TD</v>
          </cell>
        </row>
        <row r="492">
          <cell r="A492" t="str">
            <v>TD</v>
          </cell>
        </row>
        <row r="493">
          <cell r="A493" t="str">
            <v>TD</v>
          </cell>
        </row>
        <row r="494">
          <cell r="A494" t="str">
            <v>TD</v>
          </cell>
        </row>
        <row r="495">
          <cell r="A495" t="str">
            <v>TD</v>
          </cell>
        </row>
        <row r="496">
          <cell r="A496" t="str">
            <v>TD</v>
          </cell>
        </row>
        <row r="497">
          <cell r="A497" t="str">
            <v>TD</v>
          </cell>
        </row>
        <row r="498">
          <cell r="A498" t="str">
            <v>TD</v>
          </cell>
        </row>
        <row r="499">
          <cell r="A499" t="str">
            <v>TD</v>
          </cell>
        </row>
        <row r="500">
          <cell r="A500" t="str">
            <v>TD</v>
          </cell>
        </row>
        <row r="501">
          <cell r="A501" t="str">
            <v>TD</v>
          </cell>
        </row>
        <row r="502">
          <cell r="A502" t="str">
            <v>TD</v>
          </cell>
        </row>
        <row r="503">
          <cell r="A503" t="str">
            <v>TD</v>
          </cell>
        </row>
        <row r="504">
          <cell r="A504" t="str">
            <v>TD</v>
          </cell>
        </row>
        <row r="505">
          <cell r="A505" t="str">
            <v>TD</v>
          </cell>
        </row>
        <row r="506">
          <cell r="A506" t="str">
            <v>TD</v>
          </cell>
        </row>
        <row r="507">
          <cell r="A507" t="str">
            <v>TD</v>
          </cell>
        </row>
        <row r="508">
          <cell r="A508" t="str">
            <v>TD</v>
          </cell>
        </row>
        <row r="509">
          <cell r="A509" t="str">
            <v>TD</v>
          </cell>
        </row>
        <row r="510">
          <cell r="A510" t="str">
            <v>TD</v>
          </cell>
        </row>
        <row r="511">
          <cell r="A511" t="str">
            <v>TD</v>
          </cell>
        </row>
        <row r="512">
          <cell r="A512" t="str">
            <v>TD</v>
          </cell>
        </row>
        <row r="513">
          <cell r="A513" t="str">
            <v>TD</v>
          </cell>
        </row>
        <row r="514">
          <cell r="A514" t="str">
            <v>TD</v>
          </cell>
        </row>
        <row r="515">
          <cell r="A515" t="str">
            <v>TD</v>
          </cell>
        </row>
        <row r="516">
          <cell r="A516" t="str">
            <v>TD</v>
          </cell>
        </row>
        <row r="517">
          <cell r="A517" t="str">
            <v>TD</v>
          </cell>
        </row>
        <row r="518">
          <cell r="A518" t="str">
            <v>TD</v>
          </cell>
        </row>
        <row r="519">
          <cell r="A519" t="str">
            <v>TD</v>
          </cell>
        </row>
        <row r="520">
          <cell r="A520" t="str">
            <v>TD</v>
          </cell>
        </row>
        <row r="521">
          <cell r="A521" t="str">
            <v>TD</v>
          </cell>
        </row>
        <row r="522">
          <cell r="A522" t="str">
            <v>TD</v>
          </cell>
        </row>
        <row r="523">
          <cell r="A523" t="str">
            <v>TD</v>
          </cell>
        </row>
        <row r="524">
          <cell r="A524" t="str">
            <v>TD</v>
          </cell>
        </row>
        <row r="525">
          <cell r="A525" t="str">
            <v>TD</v>
          </cell>
        </row>
        <row r="526">
          <cell r="A526" t="str">
            <v>TD</v>
          </cell>
        </row>
        <row r="527">
          <cell r="A527" t="str">
            <v>TD</v>
          </cell>
        </row>
        <row r="528">
          <cell r="A528" t="str">
            <v>TD</v>
          </cell>
        </row>
        <row r="529">
          <cell r="A529" t="str">
            <v>TD</v>
          </cell>
        </row>
        <row r="530">
          <cell r="A530" t="str">
            <v>TD</v>
          </cell>
        </row>
        <row r="531">
          <cell r="A531" t="str">
            <v>TD</v>
          </cell>
        </row>
        <row r="532">
          <cell r="A532" t="str">
            <v>TD</v>
          </cell>
        </row>
        <row r="533">
          <cell r="A533" t="str">
            <v>TD</v>
          </cell>
        </row>
        <row r="534">
          <cell r="A534" t="str">
            <v>TD</v>
          </cell>
        </row>
        <row r="535">
          <cell r="A535" t="str">
            <v>TD</v>
          </cell>
        </row>
        <row r="536">
          <cell r="A536" t="str">
            <v>TD</v>
          </cell>
        </row>
        <row r="537">
          <cell r="A537" t="str">
            <v>TD</v>
          </cell>
        </row>
        <row r="538">
          <cell r="A538" t="str">
            <v>TD</v>
          </cell>
        </row>
        <row r="539">
          <cell r="A539" t="str">
            <v>TD</v>
          </cell>
        </row>
        <row r="540">
          <cell r="A540" t="str">
            <v>TD</v>
          </cell>
        </row>
        <row r="541">
          <cell r="A541" t="str">
            <v>TD</v>
          </cell>
        </row>
        <row r="542">
          <cell r="A542" t="str">
            <v>TD</v>
          </cell>
        </row>
        <row r="543">
          <cell r="A543" t="str">
            <v>TD</v>
          </cell>
        </row>
        <row r="544">
          <cell r="A544" t="str">
            <v>TD</v>
          </cell>
        </row>
        <row r="545">
          <cell r="A545" t="str">
            <v>TD</v>
          </cell>
        </row>
        <row r="546">
          <cell r="A546" t="str">
            <v>TD</v>
          </cell>
        </row>
        <row r="547">
          <cell r="A547" t="str">
            <v>TD</v>
          </cell>
        </row>
        <row r="548">
          <cell r="A548" t="str">
            <v>TD</v>
          </cell>
        </row>
        <row r="549">
          <cell r="A549" t="str">
            <v>TD</v>
          </cell>
        </row>
        <row r="550">
          <cell r="A550" t="str">
            <v>TD</v>
          </cell>
        </row>
        <row r="551">
          <cell r="A551" t="str">
            <v>TD</v>
          </cell>
        </row>
        <row r="552">
          <cell r="A552" t="str">
            <v>TD</v>
          </cell>
        </row>
        <row r="553">
          <cell r="A553" t="str">
            <v>TD</v>
          </cell>
        </row>
        <row r="554">
          <cell r="A554" t="str">
            <v>TD</v>
          </cell>
        </row>
        <row r="555">
          <cell r="A555" t="str">
            <v>TD</v>
          </cell>
        </row>
        <row r="556">
          <cell r="A556" t="str">
            <v>TD</v>
          </cell>
        </row>
        <row r="557">
          <cell r="A557" t="str">
            <v>TD</v>
          </cell>
        </row>
        <row r="558">
          <cell r="A558" t="str">
            <v>TD</v>
          </cell>
        </row>
        <row r="559">
          <cell r="A559" t="str">
            <v>TD</v>
          </cell>
        </row>
        <row r="560">
          <cell r="A560" t="str">
            <v>TD</v>
          </cell>
        </row>
        <row r="561">
          <cell r="A561" t="str">
            <v>TD</v>
          </cell>
        </row>
        <row r="562">
          <cell r="A562" t="str">
            <v>TD – SA&amp;O</v>
          </cell>
        </row>
        <row r="563">
          <cell r="A563" t="str">
            <v>TD – CTO</v>
          </cell>
        </row>
        <row r="564">
          <cell r="A564" t="str">
            <v>TD – IT</v>
          </cell>
        </row>
        <row r="565">
          <cell r="A565" t="str">
            <v>TD</v>
          </cell>
        </row>
        <row r="566">
          <cell r="A566" t="str">
            <v>TD – SA&amp;O</v>
          </cell>
        </row>
        <row r="567">
          <cell r="A567" t="str">
            <v>TD – P&amp;S</v>
          </cell>
        </row>
        <row r="568">
          <cell r="A568" t="str">
            <v>TD – IT</v>
          </cell>
        </row>
        <row r="569">
          <cell r="A569" t="str">
            <v>TD</v>
          </cell>
        </row>
        <row r="570">
          <cell r="A570" t="str">
            <v>TD</v>
          </cell>
        </row>
        <row r="571">
          <cell r="A571" t="str">
            <v>TD</v>
          </cell>
        </row>
        <row r="572">
          <cell r="A572" t="str">
            <v>TD</v>
          </cell>
        </row>
        <row r="573">
          <cell r="A573" t="str">
            <v>TD</v>
          </cell>
        </row>
        <row r="574">
          <cell r="A574" t="str">
            <v>TD</v>
          </cell>
        </row>
        <row r="575">
          <cell r="A575" t="str">
            <v>TD</v>
          </cell>
        </row>
        <row r="576">
          <cell r="A576" t="str">
            <v>TD</v>
          </cell>
        </row>
        <row r="577">
          <cell r="A577" t="str">
            <v>TD</v>
          </cell>
        </row>
        <row r="578">
          <cell r="A578" t="str">
            <v>TD</v>
          </cell>
        </row>
        <row r="579">
          <cell r="A579" t="str">
            <v>TD</v>
          </cell>
        </row>
        <row r="580">
          <cell r="A580" t="str">
            <v>TD</v>
          </cell>
        </row>
        <row r="581">
          <cell r="A581" t="str">
            <v>TD</v>
          </cell>
        </row>
        <row r="582">
          <cell r="A582" t="str">
            <v>TD</v>
          </cell>
        </row>
        <row r="583">
          <cell r="A583" t="str">
            <v>TD</v>
          </cell>
        </row>
        <row r="584">
          <cell r="A584" t="str">
            <v>TD</v>
          </cell>
        </row>
        <row r="585">
          <cell r="A585" t="str">
            <v>TD</v>
          </cell>
        </row>
        <row r="586">
          <cell r="A586" t="str">
            <v>TD</v>
          </cell>
        </row>
        <row r="587">
          <cell r="A587" t="str">
            <v>TD</v>
          </cell>
        </row>
        <row r="588">
          <cell r="A588" t="str">
            <v>TD</v>
          </cell>
        </row>
        <row r="589">
          <cell r="A589" t="str">
            <v>TD</v>
          </cell>
        </row>
        <row r="590">
          <cell r="A590" t="str">
            <v>TD</v>
          </cell>
        </row>
        <row r="591">
          <cell r="A591" t="str">
            <v>TD</v>
          </cell>
        </row>
        <row r="592">
          <cell r="A592" t="str">
            <v>TD</v>
          </cell>
        </row>
        <row r="593">
          <cell r="A593" t="str">
            <v>TD</v>
          </cell>
        </row>
        <row r="594">
          <cell r="A594" t="str">
            <v>TD</v>
          </cell>
        </row>
        <row r="595">
          <cell r="A595" t="str">
            <v>TD</v>
          </cell>
        </row>
        <row r="596">
          <cell r="A596" t="str">
            <v>TD</v>
          </cell>
        </row>
        <row r="597">
          <cell r="A597" t="str">
            <v>TD</v>
          </cell>
        </row>
        <row r="598">
          <cell r="A598" t="str">
            <v>TD</v>
          </cell>
        </row>
        <row r="599">
          <cell r="A599" t="str">
            <v>TD</v>
          </cell>
        </row>
        <row r="600">
          <cell r="A600" t="str">
            <v>TD</v>
          </cell>
        </row>
        <row r="601">
          <cell r="A601" t="str">
            <v>TD</v>
          </cell>
        </row>
        <row r="602">
          <cell r="A602" t="str">
            <v>TD</v>
          </cell>
        </row>
        <row r="603">
          <cell r="A603" t="str">
            <v>TD</v>
          </cell>
        </row>
        <row r="604">
          <cell r="A604" t="str">
            <v>TD</v>
          </cell>
        </row>
        <row r="605">
          <cell r="A605" t="str">
            <v>TD</v>
          </cell>
        </row>
        <row r="606">
          <cell r="A606" t="str">
            <v>TD</v>
          </cell>
        </row>
        <row r="607">
          <cell r="A607" t="str">
            <v>TD</v>
          </cell>
        </row>
        <row r="608">
          <cell r="A608" t="str">
            <v>TD</v>
          </cell>
        </row>
        <row r="609">
          <cell r="A609" t="str">
            <v>TD</v>
          </cell>
        </row>
        <row r="610">
          <cell r="A610" t="str">
            <v>TD</v>
          </cell>
        </row>
        <row r="611">
          <cell r="A611" t="str">
            <v>TD</v>
          </cell>
        </row>
        <row r="612">
          <cell r="A612" t="str">
            <v>TD</v>
          </cell>
        </row>
        <row r="613">
          <cell r="A613" t="str">
            <v>TD</v>
          </cell>
        </row>
        <row r="614">
          <cell r="A614" t="str">
            <v>TD</v>
          </cell>
        </row>
        <row r="615">
          <cell r="A615" t="str">
            <v>TD</v>
          </cell>
        </row>
        <row r="616">
          <cell r="A616" t="str">
            <v>TD</v>
          </cell>
        </row>
        <row r="617">
          <cell r="A617" t="str">
            <v>TD</v>
          </cell>
        </row>
        <row r="618">
          <cell r="A618" t="str">
            <v>TD</v>
          </cell>
        </row>
        <row r="619">
          <cell r="A619" t="str">
            <v>TD</v>
          </cell>
        </row>
        <row r="620">
          <cell r="A620" t="str">
            <v>TD</v>
          </cell>
        </row>
        <row r="621">
          <cell r="A621" t="str">
            <v>TD</v>
          </cell>
        </row>
        <row r="622">
          <cell r="A622" t="str">
            <v>TD</v>
          </cell>
        </row>
        <row r="623">
          <cell r="A623" t="str">
            <v>TD</v>
          </cell>
        </row>
        <row r="624">
          <cell r="A624" t="str">
            <v>TD</v>
          </cell>
        </row>
        <row r="625">
          <cell r="A625" t="str">
            <v>TD</v>
          </cell>
        </row>
        <row r="626">
          <cell r="A626" t="str">
            <v>TD</v>
          </cell>
        </row>
        <row r="627">
          <cell r="A627" t="str">
            <v>TD</v>
          </cell>
        </row>
        <row r="628">
          <cell r="A628" t="str">
            <v>TD</v>
          </cell>
        </row>
        <row r="629">
          <cell r="A629" t="str">
            <v>TD</v>
          </cell>
        </row>
        <row r="630">
          <cell r="A630" t="str">
            <v>TD</v>
          </cell>
        </row>
        <row r="631">
          <cell r="A631" t="str">
            <v>TD</v>
          </cell>
        </row>
        <row r="632">
          <cell r="A632" t="str">
            <v>TD</v>
          </cell>
        </row>
        <row r="633">
          <cell r="A633" t="str">
            <v>TD</v>
          </cell>
        </row>
        <row r="634">
          <cell r="A634" t="str">
            <v>TD</v>
          </cell>
        </row>
        <row r="635">
          <cell r="A635" t="str">
            <v>TD</v>
          </cell>
        </row>
        <row r="636">
          <cell r="A636" t="str">
            <v>TD</v>
          </cell>
        </row>
        <row r="637">
          <cell r="A637" t="str">
            <v>TD</v>
          </cell>
        </row>
        <row r="638">
          <cell r="A638" t="str">
            <v>TD</v>
          </cell>
        </row>
        <row r="639">
          <cell r="A639" t="str">
            <v>TD</v>
          </cell>
        </row>
        <row r="640">
          <cell r="A640" t="str">
            <v>TD</v>
          </cell>
        </row>
        <row r="641">
          <cell r="A641" t="str">
            <v>TD</v>
          </cell>
        </row>
        <row r="642">
          <cell r="A642" t="str">
            <v>TD</v>
          </cell>
        </row>
        <row r="643">
          <cell r="A643" t="str">
            <v>TD</v>
          </cell>
        </row>
        <row r="644">
          <cell r="A644" t="str">
            <v>TD</v>
          </cell>
        </row>
        <row r="645">
          <cell r="A645" t="str">
            <v>TD</v>
          </cell>
        </row>
        <row r="646">
          <cell r="A646" t="str">
            <v>TD</v>
          </cell>
        </row>
        <row r="647">
          <cell r="A647" t="str">
            <v>TD</v>
          </cell>
        </row>
        <row r="648">
          <cell r="A648" t="str">
            <v>TD</v>
          </cell>
        </row>
        <row r="649">
          <cell r="A649" t="str">
            <v>TD</v>
          </cell>
        </row>
        <row r="650">
          <cell r="A650" t="str">
            <v>TD</v>
          </cell>
        </row>
        <row r="651">
          <cell r="A651" t="str">
            <v>TD</v>
          </cell>
        </row>
        <row r="652">
          <cell r="A652" t="str">
            <v>TD</v>
          </cell>
        </row>
        <row r="653">
          <cell r="A653" t="str">
            <v>TD</v>
          </cell>
        </row>
        <row r="654">
          <cell r="A654" t="str">
            <v>TD</v>
          </cell>
        </row>
        <row r="655">
          <cell r="A655" t="str">
            <v>TD</v>
          </cell>
        </row>
        <row r="656">
          <cell r="A656" t="str">
            <v>TD</v>
          </cell>
        </row>
        <row r="657">
          <cell r="A657" t="str">
            <v>TD</v>
          </cell>
        </row>
        <row r="658">
          <cell r="A658" t="str">
            <v>TD</v>
          </cell>
        </row>
        <row r="659">
          <cell r="A659" t="str">
            <v>TD</v>
          </cell>
        </row>
        <row r="660">
          <cell r="A660" t="str">
            <v>TD</v>
          </cell>
        </row>
        <row r="661">
          <cell r="A661" t="str">
            <v>TD</v>
          </cell>
        </row>
        <row r="662">
          <cell r="A662" t="str">
            <v>TD</v>
          </cell>
        </row>
        <row r="663">
          <cell r="A663" t="str">
            <v>TD</v>
          </cell>
        </row>
        <row r="664">
          <cell r="A664" t="str">
            <v>TD</v>
          </cell>
        </row>
        <row r="665">
          <cell r="A665" t="str">
            <v>TD</v>
          </cell>
        </row>
        <row r="666">
          <cell r="A666" t="str">
            <v>TD</v>
          </cell>
        </row>
        <row r="667">
          <cell r="A667" t="str">
            <v>TD</v>
          </cell>
        </row>
        <row r="668">
          <cell r="A668" t="str">
            <v>TD</v>
          </cell>
        </row>
        <row r="669">
          <cell r="A669" t="str">
            <v>TD</v>
          </cell>
        </row>
        <row r="670">
          <cell r="A670" t="str">
            <v>TD</v>
          </cell>
        </row>
        <row r="671">
          <cell r="A671" t="str">
            <v>TD</v>
          </cell>
        </row>
        <row r="672">
          <cell r="A672" t="str">
            <v>TD</v>
          </cell>
        </row>
        <row r="673">
          <cell r="A673" t="str">
            <v>TD</v>
          </cell>
        </row>
        <row r="674">
          <cell r="A674" t="str">
            <v>TD</v>
          </cell>
        </row>
        <row r="675">
          <cell r="A675" t="str">
            <v>TD</v>
          </cell>
        </row>
        <row r="676">
          <cell r="A676" t="str">
            <v>TD</v>
          </cell>
        </row>
        <row r="677">
          <cell r="A677" t="str">
            <v>TD</v>
          </cell>
        </row>
        <row r="678">
          <cell r="A678" t="str">
            <v>TD</v>
          </cell>
        </row>
        <row r="679">
          <cell r="A679" t="str">
            <v>TD</v>
          </cell>
        </row>
        <row r="680">
          <cell r="A680" t="str">
            <v>TD</v>
          </cell>
        </row>
        <row r="681">
          <cell r="A681" t="str">
            <v>TD</v>
          </cell>
        </row>
        <row r="682">
          <cell r="A682" t="str">
            <v>TD</v>
          </cell>
        </row>
        <row r="683">
          <cell r="A683" t="str">
            <v>TD</v>
          </cell>
        </row>
        <row r="684">
          <cell r="A684" t="str">
            <v>TD</v>
          </cell>
        </row>
        <row r="685">
          <cell r="A685" t="str">
            <v>TD</v>
          </cell>
        </row>
        <row r="686">
          <cell r="A686" t="str">
            <v>TD</v>
          </cell>
        </row>
        <row r="687">
          <cell r="A687" t="str">
            <v>TD</v>
          </cell>
        </row>
        <row r="688">
          <cell r="A688" t="str">
            <v>TD</v>
          </cell>
        </row>
        <row r="689">
          <cell r="A689" t="str">
            <v>TD</v>
          </cell>
        </row>
        <row r="690">
          <cell r="A690" t="str">
            <v>TD</v>
          </cell>
        </row>
        <row r="691">
          <cell r="A691" t="str">
            <v>TD</v>
          </cell>
        </row>
        <row r="692">
          <cell r="A692" t="str">
            <v>TD</v>
          </cell>
        </row>
        <row r="693">
          <cell r="A693" t="str">
            <v>TD</v>
          </cell>
        </row>
        <row r="694">
          <cell r="A694" t="str">
            <v>TD</v>
          </cell>
        </row>
        <row r="695">
          <cell r="A695" t="str">
            <v>TD</v>
          </cell>
        </row>
        <row r="696">
          <cell r="A696" t="str">
            <v>TD</v>
          </cell>
        </row>
        <row r="697">
          <cell r="A697" t="str">
            <v>TD</v>
          </cell>
        </row>
        <row r="698">
          <cell r="A698" t="str">
            <v>TD</v>
          </cell>
        </row>
        <row r="699">
          <cell r="A699" t="str">
            <v>TD</v>
          </cell>
        </row>
        <row r="700">
          <cell r="A700" t="str">
            <v>TD</v>
          </cell>
        </row>
        <row r="701">
          <cell r="A701" t="str">
            <v>TD</v>
          </cell>
        </row>
        <row r="702">
          <cell r="A702" t="str">
            <v>TD</v>
          </cell>
        </row>
        <row r="703">
          <cell r="A703" t="str">
            <v>TD</v>
          </cell>
        </row>
        <row r="704">
          <cell r="A704" t="str">
            <v>TD</v>
          </cell>
        </row>
        <row r="705">
          <cell r="A705" t="str">
            <v>TD</v>
          </cell>
        </row>
        <row r="706">
          <cell r="A706" t="str">
            <v>CEO</v>
          </cell>
        </row>
        <row r="707">
          <cell r="A707" t="str">
            <v>CEO</v>
          </cell>
        </row>
        <row r="708">
          <cell r="A708" t="str">
            <v>CEO</v>
          </cell>
        </row>
        <row r="709">
          <cell r="A709" t="str">
            <v>CEO</v>
          </cell>
        </row>
        <row r="710">
          <cell r="A710" t="str">
            <v>CEO</v>
          </cell>
        </row>
        <row r="711">
          <cell r="A711" t="str">
            <v>CEO</v>
          </cell>
        </row>
        <row r="712">
          <cell r="A712" t="str">
            <v>CEO</v>
          </cell>
        </row>
        <row r="713">
          <cell r="A713" t="str">
            <v>FD-RES</v>
          </cell>
        </row>
        <row r="714">
          <cell r="A714" t="str">
            <v>FD-RES</v>
          </cell>
        </row>
        <row r="715">
          <cell r="A715" t="str">
            <v>FD-RES</v>
          </cell>
        </row>
        <row r="716">
          <cell r="A716" t="str">
            <v>FD-RES</v>
          </cell>
        </row>
        <row r="717">
          <cell r="A717" t="str">
            <v>FD-RES</v>
          </cell>
        </row>
        <row r="718">
          <cell r="A718" t="str">
            <v>FD-RES</v>
          </cell>
        </row>
        <row r="719">
          <cell r="A719" t="str">
            <v>FD-RES</v>
          </cell>
        </row>
        <row r="720">
          <cell r="A720" t="str">
            <v>FD-Others</v>
          </cell>
        </row>
        <row r="721">
          <cell r="A721" t="str">
            <v>FD-Others</v>
          </cell>
        </row>
        <row r="722">
          <cell r="A722" t="str">
            <v>FD-Others</v>
          </cell>
        </row>
        <row r="723">
          <cell r="A723" t="str">
            <v>FD-Others</v>
          </cell>
        </row>
        <row r="724">
          <cell r="A724" t="str">
            <v>FD-Others</v>
          </cell>
        </row>
        <row r="725">
          <cell r="A725" t="str">
            <v>FD-Others</v>
          </cell>
        </row>
        <row r="726">
          <cell r="A726" t="str">
            <v>FD-Others</v>
          </cell>
        </row>
        <row r="727">
          <cell r="A727" t="str">
            <v>FD-Security</v>
          </cell>
        </row>
        <row r="728">
          <cell r="A728" t="str">
            <v>FD-Security</v>
          </cell>
        </row>
        <row r="729">
          <cell r="A729" t="str">
            <v>FD-Security</v>
          </cell>
        </row>
        <row r="730">
          <cell r="A730" t="str">
            <v>FD-Security</v>
          </cell>
        </row>
        <row r="731">
          <cell r="A731" t="str">
            <v>FD-Security</v>
          </cell>
        </row>
        <row r="732">
          <cell r="A732" t="str">
            <v>FD-Security</v>
          </cell>
        </row>
        <row r="733">
          <cell r="A733" t="str">
            <v>FD-Security</v>
          </cell>
        </row>
        <row r="734">
          <cell r="A734" t="str">
            <v>B2B</v>
          </cell>
        </row>
        <row r="735">
          <cell r="A735" t="str">
            <v>B2B</v>
          </cell>
        </row>
        <row r="736">
          <cell r="A736" t="str">
            <v>B2B</v>
          </cell>
        </row>
        <row r="737">
          <cell r="A737" t="str">
            <v>B2B</v>
          </cell>
        </row>
        <row r="738">
          <cell r="A738" t="str">
            <v>B2B</v>
          </cell>
        </row>
        <row r="739">
          <cell r="A739" t="str">
            <v>B2B</v>
          </cell>
        </row>
        <row r="740">
          <cell r="A740" t="str">
            <v>B2B</v>
          </cell>
        </row>
        <row r="741">
          <cell r="A741" t="str">
            <v>B2C</v>
          </cell>
        </row>
        <row r="742">
          <cell r="A742" t="str">
            <v>B2C</v>
          </cell>
        </row>
        <row r="743">
          <cell r="A743" t="str">
            <v>B2C</v>
          </cell>
        </row>
        <row r="744">
          <cell r="A744" t="str">
            <v>B2C</v>
          </cell>
        </row>
        <row r="745">
          <cell r="A745" t="str">
            <v>B2C</v>
          </cell>
        </row>
        <row r="746">
          <cell r="A746" t="str">
            <v>B2C</v>
          </cell>
        </row>
        <row r="747">
          <cell r="A747" t="str">
            <v>B2C</v>
          </cell>
        </row>
        <row r="748">
          <cell r="A748" t="str">
            <v>CCD</v>
          </cell>
        </row>
        <row r="749">
          <cell r="A749" t="str">
            <v>CCD</v>
          </cell>
        </row>
        <row r="750">
          <cell r="A750" t="str">
            <v>CCD</v>
          </cell>
        </row>
        <row r="751">
          <cell r="A751" t="str">
            <v>CCD</v>
          </cell>
        </row>
        <row r="752">
          <cell r="A752" t="str">
            <v>CCD</v>
          </cell>
        </row>
        <row r="753">
          <cell r="A753" t="str">
            <v>CCD</v>
          </cell>
        </row>
        <row r="754">
          <cell r="A754" t="str">
            <v>CCD</v>
          </cell>
        </row>
        <row r="755">
          <cell r="A755" t="str">
            <v>HR</v>
          </cell>
        </row>
        <row r="756">
          <cell r="A756" t="str">
            <v>HR</v>
          </cell>
        </row>
        <row r="757">
          <cell r="A757" t="str">
            <v>HR</v>
          </cell>
        </row>
        <row r="758">
          <cell r="A758" t="str">
            <v>HR</v>
          </cell>
        </row>
        <row r="759">
          <cell r="A759" t="str">
            <v>HR</v>
          </cell>
        </row>
        <row r="760">
          <cell r="A760" t="str">
            <v>HR</v>
          </cell>
        </row>
        <row r="761">
          <cell r="A761" t="str">
            <v>HR</v>
          </cell>
        </row>
        <row r="762">
          <cell r="A762" t="str">
            <v>CPD</v>
          </cell>
        </row>
        <row r="763">
          <cell r="A763" t="str">
            <v>CPD</v>
          </cell>
        </row>
        <row r="764">
          <cell r="A764" t="str">
            <v>CPD</v>
          </cell>
        </row>
        <row r="765">
          <cell r="A765" t="str">
            <v>CPD</v>
          </cell>
        </row>
        <row r="766">
          <cell r="A766" t="str">
            <v>CPD</v>
          </cell>
        </row>
        <row r="767">
          <cell r="A767" t="str">
            <v>CPD</v>
          </cell>
        </row>
        <row r="768">
          <cell r="A768" t="str">
            <v>CPD</v>
          </cell>
        </row>
        <row r="769">
          <cell r="A769" t="str">
            <v>LD</v>
          </cell>
        </row>
        <row r="770">
          <cell r="A770" t="str">
            <v>LD</v>
          </cell>
        </row>
        <row r="771">
          <cell r="A771" t="str">
            <v>LD</v>
          </cell>
        </row>
        <row r="772">
          <cell r="A772" t="str">
            <v>LD</v>
          </cell>
        </row>
        <row r="773">
          <cell r="A773" t="str">
            <v>LD</v>
          </cell>
        </row>
        <row r="774">
          <cell r="A774" t="str">
            <v>LD</v>
          </cell>
        </row>
        <row r="775">
          <cell r="A775" t="str">
            <v>LD</v>
          </cell>
        </row>
      </sheetData>
      <sheetData sheetId="24"/>
      <sheetData sheetId="25"/>
      <sheetData sheetId="26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Свод"/>
      <sheetName val="Титульный лист"/>
      <sheetName val="Tech - lists"/>
      <sheetName val="Workings"/>
      <sheetName val="Macroeconomic Assumptions"/>
    </sheetNames>
    <sheetDataSet>
      <sheetData sheetId="0" refreshError="1"/>
      <sheetData sheetId="1" refreshError="1"/>
      <sheetData sheetId="2" refreshError="1"/>
      <sheetData sheetId="3">
        <row r="4">
          <cell r="B4" t="str">
            <v>ГКД</v>
          </cell>
          <cell r="D4" t="str">
            <v>Основной бизнес</v>
          </cell>
        </row>
        <row r="5">
          <cell r="B5" t="str">
            <v>ГТД</v>
          </cell>
          <cell r="D5" t="str">
            <v>Новый бизнес</v>
          </cell>
        </row>
        <row r="6">
          <cell r="B6" t="str">
            <v>ГДИТ</v>
          </cell>
          <cell r="D6" t="str">
            <v>LTO</v>
          </cell>
        </row>
        <row r="7">
          <cell r="B7" t="str">
            <v>ГДРА</v>
          </cell>
          <cell r="D7" t="str">
            <v>Оптимизация затрат/ повышение качества</v>
          </cell>
        </row>
        <row r="8">
          <cell r="B8" t="str">
            <v>ГДСУ</v>
          </cell>
        </row>
        <row r="9">
          <cell r="B9" t="str">
            <v>ПП</v>
          </cell>
        </row>
        <row r="10">
          <cell r="B10" t="str">
            <v>ПК</v>
          </cell>
        </row>
      </sheetData>
      <sheetData sheetId="4" refreshError="1"/>
      <sheetData sheetId="5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GINS"/>
      <sheetName val=" TABLE 1-1"/>
      <sheetName val="TABLE 1-2"/>
      <sheetName val="TABLE 1-3"/>
      <sheetName val="TABLE 1-4"/>
      <sheetName val="TABLE 1-5"/>
      <sheetName val="TABLE 1-6"/>
      <sheetName val="TABLE 1-7"/>
      <sheetName val="TABLE 1-8"/>
      <sheetName val="TABLE 1-9"/>
      <sheetName val="TABLE 1-10"/>
      <sheetName val="  TABLE 1-11 "/>
      <sheetName val="EQUIPMENT TABLE"/>
      <sheetName val="FORM FOR BARGAINING OF NSS"/>
      <sheetName val="GLP-DISCOUNT"/>
      <sheetName val="GLP 2001"/>
      <sheetName val="Kapak"/>
      <sheetName val="_TABLE_1-1"/>
      <sheetName val="TABLE_1-2"/>
      <sheetName val="TABLE_1-3"/>
      <sheetName val="TABLE_1-4"/>
      <sheetName val="TABLE_1-5"/>
      <sheetName val="TABLE_1-6"/>
      <sheetName val="TABLE_1-7"/>
      <sheetName val="TABLE_1-8"/>
      <sheetName val="TABLE_1-9"/>
      <sheetName val="TABLE_1-10"/>
      <sheetName val="__TABLE_1-11_"/>
      <sheetName val="EQUIPMENT_TABLE"/>
      <sheetName val="FORM_FOR_BARGAINING_OF_NSS"/>
      <sheetName val="GLP_2001"/>
      <sheetName val="Input"/>
    </sheetNames>
    <sheetDataSet>
      <sheetData sheetId="0" refreshError="1">
        <row r="2">
          <cell r="C2">
            <v>0</v>
          </cell>
        </row>
        <row r="3">
          <cell r="C3">
            <v>0</v>
          </cell>
        </row>
        <row r="4">
          <cell r="C4">
            <v>0</v>
          </cell>
        </row>
        <row r="5">
          <cell r="C5">
            <v>0</v>
          </cell>
        </row>
        <row r="6">
          <cell r="C6">
            <v>0</v>
          </cell>
        </row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</row>
        <row r="13">
          <cell r="C13">
            <v>0</v>
          </cell>
        </row>
        <row r="27">
          <cell r="C27">
            <v>0</v>
          </cell>
        </row>
        <row r="30">
          <cell r="C3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Match table"/>
      <sheetName val="P&amp;L Phased"/>
      <sheetName val="Setup"/>
      <sheetName val="Strategic KPIs"/>
      <sheetName val="Output Tables"/>
      <sheetName val="Output Tables FY or YTD"/>
      <sheetName val="Phased Tables"/>
      <sheetName val="Output Tables Sales Per Segment"/>
      <sheetName val="Output Graphs mobile subs."/>
      <sheetName val="Output Graphs Data"/>
      <sheetName val="Output Graphs market share"/>
      <sheetName val="Output Graphs Cost and  CF &amp; WC"/>
      <sheetName val="Output Graphs customer service"/>
      <sheetName val="Output Graphs Technology"/>
      <sheetName val="Output CAPEX Matrix"/>
      <sheetName val="Output Graphs People"/>
      <sheetName val="Output Graphs P&amp;L"/>
      <sheetName val="Output Graphs service revenues"/>
      <sheetName val="Output Graphs Fixed"/>
      <sheetName val="TSREP_Ret1"/>
      <sheetName val="TSREP_Ret2"/>
      <sheetName val="TSREP_Phased"/>
      <sheetName val="TSREP_CAPEX"/>
      <sheetName val="TSREP_Ret5"/>
      <sheetName val="TSREP_Ret6"/>
      <sheetName val="TSREP_Ret7"/>
      <sheetName val="TSREP_Ret8"/>
      <sheetName val="TSREP_Ret9"/>
      <sheetName val="TSREP_Ret10"/>
    </sheetNames>
    <sheetDataSet>
      <sheetData sheetId="0" refreshError="1">
        <row r="8">
          <cell r="B8" t="str">
            <v>Jan</v>
          </cell>
          <cell r="L8" t="str">
            <v>Local</v>
          </cell>
        </row>
        <row r="9">
          <cell r="L9" t="str">
            <v>SEK</v>
          </cell>
        </row>
        <row r="10">
          <cell r="L10" t="str">
            <v>StableFX</v>
          </cell>
        </row>
        <row r="11">
          <cell r="L11" t="str">
            <v>A15</v>
          </cell>
        </row>
        <row r="12">
          <cell r="L12" t="str">
            <v>A14</v>
          </cell>
        </row>
      </sheetData>
      <sheetData sheetId="1" refreshError="1"/>
      <sheetData sheetId="2" refreshError="1"/>
      <sheetData sheetId="3" refreshError="1">
        <row r="7">
          <cell r="B7" t="str">
            <v>Kazakhstan_Sum</v>
          </cell>
        </row>
        <row r="11">
          <cell r="B11" t="str">
            <v>Local</v>
          </cell>
        </row>
        <row r="27">
          <cell r="B27" t="str">
            <v>Apr YTD</v>
          </cell>
        </row>
        <row r="28">
          <cell r="B28" t="str">
            <v>Apr12R</v>
          </cell>
        </row>
        <row r="29">
          <cell r="B29" t="str">
            <v>Act_Fct1</v>
          </cell>
        </row>
        <row r="30">
          <cell r="B30" t="str">
            <v>Plan_2016</v>
          </cell>
        </row>
        <row r="40">
          <cell r="B40" t="str">
            <v>2015</v>
          </cell>
          <cell r="C40" t="str">
            <v>2016</v>
          </cell>
          <cell r="E40" t="str">
            <v>2017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O302.1"/>
      <sheetName val="yO100 - Taxes lead"/>
      <sheetName val="yO101 - Updated taxes lead _ZAO"/>
      <sheetName val="yO102-Taxes lead_OAO"/>
      <sheetName val="yO200 - Error Schedule"/>
      <sheetName val="yO300 - CIT"/>
      <sheetName val="yO301 - Confirmation of BV "/>
      <sheetName val="yO302"/>
      <sheetName val="yO302.2"/>
      <sheetName val="yO302.3"/>
      <sheetName val="yO303 - FOREX testing"/>
      <sheetName val="yO304_Interest testing"/>
      <sheetName val="yO400 - VAT"/>
      <sheetName val="yO500 - WHT &amp; RCVAT testing"/>
      <sheetName val="yO501"/>
      <sheetName val="yO502"/>
      <sheetName val="yO503"/>
      <sheetName val="yO900-Tax audit acts"/>
      <sheetName val="ЯНВАРЬ"/>
      <sheetName val="группа"/>
      <sheetName val="yO302_1"/>
      <sheetName val="Cash CCI Detail"/>
      <sheetName val="Workings"/>
      <sheetName val="Macroeconomic Assumptions"/>
      <sheetName val="O. Taxes_YE_2003"/>
      <sheetName val="#ССЫЛКА"/>
      <sheetName val="ЯНВ_99"/>
      <sheetName val="N_SVOD"/>
      <sheetName val="Hidden"/>
      <sheetName val="CA"/>
      <sheetName val="База"/>
      <sheetName val="XLR_NoRangeSheet"/>
      <sheetName val="класс"/>
      <sheetName val="Loaded"/>
      <sheetName val="UNITPRICES"/>
      <sheetName val="Cash Flow - CY Workings"/>
      <sheetName val="FS-97"/>
      <sheetName val="yO100_-_Taxes_lead"/>
      <sheetName val="yO101_-_Updated_taxes_lead__ZAO"/>
      <sheetName val="yO102-Taxes_lead_OAO"/>
      <sheetName val="yO200_-_Error_Schedule"/>
      <sheetName val="yO300_-_CIT"/>
      <sheetName val="yO301_-_Confirmation_of_BV_"/>
      <sheetName val="yO302_11"/>
      <sheetName val="yO302_2"/>
      <sheetName val="yO302_3"/>
      <sheetName val="yO400_-_VAT"/>
      <sheetName val="yO500_-_WHT_&amp;_RCVAT_testing"/>
      <sheetName val="yO900-Tax_audit_acts"/>
      <sheetName val="yO303_-_FOREX_testing"/>
      <sheetName val="yO304_Interest_testing"/>
      <sheetName val="Macroeconomic_Assumptions"/>
      <sheetName val="Транс 03"/>
      <sheetName val="Транс 02"/>
      <sheetName val="Trial Balance"/>
      <sheetName val="Справочник"/>
      <sheetName val="Tech - lists"/>
      <sheetName val="gaeshpetco"/>
      <sheetName val="SMSTemp"/>
      <sheetName val="Параметры"/>
      <sheetName val="name"/>
      <sheetName val="Standing data"/>
      <sheetName val="O__Taxes_YE_2003"/>
      <sheetName val="Sheet1"/>
      <sheetName val="Comp equip"/>
      <sheetName val="FFE"/>
      <sheetName val="FF-1"/>
      <sheetName val="Anlagevermögen"/>
      <sheetName val="PIT&amp;PP(2)"/>
      <sheetName val="NOV"/>
      <sheetName val="Tabeller"/>
      <sheetName val="Chart"/>
      <sheetName val="TT"/>
      <sheetName val="Threshold Table"/>
      <sheetName val="Read me first"/>
      <sheetName val="X-rates"/>
      <sheetName val="Multiples Transactions"/>
      <sheetName val="Lookup"/>
      <sheetName val="yO302_13"/>
      <sheetName val="yO100_-_Taxes_lead2"/>
      <sheetName val="yO101_-_Updated_taxes_lead__ZA2"/>
      <sheetName val="yO102-Taxes_lead_OAO2"/>
      <sheetName val="yO200_-_Error_Schedule2"/>
      <sheetName val="yO300_-_CIT2"/>
      <sheetName val="yO301_-_Confirmation_of_BV_2"/>
      <sheetName val="yO302_22"/>
      <sheetName val="yO302_32"/>
      <sheetName val="yO303_-_FOREX_testing2"/>
      <sheetName val="yO304_Interest_testing2"/>
      <sheetName val="yO400_-_VAT2"/>
      <sheetName val="yO500_-_WHT_&amp;_RCVAT_testing2"/>
      <sheetName val="yO900-Tax_audit_acts2"/>
      <sheetName val="Macroeconomic_Assumptions2"/>
      <sheetName val="Cash_CCI_Detail1"/>
      <sheetName val="O__Taxes_YE_20032"/>
      <sheetName val="Cash_Flow_-_CY_Workings1"/>
      <sheetName val="Транс_031"/>
      <sheetName val="Транс_021"/>
      <sheetName val="Trial_Balance1"/>
      <sheetName val="Standing_data1"/>
      <sheetName val="Tech_-_lists1"/>
      <sheetName val="yO302_12"/>
      <sheetName val="yO100_-_Taxes_lead1"/>
      <sheetName val="yO101_-_Updated_taxes_lead__ZA1"/>
      <sheetName val="yO102-Taxes_lead_OAO1"/>
      <sheetName val="yO200_-_Error_Schedule1"/>
      <sheetName val="yO300_-_CIT1"/>
      <sheetName val="yO301_-_Confirmation_of_BV_1"/>
      <sheetName val="yO302_21"/>
      <sheetName val="yO302_31"/>
      <sheetName val="yO303_-_FOREX_testing1"/>
      <sheetName val="yO304_Interest_testing1"/>
      <sheetName val="yO400_-_VAT1"/>
      <sheetName val="yO500_-_WHT_&amp;_RCVAT_testing1"/>
      <sheetName val="yO900-Tax_audit_acts1"/>
      <sheetName val="Macroeconomic_Assumptions1"/>
      <sheetName val="Cash_CCI_Detail"/>
      <sheetName val="O__Taxes_YE_20031"/>
      <sheetName val="Cash_Flow_-_CY_Workings"/>
      <sheetName val="Транс_03"/>
      <sheetName val="Транс_02"/>
      <sheetName val="Trial_Balance"/>
      <sheetName val="Standing_data"/>
      <sheetName val="Tech_-_lists"/>
      <sheetName val="Форма2"/>
      <sheetName val="Баланс"/>
      <sheetName val="IFRS FS"/>
      <sheetName val="Comp_equip"/>
      <sheetName val="Read_me_first"/>
      <sheetName val="Multiples_Transactions"/>
      <sheetName val="Threshold_Table"/>
      <sheetName val="EPS"/>
      <sheetName val="Cash Flow - 2004 Workings"/>
      <sheetName val="Credit card Data"/>
      <sheetName val="Department WO"/>
      <sheetName val="Employee WO, Vend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SWI, SWE"/>
      <sheetName val="Area Front End info (Help Desk)"/>
      <sheetName val="Area Front End allocation (HD)"/>
      <sheetName val="ESS area FE info"/>
      <sheetName val="Resources"/>
      <sheetName val="Degression models"/>
      <sheetName val="HD, ESS, SWE, 3rd Party"/>
      <sheetName val="DELETE=&gt;network elements"/>
      <sheetName val="C4 integration"/>
    </sheetNames>
    <sheetDataSet>
      <sheetData sheetId="0"/>
      <sheetData sheetId="1"/>
      <sheetData sheetId="2"/>
      <sheetData sheetId="3"/>
      <sheetData sheetId="4"/>
      <sheetData sheetId="5" refreshError="1">
        <row r="3">
          <cell r="B3" t="str">
            <v>Access Engineer</v>
          </cell>
        </row>
        <row r="4">
          <cell r="B4" t="str">
            <v>Core Engineer</v>
          </cell>
        </row>
        <row r="5">
          <cell r="B5" t="str">
            <v>VAS Engineer</v>
          </cell>
        </row>
        <row r="6">
          <cell r="B6" t="str">
            <v>CSS Operations Manager</v>
          </cell>
        </row>
        <row r="7">
          <cell r="B7" t="str">
            <v>Care Manager</v>
          </cell>
        </row>
        <row r="8">
          <cell r="B8" t="str">
            <v>Assistant Care Manager</v>
          </cell>
        </row>
        <row r="9">
          <cell r="B9" t="str">
            <v>Technical Manager</v>
          </cell>
        </row>
        <row r="10">
          <cell r="B10" t="str">
            <v>Stream Manager / Group Manager / Team Leader</v>
          </cell>
        </row>
        <row r="11">
          <cell r="B11" t="str">
            <v>ECC Case Owner</v>
          </cell>
        </row>
        <row r="12">
          <cell r="B12" t="str">
            <v>ECC (Dedicated) Contact Agent</v>
          </cell>
        </row>
        <row r="13">
          <cell r="B13" t="str">
            <v>ECC Queue Manager</v>
          </cell>
        </row>
        <row r="14">
          <cell r="B14" t="str">
            <v>ECC Local Process Owner</v>
          </cell>
        </row>
        <row r="15">
          <cell r="B15" t="str">
            <v>ECC Key User</v>
          </cell>
        </row>
        <row r="16">
          <cell r="B16" t="str">
            <v>&lt; Dummy 1 &gt;</v>
          </cell>
        </row>
        <row r="17">
          <cell r="B17" t="str">
            <v>&lt; Dummy 2 &gt;</v>
          </cell>
        </row>
        <row r="18">
          <cell r="B18" t="str">
            <v>&lt; Dummy 3 &gt;</v>
          </cell>
        </row>
        <row r="19">
          <cell r="B19" t="str">
            <v>&lt; Dummy 4 &gt;</v>
          </cell>
        </row>
        <row r="20">
          <cell r="B20" t="str">
            <v>&lt; Dummy 5 &gt;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"/>
      <sheetName val="Billing system analysis"/>
      <sheetName val="Hidden"/>
      <sheetName val="yO302.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3 BKO"/>
      <sheetName val="Start"/>
      <sheetName val="CO_1"/>
      <sheetName val="CO_2"/>
      <sheetName val="CO_3"/>
      <sheetName val="CO_4"/>
      <sheetName val="CO_5"/>
      <sheetName val="CO_6"/>
      <sheetName val="CO_7"/>
      <sheetName val="CO_8"/>
      <sheetName val="CO_9"/>
      <sheetName val="CO_10"/>
      <sheetName val="CO_11"/>
      <sheetName val="CO_12"/>
      <sheetName val="CO_13"/>
      <sheetName val="CO_14"/>
      <sheetName val="CO_15"/>
      <sheetName val="CO_16"/>
      <sheetName val="CO_17"/>
      <sheetName val="CO_18"/>
      <sheetName val="CO_19"/>
      <sheetName val="CO_20"/>
      <sheetName val="CO_21"/>
      <sheetName val="CO_22"/>
      <sheetName val="CO_23"/>
      <sheetName val="CO_24"/>
      <sheetName val="CO_25"/>
      <sheetName val="CO_26"/>
      <sheetName val="CO_27"/>
      <sheetName val="CO_28"/>
      <sheetName val="CO_29"/>
      <sheetName val="CO_30"/>
      <sheetName val="Labels"/>
      <sheetName val="End"/>
      <sheetName val="Template"/>
      <sheetName val="KEY"/>
      <sheetName val="13. Проверка"/>
      <sheetName val="11. Тест на обесценение"/>
      <sheetName val="Dictionaries"/>
      <sheetName val="Содержание"/>
      <sheetName val="KMG_3BKO_100%"/>
      <sheetName val="Info"/>
      <sheetName val="Расчеты"/>
      <sheetName val="Данные"/>
      <sheetName val="I KEY INFORMATION"/>
      <sheetName val="VI REVENUE OOD"/>
      <sheetName val="IIb P&amp;L short"/>
      <sheetName val="IV REVENUE ROOMS"/>
      <sheetName val="IV REVENUE  F&amp;B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P-02"/>
      <sheetName val="GSM comparison"/>
      <sheetName val="BS margin development"/>
      <sheetName val="BS pricing"/>
      <sheetName val="000"/>
    </sheetNames>
    <sheetDataSet>
      <sheetData sheetId="0"/>
      <sheetData sheetId="1" refreshError="1"/>
      <sheetData sheetId="2" refreshError="1"/>
      <sheetData sheetId="3" refreshError="1">
        <row r="27">
          <cell r="B27">
            <v>0.18</v>
          </cell>
          <cell r="C27">
            <v>130</v>
          </cell>
        </row>
        <row r="28">
          <cell r="B28">
            <v>0.21086638827480564</v>
          </cell>
        </row>
        <row r="29">
          <cell r="B29">
            <v>0.21999347092855595</v>
          </cell>
        </row>
        <row r="30">
          <cell r="B30">
            <v>0.24942091734554053</v>
          </cell>
        </row>
        <row r="31">
          <cell r="B31">
            <v>0.23806406476613814</v>
          </cell>
        </row>
        <row r="32">
          <cell r="B32">
            <v>0.18755932493395572</v>
          </cell>
        </row>
        <row r="33">
          <cell r="B33">
            <v>0.14000000000000001</v>
          </cell>
        </row>
        <row r="34">
          <cell r="B34">
            <v>0.27323562222859266</v>
          </cell>
        </row>
        <row r="35">
          <cell r="B35">
            <v>0.22872420633907553</v>
          </cell>
        </row>
        <row r="36">
          <cell r="B36">
            <v>0.18</v>
          </cell>
        </row>
        <row r="37">
          <cell r="B37">
            <v>0.24980991421084059</v>
          </cell>
        </row>
        <row r="38">
          <cell r="B38">
            <v>0.11166927813582429</v>
          </cell>
        </row>
      </sheetData>
      <sheetData sheetId="4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-1"/>
      <sheetName val="TB-2"/>
      <sheetName val="AutoAdj"/>
      <sheetName val="Info"/>
      <sheetName val="Control"/>
      <sheetName val="A1"/>
      <sheetName val="A1-1"/>
      <sheetName val="A2"/>
      <sheetName val="A3"/>
      <sheetName val="A3-1"/>
      <sheetName val="A4"/>
      <sheetName val="A4-1"/>
      <sheetName val="A5"/>
      <sheetName val="O1"/>
      <sheetName val="O2"/>
      <sheetName val="O3"/>
      <sheetName val="O3-1"/>
      <sheetName val="O4"/>
      <sheetName val="K1"/>
      <sheetName val="P1"/>
      <sheetName val="P2"/>
      <sheetName val="P3"/>
      <sheetName val="C1"/>
      <sheetName val="C2-1"/>
      <sheetName val="C2-2"/>
      <sheetName val="C3-1"/>
      <sheetName val="C3-2"/>
      <sheetName val="C4"/>
      <sheetName val="C5"/>
      <sheetName val="C6"/>
      <sheetName val="Акт"/>
      <sheetName val="C7"/>
      <sheetName val="Grouplist"/>
      <sheetName val="Rates"/>
      <sheetName val="PP&amp;E mvt for 2003"/>
      <sheetName val="Àêò"/>
      <sheetName val="страхов"/>
      <sheetName val="комм"/>
      <sheetName val="ГПХ"/>
      <sheetName val="2.2 ОтклОТМ"/>
      <sheetName val="1.3.2 ОТМ"/>
      <sheetName val="Plrap"/>
      <sheetName val="Plsum"/>
      <sheetName val="Pladj"/>
      <sheetName val="Cash Flow - 2004 Workings"/>
      <sheetName val="7.1"/>
      <sheetName val="Форма2"/>
      <sheetName val="Форма1"/>
      <sheetName val="PP_E mvt for 2003"/>
      <sheetName val="Предпр"/>
      <sheetName val="ЦентрЗатр"/>
      <sheetName val="ЕдИзм"/>
      <sheetName val="yO302.1"/>
      <sheetName val="additional_data"/>
      <sheetName val="#ССЫЛКА"/>
      <sheetName val="ЯНВ_99"/>
      <sheetName val="N_SVOD"/>
      <sheetName val="L-1"/>
      <sheetName val="FES"/>
      <sheetName val="1NK"/>
      <sheetName val="Anlagevermögen"/>
      <sheetName val="Содержание"/>
      <sheetName val="PP&amp;E_mvt_for_2003"/>
      <sheetName val="2_2_ОтклОТМ"/>
      <sheetName val="1_3_2_ОТМ"/>
      <sheetName val="PP_E_mvt_for_2003"/>
      <sheetName val="Cash_Flow_-_2004_Workings"/>
      <sheetName val="7_1"/>
      <sheetName val="PP&amp;E_mvt_for_20031"/>
      <sheetName val="2_2_ОтклОТМ1"/>
      <sheetName val="1_3_2_ОТМ1"/>
      <sheetName val="PP_E_mvt_for_20031"/>
      <sheetName val="Cash_Flow_-_2004_Workings1"/>
      <sheetName val="7_11"/>
      <sheetName val="NOV"/>
      <sheetName val="Def"/>
      <sheetName val="2БО"/>
      <sheetName val="Sheet1"/>
      <sheetName val="ñòðàõîâ"/>
      <sheetName val="êîìì"/>
      <sheetName val="ÃÏÕ"/>
      <sheetName val="2.2 ÎòêëÎÒÌ"/>
      <sheetName val="1.3.2 ÎÒÌ"/>
      <sheetName val="Ôîðìà2"/>
      <sheetName val="Ôîðìà1"/>
      <sheetName val="Ïðåäïð"/>
      <sheetName val="ÖåíòðÇàòð"/>
      <sheetName val="ÅäÈçì"/>
      <sheetName val="#ÑÑÛËÊÀ"/>
      <sheetName val="ßÍÂ_99"/>
      <sheetName val="д.7.001"/>
      <sheetName val="свод"/>
      <sheetName val="группа"/>
      <sheetName val="Расчеты"/>
      <sheetName val="Данные"/>
      <sheetName val="VLOOKUP"/>
      <sheetName val="INPUTMASTER"/>
      <sheetName val="Ввод"/>
      <sheetName val="Capex"/>
      <sheetName val="Assump"/>
      <sheetName val="Standing data"/>
      <sheetName val="2005 Social"/>
      <sheetName val="Cash Flow - CY Workings"/>
      <sheetName val="Собственный капитал"/>
      <sheetName val="Inputs - general"/>
      <sheetName val="US Dollar 2003"/>
      <sheetName val="SDR 2003"/>
      <sheetName val="I KEY INFORMATION"/>
      <sheetName val="VI REVENUE OOD"/>
      <sheetName val="IIb P&amp;L short"/>
      <sheetName val="IV REVENUE ROOMS"/>
      <sheetName val="IV REVENUE  F&amp;B"/>
      <sheetName val="Assp"/>
      <sheetName val="ToggleBox"/>
      <sheetName val="Пр2"/>
      <sheetName val="ATI"/>
      <sheetName val="Cash CCI Detail"/>
      <sheetName val="Disclosure"/>
      <sheetName val="Hidden"/>
      <sheetName val="Параметры"/>
      <sheetName val="TERMS"/>
      <sheetName val="Sensitivity"/>
      <sheetName val="PP&amp;E_mvt_for_20032"/>
      <sheetName val="2_2_ОтклОТМ2"/>
      <sheetName val="1_3_2_ОТМ2"/>
      <sheetName val="Cash_Flow_-_2004_Workings2"/>
      <sheetName val="7_12"/>
      <sheetName val="PP_E_mvt_for_20032"/>
      <sheetName val="yO302_1"/>
      <sheetName val="2_2_ÎòêëÎÒÌ"/>
      <sheetName val="1_3_2_ÎÒÌ"/>
      <sheetName val="д_7_001"/>
      <sheetName val="Standing_data"/>
      <sheetName val="2005_Social"/>
      <sheetName val="US_Dollar_2003"/>
      <sheetName val="SDR_2003"/>
      <sheetName val="Cash_Flow_-_CY_Workings"/>
      <sheetName val="Собственный_капитал"/>
      <sheetName val="Inputs_-_general"/>
      <sheetName val="I_KEY_INFORMATION"/>
      <sheetName val="VI_REVENUE_OOD"/>
      <sheetName val="IIb_P&amp;L_short"/>
      <sheetName val="IV_REVENUE_ROOMS"/>
      <sheetName val="IV_REVENUE__F&amp;B"/>
      <sheetName val="Cash_CCI_Detail"/>
      <sheetName val="IIb P_L short"/>
      <sheetName val="IV REVENUE  F_B"/>
      <sheetName val="Scenarios"/>
      <sheetName val="Workings"/>
      <sheetName val="Macroeconomic Assumptions"/>
      <sheetName val="PP&amp;E_mvt_for_20033"/>
      <sheetName val="2_2_ОтклОТМ3"/>
      <sheetName val="1_3_2_ОТМ3"/>
      <sheetName val="Cash_Flow_-_2004_Workings3"/>
      <sheetName val="7_13"/>
      <sheetName val="PP_E_mvt_for_20033"/>
      <sheetName val="yO302_11"/>
      <sheetName val="2_2_ÎòêëÎÒÌ1"/>
      <sheetName val="1_3_2_ÎÒÌ1"/>
      <sheetName val="д_7_0011"/>
      <sheetName val="Standing_data1"/>
      <sheetName val="2005_Social1"/>
      <sheetName val="US_Dollar_20031"/>
      <sheetName val="SDR_20031"/>
      <sheetName val="Cash_Flow_-_CY_Workings1"/>
      <sheetName val="Собственный_капитал1"/>
      <sheetName val="Inputs_-_general1"/>
      <sheetName val="I_KEY_INFORMATION1"/>
      <sheetName val="VI_REVENUE_OOD1"/>
      <sheetName val="IIb_P&amp;L_short1"/>
      <sheetName val="IV_REVENUE_ROOMS1"/>
      <sheetName val="IV_REVENUE__F&amp;B1"/>
      <sheetName val="Cash_CCI_Detail1"/>
      <sheetName val="IIb_P_L_short"/>
      <sheetName val="IV_REVENUE__F_B"/>
      <sheetName val="Macroeconomic_Assumptions"/>
      <sheetName val="Threshold Table"/>
      <sheetName val="БРК 1"/>
      <sheetName val="БРК 2"/>
      <sheetName val="БРК 3"/>
      <sheetName val="Управление"/>
      <sheetName val="ГБРК"/>
      <sheetName val="Произв. затраты"/>
      <sheetName val="Sheet2"/>
      <sheetName val="input_data"/>
      <sheetName val="внутр обороты ОАР"/>
      <sheetName val="Инв освоение"/>
      <sheetName val="Инв финас"/>
      <sheetName val="внутр обороты ОПУ"/>
      <sheetName val="внутр обороты БС"/>
      <sheetName val="внутр обороты ДДС"/>
      <sheetName val="Фин.дох.и расх."/>
      <sheetName val="Баланс"/>
      <sheetName val="Обор капитал"/>
      <sheetName val="ОДД"/>
      <sheetName val="Доп.показатели"/>
      <sheetName val="ОПУ"/>
      <sheetName val="Объёмы продаж"/>
      <sheetName val="Запасы готовой продукции"/>
      <sheetName val="Цены"/>
      <sheetName val="Уд.себ-сть"/>
      <sheetName val="расш.пр.в уд себ-сти 12 мес"/>
      <sheetName val="расш.пр.в ан-зе себ-сти 12 мес"/>
      <sheetName val="расш.пр.в ан-зе себ-сти 11м к п"/>
      <sheetName val="расш.пр.в уд себ-сти к пр г"/>
      <sheetName val="расш.пр.в ОАР"/>
      <sheetName val="Пр.опер.дох.и расх."/>
      <sheetName val="расш.пр.в расх.по реализ."/>
      <sheetName val="Расх.по реализ."/>
      <sheetName val="эффект нал ставка"/>
      <sheetName val="Ан-з себ-сти 12 мес"/>
      <sheetName val="Prelim Cost"/>
      <sheetName val="Other software VCR"/>
      <sheetName val="GAAP TB 30.09.01  detail p&amp;l"/>
      <sheetName val="FA register"/>
      <sheetName val="PP&amp;E_mvt_for_20034"/>
      <sheetName val="Cash_Flow_-_2004_Workings4"/>
      <sheetName val="7_14"/>
      <sheetName val="2_2_ОтклОТМ4"/>
      <sheetName val="1_3_2_ОТМ4"/>
      <sheetName val="PP_E_mvt_for_20034"/>
      <sheetName val="yO302_12"/>
      <sheetName val="2_2_ÎòêëÎÒÌ2"/>
      <sheetName val="1_3_2_ÎÒÌ2"/>
      <sheetName val="д_7_0012"/>
      <sheetName val="Standing_data2"/>
      <sheetName val="2005_Social2"/>
      <sheetName val="US_Dollar_20032"/>
      <sheetName val="SDR_20032"/>
      <sheetName val="Cash_Flow_-_CY_Workings2"/>
      <sheetName val="Собственный_капитал2"/>
      <sheetName val="Inputs_-_general2"/>
      <sheetName val="I_KEY_INFORMATION2"/>
      <sheetName val="VI_REVENUE_OOD2"/>
      <sheetName val="IIb_P&amp;L_short2"/>
      <sheetName val="IV_REVENUE_ROOMS2"/>
      <sheetName val="IV_REVENUE__F&amp;B2"/>
      <sheetName val="Cash_CCI_Detail2"/>
      <sheetName val="Macroeconomic_Assumptions1"/>
      <sheetName val="IIb_P_L_short1"/>
      <sheetName val="IV_REVENUE__F_B1"/>
      <sheetName val="внутр_обороты_ОАР"/>
      <sheetName val="Инв_освоение"/>
      <sheetName val="Инв_финас"/>
      <sheetName val="внутр_обороты_ОПУ"/>
      <sheetName val="внутр_обороты_БС"/>
      <sheetName val="внутр_обороты_ДДС"/>
      <sheetName val="Фин_дох_и_расх_"/>
      <sheetName val="Обор_капитал"/>
      <sheetName val="Доп_показатели"/>
      <sheetName val="Объёмы_продаж"/>
      <sheetName val="Запасы_готовой_продукции"/>
      <sheetName val="Уд_себ-сть"/>
      <sheetName val="расш_пр_в_уд_себ-сти_12_мес"/>
      <sheetName val="расш_пр_в_ан-зе_себ-сти_12_мес"/>
      <sheetName val="расш_пр_в_ан-зе_себ-сти_11м_к_п"/>
      <sheetName val="расш_пр_в_уд_себ-сти_к_пр_г"/>
      <sheetName val="расш_пр_в_ОАР"/>
      <sheetName val="Пр_опер_дох_и_расх_"/>
      <sheetName val="расш_пр_в_расх_по_реализ_"/>
      <sheetName val="Расх_по_реализ_"/>
      <sheetName val="эффект_нал_ставка"/>
      <sheetName val="Ан-з_себ-сти_12_мес"/>
      <sheetName val="БРК_1"/>
      <sheetName val="БРК_2"/>
      <sheetName val="БРК_3"/>
      <sheetName val="Произв__затраты"/>
      <sheetName val="Threshold_Table"/>
      <sheetName val="Controls"/>
      <sheetName val="Dictionaries"/>
      <sheetName val="Range data"/>
      <sheetName val="Treatment Summary"/>
      <sheetName val="cash product. plan"/>
      <sheetName val="Chart"/>
      <sheetName val="Read me first"/>
      <sheetName val="ЦХЛ 2004"/>
      <sheetName val="XREF"/>
      <sheetName val="DB"/>
      <sheetName val="13. Проверка"/>
      <sheetName val="11. Тест на обесценение"/>
      <sheetName val=" По скв"/>
      <sheetName val="Распределение"/>
      <sheetName val="1"/>
      <sheetName val="2"/>
      <sheetName val="8"/>
      <sheetName val="H"/>
      <sheetName val="4"/>
      <sheetName val="10"/>
      <sheetName val="11"/>
      <sheetName val="3"/>
      <sheetName val="5"/>
      <sheetName val="6"/>
      <sheetName val="7"/>
      <sheetName val="9"/>
      <sheetName val="1@"/>
      <sheetName val="10@"/>
      <sheetName val="2@"/>
      <sheetName val="3@"/>
      <sheetName val="4@"/>
      <sheetName val="5@"/>
      <sheetName val="6@"/>
      <sheetName val="7@"/>
      <sheetName val="8@"/>
      <sheetName val="9@"/>
      <sheetName val="ОПГЗ"/>
      <sheetName val="План ГЗ"/>
      <sheetName val="Master Inputs Start here"/>
      <sheetName val="Royalty"/>
      <sheetName val="PRECA citadis"/>
      <sheetName val="Depr"/>
      <sheetName val="M1-Main Assu"/>
      <sheetName val="Cover"/>
      <sheetName val="Control Settings"/>
      <sheetName val="PP&amp;E_mvt_for_20035"/>
      <sheetName val="2_2_ОтклОТМ5"/>
      <sheetName val="1_3_2_ОТМ5"/>
      <sheetName val="Cash_Flow_-_2004_Workings5"/>
      <sheetName val="7_15"/>
      <sheetName val="PP_E_mvt_for_20035"/>
      <sheetName val="yO302_13"/>
      <sheetName val="2_2_ÎòêëÎÒÌ3"/>
      <sheetName val="1_3_2_ÎÒÌ3"/>
      <sheetName val="д_7_0013"/>
      <sheetName val="Standing_data3"/>
      <sheetName val="2005_Social3"/>
      <sheetName val="Cash_Flow_-_CY_Workings3"/>
      <sheetName val="Собственный_капитал3"/>
      <sheetName val="Inputs_-_general3"/>
      <sheetName val="US_Dollar_20033"/>
      <sheetName val="SDR_20033"/>
      <sheetName val="I_KEY_INFORMATION3"/>
      <sheetName val="VI_REVENUE_OOD3"/>
      <sheetName val="IIb_P&amp;L_short3"/>
      <sheetName val="IV_REVENUE_ROOMS3"/>
      <sheetName val="IV_REVENUE__F&amp;B3"/>
      <sheetName val="Cash_CCI_Detail3"/>
      <sheetName val="IIb_P_L_short2"/>
      <sheetName val="IV_REVENUE__F_B2"/>
      <sheetName val="Threshold_Table1"/>
      <sheetName val="БРК_11"/>
      <sheetName val="БРК_21"/>
      <sheetName val="БРК_31"/>
      <sheetName val="Произв__затраты1"/>
      <sheetName val="Macroeconomic_Assumptions2"/>
      <sheetName val="внутр_обороты_ОАР1"/>
      <sheetName val="Инв_освоение1"/>
      <sheetName val="Инв_финас1"/>
      <sheetName val="внутр_обороты_ОПУ1"/>
      <sheetName val="внутр_обороты_БС1"/>
      <sheetName val="внутр_обороты_ДДС1"/>
      <sheetName val="Фин_дох_и_расх_1"/>
      <sheetName val="Обор_капитал1"/>
      <sheetName val="Доп_показатели1"/>
      <sheetName val="Объёмы_продаж1"/>
      <sheetName val="Запасы_готовой_продукции1"/>
      <sheetName val="Уд_себ-сть1"/>
      <sheetName val="расш_пр_в_уд_себ-сти_12_мес1"/>
      <sheetName val="расш_пр_в_ан-зе_себ-сти_12_мес1"/>
      <sheetName val="расш_пр_в_ан-зе_себ-сти_11м_к_1"/>
      <sheetName val="расш_пр_в_уд_себ-сти_к_пр_г1"/>
      <sheetName val="расш_пр_в_ОАР1"/>
      <sheetName val="Пр_опер_дох_и_расх_1"/>
      <sheetName val="расш_пр_в_расх_по_реализ_1"/>
      <sheetName val="Расх_по_реализ_1"/>
      <sheetName val="эффект_нал_ставка1"/>
      <sheetName val="Ан-з_себ-сти_12_мес1"/>
      <sheetName val="Prelim_Cost"/>
      <sheetName val="FA_register"/>
      <sheetName val="Range_data"/>
      <sheetName val="GAAP_TB_30_09_01__detail_p&amp;l"/>
      <sheetName val="I-Index"/>
      <sheetName val="доп.дан."/>
      <sheetName val="База"/>
      <sheetName val="приложение№3"/>
      <sheetName val="Команда и роли"/>
      <sheetName val="План_ГЗ"/>
      <sheetName val="Master_Inputs_Start_here"/>
      <sheetName val="консалт"/>
      <sheetName val="NPV"/>
      <sheetName val="Служебный лист"/>
      <sheetName val="Master roll out plan"/>
      <sheetName val="map_nat"/>
      <sheetName val="map_RPG"/>
      <sheetName val="январь"/>
      <sheetName val="ремонт 25"/>
      <sheetName val="CPI"/>
      <sheetName val="WW"/>
      <sheetName val="налоги"/>
      <sheetName val="потр"/>
      <sheetName val="Cash flows - PBC"/>
      <sheetName val="KAZAK RECO ST 99"/>
      <sheetName val=""/>
      <sheetName val="payments"/>
      <sheetName val="loans out"/>
      <sheetName val="Ratios, Margins &amp; Multiples"/>
      <sheetName val="PP&amp;E_mvt_for_20036"/>
      <sheetName val="2_2_ОтклОТМ6"/>
      <sheetName val="1_3_2_ОТМ6"/>
      <sheetName val="Cash_Flow_-_2004_Workings6"/>
      <sheetName val="7_16"/>
      <sheetName val="PP_E_mvt_for_20036"/>
      <sheetName val="yO302_14"/>
      <sheetName val="2_2_ÎòêëÎÒÌ4"/>
      <sheetName val="1_3_2_ÎÒÌ4"/>
      <sheetName val="д_7_0014"/>
      <sheetName val="Standing_data4"/>
      <sheetName val="2005_Social4"/>
      <sheetName val="US_Dollar_20034"/>
      <sheetName val="SDR_20034"/>
      <sheetName val="Cash_Flow_-_CY_Workings4"/>
      <sheetName val="Собственный_капитал4"/>
      <sheetName val="Inputs_-_general4"/>
      <sheetName val="I_KEY_INFORMATION4"/>
      <sheetName val="VI_REVENUE_OOD4"/>
      <sheetName val="IIb_P&amp;L_short4"/>
      <sheetName val="IV_REVENUE_ROOMS4"/>
      <sheetName val="IV_REVENUE__F&amp;B4"/>
      <sheetName val="Cash_CCI_Detail4"/>
      <sheetName val="Macroeconomic_Assumptions3"/>
      <sheetName val="внутр_обороты_ОАР2"/>
      <sheetName val="Инв_освоение2"/>
      <sheetName val="Инв_финас2"/>
      <sheetName val="внутр_обороты_ОПУ2"/>
      <sheetName val="внутр_обороты_БС2"/>
      <sheetName val="внутр_обороты_ДДС2"/>
      <sheetName val="Фин_дох_и_расх_2"/>
      <sheetName val="Обор_капитал2"/>
      <sheetName val="Доп_показатели2"/>
      <sheetName val="Объёмы_продаж2"/>
      <sheetName val="Запасы_готовой_продукции2"/>
      <sheetName val="Уд_себ-сть2"/>
      <sheetName val="расш_пр_в_уд_себ-сти_12_мес2"/>
      <sheetName val="расш_пр_в_ан-зе_себ-сти_12_мес2"/>
      <sheetName val="расш_пр_в_ан-зе_себ-сти_11м_к_2"/>
      <sheetName val="расш_пр_в_уд_себ-сти_к_пр_г2"/>
      <sheetName val="расш_пр_в_ОАР2"/>
      <sheetName val="Пр_опер_дох_и_расх_2"/>
      <sheetName val="расш_пр_в_расх_по_реализ_2"/>
      <sheetName val="Расх_по_реализ_2"/>
      <sheetName val="эффект_нал_ставка2"/>
      <sheetName val="Ан-з_себ-сти_12_мес2"/>
      <sheetName val="IIb_P_L_short3"/>
      <sheetName val="IV_REVENUE__F_B3"/>
      <sheetName val="БРК_12"/>
      <sheetName val="БРК_22"/>
      <sheetName val="БРК_32"/>
      <sheetName val="Произв__затраты2"/>
      <sheetName val="Threshold_Table2"/>
      <sheetName val="FA_register1"/>
      <sheetName val="Prelim_Cost1"/>
      <sheetName val="Treatment_Summary"/>
      <sheetName val="cash_product__plan"/>
      <sheetName val="GAAP_TB_30_09_01__detail_p&amp;l1"/>
      <sheetName val="_По_скв"/>
      <sheetName val="ЦХЛ_2004"/>
      <sheetName val="Read_me_first"/>
      <sheetName val="13__Проверка"/>
      <sheetName val="11__Тест_на_обесценение"/>
      <sheetName val="Range_data1"/>
      <sheetName val="PRECA_citadis"/>
      <sheetName val="Other_software_VCR"/>
      <sheetName val="M1-Main_Assu"/>
      <sheetName val="Control_Settings"/>
      <sheetName val="План_ГЗ1"/>
      <sheetName val="Master_Inputs_Start_here1"/>
      <sheetName val="доп_дан_"/>
      <sheetName val="Команда_и_роли"/>
      <sheetName val="Служебный_лист"/>
      <sheetName val="Master_roll_out_plan"/>
      <sheetName val="ремонт_25"/>
      <sheetName val="PP&amp;E_mvt_for_20037"/>
      <sheetName val="2_2_ОтклОТМ7"/>
      <sheetName val="1_3_2_ОТМ7"/>
      <sheetName val="Cash_Flow_-_2004_Workings7"/>
      <sheetName val="7_17"/>
      <sheetName val="PP_E_mvt_for_20037"/>
      <sheetName val="yO302_15"/>
      <sheetName val="2_2_ÎòêëÎÒÌ5"/>
      <sheetName val="1_3_2_ÎÒÌ5"/>
      <sheetName val="д_7_0015"/>
      <sheetName val="Standing_data5"/>
      <sheetName val="2005_Social5"/>
      <sheetName val="US_Dollar_20035"/>
      <sheetName val="SDR_20035"/>
      <sheetName val="Cash_Flow_-_CY_Workings5"/>
      <sheetName val="Собственный_капитал5"/>
      <sheetName val="Inputs_-_general5"/>
      <sheetName val="I_KEY_INFORMATION5"/>
      <sheetName val="VI_REVENUE_OOD5"/>
      <sheetName val="IIb_P&amp;L_short5"/>
      <sheetName val="IV_REVENUE_ROOMS5"/>
      <sheetName val="IV_REVENUE__F&amp;B5"/>
      <sheetName val="Cash_CCI_Detail5"/>
      <sheetName val="Macroeconomic_Assumptions4"/>
      <sheetName val="внутр_обороты_ОАР3"/>
      <sheetName val="Инв_освоение3"/>
      <sheetName val="Инв_финас3"/>
      <sheetName val="внутр_обороты_ОПУ3"/>
      <sheetName val="внутр_обороты_БС3"/>
      <sheetName val="внутр_обороты_ДДС3"/>
      <sheetName val="Фин_дох_и_расх_3"/>
      <sheetName val="Обор_капитал3"/>
      <sheetName val="Доп_показатели3"/>
      <sheetName val="Объёмы_продаж3"/>
      <sheetName val="Запасы_готовой_продукции3"/>
      <sheetName val="Уд_себ-сть3"/>
      <sheetName val="расш_пр_в_уд_себ-сти_12_мес3"/>
      <sheetName val="расш_пр_в_ан-зе_себ-сти_12_мес3"/>
      <sheetName val="расш_пр_в_ан-зе_себ-сти_11м_к_3"/>
      <sheetName val="расш_пр_в_уд_себ-сти_к_пр_г3"/>
      <sheetName val="расш_пр_в_ОАР3"/>
      <sheetName val="Пр_опер_дох_и_расх_3"/>
      <sheetName val="расш_пр_в_расх_по_реализ_3"/>
      <sheetName val="Расх_по_реализ_3"/>
      <sheetName val="эффект_нал_ставка3"/>
      <sheetName val="Ан-з_себ-сти_12_мес3"/>
      <sheetName val="IIb_P_L_short4"/>
      <sheetName val="IV_REVENUE__F_B4"/>
      <sheetName val="БРК_13"/>
      <sheetName val="БРК_23"/>
      <sheetName val="БРК_33"/>
      <sheetName val="Произв__затраты3"/>
      <sheetName val="Threshold_Table3"/>
      <sheetName val="FA_register2"/>
      <sheetName val="Prelim_Cost2"/>
      <sheetName val="Treatment_Summary1"/>
      <sheetName val="cash_product__plan1"/>
      <sheetName val="GAAP_TB_30_09_01__detail_p&amp;l2"/>
      <sheetName val="_По_скв1"/>
      <sheetName val="ЦХЛ_20041"/>
      <sheetName val="Read_me_first1"/>
      <sheetName val="13__Проверка1"/>
      <sheetName val="11__Тест_на_обесценение1"/>
      <sheetName val="Range_data2"/>
      <sheetName val="PRECA_citadis1"/>
      <sheetName val="Other_software_VCR1"/>
      <sheetName val="M1-Main_Assu1"/>
      <sheetName val="Control_Settings1"/>
      <sheetName val="План_ГЗ2"/>
      <sheetName val="Master_Inputs_Start_here2"/>
      <sheetName val="доп_дан_1"/>
      <sheetName val="Команда_и_роли1"/>
      <sheetName val="Служебный_лист1"/>
      <sheetName val="Master_roll_out_plan1"/>
      <sheetName val="ремонт_251"/>
      <sheetName val="KAZAK_RECO_ST_99"/>
      <sheetName val="18."/>
      <sheetName val="08."/>
      <sheetName val="11."/>
      <sheetName val="14."/>
      <sheetName val="15."/>
      <sheetName val="05."/>
      <sheetName val="09."/>
      <sheetName val="04."/>
      <sheetName val="19."/>
      <sheetName val="01."/>
      <sheetName val="17."/>
      <sheetName val="07."/>
      <sheetName val="06."/>
      <sheetName val="16."/>
      <sheetName val="10."/>
      <sheetName val="28."/>
      <sheetName val="13."/>
      <sheetName val="03."/>
      <sheetName val="29."/>
      <sheetName val="30."/>
      <sheetName val="31."/>
      <sheetName val="27."/>
      <sheetName val="12."/>
      <sheetName val="20."/>
      <sheetName val="24."/>
      <sheetName val="25."/>
      <sheetName val="02."/>
      <sheetName val="21."/>
      <sheetName val="26."/>
      <sheetName val="23."/>
      <sheetName val="22."/>
      <sheetName val="PP&amp;E_mvt_for_20039"/>
      <sheetName val="2_2_ОтклОТМ9"/>
      <sheetName val="1_3_2_ОТМ9"/>
      <sheetName val="Cash_Flow_-_2004_Workings9"/>
      <sheetName val="7_19"/>
      <sheetName val="PP_E_mvt_for_20039"/>
      <sheetName val="yO302_17"/>
      <sheetName val="2_2_ÎòêëÎÒÌ7"/>
      <sheetName val="1_3_2_ÎÒÌ7"/>
      <sheetName val="д_7_0017"/>
      <sheetName val="Cash_Flow_-_CY_Workings7"/>
      <sheetName val="2005_Social7"/>
      <sheetName val="Standing_data7"/>
      <sheetName val="Inputs_-_general7"/>
      <sheetName val="Собственный_капитал7"/>
      <sheetName val="US_Dollar_20037"/>
      <sheetName val="SDR_20037"/>
      <sheetName val="I_KEY_INFORMATION7"/>
      <sheetName val="VI_REVENUE_OOD7"/>
      <sheetName val="IIb_P&amp;L_short7"/>
      <sheetName val="IV_REVENUE_ROOMS7"/>
      <sheetName val="IV_REVENUE__F&amp;B7"/>
      <sheetName val="IIb_P_L_short6"/>
      <sheetName val="IV_REVENUE__F_B6"/>
      <sheetName val="Cash_CCI_Detail7"/>
      <sheetName val="Macroeconomic_Assumptions6"/>
      <sheetName val="внутр_обороты_ОАР5"/>
      <sheetName val="Инв_освоение5"/>
      <sheetName val="Инв_финас5"/>
      <sheetName val="внутр_обороты_ОПУ5"/>
      <sheetName val="внутр_обороты_БС5"/>
      <sheetName val="внутр_обороты_ДДС5"/>
      <sheetName val="Фин_дох_и_расх_5"/>
      <sheetName val="Обор_капитал5"/>
      <sheetName val="Доп_показатели5"/>
      <sheetName val="Объёмы_продаж5"/>
      <sheetName val="Запасы_готовой_продукции5"/>
      <sheetName val="Уд_себ-сть5"/>
      <sheetName val="расш_пр_в_уд_себ-сти_12_мес5"/>
      <sheetName val="расш_пр_в_ан-зе_себ-сти_12_мес5"/>
      <sheetName val="расш_пр_в_ан-зе_себ-сти_11м_к_5"/>
      <sheetName val="расш_пр_в_уд_себ-сти_к_пр_г5"/>
      <sheetName val="расш_пр_в_ОАР5"/>
      <sheetName val="Пр_опер_дох_и_расх_5"/>
      <sheetName val="расш_пр_в_расх_по_реализ_5"/>
      <sheetName val="Расх_по_реализ_5"/>
      <sheetName val="эффект_нал_ставка5"/>
      <sheetName val="Ан-з_себ-сти_12_мес5"/>
      <sheetName val="Threshold_Table5"/>
      <sheetName val="БРК_15"/>
      <sheetName val="БРК_25"/>
      <sheetName val="БРК_35"/>
      <sheetName val="Произв__затраты5"/>
      <sheetName val="Prelim_Cost4"/>
      <sheetName val="FA_register4"/>
      <sheetName val="Treatment_Summary3"/>
      <sheetName val="cash_product__plan3"/>
      <sheetName val="GAAP_TB_30_09_01__detail_p&amp;l4"/>
      <sheetName val="Range_data4"/>
      <sheetName val="ЦХЛ_20043"/>
      <sheetName val="_По_скв3"/>
      <sheetName val="Read_me_first3"/>
      <sheetName val="13__Проверка3"/>
      <sheetName val="11__Тест_на_обесценение3"/>
      <sheetName val="PRECA_citadis3"/>
      <sheetName val="Other_software_VCR3"/>
      <sheetName val="M1-Main_Assu3"/>
      <sheetName val="План_ГЗ3"/>
      <sheetName val="Master_Inputs_Start_here3"/>
      <sheetName val="Control_Settings3"/>
      <sheetName val="Служебный_лист3"/>
      <sheetName val="PP&amp;E_mvt_for_20038"/>
      <sheetName val="2_2_ОтклОТМ8"/>
      <sheetName val="1_3_2_ОТМ8"/>
      <sheetName val="Cash_Flow_-_2004_Workings8"/>
      <sheetName val="7_18"/>
      <sheetName val="PP_E_mvt_for_20038"/>
      <sheetName val="yO302_16"/>
      <sheetName val="2_2_ÎòêëÎÒÌ6"/>
      <sheetName val="1_3_2_ÎÒÌ6"/>
      <sheetName val="д_7_0016"/>
      <sheetName val="Cash_Flow_-_CY_Workings6"/>
      <sheetName val="2005_Social6"/>
      <sheetName val="Standing_data6"/>
      <sheetName val="Inputs_-_general6"/>
      <sheetName val="Собственный_капитал6"/>
      <sheetName val="US_Dollar_20036"/>
      <sheetName val="SDR_20036"/>
      <sheetName val="I_KEY_INFORMATION6"/>
      <sheetName val="VI_REVENUE_OOD6"/>
      <sheetName val="IIb_P&amp;L_short6"/>
      <sheetName val="IV_REVENUE_ROOMS6"/>
      <sheetName val="IV_REVENUE__F&amp;B6"/>
      <sheetName val="IIb_P_L_short5"/>
      <sheetName val="IV_REVENUE__F_B5"/>
      <sheetName val="Cash_CCI_Detail6"/>
      <sheetName val="Macroeconomic_Assumptions5"/>
      <sheetName val="внутр_обороты_ОАР4"/>
      <sheetName val="Инв_освоение4"/>
      <sheetName val="Инв_финас4"/>
      <sheetName val="внутр_обороты_ОПУ4"/>
      <sheetName val="внутр_обороты_БС4"/>
      <sheetName val="внутр_обороты_ДДС4"/>
      <sheetName val="Фин_дох_и_расх_4"/>
      <sheetName val="Обор_капитал4"/>
      <sheetName val="Доп_показатели4"/>
      <sheetName val="Объёмы_продаж4"/>
      <sheetName val="Запасы_готовой_продукции4"/>
      <sheetName val="Уд_себ-сть4"/>
      <sheetName val="расш_пр_в_уд_себ-сти_12_мес4"/>
      <sheetName val="расш_пр_в_ан-зе_себ-сти_12_мес4"/>
      <sheetName val="расш_пр_в_ан-зе_себ-сти_11м_к_4"/>
      <sheetName val="расш_пр_в_уд_себ-сти_к_пр_г4"/>
      <sheetName val="расш_пр_в_ОАР4"/>
      <sheetName val="Пр_опер_дох_и_расх_4"/>
      <sheetName val="расш_пр_в_расх_по_реализ_4"/>
      <sheetName val="Расх_по_реализ_4"/>
      <sheetName val="эффект_нал_ставка4"/>
      <sheetName val="Ан-з_себ-сти_12_мес4"/>
      <sheetName val="Threshold_Table4"/>
      <sheetName val="БРК_14"/>
      <sheetName val="БРК_24"/>
      <sheetName val="БРК_34"/>
      <sheetName val="Произв__затраты4"/>
      <sheetName val="Prelim_Cost3"/>
      <sheetName val="FA_register3"/>
      <sheetName val="Treatment_Summary2"/>
      <sheetName val="cash_product__plan2"/>
      <sheetName val="GAAP_TB_30_09_01__detail_p&amp;l3"/>
      <sheetName val="Range_data3"/>
      <sheetName val="ЦХЛ_20042"/>
      <sheetName val="_По_скв2"/>
      <sheetName val="Read_me_first2"/>
      <sheetName val="13__Проверка2"/>
      <sheetName val="11__Тест_на_обесценение2"/>
      <sheetName val="PRECA_citadis2"/>
      <sheetName val="Other_software_VCR2"/>
      <sheetName val="M1-Main_Assu2"/>
      <sheetName val="Control_Settings2"/>
      <sheetName val="Служебный_лист2"/>
      <sheetName val="TT"/>
      <sheetName val="6БК (с фактом 08г.)"/>
      <sheetName val="6БК (для печати)"/>
      <sheetName val="разбивка по секторам"/>
      <sheetName val="6БК"/>
      <sheetName val="6НК"/>
      <sheetName val="Output sheet (fin)"/>
      <sheetName val="6NK"/>
      <sheetName val="Output sheet"/>
      <sheetName val="Start"/>
      <sheetName val="CO1"/>
      <sheetName val="CO2"/>
      <sheetName val="CO3"/>
      <sheetName val="CO4"/>
      <sheetName val="CO5"/>
      <sheetName val="CO6"/>
      <sheetName val="CO7"/>
      <sheetName val="CO8"/>
      <sheetName val="CO9"/>
      <sheetName val="CO11"/>
      <sheetName val="CO10"/>
      <sheetName val="CO12"/>
      <sheetName val="CO13"/>
      <sheetName val="CO14"/>
      <sheetName val="CO15"/>
      <sheetName val="CO16"/>
      <sheetName val="CO17"/>
      <sheetName val="CO18"/>
      <sheetName val="CO19"/>
      <sheetName val="CO20"/>
      <sheetName val="CO21"/>
      <sheetName val="CO22"/>
      <sheetName val="CO23"/>
      <sheetName val="CO24"/>
      <sheetName val="CO25"/>
      <sheetName val="CO26"/>
      <sheetName val="CO27"/>
      <sheetName val="CO28"/>
      <sheetName val="CO29"/>
      <sheetName val="CO30"/>
      <sheetName val="End"/>
      <sheetName val="Labels"/>
      <sheetName val="Template"/>
      <sheetName val="разбивка по ДЗО"/>
      <sheetName val="  2.3.2"/>
      <sheetName val="3 БО"/>
      <sheetName val="Лист5"/>
      <sheetName val="14.1.2.2.(Услуги связи)"/>
      <sheetName val="CO_10"/>
      <sheetName val="CO_14"/>
      <sheetName val="CO_15"/>
      <sheetName val="CO_23"/>
      <sheetName val="CO_24"/>
      <sheetName val="CO_25"/>
      <sheetName val="CO_28"/>
      <sheetName val="CO_29"/>
      <sheetName val="CO_8"/>
      <sheetName val="CO_9"/>
      <sheetName val="Summary"/>
      <sheetName val="Resource Sheet"/>
      <sheetName val="Main Sheet"/>
      <sheetName val="TOC"/>
      <sheetName val="Cashflow"/>
      <sheetName val="7НК"/>
      <sheetName val="Bonds"/>
      <sheetName val="c_data"/>
      <sheetName val="KMG_6NK_6BK_Upd_v4"/>
      <sheetName val="10 NK"/>
      <sheetName val="Добыча нефти4"/>
      <sheetName val="поставка сравн13"/>
      <sheetName val="3НК"/>
      <sheetName val="203_USD"/>
      <sheetName val="SA Procedures"/>
      <sheetName val="CMA TOD"/>
      <sheetName val="Sample"/>
      <sheetName val="Base_point"/>
      <sheetName val="Кислор станц"/>
      <sheetName val="PP&amp;E_mvt_for_200310"/>
      <sheetName val="2_2_ОтклОТМ10"/>
      <sheetName val="1_3_2_ОТМ10"/>
      <sheetName val="Cash_Flow_-_2004_Workings10"/>
      <sheetName val="7_110"/>
      <sheetName val="PP_E_mvt_for_200310"/>
      <sheetName val="yO302_18"/>
      <sheetName val="2_2_ÎòêëÎÒÌ8"/>
      <sheetName val="1_3_2_ÎÒÌ8"/>
      <sheetName val="д_7_0018"/>
      <sheetName val="Cash_Flow_-_CY_Workings8"/>
      <sheetName val="2005_Social8"/>
      <sheetName val="Standing_data8"/>
      <sheetName val="Inputs_-_general8"/>
      <sheetName val="Собственный_капитал8"/>
      <sheetName val="US_Dollar_20038"/>
      <sheetName val="SDR_20038"/>
      <sheetName val="I_KEY_INFORMATION8"/>
      <sheetName val="VI_REVENUE_OOD8"/>
      <sheetName val="IIb_P&amp;L_short8"/>
      <sheetName val="IV_REVENUE_ROOMS8"/>
      <sheetName val="IV_REVENUE__F&amp;B8"/>
      <sheetName val="Cash_CCI_Detail8"/>
      <sheetName val="IIb_P_L_short7"/>
      <sheetName val="IV_REVENUE__F_B7"/>
      <sheetName val="Macroeconomic_Assumptions7"/>
      <sheetName val="внутр_обороты_ОАР6"/>
      <sheetName val="Инв_освоение6"/>
      <sheetName val="Инв_финас6"/>
      <sheetName val="внутр_обороты_ОПУ6"/>
      <sheetName val="внутр_обороты_БС6"/>
      <sheetName val="внутр_обороты_ДДС6"/>
      <sheetName val="Фин_дох_и_расх_6"/>
      <sheetName val="Обор_капитал6"/>
      <sheetName val="Доп_показатели6"/>
      <sheetName val="Объёмы_продаж6"/>
      <sheetName val="Запасы_готовой_продукции6"/>
      <sheetName val="Уд_себ-сть6"/>
      <sheetName val="расш_пр_в_уд_себ-сти_12_мес6"/>
      <sheetName val="расш_пр_в_ан-зе_себ-сти_12_мес6"/>
      <sheetName val="расш_пр_в_ан-зе_себ-сти_11м_к_6"/>
      <sheetName val="расш_пр_в_уд_себ-сти_к_пр_г6"/>
      <sheetName val="расш_пр_в_ОАР6"/>
      <sheetName val="Пр_опер_дох_и_расх_6"/>
      <sheetName val="расш_пр_в_расх_по_реализ_6"/>
      <sheetName val="Расх_по_реализ_6"/>
      <sheetName val="эффект_нал_ставка6"/>
      <sheetName val="Ан-з_себ-сти_12_мес6"/>
      <sheetName val="Threshold_Table6"/>
      <sheetName val="БРК_16"/>
      <sheetName val="БРК_26"/>
      <sheetName val="БРК_36"/>
      <sheetName val="Произв__затраты6"/>
      <sheetName val="Prelim_Cost5"/>
      <sheetName val="FA_register5"/>
      <sheetName val="Treatment_Summary4"/>
      <sheetName val="cash_product__plan4"/>
      <sheetName val="GAAP_TB_30_09_01__detail_p&amp;l5"/>
      <sheetName val="Range_data5"/>
      <sheetName val="ЦХЛ_20044"/>
      <sheetName val="_По_скв4"/>
      <sheetName val="Read_me_first4"/>
      <sheetName val="13__Проверка4"/>
      <sheetName val="11__Тест_на_обесценение4"/>
      <sheetName val="PRECA_citadis4"/>
      <sheetName val="Other_software_VCR4"/>
      <sheetName val="M1-Main_Assu4"/>
      <sheetName val="План_ГЗ4"/>
      <sheetName val="Master_Inputs_Start_here4"/>
      <sheetName val="Control_Settings4"/>
      <sheetName val="Служебный_лист4"/>
      <sheetName val="доп_дан_2"/>
      <sheetName val="Команда_и_роли2"/>
      <sheetName val="Master_roll_out_plan2"/>
      <sheetName val="ремонт_252"/>
      <sheetName val="KAZAK_RECO_ST_991"/>
      <sheetName val="loans_out"/>
      <sheetName val="18_"/>
      <sheetName val="08_"/>
      <sheetName val="11_"/>
      <sheetName val="14_"/>
      <sheetName val="15_"/>
      <sheetName val="05_"/>
      <sheetName val="09_"/>
      <sheetName val="04_"/>
      <sheetName val="19_"/>
      <sheetName val="01_"/>
      <sheetName val="17_"/>
      <sheetName val="07_"/>
      <sheetName val="06_"/>
      <sheetName val="16_"/>
      <sheetName val="10_"/>
      <sheetName val="28_"/>
      <sheetName val="13_"/>
      <sheetName val="03_"/>
      <sheetName val="29_"/>
      <sheetName val="30_"/>
      <sheetName val="31_"/>
      <sheetName val="27_"/>
      <sheetName val="12_"/>
      <sheetName val="20_"/>
      <sheetName val="24_"/>
      <sheetName val="25_"/>
      <sheetName val="02_"/>
      <sheetName val="21_"/>
      <sheetName val="26_"/>
      <sheetName val="23_"/>
      <sheetName val="22_"/>
      <sheetName val="Cash_flows_-_PBC"/>
      <sheetName val="Ratios,_Margins_&amp;_Multiples"/>
      <sheetName val="Gen Data"/>
      <sheetName val="Lookup"/>
      <sheetName val="1 квартал"/>
    </sheetNames>
    <sheetDataSet>
      <sheetData sheetId="0" refreshError="1"/>
      <sheetData sheetId="1" refreshError="1"/>
      <sheetData sheetId="2" refreshError="1"/>
      <sheetData sheetId="3" refreshError="1">
        <row r="5">
          <cell r="G5" t="str">
            <v>ДД ММММ ГГГГ</v>
          </cell>
        </row>
        <row r="6">
          <cell r="G6" t="str">
            <v>ДД ММММ ГГГГ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 refreshError="1"/>
      <sheetData sheetId="270" refreshError="1"/>
      <sheetData sheetId="27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/>
      <sheetData sheetId="376"/>
      <sheetData sheetId="377" refreshError="1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 refreshError="1"/>
      <sheetData sheetId="905" refreshError="1"/>
      <sheetData sheetId="90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2coms"/>
      <sheetName val="check"/>
      <sheetName val="252"/>
      <sheetName val="Budget2011_final"/>
      <sheetName val="CND_projects"/>
      <sheetName val="New_Fintur_format"/>
      <sheetName val="Vendors"/>
      <sheetName val="Final_after_BCR"/>
      <sheetName val="Relocations"/>
      <sheetName val="Commitment07"/>
      <sheetName val="EOF"/>
      <sheetName val="Charts"/>
      <sheetName val="Sheet1"/>
    </sheetNames>
    <sheetDataSet>
      <sheetData sheetId="0" refreshError="1"/>
      <sheetData sheetId="1" refreshError="1"/>
      <sheetData sheetId="2">
        <row r="159">
          <cell r="AZ159" t="str">
            <v>CAPEX Delivered 25 Aug 2011 (Q-ty)</v>
          </cell>
        </row>
      </sheetData>
      <sheetData sheetId="3" refreshError="1"/>
      <sheetData sheetId="4">
        <row r="77">
          <cell r="B77" t="str">
            <v>252-20000_BSC Extension</v>
          </cell>
        </row>
        <row r="78">
          <cell r="B78" t="str">
            <v>no project</v>
          </cell>
        </row>
        <row r="79">
          <cell r="B79" t="str">
            <v>252-20000_BSC LAN Switch</v>
          </cell>
        </row>
        <row r="80">
          <cell r="B80" t="str">
            <v>252-20000_ZTE BSC</v>
          </cell>
        </row>
        <row r="81">
          <cell r="B81" t="str">
            <v>252-20010_Interconnect HW Project</v>
          </cell>
        </row>
        <row r="82">
          <cell r="B82" t="str">
            <v>252-20010_MGW Extension</v>
          </cell>
        </row>
        <row r="83">
          <cell r="B83" t="str">
            <v>252-20010_MSC Extension</v>
          </cell>
        </row>
        <row r="84">
          <cell r="B84" t="str">
            <v>252-20010_OSS upgrade</v>
          </cell>
        </row>
        <row r="85">
          <cell r="B85" t="str">
            <v>252-20010_ZTE EMS/OMC</v>
          </cell>
        </row>
        <row r="86">
          <cell r="B86" t="str">
            <v>252-20010_ZTE Installation works</v>
          </cell>
        </row>
        <row r="87">
          <cell r="B87" t="str">
            <v>252-20010_ZTE MGW</v>
          </cell>
        </row>
        <row r="88">
          <cell r="B88" t="str">
            <v>252-20010_ZTE MSC</v>
          </cell>
        </row>
        <row r="89">
          <cell r="B89" t="str">
            <v>252-20010_ZTE Support HW</v>
          </cell>
        </row>
        <row r="90">
          <cell r="B90" t="str">
            <v>252-20010_ZTE 3G project</v>
          </cell>
        </row>
        <row r="91">
          <cell r="B91" t="str">
            <v>252-20010_Others</v>
          </cell>
        </row>
        <row r="92">
          <cell r="B92" t="str">
            <v>252-20010-1_Revision works</v>
          </cell>
        </row>
        <row r="93">
          <cell r="B93" t="str">
            <v>252-20020_Oscilloquartz synchronization project</v>
          </cell>
        </row>
        <row r="94">
          <cell r="B94" t="str">
            <v>252-20020_Trunk Communication</v>
          </cell>
        </row>
        <row r="95">
          <cell r="B95" t="str">
            <v>252-20020_VMUX Equipment</v>
          </cell>
        </row>
        <row r="96">
          <cell r="B96" t="str">
            <v>252-20030_Actura</v>
          </cell>
        </row>
        <row r="97">
          <cell r="B97" t="str">
            <v>252-20030_Diesel Generator</v>
          </cell>
        </row>
        <row r="98">
          <cell r="B98" t="str">
            <v>252-20030_Inverter</v>
          </cell>
        </row>
        <row r="99">
          <cell r="B99" t="str">
            <v>252-20030_Power boxes</v>
          </cell>
        </row>
        <row r="100">
          <cell r="B100" t="str">
            <v>252-20030_Power supplementary equipment</v>
          </cell>
        </row>
        <row r="101">
          <cell r="B101" t="str">
            <v>252-20030_SND Power needs</v>
          </cell>
        </row>
        <row r="102">
          <cell r="B102" t="str">
            <v>252-20030_Transformer</v>
          </cell>
        </row>
        <row r="103">
          <cell r="B103" t="str">
            <v>252-20080_Comfort System Air Conditioners</v>
          </cell>
        </row>
        <row r="104">
          <cell r="B104" t="str">
            <v>252-20080_Metrological Project</v>
          </cell>
        </row>
        <row r="105">
          <cell r="B105" t="str">
            <v>252-20080_Others</v>
          </cell>
        </row>
        <row r="106">
          <cell r="B106" t="str">
            <v>252-20080_Precision Air Conditioners</v>
          </cell>
        </row>
        <row r="107">
          <cell r="B107" t="str">
            <v>252-20080_SORM (HW+SW) project</v>
          </cell>
        </row>
        <row r="108">
          <cell r="B108" t="str">
            <v>252-20080_Split Systems Air Conditioners</v>
          </cell>
        </row>
        <row r="109">
          <cell r="B109" t="str">
            <v>252-21000_BSS Feature - 4000 TRX</v>
          </cell>
        </row>
        <row r="110">
          <cell r="B110" t="str">
            <v>252-21000_BSS Feature - Abis Optimization</v>
          </cell>
        </row>
        <row r="111">
          <cell r="B111" t="str">
            <v>252-21000_BSS Feature AMR-FR</v>
          </cell>
        </row>
        <row r="112">
          <cell r="B112" t="str">
            <v>252-21000_BSS Feature AMR-HR</v>
          </cell>
        </row>
        <row r="113">
          <cell r="B113" t="str">
            <v>252-21000_HLR SW Extension</v>
          </cell>
        </row>
        <row r="114">
          <cell r="B114" t="str">
            <v>252-21000_Interconnect SW Project</v>
          </cell>
        </row>
        <row r="115">
          <cell r="B115" t="str">
            <v>252-21000_MGW / MSS SIP License</v>
          </cell>
        </row>
        <row r="116">
          <cell r="B116" t="str">
            <v>252-21000_MGW SCC License</v>
          </cell>
        </row>
        <row r="117">
          <cell r="B117" t="str">
            <v>252-21000_OSS SW License Expension</v>
          </cell>
        </row>
        <row r="118">
          <cell r="B118" t="str">
            <v>252-20010_Others</v>
          </cell>
        </row>
        <row r="119">
          <cell r="B119" t="str">
            <v>252-20010_ZTE 3G project</v>
          </cell>
        </row>
        <row r="120">
          <cell r="B120" t="str">
            <v>252-21000_Others</v>
          </cell>
        </row>
        <row r="121">
          <cell r="B121">
            <v>4</v>
          </cell>
        </row>
        <row r="122">
          <cell r="B122">
            <v>5</v>
          </cell>
        </row>
        <row r="123">
          <cell r="B123">
            <v>6</v>
          </cell>
        </row>
        <row r="124">
          <cell r="B124">
            <v>7</v>
          </cell>
        </row>
        <row r="125">
          <cell r="B125">
            <v>8</v>
          </cell>
        </row>
        <row r="126">
          <cell r="B126">
            <v>9</v>
          </cell>
        </row>
        <row r="127">
          <cell r="B127">
            <v>10</v>
          </cell>
        </row>
        <row r="128">
          <cell r="B128">
            <v>11</v>
          </cell>
        </row>
        <row r="129">
          <cell r="B129">
            <v>12</v>
          </cell>
        </row>
        <row r="130">
          <cell r="B130">
            <v>13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252c"/>
      <sheetName val="252c+"/>
      <sheetName val="Лист2"/>
      <sheetName val="Лист3"/>
      <sheetName val="252"/>
      <sheetName val="Budget2009_final"/>
      <sheetName val="252_projects"/>
      <sheetName val="Summary"/>
      <sheetName val="OPEX"/>
      <sheetName val="Capex-oper"/>
      <sheetName val="Capex-NO"/>
      <sheetName val="Vendors"/>
      <sheetName val="252_calculation"/>
      <sheetName val="Final_after_BCR"/>
      <sheetName val="Relocations"/>
      <sheetName val="Commitment07"/>
      <sheetName val="EOF"/>
      <sheetName val="Лист1"/>
      <sheetName val="Лист4"/>
      <sheetName val="Sheet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>
        <row r="102">
          <cell r="B102" t="str">
            <v xml:space="preserve">No project </v>
          </cell>
        </row>
      </sheetData>
      <sheetData sheetId="7" refreshError="1">
        <row r="102">
          <cell r="B102" t="str">
            <v xml:space="preserve">No project </v>
          </cell>
        </row>
        <row r="103">
          <cell r="B103" t="str">
            <v xml:space="preserve">No project </v>
          </cell>
        </row>
        <row r="104">
          <cell r="B104" t="str">
            <v xml:space="preserve">No project </v>
          </cell>
        </row>
        <row r="105">
          <cell r="B105" t="str">
            <v>70160-1-Ericsson</v>
          </cell>
        </row>
        <row r="106">
          <cell r="B106" t="str">
            <v>70160-1-Nokia</v>
          </cell>
        </row>
        <row r="107">
          <cell r="B107" t="str">
            <v xml:space="preserve">70160-1-RAD equipment </v>
          </cell>
        </row>
        <row r="108">
          <cell r="B108" t="str">
            <v>70160-1-CISCO Routers</v>
          </cell>
        </row>
        <row r="109">
          <cell r="B109" t="str">
            <v>70160-1-Diesel Generators</v>
          </cell>
        </row>
        <row r="110">
          <cell r="B110" t="str">
            <v>70160-1-PIWorks System</v>
          </cell>
        </row>
        <row r="111">
          <cell r="B111" t="str">
            <v xml:space="preserve">70160-1-Power Systems </v>
          </cell>
        </row>
        <row r="112">
          <cell r="B112" t="str">
            <v>70160-1-Synchronization System</v>
          </cell>
        </row>
        <row r="113">
          <cell r="B113" t="str">
            <v>70160-1-Mediation Device (SORM equipment)</v>
          </cell>
        </row>
        <row r="114">
          <cell r="B114" t="str">
            <v>70160-1-Other</v>
          </cell>
        </row>
        <row r="115">
          <cell r="B115" t="str">
            <v>70160-4-Fire System</v>
          </cell>
        </row>
        <row r="116">
          <cell r="B116" t="str">
            <v>70160-4-Air Conditioners</v>
          </cell>
        </row>
        <row r="117">
          <cell r="B117" t="str">
            <v>70160-4-Other Assets</v>
          </cell>
        </row>
        <row r="118">
          <cell r="B118" t="str">
            <v>70160-4-Other</v>
          </cell>
        </row>
        <row r="119">
          <cell r="B119" t="str">
            <v>20010-New BSC</v>
          </cell>
        </row>
        <row r="120">
          <cell r="B120" t="str">
            <v>20010-New MGW</v>
          </cell>
        </row>
        <row r="121">
          <cell r="B121" t="str">
            <v>20010-Power issues for Core Network Division</v>
          </cell>
        </row>
        <row r="122">
          <cell r="B122" t="str">
            <v xml:space="preserve">20010-MSC / BSC Expansion-MSC APZ50 Upgrade  </v>
          </cell>
        </row>
        <row r="123">
          <cell r="B123" t="str">
            <v>20010-MSC / BSC Expansion-8 RPG3 subrack</v>
          </cell>
        </row>
        <row r="124">
          <cell r="B124" t="str">
            <v>20010-MSC / BSC Expansion-768 trachannels (4 CSPB boards)</v>
          </cell>
        </row>
        <row r="125">
          <cell r="B125" t="str">
            <v>20010-MSC / BSC Expansion-ET155 1+1 boards</v>
          </cell>
        </row>
        <row r="126">
          <cell r="B126" t="str">
            <v>20010-MSC / BSC Expansion-ETC5</v>
          </cell>
        </row>
        <row r="127">
          <cell r="B127" t="str">
            <v>20010-MSC / BSC Expansion-AMRFR Transcoder Licenses</v>
          </cell>
        </row>
        <row r="128">
          <cell r="B128" t="str">
            <v>20010-MSC / BSC Expansion-HRTranscoder Licenses</v>
          </cell>
        </row>
        <row r="129">
          <cell r="B129" t="str">
            <v xml:space="preserve">20010-MSC / BSC Expansion-Spare cables </v>
          </cell>
        </row>
        <row r="130">
          <cell r="B130" t="str">
            <v>20010-MSC / BSC Expansion-PCU extantion 7rpp boards</v>
          </cell>
        </row>
        <row r="131">
          <cell r="B131" t="str">
            <v xml:space="preserve">20010-IP/MPLS Project: Routers for connectivity  </v>
          </cell>
        </row>
        <row r="132">
          <cell r="B132" t="str">
            <v xml:space="preserve">20010-3G Installation Project, including new RNC </v>
          </cell>
        </row>
        <row r="133">
          <cell r="B133" t="str">
            <v>20010-IMS (Fixed Mobile Convergency) Project</v>
          </cell>
        </row>
        <row r="134">
          <cell r="B134" t="str">
            <v>20010-MSS - MGW R5 VoIP Feature</v>
          </cell>
        </row>
        <row r="135">
          <cell r="B135" t="str">
            <v>20010-Monitoring System (SS7 Network for Almaty)</v>
          </cell>
        </row>
        <row r="136">
          <cell r="B136" t="str">
            <v xml:space="preserve">20010-MSC → MSS HW upgrade </v>
          </cell>
        </row>
        <row r="137">
          <cell r="B137" t="str">
            <v>20010-OSS HW and SW upgrade</v>
          </cell>
        </row>
        <row r="138">
          <cell r="B138" t="str">
            <v xml:space="preserve">20010-Other </v>
          </cell>
        </row>
        <row r="139">
          <cell r="B139" t="str">
            <v>20010-1-Core Network Equipment-works</v>
          </cell>
        </row>
        <row r="140">
          <cell r="B140" t="str">
            <v xml:space="preserve">20020-RAD VMUX equipment </v>
          </cell>
        </row>
        <row r="141">
          <cell r="B141" t="str">
            <v>20020-FCD equipment plus installation works</v>
          </cell>
        </row>
        <row r="142">
          <cell r="B142" t="str">
            <v xml:space="preserve">20020-ATER Optimisation device and DMS </v>
          </cell>
        </row>
        <row r="143">
          <cell r="B143" t="str">
            <v>20020-Other</v>
          </cell>
        </row>
        <row r="144">
          <cell r="B144" t="str">
            <v xml:space="preserve">20030-UPS </v>
          </cell>
        </row>
        <row r="145">
          <cell r="B145" t="str">
            <v>20030-Transformator (Turkestan)</v>
          </cell>
        </row>
        <row r="146">
          <cell r="B146" t="str">
            <v>20030-Actura (Central, South&amp;West Kazakhstan, North&amp;Middle Kazakhstan)</v>
          </cell>
        </row>
        <row r="147">
          <cell r="B147" t="str">
            <v>20030-Diesel-generator set (Petropavlovsk, Taraz)</v>
          </cell>
        </row>
        <row r="148">
          <cell r="B148" t="str">
            <v>20030-Other</v>
          </cell>
        </row>
        <row r="149">
          <cell r="B149" t="str">
            <v xml:space="preserve">20080-New conditioners (Denco of different capacities) </v>
          </cell>
        </row>
        <row r="150">
          <cell r="B150" t="str">
            <v>20080-New split systems to be installed in Switches</v>
          </cell>
        </row>
        <row r="151">
          <cell r="B151" t="str">
            <v>20080-Installation works of air conditioners stored at K-Cell's warehouses</v>
          </cell>
        </row>
        <row r="152">
          <cell r="B152" t="str">
            <v xml:space="preserve">20080-Calibration tests (Metrological check) </v>
          </cell>
        </row>
        <row r="153">
          <cell r="B153" t="str">
            <v>20080-Other Operational Tangible Assets</v>
          </cell>
        </row>
        <row r="154">
          <cell r="B154" t="str">
            <v>20080-Other</v>
          </cell>
        </row>
        <row r="155">
          <cell r="B155" t="str">
            <v>21000-HLR Licenses</v>
          </cell>
        </row>
        <row r="156">
          <cell r="B156" t="str">
            <v>21000-MGW Licenses</v>
          </cell>
        </row>
        <row r="157">
          <cell r="B157" t="str">
            <v>21000-BSS Software</v>
          </cell>
        </row>
        <row r="158">
          <cell r="B158" t="str">
            <v>21000-BSС Software</v>
          </cell>
        </row>
        <row r="159">
          <cell r="B159" t="str">
            <v>21000-MSC Software</v>
          </cell>
        </row>
      </sheetData>
      <sheetData sheetId="8">
        <row r="102">
          <cell r="B102" t="str">
            <v xml:space="preserve">No project 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/>
      <sheetData sheetId="2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5 (2)"/>
      <sheetName val="Проч.расх."/>
      <sheetName val="Sheet2"/>
      <sheetName val="Лист1"/>
      <sheetName val="Лист5"/>
      <sheetName val="40"/>
      <sheetName val="Lead (2)"/>
      <sheetName val="60"/>
      <sheetName val="проектные"/>
      <sheetName val="Sheet1"/>
      <sheetName val="#REF"/>
      <sheetName val="B-4"/>
      <sheetName val="Статьи"/>
      <sheetName val="CO_11"/>
      <sheetName val="co_code"/>
      <sheetName val="#ССЫЛКА"/>
      <sheetName val="yO302.1"/>
      <sheetName val="CO_1"/>
      <sheetName val="CO_10"/>
      <sheetName val="CO_12"/>
      <sheetName val="CO_13"/>
      <sheetName val="CO_14"/>
      <sheetName val="CO_15"/>
      <sheetName val="CO_16"/>
      <sheetName val="CO_17"/>
      <sheetName val="CO_18"/>
      <sheetName val="CO_19"/>
      <sheetName val="CO_2"/>
      <sheetName val="CO_20"/>
      <sheetName val="CO_21"/>
      <sheetName val="CO_22"/>
      <sheetName val="CO_23"/>
      <sheetName val="CO_24"/>
      <sheetName val="CO_25"/>
      <sheetName val="CO_26"/>
      <sheetName val="CO_27"/>
      <sheetName val="CO_28"/>
      <sheetName val="CO_29"/>
      <sheetName val="CO_3"/>
      <sheetName val="CO_30"/>
      <sheetName val="CO_4"/>
      <sheetName val="CO_5"/>
      <sheetName val="CO_6"/>
      <sheetName val="CO_7"/>
      <sheetName val="CO_8"/>
      <sheetName val="CO_9"/>
      <sheetName val="Лист5_(2)"/>
      <sheetName val="Проч_расх_"/>
      <sheetName val="Lead_(2)"/>
      <sheetName val="IS2000"/>
      <sheetName val="Расчеты"/>
      <sheetName val="Данные"/>
      <sheetName val="wp_draft"/>
      <sheetName val="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ysis"/>
      <sheetName val="Данные для диаграмм_ДДС"/>
      <sheetName val="Титул"/>
      <sheetName val="Схемы"/>
      <sheetName val="FСF"/>
      <sheetName val="СF"/>
      <sheetName val="FV"/>
      <sheetName val="PL"/>
      <sheetName val="Баланс"/>
      <sheetName val="ВА"/>
      <sheetName val="Инвестиции"/>
      <sheetName val="&quot;B&quot;"/>
      <sheetName val="Макро"/>
      <sheetName val="Прогноз"/>
      <sheetName val="Допущения"/>
      <sheetName val="М"/>
      <sheetName val="Нормы"/>
      <sheetName val="Налоги"/>
      <sheetName val="Продажи"/>
      <sheetName val="Запасы ГП"/>
      <sheetName val="СРП"/>
      <sheetName val="ФОТ"/>
      <sheetName val="Производство"/>
      <sheetName val="МТО"/>
      <sheetName val="МТО cocs"/>
      <sheetName val="Энергия"/>
      <sheetName val="Прочие"/>
      <sheetName val="Сценарии"/>
      <sheetName val="Фин пок-ли"/>
      <sheetName val="N запасов ГП"/>
      <sheetName val="ROA"/>
      <sheetName val="Процесы"/>
      <sheetName val="График Продажи"/>
      <sheetName val="Ам"/>
      <sheetName val="Дни"/>
      <sheetName val="Паспорт"/>
      <sheetName val="Сырьевая база"/>
      <sheetName val="Варианты приобретения"/>
      <sheetName val="Данные для диаграмм_БДР"/>
      <sheetName val="Прое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/>
      <sheetData sheetId="34"/>
      <sheetData sheetId="35"/>
      <sheetData sheetId="36"/>
      <sheetData sheetId="37"/>
      <sheetData sheetId="38"/>
      <sheetData sheetId="39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min"/>
      <sheetName val="Neutral3"/>
      <sheetName val="X"/>
      <sheetName val="N"/>
      <sheetName val="E"/>
      <sheetName val="S"/>
      <sheetName val="W"/>
      <sheetName val="NT"/>
      <sheetName val="Total 03"/>
      <sheetName val="Total 03-04"/>
      <sheetName val="Sheet3"/>
      <sheetName val="Telasi"/>
      <sheetName val="Simulation"/>
      <sheetName val="Tax"/>
      <sheetName val="P&amp;L grouped"/>
      <sheetName val="P&amp;L"/>
      <sheetName val="CF_USD"/>
      <sheetName val="Cash Summ!"/>
      <sheetName val="Maj Assump"/>
      <sheetName val="Power"/>
      <sheetName val="Analit"/>
      <sheetName val="P&amp;L Variance"/>
      <sheetName val="Swap"/>
      <sheetName val="Power Assumptions"/>
      <sheetName val="Cash flow forecast"/>
      <sheetName val="Cash Flow"/>
      <sheetName val="P&amp;L Variance YTD"/>
      <sheetName val="P&amp;L Variance by months"/>
      <sheetName val="Paid Power"/>
      <sheetName val="Priority list"/>
      <sheetName val="BS"/>
      <sheetName val="Trans"/>
      <sheetName val="Sheet2"/>
      <sheetName val="Remet"/>
      <sheetName val="FX"/>
      <sheetName val="Sheet1"/>
      <sheetName val="Depr"/>
      <sheetName val="BDP"/>
      <sheetName val="Neutral"/>
      <sheetName val="Loan"/>
      <sheetName val="SRHBV"/>
      <sheetName val="VAT"/>
      <sheetName val="CAB"/>
      <sheetName val="CA"/>
      <sheetName val="IS2000"/>
      <sheetName val="18."/>
      <sheetName val="08."/>
      <sheetName val="11."/>
      <sheetName val="14."/>
      <sheetName val="15."/>
      <sheetName val="05."/>
      <sheetName val="09."/>
      <sheetName val="04."/>
      <sheetName val="19."/>
      <sheetName val="01."/>
      <sheetName val="17."/>
      <sheetName val="07."/>
      <sheetName val="06."/>
      <sheetName val="16."/>
      <sheetName val="10."/>
      <sheetName val="28."/>
      <sheetName val="13."/>
      <sheetName val="03."/>
      <sheetName val="29."/>
      <sheetName val="30."/>
      <sheetName val="31."/>
      <sheetName val="27."/>
      <sheetName val="12."/>
      <sheetName val="20."/>
      <sheetName val="24."/>
      <sheetName val="25."/>
      <sheetName val="02."/>
      <sheetName val="21."/>
      <sheetName val="26."/>
      <sheetName val="23."/>
      <sheetName val="22."/>
      <sheetName val="Analysis"/>
      <sheetName val="CO_11"/>
      <sheetName val="CO_1"/>
      <sheetName val="CO_10"/>
      <sheetName val="CO_12"/>
      <sheetName val="CO_13"/>
      <sheetName val="CO_14"/>
      <sheetName val="CO_15"/>
      <sheetName val="CO_16"/>
      <sheetName val="CO_17"/>
      <sheetName val="CO_18"/>
      <sheetName val="CO_19"/>
      <sheetName val="CO_2"/>
      <sheetName val="CO_20"/>
      <sheetName val="CO_21"/>
      <sheetName val="CO_22"/>
      <sheetName val="CO_23"/>
      <sheetName val="CO_24"/>
      <sheetName val="CO_25"/>
      <sheetName val="CO_26"/>
      <sheetName val="CO_27"/>
      <sheetName val="CO_28"/>
      <sheetName val="CO_29"/>
      <sheetName val="CO_3"/>
      <sheetName val="CO_30"/>
      <sheetName val="CO_4"/>
      <sheetName val="CO_5"/>
      <sheetName val="CO_6"/>
      <sheetName val="CO_7"/>
      <sheetName val="CO_8"/>
      <sheetName val="CO_9"/>
      <sheetName val="Расчеты"/>
      <sheetName val="Данные"/>
      <sheetName val="Форма2"/>
      <sheetName val="definitions"/>
      <sheetName val="Summary"/>
      <sheetName val="L&amp;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"/>
      <sheetName val="10-1"/>
      <sheetName val="SMSTemp"/>
      <sheetName val="CPI"/>
      <sheetName val="Sheet1"/>
      <sheetName val="Info"/>
      <sheetName val="yO302.1"/>
      <sheetName val="Cash Flow - 2004 Workings"/>
      <sheetName val="co_code"/>
      <sheetName val="UNITPRICES"/>
      <sheetName val="- 1 -"/>
      <sheetName val="UOG_TB"/>
      <sheetName val="definitions"/>
      <sheetName val="Sales for 2001"/>
      <sheetName val="GAAP TB 31.12.01  detail p&amp;l"/>
      <sheetName val="д.7.001"/>
      <sheetName val="Виды оплат"/>
      <sheetName val="Цеха"/>
      <sheetName val="Catalogue"/>
      <sheetName val="demir kzt"/>
      <sheetName val="Cash Flow - CY Workings"/>
      <sheetName val="Actuals Input"/>
      <sheetName val="Arna billing - 2001"/>
      <sheetName val="FS-97"/>
      <sheetName val="Summary"/>
      <sheetName val="Ural med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TB"/>
      <sheetName val="PR CN"/>
      <sheetName val="CA"/>
      <sheetName val="FES"/>
      <sheetName val="yO302_1"/>
      <sheetName val="Cash_Flow_-_2004_Workings"/>
      <sheetName val="-_1_-"/>
      <sheetName val="Sales_for_2001"/>
      <sheetName val="GAAP_TB_31_12_01__detail_p&amp;l"/>
      <sheetName val="д_7_001"/>
      <sheetName val="Виды_оплат"/>
      <sheetName val="demir_kzt"/>
      <sheetName val="Cash_Flow_-_CY_Workings"/>
      <sheetName val="CO_10"/>
      <sheetName val="CO_14"/>
      <sheetName val="CO_15"/>
      <sheetName val="CO_23"/>
      <sheetName val="CO_24"/>
      <sheetName val="CO_25"/>
      <sheetName val="CO_28"/>
      <sheetName val="CO_29"/>
      <sheetName val="CO_8"/>
      <sheetName val="CO_9"/>
      <sheetName val="Variables"/>
      <sheetName val="Production"/>
      <sheetName val="book adjustments"/>
      <sheetName val="Parameters"/>
      <sheetName val="Conditions "/>
      <sheetName val="Фортуна"/>
      <sheetName val="Доходный"/>
      <sheetName val="СИ"/>
      <sheetName val="GL Acc Links"/>
      <sheetName val="Hidden"/>
      <sheetName val="CIP"/>
      <sheetName val="1 квартал"/>
      <sheetName val="объем"/>
      <sheetName val="map_nat"/>
      <sheetName val="map_RPG"/>
      <sheetName val="b-4"/>
      <sheetName val="I-S"/>
      <sheetName val="OIL "/>
      <sheetName val="BEER"/>
      <sheetName val="Mobile "/>
      <sheetName val="ENERGY "/>
      <sheetName val="METAL "/>
      <sheetName val="TELECOM "/>
      <sheetName val="Airlines"/>
      <sheetName val="Oil-Shipping"/>
      <sheetName val="Banking"/>
      <sheetName val="Consumer&amp;Retail"/>
      <sheetName val="Rev"/>
      <sheetName val="COGS"/>
    </sheetNames>
    <sheetDataSet>
      <sheetData sheetId="0">
        <row r="3">
          <cell r="B3" t="str">
            <v>Arna</v>
          </cell>
        </row>
      </sheetData>
      <sheetData sheetId="1">
        <row r="3">
          <cell r="B3" t="str">
            <v>Arna</v>
          </cell>
        </row>
      </sheetData>
      <sheetData sheetId="2">
        <row r="3">
          <cell r="B3" t="str">
            <v>Arna</v>
          </cell>
        </row>
        <row r="30">
          <cell r="B30">
            <v>1307518.6400001969</v>
          </cell>
        </row>
        <row r="31">
          <cell r="B31">
            <v>0</v>
          </cell>
        </row>
        <row r="32">
          <cell r="B32">
            <v>1307518.6400001969</v>
          </cell>
        </row>
        <row r="33">
          <cell r="B33">
            <v>31999</v>
          </cell>
        </row>
        <row r="34">
          <cell r="B34">
            <v>15</v>
          </cell>
        </row>
        <row r="35">
          <cell r="B35">
            <v>87167.909333346455</v>
          </cell>
        </row>
        <row r="36">
          <cell r="B36">
            <v>61501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1307518.6400001969</v>
          </cell>
        </row>
        <row r="42">
          <cell r="B42">
            <v>1307518.6400001969</v>
          </cell>
        </row>
        <row r="50">
          <cell r="B50">
            <v>0</v>
          </cell>
        </row>
        <row r="51">
          <cell r="B51">
            <v>31999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Changes"/>
      <sheetName val="lists"/>
      <sheetName val="FSN"/>
      <sheetName val="Исх_данные"/>
      <sheetName val="SUMMARY"/>
      <sheetName val="Staff"/>
      <sheetName val="Свод"/>
      <sheetName val="analis"/>
      <sheetName val="Райс"/>
      <sheetName val="HB"/>
      <sheetName val="CF_DM"/>
      <sheetName val="CF_IM"/>
      <sheetName val="Report"/>
      <sheetName val="BS"/>
      <sheetName val="FSN (new)"/>
      <sheetName val="FS_alm"/>
      <sheetName val="Dep_OpEx"/>
      <sheetName val="Capex"/>
      <sheetName val="Prepaid"/>
      <sheetName val="Prepaid_CDMA"/>
      <sheetName val="CDMA"/>
      <sheetName val="New_serv"/>
      <sheetName val="FixedPhone"/>
      <sheetName val="Transfer"/>
      <sheetName val="SubProj"/>
      <sheetName val="Traf_Pat"/>
      <sheetName val="Tariffs"/>
      <sheetName val="Traffic"/>
      <sheetName val="Traf_Rev"/>
      <sheetName val="FixRev"/>
      <sheetName val="KTK"/>
      <sheetName val="MITI"/>
      <sheetName val="FST_rex"/>
      <sheetName val="Net_Rev"/>
      <sheetName val="Analysis"/>
      <sheetName val="SMSTemp"/>
    </sheetNames>
    <sheetDataSet>
      <sheetData sheetId="0" refreshError="1">
        <row r="14">
          <cell r="D14">
            <v>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"/>
      <sheetName val="TOC"/>
      <sheetName val="P-1"/>
      <sheetName val="P-2"/>
      <sheetName val="P-3"/>
      <sheetName val="P-4"/>
      <sheetName val="P-5"/>
      <sheetName val="P-6"/>
      <sheetName val="P-7"/>
      <sheetName val="P-8"/>
      <sheetName val="P-9"/>
      <sheetName val="P-10"/>
      <sheetName val="P-11"/>
      <sheetName val="P-12"/>
      <sheetName val="P-13"/>
      <sheetName val="P-14"/>
      <sheetName val="P-15"/>
      <sheetName val="P-16"/>
      <sheetName val="Budget"/>
      <sheetName val="Setup"/>
      <sheetName val="ForCharts"/>
      <sheetName val="Forecasts"/>
      <sheetName val="Comp"/>
      <sheetName val="Const"/>
      <sheetName val="Содержание"/>
      <sheetName val="CO_10"/>
      <sheetName val="CO_14"/>
      <sheetName val="CO_15"/>
      <sheetName val="CO_23"/>
      <sheetName val="CO_24"/>
      <sheetName val="CO_25"/>
      <sheetName val="CO_28"/>
      <sheetName val="CO_29"/>
      <sheetName val="CO_8"/>
      <sheetName val="CO_9"/>
      <sheetName val="август"/>
      <sheetName val="SMSTemp"/>
      <sheetName val="01ADDL.F.A."/>
      <sheetName val="Summary"/>
      <sheetName val="Flash Report December v3"/>
      <sheetName val="Управление"/>
      <sheetName val="SAPBEXfilters"/>
      <sheetName val="2014"/>
      <sheetName val="CO1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Sheet1"/>
      <sheetName val="IS2000"/>
      <sheetName val="CO_11"/>
      <sheetName val="Master Daten"/>
      <sheetName val="3Q JV-Interest Cap."/>
      <sheetName val="TB30999vs30699"/>
      <sheetName val="TB30699"/>
      <sheetName val="book adjustments"/>
      <sheetName val="Info"/>
      <sheetName val="1NK"/>
      <sheetName val="PP&amp;E mvt for 2003"/>
      <sheetName val="AutoAdj"/>
      <sheetName val="TB-2"/>
      <sheetName val="fes"/>
      <sheetName val="12НК"/>
      <sheetName val="3НК"/>
      <sheetName val="7НК"/>
      <sheetName val="Sheet3"/>
      <sheetName val="b-4"/>
      <sheetName val="confwh"/>
      <sheetName val="SON1999"/>
      <sheetName val="Power purchase by regions"/>
      <sheetName val="scenario1"/>
      <sheetName val="Assumptions"/>
      <sheetName val="Dictionaries"/>
      <sheetName val="7.1"/>
      <sheetName val="11"/>
      <sheetName val="Comp06"/>
      <sheetName val="ЦентрЗатр"/>
      <sheetName val="ЕдИзм"/>
      <sheetName val="Предпр"/>
      <sheetName val="IS"/>
      <sheetName val="Resource Sheet"/>
      <sheetName val="Main Sheet"/>
      <sheetName val="loan 2"/>
      <sheetName val="Cellular"/>
    </sheetNames>
    <sheetDataSet>
      <sheetData sheetId="0"/>
      <sheetData sheetId="1" refreshError="1">
        <row r="4">
          <cell r="C4" t="str">
            <v>Стр. - Page</v>
          </cell>
        </row>
        <row r="5">
          <cell r="B5" t="str">
            <v>Резюме для руководстваExecutive Summary</v>
          </cell>
          <cell r="C5">
            <v>1</v>
          </cell>
        </row>
        <row r="6">
          <cell r="A6" t="str">
            <v>Финансы - Financials</v>
          </cell>
        </row>
        <row r="7">
          <cell r="B7" t="str">
            <v>Предварительная сводка финансовых показателейPreliminary Financials Summary</v>
          </cell>
          <cell r="C7">
            <v>3</v>
          </cell>
        </row>
        <row r="8">
          <cell r="B8" t="str">
            <v>Макроэкономическая ситуацияMacroeconomic Environment</v>
          </cell>
          <cell r="C8">
            <v>4</v>
          </cell>
        </row>
        <row r="10">
          <cell r="A10" t="str">
            <v>Производство - Production</v>
          </cell>
        </row>
        <row r="11">
          <cell r="B11" t="str">
            <v>Cводка производственных показателейProduction Summary</v>
          </cell>
          <cell r="C11">
            <v>5</v>
          </cell>
        </row>
        <row r="12">
          <cell r="B12" t="str">
            <v>KCC. Добыча рудыKCC. Ore Extraction</v>
          </cell>
          <cell r="C12">
            <v>6</v>
          </cell>
        </row>
        <row r="13">
          <cell r="B13" t="str">
            <v>KCC. Производство концентратаKCC. Concentrate Production</v>
          </cell>
          <cell r="C13">
            <v>7</v>
          </cell>
        </row>
        <row r="14">
          <cell r="B14" t="str">
            <v>KCC. Производство катодной медиKCC. Copper Cathodes Production</v>
          </cell>
          <cell r="C14">
            <v>8</v>
          </cell>
        </row>
        <row r="15">
          <cell r="B15" t="str">
            <v>KCC. Производство медной катанкиKCC. Copper Rod Production</v>
          </cell>
          <cell r="C15">
            <v>9</v>
          </cell>
        </row>
        <row r="16">
          <cell r="B16" t="str">
            <v>KCC. Производство металлического цинкаKCC. Metal Zinc Production</v>
          </cell>
          <cell r="C16">
            <v>10</v>
          </cell>
        </row>
        <row r="17">
          <cell r="B17" t="str">
            <v>KCC. Производство серебраKCC. Silver Production</v>
          </cell>
          <cell r="C17">
            <v>11</v>
          </cell>
        </row>
        <row r="18">
          <cell r="B18" t="str">
            <v>KCC. Производство золотаKCC. Gold Production</v>
          </cell>
          <cell r="C18">
            <v>12</v>
          </cell>
        </row>
        <row r="19">
          <cell r="B19" t="str">
            <v>KCC. Анализ регионовKCC. Regions Analysis</v>
          </cell>
          <cell r="C19">
            <v>13</v>
          </cell>
        </row>
        <row r="20">
          <cell r="B20" t="str">
            <v>MKM. ПроизводствоMKM. Production</v>
          </cell>
          <cell r="C20">
            <v>14</v>
          </cell>
        </row>
        <row r="22">
          <cell r="A22" t="str">
            <v>Прочее - Other</v>
          </cell>
        </row>
        <row r="23">
          <cell r="B23" t="str">
            <v>ПрочееOther</v>
          </cell>
          <cell r="C23">
            <v>15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 (2)"/>
      <sheetName val="Sheet1"/>
      <sheetName val="Depr"/>
      <sheetName val="TOC"/>
      <sheetName val="год"/>
      <sheetName val="7"/>
      <sheetName val="PP&amp;E mvt for 2003"/>
      <sheetName val="Financial ratios А3"/>
      <sheetName val="Форма2"/>
      <sheetName val="FES"/>
      <sheetName val="XREF"/>
      <sheetName val="XLRpt_TempSheet"/>
      <sheetName val="НДС потери кор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едение"/>
      <sheetName val="0. Резюме проекта"/>
      <sheetName val="1. Описание проекта"/>
      <sheetName val="_1. Описание проекта"/>
      <sheetName val="2.1.Текущее состояние сети"/>
      <sheetName val="2.2.Техническое решение"/>
      <sheetName val="2.4.Основные показатели проекта"/>
      <sheetName val="2.1.Спецификации по этапам"/>
      <sheetName val="2.2.Этапы инвестирования"/>
      <sheetName val="2.6.Альтернативное тех.решение"/>
      <sheetName val="3.Входные данные"/>
      <sheetName val="3.1 Риски"/>
      <sheetName val="3.2 Страт.значимость"/>
      <sheetName val="Экспертизы"/>
      <sheetName val="Классификатор"/>
      <sheetName val="Матрица Пользователи услуг"/>
      <sheetName val="3.3 КПЭ"/>
      <sheetName val="4.БКВ"/>
      <sheetName val="5.Амортизация"/>
      <sheetName val="Лизинг"/>
      <sheetName val="6.Реестр рисков"/>
      <sheetName val="7.Карта рисков"/>
      <sheetName val="8. Доходы"/>
      <sheetName val="8.1. ОБ_Доходы"/>
      <sheetName val="9.Расходы"/>
      <sheetName val="Расчет расходов"/>
      <sheetName val="10.ОДДС"/>
      <sheetName val="11.Фин.пок-ли"/>
      <sheetName val="12.Заключение"/>
      <sheetName val="Норма расчета на 1 т.п."/>
      <sheetName val="ФЭЗ"/>
      <sheetName val="Приложение к ФЭЗ"/>
      <sheetName val="КОФ"/>
      <sheetName val="Расчет Аренды каналов"/>
      <sheetName val="0__Резюме_проекта"/>
      <sheetName val="1__Описание_проекта"/>
      <sheetName val="_1__Описание_проекта"/>
      <sheetName val="2_1_Текущее_состояние_сети"/>
      <sheetName val="2_2_Техническое_решение"/>
      <sheetName val="2_4_Основные_показатели_проекта"/>
      <sheetName val="2_1_Спецификации_по_этапам"/>
      <sheetName val="2_2_Этапы_инвестирования"/>
      <sheetName val="2_6_Альтернативное_тех_решение"/>
      <sheetName val="3_Входные_данные"/>
      <sheetName val="3_1_Риски"/>
      <sheetName val="3_2_Страт_значимость"/>
      <sheetName val="Матрица_Пользователи_услуг"/>
      <sheetName val="3_3_КПЭ"/>
      <sheetName val="4_БКВ"/>
      <sheetName val="5_Амортизация"/>
      <sheetName val="6_Реестр_рисков"/>
      <sheetName val="7_Карта_рисков"/>
      <sheetName val="8__Доходы"/>
      <sheetName val="8_1__ОБ_Доходы"/>
      <sheetName val="9_Расходы"/>
      <sheetName val="Расчет_расходов"/>
      <sheetName val="10_ОДДС"/>
      <sheetName val="11_Фин_пок-ли"/>
      <sheetName val="12_Заключение"/>
      <sheetName val="Норма_расчета_на_1_т_п_"/>
      <sheetName val="Приложение_к_ФЭЗ"/>
      <sheetName val="Расчет_Аренды_каналов"/>
    </sheetNames>
    <sheetDataSet>
      <sheetData sheetId="0" refreshError="1"/>
      <sheetData sheetId="1">
        <row r="4">
          <cell r="E4">
            <v>2015</v>
          </cell>
        </row>
      </sheetData>
      <sheetData sheetId="2">
        <row r="4">
          <cell r="E4" t="str">
            <v>2116002</v>
          </cell>
          <cell r="R4" t="str">
            <v>Основной бизнес / Новые доходы</v>
          </cell>
        </row>
        <row r="6">
          <cell r="E6" t="str">
            <v>Проект №1 «Развитие cети широкополосного доступа в Восточно-Казахстанской ОДТ»</v>
          </cell>
        </row>
        <row r="8">
          <cell r="E8" t="str">
            <v>ГКД</v>
          </cell>
          <cell r="R8" t="str">
            <v>УДРП</v>
          </cell>
        </row>
        <row r="10">
          <cell r="F10" t="str">
            <v>ДСРСУ</v>
          </cell>
          <cell r="K10" t="str">
            <v>ДПФ</v>
          </cell>
          <cell r="R10" t="str">
            <v>ДУП</v>
          </cell>
        </row>
        <row r="12">
          <cell r="E12" t="str">
            <v>На втором этапе проекта (2016 год) предполагается: расширение сети FTTH на сети ГТС за счет строительства оптической сети в городах Усть-Каменогорск и Семей; расширение ШПД на сети СТС посредством повторного использование оборудования мультисервисного абонентского доступа (МАД) высвобождаемого в результате оптимизации сети NGN в г.Усть-Каменогорск; модернизация транспортной  среды.</v>
          </cell>
        </row>
        <row r="18">
          <cell r="R18">
            <v>45656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4">
          <cell r="E4">
            <v>2015</v>
          </cell>
        </row>
        <row r="5">
          <cell r="E5">
            <v>2016</v>
          </cell>
        </row>
        <row r="84">
          <cell r="E84" t="str">
            <v>Основной бизнес / Новые доходы</v>
          </cell>
        </row>
        <row r="85">
          <cell r="E85" t="str">
            <v>Основной бизнес / Доходы под риском</v>
          </cell>
        </row>
        <row r="86">
          <cell r="E86" t="str">
            <v>Новый бизнес / Новый доходы</v>
          </cell>
        </row>
        <row r="87">
          <cell r="E87" t="str">
            <v>Оптимизация затрат / Экономия</v>
          </cell>
        </row>
        <row r="88">
          <cell r="E88" t="str">
            <v>LTO</v>
          </cell>
        </row>
        <row r="89">
          <cell r="E89" t="str">
            <v>Вспомогательные инвестиции</v>
          </cell>
        </row>
      </sheetData>
      <sheetData sheetId="11" refreshError="1"/>
      <sheetData sheetId="12">
        <row r="4">
          <cell r="E4" t="str">
            <v>2116002</v>
          </cell>
          <cell r="G4">
            <v>3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>
        <row r="14">
          <cell r="C14">
            <v>1671404.2666407998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>
        <row r="8">
          <cell r="EJ8">
            <v>0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>
        <row r="47">
          <cell r="D47">
            <v>18534.404212125886</v>
          </cell>
        </row>
        <row r="48">
          <cell r="D48">
            <v>1.0084141149995225</v>
          </cell>
        </row>
        <row r="49">
          <cell r="D49">
            <v>0.19801780633485455</v>
          </cell>
        </row>
        <row r="50">
          <cell r="D50">
            <v>4.971365661033202</v>
          </cell>
        </row>
        <row r="51">
          <cell r="D51">
            <v>9.7979097912014943</v>
          </cell>
        </row>
      </sheetData>
      <sheetData sheetId="28" refreshError="1"/>
      <sheetData sheetId="29" refreshError="1"/>
      <sheetData sheetId="30" refreshError="1"/>
      <sheetData sheetId="31">
        <row r="6">
          <cell r="C6">
            <v>0</v>
          </cell>
        </row>
      </sheetData>
      <sheetData sheetId="32" refreshError="1"/>
      <sheetData sheetId="33" refreshError="1"/>
      <sheetData sheetId="34">
        <row r="4">
          <cell r="E4">
            <v>2015</v>
          </cell>
        </row>
      </sheetData>
      <sheetData sheetId="35">
        <row r="4">
          <cell r="E4" t="str">
            <v>2116002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>
        <row r="4">
          <cell r="E4">
            <v>2015</v>
          </cell>
        </row>
      </sheetData>
      <sheetData sheetId="44"/>
      <sheetData sheetId="45">
        <row r="4">
          <cell r="G4">
            <v>3</v>
          </cell>
        </row>
      </sheetData>
      <sheetData sheetId="46"/>
      <sheetData sheetId="47"/>
      <sheetData sheetId="48">
        <row r="14">
          <cell r="C14">
            <v>1671404.2666407998</v>
          </cell>
        </row>
      </sheetData>
      <sheetData sheetId="49"/>
      <sheetData sheetId="50"/>
      <sheetData sheetId="51"/>
      <sheetData sheetId="52">
        <row r="8">
          <cell r="EJ8">
            <v>0</v>
          </cell>
        </row>
      </sheetData>
      <sheetData sheetId="53"/>
      <sheetData sheetId="54"/>
      <sheetData sheetId="55"/>
      <sheetData sheetId="56"/>
      <sheetData sheetId="57">
        <row r="47">
          <cell r="D47">
            <v>18534.404212125886</v>
          </cell>
        </row>
      </sheetData>
      <sheetData sheetId="58"/>
      <sheetData sheetId="59"/>
      <sheetData sheetId="60">
        <row r="6">
          <cell r="C6">
            <v>0</v>
          </cell>
        </row>
      </sheetData>
      <sheetData sheetId="6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oup and BA summary"/>
      <sheetName val="Graphs group"/>
      <sheetName val="Graphs EPS FCF"/>
      <sheetName val="Mob Summary"/>
      <sheetName val="BB Summary"/>
      <sheetName val="EUR Summary"/>
      <sheetName val="Graphs group Q"/>
      <sheetName val="Graphs mob Q"/>
      <sheetName val="Graphs bb Q"/>
      <sheetName val="Graphs eur Q"/>
      <sheetName val="BU spec"/>
      <sheetName val="data BATOTAL"/>
      <sheetName val="Körschema"/>
      <sheetName val="fx2"/>
      <sheetName val="fx"/>
      <sheetName val="Group"/>
      <sheetName val="MOB"/>
      <sheetName val="BB"/>
      <sheetName val="EUR"/>
      <sheetName val="Carrier BATOR"/>
      <sheetName val="sales growth ext"/>
      <sheetName val="sales growth total"/>
      <sheetName val="Opex growth"/>
      <sheetName val="CAPEX growth"/>
      <sheetName val="EBITDA growth"/>
      <sheetName val="Estimate"/>
      <sheetName val="wholesale fx"/>
      <sheetName val="Sheet1"/>
      <sheetName val="KPIs"/>
      <sheetName val="KPI graph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>
        <row r="9">
          <cell r="G9" t="str">
            <v>SEK</v>
          </cell>
          <cell r="H9" t="str">
            <v>All layers</v>
          </cell>
          <cell r="I9" t="str">
            <v>BATOTAL</v>
          </cell>
        </row>
        <row r="10">
          <cell r="G10" t="str">
            <v>New</v>
          </cell>
          <cell r="H10" t="str">
            <v>New</v>
          </cell>
          <cell r="I10" t="str">
            <v>New</v>
          </cell>
          <cell r="J10" t="str">
            <v>New</v>
          </cell>
          <cell r="K10" t="str">
            <v>New</v>
          </cell>
          <cell r="L10" t="str">
            <v>New</v>
          </cell>
          <cell r="M10" t="str">
            <v>New</v>
          </cell>
          <cell r="N10" t="str">
            <v>New</v>
          </cell>
          <cell r="O10" t="str">
            <v>New</v>
          </cell>
          <cell r="P10" t="str">
            <v>New</v>
          </cell>
          <cell r="Q10" t="str">
            <v>New</v>
          </cell>
          <cell r="R10" t="str">
            <v>New</v>
          </cell>
          <cell r="S10" t="str">
            <v>New</v>
          </cell>
          <cell r="T10" t="str">
            <v>New</v>
          </cell>
          <cell r="U10" t="str">
            <v>New</v>
          </cell>
          <cell r="V10" t="str">
            <v>New</v>
          </cell>
          <cell r="W10" t="str">
            <v>New</v>
          </cell>
          <cell r="X10" t="str">
            <v>New</v>
          </cell>
          <cell r="Y10" t="str">
            <v>New</v>
          </cell>
          <cell r="Z10" t="str">
            <v>New</v>
          </cell>
          <cell r="AA10" t="str">
            <v>New</v>
          </cell>
          <cell r="AB10" t="str">
            <v>New</v>
          </cell>
          <cell r="AC10" t="str">
            <v>New</v>
          </cell>
          <cell r="AD10" t="str">
            <v>New</v>
          </cell>
          <cell r="AE10" t="str">
            <v>New</v>
          </cell>
          <cell r="AF10" t="str">
            <v>New</v>
          </cell>
          <cell r="AG10" t="str">
            <v>New</v>
          </cell>
          <cell r="AH10" t="str">
            <v>New</v>
          </cell>
          <cell r="AI10" t="str">
            <v>New</v>
          </cell>
          <cell r="AJ10" t="str">
            <v>New</v>
          </cell>
          <cell r="AK10" t="str">
            <v>New</v>
          </cell>
          <cell r="AL10" t="str">
            <v>New</v>
          </cell>
          <cell r="AM10" t="str">
            <v>New</v>
          </cell>
          <cell r="AN10" t="str">
            <v>New</v>
          </cell>
        </row>
        <row r="11">
          <cell r="G11" t="str">
            <v>Per.Act</v>
          </cell>
          <cell r="H11" t="str">
            <v>Per.Act</v>
          </cell>
          <cell r="I11" t="str">
            <v>Per.Act</v>
          </cell>
          <cell r="J11" t="str">
            <v>Per.Act</v>
          </cell>
          <cell r="K11" t="str">
            <v>Per.Act</v>
          </cell>
          <cell r="L11" t="str">
            <v>Per.Act</v>
          </cell>
          <cell r="M11" t="str">
            <v>Per.Act</v>
          </cell>
          <cell r="N11" t="str">
            <v>Per.Act</v>
          </cell>
          <cell r="O11" t="str">
            <v>Per.Act</v>
          </cell>
          <cell r="P11" t="str">
            <v>Per.Act</v>
          </cell>
          <cell r="Q11" t="str">
            <v>Per.Act</v>
          </cell>
          <cell r="R11" t="str">
            <v>Per.Act</v>
          </cell>
          <cell r="S11" t="str">
            <v>Per.Act</v>
          </cell>
          <cell r="T11" t="str">
            <v>Per.Act</v>
          </cell>
          <cell r="U11" t="str">
            <v>Per.Act</v>
          </cell>
          <cell r="V11" t="str">
            <v>Per.Act</v>
          </cell>
          <cell r="W11" t="str">
            <v>Per.Act</v>
          </cell>
          <cell r="X11" t="str">
            <v>Per.Act</v>
          </cell>
          <cell r="Y11" t="str">
            <v>Per.Act</v>
          </cell>
          <cell r="Z11" t="str">
            <v>Per.Act</v>
          </cell>
          <cell r="AA11" t="str">
            <v>Per.Act</v>
          </cell>
          <cell r="AB11" t="str">
            <v>Per.Act</v>
          </cell>
          <cell r="AC11" t="str">
            <v>Per.Act</v>
          </cell>
          <cell r="AD11" t="str">
            <v>Per.Act</v>
          </cell>
          <cell r="AE11" t="str">
            <v>Per.Act</v>
          </cell>
          <cell r="AF11" t="str">
            <v>Per.Act</v>
          </cell>
          <cell r="AG11" t="str">
            <v>Per.Act</v>
          </cell>
          <cell r="AH11" t="str">
            <v>Per.Act</v>
          </cell>
          <cell r="AI11" t="str">
            <v>Per.Act</v>
          </cell>
          <cell r="AJ11" t="str">
            <v>Per.Act</v>
          </cell>
          <cell r="AK11" t="str">
            <v>Per.Act</v>
          </cell>
          <cell r="AL11" t="str">
            <v>Per.Act</v>
          </cell>
          <cell r="AM11" t="str">
            <v>Per.Act</v>
          </cell>
          <cell r="AN11" t="str">
            <v>Per.Act</v>
          </cell>
        </row>
        <row r="12">
          <cell r="G12" t="str">
            <v>2007</v>
          </cell>
          <cell r="H12" t="str">
            <v>2007</v>
          </cell>
          <cell r="I12" t="str">
            <v>2007</v>
          </cell>
          <cell r="J12" t="str">
            <v>2007</v>
          </cell>
          <cell r="K12" t="str">
            <v>2007</v>
          </cell>
          <cell r="L12" t="str">
            <v>2007</v>
          </cell>
          <cell r="M12" t="str">
            <v>2007</v>
          </cell>
          <cell r="N12" t="str">
            <v>2007</v>
          </cell>
          <cell r="O12" t="str">
            <v>2007</v>
          </cell>
          <cell r="P12" t="str">
            <v>2007</v>
          </cell>
          <cell r="Q12" t="str">
            <v>2008</v>
          </cell>
          <cell r="R12" t="str">
            <v>2008</v>
          </cell>
          <cell r="S12" t="str">
            <v>2008</v>
          </cell>
          <cell r="T12" t="str">
            <v>2008</v>
          </cell>
          <cell r="U12" t="str">
            <v>2008</v>
          </cell>
          <cell r="V12" t="str">
            <v>2008</v>
          </cell>
          <cell r="W12" t="str">
            <v>2008</v>
          </cell>
          <cell r="X12" t="str">
            <v>2008</v>
          </cell>
          <cell r="Y12" t="str">
            <v>2008</v>
          </cell>
          <cell r="Z12" t="str">
            <v>2008</v>
          </cell>
          <cell r="AA12" t="str">
            <v>2008</v>
          </cell>
          <cell r="AB12" t="str">
            <v>2008</v>
          </cell>
          <cell r="AC12" t="str">
            <v>2009</v>
          </cell>
          <cell r="AD12" t="str">
            <v>2009</v>
          </cell>
          <cell r="AE12" t="str">
            <v>2009</v>
          </cell>
          <cell r="AF12" t="str">
            <v>2009</v>
          </cell>
          <cell r="AG12" t="str">
            <v>2009</v>
          </cell>
          <cell r="AH12" t="str">
            <v>2009</v>
          </cell>
          <cell r="AI12" t="str">
            <v>2009</v>
          </cell>
          <cell r="AJ12" t="str">
            <v>2009</v>
          </cell>
          <cell r="AK12" t="str">
            <v>2009</v>
          </cell>
          <cell r="AL12" t="str">
            <v>2009</v>
          </cell>
          <cell r="AM12" t="str">
            <v>2009</v>
          </cell>
          <cell r="AN12" t="str">
            <v>2009</v>
          </cell>
        </row>
        <row r="13">
          <cell r="G13" t="str">
            <v>Mar</v>
          </cell>
          <cell r="H13" t="str">
            <v>Apr</v>
          </cell>
          <cell r="I13" t="str">
            <v>May</v>
          </cell>
          <cell r="J13" t="str">
            <v>Jun</v>
          </cell>
          <cell r="K13" t="str">
            <v>Jul</v>
          </cell>
          <cell r="L13" t="str">
            <v>Aug</v>
          </cell>
          <cell r="M13" t="str">
            <v>Sep</v>
          </cell>
          <cell r="N13" t="str">
            <v>Oct</v>
          </cell>
          <cell r="O13" t="str">
            <v>Nov</v>
          </cell>
          <cell r="P13" t="str">
            <v>Dec</v>
          </cell>
          <cell r="Q13" t="str">
            <v>Jan</v>
          </cell>
          <cell r="R13" t="str">
            <v>Feb</v>
          </cell>
          <cell r="S13" t="str">
            <v>Mar</v>
          </cell>
          <cell r="T13" t="str">
            <v>Apr</v>
          </cell>
          <cell r="U13" t="str">
            <v>May</v>
          </cell>
          <cell r="V13" t="str">
            <v>Jun</v>
          </cell>
          <cell r="W13" t="str">
            <v>Jul</v>
          </cell>
          <cell r="X13" t="str">
            <v>Aug</v>
          </cell>
          <cell r="Y13" t="str">
            <v>Sep</v>
          </cell>
          <cell r="Z13" t="str">
            <v>Oct</v>
          </cell>
          <cell r="AA13" t="str">
            <v>Nov</v>
          </cell>
          <cell r="AB13" t="str">
            <v>Dec</v>
          </cell>
          <cell r="AC13" t="str">
            <v>Jan</v>
          </cell>
          <cell r="AD13" t="str">
            <v>Feb</v>
          </cell>
          <cell r="AE13" t="str">
            <v>Mar</v>
          </cell>
          <cell r="AF13" t="str">
            <v>Apr</v>
          </cell>
          <cell r="AG13" t="str">
            <v>May</v>
          </cell>
          <cell r="AH13" t="str">
            <v>Jun</v>
          </cell>
          <cell r="AI13" t="str">
            <v>Jul</v>
          </cell>
          <cell r="AJ13" t="str">
            <v>Aug</v>
          </cell>
          <cell r="AK13" t="str">
            <v>Sep</v>
          </cell>
          <cell r="AL13" t="str">
            <v>Oct</v>
          </cell>
          <cell r="AM13" t="str">
            <v>Nov</v>
          </cell>
          <cell r="AN13" t="str">
            <v>Dec</v>
          </cell>
        </row>
        <row r="14">
          <cell r="G14">
            <v>7988.4160000000011</v>
          </cell>
          <cell r="H14">
            <v>7718.6160000000045</v>
          </cell>
          <cell r="I14">
            <v>7944.2129999999979</v>
          </cell>
          <cell r="J14">
            <v>8236.275999999998</v>
          </cell>
          <cell r="K14">
            <v>8086.4290000000037</v>
          </cell>
          <cell r="L14">
            <v>8307.2520000000095</v>
          </cell>
          <cell r="M14">
            <v>8407.5339999999978</v>
          </cell>
          <cell r="N14">
            <v>8289.89</v>
          </cell>
          <cell r="O14">
            <v>8189.9310000000005</v>
          </cell>
          <cell r="P14">
            <v>8441.7279999999992</v>
          </cell>
          <cell r="Q14">
            <v>8118.1719999999996</v>
          </cell>
          <cell r="R14">
            <v>7956.7419999999966</v>
          </cell>
          <cell r="S14">
            <v>8323.2740000000031</v>
          </cell>
          <cell r="T14">
            <v>8347.8880000000026</v>
          </cell>
          <cell r="U14">
            <v>8484.9760000000024</v>
          </cell>
          <cell r="V14">
            <v>8440.7229999999981</v>
          </cell>
          <cell r="W14">
            <v>8479.5389999999934</v>
          </cell>
          <cell r="X14">
            <v>8574.85</v>
          </cell>
          <cell r="Y14">
            <v>8763.3930000000037</v>
          </cell>
          <cell r="Z14">
            <v>9197.0379999999986</v>
          </cell>
          <cell r="AA14">
            <v>9040.9609999999993</v>
          </cell>
          <cell r="AB14">
            <v>9857.378999999999</v>
          </cell>
          <cell r="AC14">
            <v>8894.3899999999903</v>
          </cell>
          <cell r="AD14">
            <v>8574.7649999999976</v>
          </cell>
          <cell r="AE14">
            <v>9735.2320000000054</v>
          </cell>
          <cell r="AF14">
            <v>9119.506000000003</v>
          </cell>
          <cell r="AG14">
            <v>8948.9760000000006</v>
          </cell>
          <cell r="AH14">
            <v>9409.4720000000016</v>
          </cell>
          <cell r="AI14">
            <v>9306.8940000000002</v>
          </cell>
          <cell r="AJ14">
            <v>8916.408999999996</v>
          </cell>
          <cell r="AK14">
            <v>8845.1279999999988</v>
          </cell>
          <cell r="AL14">
            <v>9081.9649999999965</v>
          </cell>
          <cell r="AM14">
            <v>8885.6840000000011</v>
          </cell>
          <cell r="AN14">
            <v>9442.9380000000074</v>
          </cell>
        </row>
        <row r="15">
          <cell r="G15">
            <v>2703.9730000000013</v>
          </cell>
          <cell r="H15">
            <v>2469.747000000008</v>
          </cell>
          <cell r="I15">
            <v>2512.3309999999901</v>
          </cell>
          <cell r="J15">
            <v>2530.0530000000035</v>
          </cell>
          <cell r="K15">
            <v>2790.2390000000128</v>
          </cell>
          <cell r="L15">
            <v>3006.5640000000158</v>
          </cell>
          <cell r="M15">
            <v>2917.5579999999945</v>
          </cell>
          <cell r="N15">
            <v>2486.226999999988</v>
          </cell>
          <cell r="O15">
            <v>2238.8449999999998</v>
          </cell>
          <cell r="P15">
            <v>2482.4969999999935</v>
          </cell>
          <cell r="Q15">
            <v>2446.5159999999992</v>
          </cell>
          <cell r="R15">
            <v>2321.8859999999977</v>
          </cell>
          <cell r="S15">
            <v>2987.1529999999993</v>
          </cell>
          <cell r="T15">
            <v>2551.2660000000074</v>
          </cell>
          <cell r="U15">
            <v>2640.3779999999938</v>
          </cell>
          <cell r="V15">
            <v>2785.9240000000027</v>
          </cell>
          <cell r="W15">
            <v>2933.7489999999907</v>
          </cell>
          <cell r="X15">
            <v>3121.901000000003</v>
          </cell>
          <cell r="Y15">
            <v>2893.5020000000059</v>
          </cell>
          <cell r="Z15">
            <v>2764.3059999999955</v>
          </cell>
          <cell r="AA15">
            <v>2740.5900000000065</v>
          </cell>
          <cell r="AB15">
            <v>2767.2059999999951</v>
          </cell>
          <cell r="AC15">
            <v>2932.6969999999901</v>
          </cell>
          <cell r="AD15">
            <v>2772.5149999999976</v>
          </cell>
          <cell r="AE15">
            <v>3116.4340000000043</v>
          </cell>
          <cell r="AF15">
            <v>3029.6660000000161</v>
          </cell>
          <cell r="AG15">
            <v>2993.5790000000006</v>
          </cell>
          <cell r="AH15">
            <v>3019.37</v>
          </cell>
          <cell r="AI15">
            <v>3430.9210000000003</v>
          </cell>
          <cell r="AJ15">
            <v>3339.912999999995</v>
          </cell>
          <cell r="AK15">
            <v>2991.8849999999993</v>
          </cell>
          <cell r="AL15">
            <v>3148.9469999999978</v>
          </cell>
          <cell r="AM15">
            <v>2990.8119999999999</v>
          </cell>
          <cell r="AN15">
            <v>2898.0360000000087</v>
          </cell>
        </row>
        <row r="16">
          <cell r="G16">
            <v>1307.7190000000001</v>
          </cell>
          <cell r="H16">
            <v>862.61300000000006</v>
          </cell>
          <cell r="I16">
            <v>1425.5919999999999</v>
          </cell>
          <cell r="J16">
            <v>1034.04</v>
          </cell>
          <cell r="K16">
            <v>1009.125</v>
          </cell>
          <cell r="L16">
            <v>1244.6589999999999</v>
          </cell>
          <cell r="M16">
            <v>1080.7959999999991</v>
          </cell>
          <cell r="N16">
            <v>1217.4540000000006</v>
          </cell>
          <cell r="O16">
            <v>1622.0839999999998</v>
          </cell>
          <cell r="P16">
            <v>1702.2970000000005</v>
          </cell>
          <cell r="Q16">
            <v>966.15300000000025</v>
          </cell>
          <cell r="R16">
            <v>1046.7509999999997</v>
          </cell>
          <cell r="S16">
            <v>1216.5740000000001</v>
          </cell>
          <cell r="T16">
            <v>1312.2530000000002</v>
          </cell>
          <cell r="U16">
            <v>1701.57</v>
          </cell>
          <cell r="V16">
            <v>1461.2570000000001</v>
          </cell>
          <cell r="W16">
            <v>1216.22</v>
          </cell>
          <cell r="X16">
            <v>972.95500000000004</v>
          </cell>
          <cell r="Y16">
            <v>1378.32</v>
          </cell>
          <cell r="Z16">
            <v>1269.9039999999995</v>
          </cell>
          <cell r="AA16">
            <v>1133.1600000000001</v>
          </cell>
          <cell r="AB16">
            <v>2119.5540000000001</v>
          </cell>
          <cell r="AC16">
            <v>850.35</v>
          </cell>
          <cell r="AD16">
            <v>913.37199999999996</v>
          </cell>
          <cell r="AE16">
            <v>1310.385</v>
          </cell>
          <cell r="AF16">
            <v>901.92700000000013</v>
          </cell>
          <cell r="AG16">
            <v>869.39100000000008</v>
          </cell>
          <cell r="AH16">
            <v>1202.6930000000002</v>
          </cell>
          <cell r="AI16">
            <v>1060.174</v>
          </cell>
          <cell r="AJ16">
            <v>932.86899999999969</v>
          </cell>
          <cell r="AK16">
            <v>1244.6540000000005</v>
          </cell>
          <cell r="AL16">
            <v>1041.6819999999989</v>
          </cell>
          <cell r="AM16">
            <v>983.96600000000035</v>
          </cell>
          <cell r="AN16">
            <v>2695.223</v>
          </cell>
        </row>
        <row r="17">
          <cell r="G17">
            <v>7988.41</v>
          </cell>
          <cell r="H17">
            <v>7718.8789999999963</v>
          </cell>
          <cell r="I17">
            <v>7944.1989999999978</v>
          </cell>
          <cell r="J17">
            <v>8235.9480000000021</v>
          </cell>
          <cell r="K17">
            <v>8087.0039999999954</v>
          </cell>
          <cell r="L17">
            <v>8307.4860000000044</v>
          </cell>
          <cell r="M17">
            <v>8406.5300000000007</v>
          </cell>
          <cell r="N17">
            <v>8289.41</v>
          </cell>
          <cell r="O17">
            <v>8189.9470000000019</v>
          </cell>
          <cell r="P17">
            <v>8441.7310000000016</v>
          </cell>
          <cell r="Q17">
            <v>8118.2830000000004</v>
          </cell>
          <cell r="R17">
            <v>7956.881999999996</v>
          </cell>
          <cell r="S17">
            <v>8323.0229999999992</v>
          </cell>
          <cell r="T17">
            <v>8347.904999999997</v>
          </cell>
          <cell r="U17">
            <v>8482.8529999999992</v>
          </cell>
          <cell r="V17">
            <v>8442.8290000000052</v>
          </cell>
          <cell r="W17">
            <v>8473.9910000000018</v>
          </cell>
          <cell r="X17">
            <v>8572.1429999999964</v>
          </cell>
          <cell r="Y17">
            <v>8771.648000000001</v>
          </cell>
          <cell r="Z17">
            <v>9189.1970000000038</v>
          </cell>
          <cell r="AA17">
            <v>9040.9679999999953</v>
          </cell>
          <cell r="AB17">
            <v>9865.2130000000016</v>
          </cell>
          <cell r="AC17">
            <v>8894.3830000000016</v>
          </cell>
          <cell r="AD17">
            <v>8574.7230000000018</v>
          </cell>
          <cell r="AE17">
            <v>9735.26</v>
          </cell>
          <cell r="AF17">
            <v>9119.3970000000008</v>
          </cell>
          <cell r="AG17">
            <v>8949.0759999999991</v>
          </cell>
          <cell r="AH17">
            <v>9409.2900000000081</v>
          </cell>
          <cell r="AI17">
            <v>9306.9660000000022</v>
          </cell>
          <cell r="AJ17">
            <v>8916.4229999999989</v>
          </cell>
          <cell r="AK17">
            <v>8845.1570000000011</v>
          </cell>
          <cell r="AL17">
            <v>9081.9650000000001</v>
          </cell>
          <cell r="AM17">
            <v>8885.6880000000019</v>
          </cell>
          <cell r="AN17">
            <v>9442.9380000000056</v>
          </cell>
        </row>
        <row r="18">
          <cell r="G18">
            <v>6.0000000016771082E-3</v>
          </cell>
          <cell r="H18">
            <v>-0.26300000000128421</v>
          </cell>
          <cell r="I18">
            <v>1.400000000160162E-2</v>
          </cell>
          <cell r="J18">
            <v>0.32799999999906504</v>
          </cell>
          <cell r="K18">
            <v>-0.57499999999936335</v>
          </cell>
          <cell r="L18">
            <v>-0.23400000000265209</v>
          </cell>
          <cell r="M18">
            <v>1.0040000000044529</v>
          </cell>
          <cell r="N18">
            <v>0.4799999999991087</v>
          </cell>
          <cell r="O18">
            <v>-1.5999999997802661E-2</v>
          </cell>
          <cell r="P18">
            <v>-3.0000000010659278E-3</v>
          </cell>
          <cell r="Q18">
            <v>-0.11099999999964894</v>
          </cell>
          <cell r="R18">
            <v>-0.13999999999941792</v>
          </cell>
          <cell r="S18">
            <v>0.25100000000065847</v>
          </cell>
          <cell r="T18">
            <v>-1.6999999999825377E-2</v>
          </cell>
          <cell r="U18">
            <v>2.123000000000502</v>
          </cell>
          <cell r="V18">
            <v>-2.1060000000015862</v>
          </cell>
          <cell r="W18">
            <v>5.5479999999993197</v>
          </cell>
          <cell r="X18">
            <v>2.7070000000003347</v>
          </cell>
          <cell r="Y18">
            <v>-8.2549999999989723</v>
          </cell>
          <cell r="Z18">
            <v>7.841000000002623</v>
          </cell>
          <cell r="AA18">
            <v>-7.0000000036998244E-3</v>
          </cell>
          <cell r="AB18">
            <v>-7.8339999999971042</v>
          </cell>
          <cell r="AC18">
            <v>7.0000000000618456E-3</v>
          </cell>
          <cell r="AD18">
            <v>4.1999999999916326E-2</v>
          </cell>
          <cell r="AE18">
            <v>-2.8000000000020009E-2</v>
          </cell>
          <cell r="AF18">
            <v>0.10899999999946886</v>
          </cell>
          <cell r="AG18">
            <v>-0.1000000000003638</v>
          </cell>
          <cell r="AH18">
            <v>0.18200000000069849</v>
          </cell>
          <cell r="AI18">
            <v>-7.1999999999889042E-2</v>
          </cell>
          <cell r="AJ18">
            <v>-1.4000000000351065E-2</v>
          </cell>
          <cell r="AK18">
            <v>-2.9000000002724846E-2</v>
          </cell>
          <cell r="AL18">
            <v>1.8189894035458565E-12</v>
          </cell>
          <cell r="AM18">
            <v>-4.0000000012696546E-3</v>
          </cell>
          <cell r="AN18">
            <v>0</v>
          </cell>
        </row>
        <row r="19">
          <cell r="G19">
            <v>7988.4160000000011</v>
          </cell>
          <cell r="H19">
            <v>7718.6160000000045</v>
          </cell>
          <cell r="I19">
            <v>7944.2129999999979</v>
          </cell>
          <cell r="J19">
            <v>8236.275999999998</v>
          </cell>
          <cell r="K19">
            <v>8086.4290000000037</v>
          </cell>
          <cell r="L19">
            <v>8307.2520000000095</v>
          </cell>
          <cell r="M19">
            <v>8407.5339999999978</v>
          </cell>
          <cell r="N19">
            <v>8289.89</v>
          </cell>
          <cell r="O19">
            <v>8189.9310000000005</v>
          </cell>
          <cell r="P19">
            <v>8441.7279999999992</v>
          </cell>
          <cell r="Q19">
            <v>8118.1719999999996</v>
          </cell>
          <cell r="R19">
            <v>7956.7419999999966</v>
          </cell>
          <cell r="S19">
            <v>8323.2740000000031</v>
          </cell>
          <cell r="T19">
            <v>8347.8880000000026</v>
          </cell>
          <cell r="U19">
            <v>8484.9760000000024</v>
          </cell>
          <cell r="V19">
            <v>8440.7229999999981</v>
          </cell>
          <cell r="W19">
            <v>8479.5389999999934</v>
          </cell>
          <cell r="X19">
            <v>8574.85</v>
          </cell>
          <cell r="Y19">
            <v>8763.3930000000037</v>
          </cell>
          <cell r="Z19">
            <v>9197.0379999999986</v>
          </cell>
          <cell r="AA19">
            <v>9040.9609999999993</v>
          </cell>
          <cell r="AB19">
            <v>9857.378999999999</v>
          </cell>
          <cell r="AC19">
            <v>8894.3899999999903</v>
          </cell>
          <cell r="AD19">
            <v>8574.7649999999976</v>
          </cell>
          <cell r="AE19">
            <v>9735.2320000000054</v>
          </cell>
          <cell r="AF19">
            <v>9119.506000000003</v>
          </cell>
          <cell r="AG19">
            <v>8948.9760000000006</v>
          </cell>
          <cell r="AH19">
            <v>9409.4720000000016</v>
          </cell>
          <cell r="AI19">
            <v>9306.8940000000002</v>
          </cell>
          <cell r="AJ19">
            <v>8916.408999999996</v>
          </cell>
          <cell r="AK19">
            <v>8845.1279999999988</v>
          </cell>
          <cell r="AL19">
            <v>9081.9649999999965</v>
          </cell>
          <cell r="AM19">
            <v>8885.6840000000011</v>
          </cell>
          <cell r="AN19">
            <v>9442.9380000000074</v>
          </cell>
        </row>
        <row r="20">
          <cell r="G20">
            <v>-19.510999999999513</v>
          </cell>
          <cell r="H20">
            <v>9.8229999999957727</v>
          </cell>
          <cell r="I20">
            <v>17.14700000000721</v>
          </cell>
          <cell r="J20">
            <v>54.058999999995763</v>
          </cell>
          <cell r="K20">
            <v>-65.728000000012003</v>
          </cell>
          <cell r="L20">
            <v>-3.5450000000046291</v>
          </cell>
          <cell r="M20">
            <v>-0.42299999999861981</v>
          </cell>
          <cell r="N20">
            <v>0.61900000000949262</v>
          </cell>
          <cell r="O20">
            <v>4.5999999998965535E-2</v>
          </cell>
          <cell r="P20">
            <v>-5.9629999999857315</v>
          </cell>
          <cell r="Q20">
            <v>2.4359999999996944</v>
          </cell>
          <cell r="R20">
            <v>1.6219999999993888</v>
          </cell>
          <cell r="S20">
            <v>1.4540000000033615</v>
          </cell>
          <cell r="T20">
            <v>2.1769999999941936</v>
          </cell>
          <cell r="U20">
            <v>10.500000000007304</v>
          </cell>
          <cell r="V20">
            <v>-12.62100000000294</v>
          </cell>
          <cell r="W20">
            <v>5.1330000000016298</v>
          </cell>
          <cell r="X20">
            <v>1.0100000000007894</v>
          </cell>
          <cell r="Y20">
            <v>-2.5510000000040236</v>
          </cell>
          <cell r="Z20">
            <v>6.8180000000057843</v>
          </cell>
          <cell r="AA20">
            <v>0.26399999999273133</v>
          </cell>
          <cell r="AB20">
            <v>-28.969999999995707</v>
          </cell>
          <cell r="AC20">
            <v>0.88499999999930878</v>
          </cell>
          <cell r="AD20">
            <v>-0.86099999999987631</v>
          </cell>
          <cell r="AE20">
            <v>-0.26799999999911961</v>
          </cell>
          <cell r="AF20">
            <v>0.11099999998623389</v>
          </cell>
          <cell r="AG20">
            <v>0.67100000000000004</v>
          </cell>
          <cell r="AH20">
            <v>-0.60899999999999999</v>
          </cell>
          <cell r="AI20">
            <v>0.02</v>
          </cell>
          <cell r="AJ20">
            <v>-11.217000000000001</v>
          </cell>
          <cell r="AK20">
            <v>11.281000000000001</v>
          </cell>
          <cell r="AL20">
            <v>3.3000000000000362E-2</v>
          </cell>
          <cell r="AM20">
            <v>2.0999999999999019E-2</v>
          </cell>
          <cell r="AN20">
            <v>-7.0000000000000284E-2</v>
          </cell>
        </row>
        <row r="21">
          <cell r="G21">
            <v>5524.1769999999997</v>
          </cell>
          <cell r="H21">
            <v>5269.5149999999967</v>
          </cell>
          <cell r="I21">
            <v>5430.9400000000078</v>
          </cell>
          <cell r="J21">
            <v>5931.7579999999944</v>
          </cell>
          <cell r="K21">
            <v>5282.1129999999912</v>
          </cell>
          <cell r="L21">
            <v>5350.9949999999935</v>
          </cell>
          <cell r="M21">
            <v>5529.8390000000036</v>
          </cell>
          <cell r="N21">
            <v>5911.5320000000074</v>
          </cell>
          <cell r="O21">
            <v>5963.411000000001</v>
          </cell>
          <cell r="P21">
            <v>6679.123000000006</v>
          </cell>
          <cell r="Q21">
            <v>5664.38</v>
          </cell>
          <cell r="R21">
            <v>5644.1759999999986</v>
          </cell>
          <cell r="S21">
            <v>5473.8660000000036</v>
          </cell>
          <cell r="T21">
            <v>5839.0039999999954</v>
          </cell>
          <cell r="U21">
            <v>5907.5150000000085</v>
          </cell>
          <cell r="V21">
            <v>5799.9139999999952</v>
          </cell>
          <cell r="W21">
            <v>5563.5480000000025</v>
          </cell>
          <cell r="X21">
            <v>5466.6669999999995</v>
          </cell>
          <cell r="Y21">
            <v>5885.7959999999975</v>
          </cell>
          <cell r="Z21">
            <v>6456.9180000000033</v>
          </cell>
          <cell r="AA21">
            <v>6306.2659999999923</v>
          </cell>
          <cell r="AB21">
            <v>7187.2030000000041</v>
          </cell>
          <cell r="AC21">
            <v>5973.4870000000001</v>
          </cell>
          <cell r="AD21">
            <v>5936.5219999999999</v>
          </cell>
          <cell r="AE21">
            <v>6592.1570000000011</v>
          </cell>
          <cell r="AF21">
            <v>6169.1629999999868</v>
          </cell>
          <cell r="AG21">
            <v>5985.9089999999997</v>
          </cell>
          <cell r="AH21">
            <v>6407.012999999999</v>
          </cell>
          <cell r="AI21">
            <v>5885.9989999999998</v>
          </cell>
          <cell r="AJ21">
            <v>5616.679000000001</v>
          </cell>
          <cell r="AK21">
            <v>5862.8239999999996</v>
          </cell>
          <cell r="AL21">
            <v>5863.1589999999987</v>
          </cell>
          <cell r="AM21">
            <v>5907.12</v>
          </cell>
          <cell r="AN21">
            <v>6551.6459999999988</v>
          </cell>
        </row>
        <row r="22">
          <cell r="G22">
            <v>125.726</v>
          </cell>
          <cell r="H22">
            <v>29.15900000000002</v>
          </cell>
          <cell r="I22">
            <v>-37.673999999999978</v>
          </cell>
          <cell r="J22">
            <v>-27.913000000000025</v>
          </cell>
          <cell r="K22">
            <v>-28.412999999999997</v>
          </cell>
          <cell r="L22">
            <v>38.666999999999959</v>
          </cell>
          <cell r="M22">
            <v>66.106000000000094</v>
          </cell>
          <cell r="N22">
            <v>12.61099999999999</v>
          </cell>
          <cell r="O22">
            <v>121.05199999999996</v>
          </cell>
          <cell r="P22">
            <v>430.37200000000007</v>
          </cell>
          <cell r="Q22">
            <v>29.16</v>
          </cell>
          <cell r="R22">
            <v>-55.808999999999997</v>
          </cell>
          <cell r="S22">
            <v>-13.71</v>
          </cell>
          <cell r="T22">
            <v>9.7810000000000006</v>
          </cell>
          <cell r="U22">
            <v>-26.553000000000001</v>
          </cell>
          <cell r="V22">
            <v>-283.93399999999997</v>
          </cell>
          <cell r="W22">
            <v>5.5509999999999735</v>
          </cell>
          <cell r="X22">
            <v>-23.709000000000014</v>
          </cell>
          <cell r="Y22">
            <v>-192.23700000000002</v>
          </cell>
          <cell r="Z22">
            <v>-86.400999999999897</v>
          </cell>
          <cell r="AA22">
            <v>-67.122000000000071</v>
          </cell>
          <cell r="AB22">
            <v>-26.507000000000012</v>
          </cell>
          <cell r="AC22">
            <v>-38.378</v>
          </cell>
          <cell r="AD22">
            <v>117.42700000000001</v>
          </cell>
          <cell r="AE22">
            <v>-169.255</v>
          </cell>
          <cell r="AF22">
            <v>-2.7660000000000053</v>
          </cell>
          <cell r="AG22">
            <v>-47.823999999999998</v>
          </cell>
          <cell r="AH22">
            <v>-652.83500000000004</v>
          </cell>
          <cell r="AI22">
            <v>-18.52</v>
          </cell>
          <cell r="AJ22">
            <v>10.682999999999993</v>
          </cell>
          <cell r="AK22">
            <v>-264.97300000000007</v>
          </cell>
          <cell r="AL22">
            <v>-118.02600000000007</v>
          </cell>
          <cell r="AM22">
            <v>-41.466999999999871</v>
          </cell>
          <cell r="AN22">
            <v>56.96</v>
          </cell>
        </row>
        <row r="23">
          <cell r="G23" t="str">
            <v>0</v>
          </cell>
          <cell r="H23" t="str">
            <v>0</v>
          </cell>
          <cell r="I23" t="str">
            <v>0</v>
          </cell>
          <cell r="J23" t="str">
            <v>0</v>
          </cell>
          <cell r="K23" t="str">
            <v>0</v>
          </cell>
          <cell r="L23" t="str">
            <v>0</v>
          </cell>
          <cell r="M23" t="str">
            <v>0</v>
          </cell>
          <cell r="N23" t="str">
            <v>0</v>
          </cell>
          <cell r="O23" t="str">
            <v>0</v>
          </cell>
          <cell r="P23" t="str">
            <v>0</v>
          </cell>
          <cell r="Q23" t="str">
            <v>0</v>
          </cell>
          <cell r="R23" t="str">
            <v>0</v>
          </cell>
          <cell r="S23" t="str">
            <v>0</v>
          </cell>
          <cell r="T23" t="str">
            <v>0</v>
          </cell>
          <cell r="U23" t="str">
            <v>0</v>
          </cell>
          <cell r="V23" t="str">
            <v>0</v>
          </cell>
          <cell r="W23" t="str">
            <v>0</v>
          </cell>
          <cell r="X23" t="str">
            <v>0</v>
          </cell>
          <cell r="Y23" t="str">
            <v>0</v>
          </cell>
          <cell r="Z23" t="str">
            <v>0</v>
          </cell>
          <cell r="AA23" t="str">
            <v>0</v>
          </cell>
          <cell r="AB23" t="str">
            <v>0</v>
          </cell>
          <cell r="AC23" t="str">
            <v>0</v>
          </cell>
          <cell r="AD23" t="str">
            <v>0</v>
          </cell>
          <cell r="AE23" t="str">
            <v>0</v>
          </cell>
          <cell r="AF23" t="str">
            <v>0</v>
          </cell>
          <cell r="AG23" t="str">
            <v>0</v>
          </cell>
          <cell r="AH23" t="str">
            <v>0</v>
          </cell>
          <cell r="AI23" t="str">
            <v>0</v>
          </cell>
          <cell r="AJ23" t="str">
            <v>0</v>
          </cell>
          <cell r="AK23" t="str">
            <v>0</v>
          </cell>
          <cell r="AL23" t="str">
            <v>0</v>
          </cell>
          <cell r="AM23" t="str">
            <v>0</v>
          </cell>
          <cell r="AN23" t="str">
            <v>0</v>
          </cell>
        </row>
        <row r="24">
          <cell r="G24">
            <v>125.726</v>
          </cell>
          <cell r="H24">
            <v>29.15900000000002</v>
          </cell>
          <cell r="I24">
            <v>-37.673999999999978</v>
          </cell>
          <cell r="J24">
            <v>-27.913000000000025</v>
          </cell>
          <cell r="K24">
            <v>-28.412999999999997</v>
          </cell>
          <cell r="L24">
            <v>38.666999999999959</v>
          </cell>
          <cell r="M24">
            <v>66.106000000000094</v>
          </cell>
          <cell r="N24">
            <v>12.61099999999999</v>
          </cell>
          <cell r="O24">
            <v>121.05199999999996</v>
          </cell>
          <cell r="P24">
            <v>430.37200000000007</v>
          </cell>
          <cell r="Q24">
            <v>29.16</v>
          </cell>
          <cell r="R24">
            <v>-55.808999999999997</v>
          </cell>
          <cell r="S24">
            <v>-13.71</v>
          </cell>
          <cell r="T24">
            <v>9.7810000000000006</v>
          </cell>
          <cell r="U24">
            <v>-26.553000000000001</v>
          </cell>
          <cell r="V24">
            <v>-283.93399999999997</v>
          </cell>
          <cell r="W24">
            <v>5.5509999999999735</v>
          </cell>
          <cell r="X24">
            <v>-23.709000000000014</v>
          </cell>
          <cell r="Y24">
            <v>-192.23700000000002</v>
          </cell>
          <cell r="Z24">
            <v>-86.400999999999897</v>
          </cell>
          <cell r="AA24">
            <v>-67.122000000000071</v>
          </cell>
          <cell r="AB24">
            <v>-26.507000000000012</v>
          </cell>
          <cell r="AC24">
            <v>-38.378</v>
          </cell>
          <cell r="AD24">
            <v>117.42700000000001</v>
          </cell>
          <cell r="AE24">
            <v>-169.255</v>
          </cell>
          <cell r="AF24">
            <v>-2.7660000000000053</v>
          </cell>
          <cell r="AG24">
            <v>-47.823999999999998</v>
          </cell>
          <cell r="AH24">
            <v>-652.83500000000004</v>
          </cell>
          <cell r="AI24">
            <v>-18.52</v>
          </cell>
          <cell r="AJ24">
            <v>10.682999999999993</v>
          </cell>
          <cell r="AK24">
            <v>-264.97300000000007</v>
          </cell>
          <cell r="AL24">
            <v>-118.02600000000007</v>
          </cell>
          <cell r="AM24">
            <v>-41.466999999999871</v>
          </cell>
          <cell r="AN24">
            <v>56.96</v>
          </cell>
        </row>
        <row r="25">
          <cell r="G25" t="str">
            <v>0</v>
          </cell>
          <cell r="H25" t="str">
            <v>0</v>
          </cell>
          <cell r="I25" t="str">
            <v>0</v>
          </cell>
          <cell r="J25" t="str">
            <v>0</v>
          </cell>
          <cell r="K25" t="str">
            <v>0</v>
          </cell>
          <cell r="L25" t="str">
            <v>0</v>
          </cell>
          <cell r="M25" t="str">
            <v>0</v>
          </cell>
          <cell r="N25" t="str">
            <v>0</v>
          </cell>
          <cell r="O25" t="str">
            <v>0</v>
          </cell>
          <cell r="P25" t="str">
            <v>0</v>
          </cell>
          <cell r="Q25" t="str">
            <v>0</v>
          </cell>
          <cell r="R25" t="str">
            <v>0</v>
          </cell>
          <cell r="S25" t="str">
            <v>0</v>
          </cell>
          <cell r="T25" t="str">
            <v>0</v>
          </cell>
          <cell r="U25" t="str">
            <v>0</v>
          </cell>
          <cell r="V25" t="str">
            <v>0</v>
          </cell>
          <cell r="W25" t="str">
            <v>0</v>
          </cell>
          <cell r="X25" t="str">
            <v>0</v>
          </cell>
          <cell r="Y25" t="str">
            <v>0</v>
          </cell>
          <cell r="Z25" t="str">
            <v>0</v>
          </cell>
          <cell r="AA25" t="str">
            <v>0</v>
          </cell>
          <cell r="AB25" t="str">
            <v>0</v>
          </cell>
          <cell r="AC25" t="str">
            <v>0</v>
          </cell>
          <cell r="AD25" t="str">
            <v>0</v>
          </cell>
          <cell r="AE25" t="str">
            <v>0</v>
          </cell>
          <cell r="AF25" t="str">
            <v>0</v>
          </cell>
          <cell r="AG25" t="str">
            <v>0</v>
          </cell>
          <cell r="AH25" t="str">
            <v>0</v>
          </cell>
          <cell r="AI25" t="str">
            <v>0</v>
          </cell>
          <cell r="AJ25" t="str">
            <v>0</v>
          </cell>
          <cell r="AK25" t="str">
            <v>0</v>
          </cell>
          <cell r="AL25" t="str">
            <v>0</v>
          </cell>
          <cell r="AM25" t="str">
            <v>0</v>
          </cell>
          <cell r="AN25" t="str">
            <v>0</v>
          </cell>
        </row>
        <row r="26">
          <cell r="G26">
            <v>114.00799999999998</v>
          </cell>
          <cell r="H26">
            <v>-8.5129999999999839</v>
          </cell>
          <cell r="I26">
            <v>36.731999999999985</v>
          </cell>
          <cell r="J26">
            <v>253.44800000000001</v>
          </cell>
          <cell r="K26">
            <v>14.33600000000002</v>
          </cell>
          <cell r="L26">
            <v>11.64</v>
          </cell>
          <cell r="M26">
            <v>-26.243000000000023</v>
          </cell>
          <cell r="N26">
            <v>95.258000000000024</v>
          </cell>
          <cell r="O26">
            <v>-108.727</v>
          </cell>
          <cell r="P26">
            <v>289.52</v>
          </cell>
          <cell r="Q26">
            <v>-36.436</v>
          </cell>
          <cell r="R26">
            <v>65.129000000000005</v>
          </cell>
          <cell r="S26">
            <v>151.45500000000001</v>
          </cell>
          <cell r="T26">
            <v>32.600999999999999</v>
          </cell>
          <cell r="U26">
            <v>89.47</v>
          </cell>
          <cell r="V26">
            <v>429.04899999999998</v>
          </cell>
          <cell r="W26">
            <v>12.207000000000036</v>
          </cell>
          <cell r="X26">
            <v>37.42699999999995</v>
          </cell>
          <cell r="Y26">
            <v>208.14200000000002</v>
          </cell>
          <cell r="Z26">
            <v>110.58699999999999</v>
          </cell>
          <cell r="AA26">
            <v>73.016999999999967</v>
          </cell>
          <cell r="AB26">
            <v>123.53700000000006</v>
          </cell>
          <cell r="AC26">
            <v>50.172000000000004</v>
          </cell>
          <cell r="AD26">
            <v>16.844999999999999</v>
          </cell>
          <cell r="AE26">
            <v>142.61400000000003</v>
          </cell>
          <cell r="AF26">
            <v>82.088999999999999</v>
          </cell>
          <cell r="AG26">
            <v>78.335999999999984</v>
          </cell>
          <cell r="AH26">
            <v>669.74600000000009</v>
          </cell>
          <cell r="AI26">
            <v>28.546000000000021</v>
          </cell>
          <cell r="AJ26">
            <v>29.499999999999847</v>
          </cell>
          <cell r="AK26">
            <v>274.55400000000003</v>
          </cell>
          <cell r="AL26">
            <v>48.167000000000023</v>
          </cell>
          <cell r="AM26">
            <v>53.715000000000131</v>
          </cell>
          <cell r="AN26">
            <v>-50.215999999999994</v>
          </cell>
        </row>
        <row r="27">
          <cell r="G27">
            <v>2703.9730000000013</v>
          </cell>
          <cell r="H27">
            <v>2469.747000000008</v>
          </cell>
          <cell r="I27">
            <v>2512.3309999999901</v>
          </cell>
          <cell r="J27">
            <v>2530.0530000000035</v>
          </cell>
          <cell r="K27">
            <v>2790.2390000000128</v>
          </cell>
          <cell r="L27">
            <v>3006.5640000000158</v>
          </cell>
          <cell r="M27">
            <v>2917.5579999999945</v>
          </cell>
          <cell r="N27">
            <v>2486.226999999988</v>
          </cell>
          <cell r="O27">
            <v>2238.8449999999998</v>
          </cell>
          <cell r="P27">
            <v>2482.4969999999935</v>
          </cell>
          <cell r="Q27">
            <v>2446.5159999999992</v>
          </cell>
          <cell r="R27">
            <v>2321.8859999999977</v>
          </cell>
          <cell r="S27">
            <v>2987.1529999999993</v>
          </cell>
          <cell r="T27">
            <v>2551.2660000000074</v>
          </cell>
          <cell r="U27">
            <v>2640.3779999999938</v>
          </cell>
          <cell r="V27">
            <v>2785.9240000000027</v>
          </cell>
          <cell r="W27">
            <v>2933.7489999999907</v>
          </cell>
          <cell r="X27">
            <v>3121.901000000003</v>
          </cell>
          <cell r="Y27">
            <v>2893.5020000000059</v>
          </cell>
          <cell r="Z27">
            <v>2764.3059999999955</v>
          </cell>
          <cell r="AA27">
            <v>2740.5900000000065</v>
          </cell>
          <cell r="AB27">
            <v>2767.2059999999951</v>
          </cell>
          <cell r="AC27">
            <v>2932.6969999999901</v>
          </cell>
          <cell r="AD27">
            <v>2772.5149999999976</v>
          </cell>
          <cell r="AE27">
            <v>3116.4340000000043</v>
          </cell>
          <cell r="AF27">
            <v>3029.6660000000161</v>
          </cell>
          <cell r="AG27">
            <v>2993.5790000000006</v>
          </cell>
          <cell r="AH27">
            <v>3019.37</v>
          </cell>
          <cell r="AI27">
            <v>3430.9210000000003</v>
          </cell>
          <cell r="AJ27">
            <v>3339.912999999995</v>
          </cell>
          <cell r="AK27">
            <v>2991.8849999999993</v>
          </cell>
          <cell r="AL27">
            <v>3148.9469999999978</v>
          </cell>
          <cell r="AM27">
            <v>2990.8119999999999</v>
          </cell>
          <cell r="AN27">
            <v>2898.0360000000087</v>
          </cell>
        </row>
        <row r="28">
          <cell r="G28">
            <v>988.30299999999988</v>
          </cell>
          <cell r="H28">
            <v>937.25300000000016</v>
          </cell>
          <cell r="I28">
            <v>915.07399999999973</v>
          </cell>
          <cell r="J28">
            <v>954.16799999999989</v>
          </cell>
          <cell r="K28">
            <v>942.23199999999997</v>
          </cell>
          <cell r="L28">
            <v>954.92800000000057</v>
          </cell>
          <cell r="M28">
            <v>870.36700000000042</v>
          </cell>
          <cell r="N28">
            <v>925.88900000000012</v>
          </cell>
          <cell r="O28">
            <v>971.87899999999922</v>
          </cell>
          <cell r="P28">
            <v>915.13700000000017</v>
          </cell>
          <cell r="Q28">
            <v>950.40499999999997</v>
          </cell>
          <cell r="R28">
            <v>951.31199999999978</v>
          </cell>
          <cell r="S28">
            <v>970.63300000000015</v>
          </cell>
          <cell r="T28">
            <v>937.10899999999992</v>
          </cell>
          <cell r="U28">
            <v>939.83799999999985</v>
          </cell>
          <cell r="V28">
            <v>1021.7360000000001</v>
          </cell>
          <cell r="W28">
            <v>950.30599999999981</v>
          </cell>
          <cell r="X28">
            <v>972.39300000000048</v>
          </cell>
          <cell r="Y28">
            <v>1015.7610000000008</v>
          </cell>
          <cell r="Z28">
            <v>1056.71</v>
          </cell>
          <cell r="AA28">
            <v>1057.2</v>
          </cell>
          <cell r="AB28">
            <v>1185.6990000000005</v>
          </cell>
          <cell r="AC28">
            <v>1089.9849999999999</v>
          </cell>
          <cell r="AD28">
            <v>1083.4739999999999</v>
          </cell>
          <cell r="AE28">
            <v>1133.0409999999999</v>
          </cell>
          <cell r="AF28">
            <v>1069.886</v>
          </cell>
          <cell r="AG28">
            <v>1043.8069999999998</v>
          </cell>
          <cell r="AH28">
            <v>1068.5409999999999</v>
          </cell>
          <cell r="AI28">
            <v>1044.22</v>
          </cell>
          <cell r="AJ28">
            <v>1033.498</v>
          </cell>
          <cell r="AK28">
            <v>1034.389000000001</v>
          </cell>
          <cell r="AL28">
            <v>1033.5639999999996</v>
          </cell>
          <cell r="AM28">
            <v>1029.4000000000001</v>
          </cell>
          <cell r="AN28">
            <v>1196.1010000000008</v>
          </cell>
        </row>
        <row r="29">
          <cell r="G29" t="str">
            <v>0</v>
          </cell>
          <cell r="H29" t="str">
            <v>0</v>
          </cell>
          <cell r="I29" t="str">
            <v>0</v>
          </cell>
          <cell r="J29">
            <v>497.49899999999997</v>
          </cell>
          <cell r="K29">
            <v>-0.19999999999998863</v>
          </cell>
          <cell r="L29">
            <v>0.54599999999999227</v>
          </cell>
          <cell r="M29">
            <v>113.01800000000001</v>
          </cell>
          <cell r="N29">
            <v>-0.29699999999996862</v>
          </cell>
          <cell r="O29">
            <v>-36.811000000000035</v>
          </cell>
          <cell r="P29">
            <v>60.891999999999996</v>
          </cell>
          <cell r="Q29" t="str">
            <v>0</v>
          </cell>
          <cell r="R29" t="str">
            <v>0</v>
          </cell>
          <cell r="S29" t="str">
            <v>0</v>
          </cell>
          <cell r="T29" t="str">
            <v>0</v>
          </cell>
          <cell r="U29">
            <v>31.509</v>
          </cell>
          <cell r="V29">
            <v>9.2909999999999968</v>
          </cell>
          <cell r="W29">
            <v>31.428000000000004</v>
          </cell>
          <cell r="X29">
            <v>4.9989999999999952</v>
          </cell>
          <cell r="Y29">
            <v>4.6610000000000085</v>
          </cell>
          <cell r="Z29">
            <v>4.840999999999994</v>
          </cell>
          <cell r="AA29">
            <v>4.953000000000003</v>
          </cell>
          <cell r="AB29">
            <v>5.5819999999999936</v>
          </cell>
          <cell r="AC29">
            <v>5.2119999999999997</v>
          </cell>
          <cell r="AD29">
            <v>5.2870000000000008</v>
          </cell>
          <cell r="AE29">
            <v>5.427999999999999</v>
          </cell>
          <cell r="AF29">
            <v>5.2830000000000013</v>
          </cell>
          <cell r="AG29">
            <v>5.1289999999999978</v>
          </cell>
          <cell r="AH29">
            <v>5.2750000000000004</v>
          </cell>
          <cell r="AI29">
            <v>5.2549999999999999</v>
          </cell>
          <cell r="AJ29">
            <v>4.9579999999999984</v>
          </cell>
          <cell r="AK29">
            <v>4.9359999999999999</v>
          </cell>
          <cell r="AL29">
            <v>4.9560000000000031</v>
          </cell>
          <cell r="AM29">
            <v>5.0159999999999982</v>
          </cell>
          <cell r="AN29">
            <v>15.61</v>
          </cell>
        </row>
        <row r="30">
          <cell r="G30">
            <v>442.76599999999996</v>
          </cell>
          <cell r="H30">
            <v>515.04100000000017</v>
          </cell>
          <cell r="I30">
            <v>751.67499999999995</v>
          </cell>
          <cell r="J30">
            <v>598.77799999999979</v>
          </cell>
          <cell r="K30">
            <v>534.18199999999979</v>
          </cell>
          <cell r="L30">
            <v>1230.5640000000008</v>
          </cell>
          <cell r="M30">
            <v>642.22400000000005</v>
          </cell>
          <cell r="N30">
            <v>652.19199999999864</v>
          </cell>
          <cell r="O30">
            <v>690.44600000000094</v>
          </cell>
          <cell r="P30">
            <v>620.82499999999914</v>
          </cell>
          <cell r="Q30">
            <v>607.20000000000005</v>
          </cell>
          <cell r="R30">
            <v>597.39800000000002</v>
          </cell>
          <cell r="S30">
            <v>662.87899999999991</v>
          </cell>
          <cell r="T30">
            <v>781.98700000000008</v>
          </cell>
          <cell r="U30">
            <v>737.62100000000009</v>
          </cell>
          <cell r="V30">
            <v>810.99399999999969</v>
          </cell>
          <cell r="W30">
            <v>641.65599999999995</v>
          </cell>
          <cell r="X30">
            <v>816.27900000000022</v>
          </cell>
          <cell r="Y30">
            <v>733.87700000000041</v>
          </cell>
          <cell r="Z30">
            <v>869.19500000000005</v>
          </cell>
          <cell r="AA30">
            <v>881.19400000000041</v>
          </cell>
          <cell r="AB30">
            <v>956.09100000000035</v>
          </cell>
          <cell r="AC30">
            <v>591.851</v>
          </cell>
          <cell r="AD30">
            <v>631.50900000000001</v>
          </cell>
          <cell r="AE30">
            <v>738.44</v>
          </cell>
          <cell r="AF30">
            <v>827.15100000000007</v>
          </cell>
          <cell r="AG30">
            <v>785.5</v>
          </cell>
          <cell r="AH30">
            <v>703.27899999999954</v>
          </cell>
          <cell r="AI30">
            <v>520.45400000000063</v>
          </cell>
          <cell r="AJ30">
            <v>652.05299999999988</v>
          </cell>
          <cell r="AK30">
            <v>630.10599999999954</v>
          </cell>
          <cell r="AL30">
            <v>542.96200000000067</v>
          </cell>
          <cell r="AM30">
            <v>691.69399999999951</v>
          </cell>
          <cell r="AN30">
            <v>559.61700000000042</v>
          </cell>
        </row>
        <row r="31">
          <cell r="G31" t="str">
            <v>0</v>
          </cell>
          <cell r="H31" t="str">
            <v>0</v>
          </cell>
          <cell r="I31" t="str">
            <v>0</v>
          </cell>
          <cell r="J31" t="str">
            <v>0</v>
          </cell>
          <cell r="K31" t="str">
            <v>0</v>
          </cell>
          <cell r="L31" t="str">
            <v>0</v>
          </cell>
          <cell r="M31" t="str">
            <v>0</v>
          </cell>
          <cell r="N31" t="str">
            <v>0</v>
          </cell>
          <cell r="O31" t="str">
            <v>0</v>
          </cell>
          <cell r="P31" t="str">
            <v>0</v>
          </cell>
          <cell r="Q31" t="str">
            <v>0</v>
          </cell>
          <cell r="R31" t="str">
            <v>0</v>
          </cell>
          <cell r="S31" t="str">
            <v>0</v>
          </cell>
          <cell r="T31" t="str">
            <v>0</v>
          </cell>
          <cell r="U31" t="str">
            <v>0</v>
          </cell>
          <cell r="V31" t="str">
            <v>0</v>
          </cell>
          <cell r="W31" t="str">
            <v>0</v>
          </cell>
          <cell r="X31" t="str">
            <v>0</v>
          </cell>
          <cell r="Y31" t="str">
            <v>0</v>
          </cell>
          <cell r="Z31" t="str">
            <v>0</v>
          </cell>
          <cell r="AA31" t="str">
            <v>0</v>
          </cell>
          <cell r="AB31" t="str">
            <v>0</v>
          </cell>
          <cell r="AC31" t="str">
            <v>0</v>
          </cell>
          <cell r="AD31" t="str">
            <v>0</v>
          </cell>
          <cell r="AE31" t="str">
            <v>0</v>
          </cell>
          <cell r="AF31" t="str">
            <v>0</v>
          </cell>
          <cell r="AG31" t="str">
            <v>0</v>
          </cell>
          <cell r="AH31">
            <v>-133.58699999999999</v>
          </cell>
          <cell r="AI31">
            <v>5.1999999999992497E-2</v>
          </cell>
          <cell r="AJ31">
            <v>1.0099999999999909</v>
          </cell>
          <cell r="AK31">
            <v>0.84999999999999432</v>
          </cell>
          <cell r="AL31">
            <v>0.62400000000002365</v>
          </cell>
          <cell r="AM31">
            <v>0.3709999999999809</v>
          </cell>
          <cell r="AN31">
            <v>-10.399000000000001</v>
          </cell>
        </row>
        <row r="32">
          <cell r="G32">
            <v>2158.4360000000015</v>
          </cell>
          <cell r="H32">
            <v>2047.535000000008</v>
          </cell>
          <cell r="I32">
            <v>2348.9319999999907</v>
          </cell>
          <cell r="J32">
            <v>2174.6630000000036</v>
          </cell>
          <cell r="K32">
            <v>2382.1890000000126</v>
          </cell>
          <cell r="L32">
            <v>3282.2000000000162</v>
          </cell>
          <cell r="M32">
            <v>2689.4149999999941</v>
          </cell>
          <cell r="N32">
            <v>2212.529999999987</v>
          </cell>
          <cell r="O32">
            <v>1957.4120000000012</v>
          </cell>
          <cell r="P32">
            <v>2188.1849999999927</v>
          </cell>
          <cell r="Q32">
            <v>2103.3109999999992</v>
          </cell>
          <cell r="R32">
            <v>1967.9719999999979</v>
          </cell>
          <cell r="S32">
            <v>2679.398999999999</v>
          </cell>
          <cell r="T32">
            <v>2396.1440000000075</v>
          </cell>
          <cell r="U32">
            <v>2438.1609999999941</v>
          </cell>
          <cell r="V32">
            <v>2575.1820000000025</v>
          </cell>
          <cell r="W32">
            <v>2625.0989999999911</v>
          </cell>
          <cell r="X32">
            <v>2965.7870000000025</v>
          </cell>
          <cell r="Y32">
            <v>2611.6180000000054</v>
          </cell>
          <cell r="Z32">
            <v>2576.7909999999947</v>
          </cell>
          <cell r="AA32">
            <v>2564.584000000008</v>
          </cell>
          <cell r="AB32">
            <v>2537.597999999995</v>
          </cell>
          <cell r="AC32">
            <v>2434.5629999999901</v>
          </cell>
          <cell r="AD32">
            <v>2320.5500000000002</v>
          </cell>
          <cell r="AE32">
            <v>2721.8330000000042</v>
          </cell>
          <cell r="AF32">
            <v>2786.9310000000164</v>
          </cell>
          <cell r="AG32">
            <v>2735.2720000000013</v>
          </cell>
          <cell r="AH32">
            <v>2654.108000000002</v>
          </cell>
          <cell r="AI32">
            <v>2907.1550000000011</v>
          </cell>
          <cell r="AJ32">
            <v>2958.4679999999944</v>
          </cell>
          <cell r="AK32">
            <v>2587.601999999998</v>
          </cell>
          <cell r="AL32">
            <v>2658.3449999999989</v>
          </cell>
          <cell r="AM32">
            <v>2653.1060000000002</v>
          </cell>
          <cell r="AN32">
            <v>2261.5520000000083</v>
          </cell>
        </row>
        <row r="33">
          <cell r="G33">
            <v>2044.4280000000017</v>
          </cell>
          <cell r="H33">
            <v>2056.048000000008</v>
          </cell>
          <cell r="I33">
            <v>2312.1999999999907</v>
          </cell>
          <cell r="J33">
            <v>1423.7160000000035</v>
          </cell>
          <cell r="K33">
            <v>2368.0530000000126</v>
          </cell>
          <cell r="L33">
            <v>3270.014000000016</v>
          </cell>
          <cell r="M33">
            <v>2602.639999999994</v>
          </cell>
          <cell r="N33">
            <v>2117.5689999999868</v>
          </cell>
          <cell r="O33">
            <v>2102.9499999999998</v>
          </cell>
          <cell r="P33">
            <v>1837.7729999999926</v>
          </cell>
          <cell r="Q33">
            <v>2139.7469999999994</v>
          </cell>
          <cell r="R33">
            <v>1902.842999999998</v>
          </cell>
          <cell r="S33">
            <v>2527.9439999999991</v>
          </cell>
          <cell r="T33">
            <v>2363.5430000000074</v>
          </cell>
          <cell r="U33">
            <v>2317.1819999999943</v>
          </cell>
          <cell r="V33">
            <v>2136.8420000000024</v>
          </cell>
          <cell r="W33">
            <v>2581.4639999999908</v>
          </cell>
          <cell r="X33">
            <v>2923.3610000000026</v>
          </cell>
          <cell r="Y33">
            <v>2398.8150000000055</v>
          </cell>
          <cell r="Z33">
            <v>2461.3629999999948</v>
          </cell>
          <cell r="AA33">
            <v>2486.6140000000082</v>
          </cell>
          <cell r="AB33">
            <v>2408.4789999999948</v>
          </cell>
          <cell r="AC33">
            <v>2379.1789999999901</v>
          </cell>
          <cell r="AD33">
            <v>2298.4179999999978</v>
          </cell>
          <cell r="AE33">
            <v>2573.7910000000043</v>
          </cell>
          <cell r="AF33">
            <v>2699.5590000000166</v>
          </cell>
          <cell r="AG33">
            <v>2651.8070000000012</v>
          </cell>
          <cell r="AH33">
            <v>2112.6740000000018</v>
          </cell>
          <cell r="AI33">
            <v>2873.302000000001</v>
          </cell>
          <cell r="AJ33">
            <v>2922.9999999999945</v>
          </cell>
          <cell r="AK33">
            <v>2307.2619999999979</v>
          </cell>
          <cell r="AL33">
            <v>2604.597999999999</v>
          </cell>
          <cell r="AM33">
            <v>2594.0039999999999</v>
          </cell>
          <cell r="AN33">
            <v>2306.5570000000084</v>
          </cell>
        </row>
        <row r="34">
          <cell r="G34">
            <v>561.89699999999993</v>
          </cell>
          <cell r="H34">
            <v>919.51300000000015</v>
          </cell>
          <cell r="I34">
            <v>643.34799999999996</v>
          </cell>
          <cell r="J34">
            <v>918.06399999999985</v>
          </cell>
          <cell r="K34">
            <v>746.43699999999899</v>
          </cell>
          <cell r="L34">
            <v>800.78900000000249</v>
          </cell>
          <cell r="M34">
            <v>780.18299999999817</v>
          </cell>
          <cell r="N34">
            <v>770.11800000000039</v>
          </cell>
          <cell r="O34">
            <v>931.07700000000295</v>
          </cell>
          <cell r="P34">
            <v>1273.1979999999967</v>
          </cell>
          <cell r="Q34">
            <v>835.31399999999996</v>
          </cell>
          <cell r="R34">
            <v>758.32399999999996</v>
          </cell>
          <cell r="S34">
            <v>794.3420000000001</v>
          </cell>
          <cell r="T34">
            <v>754.05400000000009</v>
          </cell>
          <cell r="U34">
            <v>865.14199999999983</v>
          </cell>
          <cell r="V34">
            <v>752.17</v>
          </cell>
          <cell r="W34">
            <v>832.51300000000083</v>
          </cell>
          <cell r="X34">
            <v>883.85300000000007</v>
          </cell>
          <cell r="Y34">
            <v>982.43199999999979</v>
          </cell>
          <cell r="Z34">
            <v>977.66599999999926</v>
          </cell>
          <cell r="AA34">
            <v>895.29399999999987</v>
          </cell>
          <cell r="AB34">
            <v>1398.1080000000002</v>
          </cell>
          <cell r="AC34">
            <v>853.89599999999996</v>
          </cell>
          <cell r="AD34">
            <v>782.81100000000015</v>
          </cell>
          <cell r="AE34">
            <v>1077.124</v>
          </cell>
          <cell r="AF34">
            <v>997.50900000000001</v>
          </cell>
          <cell r="AG34">
            <v>857.96199999999953</v>
          </cell>
          <cell r="AH34">
            <v>909.54899999999998</v>
          </cell>
          <cell r="AI34">
            <v>842.54400000000078</v>
          </cell>
          <cell r="AJ34">
            <v>746.86500000000001</v>
          </cell>
          <cell r="AK34">
            <v>800.37100000000009</v>
          </cell>
          <cell r="AL34">
            <v>833.48299999999927</v>
          </cell>
          <cell r="AM34">
            <v>876.91400000000067</v>
          </cell>
          <cell r="AN34">
            <v>985.08200000000033</v>
          </cell>
        </row>
        <row r="35">
          <cell r="G35">
            <v>252.47499999999999</v>
          </cell>
          <cell r="H35">
            <v>278.04399999999987</v>
          </cell>
          <cell r="I35">
            <v>283.35300000000007</v>
          </cell>
          <cell r="J35">
            <v>265.88900000000012</v>
          </cell>
          <cell r="K35">
            <v>469.26600000000008</v>
          </cell>
          <cell r="L35">
            <v>338.10399999999981</v>
          </cell>
          <cell r="M35">
            <v>299.08199999999988</v>
          </cell>
          <cell r="N35">
            <v>412.32100000000037</v>
          </cell>
          <cell r="O35">
            <v>297.36199999999963</v>
          </cell>
          <cell r="P35">
            <v>409.17500000000109</v>
          </cell>
          <cell r="Q35">
            <v>369.83</v>
          </cell>
          <cell r="R35">
            <v>361.4</v>
          </cell>
          <cell r="S35">
            <v>330.09199999999987</v>
          </cell>
          <cell r="T35">
            <v>354.2360000000001</v>
          </cell>
          <cell r="U35">
            <v>378.98199999999997</v>
          </cell>
          <cell r="V35">
            <v>399.221</v>
          </cell>
          <cell r="W35">
            <v>362.74200000000019</v>
          </cell>
          <cell r="X35">
            <v>370.17799999999988</v>
          </cell>
          <cell r="Y35">
            <v>391.69399999999996</v>
          </cell>
          <cell r="Z35">
            <v>413.75700000000006</v>
          </cell>
          <cell r="AA35">
            <v>413.25599999999986</v>
          </cell>
          <cell r="AB35">
            <v>456.51100000000042</v>
          </cell>
          <cell r="AC35">
            <v>430.40800000000002</v>
          </cell>
          <cell r="AD35">
            <v>455.00599999999997</v>
          </cell>
          <cell r="AE35">
            <v>441.65100000000007</v>
          </cell>
          <cell r="AF35">
            <v>443.79899999999998</v>
          </cell>
          <cell r="AG35">
            <v>465.13900000000012</v>
          </cell>
          <cell r="AH35">
            <v>372.57799999999997</v>
          </cell>
          <cell r="AI35">
            <v>414.56299999999965</v>
          </cell>
          <cell r="AJ35">
            <v>399.31800000000021</v>
          </cell>
          <cell r="AK35">
            <v>404.22400000000016</v>
          </cell>
          <cell r="AL35">
            <v>410.78999999999951</v>
          </cell>
          <cell r="AM35">
            <v>408.97</v>
          </cell>
          <cell r="AN35">
            <v>391.33300000000054</v>
          </cell>
        </row>
        <row r="36">
          <cell r="G36">
            <v>1055.8919999999998</v>
          </cell>
          <cell r="H36">
            <v>1058.9869999999992</v>
          </cell>
          <cell r="I36">
            <v>1131.069</v>
          </cell>
          <cell r="J36">
            <v>1147.9100000000001</v>
          </cell>
          <cell r="K36">
            <v>974.6909999999998</v>
          </cell>
          <cell r="L36">
            <v>1105.3329999999996</v>
          </cell>
          <cell r="M36">
            <v>1200.7039999999979</v>
          </cell>
          <cell r="N36">
            <v>1166.7690000000021</v>
          </cell>
          <cell r="O36">
            <v>1185.4410000000007</v>
          </cell>
          <cell r="P36">
            <v>990.74</v>
          </cell>
          <cell r="Q36">
            <v>1109.2909999999999</v>
          </cell>
          <cell r="R36">
            <v>1063.51</v>
          </cell>
          <cell r="S36">
            <v>1096.8029999999999</v>
          </cell>
          <cell r="T36">
            <v>1141.635</v>
          </cell>
          <cell r="U36">
            <v>1218.3699999999999</v>
          </cell>
          <cell r="V36">
            <v>1167.4869999999992</v>
          </cell>
          <cell r="W36">
            <v>1150.2660000000005</v>
          </cell>
          <cell r="X36">
            <v>1231.7869999999994</v>
          </cell>
          <cell r="Y36">
            <v>1310.1410000000014</v>
          </cell>
          <cell r="Z36">
            <v>1177.94</v>
          </cell>
          <cell r="AA36">
            <v>1282.6949999999999</v>
          </cell>
          <cell r="AB36">
            <v>1235.5470000000005</v>
          </cell>
          <cell r="AC36">
            <v>1230.173</v>
          </cell>
          <cell r="AD36">
            <v>1161.0179999999998</v>
          </cell>
          <cell r="AE36">
            <v>1301.654</v>
          </cell>
          <cell r="AF36">
            <v>1207.3520000000003</v>
          </cell>
          <cell r="AG36">
            <v>1216.7539999999999</v>
          </cell>
          <cell r="AH36">
            <v>1300.3879999999999</v>
          </cell>
          <cell r="AI36">
            <v>1286.6080000000002</v>
          </cell>
          <cell r="AJ36">
            <v>1236.9079999999994</v>
          </cell>
          <cell r="AK36">
            <v>1355.4860000000008</v>
          </cell>
          <cell r="AL36">
            <v>1252.385</v>
          </cell>
          <cell r="AM36">
            <v>1287.1300000000001</v>
          </cell>
          <cell r="AN36">
            <v>1150.6920000000009</v>
          </cell>
        </row>
        <row r="37">
          <cell r="G37">
            <v>171.38199999999995</v>
          </cell>
          <cell r="H37">
            <v>225.21599999999989</v>
          </cell>
          <cell r="I37">
            <v>184.99900000000025</v>
          </cell>
          <cell r="J37">
            <v>192.75399999999979</v>
          </cell>
          <cell r="K37">
            <v>295.84900000000016</v>
          </cell>
          <cell r="L37">
            <v>219.71199999999999</v>
          </cell>
          <cell r="M37">
            <v>204.63099999999986</v>
          </cell>
          <cell r="N37">
            <v>219.63400000000024</v>
          </cell>
          <cell r="O37">
            <v>192.78100000000086</v>
          </cell>
          <cell r="P37">
            <v>195.41799999999921</v>
          </cell>
          <cell r="Q37">
            <v>200.636</v>
          </cell>
          <cell r="R37">
            <v>204.77400000000003</v>
          </cell>
          <cell r="S37">
            <v>230.45599999999996</v>
          </cell>
          <cell r="T37">
            <v>247.65700000000004</v>
          </cell>
          <cell r="U37">
            <v>246.76</v>
          </cell>
          <cell r="V37">
            <v>165.63300000000004</v>
          </cell>
          <cell r="W37">
            <v>264.84900000000016</v>
          </cell>
          <cell r="X37">
            <v>146.61899999999991</v>
          </cell>
          <cell r="Y37">
            <v>116.53399999999988</v>
          </cell>
          <cell r="Z37">
            <v>230.75600000000009</v>
          </cell>
          <cell r="AA37">
            <v>221.76600000000008</v>
          </cell>
          <cell r="AB37">
            <v>201.46900000000005</v>
          </cell>
          <cell r="AC37">
            <v>202.858</v>
          </cell>
          <cell r="AD37">
            <v>226.101</v>
          </cell>
          <cell r="AE37">
            <v>240.94800000000004</v>
          </cell>
          <cell r="AF37">
            <v>184.95</v>
          </cell>
          <cell r="AG37">
            <v>186.8130000000001</v>
          </cell>
          <cell r="AH37">
            <v>193.93799999999987</v>
          </cell>
          <cell r="AI37">
            <v>216.51600000000008</v>
          </cell>
          <cell r="AJ37">
            <v>194.33600000000001</v>
          </cell>
          <cell r="AK37">
            <v>192.285</v>
          </cell>
          <cell r="AL37">
            <v>172.01499999999999</v>
          </cell>
          <cell r="AM37">
            <v>112.94100000000003</v>
          </cell>
          <cell r="AN37">
            <v>197.04499999999999</v>
          </cell>
        </row>
        <row r="38">
          <cell r="G38">
            <v>83.254000000000019</v>
          </cell>
          <cell r="H38">
            <v>141.91300000000001</v>
          </cell>
          <cell r="I38">
            <v>160.935</v>
          </cell>
          <cell r="J38">
            <v>147.99700000000007</v>
          </cell>
          <cell r="K38">
            <v>150.60499999999999</v>
          </cell>
          <cell r="L38">
            <v>121.23299999999995</v>
          </cell>
          <cell r="M38">
            <v>128.36400000000003</v>
          </cell>
          <cell r="N38">
            <v>91.199000000000069</v>
          </cell>
          <cell r="O38">
            <v>173.33500000000001</v>
          </cell>
          <cell r="P38">
            <v>308.3309999999999</v>
          </cell>
          <cell r="Q38">
            <v>151.197</v>
          </cell>
          <cell r="R38">
            <v>152.93</v>
          </cell>
          <cell r="S38">
            <v>140.15800000000002</v>
          </cell>
          <cell r="T38">
            <v>155.47800000000001</v>
          </cell>
          <cell r="U38">
            <v>112.69899999999996</v>
          </cell>
          <cell r="V38">
            <v>145.23300000000006</v>
          </cell>
          <cell r="W38">
            <v>125.79599999999994</v>
          </cell>
          <cell r="X38">
            <v>157.40699999999993</v>
          </cell>
          <cell r="Y38">
            <v>116.18100000000004</v>
          </cell>
          <cell r="Z38">
            <v>131.47</v>
          </cell>
          <cell r="AA38">
            <v>130.82</v>
          </cell>
          <cell r="AB38">
            <v>188.60200000000009</v>
          </cell>
          <cell r="AC38">
            <v>130.19</v>
          </cell>
          <cell r="AD38">
            <v>139.06700000000001</v>
          </cell>
          <cell r="AE38">
            <v>148.10300000000001</v>
          </cell>
          <cell r="AF38">
            <v>132.83000000000001</v>
          </cell>
          <cell r="AG38">
            <v>157.72299999999996</v>
          </cell>
          <cell r="AH38">
            <v>118.75900000000001</v>
          </cell>
          <cell r="AI38">
            <v>130.149</v>
          </cell>
          <cell r="AJ38">
            <v>122.33299999999997</v>
          </cell>
          <cell r="AK38">
            <v>125.65699999999993</v>
          </cell>
          <cell r="AL38">
            <v>130.23800000000006</v>
          </cell>
          <cell r="AM38">
            <v>137.18900000000008</v>
          </cell>
          <cell r="AN38">
            <v>121.49800000000005</v>
          </cell>
        </row>
        <row r="39">
          <cell r="G39">
            <v>771.32417007172</v>
          </cell>
          <cell r="H39">
            <v>253.0898299282801</v>
          </cell>
          <cell r="I39">
            <v>398.84300000000007</v>
          </cell>
          <cell r="J39">
            <v>467.23231205276306</v>
          </cell>
          <cell r="K39">
            <v>473.60568794723667</v>
          </cell>
          <cell r="L39">
            <v>424.71499999999997</v>
          </cell>
          <cell r="M39">
            <v>316.80991426309083</v>
          </cell>
          <cell r="N39">
            <v>497.49408573690926</v>
          </cell>
          <cell r="O39">
            <v>400.43399999999929</v>
          </cell>
          <cell r="P39">
            <v>224.91122206304408</v>
          </cell>
          <cell r="Q39">
            <v>293.79915143438251</v>
          </cell>
          <cell r="R39">
            <v>326.21852619266116</v>
          </cell>
          <cell r="S39">
            <v>162.41831781825397</v>
          </cell>
          <cell r="T39">
            <v>341.86147298547951</v>
          </cell>
          <cell r="U39">
            <v>268.38537377978514</v>
          </cell>
          <cell r="V39">
            <v>315.57797994906809</v>
          </cell>
          <cell r="W39">
            <v>281.8607009421587</v>
          </cell>
          <cell r="X39">
            <v>310.153910932705</v>
          </cell>
          <cell r="Y39">
            <v>294.43831815079011</v>
          </cell>
          <cell r="Z39">
            <v>292.76056545694837</v>
          </cell>
          <cell r="AA39">
            <v>370.69222719644449</v>
          </cell>
          <cell r="AB39">
            <v>331.05680126499874</v>
          </cell>
          <cell r="AC39">
            <v>251.62799999999999</v>
          </cell>
          <cell r="AD39">
            <v>250.21600000000001</v>
          </cell>
          <cell r="AE39">
            <v>260.78400000000005</v>
          </cell>
          <cell r="AF39">
            <v>248.61899999999991</v>
          </cell>
          <cell r="AG39">
            <v>269.53500000000003</v>
          </cell>
          <cell r="AH39">
            <v>289.61</v>
          </cell>
          <cell r="AI39">
            <v>289.79600000000005</v>
          </cell>
          <cell r="AJ39">
            <v>273.62300000000005</v>
          </cell>
          <cell r="AK39">
            <v>260.7529999999997</v>
          </cell>
          <cell r="AL39">
            <v>292.19300000000021</v>
          </cell>
          <cell r="AM39">
            <v>266.84500000000003</v>
          </cell>
          <cell r="AN39">
            <v>289.79600000000028</v>
          </cell>
        </row>
        <row r="40">
          <cell r="G40">
            <v>36.317000000000007</v>
          </cell>
          <cell r="H40">
            <v>-8.3070000000000093</v>
          </cell>
          <cell r="I40">
            <v>-4.4870000000000019</v>
          </cell>
          <cell r="J40">
            <v>32.080999999999989</v>
          </cell>
          <cell r="K40">
            <v>56.442000000000036</v>
          </cell>
          <cell r="L40">
            <v>44.674999999999997</v>
          </cell>
          <cell r="M40">
            <v>-6.4200000000000159</v>
          </cell>
          <cell r="N40">
            <v>-19.086999999999989</v>
          </cell>
          <cell r="O40">
            <v>-25.321000000000041</v>
          </cell>
          <cell r="P40">
            <v>112.39100000000003</v>
          </cell>
          <cell r="Q40">
            <v>-20.643000000000001</v>
          </cell>
          <cell r="R40">
            <v>32.369999999999997</v>
          </cell>
          <cell r="S40">
            <v>12.082999999999998</v>
          </cell>
          <cell r="T40">
            <v>13.178000000000001</v>
          </cell>
          <cell r="U40">
            <v>-29.518000000000001</v>
          </cell>
          <cell r="V40">
            <v>37.222000000000001</v>
          </cell>
          <cell r="W40">
            <v>38.130999999999993</v>
          </cell>
          <cell r="X40">
            <v>32.505000000000003</v>
          </cell>
          <cell r="Y40">
            <v>8.7009999999999934</v>
          </cell>
          <cell r="Z40">
            <v>62.365000000000002</v>
          </cell>
          <cell r="AA40">
            <v>3.8340000000000032</v>
          </cell>
          <cell r="AB40">
            <v>-133.89500000000001</v>
          </cell>
          <cell r="AC40">
            <v>45.618000000000002</v>
          </cell>
          <cell r="AD40">
            <v>13.251999999999995</v>
          </cell>
          <cell r="AE40">
            <v>38.571999999999996</v>
          </cell>
          <cell r="AF40">
            <v>25.343000000000004</v>
          </cell>
          <cell r="AG40">
            <v>47.841000000000008</v>
          </cell>
          <cell r="AH40">
            <v>141.08500000000001</v>
          </cell>
          <cell r="AI40">
            <v>228.65599999999995</v>
          </cell>
          <cell r="AJ40">
            <v>193.51800000000003</v>
          </cell>
          <cell r="AK40">
            <v>141.54</v>
          </cell>
          <cell r="AL40">
            <v>125.45</v>
          </cell>
          <cell r="AM40">
            <v>142.596</v>
          </cell>
          <cell r="AN40">
            <v>293.57300000000009</v>
          </cell>
        </row>
        <row r="41">
          <cell r="G41">
            <v>1169.8939999999998</v>
          </cell>
          <cell r="H41">
            <v>1095.0540000000001</v>
          </cell>
          <cell r="I41">
            <v>1231.1720000000007</v>
          </cell>
          <cell r="J41">
            <v>1074.0439999999992</v>
          </cell>
          <cell r="K41">
            <v>959.14000000000055</v>
          </cell>
          <cell r="L41">
            <v>928.79899999999986</v>
          </cell>
          <cell r="M41">
            <v>1158.0930000000001</v>
          </cell>
          <cell r="N41">
            <v>1226.0009999999991</v>
          </cell>
          <cell r="O41">
            <v>1221.3710000000005</v>
          </cell>
          <cell r="P41">
            <v>1141.1089999999992</v>
          </cell>
          <cell r="Q41">
            <v>1236.624</v>
          </cell>
          <cell r="R41">
            <v>1220.7820000000002</v>
          </cell>
          <cell r="S41">
            <v>1233.971</v>
          </cell>
          <cell r="T41">
            <v>1302.08</v>
          </cell>
          <cell r="U41">
            <v>1275.7560000000003</v>
          </cell>
          <cell r="V41">
            <v>1285.8889999999999</v>
          </cell>
          <cell r="W41">
            <v>989.41099999999983</v>
          </cell>
          <cell r="X41">
            <v>1018.9060000000002</v>
          </cell>
          <cell r="Y41">
            <v>1149.1129999999996</v>
          </cell>
          <cell r="Z41">
            <v>1454.1779999999992</v>
          </cell>
          <cell r="AA41">
            <v>1403.5210000000015</v>
          </cell>
          <cell r="AB41">
            <v>1485.44</v>
          </cell>
          <cell r="AC41">
            <v>1296.633</v>
          </cell>
          <cell r="AD41">
            <v>1321.4459999999999</v>
          </cell>
          <cell r="AE41">
            <v>1378.3519999999999</v>
          </cell>
          <cell r="AF41">
            <v>1315.2880000000002</v>
          </cell>
          <cell r="AG41">
            <v>1311.4410000000003</v>
          </cell>
          <cell r="AH41">
            <v>1208.1979999999999</v>
          </cell>
          <cell r="AI41">
            <v>1018.0139999999997</v>
          </cell>
          <cell r="AJ41">
            <v>1023.3990000000008</v>
          </cell>
          <cell r="AK41">
            <v>1181.0279999999996</v>
          </cell>
          <cell r="AL41">
            <v>1223.2119999999995</v>
          </cell>
          <cell r="AM41">
            <v>1174.43</v>
          </cell>
          <cell r="AN41">
            <v>1355.2319999999986</v>
          </cell>
        </row>
        <row r="42">
          <cell r="G42">
            <v>185.04499999999999</v>
          </cell>
          <cell r="H42">
            <v>191.15</v>
          </cell>
          <cell r="I42">
            <v>179.45600000000002</v>
          </cell>
          <cell r="J42">
            <v>323.77200000000005</v>
          </cell>
          <cell r="K42">
            <v>150.32400000000007</v>
          </cell>
          <cell r="L42">
            <v>187.53400000000011</v>
          </cell>
          <cell r="M42">
            <v>189.06299999999987</v>
          </cell>
          <cell r="N42">
            <v>177.77500000000001</v>
          </cell>
          <cell r="O42">
            <v>198.57699999999977</v>
          </cell>
          <cell r="P42">
            <v>199.97700000000032</v>
          </cell>
          <cell r="Q42">
            <v>167.85300000000001</v>
          </cell>
          <cell r="R42">
            <v>184.25</v>
          </cell>
          <cell r="S42">
            <v>200.31099999999998</v>
          </cell>
          <cell r="T42">
            <v>166.94799999999998</v>
          </cell>
          <cell r="U42">
            <v>202.19600000000003</v>
          </cell>
          <cell r="V42">
            <v>184.86200000000008</v>
          </cell>
          <cell r="W42">
            <v>184.41899999999987</v>
          </cell>
          <cell r="X42">
            <v>215.9190000000001</v>
          </cell>
          <cell r="Y42">
            <v>145.4079999999999</v>
          </cell>
          <cell r="Z42">
            <v>339.11800000000017</v>
          </cell>
          <cell r="AA42">
            <v>153.80799999999999</v>
          </cell>
          <cell r="AB42">
            <v>222.72199999999975</v>
          </cell>
          <cell r="AC42">
            <v>195.626</v>
          </cell>
          <cell r="AD42">
            <v>220.13399999999999</v>
          </cell>
          <cell r="AE42">
            <v>211.04300000000001</v>
          </cell>
          <cell r="AF42">
            <v>212.95299999999997</v>
          </cell>
          <cell r="AG42">
            <v>182.202</v>
          </cell>
          <cell r="AH42">
            <v>232.78800000000012</v>
          </cell>
          <cell r="AI42">
            <v>196.6389999999999</v>
          </cell>
          <cell r="AJ42">
            <v>207.48800000000006</v>
          </cell>
          <cell r="AK42">
            <v>189.029</v>
          </cell>
          <cell r="AL42">
            <v>206.995</v>
          </cell>
          <cell r="AM42">
            <v>202.70100000000002</v>
          </cell>
          <cell r="AN42">
            <v>205.42599999999993</v>
          </cell>
        </row>
        <row r="43">
          <cell r="G43">
            <v>45.061000000000007</v>
          </cell>
          <cell r="H43">
            <v>-5.8460000000000036</v>
          </cell>
          <cell r="I43">
            <v>4.9449999999999932</v>
          </cell>
          <cell r="J43">
            <v>186.59700000000009</v>
          </cell>
          <cell r="K43">
            <v>41.71899999999988</v>
          </cell>
          <cell r="L43">
            <v>48.533000000000129</v>
          </cell>
          <cell r="M43">
            <v>38.284999999999798</v>
          </cell>
          <cell r="N43">
            <v>53.036000000000172</v>
          </cell>
          <cell r="O43">
            <v>38.907999999999788</v>
          </cell>
          <cell r="P43">
            <v>17.729000000000099</v>
          </cell>
          <cell r="Q43">
            <v>50.835000000000001</v>
          </cell>
          <cell r="R43">
            <v>40.827999999999996</v>
          </cell>
          <cell r="S43">
            <v>56.278000000000006</v>
          </cell>
          <cell r="T43">
            <v>31.712999999999994</v>
          </cell>
          <cell r="U43">
            <v>66.131</v>
          </cell>
          <cell r="V43">
            <v>60.267000000000024</v>
          </cell>
          <cell r="W43">
            <v>116.35399999999998</v>
          </cell>
          <cell r="X43">
            <v>42.927999999999997</v>
          </cell>
          <cell r="Y43">
            <v>34.711000000000013</v>
          </cell>
          <cell r="Z43">
            <v>51.215000000000003</v>
          </cell>
          <cell r="AA43">
            <v>-64.855999999999995</v>
          </cell>
          <cell r="AB43">
            <v>84.70799999999997</v>
          </cell>
          <cell r="AC43">
            <v>28.654</v>
          </cell>
          <cell r="AD43">
            <v>29.397000000000002</v>
          </cell>
          <cell r="AE43">
            <v>66.234999999999999</v>
          </cell>
          <cell r="AF43">
            <v>13.605999999999995</v>
          </cell>
          <cell r="AG43">
            <v>30.143000000000001</v>
          </cell>
          <cell r="AH43">
            <v>50.87</v>
          </cell>
          <cell r="AI43">
            <v>12.028999999999996</v>
          </cell>
          <cell r="AJ43">
            <v>26.921999999999997</v>
          </cell>
          <cell r="AK43">
            <v>29.853999999999985</v>
          </cell>
          <cell r="AL43">
            <v>28.725000000000001</v>
          </cell>
          <cell r="AM43">
            <v>27.709000000000003</v>
          </cell>
          <cell r="AN43">
            <v>47.456000000000017</v>
          </cell>
        </row>
        <row r="44">
          <cell r="G44">
            <v>93.651000000000096</v>
          </cell>
          <cell r="H44">
            <v>130.375</v>
          </cell>
          <cell r="I44">
            <v>107.66300000000001</v>
          </cell>
          <cell r="J44">
            <v>-104.80700000000013</v>
          </cell>
          <cell r="K44">
            <v>58.085000000000093</v>
          </cell>
          <cell r="L44">
            <v>50.916999999999916</v>
          </cell>
          <cell r="M44">
            <v>60.447999999999979</v>
          </cell>
          <cell r="N44">
            <v>85.09</v>
          </cell>
          <cell r="O44">
            <v>51.480999999999881</v>
          </cell>
          <cell r="P44">
            <v>-3.5449999999998454</v>
          </cell>
          <cell r="Q44">
            <v>26.465</v>
          </cell>
          <cell r="R44">
            <v>58.135999999999996</v>
          </cell>
          <cell r="S44">
            <v>30.965</v>
          </cell>
          <cell r="T44">
            <v>31.484000000000009</v>
          </cell>
          <cell r="U44">
            <v>47.274999999999999</v>
          </cell>
          <cell r="V44">
            <v>1.3610000000000184</v>
          </cell>
          <cell r="W44">
            <v>-12.996000000000009</v>
          </cell>
          <cell r="X44">
            <v>20.906000000000006</v>
          </cell>
          <cell r="Y44">
            <v>36.988</v>
          </cell>
          <cell r="Z44">
            <v>6.1440000000000055</v>
          </cell>
          <cell r="AA44">
            <v>194.50700000000001</v>
          </cell>
          <cell r="AB44">
            <v>45.675999999999988</v>
          </cell>
          <cell r="AC44">
            <v>32.192</v>
          </cell>
          <cell r="AD44">
            <v>49.734999999999999</v>
          </cell>
          <cell r="AE44">
            <v>56.751999999999995</v>
          </cell>
          <cell r="AF44">
            <v>64.00200000000001</v>
          </cell>
          <cell r="AG44">
            <v>37.387999999999977</v>
          </cell>
          <cell r="AH44">
            <v>77.191000000000003</v>
          </cell>
          <cell r="AI44">
            <v>45.826000000000022</v>
          </cell>
          <cell r="AJ44">
            <v>50.677999999999997</v>
          </cell>
          <cell r="AK44">
            <v>33.641999999999996</v>
          </cell>
          <cell r="AL44">
            <v>67.536000000000001</v>
          </cell>
          <cell r="AM44">
            <v>51.013000000000034</v>
          </cell>
          <cell r="AN44">
            <v>59.66599999999994</v>
          </cell>
        </row>
        <row r="45">
          <cell r="G45">
            <v>115.09800000000001</v>
          </cell>
          <cell r="H45">
            <v>79.049000000000092</v>
          </cell>
          <cell r="I45">
            <v>111.93799999999987</v>
          </cell>
          <cell r="J45">
            <v>119.7240000000001</v>
          </cell>
          <cell r="K45">
            <v>147.303</v>
          </cell>
          <cell r="L45">
            <v>128.96599999999978</v>
          </cell>
          <cell r="M45">
            <v>112.2030000000002</v>
          </cell>
          <cell r="N45">
            <v>105.905</v>
          </cell>
          <cell r="O45">
            <v>115.31700000000001</v>
          </cell>
          <cell r="P45">
            <v>144.18599999999992</v>
          </cell>
          <cell r="Q45">
            <v>121.605</v>
          </cell>
          <cell r="R45">
            <v>168.286</v>
          </cell>
          <cell r="S45">
            <v>7.7280000000000086</v>
          </cell>
          <cell r="T45">
            <v>78.73</v>
          </cell>
          <cell r="U45">
            <v>144.77500000000001</v>
          </cell>
          <cell r="V45">
            <v>41.494999999999997</v>
          </cell>
          <cell r="W45">
            <v>138.27500000000001</v>
          </cell>
          <cell r="X45">
            <v>73.331999999999994</v>
          </cell>
          <cell r="Y45">
            <v>256.16199999999992</v>
          </cell>
          <cell r="Z45">
            <v>171.99700000000007</v>
          </cell>
          <cell r="AA45">
            <v>84.999000000000024</v>
          </cell>
          <cell r="AB45">
            <v>200.11200000000008</v>
          </cell>
          <cell r="AC45">
            <v>109.6</v>
          </cell>
          <cell r="AD45">
            <v>158.179</v>
          </cell>
          <cell r="AE45">
            <v>194.738</v>
          </cell>
          <cell r="AF45">
            <v>159.32099999999997</v>
          </cell>
          <cell r="AG45">
            <v>173.56700000000001</v>
          </cell>
          <cell r="AH45">
            <v>169.98700000000008</v>
          </cell>
          <cell r="AI45">
            <v>181.49099999999999</v>
          </cell>
          <cell r="AJ45">
            <v>149.18599999999992</v>
          </cell>
          <cell r="AK45">
            <v>-42.783999999999878</v>
          </cell>
          <cell r="AL45">
            <v>318.61</v>
          </cell>
          <cell r="AM45">
            <v>122.90800000000013</v>
          </cell>
          <cell r="AN45">
            <v>2.2469999999998436</v>
          </cell>
        </row>
        <row r="46">
          <cell r="G46">
            <v>156.63899999999995</v>
          </cell>
          <cell r="H46">
            <v>148.82400000000007</v>
          </cell>
          <cell r="I46">
            <v>182.80200000000002</v>
          </cell>
          <cell r="J46">
            <v>173.42200000000003</v>
          </cell>
          <cell r="K46">
            <v>143.87199999999996</v>
          </cell>
          <cell r="L46">
            <v>162.35599999999999</v>
          </cell>
          <cell r="M46">
            <v>151.44200000000001</v>
          </cell>
          <cell r="N46">
            <v>218.56399999999985</v>
          </cell>
          <cell r="O46">
            <v>223.98400000000015</v>
          </cell>
          <cell r="P46">
            <v>475.88799999999992</v>
          </cell>
          <cell r="Q46">
            <v>141.518</v>
          </cell>
          <cell r="R46">
            <v>132.08799999999999</v>
          </cell>
          <cell r="S46">
            <v>196.16899999999998</v>
          </cell>
          <cell r="T46">
            <v>263.255</v>
          </cell>
          <cell r="U46">
            <v>98.062000000000012</v>
          </cell>
          <cell r="V46">
            <v>276.61099999999999</v>
          </cell>
          <cell r="W46">
            <v>229.91300000000001</v>
          </cell>
          <cell r="X46">
            <v>145.18</v>
          </cell>
          <cell r="Y46">
            <v>261.80500000000001</v>
          </cell>
          <cell r="Z46">
            <v>175.38299999999981</v>
          </cell>
          <cell r="AA46">
            <v>213.32499999999999</v>
          </cell>
          <cell r="AB46">
            <v>274.58199999999988</v>
          </cell>
          <cell r="AC46">
            <v>186.27099999999999</v>
          </cell>
          <cell r="AD46">
            <v>161.167</v>
          </cell>
          <cell r="AE46">
            <v>183.52600000000007</v>
          </cell>
          <cell r="AF46">
            <v>153.12</v>
          </cell>
          <cell r="AG46">
            <v>200.23800000000006</v>
          </cell>
          <cell r="AH46">
            <v>158.95799999999997</v>
          </cell>
          <cell r="AI46">
            <v>127.173</v>
          </cell>
          <cell r="AJ46">
            <v>152.68299999999999</v>
          </cell>
          <cell r="AK46">
            <v>160.20399999999995</v>
          </cell>
          <cell r="AL46">
            <v>146.24800000000005</v>
          </cell>
          <cell r="AM46">
            <v>157.37900000000013</v>
          </cell>
          <cell r="AN46">
            <v>173.55399999999986</v>
          </cell>
        </row>
        <row r="47">
          <cell r="G47">
            <v>139.30800000000002</v>
          </cell>
          <cell r="H47">
            <v>179.98500000000001</v>
          </cell>
          <cell r="I47">
            <v>168.96800000000002</v>
          </cell>
          <cell r="J47">
            <v>285.21499999999997</v>
          </cell>
          <cell r="K47">
            <v>94.233000000000288</v>
          </cell>
          <cell r="L47">
            <v>205.17699999999991</v>
          </cell>
          <cell r="M47">
            <v>187.279</v>
          </cell>
          <cell r="N47">
            <v>202.04899999999998</v>
          </cell>
          <cell r="O47">
            <v>250.06</v>
          </cell>
          <cell r="P47">
            <v>-139.03899999999999</v>
          </cell>
          <cell r="Q47">
            <v>262.06299999999999</v>
          </cell>
          <cell r="R47">
            <v>234.036</v>
          </cell>
          <cell r="S47">
            <v>230.86600000000004</v>
          </cell>
          <cell r="T47">
            <v>225.23399999999992</v>
          </cell>
          <cell r="U47">
            <v>205.38499999999999</v>
          </cell>
          <cell r="V47">
            <v>231.995</v>
          </cell>
          <cell r="W47">
            <v>172.30700000000002</v>
          </cell>
          <cell r="X47">
            <v>237.89400000000001</v>
          </cell>
          <cell r="Y47">
            <v>66.295000000000073</v>
          </cell>
          <cell r="Z47">
            <v>257.07100000000014</v>
          </cell>
          <cell r="AA47">
            <v>266.91199999999981</v>
          </cell>
          <cell r="AB47">
            <v>164.89199999999983</v>
          </cell>
          <cell r="AC47">
            <v>257.255</v>
          </cell>
          <cell r="AD47">
            <v>182.024</v>
          </cell>
          <cell r="AE47">
            <v>187.43</v>
          </cell>
          <cell r="AF47">
            <v>214.95900000000006</v>
          </cell>
          <cell r="AG47">
            <v>143.61900000000003</v>
          </cell>
          <cell r="AH47">
            <v>209.87799999999993</v>
          </cell>
          <cell r="AI47">
            <v>226.173</v>
          </cell>
          <cell r="AJ47">
            <v>196.13</v>
          </cell>
          <cell r="AK47">
            <v>325.64300000000003</v>
          </cell>
          <cell r="AL47">
            <v>10.043999999999869</v>
          </cell>
          <cell r="AM47">
            <v>170.70500000000001</v>
          </cell>
          <cell r="AN47">
            <v>328.97399999999971</v>
          </cell>
        </row>
        <row r="48">
          <cell r="G48">
            <v>126.93599999999989</v>
          </cell>
          <cell r="H48">
            <v>88.524000000000115</v>
          </cell>
          <cell r="I48">
            <v>150.11699999999996</v>
          </cell>
          <cell r="J48">
            <v>-8.3800000000001091</v>
          </cell>
          <cell r="K48">
            <v>163.54100000000005</v>
          </cell>
          <cell r="L48">
            <v>137.33199999999999</v>
          </cell>
          <cell r="M48">
            <v>118.905</v>
          </cell>
          <cell r="N48">
            <v>168.30199999999979</v>
          </cell>
          <cell r="O48">
            <v>141.12699999999995</v>
          </cell>
          <cell r="P48">
            <v>168.845</v>
          </cell>
          <cell r="Q48">
            <v>80.953999999999994</v>
          </cell>
          <cell r="R48">
            <v>71.885000000000005</v>
          </cell>
          <cell r="S48">
            <v>91.459000000000003</v>
          </cell>
          <cell r="T48">
            <v>90.365999999999985</v>
          </cell>
          <cell r="U48">
            <v>111.822</v>
          </cell>
          <cell r="V48">
            <v>122.28200000000004</v>
          </cell>
          <cell r="W48">
            <v>77.947999999999979</v>
          </cell>
          <cell r="X48">
            <v>18.712999999999965</v>
          </cell>
          <cell r="Y48">
            <v>14.11200000000008</v>
          </cell>
          <cell r="Z48">
            <v>56.62399999999991</v>
          </cell>
          <cell r="AA48">
            <v>75.836000000000013</v>
          </cell>
          <cell r="AB48">
            <v>160.68299999999999</v>
          </cell>
          <cell r="AC48">
            <v>75.046000000000006</v>
          </cell>
          <cell r="AD48">
            <v>82.465000000000003</v>
          </cell>
          <cell r="AE48">
            <v>76.744</v>
          </cell>
          <cell r="AF48">
            <v>74.12</v>
          </cell>
          <cell r="AG48">
            <v>64.761000000000024</v>
          </cell>
          <cell r="AH48">
            <v>85.618999999999971</v>
          </cell>
          <cell r="AI48">
            <v>66.341000000000008</v>
          </cell>
          <cell r="AJ48">
            <v>37.932999999999993</v>
          </cell>
          <cell r="AK48">
            <v>67.895999999999958</v>
          </cell>
          <cell r="AL48">
            <v>77.343000000000075</v>
          </cell>
          <cell r="AM48">
            <v>81.005999999999972</v>
          </cell>
          <cell r="AN48">
            <v>99.125</v>
          </cell>
        </row>
        <row r="49">
          <cell r="G49">
            <v>65.061999999999983</v>
          </cell>
          <cell r="H49">
            <v>48.861999999999995</v>
          </cell>
          <cell r="I49">
            <v>12.878000000000014</v>
          </cell>
          <cell r="J49">
            <v>31.096000000000004</v>
          </cell>
          <cell r="K49">
            <v>32.450000000000003</v>
          </cell>
          <cell r="L49">
            <v>42.643999999999949</v>
          </cell>
          <cell r="M49">
            <v>15.352000000000032</v>
          </cell>
          <cell r="N49">
            <v>37.117999999999995</v>
          </cell>
          <cell r="O49">
            <v>29.857000000000028</v>
          </cell>
          <cell r="P49">
            <v>60.19599999999997</v>
          </cell>
          <cell r="Q49">
            <v>30.837</v>
          </cell>
          <cell r="R49">
            <v>32.354999999999997</v>
          </cell>
          <cell r="S49">
            <v>53.905000000000001</v>
          </cell>
          <cell r="T49">
            <v>32.43</v>
          </cell>
          <cell r="U49">
            <v>38.457000000000022</v>
          </cell>
          <cell r="V49">
            <v>1.3709999999999809</v>
          </cell>
          <cell r="W49">
            <v>44.194000000000017</v>
          </cell>
          <cell r="X49">
            <v>44.707999999999998</v>
          </cell>
          <cell r="Y49">
            <v>46.538000000000011</v>
          </cell>
          <cell r="Z49">
            <v>48.08</v>
          </cell>
          <cell r="AA49">
            <v>27.934000000000026</v>
          </cell>
          <cell r="AB49">
            <v>32.24</v>
          </cell>
          <cell r="AC49">
            <v>35.273000000000003</v>
          </cell>
          <cell r="AD49">
            <v>81.459000000000003</v>
          </cell>
          <cell r="AE49">
            <v>60.776999999999987</v>
          </cell>
          <cell r="AF49">
            <v>66.042000000000002</v>
          </cell>
          <cell r="AG49">
            <v>13.898000000000025</v>
          </cell>
          <cell r="AH49">
            <v>117.72800000000001</v>
          </cell>
          <cell r="AI49">
            <v>60.883999999999958</v>
          </cell>
          <cell r="AJ49">
            <v>48.013000000000034</v>
          </cell>
          <cell r="AK49">
            <v>60.314999999999998</v>
          </cell>
          <cell r="AL49">
            <v>-25.142000000000053</v>
          </cell>
          <cell r="AM49">
            <v>42.055000000000064</v>
          </cell>
          <cell r="AN49">
            <v>29.114000000000033</v>
          </cell>
        </row>
        <row r="50">
          <cell r="G50">
            <v>176.84682992827982</v>
          </cell>
          <cell r="H50">
            <v>119.60717007172019</v>
          </cell>
          <cell r="I50">
            <v>127.89299999999992</v>
          </cell>
          <cell r="J50">
            <v>256.72468794723716</v>
          </cell>
          <cell r="K50">
            <v>81.806312052762905</v>
          </cell>
          <cell r="L50">
            <v>119.745</v>
          </cell>
          <cell r="M50">
            <v>189.59208573690898</v>
          </cell>
          <cell r="N50">
            <v>97.354914263091132</v>
          </cell>
          <cell r="O50">
            <v>203.24599999999987</v>
          </cell>
          <cell r="P50">
            <v>276.47077793695712</v>
          </cell>
          <cell r="Q50">
            <v>219.04484856561751</v>
          </cell>
          <cell r="R50">
            <v>249.96147380733882</v>
          </cell>
          <cell r="S50">
            <v>224.85468218174594</v>
          </cell>
          <cell r="T50">
            <v>213.2975270145206</v>
          </cell>
          <cell r="U50">
            <v>219.75162622021514</v>
          </cell>
          <cell r="V50">
            <v>216.06502005093148</v>
          </cell>
          <cell r="W50">
            <v>193.88529905784139</v>
          </cell>
          <cell r="X50">
            <v>165.73808906729482</v>
          </cell>
          <cell r="Y50">
            <v>258.25368184921035</v>
          </cell>
          <cell r="Z50">
            <v>184.58043454305152</v>
          </cell>
          <cell r="AA50">
            <v>215.16477280355502</v>
          </cell>
          <cell r="AB50">
            <v>299.75219873500191</v>
          </cell>
          <cell r="AC50">
            <v>228.15100000000001</v>
          </cell>
          <cell r="AD50">
            <v>227.56399999999996</v>
          </cell>
          <cell r="AE50">
            <v>205.02699999999999</v>
          </cell>
          <cell r="AF50">
            <v>240.30600000000004</v>
          </cell>
          <cell r="AG50">
            <v>214.40200000000004</v>
          </cell>
          <cell r="AH50">
            <v>210.94699999999989</v>
          </cell>
          <cell r="AI50">
            <v>190.86900000000014</v>
          </cell>
          <cell r="AJ50">
            <v>143.17399999999998</v>
          </cell>
          <cell r="AK50">
            <v>193.31700000000001</v>
          </cell>
          <cell r="AL50">
            <v>200.27199999999993</v>
          </cell>
          <cell r="AM50">
            <v>217.05600000000004</v>
          </cell>
          <cell r="AN50">
            <v>355.93199999999979</v>
          </cell>
        </row>
        <row r="51">
          <cell r="G51">
            <v>176.84682992827982</v>
          </cell>
          <cell r="H51">
            <v>119.60717007172019</v>
          </cell>
          <cell r="I51">
            <v>127.89299999999992</v>
          </cell>
          <cell r="J51">
            <v>256.72468794723716</v>
          </cell>
          <cell r="K51">
            <v>81.806312052762905</v>
          </cell>
          <cell r="L51">
            <v>119.745</v>
          </cell>
          <cell r="M51">
            <v>189.59208573690898</v>
          </cell>
          <cell r="N51">
            <v>97.354914263091132</v>
          </cell>
          <cell r="O51">
            <v>203.24599999999987</v>
          </cell>
          <cell r="P51">
            <v>276.47077793695712</v>
          </cell>
          <cell r="Q51">
            <v>219.04484856561751</v>
          </cell>
          <cell r="R51">
            <v>249.96147380733882</v>
          </cell>
          <cell r="S51">
            <v>224.85468218174594</v>
          </cell>
          <cell r="T51">
            <v>213.2975270145206</v>
          </cell>
          <cell r="U51">
            <v>219.75162622021514</v>
          </cell>
          <cell r="V51">
            <v>216.06502005093148</v>
          </cell>
          <cell r="W51">
            <v>193.88529905784139</v>
          </cell>
          <cell r="X51">
            <v>165.73808906729482</v>
          </cell>
          <cell r="Y51">
            <v>258.25368184921035</v>
          </cell>
          <cell r="Z51">
            <v>184.58043454305152</v>
          </cell>
          <cell r="AA51">
            <v>215.16477280355502</v>
          </cell>
          <cell r="AB51">
            <v>299.75219873500191</v>
          </cell>
          <cell r="AC51">
            <v>228.15100000000001</v>
          </cell>
          <cell r="AD51">
            <v>227.56399999999996</v>
          </cell>
          <cell r="AE51">
            <v>205.02699999999999</v>
          </cell>
          <cell r="AF51">
            <v>240.30600000000004</v>
          </cell>
          <cell r="AG51">
            <v>214.40200000000004</v>
          </cell>
          <cell r="AH51">
            <v>210.94699999999989</v>
          </cell>
          <cell r="AI51">
            <v>190.86900000000014</v>
          </cell>
          <cell r="AJ51">
            <v>143.17399999999998</v>
          </cell>
          <cell r="AK51">
            <v>193.31700000000001</v>
          </cell>
          <cell r="AL51">
            <v>200.27199999999993</v>
          </cell>
          <cell r="AM51">
            <v>217.05600000000004</v>
          </cell>
          <cell r="AN51">
            <v>355.93199999999979</v>
          </cell>
        </row>
        <row r="52">
          <cell r="G52">
            <v>53.600999999999999</v>
          </cell>
          <cell r="H52">
            <v>50.096000000000004</v>
          </cell>
          <cell r="I52">
            <v>63.054000000000002</v>
          </cell>
          <cell r="J52">
            <v>58.156000000000006</v>
          </cell>
          <cell r="K52">
            <v>36.134999999999877</v>
          </cell>
          <cell r="L52">
            <v>33.972000000000151</v>
          </cell>
          <cell r="M52">
            <v>53.967000000000098</v>
          </cell>
          <cell r="N52">
            <v>72.519999999999868</v>
          </cell>
          <cell r="O52">
            <v>69.062999999999874</v>
          </cell>
          <cell r="P52">
            <v>76.073000000000206</v>
          </cell>
          <cell r="Q52">
            <v>45.212000000000003</v>
          </cell>
          <cell r="R52">
            <v>50.221000000000004</v>
          </cell>
          <cell r="S52">
            <v>53.505000000000003</v>
          </cell>
          <cell r="T52">
            <v>71.078000000000003</v>
          </cell>
          <cell r="U52">
            <v>62.198999999999984</v>
          </cell>
          <cell r="V52">
            <v>65.154000000000053</v>
          </cell>
          <cell r="W52">
            <v>15.451999999999998</v>
          </cell>
          <cell r="X52">
            <v>27.432999999999993</v>
          </cell>
          <cell r="Y52">
            <v>47.805</v>
          </cell>
          <cell r="Z52">
            <v>76.809000000000026</v>
          </cell>
          <cell r="AA52">
            <v>64.462999999999965</v>
          </cell>
          <cell r="AB52">
            <v>70.076000000000022</v>
          </cell>
          <cell r="AC52">
            <v>35.036999999999999</v>
          </cell>
          <cell r="AD52">
            <v>37.414999999999999</v>
          </cell>
          <cell r="AE52">
            <v>39.972000000000008</v>
          </cell>
          <cell r="AF52">
            <v>36.659999999999997</v>
          </cell>
          <cell r="AG52">
            <v>35.840000000000003</v>
          </cell>
          <cell r="AH52">
            <v>28.441000000000003</v>
          </cell>
          <cell r="AI52">
            <v>21.459000000000003</v>
          </cell>
          <cell r="AJ52">
            <v>13.576999999999998</v>
          </cell>
          <cell r="AK52">
            <v>27.492999999999995</v>
          </cell>
          <cell r="AL52">
            <v>34.800999999999988</v>
          </cell>
          <cell r="AM52">
            <v>38.049000000000035</v>
          </cell>
          <cell r="AN52">
            <v>47.357999999999947</v>
          </cell>
        </row>
        <row r="53">
          <cell r="G53">
            <v>53.600999999999999</v>
          </cell>
          <cell r="H53">
            <v>50.096000000000004</v>
          </cell>
          <cell r="I53">
            <v>63.054000000000002</v>
          </cell>
          <cell r="J53">
            <v>58.156000000000006</v>
          </cell>
          <cell r="K53">
            <v>36.134999999999877</v>
          </cell>
          <cell r="L53">
            <v>33.972000000000151</v>
          </cell>
          <cell r="M53">
            <v>53.967000000000098</v>
          </cell>
          <cell r="N53">
            <v>72.519999999999868</v>
          </cell>
          <cell r="O53">
            <v>69.062999999999874</v>
          </cell>
          <cell r="P53">
            <v>76.073000000000206</v>
          </cell>
          <cell r="Q53">
            <v>45.212000000000003</v>
          </cell>
          <cell r="R53">
            <v>50.221000000000004</v>
          </cell>
          <cell r="S53">
            <v>53.505000000000003</v>
          </cell>
          <cell r="T53">
            <v>71.078000000000003</v>
          </cell>
          <cell r="U53">
            <v>62.198999999999984</v>
          </cell>
          <cell r="V53">
            <v>65.154000000000053</v>
          </cell>
          <cell r="W53">
            <v>15.451999999999998</v>
          </cell>
          <cell r="X53">
            <v>27.432999999999993</v>
          </cell>
          <cell r="Y53">
            <v>47.805</v>
          </cell>
          <cell r="Z53">
            <v>76.809000000000026</v>
          </cell>
          <cell r="AA53">
            <v>64.462999999999965</v>
          </cell>
          <cell r="AB53">
            <v>70.076000000000022</v>
          </cell>
          <cell r="AC53">
            <v>35.036999999999999</v>
          </cell>
          <cell r="AD53">
            <v>37.414999999999999</v>
          </cell>
          <cell r="AE53">
            <v>39.972000000000008</v>
          </cell>
          <cell r="AF53">
            <v>36.659999999999997</v>
          </cell>
          <cell r="AG53">
            <v>35.840000000000003</v>
          </cell>
          <cell r="AH53">
            <v>28.441000000000003</v>
          </cell>
          <cell r="AI53">
            <v>21.459000000000003</v>
          </cell>
          <cell r="AJ53">
            <v>13.576999999999998</v>
          </cell>
          <cell r="AK53">
            <v>27.492999999999995</v>
          </cell>
          <cell r="AL53">
            <v>34.800999999999988</v>
          </cell>
          <cell r="AM53">
            <v>38.049000000000035</v>
          </cell>
          <cell r="AN53">
            <v>47.357999999999947</v>
          </cell>
        </row>
        <row r="54">
          <cell r="G54">
            <v>53.600999999999999</v>
          </cell>
          <cell r="H54">
            <v>50.096000000000004</v>
          </cell>
          <cell r="I54">
            <v>63.054000000000002</v>
          </cell>
          <cell r="J54">
            <v>58.156000000000006</v>
          </cell>
          <cell r="K54">
            <v>36.134999999999877</v>
          </cell>
          <cell r="L54">
            <v>33.972000000000151</v>
          </cell>
          <cell r="M54">
            <v>53.967000000000098</v>
          </cell>
          <cell r="N54">
            <v>72.519999999999868</v>
          </cell>
          <cell r="O54">
            <v>69.062999999999874</v>
          </cell>
          <cell r="P54">
            <v>76.073000000000206</v>
          </cell>
          <cell r="Q54">
            <v>45.212000000000003</v>
          </cell>
          <cell r="R54">
            <v>50.221000000000004</v>
          </cell>
          <cell r="S54">
            <v>53.505000000000003</v>
          </cell>
          <cell r="T54">
            <v>71.078000000000003</v>
          </cell>
          <cell r="U54">
            <v>62.198999999999984</v>
          </cell>
          <cell r="V54">
            <v>65.154000000000053</v>
          </cell>
          <cell r="W54">
            <v>15.451999999999998</v>
          </cell>
          <cell r="X54">
            <v>27.432999999999993</v>
          </cell>
          <cell r="Y54">
            <v>47.805</v>
          </cell>
          <cell r="Z54">
            <v>76.809000000000026</v>
          </cell>
          <cell r="AA54">
            <v>64.462999999999965</v>
          </cell>
          <cell r="AB54">
            <v>70.076000000000022</v>
          </cell>
          <cell r="AC54">
            <v>35.036999999999999</v>
          </cell>
          <cell r="AD54">
            <v>37.414999999999999</v>
          </cell>
          <cell r="AE54">
            <v>39.972000000000008</v>
          </cell>
          <cell r="AF54">
            <v>36.659999999999997</v>
          </cell>
          <cell r="AG54">
            <v>35.840000000000003</v>
          </cell>
          <cell r="AH54">
            <v>28.441000000000003</v>
          </cell>
          <cell r="AI54">
            <v>21.459000000000003</v>
          </cell>
          <cell r="AJ54">
            <v>13.576999999999998</v>
          </cell>
          <cell r="AK54">
            <v>27.492999999999995</v>
          </cell>
          <cell r="AL54">
            <v>34.800999999999988</v>
          </cell>
          <cell r="AM54">
            <v>38.049000000000035</v>
          </cell>
          <cell r="AN54">
            <v>47.357999999999947</v>
          </cell>
        </row>
        <row r="55">
          <cell r="G55">
            <v>5543.6879999999992</v>
          </cell>
          <cell r="H55">
            <v>5259.6919999999991</v>
          </cell>
          <cell r="I55">
            <v>5413.7930000000006</v>
          </cell>
          <cell r="J55">
            <v>5877.6990000000005</v>
          </cell>
          <cell r="K55">
            <v>5347.8409999999994</v>
          </cell>
          <cell r="L55">
            <v>5354.54</v>
          </cell>
          <cell r="M55">
            <v>5530.2619999999952</v>
          </cell>
          <cell r="N55">
            <v>5910.9130000000032</v>
          </cell>
          <cell r="O55">
            <v>5963.3650000000034</v>
          </cell>
          <cell r="P55">
            <v>6685.0859999999975</v>
          </cell>
          <cell r="Q55">
            <v>5661.9440000000004</v>
          </cell>
          <cell r="R55">
            <v>5642.5539999999992</v>
          </cell>
          <cell r="S55">
            <v>5472.4120000000003</v>
          </cell>
          <cell r="T55">
            <v>5836.8270000000011</v>
          </cell>
          <cell r="U55">
            <v>5897.0150000000012</v>
          </cell>
          <cell r="V55">
            <v>5812.534999999998</v>
          </cell>
          <cell r="W55">
            <v>5558.4150000000009</v>
          </cell>
          <cell r="X55">
            <v>5465.6569999999992</v>
          </cell>
          <cell r="Y55">
            <v>5888.3470000000016</v>
          </cell>
          <cell r="Z55">
            <v>6450.1</v>
          </cell>
          <cell r="AA55">
            <v>6306.0019999999995</v>
          </cell>
          <cell r="AB55">
            <v>7216.1729999999998</v>
          </cell>
          <cell r="AC55">
            <v>5972.6020000000008</v>
          </cell>
          <cell r="AD55">
            <v>5937.3829999999998</v>
          </cell>
          <cell r="AE55">
            <v>6592.4250000000002</v>
          </cell>
          <cell r="AF55">
            <v>6169.0520000000006</v>
          </cell>
          <cell r="AG55">
            <v>5985.2379999999994</v>
          </cell>
          <cell r="AH55">
            <v>6407.6219999999994</v>
          </cell>
          <cell r="AI55">
            <v>5885.9789999999994</v>
          </cell>
          <cell r="AJ55">
            <v>5627.8960000000006</v>
          </cell>
          <cell r="AK55">
            <v>5851.5429999999997</v>
          </cell>
          <cell r="AL55">
            <v>5863.1259999999984</v>
          </cell>
          <cell r="AM55">
            <v>5907.099000000002</v>
          </cell>
          <cell r="AN55">
            <v>6551.7159999999985</v>
          </cell>
        </row>
        <row r="56">
          <cell r="G56">
            <v>-19.510999999999513</v>
          </cell>
          <cell r="H56">
            <v>9.8229999999957727</v>
          </cell>
          <cell r="I56">
            <v>17.14700000000721</v>
          </cell>
          <cell r="J56">
            <v>54.058999999994739</v>
          </cell>
          <cell r="K56">
            <v>-65.728000000010979</v>
          </cell>
          <cell r="L56">
            <v>-3.5450000000046202</v>
          </cell>
          <cell r="M56">
            <v>-0.42299999999977445</v>
          </cell>
          <cell r="N56">
            <v>0.61900000000878208</v>
          </cell>
          <cell r="O56">
            <v>4.5999999998457497E-2</v>
          </cell>
          <cell r="P56">
            <v>-5.9629999999833672</v>
          </cell>
          <cell r="Q56">
            <v>2.4359999999996944</v>
          </cell>
          <cell r="R56">
            <v>1.6219999999993888</v>
          </cell>
          <cell r="S56">
            <v>1.4540000000033615</v>
          </cell>
          <cell r="T56">
            <v>2.1769999999942229</v>
          </cell>
          <cell r="U56">
            <v>10.500000000007276</v>
          </cell>
          <cell r="V56">
            <v>-12.621000000002823</v>
          </cell>
          <cell r="W56">
            <v>5.1330000000016298</v>
          </cell>
          <cell r="X56">
            <v>1.010000000000673</v>
          </cell>
          <cell r="Y56">
            <v>-2.5510000000040236</v>
          </cell>
          <cell r="Z56">
            <v>6.818000000005668</v>
          </cell>
          <cell r="AA56">
            <v>0.26399999999284773</v>
          </cell>
          <cell r="AB56">
            <v>-28.969999999995707</v>
          </cell>
          <cell r="AC56">
            <v>0.88499999999930878</v>
          </cell>
          <cell r="AD56">
            <v>-0.86099999999987631</v>
          </cell>
          <cell r="AE56">
            <v>-0.26799999999911961</v>
          </cell>
          <cell r="AF56">
            <v>0.11099999998623389</v>
          </cell>
          <cell r="AG56">
            <v>0.67100000000000004</v>
          </cell>
          <cell r="AH56">
            <v>-0.60899999999999999</v>
          </cell>
          <cell r="AI56">
            <v>0.02</v>
          </cell>
          <cell r="AJ56">
            <v>-11.217000000000001</v>
          </cell>
          <cell r="AK56">
            <v>11.281000000000001</v>
          </cell>
          <cell r="AL56">
            <v>3.3000000000000362E-2</v>
          </cell>
          <cell r="AM56">
            <v>2.0999999999999019E-2</v>
          </cell>
          <cell r="AN56">
            <v>-7.0000000000000284E-2</v>
          </cell>
        </row>
        <row r="57">
          <cell r="G57">
            <v>1307.7190000000001</v>
          </cell>
          <cell r="H57">
            <v>862.61300000000006</v>
          </cell>
          <cell r="I57">
            <v>1425.5919999999999</v>
          </cell>
          <cell r="J57">
            <v>1034.04</v>
          </cell>
          <cell r="K57">
            <v>1009.125</v>
          </cell>
          <cell r="L57">
            <v>1244.6589999999999</v>
          </cell>
          <cell r="M57">
            <v>1080.7959999999991</v>
          </cell>
          <cell r="N57">
            <v>1217.4540000000006</v>
          </cell>
          <cell r="O57">
            <v>1622.0839999999998</v>
          </cell>
          <cell r="P57">
            <v>1702.2970000000005</v>
          </cell>
          <cell r="Q57">
            <v>966.15300000000025</v>
          </cell>
          <cell r="R57">
            <v>1046.7509999999997</v>
          </cell>
          <cell r="S57">
            <v>1216.5740000000001</v>
          </cell>
          <cell r="T57">
            <v>1312.2530000000002</v>
          </cell>
          <cell r="U57">
            <v>1701.57</v>
          </cell>
          <cell r="V57">
            <v>1461.2570000000001</v>
          </cell>
          <cell r="W57">
            <v>1216.22</v>
          </cell>
          <cell r="X57">
            <v>972.95500000000004</v>
          </cell>
          <cell r="Y57">
            <v>1378.32</v>
          </cell>
          <cell r="Z57">
            <v>1269.9039999999995</v>
          </cell>
          <cell r="AA57">
            <v>1133.1600000000001</v>
          </cell>
          <cell r="AB57">
            <v>2119.5540000000001</v>
          </cell>
          <cell r="AC57">
            <v>850.35</v>
          </cell>
          <cell r="AD57">
            <v>913.37199999999996</v>
          </cell>
          <cell r="AE57">
            <v>1310.385</v>
          </cell>
          <cell r="AF57">
            <v>901.92700000000013</v>
          </cell>
          <cell r="AG57">
            <v>869.39100000000008</v>
          </cell>
          <cell r="AH57">
            <v>1202.6930000000002</v>
          </cell>
          <cell r="AI57">
            <v>1060.174</v>
          </cell>
          <cell r="AJ57">
            <v>932.86899999999969</v>
          </cell>
          <cell r="AK57">
            <v>1244.6540000000005</v>
          </cell>
          <cell r="AL57">
            <v>1041.6819999999989</v>
          </cell>
          <cell r="AM57">
            <v>983.96600000000035</v>
          </cell>
          <cell r="AN57">
            <v>2695.223</v>
          </cell>
        </row>
        <row r="59">
          <cell r="G59">
            <v>-4.3829928277773433E-2</v>
          </cell>
          <cell r="H59">
            <v>45.756829928282968</v>
          </cell>
          <cell r="I59">
            <v>20.846000000000458</v>
          </cell>
          <cell r="J59">
            <v>-62.828687947238905</v>
          </cell>
          <cell r="K59">
            <v>118.26068794723869</v>
          </cell>
          <cell r="L59">
            <v>66.314999999996871</v>
          </cell>
          <cell r="M59">
            <v>34.75291426309559</v>
          </cell>
          <cell r="N59">
            <v>86.355085736905494</v>
          </cell>
          <cell r="O59">
            <v>-76.107000000003609</v>
          </cell>
          <cell r="P59">
            <v>324.41522206303671</v>
          </cell>
          <cell r="Q59">
            <v>30.040151434380277</v>
          </cell>
          <cell r="R59">
            <v>-50.204473807339127</v>
          </cell>
          <cell r="S59">
            <v>-5.816682181746728</v>
          </cell>
          <cell r="T59">
            <v>-33.34152701452058</v>
          </cell>
          <cell r="U59">
            <v>20.235373779786642</v>
          </cell>
          <cell r="V59">
            <v>-3.7340200509343049</v>
          </cell>
          <cell r="W59">
            <v>128.30570094215636</v>
          </cell>
          <cell r="X59">
            <v>100.89291093270458</v>
          </cell>
          <cell r="Y59">
            <v>-2.8286818492106249</v>
          </cell>
          <cell r="Z59">
            <v>3.9875654569468679</v>
          </cell>
          <cell r="AA59">
            <v>7.9402271964436295</v>
          </cell>
          <cell r="AB59">
            <v>57.986801264997666</v>
          </cell>
          <cell r="AC59">
            <v>49.867999999998574</v>
          </cell>
          <cell r="AD59">
            <v>56.532999999999447</v>
          </cell>
          <cell r="AE59">
            <v>138.02200000000084</v>
          </cell>
          <cell r="AF59">
            <v>64.646999999999935</v>
          </cell>
          <cell r="AG59">
            <v>89.889999999998508</v>
          </cell>
          <cell r="AH59">
            <v>263.28100000000086</v>
          </cell>
          <cell r="AI59">
            <v>96.462000000000444</v>
          </cell>
          <cell r="AJ59">
            <v>241.48399999999947</v>
          </cell>
          <cell r="AK59">
            <v>97.286999999999352</v>
          </cell>
          <cell r="AL59">
            <v>88.054000000000087</v>
          </cell>
          <cell r="AM59">
            <v>96.348999999997432</v>
          </cell>
          <cell r="AN59">
            <v>-32.035000000001673</v>
          </cell>
        </row>
        <row r="62">
          <cell r="G62">
            <v>7988.41</v>
          </cell>
          <cell r="H62">
            <v>7718.8789999999963</v>
          </cell>
          <cell r="I62">
            <v>7944.1989999999978</v>
          </cell>
          <cell r="J62">
            <v>8235.9480000000021</v>
          </cell>
          <cell r="K62">
            <v>8087.0039999999954</v>
          </cell>
          <cell r="L62">
            <v>8307.4860000000044</v>
          </cell>
          <cell r="M62">
            <v>8406.5300000000007</v>
          </cell>
          <cell r="N62">
            <v>8289.41</v>
          </cell>
          <cell r="O62">
            <v>8189.9470000000019</v>
          </cell>
          <cell r="P62">
            <v>8441.7310000000016</v>
          </cell>
          <cell r="Q62">
            <v>8118.2830000000004</v>
          </cell>
          <cell r="R62">
            <v>7956.881999999996</v>
          </cell>
          <cell r="S62">
            <v>8323.0229999999992</v>
          </cell>
          <cell r="T62">
            <v>8347.904999999997</v>
          </cell>
          <cell r="U62">
            <v>8482.8529999999992</v>
          </cell>
          <cell r="V62">
            <v>8442.8290000000052</v>
          </cell>
          <cell r="W62">
            <v>8473.9910000000018</v>
          </cell>
          <cell r="X62">
            <v>8572.1429999999964</v>
          </cell>
          <cell r="Y62">
            <v>8771.648000000001</v>
          </cell>
          <cell r="Z62">
            <v>9189.1970000000038</v>
          </cell>
          <cell r="AA62">
            <v>9040.9679999999953</v>
          </cell>
          <cell r="AB62">
            <v>9865.2130000000016</v>
          </cell>
          <cell r="AC62">
            <v>8894.3830000000016</v>
          </cell>
          <cell r="AD62">
            <v>8574.7230000000018</v>
          </cell>
          <cell r="AE62">
            <v>9735.26</v>
          </cell>
          <cell r="AF62">
            <v>9119.3970000000008</v>
          </cell>
          <cell r="AG62">
            <v>8949.0759999999991</v>
          </cell>
          <cell r="AH62">
            <v>9409.2900000000081</v>
          </cell>
          <cell r="AI62">
            <v>9306.9660000000022</v>
          </cell>
          <cell r="AJ62">
            <v>8916.4229999999989</v>
          </cell>
          <cell r="AK62">
            <v>8845.1570000000011</v>
          </cell>
          <cell r="AL62">
            <v>9081.9650000000001</v>
          </cell>
          <cell r="AM62">
            <v>8885.6880000000019</v>
          </cell>
          <cell r="AN62">
            <v>9442.9380000000056</v>
          </cell>
        </row>
        <row r="63">
          <cell r="G63">
            <v>6.0000000016771082E-3</v>
          </cell>
          <cell r="H63">
            <v>-0.26300000000128421</v>
          </cell>
          <cell r="I63">
            <v>1.400000000160162E-2</v>
          </cell>
          <cell r="J63">
            <v>0.32799999999906504</v>
          </cell>
          <cell r="K63">
            <v>-0.57499999999936335</v>
          </cell>
          <cell r="L63">
            <v>-0.23400000000265209</v>
          </cell>
          <cell r="M63">
            <v>1.0040000000044529</v>
          </cell>
          <cell r="N63">
            <v>0.4799999999991087</v>
          </cell>
          <cell r="O63">
            <v>-1.5999999997802661E-2</v>
          </cell>
          <cell r="P63">
            <v>-3.0000000010659278E-3</v>
          </cell>
          <cell r="Q63">
            <v>-0.11099999999964894</v>
          </cell>
          <cell r="R63">
            <v>-0.13999999999941792</v>
          </cell>
          <cell r="S63">
            <v>0.25100000000065847</v>
          </cell>
          <cell r="T63">
            <v>-1.6999999999825377E-2</v>
          </cell>
          <cell r="U63">
            <v>2.123000000000502</v>
          </cell>
          <cell r="V63">
            <v>-2.1060000000015862</v>
          </cell>
          <cell r="W63">
            <v>5.5479999999993197</v>
          </cell>
          <cell r="X63">
            <v>2.7070000000003347</v>
          </cell>
          <cell r="Y63">
            <v>-8.2549999999989723</v>
          </cell>
          <cell r="Z63">
            <v>7.841000000002623</v>
          </cell>
          <cell r="AA63">
            <v>-7.0000000036998244E-3</v>
          </cell>
          <cell r="AB63">
            <v>-7.8339999999971042</v>
          </cell>
          <cell r="AC63">
            <v>7.0000000000618456E-3</v>
          </cell>
          <cell r="AD63">
            <v>4.1999999999916326E-2</v>
          </cell>
          <cell r="AE63">
            <v>-2.8000000000020009E-2</v>
          </cell>
          <cell r="AF63">
            <v>0.10899999999946886</v>
          </cell>
          <cell r="AG63">
            <v>-0.1000000000003638</v>
          </cell>
          <cell r="AH63">
            <v>0.18200000000069849</v>
          </cell>
          <cell r="AI63">
            <v>-7.1999999999889042E-2</v>
          </cell>
          <cell r="AJ63">
            <v>-1.4000000000351065E-2</v>
          </cell>
          <cell r="AK63">
            <v>-2.9000000002724846E-2</v>
          </cell>
          <cell r="AL63">
            <v>1.8189894035458565E-12</v>
          </cell>
          <cell r="AM63">
            <v>-4.0000000012696546E-3</v>
          </cell>
          <cell r="AN63">
            <v>0</v>
          </cell>
        </row>
        <row r="64">
          <cell r="G64">
            <v>7988.4160000000011</v>
          </cell>
          <cell r="H64">
            <v>7718.6160000000045</v>
          </cell>
          <cell r="I64">
            <v>7944.2129999999979</v>
          </cell>
          <cell r="J64">
            <v>8236.275999999998</v>
          </cell>
          <cell r="K64">
            <v>8086.4290000000037</v>
          </cell>
          <cell r="L64">
            <v>8307.2520000000095</v>
          </cell>
          <cell r="M64">
            <v>8407.5339999999978</v>
          </cell>
          <cell r="N64">
            <v>8289.89</v>
          </cell>
          <cell r="O64">
            <v>8189.9310000000005</v>
          </cell>
          <cell r="P64">
            <v>8441.7279999999992</v>
          </cell>
          <cell r="Q64">
            <v>8118.1719999999996</v>
          </cell>
          <cell r="R64">
            <v>7956.7419999999966</v>
          </cell>
          <cell r="S64">
            <v>8323.2740000000031</v>
          </cell>
          <cell r="T64">
            <v>8347.8880000000026</v>
          </cell>
          <cell r="U64">
            <v>8484.9760000000024</v>
          </cell>
          <cell r="V64">
            <v>8440.7229999999981</v>
          </cell>
          <cell r="W64">
            <v>8479.5389999999934</v>
          </cell>
          <cell r="X64">
            <v>8574.85</v>
          </cell>
          <cell r="Y64">
            <v>8763.3930000000037</v>
          </cell>
          <cell r="Z64">
            <v>9197.0379999999986</v>
          </cell>
          <cell r="AA64">
            <v>9040.9609999999993</v>
          </cell>
          <cell r="AB64">
            <v>9857.378999999999</v>
          </cell>
          <cell r="AC64">
            <v>8894.3899999999903</v>
          </cell>
          <cell r="AD64">
            <v>8574.7649999999976</v>
          </cell>
          <cell r="AE64">
            <v>9735.2320000000054</v>
          </cell>
          <cell r="AF64">
            <v>9119.506000000003</v>
          </cell>
          <cell r="AG64">
            <v>8948.9760000000006</v>
          </cell>
          <cell r="AH64">
            <v>9409.4720000000016</v>
          </cell>
          <cell r="AI64">
            <v>9306.8940000000002</v>
          </cell>
          <cell r="AJ64">
            <v>8916.408999999996</v>
          </cell>
          <cell r="AK64">
            <v>8845.1279999999988</v>
          </cell>
          <cell r="AL64">
            <v>9081.9649999999965</v>
          </cell>
          <cell r="AM64">
            <v>8885.6840000000011</v>
          </cell>
          <cell r="AN64">
            <v>9442.9380000000074</v>
          </cell>
        </row>
        <row r="66">
          <cell r="G66">
            <v>-5543.6879999999992</v>
          </cell>
          <cell r="H66">
            <v>-5259.6920000000009</v>
          </cell>
          <cell r="I66">
            <v>-5413.7930000000006</v>
          </cell>
          <cell r="J66">
            <v>-5877.6989999999987</v>
          </cell>
          <cell r="K66">
            <v>-5347.8410000000031</v>
          </cell>
          <cell r="L66">
            <v>-5354.5399999999981</v>
          </cell>
          <cell r="M66">
            <v>-5530.2620000000024</v>
          </cell>
          <cell r="N66">
            <v>-5910.9129999999977</v>
          </cell>
          <cell r="O66">
            <v>-5963.3650000000016</v>
          </cell>
          <cell r="P66">
            <v>-6685.0859999999921</v>
          </cell>
          <cell r="Q66">
            <v>-5661.9440000000004</v>
          </cell>
          <cell r="R66">
            <v>-5642.5539999999992</v>
          </cell>
          <cell r="S66">
            <v>-5472.4120000000003</v>
          </cell>
          <cell r="T66">
            <v>-5836.8270000000011</v>
          </cell>
          <cell r="U66">
            <v>-5897.0150000000012</v>
          </cell>
          <cell r="V66">
            <v>-5812.534999999998</v>
          </cell>
          <cell r="W66">
            <v>-5558.4150000000009</v>
          </cell>
          <cell r="X66">
            <v>-5465.6569999999983</v>
          </cell>
          <cell r="Y66">
            <v>-5888.3470000000016</v>
          </cell>
          <cell r="Z66">
            <v>-6450.0999999999976</v>
          </cell>
          <cell r="AA66">
            <v>-6306.0019999999995</v>
          </cell>
          <cell r="AB66">
            <v>-7216.1729999999998</v>
          </cell>
          <cell r="AC66">
            <v>-5972.6020000000008</v>
          </cell>
          <cell r="AD66">
            <v>-5937.3829999999998</v>
          </cell>
          <cell r="AE66">
            <v>-6592.4250000000002</v>
          </cell>
          <cell r="AF66">
            <v>-6169.0520000000006</v>
          </cell>
          <cell r="AG66">
            <v>-5985.2379999999994</v>
          </cell>
          <cell r="AH66">
            <v>-6407.6219999999994</v>
          </cell>
          <cell r="AI66">
            <v>-5885.9789999999994</v>
          </cell>
          <cell r="AJ66">
            <v>-5627.8960000000006</v>
          </cell>
          <cell r="AK66">
            <v>-5851.5429999999997</v>
          </cell>
          <cell r="AL66">
            <v>-5863.1259999999984</v>
          </cell>
          <cell r="AM66">
            <v>-5907.0990000000002</v>
          </cell>
          <cell r="AN66">
            <v>-6551.7159999999985</v>
          </cell>
        </row>
        <row r="67">
          <cell r="G67">
            <v>19.510999999999513</v>
          </cell>
          <cell r="H67">
            <v>-9.8229999999957727</v>
          </cell>
          <cell r="I67">
            <v>-17.14700000000721</v>
          </cell>
          <cell r="J67">
            <v>-54.058999999995763</v>
          </cell>
          <cell r="K67">
            <v>65.728000000012003</v>
          </cell>
          <cell r="L67">
            <v>3.5450000000046291</v>
          </cell>
          <cell r="M67">
            <v>0.42299999999861981</v>
          </cell>
          <cell r="N67">
            <v>-0.61900000000949262</v>
          </cell>
          <cell r="O67">
            <v>-4.5999999998965535E-2</v>
          </cell>
          <cell r="P67">
            <v>5.9629999999857315</v>
          </cell>
          <cell r="Q67">
            <v>-2.4359999999996944</v>
          </cell>
          <cell r="R67">
            <v>-1.6219999999993888</v>
          </cell>
          <cell r="S67">
            <v>-1.4540000000033615</v>
          </cell>
          <cell r="T67">
            <v>-2.1769999999941936</v>
          </cell>
          <cell r="U67">
            <v>-10.500000000007304</v>
          </cell>
          <cell r="V67">
            <v>12.62100000000294</v>
          </cell>
          <cell r="W67">
            <v>-5.1330000000016298</v>
          </cell>
          <cell r="X67">
            <v>-1.0100000000007894</v>
          </cell>
          <cell r="Y67">
            <v>2.5510000000040236</v>
          </cell>
          <cell r="Z67">
            <v>-6.8180000000057843</v>
          </cell>
          <cell r="AA67">
            <v>-0.26399999999273133</v>
          </cell>
          <cell r="AB67">
            <v>28.969999999995707</v>
          </cell>
          <cell r="AC67">
            <v>-0.88499999999930878</v>
          </cell>
          <cell r="AD67">
            <v>0.86099999999987631</v>
          </cell>
          <cell r="AE67">
            <v>0.26799999999911961</v>
          </cell>
          <cell r="AF67">
            <v>-0.11099999998623389</v>
          </cell>
          <cell r="AG67">
            <v>-0.67100000000000004</v>
          </cell>
          <cell r="AH67">
            <v>0.60899999999999999</v>
          </cell>
          <cell r="AI67">
            <v>-0.02</v>
          </cell>
          <cell r="AJ67">
            <v>11.217000000000001</v>
          </cell>
          <cell r="AK67">
            <v>-11.281000000000001</v>
          </cell>
          <cell r="AL67">
            <v>-3.3000000000000362E-2</v>
          </cell>
          <cell r="AM67">
            <v>-2.0999999999999019E-2</v>
          </cell>
          <cell r="AN67">
            <v>7.0000000000000284E-2</v>
          </cell>
        </row>
        <row r="68">
          <cell r="G68">
            <v>125.726</v>
          </cell>
          <cell r="H68">
            <v>29.15900000000002</v>
          </cell>
          <cell r="I68">
            <v>-37.673999999999978</v>
          </cell>
          <cell r="J68">
            <v>-27.913000000000025</v>
          </cell>
          <cell r="K68">
            <v>-28.412999999999997</v>
          </cell>
          <cell r="L68">
            <v>38.666999999999959</v>
          </cell>
          <cell r="M68">
            <v>66.106000000000094</v>
          </cell>
          <cell r="N68">
            <v>12.61099999999999</v>
          </cell>
          <cell r="O68">
            <v>121.05199999999996</v>
          </cell>
          <cell r="P68">
            <v>430.37200000000007</v>
          </cell>
          <cell r="Q68">
            <v>29.16</v>
          </cell>
          <cell r="R68">
            <v>-55.808999999999997</v>
          </cell>
          <cell r="S68">
            <v>-13.71</v>
          </cell>
          <cell r="T68">
            <v>9.7810000000000006</v>
          </cell>
          <cell r="U68">
            <v>-26.553000000000001</v>
          </cell>
          <cell r="V68">
            <v>-283.93399999999997</v>
          </cell>
          <cell r="W68">
            <v>5.5509999999999735</v>
          </cell>
          <cell r="X68">
            <v>-23.709000000000014</v>
          </cell>
          <cell r="Y68">
            <v>-192.23700000000002</v>
          </cell>
          <cell r="Z68">
            <v>-86.400999999999897</v>
          </cell>
          <cell r="AA68">
            <v>-67.122000000000071</v>
          </cell>
          <cell r="AB68">
            <v>-26.507000000000012</v>
          </cell>
          <cell r="AC68">
            <v>-38.378</v>
          </cell>
          <cell r="AD68">
            <v>117.42700000000001</v>
          </cell>
          <cell r="AE68">
            <v>-169.255</v>
          </cell>
          <cell r="AF68">
            <v>-2.7660000000000053</v>
          </cell>
          <cell r="AG68">
            <v>-47.823999999999998</v>
          </cell>
          <cell r="AH68">
            <v>-652.83500000000004</v>
          </cell>
          <cell r="AI68">
            <v>-18.52</v>
          </cell>
          <cell r="AJ68">
            <v>10.682999999999993</v>
          </cell>
          <cell r="AK68">
            <v>-264.97300000000007</v>
          </cell>
          <cell r="AL68">
            <v>-118.02600000000007</v>
          </cell>
          <cell r="AM68">
            <v>-41.466999999999871</v>
          </cell>
          <cell r="AN68">
            <v>56.96</v>
          </cell>
        </row>
        <row r="69">
          <cell r="G69">
            <v>114.00799999999998</v>
          </cell>
          <cell r="H69">
            <v>-8.5129999999999839</v>
          </cell>
          <cell r="I69">
            <v>36.731999999999985</v>
          </cell>
          <cell r="J69">
            <v>253.44800000000001</v>
          </cell>
          <cell r="K69">
            <v>14.33600000000002</v>
          </cell>
          <cell r="L69">
            <v>11.64</v>
          </cell>
          <cell r="M69">
            <v>-26.243000000000023</v>
          </cell>
          <cell r="N69">
            <v>95.258000000000024</v>
          </cell>
          <cell r="O69">
            <v>-108.727</v>
          </cell>
          <cell r="P69">
            <v>289.52</v>
          </cell>
          <cell r="Q69">
            <v>-36.436</v>
          </cell>
          <cell r="R69">
            <v>65.129000000000005</v>
          </cell>
          <cell r="S69">
            <v>151.45500000000001</v>
          </cell>
          <cell r="T69">
            <v>32.600999999999999</v>
          </cell>
          <cell r="U69">
            <v>89.47</v>
          </cell>
          <cell r="V69">
            <v>429.04899999999998</v>
          </cell>
          <cell r="W69">
            <v>12.207000000000036</v>
          </cell>
          <cell r="X69">
            <v>37.42699999999995</v>
          </cell>
          <cell r="Y69">
            <v>208.14200000000002</v>
          </cell>
          <cell r="Z69">
            <v>110.58699999999999</v>
          </cell>
          <cell r="AA69">
            <v>73.016999999999967</v>
          </cell>
          <cell r="AB69">
            <v>123.53700000000006</v>
          </cell>
          <cell r="AC69">
            <v>50.172000000000004</v>
          </cell>
          <cell r="AD69">
            <v>16.844999999999999</v>
          </cell>
          <cell r="AE69">
            <v>142.61400000000003</v>
          </cell>
          <cell r="AF69">
            <v>82.088999999999999</v>
          </cell>
          <cell r="AG69">
            <v>78.335999999999984</v>
          </cell>
          <cell r="AH69">
            <v>669.74600000000009</v>
          </cell>
          <cell r="AI69">
            <v>28.546000000000021</v>
          </cell>
          <cell r="AJ69">
            <v>29.499999999999847</v>
          </cell>
          <cell r="AK69">
            <v>274.55400000000003</v>
          </cell>
          <cell r="AL69">
            <v>48.167000000000023</v>
          </cell>
          <cell r="AM69">
            <v>53.715000000000131</v>
          </cell>
          <cell r="AN69">
            <v>-50.215999999999994</v>
          </cell>
        </row>
        <row r="70">
          <cell r="G70">
            <v>2703.9730000000013</v>
          </cell>
          <cell r="H70">
            <v>2469.747000000008</v>
          </cell>
          <cell r="I70">
            <v>2512.3309999999901</v>
          </cell>
          <cell r="J70">
            <v>2530.0530000000035</v>
          </cell>
          <cell r="K70">
            <v>2790.2390000000128</v>
          </cell>
          <cell r="L70">
            <v>3006.5640000000158</v>
          </cell>
          <cell r="M70">
            <v>2917.5579999999945</v>
          </cell>
          <cell r="N70">
            <v>2486.226999999988</v>
          </cell>
          <cell r="O70">
            <v>2238.8449999999998</v>
          </cell>
          <cell r="P70">
            <v>2482.4969999999935</v>
          </cell>
          <cell r="Q70">
            <v>2446.5159999999992</v>
          </cell>
          <cell r="R70">
            <v>2321.8859999999977</v>
          </cell>
          <cell r="S70">
            <v>2987.1529999999993</v>
          </cell>
          <cell r="T70">
            <v>2551.2660000000074</v>
          </cell>
          <cell r="U70">
            <v>2640.3779999999938</v>
          </cell>
          <cell r="V70">
            <v>2785.9240000000027</v>
          </cell>
          <cell r="W70">
            <v>2933.7489999999907</v>
          </cell>
          <cell r="X70">
            <v>3121.901000000003</v>
          </cell>
          <cell r="Y70">
            <v>2893.5020000000059</v>
          </cell>
          <cell r="Z70">
            <v>2764.3059999999955</v>
          </cell>
          <cell r="AA70">
            <v>2740.5900000000065</v>
          </cell>
          <cell r="AB70">
            <v>2767.2059999999951</v>
          </cell>
          <cell r="AC70">
            <v>2932.6969999999901</v>
          </cell>
          <cell r="AD70">
            <v>2772.5149999999976</v>
          </cell>
          <cell r="AE70">
            <v>3116.4340000000043</v>
          </cell>
          <cell r="AF70">
            <v>3029.6660000000161</v>
          </cell>
          <cell r="AG70">
            <v>2993.5790000000006</v>
          </cell>
          <cell r="AH70">
            <v>3019.37</v>
          </cell>
          <cell r="AI70">
            <v>3430.9210000000003</v>
          </cell>
          <cell r="AJ70">
            <v>3339.912999999995</v>
          </cell>
          <cell r="AK70">
            <v>2991.8849999999993</v>
          </cell>
          <cell r="AL70">
            <v>3148.9469999999978</v>
          </cell>
          <cell r="AM70">
            <v>2990.8119999999999</v>
          </cell>
          <cell r="AN70">
            <v>2898.0360000000087</v>
          </cell>
        </row>
        <row r="71">
          <cell r="G71">
            <v>0.33848675381953081</v>
          </cell>
          <cell r="H71">
            <v>0.31997277750311798</v>
          </cell>
          <cell r="I71">
            <v>0.31624668170402664</v>
          </cell>
          <cell r="J71">
            <v>0.30718409630760357</v>
          </cell>
          <cell r="K71">
            <v>0.34505206191756727</v>
          </cell>
          <cell r="L71">
            <v>0.3619204040036359</v>
          </cell>
          <cell r="M71">
            <v>0.34701709205100989</v>
          </cell>
          <cell r="N71">
            <v>0.29991073464183338</v>
          </cell>
          <cell r="O71">
            <v>0.27336555094298104</v>
          </cell>
          <cell r="P71">
            <v>0.29407450702036286</v>
          </cell>
          <cell r="Q71">
            <v>0.30136291766175921</v>
          </cell>
          <cell r="R71">
            <v>0.29181365940984372</v>
          </cell>
          <cell r="S71">
            <v>0.35889158521033887</v>
          </cell>
          <cell r="T71">
            <v>0.30561813958213224</v>
          </cell>
          <cell r="U71">
            <v>0.31118273051096351</v>
          </cell>
          <cell r="V71">
            <v>0.33005750810682966</v>
          </cell>
          <cell r="W71">
            <v>0.34597977555147669</v>
          </cell>
          <cell r="X71">
            <v>0.36407645614792128</v>
          </cell>
          <cell r="Y71">
            <v>0.33018055905971633</v>
          </cell>
          <cell r="Z71">
            <v>0.30056481227977921</v>
          </cell>
          <cell r="AA71">
            <v>0.30313038624986954</v>
          </cell>
          <cell r="AB71">
            <v>0.28072431830002637</v>
          </cell>
          <cell r="AC71">
            <v>0.32972435434020697</v>
          </cell>
          <cell r="AD71">
            <v>0.32333422548606272</v>
          </cell>
          <cell r="AE71">
            <v>0.32011913018611188</v>
          </cell>
          <cell r="AF71">
            <v>0.33221821445153005</v>
          </cell>
          <cell r="AG71">
            <v>0.3345163737169482</v>
          </cell>
          <cell r="AH71">
            <v>0.32088623038572189</v>
          </cell>
          <cell r="AI71">
            <v>0.36864296509662625</v>
          </cell>
          <cell r="AJ71">
            <v>0.37458050656940439</v>
          </cell>
          <cell r="AK71">
            <v>0.33825231245946918</v>
          </cell>
          <cell r="AL71">
            <v>0.34672529568215676</v>
          </cell>
          <cell r="AM71">
            <v>0.33658770669764976</v>
          </cell>
          <cell r="AN71">
            <v>0.30689982291528406</v>
          </cell>
        </row>
        <row r="72">
          <cell r="G72">
            <v>-988.30299999999988</v>
          </cell>
          <cell r="H72">
            <v>-937.25300000000016</v>
          </cell>
          <cell r="I72">
            <v>-915.07399999999973</v>
          </cell>
          <cell r="J72">
            <v>-954.16799999999989</v>
          </cell>
          <cell r="K72">
            <v>-942.23199999999997</v>
          </cell>
          <cell r="L72">
            <v>-954.92800000000057</v>
          </cell>
          <cell r="M72">
            <v>-870.36700000000042</v>
          </cell>
          <cell r="N72">
            <v>-925.88900000000012</v>
          </cell>
          <cell r="O72">
            <v>-971.87899999999922</v>
          </cell>
          <cell r="P72">
            <v>-915.13700000000017</v>
          </cell>
          <cell r="Q72">
            <v>-950.40499999999997</v>
          </cell>
          <cell r="R72">
            <v>-951.31199999999978</v>
          </cell>
          <cell r="S72">
            <v>-970.63300000000015</v>
          </cell>
          <cell r="T72">
            <v>-937.10899999999992</v>
          </cell>
          <cell r="U72">
            <v>-939.83799999999985</v>
          </cell>
          <cell r="V72">
            <v>-1021.7360000000001</v>
          </cell>
          <cell r="W72">
            <v>-950.30599999999981</v>
          </cell>
          <cell r="X72">
            <v>-972.39300000000048</v>
          </cell>
          <cell r="Y72">
            <v>-1015.7610000000008</v>
          </cell>
          <cell r="Z72">
            <v>-1056.71</v>
          </cell>
          <cell r="AA72">
            <v>-1057.2</v>
          </cell>
          <cell r="AB72">
            <v>-1185.6990000000005</v>
          </cell>
          <cell r="AC72">
            <v>-1089.9849999999999</v>
          </cell>
          <cell r="AD72">
            <v>-1083.4739999999999</v>
          </cell>
          <cell r="AE72">
            <v>-1133.0409999999999</v>
          </cell>
          <cell r="AF72">
            <v>-1069.886</v>
          </cell>
          <cell r="AG72">
            <v>-1043.8069999999998</v>
          </cell>
          <cell r="AH72">
            <v>-1068.5409999999999</v>
          </cell>
          <cell r="AI72">
            <v>-1044.22</v>
          </cell>
          <cell r="AJ72">
            <v>-1033.498</v>
          </cell>
          <cell r="AK72">
            <v>-1034.389000000001</v>
          </cell>
          <cell r="AL72">
            <v>-1033.5639999999996</v>
          </cell>
          <cell r="AM72">
            <v>-1029.4000000000001</v>
          </cell>
          <cell r="AN72">
            <v>-1196.1010000000008</v>
          </cell>
        </row>
        <row r="73">
          <cell r="G73">
            <v>442.76599999999996</v>
          </cell>
          <cell r="H73">
            <v>515.04100000000017</v>
          </cell>
          <cell r="I73">
            <v>751.67499999999995</v>
          </cell>
          <cell r="J73">
            <v>598.77799999999979</v>
          </cell>
          <cell r="K73">
            <v>534.18199999999979</v>
          </cell>
          <cell r="L73">
            <v>1230.5640000000008</v>
          </cell>
          <cell r="M73">
            <v>642.22400000000005</v>
          </cell>
          <cell r="N73">
            <v>652.19199999999864</v>
          </cell>
          <cell r="O73">
            <v>690.44600000000094</v>
          </cell>
          <cell r="P73">
            <v>620.82499999999914</v>
          </cell>
          <cell r="Q73">
            <v>607.20000000000005</v>
          </cell>
          <cell r="R73">
            <v>597.39800000000002</v>
          </cell>
          <cell r="S73">
            <v>662.87899999999991</v>
          </cell>
          <cell r="T73">
            <v>781.98700000000008</v>
          </cell>
          <cell r="U73">
            <v>737.62100000000009</v>
          </cell>
          <cell r="V73">
            <v>810.99399999999969</v>
          </cell>
          <cell r="W73">
            <v>641.65599999999995</v>
          </cell>
          <cell r="X73">
            <v>816.27900000000022</v>
          </cell>
          <cell r="Y73">
            <v>733.87700000000041</v>
          </cell>
          <cell r="Z73">
            <v>869.19500000000005</v>
          </cell>
          <cell r="AA73">
            <v>881.19400000000041</v>
          </cell>
          <cell r="AB73">
            <v>956.09100000000035</v>
          </cell>
          <cell r="AC73">
            <v>591.851</v>
          </cell>
          <cell r="AD73">
            <v>631.50900000000001</v>
          </cell>
          <cell r="AE73">
            <v>738.44</v>
          </cell>
          <cell r="AF73">
            <v>827.15100000000007</v>
          </cell>
          <cell r="AG73">
            <v>785.5</v>
          </cell>
          <cell r="AH73">
            <v>703.27899999999954</v>
          </cell>
          <cell r="AI73">
            <v>520.45400000000063</v>
          </cell>
          <cell r="AJ73">
            <v>652.05299999999988</v>
          </cell>
          <cell r="AK73">
            <v>630.10599999999954</v>
          </cell>
          <cell r="AL73">
            <v>542.96200000000067</v>
          </cell>
          <cell r="AM73">
            <v>691.69399999999951</v>
          </cell>
          <cell r="AN73">
            <v>559.61700000000042</v>
          </cell>
        </row>
        <row r="74">
          <cell r="G74">
            <v>2158.4360000000015</v>
          </cell>
          <cell r="H74">
            <v>2047.535000000008</v>
          </cell>
          <cell r="I74">
            <v>2348.9319999999907</v>
          </cell>
          <cell r="J74">
            <v>2174.6630000000036</v>
          </cell>
          <cell r="K74">
            <v>2382.1890000000126</v>
          </cell>
          <cell r="L74">
            <v>3282.2000000000162</v>
          </cell>
          <cell r="M74">
            <v>2689.4149999999941</v>
          </cell>
          <cell r="N74">
            <v>2212.529999999987</v>
          </cell>
          <cell r="O74">
            <v>1957.4120000000012</v>
          </cell>
          <cell r="P74">
            <v>2188.1849999999927</v>
          </cell>
          <cell r="Q74">
            <v>2103.3109999999992</v>
          </cell>
          <cell r="R74">
            <v>1967.9719999999979</v>
          </cell>
          <cell r="S74">
            <v>2679.398999999999</v>
          </cell>
          <cell r="T74">
            <v>2396.1440000000075</v>
          </cell>
          <cell r="U74">
            <v>2438.1609999999941</v>
          </cell>
          <cell r="V74">
            <v>2575.1820000000025</v>
          </cell>
          <cell r="W74">
            <v>2625.0989999999911</v>
          </cell>
          <cell r="X74">
            <v>2965.7870000000025</v>
          </cell>
          <cell r="Y74">
            <v>2611.6180000000054</v>
          </cell>
          <cell r="Z74">
            <v>2576.7909999999947</v>
          </cell>
          <cell r="AA74">
            <v>2564.584000000008</v>
          </cell>
          <cell r="AB74">
            <v>2537.597999999995</v>
          </cell>
          <cell r="AC74">
            <v>2434.5629999999901</v>
          </cell>
          <cell r="AD74">
            <v>2320.5500000000002</v>
          </cell>
          <cell r="AE74">
            <v>2721.8330000000042</v>
          </cell>
          <cell r="AF74">
            <v>2786.9310000000164</v>
          </cell>
          <cell r="AG74">
            <v>2735.2720000000013</v>
          </cell>
          <cell r="AH74">
            <v>2654.108000000002</v>
          </cell>
          <cell r="AI74">
            <v>2907.1550000000011</v>
          </cell>
          <cell r="AJ74">
            <v>2958.4679999999944</v>
          </cell>
          <cell r="AK74">
            <v>2587.601999999998</v>
          </cell>
          <cell r="AL74">
            <v>2658.3449999999989</v>
          </cell>
          <cell r="AM74">
            <v>2653.1060000000002</v>
          </cell>
          <cell r="AN74">
            <v>2261.5520000000083</v>
          </cell>
        </row>
        <row r="75">
          <cell r="G75">
            <v>0.27019574343649622</v>
          </cell>
          <cell r="H75">
            <v>0.26527229752069631</v>
          </cell>
          <cell r="I75">
            <v>0.29567837619660892</v>
          </cell>
          <cell r="J75">
            <v>0.26403474094360174</v>
          </cell>
          <cell r="K75">
            <v>0.29459097458223049</v>
          </cell>
          <cell r="L75">
            <v>0.395100569959839</v>
          </cell>
          <cell r="M75">
            <v>0.31988154909632177</v>
          </cell>
          <cell r="N75">
            <v>0.26689497689353986</v>
          </cell>
          <cell r="O75">
            <v>0.23900225777237941</v>
          </cell>
          <cell r="P75">
            <v>0.25921055499537449</v>
          </cell>
          <cell r="Q75">
            <v>0.25908677470740943</v>
          </cell>
          <cell r="R75">
            <v>0.2473338962102829</v>
          </cell>
          <cell r="S75">
            <v>0.32191647181145278</v>
          </cell>
          <cell r="T75">
            <v>0.28703595448333841</v>
          </cell>
          <cell r="U75">
            <v>0.28735037082014064</v>
          </cell>
          <cell r="V75">
            <v>0.30509021561304678</v>
          </cell>
          <cell r="W75">
            <v>0.30958039110380803</v>
          </cell>
          <cell r="X75">
            <v>0.34587042338933072</v>
          </cell>
          <cell r="Y75">
            <v>0.29801447909502682</v>
          </cell>
          <cell r="Z75">
            <v>0.28017618281016071</v>
          </cell>
          <cell r="AA75">
            <v>0.28366276549583702</v>
          </cell>
          <cell r="AB75">
            <v>0.25743131110206835</v>
          </cell>
          <cell r="AC75">
            <v>0.27371893969119782</v>
          </cell>
          <cell r="AD75">
            <v>0.27062549236043215</v>
          </cell>
          <cell r="AE75">
            <v>0.27958583832414086</v>
          </cell>
          <cell r="AF75">
            <v>0.30560109286621617</v>
          </cell>
          <cell r="AG75">
            <v>0.30565195392187899</v>
          </cell>
          <cell r="AH75">
            <v>0.28206768668847748</v>
          </cell>
          <cell r="AI75">
            <v>0.31236575811436135</v>
          </cell>
          <cell r="AJ75">
            <v>0.33180039183935994</v>
          </cell>
          <cell r="AK75">
            <v>0.29254545553213007</v>
          </cell>
          <cell r="AL75">
            <v>0.29270592872797901</v>
          </cell>
          <cell r="AM75">
            <v>0.29858207876849996</v>
          </cell>
          <cell r="AN75">
            <v>0.23949664818301322</v>
          </cell>
        </row>
        <row r="76">
          <cell r="G76">
            <v>-114.00799999999998</v>
          </cell>
          <cell r="H76">
            <v>8.5129999999999839</v>
          </cell>
          <cell r="I76">
            <v>-36.731999999999985</v>
          </cell>
          <cell r="J76">
            <v>-750.947</v>
          </cell>
          <cell r="K76">
            <v>-14.136000000000031</v>
          </cell>
          <cell r="L76">
            <v>-12.185999999999993</v>
          </cell>
          <cell r="M76">
            <v>-86.774999999999991</v>
          </cell>
          <cell r="N76">
            <v>-94.961000000000055</v>
          </cell>
          <cell r="O76">
            <v>145.53800000000004</v>
          </cell>
          <cell r="P76">
            <v>-350.41199999999998</v>
          </cell>
          <cell r="Q76">
            <v>36.436</v>
          </cell>
          <cell r="R76">
            <v>-65.129000000000005</v>
          </cell>
          <cell r="S76">
            <v>-151.45500000000001</v>
          </cell>
          <cell r="T76">
            <v>-32.600999999999999</v>
          </cell>
          <cell r="U76">
            <v>-120.979</v>
          </cell>
          <cell r="V76">
            <v>-438.34</v>
          </cell>
          <cell r="W76">
            <v>-43.635000000000041</v>
          </cell>
          <cell r="X76">
            <v>-42.425999999999945</v>
          </cell>
          <cell r="Y76">
            <v>-212.80300000000003</v>
          </cell>
          <cell r="Z76">
            <v>-115.42799999999998</v>
          </cell>
          <cell r="AA76">
            <v>-77.96999999999997</v>
          </cell>
          <cell r="AB76">
            <v>-129.11900000000006</v>
          </cell>
          <cell r="AC76">
            <v>-55.384</v>
          </cell>
          <cell r="AD76">
            <v>-22.131999999999998</v>
          </cell>
          <cell r="AE76">
            <v>-148.04200000000003</v>
          </cell>
          <cell r="AF76">
            <v>-87.372</v>
          </cell>
          <cell r="AG76">
            <v>-83.464999999999975</v>
          </cell>
          <cell r="AH76">
            <v>-541.43400000000008</v>
          </cell>
          <cell r="AI76">
            <v>-33.853000000000016</v>
          </cell>
          <cell r="AJ76">
            <v>-35.467999999999833</v>
          </cell>
          <cell r="AK76">
            <v>-280.33999999999997</v>
          </cell>
          <cell r="AL76">
            <v>-53.74700000000005</v>
          </cell>
          <cell r="AM76">
            <v>-59.10200000000011</v>
          </cell>
          <cell r="AN76">
            <v>45.004999999999995</v>
          </cell>
        </row>
        <row r="77">
          <cell r="G77">
            <v>2044.4280000000017</v>
          </cell>
          <cell r="H77">
            <v>2056.048000000008</v>
          </cell>
          <cell r="I77">
            <v>2312.1999999999907</v>
          </cell>
          <cell r="J77">
            <v>1423.7160000000035</v>
          </cell>
          <cell r="K77">
            <v>2368.0530000000126</v>
          </cell>
          <cell r="L77">
            <v>3270.014000000016</v>
          </cell>
          <cell r="M77">
            <v>2602.639999999994</v>
          </cell>
          <cell r="N77">
            <v>2117.5689999999868</v>
          </cell>
          <cell r="O77">
            <v>2102.9499999999998</v>
          </cell>
          <cell r="P77">
            <v>1837.7729999999926</v>
          </cell>
          <cell r="Q77">
            <v>2139.7469999999994</v>
          </cell>
          <cell r="R77">
            <v>1902.842999999998</v>
          </cell>
          <cell r="S77">
            <v>2527.9439999999991</v>
          </cell>
          <cell r="T77">
            <v>2363.5430000000074</v>
          </cell>
          <cell r="U77">
            <v>2317.1819999999943</v>
          </cell>
          <cell r="V77">
            <v>2136.8420000000024</v>
          </cell>
          <cell r="W77">
            <v>2581.4639999999908</v>
          </cell>
          <cell r="X77">
            <v>2923.3610000000026</v>
          </cell>
          <cell r="Y77">
            <v>2398.8150000000055</v>
          </cell>
          <cell r="Z77">
            <v>2461.3629999999948</v>
          </cell>
          <cell r="AA77">
            <v>2486.6140000000082</v>
          </cell>
          <cell r="AB77">
            <v>2408.4789999999948</v>
          </cell>
          <cell r="AC77">
            <v>2379.1789999999901</v>
          </cell>
          <cell r="AD77">
            <v>2298.4179999999978</v>
          </cell>
          <cell r="AE77">
            <v>2573.7910000000043</v>
          </cell>
          <cell r="AF77">
            <v>2699.5590000000166</v>
          </cell>
          <cell r="AG77">
            <v>2651.8070000000012</v>
          </cell>
          <cell r="AH77">
            <v>2112.6740000000018</v>
          </cell>
          <cell r="AI77">
            <v>2873.302000000001</v>
          </cell>
          <cell r="AJ77">
            <v>2922.9999999999945</v>
          </cell>
          <cell r="AK77">
            <v>2307.2619999999979</v>
          </cell>
          <cell r="AL77">
            <v>2604.597999999999</v>
          </cell>
          <cell r="AM77">
            <v>2594.0039999999999</v>
          </cell>
          <cell r="AN77">
            <v>2306.5570000000084</v>
          </cell>
        </row>
        <row r="79">
          <cell r="G79">
            <v>1307.7190000000001</v>
          </cell>
          <cell r="H79">
            <v>862.61300000000006</v>
          </cell>
          <cell r="I79">
            <v>1425.5919999999999</v>
          </cell>
          <cell r="J79">
            <v>1034.04</v>
          </cell>
          <cell r="K79">
            <v>1009.125</v>
          </cell>
          <cell r="L79">
            <v>1244.6589999999999</v>
          </cell>
          <cell r="M79">
            <v>1080.7959999999991</v>
          </cell>
          <cell r="N79">
            <v>1217.4540000000006</v>
          </cell>
          <cell r="O79">
            <v>1622.0839999999998</v>
          </cell>
          <cell r="P79">
            <v>1702.2970000000005</v>
          </cell>
          <cell r="Q79">
            <v>966.15300000000025</v>
          </cell>
          <cell r="R79">
            <v>1046.7509999999997</v>
          </cell>
          <cell r="S79">
            <v>1216.5740000000001</v>
          </cell>
          <cell r="T79">
            <v>1312.2530000000002</v>
          </cell>
          <cell r="U79">
            <v>1701.57</v>
          </cell>
          <cell r="V79">
            <v>1461.2570000000001</v>
          </cell>
          <cell r="W79">
            <v>1216.22</v>
          </cell>
          <cell r="X79">
            <v>972.95500000000004</v>
          </cell>
          <cell r="Y79">
            <v>1378.32</v>
          </cell>
          <cell r="Z79">
            <v>1269.9039999999995</v>
          </cell>
          <cell r="AA79">
            <v>1133.1600000000001</v>
          </cell>
          <cell r="AB79">
            <v>2119.5540000000001</v>
          </cell>
          <cell r="AC79">
            <v>850.35</v>
          </cell>
          <cell r="AD79">
            <v>913.37199999999996</v>
          </cell>
          <cell r="AE79">
            <v>1310.385</v>
          </cell>
          <cell r="AF79">
            <v>901.92700000000013</v>
          </cell>
          <cell r="AG79">
            <v>869.39100000000008</v>
          </cell>
          <cell r="AH79">
            <v>1202.6930000000002</v>
          </cell>
          <cell r="AI79">
            <v>1060.174</v>
          </cell>
          <cell r="AJ79">
            <v>932.86899999999969</v>
          </cell>
          <cell r="AK79">
            <v>1244.6540000000005</v>
          </cell>
          <cell r="AL79">
            <v>1041.6819999999989</v>
          </cell>
          <cell r="AM79">
            <v>983.96600000000035</v>
          </cell>
          <cell r="AN79">
            <v>2695.223</v>
          </cell>
        </row>
        <row r="80">
          <cell r="G80">
            <v>0.16370191537346077</v>
          </cell>
          <cell r="H80">
            <v>0.11175747051025722</v>
          </cell>
          <cell r="I80">
            <v>0.17945037475707162</v>
          </cell>
          <cell r="J80">
            <v>0.12554703120682215</v>
          </cell>
          <cell r="K80">
            <v>0.12479241455035338</v>
          </cell>
          <cell r="L80">
            <v>0.1498280056991167</v>
          </cell>
          <cell r="M80">
            <v>0.12855089256849861</v>
          </cell>
          <cell r="N80">
            <v>0.14686009102653963</v>
          </cell>
          <cell r="O80">
            <v>0.19805832307988916</v>
          </cell>
          <cell r="P80">
            <v>0.20165267111188617</v>
          </cell>
          <cell r="Q80">
            <v>0.11901115177160576</v>
          </cell>
          <cell r="R80">
            <v>0.13155522700120229</v>
          </cell>
          <cell r="S80">
            <v>0.14616531907996777</v>
          </cell>
          <cell r="T80">
            <v>0.15719580808942329</v>
          </cell>
          <cell r="U80">
            <v>0.20053916475426678</v>
          </cell>
          <cell r="V80">
            <v>0.17311988558326111</v>
          </cell>
          <cell r="W80">
            <v>0.14342996712439213</v>
          </cell>
          <cell r="X80">
            <v>0.1134661247718619</v>
          </cell>
          <cell r="Y80">
            <v>0.15728154608608783</v>
          </cell>
          <cell r="Z80">
            <v>0.1380774984293856</v>
          </cell>
          <cell r="AA80">
            <v>0.12533623361498852</v>
          </cell>
          <cell r="AB80">
            <v>0.21502206621050082</v>
          </cell>
          <cell r="AC80">
            <v>9.5605207327315408E-2</v>
          </cell>
          <cell r="AD80">
            <v>0.10651860429994293</v>
          </cell>
          <cell r="AE80">
            <v>0.13460233921492568</v>
          </cell>
          <cell r="AF80">
            <v>9.8900861515963681E-2</v>
          </cell>
          <cell r="AG80">
            <v>9.7149774454641513E-2</v>
          </cell>
          <cell r="AH80">
            <v>0.12781726753637185</v>
          </cell>
          <cell r="AI80">
            <v>0.11391276187308032</v>
          </cell>
          <cell r="AJ80">
            <v>0.10462384576571129</v>
          </cell>
          <cell r="AK80">
            <v>0.14071633559175181</v>
          </cell>
          <cell r="AL80">
            <v>0.11469786549496715</v>
          </cell>
          <cell r="AM80">
            <v>0.11073610090117994</v>
          </cell>
          <cell r="AN80">
            <v>0.28542207944180059</v>
          </cell>
        </row>
        <row r="83">
          <cell r="G83">
            <v>598.21399999999994</v>
          </cell>
          <cell r="H83">
            <v>911.20600000000013</v>
          </cell>
          <cell r="I83">
            <v>638.86099999999999</v>
          </cell>
          <cell r="J83">
            <v>950.14499999999987</v>
          </cell>
          <cell r="K83">
            <v>802.878999999999</v>
          </cell>
          <cell r="L83">
            <v>845.46400000000244</v>
          </cell>
          <cell r="M83">
            <v>773.7629999999981</v>
          </cell>
          <cell r="N83">
            <v>751.0310000000004</v>
          </cell>
          <cell r="O83">
            <v>905.75600000000293</v>
          </cell>
          <cell r="P83">
            <v>1385.5889999999968</v>
          </cell>
          <cell r="Q83">
            <v>814.67099999999994</v>
          </cell>
          <cell r="R83">
            <v>790.69399999999996</v>
          </cell>
          <cell r="S83">
            <v>806.42500000000007</v>
          </cell>
          <cell r="T83">
            <v>767.23200000000008</v>
          </cell>
          <cell r="U83">
            <v>835.6239999999998</v>
          </cell>
          <cell r="V83">
            <v>789.39199999999994</v>
          </cell>
          <cell r="W83">
            <v>870.6440000000008</v>
          </cell>
          <cell r="X83">
            <v>916.35800000000006</v>
          </cell>
          <cell r="Y83">
            <v>991.13299999999981</v>
          </cell>
          <cell r="Z83">
            <v>1040.0309999999993</v>
          </cell>
          <cell r="AA83">
            <v>899.12799999999993</v>
          </cell>
          <cell r="AB83">
            <v>1264.2130000000002</v>
          </cell>
          <cell r="AC83">
            <v>899.51400000000001</v>
          </cell>
          <cell r="AD83">
            <v>796.0630000000001</v>
          </cell>
          <cell r="AE83">
            <v>1115.6959999999999</v>
          </cell>
          <cell r="AF83">
            <v>1022.852</v>
          </cell>
          <cell r="AG83">
            <v>905.80299999999954</v>
          </cell>
          <cell r="AH83">
            <v>1050.634</v>
          </cell>
          <cell r="AI83">
            <v>1071.2000000000007</v>
          </cell>
          <cell r="AJ83">
            <v>940.38300000000004</v>
          </cell>
          <cell r="AK83">
            <v>941.91100000000006</v>
          </cell>
          <cell r="AL83">
            <v>958.93299999999931</v>
          </cell>
          <cell r="AM83">
            <v>1019.5100000000007</v>
          </cell>
          <cell r="AN83">
            <v>1278.6550000000004</v>
          </cell>
        </row>
        <row r="84">
          <cell r="G84">
            <v>252.47499999999999</v>
          </cell>
          <cell r="H84">
            <v>278.04399999999987</v>
          </cell>
          <cell r="I84">
            <v>283.35300000000007</v>
          </cell>
          <cell r="J84">
            <v>265.88900000000012</v>
          </cell>
          <cell r="K84">
            <v>469.26600000000008</v>
          </cell>
          <cell r="L84">
            <v>338.10399999999981</v>
          </cell>
          <cell r="M84">
            <v>299.08199999999988</v>
          </cell>
          <cell r="N84">
            <v>412.32100000000037</v>
          </cell>
          <cell r="O84">
            <v>297.36199999999963</v>
          </cell>
          <cell r="P84">
            <v>409.17500000000109</v>
          </cell>
          <cell r="Q84">
            <v>369.83</v>
          </cell>
          <cell r="R84">
            <v>361.4</v>
          </cell>
          <cell r="S84">
            <v>330.09199999999987</v>
          </cell>
          <cell r="T84">
            <v>354.2360000000001</v>
          </cell>
          <cell r="U84">
            <v>378.98199999999997</v>
          </cell>
          <cell r="V84">
            <v>399.221</v>
          </cell>
          <cell r="W84">
            <v>362.74200000000019</v>
          </cell>
          <cell r="X84">
            <v>370.17799999999988</v>
          </cell>
          <cell r="Y84">
            <v>391.69399999999996</v>
          </cell>
          <cell r="Z84">
            <v>413.75700000000006</v>
          </cell>
          <cell r="AA84">
            <v>413.25599999999986</v>
          </cell>
          <cell r="AB84">
            <v>456.51100000000042</v>
          </cell>
          <cell r="AC84">
            <v>430.40800000000002</v>
          </cell>
          <cell r="AD84">
            <v>455.00599999999997</v>
          </cell>
          <cell r="AE84">
            <v>441.65100000000007</v>
          </cell>
          <cell r="AF84">
            <v>443.79899999999998</v>
          </cell>
          <cell r="AG84">
            <v>465.13900000000012</v>
          </cell>
          <cell r="AH84">
            <v>372.57799999999997</v>
          </cell>
          <cell r="AI84">
            <v>414.56299999999965</v>
          </cell>
          <cell r="AJ84">
            <v>399.31800000000021</v>
          </cell>
          <cell r="AK84">
            <v>404.22400000000016</v>
          </cell>
          <cell r="AL84">
            <v>410.78999999999951</v>
          </cell>
          <cell r="AM84">
            <v>408.97</v>
          </cell>
          <cell r="AN84">
            <v>391.33300000000054</v>
          </cell>
        </row>
        <row r="85">
          <cell r="G85">
            <v>1227.2739999999999</v>
          </cell>
          <cell r="H85">
            <v>1284.2029999999991</v>
          </cell>
          <cell r="I85">
            <v>1316.0680000000002</v>
          </cell>
          <cell r="J85">
            <v>1340.6639999999998</v>
          </cell>
          <cell r="K85">
            <v>1270.54</v>
          </cell>
          <cell r="L85">
            <v>1325.0449999999996</v>
          </cell>
          <cell r="M85">
            <v>1405.3349999999978</v>
          </cell>
          <cell r="N85">
            <v>1386.4030000000023</v>
          </cell>
          <cell r="O85">
            <v>1378.2220000000016</v>
          </cell>
          <cell r="P85">
            <v>1186.1579999999992</v>
          </cell>
          <cell r="Q85">
            <v>1309.9269999999999</v>
          </cell>
          <cell r="R85">
            <v>1268.2840000000001</v>
          </cell>
          <cell r="S85">
            <v>1327.2589999999998</v>
          </cell>
          <cell r="T85">
            <v>1389.2919999999999</v>
          </cell>
          <cell r="U85">
            <v>1465.1299999999999</v>
          </cell>
          <cell r="V85">
            <v>1333.1199999999992</v>
          </cell>
          <cell r="W85">
            <v>1415.1150000000007</v>
          </cell>
          <cell r="X85">
            <v>1378.4059999999993</v>
          </cell>
          <cell r="Y85">
            <v>1426.6750000000013</v>
          </cell>
          <cell r="Z85">
            <v>1408.6960000000001</v>
          </cell>
          <cell r="AA85">
            <v>1504.461</v>
          </cell>
          <cell r="AB85">
            <v>1437.0160000000005</v>
          </cell>
          <cell r="AC85">
            <v>1433.0309999999999</v>
          </cell>
          <cell r="AD85">
            <v>1387.1189999999997</v>
          </cell>
          <cell r="AE85">
            <v>1542.6020000000001</v>
          </cell>
          <cell r="AF85">
            <v>1392.3020000000004</v>
          </cell>
          <cell r="AG85">
            <v>1403.567</v>
          </cell>
          <cell r="AH85">
            <v>1494.3259999999998</v>
          </cell>
          <cell r="AI85">
            <v>1503.1240000000003</v>
          </cell>
          <cell r="AJ85">
            <v>1431.2439999999995</v>
          </cell>
          <cell r="AK85">
            <v>1547.7710000000009</v>
          </cell>
          <cell r="AL85">
            <v>1424.4</v>
          </cell>
          <cell r="AM85">
            <v>1400.0710000000001</v>
          </cell>
          <cell r="AN85">
            <v>1347.737000000001</v>
          </cell>
        </row>
        <row r="86">
          <cell r="G86">
            <v>854.57817007172002</v>
          </cell>
          <cell r="H86">
            <v>395.00282992828011</v>
          </cell>
          <cell r="I86">
            <v>559.77800000000002</v>
          </cell>
          <cell r="J86">
            <v>615.22931205276313</v>
          </cell>
          <cell r="K86">
            <v>624.21068794723669</v>
          </cell>
          <cell r="L86">
            <v>545.94799999999987</v>
          </cell>
          <cell r="M86">
            <v>445.17391426309086</v>
          </cell>
          <cell r="N86">
            <v>588.69308573690932</v>
          </cell>
          <cell r="O86">
            <v>573.76899999999932</v>
          </cell>
          <cell r="P86">
            <v>533.24222206304398</v>
          </cell>
          <cell r="Q86">
            <v>444.99615143438251</v>
          </cell>
          <cell r="R86">
            <v>479.14852619266117</v>
          </cell>
          <cell r="S86">
            <v>302.57631781825398</v>
          </cell>
          <cell r="T86">
            <v>497.33947298547952</v>
          </cell>
          <cell r="U86">
            <v>381.0843737797851</v>
          </cell>
          <cell r="V86">
            <v>460.81097994906816</v>
          </cell>
          <cell r="W86">
            <v>407.65670094215864</v>
          </cell>
          <cell r="X86">
            <v>467.56091093270493</v>
          </cell>
          <cell r="Y86">
            <v>410.61931815079015</v>
          </cell>
          <cell r="Z86">
            <v>424.2305654569484</v>
          </cell>
          <cell r="AA86">
            <v>501.51222719644448</v>
          </cell>
          <cell r="AB86">
            <v>519.65880126499883</v>
          </cell>
          <cell r="AC86">
            <v>381.81799999999998</v>
          </cell>
          <cell r="AD86">
            <v>389.28300000000002</v>
          </cell>
          <cell r="AE86">
            <v>408.88700000000006</v>
          </cell>
          <cell r="AF86">
            <v>381.44899999999996</v>
          </cell>
          <cell r="AG86">
            <v>427.25799999999998</v>
          </cell>
          <cell r="AH86">
            <v>408.36900000000003</v>
          </cell>
          <cell r="AI86">
            <v>419.94500000000005</v>
          </cell>
          <cell r="AJ86">
            <v>395.95600000000002</v>
          </cell>
          <cell r="AK86">
            <v>386.40999999999963</v>
          </cell>
          <cell r="AL86">
            <v>422.43100000000027</v>
          </cell>
          <cell r="AM86">
            <v>404.03400000000011</v>
          </cell>
          <cell r="AN86">
            <v>411.29400000000032</v>
          </cell>
        </row>
        <row r="87">
          <cell r="G87">
            <v>1169.8939999999998</v>
          </cell>
          <cell r="H87">
            <v>1095.0540000000001</v>
          </cell>
          <cell r="I87">
            <v>1231.1720000000007</v>
          </cell>
          <cell r="J87">
            <v>1074.0439999999992</v>
          </cell>
          <cell r="K87">
            <v>959.14000000000055</v>
          </cell>
          <cell r="L87">
            <v>928.79899999999986</v>
          </cell>
          <cell r="M87">
            <v>1158.0930000000001</v>
          </cell>
          <cell r="N87">
            <v>1226.0009999999991</v>
          </cell>
          <cell r="O87">
            <v>1221.3710000000005</v>
          </cell>
          <cell r="P87">
            <v>1141.1089999999992</v>
          </cell>
          <cell r="Q87">
            <v>1236.624</v>
          </cell>
          <cell r="R87">
            <v>1220.7820000000002</v>
          </cell>
          <cell r="S87">
            <v>1233.971</v>
          </cell>
          <cell r="T87">
            <v>1302.08</v>
          </cell>
          <cell r="U87">
            <v>1275.7560000000003</v>
          </cell>
          <cell r="V87">
            <v>1285.8889999999999</v>
          </cell>
          <cell r="W87">
            <v>989.41099999999983</v>
          </cell>
          <cell r="X87">
            <v>1018.9060000000002</v>
          </cell>
          <cell r="Y87">
            <v>1149.1129999999996</v>
          </cell>
          <cell r="Z87">
            <v>1454.1779999999992</v>
          </cell>
          <cell r="AA87">
            <v>1403.5210000000015</v>
          </cell>
          <cell r="AB87">
            <v>1485.44</v>
          </cell>
          <cell r="AC87">
            <v>1296.633</v>
          </cell>
          <cell r="AD87">
            <v>1321.4459999999999</v>
          </cell>
          <cell r="AE87">
            <v>1378.3519999999999</v>
          </cell>
          <cell r="AF87">
            <v>1315.2880000000002</v>
          </cell>
          <cell r="AG87">
            <v>1311.4410000000003</v>
          </cell>
          <cell r="AH87">
            <v>1208.1979999999999</v>
          </cell>
          <cell r="AI87">
            <v>1018.0139999999997</v>
          </cell>
          <cell r="AJ87">
            <v>1023.3990000000008</v>
          </cell>
          <cell r="AK87">
            <v>1181.0279999999996</v>
          </cell>
          <cell r="AL87">
            <v>1223.2119999999995</v>
          </cell>
          <cell r="AM87">
            <v>1174.43</v>
          </cell>
          <cell r="AN87">
            <v>1355.2319999999986</v>
          </cell>
        </row>
        <row r="88">
          <cell r="G88">
            <v>185.04499999999999</v>
          </cell>
          <cell r="H88">
            <v>191.15</v>
          </cell>
          <cell r="I88">
            <v>179.45600000000002</v>
          </cell>
          <cell r="J88">
            <v>323.77200000000005</v>
          </cell>
          <cell r="K88">
            <v>150.32400000000007</v>
          </cell>
          <cell r="L88">
            <v>187.53400000000011</v>
          </cell>
          <cell r="M88">
            <v>189.06299999999987</v>
          </cell>
          <cell r="N88">
            <v>177.77500000000001</v>
          </cell>
          <cell r="O88">
            <v>198.57699999999977</v>
          </cell>
          <cell r="P88">
            <v>199.97700000000032</v>
          </cell>
          <cell r="Q88">
            <v>167.85300000000001</v>
          </cell>
          <cell r="R88">
            <v>184.25</v>
          </cell>
          <cell r="S88">
            <v>200.31099999999998</v>
          </cell>
          <cell r="T88">
            <v>166.94799999999998</v>
          </cell>
          <cell r="U88">
            <v>202.19600000000003</v>
          </cell>
          <cell r="V88">
            <v>184.86200000000008</v>
          </cell>
          <cell r="W88">
            <v>184.41899999999987</v>
          </cell>
          <cell r="X88">
            <v>215.9190000000001</v>
          </cell>
          <cell r="Y88">
            <v>145.4079999999999</v>
          </cell>
          <cell r="Z88">
            <v>339.11800000000017</v>
          </cell>
          <cell r="AA88">
            <v>153.80799999999999</v>
          </cell>
          <cell r="AB88">
            <v>222.72199999999975</v>
          </cell>
          <cell r="AC88">
            <v>195.626</v>
          </cell>
          <cell r="AD88">
            <v>220.13399999999999</v>
          </cell>
          <cell r="AE88">
            <v>211.04300000000001</v>
          </cell>
          <cell r="AF88">
            <v>212.95299999999997</v>
          </cell>
          <cell r="AG88">
            <v>182.202</v>
          </cell>
          <cell r="AH88">
            <v>232.78800000000012</v>
          </cell>
          <cell r="AI88">
            <v>196.6389999999999</v>
          </cell>
          <cell r="AJ88">
            <v>207.48800000000006</v>
          </cell>
          <cell r="AK88">
            <v>189.029</v>
          </cell>
          <cell r="AL88">
            <v>206.995</v>
          </cell>
          <cell r="AM88">
            <v>202.70100000000002</v>
          </cell>
          <cell r="AN88">
            <v>205.42599999999993</v>
          </cell>
        </row>
        <row r="89">
          <cell r="G89">
            <v>138.7120000000001</v>
          </cell>
          <cell r="H89">
            <v>124.529</v>
          </cell>
          <cell r="I89">
            <v>112.608</v>
          </cell>
          <cell r="J89">
            <v>81.789999999999964</v>
          </cell>
          <cell r="K89">
            <v>99.803999999999974</v>
          </cell>
          <cell r="L89">
            <v>99.450000000000045</v>
          </cell>
          <cell r="M89">
            <v>98.732999999999777</v>
          </cell>
          <cell r="N89">
            <v>138.12600000000018</v>
          </cell>
          <cell r="O89">
            <v>90.388999999999669</v>
          </cell>
          <cell r="P89">
            <v>14.184000000000253</v>
          </cell>
          <cell r="Q89">
            <v>77.3</v>
          </cell>
          <cell r="R89">
            <v>98.963999999999999</v>
          </cell>
          <cell r="S89">
            <v>87.243000000000009</v>
          </cell>
          <cell r="T89">
            <v>63.197000000000003</v>
          </cell>
          <cell r="U89">
            <v>113.40600000000001</v>
          </cell>
          <cell r="V89">
            <v>61.628000000000043</v>
          </cell>
          <cell r="W89">
            <v>103.35799999999998</v>
          </cell>
          <cell r="X89">
            <v>63.834000000000003</v>
          </cell>
          <cell r="Y89">
            <v>71.699000000000012</v>
          </cell>
          <cell r="Z89">
            <v>57.359000000000009</v>
          </cell>
          <cell r="AA89">
            <v>129.65100000000001</v>
          </cell>
          <cell r="AB89">
            <v>130.38399999999996</v>
          </cell>
          <cell r="AC89">
            <v>60.846000000000004</v>
          </cell>
          <cell r="AD89">
            <v>79.132000000000005</v>
          </cell>
          <cell r="AE89">
            <v>122.98699999999999</v>
          </cell>
          <cell r="AF89">
            <v>77.608000000000004</v>
          </cell>
          <cell r="AG89">
            <v>67.530999999999977</v>
          </cell>
          <cell r="AH89">
            <v>128.06100000000001</v>
          </cell>
          <cell r="AI89">
            <v>57.855000000000018</v>
          </cell>
          <cell r="AJ89">
            <v>77.599999999999994</v>
          </cell>
          <cell r="AK89">
            <v>63.495999999999981</v>
          </cell>
          <cell r="AL89">
            <v>96.260999999999996</v>
          </cell>
          <cell r="AM89">
            <v>78.722000000000037</v>
          </cell>
          <cell r="AN89">
            <v>107.12199999999996</v>
          </cell>
        </row>
        <row r="90">
          <cell r="G90">
            <v>254.40600000000003</v>
          </cell>
          <cell r="H90">
            <v>259.03400000000011</v>
          </cell>
          <cell r="I90">
            <v>280.90599999999989</v>
          </cell>
          <cell r="J90">
            <v>404.93900000000008</v>
          </cell>
          <cell r="K90">
            <v>241.53600000000029</v>
          </cell>
          <cell r="L90">
            <v>334.14299999999969</v>
          </cell>
          <cell r="M90">
            <v>299.4820000000002</v>
          </cell>
          <cell r="N90">
            <v>307.95399999999995</v>
          </cell>
          <cell r="O90">
            <v>365.37700000000001</v>
          </cell>
          <cell r="P90">
            <v>5.1469999999999345</v>
          </cell>
          <cell r="Q90">
            <v>383.66800000000001</v>
          </cell>
          <cell r="R90">
            <v>402.322</v>
          </cell>
          <cell r="S90">
            <v>238.59400000000005</v>
          </cell>
          <cell r="T90">
            <v>303.96399999999994</v>
          </cell>
          <cell r="U90">
            <v>350.15999999999997</v>
          </cell>
          <cell r="V90">
            <v>273.49</v>
          </cell>
          <cell r="W90">
            <v>310.58199999999999</v>
          </cell>
          <cell r="X90">
            <v>311.226</v>
          </cell>
          <cell r="Y90">
            <v>322.45699999999999</v>
          </cell>
          <cell r="Z90">
            <v>429.06800000000021</v>
          </cell>
          <cell r="AA90">
            <v>351.91099999999983</v>
          </cell>
          <cell r="AB90">
            <v>365.00399999999991</v>
          </cell>
          <cell r="AC90">
            <v>366.85500000000002</v>
          </cell>
          <cell r="AD90">
            <v>340.20299999999997</v>
          </cell>
          <cell r="AE90">
            <v>382.16800000000001</v>
          </cell>
          <cell r="AF90">
            <v>374.28000000000003</v>
          </cell>
          <cell r="AG90">
            <v>317.18600000000004</v>
          </cell>
          <cell r="AH90">
            <v>379.86500000000001</v>
          </cell>
          <cell r="AI90">
            <v>407.66399999999999</v>
          </cell>
          <cell r="AJ90">
            <v>345.31599999999992</v>
          </cell>
          <cell r="AK90">
            <v>282.85900000000015</v>
          </cell>
          <cell r="AL90">
            <v>328.65399999999988</v>
          </cell>
          <cell r="AM90">
            <v>293.61300000000017</v>
          </cell>
          <cell r="AN90">
            <v>331.22099999999955</v>
          </cell>
        </row>
        <row r="91">
          <cell r="G91">
            <v>283.57499999999982</v>
          </cell>
          <cell r="H91">
            <v>237.34800000000018</v>
          </cell>
          <cell r="I91">
            <v>332.91899999999998</v>
          </cell>
          <cell r="J91">
            <v>165.04199999999992</v>
          </cell>
          <cell r="K91">
            <v>307.41300000000001</v>
          </cell>
          <cell r="L91">
            <v>299.68799999999999</v>
          </cell>
          <cell r="M91">
            <v>270.34699999999998</v>
          </cell>
          <cell r="N91">
            <v>386.86599999999964</v>
          </cell>
          <cell r="O91">
            <v>365.1110000000001</v>
          </cell>
          <cell r="P91">
            <v>644.73299999999995</v>
          </cell>
          <cell r="Q91">
            <v>222.47199999999998</v>
          </cell>
          <cell r="R91">
            <v>203.97300000000001</v>
          </cell>
          <cell r="S91">
            <v>287.62799999999999</v>
          </cell>
          <cell r="T91">
            <v>353.62099999999998</v>
          </cell>
          <cell r="U91">
            <v>209.88400000000001</v>
          </cell>
          <cell r="V91">
            <v>398.89300000000003</v>
          </cell>
          <cell r="W91">
            <v>307.86099999999999</v>
          </cell>
          <cell r="X91">
            <v>163.89299999999997</v>
          </cell>
          <cell r="Y91">
            <v>275.91700000000009</v>
          </cell>
          <cell r="Z91">
            <v>232.00699999999972</v>
          </cell>
          <cell r="AA91">
            <v>289.161</v>
          </cell>
          <cell r="AB91">
            <v>435.26499999999987</v>
          </cell>
          <cell r="AC91">
            <v>261.31700000000001</v>
          </cell>
          <cell r="AD91">
            <v>243.63200000000001</v>
          </cell>
          <cell r="AE91">
            <v>260.2700000000001</v>
          </cell>
          <cell r="AF91">
            <v>227.24</v>
          </cell>
          <cell r="AG91">
            <v>264.99900000000008</v>
          </cell>
          <cell r="AH91">
            <v>244.57699999999994</v>
          </cell>
          <cell r="AI91">
            <v>193.51400000000001</v>
          </cell>
          <cell r="AJ91">
            <v>190.61599999999999</v>
          </cell>
          <cell r="AK91">
            <v>228.09999999999991</v>
          </cell>
          <cell r="AL91">
            <v>223.59100000000012</v>
          </cell>
          <cell r="AM91">
            <v>238.3850000000001</v>
          </cell>
          <cell r="AN91">
            <v>272.67899999999986</v>
          </cell>
        </row>
        <row r="92">
          <cell r="G92">
            <v>176.84682992827982</v>
          </cell>
          <cell r="H92">
            <v>119.60717007172019</v>
          </cell>
          <cell r="I92">
            <v>127.89299999999992</v>
          </cell>
          <cell r="J92">
            <v>256.72468794723716</v>
          </cell>
          <cell r="K92">
            <v>81.806312052762905</v>
          </cell>
          <cell r="L92">
            <v>119.745</v>
          </cell>
          <cell r="M92">
            <v>189.59208573690898</v>
          </cell>
          <cell r="N92">
            <v>97.354914263091132</v>
          </cell>
          <cell r="O92">
            <v>203.24599999999987</v>
          </cell>
          <cell r="P92">
            <v>276.47077793695712</v>
          </cell>
          <cell r="Q92">
            <v>219.04484856561751</v>
          </cell>
          <cell r="R92">
            <v>249.96147380733882</v>
          </cell>
          <cell r="S92">
            <v>224.85468218174594</v>
          </cell>
          <cell r="T92">
            <v>213.2975270145206</v>
          </cell>
          <cell r="U92">
            <v>219.75162622021514</v>
          </cell>
          <cell r="V92">
            <v>216.06502005093148</v>
          </cell>
          <cell r="W92">
            <v>193.88529905784139</v>
          </cell>
          <cell r="X92">
            <v>165.73808906729482</v>
          </cell>
          <cell r="Y92">
            <v>258.25368184921035</v>
          </cell>
          <cell r="Z92">
            <v>184.58043454305152</v>
          </cell>
          <cell r="AA92">
            <v>215.16477280355502</v>
          </cell>
          <cell r="AB92">
            <v>299.75219873500191</v>
          </cell>
          <cell r="AC92">
            <v>228.15100000000001</v>
          </cell>
          <cell r="AD92">
            <v>227.56399999999996</v>
          </cell>
          <cell r="AE92">
            <v>205.02699999999999</v>
          </cell>
          <cell r="AF92">
            <v>240.30600000000004</v>
          </cell>
          <cell r="AG92">
            <v>214.40200000000004</v>
          </cell>
          <cell r="AH92">
            <v>210.94699999999989</v>
          </cell>
          <cell r="AI92">
            <v>190.86900000000014</v>
          </cell>
          <cell r="AJ92">
            <v>143.17399999999998</v>
          </cell>
          <cell r="AK92">
            <v>193.31700000000001</v>
          </cell>
          <cell r="AL92">
            <v>200.27199999999993</v>
          </cell>
          <cell r="AM92">
            <v>217.05600000000004</v>
          </cell>
          <cell r="AN92">
            <v>355.93199999999979</v>
          </cell>
        </row>
        <row r="93">
          <cell r="G93">
            <v>402.66800000000205</v>
          </cell>
          <cell r="H93">
            <v>364.51400000000319</v>
          </cell>
          <cell r="I93">
            <v>350.77900000000034</v>
          </cell>
          <cell r="J93">
            <v>399.45999999999827</v>
          </cell>
          <cell r="K93">
            <v>340.92200000000122</v>
          </cell>
          <cell r="L93">
            <v>330.61999999999728</v>
          </cell>
          <cell r="M93">
            <v>401.5980000000049</v>
          </cell>
          <cell r="N93">
            <v>438.38799999999623</v>
          </cell>
          <cell r="O93">
            <v>364.18499999999591</v>
          </cell>
          <cell r="P93">
            <v>889.30099999999447</v>
          </cell>
          <cell r="Q93">
            <v>415.55799999999778</v>
          </cell>
          <cell r="R93">
            <v>382.77499999999969</v>
          </cell>
          <cell r="S93">
            <v>433.45799999999917</v>
          </cell>
          <cell r="T93">
            <v>425.62</v>
          </cell>
          <cell r="U93">
            <v>465.04100000000165</v>
          </cell>
          <cell r="V93">
            <v>409.16399999999732</v>
          </cell>
          <cell r="W93">
            <v>412.74099999999777</v>
          </cell>
          <cell r="X93">
            <v>393.63799999999935</v>
          </cell>
          <cell r="Y93">
            <v>445.37799999999976</v>
          </cell>
          <cell r="Z93">
            <v>467.07499999999845</v>
          </cell>
          <cell r="AA93">
            <v>444.42799999999858</v>
          </cell>
          <cell r="AB93">
            <v>600.20699999999965</v>
          </cell>
          <cell r="AC93">
            <v>418.40299999999854</v>
          </cell>
          <cell r="AD93">
            <v>477.80099999999948</v>
          </cell>
          <cell r="AE93">
            <v>523.74200000000076</v>
          </cell>
          <cell r="AF93">
            <v>480.97499999999991</v>
          </cell>
          <cell r="AG93">
            <v>425.70999999999867</v>
          </cell>
          <cell r="AH93">
            <v>677.27900000000079</v>
          </cell>
          <cell r="AI93">
            <v>412.59200000000055</v>
          </cell>
          <cell r="AJ93">
            <v>473.40199999999948</v>
          </cell>
          <cell r="AK93">
            <v>433.39799999999934</v>
          </cell>
          <cell r="AL93">
            <v>367.58699999999993</v>
          </cell>
          <cell r="AM93">
            <v>469.60699999999764</v>
          </cell>
          <cell r="AN93">
            <v>495.08499999999799</v>
          </cell>
        </row>
        <row r="94">
          <cell r="G94">
            <v>5543.6879999999992</v>
          </cell>
          <cell r="H94">
            <v>5259.6920000000009</v>
          </cell>
          <cell r="I94">
            <v>5413.7930000000006</v>
          </cell>
          <cell r="J94">
            <v>5877.6989999999987</v>
          </cell>
          <cell r="K94">
            <v>5347.8410000000031</v>
          </cell>
          <cell r="L94">
            <v>5354.5399999999981</v>
          </cell>
          <cell r="M94">
            <v>5530.2620000000024</v>
          </cell>
          <cell r="N94">
            <v>5910.9129999999977</v>
          </cell>
          <cell r="O94">
            <v>5963.3650000000016</v>
          </cell>
          <cell r="P94">
            <v>6685.0859999999921</v>
          </cell>
          <cell r="Q94">
            <v>5661.9440000000004</v>
          </cell>
          <cell r="R94">
            <v>5642.5539999999992</v>
          </cell>
          <cell r="S94">
            <v>5472.4120000000003</v>
          </cell>
          <cell r="T94">
            <v>5836.8270000000011</v>
          </cell>
          <cell r="U94">
            <v>5897.0150000000012</v>
          </cell>
          <cell r="V94">
            <v>5812.534999999998</v>
          </cell>
          <cell r="W94">
            <v>5558.4150000000009</v>
          </cell>
          <cell r="X94">
            <v>5465.6569999999983</v>
          </cell>
          <cell r="Y94">
            <v>5888.3470000000016</v>
          </cell>
          <cell r="Z94">
            <v>6450.0999999999976</v>
          </cell>
          <cell r="AA94">
            <v>6306.0019999999995</v>
          </cell>
          <cell r="AB94">
            <v>7216.1729999999998</v>
          </cell>
          <cell r="AC94">
            <v>5972.6020000000008</v>
          </cell>
          <cell r="AD94">
            <v>5937.3829999999998</v>
          </cell>
          <cell r="AE94">
            <v>6592.4250000000002</v>
          </cell>
          <cell r="AF94">
            <v>6169.0520000000006</v>
          </cell>
          <cell r="AG94">
            <v>5985.2379999999994</v>
          </cell>
          <cell r="AH94">
            <v>6407.6219999999994</v>
          </cell>
          <cell r="AI94">
            <v>5885.9789999999994</v>
          </cell>
          <cell r="AJ94">
            <v>5627.8960000000006</v>
          </cell>
          <cell r="AK94">
            <v>5851.5429999999997</v>
          </cell>
          <cell r="AL94">
            <v>5863.1259999999984</v>
          </cell>
          <cell r="AM94">
            <v>5907.0990000000002</v>
          </cell>
          <cell r="AN94">
            <v>6551.7159999999985</v>
          </cell>
        </row>
        <row r="95">
          <cell r="G95">
            <v>-125.726</v>
          </cell>
          <cell r="H95">
            <v>-29.15900000000002</v>
          </cell>
          <cell r="I95">
            <v>37.673999999999978</v>
          </cell>
          <cell r="J95">
            <v>27.913000000000025</v>
          </cell>
          <cell r="K95">
            <v>28.412999999999997</v>
          </cell>
          <cell r="L95">
            <v>-38.666999999999959</v>
          </cell>
          <cell r="M95">
            <v>-66.106000000000094</v>
          </cell>
          <cell r="N95">
            <v>-12.61099999999999</v>
          </cell>
          <cell r="O95">
            <v>-121.05199999999996</v>
          </cell>
          <cell r="P95">
            <v>-430.37200000000007</v>
          </cell>
          <cell r="Q95">
            <v>-29.16</v>
          </cell>
          <cell r="R95">
            <v>55.808999999999997</v>
          </cell>
          <cell r="S95">
            <v>13.71</v>
          </cell>
          <cell r="T95">
            <v>-9.7810000000000006</v>
          </cell>
          <cell r="U95">
            <v>26.553000000000001</v>
          </cell>
          <cell r="V95">
            <v>283.93399999999997</v>
          </cell>
          <cell r="W95">
            <v>-5.5509999999999735</v>
          </cell>
          <cell r="X95">
            <v>23.709000000000014</v>
          </cell>
          <cell r="Y95">
            <v>192.23700000000002</v>
          </cell>
          <cell r="Z95">
            <v>86.400999999999897</v>
          </cell>
          <cell r="AA95">
            <v>67.122000000000071</v>
          </cell>
          <cell r="AB95">
            <v>26.507000000000012</v>
          </cell>
          <cell r="AC95">
            <v>38.378</v>
          </cell>
          <cell r="AD95">
            <v>-117.42700000000001</v>
          </cell>
          <cell r="AE95">
            <v>169.255</v>
          </cell>
          <cell r="AF95">
            <v>2.7660000000000053</v>
          </cell>
          <cell r="AG95">
            <v>47.823999999999998</v>
          </cell>
          <cell r="AH95">
            <v>652.83500000000004</v>
          </cell>
          <cell r="AI95">
            <v>18.52</v>
          </cell>
          <cell r="AJ95">
            <v>-10.682999999999993</v>
          </cell>
          <cell r="AK95">
            <v>264.97300000000007</v>
          </cell>
          <cell r="AL95">
            <v>118.02600000000007</v>
          </cell>
          <cell r="AM95">
            <v>41.466999999999871</v>
          </cell>
          <cell r="AN95">
            <v>-56.96</v>
          </cell>
        </row>
        <row r="97">
          <cell r="G97">
            <v>-19.510999999999513</v>
          </cell>
          <cell r="H97">
            <v>9.8229999999957727</v>
          </cell>
          <cell r="I97">
            <v>17.14700000000721</v>
          </cell>
          <cell r="J97">
            <v>54.058999999995763</v>
          </cell>
          <cell r="K97">
            <v>-65.728000000012003</v>
          </cell>
          <cell r="L97">
            <v>-3.5450000000046291</v>
          </cell>
          <cell r="M97">
            <v>-0.42299999999861981</v>
          </cell>
          <cell r="N97">
            <v>0.61900000000949262</v>
          </cell>
          <cell r="O97">
            <v>4.5999999998965535E-2</v>
          </cell>
          <cell r="P97">
            <v>-5.9629999999857315</v>
          </cell>
          <cell r="Q97">
            <v>2.4359999999996944</v>
          </cell>
          <cell r="R97">
            <v>1.6219999999993888</v>
          </cell>
          <cell r="S97">
            <v>1.4540000000033615</v>
          </cell>
          <cell r="T97">
            <v>2.1769999999941936</v>
          </cell>
          <cell r="U97">
            <v>10.500000000007304</v>
          </cell>
          <cell r="V97">
            <v>-12.62100000000294</v>
          </cell>
          <cell r="W97">
            <v>5.1330000000016298</v>
          </cell>
          <cell r="X97">
            <v>1.0100000000007894</v>
          </cell>
          <cell r="Y97">
            <v>-2.5510000000040236</v>
          </cell>
          <cell r="Z97">
            <v>6.8180000000057843</v>
          </cell>
          <cell r="AA97">
            <v>0.26399999999273133</v>
          </cell>
          <cell r="AB97">
            <v>-28.969999999995707</v>
          </cell>
          <cell r="AC97">
            <v>0.88499999999930878</v>
          </cell>
          <cell r="AD97">
            <v>-0.86099999999987631</v>
          </cell>
          <cell r="AE97">
            <v>-0.26799999999911961</v>
          </cell>
          <cell r="AF97">
            <v>0.11099999998623389</v>
          </cell>
          <cell r="AG97">
            <v>0.67100000000000004</v>
          </cell>
          <cell r="AH97">
            <v>-0.60899999999999999</v>
          </cell>
          <cell r="AI97">
            <v>0.02</v>
          </cell>
          <cell r="AJ97">
            <v>-11.217000000000001</v>
          </cell>
          <cell r="AK97">
            <v>11.281000000000001</v>
          </cell>
          <cell r="AL97">
            <v>3.3000000000000362E-2</v>
          </cell>
          <cell r="AM97">
            <v>2.0999999999999019E-2</v>
          </cell>
          <cell r="AN97">
            <v>-7.0000000000000284E-2</v>
          </cell>
        </row>
        <row r="98">
          <cell r="G98">
            <v>5398.451</v>
          </cell>
          <cell r="H98">
            <v>5240.355999999997</v>
          </cell>
          <cell r="I98">
            <v>5468.6140000000078</v>
          </cell>
          <cell r="J98">
            <v>5959.6709999999948</v>
          </cell>
          <cell r="K98">
            <v>5310.5259999999907</v>
          </cell>
          <cell r="L98">
            <v>5312.3279999999932</v>
          </cell>
          <cell r="M98">
            <v>5463.7330000000038</v>
          </cell>
          <cell r="N98">
            <v>5898.9210000000076</v>
          </cell>
          <cell r="O98">
            <v>5842.3590000000013</v>
          </cell>
          <cell r="P98">
            <v>6248.7510000000057</v>
          </cell>
          <cell r="Q98">
            <v>5635.22</v>
          </cell>
          <cell r="R98">
            <v>5699.9849999999988</v>
          </cell>
          <cell r="S98">
            <v>5487.5760000000037</v>
          </cell>
          <cell r="T98">
            <v>5829.2229999999954</v>
          </cell>
          <cell r="U98">
            <v>5934.0680000000084</v>
          </cell>
          <cell r="V98">
            <v>6083.8479999999954</v>
          </cell>
          <cell r="W98">
            <v>5557.9970000000021</v>
          </cell>
          <cell r="X98">
            <v>5490.3759999999993</v>
          </cell>
          <cell r="Y98">
            <v>6078.0329999999976</v>
          </cell>
          <cell r="Z98">
            <v>6543.3190000000031</v>
          </cell>
          <cell r="AA98">
            <v>6373.3879999999926</v>
          </cell>
          <cell r="AB98">
            <v>7213.7100000000037</v>
          </cell>
          <cell r="AC98">
            <v>6011.8649999999998</v>
          </cell>
          <cell r="AD98">
            <v>5819.0950000000003</v>
          </cell>
          <cell r="AE98">
            <v>6761.4120000000012</v>
          </cell>
          <cell r="AF98">
            <v>6171.9289999999864</v>
          </cell>
          <cell r="AG98">
            <v>6033.7329999999993</v>
          </cell>
          <cell r="AH98">
            <v>7059.847999999999</v>
          </cell>
          <cell r="AI98">
            <v>5904.5190000000002</v>
          </cell>
          <cell r="AJ98">
            <v>5605.996000000001</v>
          </cell>
          <cell r="AK98">
            <v>6127.7969999999996</v>
          </cell>
          <cell r="AL98">
            <v>5981.1849999999986</v>
          </cell>
          <cell r="AM98">
            <v>5948.5869999999995</v>
          </cell>
          <cell r="AN98">
            <v>6494.6859999999988</v>
          </cell>
        </row>
        <row r="99">
          <cell r="G99">
            <v>114.00799999999998</v>
          </cell>
          <cell r="H99">
            <v>-8.5129999999999839</v>
          </cell>
          <cell r="I99">
            <v>36.731999999999985</v>
          </cell>
          <cell r="J99">
            <v>253.44800000000001</v>
          </cell>
          <cell r="K99">
            <v>14.33600000000002</v>
          </cell>
          <cell r="L99">
            <v>11.64</v>
          </cell>
          <cell r="M99">
            <v>-26.243000000000023</v>
          </cell>
          <cell r="N99">
            <v>95.258000000000024</v>
          </cell>
          <cell r="O99">
            <v>-108.727</v>
          </cell>
          <cell r="P99">
            <v>289.52</v>
          </cell>
          <cell r="Q99">
            <v>-36.436</v>
          </cell>
          <cell r="R99">
            <v>65.129000000000005</v>
          </cell>
          <cell r="S99">
            <v>151.45500000000001</v>
          </cell>
          <cell r="T99">
            <v>32.600999999999999</v>
          </cell>
          <cell r="U99">
            <v>89.47</v>
          </cell>
          <cell r="V99">
            <v>429.04899999999998</v>
          </cell>
          <cell r="W99">
            <v>12.207000000000036</v>
          </cell>
          <cell r="X99">
            <v>37.42699999999995</v>
          </cell>
          <cell r="Y99">
            <v>208.14200000000002</v>
          </cell>
          <cell r="Z99">
            <v>110.58699999999999</v>
          </cell>
          <cell r="AA99">
            <v>73.016999999999967</v>
          </cell>
          <cell r="AB99">
            <v>123.53700000000006</v>
          </cell>
          <cell r="AC99">
            <v>50.172000000000004</v>
          </cell>
          <cell r="AD99">
            <v>16.844999999999999</v>
          </cell>
          <cell r="AE99">
            <v>142.61400000000003</v>
          </cell>
          <cell r="AF99">
            <v>82.088999999999999</v>
          </cell>
          <cell r="AG99">
            <v>78.335999999999984</v>
          </cell>
          <cell r="AH99">
            <v>669.74600000000009</v>
          </cell>
          <cell r="AI99">
            <v>28.546000000000021</v>
          </cell>
          <cell r="AJ99">
            <v>29.499999999999847</v>
          </cell>
          <cell r="AK99">
            <v>274.55400000000003</v>
          </cell>
          <cell r="AL99">
            <v>48.167000000000023</v>
          </cell>
          <cell r="AM99">
            <v>53.715000000000131</v>
          </cell>
          <cell r="AN99">
            <v>-50.215999999999994</v>
          </cell>
        </row>
        <row r="101">
          <cell r="G101">
            <v>2932.5411700717195</v>
          </cell>
          <cell r="H101">
            <v>2868.4558299282789</v>
          </cell>
          <cell r="I101">
            <v>2798.0600000000004</v>
          </cell>
          <cell r="J101">
            <v>3171.9273120527632</v>
          </cell>
          <cell r="K101">
            <v>3166.8956879472357</v>
          </cell>
          <cell r="L101">
            <v>3054.561000000002</v>
          </cell>
          <cell r="M101">
            <v>2923.3539142630866</v>
          </cell>
          <cell r="N101">
            <v>3138.4480857369122</v>
          </cell>
          <cell r="O101">
            <v>3155.1090000000036</v>
          </cell>
          <cell r="P101">
            <v>3514.1642220630411</v>
          </cell>
          <cell r="Q101">
            <v>2939.4241514343826</v>
          </cell>
          <cell r="R101">
            <v>2899.5265261926615</v>
          </cell>
          <cell r="S101">
            <v>2766.3523178182541</v>
          </cell>
          <cell r="T101">
            <v>3008.0994729854797</v>
          </cell>
          <cell r="U101">
            <v>3060.8203737797849</v>
          </cell>
          <cell r="V101">
            <v>2982.5439799490673</v>
          </cell>
          <cell r="W101">
            <v>3056.1577009421603</v>
          </cell>
          <cell r="X101">
            <v>3132.5029109327043</v>
          </cell>
          <cell r="Y101">
            <v>3220.1213181507915</v>
          </cell>
          <cell r="Z101">
            <v>3286.7145654569476</v>
          </cell>
          <cell r="AA101">
            <v>3318.3572271964445</v>
          </cell>
          <cell r="AB101">
            <v>3677.3988012649997</v>
          </cell>
          <cell r="AC101">
            <v>3144.7709999999997</v>
          </cell>
          <cell r="AD101">
            <v>3027.4709999999995</v>
          </cell>
          <cell r="AE101">
            <v>3508.8360000000002</v>
          </cell>
          <cell r="AF101">
            <v>3240.4020000000005</v>
          </cell>
          <cell r="AG101">
            <v>3201.7669999999994</v>
          </cell>
          <cell r="AH101">
            <v>3325.9069999999997</v>
          </cell>
          <cell r="AI101">
            <v>3408.8320000000008</v>
          </cell>
          <cell r="AJ101">
            <v>3166.9009999999998</v>
          </cell>
          <cell r="AK101">
            <v>3280.3160000000007</v>
          </cell>
          <cell r="AL101">
            <v>3216.5539999999992</v>
          </cell>
          <cell r="AM101">
            <v>3232.5850000000009</v>
          </cell>
          <cell r="AN101">
            <v>3429.0190000000025</v>
          </cell>
        </row>
        <row r="102">
          <cell r="G102">
            <v>1169.8939999999998</v>
          </cell>
          <cell r="H102">
            <v>1095.0540000000001</v>
          </cell>
          <cell r="I102">
            <v>1231.1720000000007</v>
          </cell>
          <cell r="J102">
            <v>1074.0439999999992</v>
          </cell>
          <cell r="K102">
            <v>959.14000000000055</v>
          </cell>
          <cell r="L102">
            <v>928.79899999999986</v>
          </cell>
          <cell r="M102">
            <v>1158.0930000000001</v>
          </cell>
          <cell r="N102">
            <v>1226.0009999999991</v>
          </cell>
          <cell r="O102">
            <v>1221.3710000000005</v>
          </cell>
          <cell r="P102">
            <v>1141.1089999999992</v>
          </cell>
          <cell r="Q102">
            <v>1236.624</v>
          </cell>
          <cell r="R102">
            <v>1220.7820000000002</v>
          </cell>
          <cell r="S102">
            <v>1233.971</v>
          </cell>
          <cell r="T102">
            <v>1302.08</v>
          </cell>
          <cell r="U102">
            <v>1275.7560000000003</v>
          </cell>
          <cell r="V102">
            <v>1285.8889999999999</v>
          </cell>
          <cell r="W102">
            <v>989.41099999999983</v>
          </cell>
          <cell r="X102">
            <v>1018.9060000000002</v>
          </cell>
          <cell r="Y102">
            <v>1149.1129999999996</v>
          </cell>
          <cell r="Z102">
            <v>1454.1779999999992</v>
          </cell>
          <cell r="AA102">
            <v>1403.5210000000015</v>
          </cell>
          <cell r="AB102">
            <v>1485.44</v>
          </cell>
          <cell r="AC102">
            <v>1296.633</v>
          </cell>
          <cell r="AD102">
            <v>1321.4459999999999</v>
          </cell>
          <cell r="AE102">
            <v>1378.3519999999999</v>
          </cell>
          <cell r="AF102">
            <v>1315.2880000000002</v>
          </cell>
          <cell r="AG102">
            <v>1311.4410000000003</v>
          </cell>
          <cell r="AH102">
            <v>1208.1979999999999</v>
          </cell>
          <cell r="AI102">
            <v>1018.0139999999997</v>
          </cell>
          <cell r="AJ102">
            <v>1023.3990000000008</v>
          </cell>
          <cell r="AK102">
            <v>1181.0279999999996</v>
          </cell>
          <cell r="AL102">
            <v>1223.2119999999995</v>
          </cell>
          <cell r="AM102">
            <v>1174.43</v>
          </cell>
          <cell r="AN102">
            <v>1355.2319999999986</v>
          </cell>
        </row>
        <row r="103">
          <cell r="G103">
            <v>537.98099999999988</v>
          </cell>
          <cell r="H103">
            <v>496.38200000000029</v>
          </cell>
          <cell r="I103">
            <v>613.82499999999982</v>
          </cell>
          <cell r="J103">
            <v>569.98099999999999</v>
          </cell>
          <cell r="K103">
            <v>548.9490000000003</v>
          </cell>
          <cell r="L103">
            <v>633.83099999999968</v>
          </cell>
          <cell r="M103">
            <v>569.82900000000018</v>
          </cell>
          <cell r="N103">
            <v>694.8199999999996</v>
          </cell>
          <cell r="O103">
            <v>730.48800000000006</v>
          </cell>
          <cell r="P103">
            <v>649.87999999999988</v>
          </cell>
          <cell r="Q103">
            <v>606.14</v>
          </cell>
          <cell r="R103">
            <v>606.29500000000007</v>
          </cell>
          <cell r="S103">
            <v>526.22199999999998</v>
          </cell>
          <cell r="T103">
            <v>657.58499999999992</v>
          </cell>
          <cell r="U103">
            <v>560.04399999999998</v>
          </cell>
          <cell r="V103">
            <v>672.38300000000004</v>
          </cell>
          <cell r="W103">
            <v>618.44299999999998</v>
          </cell>
          <cell r="X103">
            <v>475.11899999999997</v>
          </cell>
          <cell r="Y103">
            <v>598.37400000000002</v>
          </cell>
          <cell r="Z103">
            <v>661.07499999999993</v>
          </cell>
          <cell r="AA103">
            <v>641.07199999999989</v>
          </cell>
          <cell r="AB103">
            <v>800.26899999999978</v>
          </cell>
          <cell r="AC103">
            <v>628.17200000000003</v>
          </cell>
          <cell r="AD103">
            <v>583.83500000000004</v>
          </cell>
          <cell r="AE103">
            <v>642.4380000000001</v>
          </cell>
          <cell r="AF103">
            <v>601.52</v>
          </cell>
          <cell r="AG103">
            <v>582.18500000000017</v>
          </cell>
          <cell r="AH103">
            <v>624.44200000000001</v>
          </cell>
          <cell r="AI103">
            <v>601.178</v>
          </cell>
          <cell r="AJ103">
            <v>535.9319999999999</v>
          </cell>
          <cell r="AK103">
            <v>510.95900000000006</v>
          </cell>
          <cell r="AL103">
            <v>552.245</v>
          </cell>
          <cell r="AM103">
            <v>531.99800000000027</v>
          </cell>
          <cell r="AN103">
            <v>603.89999999999941</v>
          </cell>
        </row>
        <row r="104">
          <cell r="G104">
            <v>903.27182992828193</v>
          </cell>
          <cell r="H104">
            <v>799.80017007172341</v>
          </cell>
          <cell r="I104">
            <v>770.73600000000033</v>
          </cell>
          <cell r="J104">
            <v>1061.7466879472354</v>
          </cell>
          <cell r="K104">
            <v>672.85631205276422</v>
          </cell>
          <cell r="L104">
            <v>737.34899999999743</v>
          </cell>
          <cell r="M104">
            <v>878.98608573691354</v>
          </cell>
          <cell r="N104">
            <v>851.64391426308748</v>
          </cell>
          <cell r="O104">
            <v>856.39699999999516</v>
          </cell>
          <cell r="P104">
            <v>1379.9327779369521</v>
          </cell>
          <cell r="Q104">
            <v>879.75584856561522</v>
          </cell>
          <cell r="R104">
            <v>915.95047380733854</v>
          </cell>
          <cell r="S104">
            <v>945.86668218174509</v>
          </cell>
          <cell r="T104">
            <v>869.06252701452058</v>
          </cell>
          <cell r="U104">
            <v>1000.3946262202168</v>
          </cell>
          <cell r="V104">
            <v>871.71902005092898</v>
          </cell>
          <cell r="W104">
            <v>894.40329905783892</v>
          </cell>
          <cell r="X104">
            <v>839.12908906729422</v>
          </cell>
          <cell r="Y104">
            <v>920.73868184921002</v>
          </cell>
          <cell r="Z104">
            <v>1048.1324345430503</v>
          </cell>
          <cell r="AA104">
            <v>943.0517728035536</v>
          </cell>
          <cell r="AB104">
            <v>1253.0651987350013</v>
          </cell>
          <cell r="AC104">
            <v>903.02599999999848</v>
          </cell>
          <cell r="AD104">
            <v>1004.6309999999994</v>
          </cell>
          <cell r="AE104">
            <v>1062.7990000000009</v>
          </cell>
          <cell r="AF104">
            <v>1011.8419999999999</v>
          </cell>
          <cell r="AG104">
            <v>889.84499999999866</v>
          </cell>
          <cell r="AH104">
            <v>1249.0750000000007</v>
          </cell>
          <cell r="AI104">
            <v>857.95500000000061</v>
          </cell>
          <cell r="AJ104">
            <v>901.66399999999953</v>
          </cell>
          <cell r="AK104">
            <v>879.23999999999933</v>
          </cell>
          <cell r="AL104">
            <v>871.11499999999978</v>
          </cell>
          <cell r="AM104">
            <v>968.08599999999774</v>
          </cell>
          <cell r="AN104">
            <v>1163.5649999999978</v>
          </cell>
        </row>
        <row r="108">
          <cell r="G108" t="str">
            <v>07-03</v>
          </cell>
          <cell r="J108" t="str">
            <v>07-06</v>
          </cell>
          <cell r="M108" t="str">
            <v>07-09</v>
          </cell>
          <cell r="P108" t="str">
            <v>07-12</v>
          </cell>
          <cell r="S108" t="str">
            <v>08-03</v>
          </cell>
          <cell r="V108" t="str">
            <v>08-06</v>
          </cell>
          <cell r="Y108" t="str">
            <v>08-09</v>
          </cell>
          <cell r="AB108" t="str">
            <v>08-12</v>
          </cell>
          <cell r="AE108" t="str">
            <v>09-03</v>
          </cell>
          <cell r="AH108" t="str">
            <v>09-06</v>
          </cell>
          <cell r="AK108" t="str">
            <v>09-09</v>
          </cell>
          <cell r="AN108" t="str">
            <v>09-12</v>
          </cell>
        </row>
        <row r="109">
          <cell r="G109">
            <v>7988.4160000000011</v>
          </cell>
          <cell r="H109">
            <v>7718.6160000000045</v>
          </cell>
          <cell r="I109">
            <v>7944.2129999999979</v>
          </cell>
          <cell r="J109">
            <v>8236.275999999998</v>
          </cell>
          <cell r="K109">
            <v>8086.4290000000037</v>
          </cell>
          <cell r="L109">
            <v>8307.2520000000095</v>
          </cell>
          <cell r="M109">
            <v>8407.5339999999978</v>
          </cell>
          <cell r="N109">
            <v>8289.89</v>
          </cell>
          <cell r="O109">
            <v>8189.9310000000005</v>
          </cell>
          <cell r="P109">
            <v>8441.7279999999992</v>
          </cell>
          <cell r="Q109">
            <v>8118.1719999999996</v>
          </cell>
          <cell r="R109">
            <v>7956.7419999999966</v>
          </cell>
          <cell r="S109">
            <v>8323.2740000000031</v>
          </cell>
          <cell r="T109">
            <v>8347.8880000000026</v>
          </cell>
          <cell r="U109">
            <v>8484.9760000000024</v>
          </cell>
          <cell r="V109">
            <v>8440.7229999999981</v>
          </cell>
          <cell r="W109">
            <v>8479.5389999999934</v>
          </cell>
          <cell r="X109">
            <v>8574.85</v>
          </cell>
          <cell r="Y109">
            <v>8763.3930000000037</v>
          </cell>
          <cell r="Z109">
            <v>9197.0379999999986</v>
          </cell>
          <cell r="AA109">
            <v>9040.9609999999993</v>
          </cell>
          <cell r="AB109">
            <v>9857.378999999999</v>
          </cell>
          <cell r="AC109">
            <v>8894.3899999999903</v>
          </cell>
          <cell r="AD109">
            <v>8574.7649999999976</v>
          </cell>
          <cell r="AE109">
            <v>9735.2320000000054</v>
          </cell>
          <cell r="AF109">
            <v>9119.506000000003</v>
          </cell>
          <cell r="AG109">
            <v>8948.9760000000006</v>
          </cell>
          <cell r="AH109">
            <v>9409.4720000000016</v>
          </cell>
          <cell r="AI109">
            <v>9306.8940000000002</v>
          </cell>
          <cell r="AJ109">
            <v>8916.408999999996</v>
          </cell>
          <cell r="AK109">
            <v>8845.1279999999988</v>
          </cell>
          <cell r="AL109">
            <v>9081.9649999999965</v>
          </cell>
          <cell r="AM109">
            <v>8885.6840000000011</v>
          </cell>
          <cell r="AN109">
            <v>9442.9380000000074</v>
          </cell>
        </row>
        <row r="110">
          <cell r="P110">
            <v>96344.375000000015</v>
          </cell>
          <cell r="Q110">
            <v>97091.940000000031</v>
          </cell>
          <cell r="R110">
            <v>97685.199000000022</v>
          </cell>
          <cell r="S110">
            <v>98020.05700000003</v>
          </cell>
          <cell r="T110">
            <v>98649.329000000027</v>
          </cell>
          <cell r="U110">
            <v>99190.092000000033</v>
          </cell>
          <cell r="V110">
            <v>99394.539000000019</v>
          </cell>
          <cell r="W110">
            <v>99787.649000000005</v>
          </cell>
          <cell r="X110">
            <v>100055.247</v>
          </cell>
          <cell r="Y110">
            <v>100411.106</v>
          </cell>
          <cell r="Z110">
            <v>101318.25400000002</v>
          </cell>
          <cell r="AA110">
            <v>102169.284</v>
          </cell>
          <cell r="AB110">
            <v>103584.935</v>
          </cell>
          <cell r="AC110">
            <v>104361.15299999998</v>
          </cell>
          <cell r="AD110">
            <v>104979.17599999998</v>
          </cell>
          <cell r="AE110">
            <v>106391.13399999999</v>
          </cell>
          <cell r="AF110">
            <v>107162.75199999999</v>
          </cell>
          <cell r="AG110">
            <v>107626.75199999999</v>
          </cell>
          <cell r="AH110">
            <v>108595.50099999999</v>
          </cell>
          <cell r="AI110">
            <v>109422.856</v>
          </cell>
          <cell r="AJ110">
            <v>109764.41499999999</v>
          </cell>
          <cell r="AK110">
            <v>109846.14999999998</v>
          </cell>
          <cell r="AL110">
            <v>109731.07699999999</v>
          </cell>
          <cell r="AM110">
            <v>109575.79999999999</v>
          </cell>
          <cell r="AN110">
            <v>109161.35900000001</v>
          </cell>
        </row>
        <row r="112">
          <cell r="G112" t="str">
            <v>07-03</v>
          </cell>
          <cell r="J112" t="str">
            <v>07-06</v>
          </cell>
          <cell r="M112" t="str">
            <v>07-09</v>
          </cell>
          <cell r="P112" t="str">
            <v>07-12</v>
          </cell>
          <cell r="S112" t="str">
            <v>08-03</v>
          </cell>
          <cell r="V112" t="str">
            <v>08-06</v>
          </cell>
          <cell r="Y112" t="str">
            <v>08-09</v>
          </cell>
          <cell r="AB112" t="str">
            <v>08-12</v>
          </cell>
          <cell r="AE112" t="str">
            <v>09-03</v>
          </cell>
          <cell r="AH112" t="str">
            <v>09-06</v>
          </cell>
          <cell r="AK112" t="str">
            <v>09-09</v>
          </cell>
          <cell r="AN112" t="str">
            <v>09-12</v>
          </cell>
        </row>
        <row r="113">
          <cell r="G113">
            <v>2703.9730000000013</v>
          </cell>
          <cell r="H113">
            <v>2469.747000000008</v>
          </cell>
          <cell r="I113">
            <v>2512.3309999999901</v>
          </cell>
          <cell r="J113">
            <v>2530.0530000000035</v>
          </cell>
          <cell r="K113">
            <v>2790.2390000000128</v>
          </cell>
          <cell r="L113">
            <v>3006.5640000000158</v>
          </cell>
          <cell r="M113">
            <v>2917.5579999999945</v>
          </cell>
          <cell r="N113">
            <v>2486.226999999988</v>
          </cell>
          <cell r="O113">
            <v>2238.8449999999998</v>
          </cell>
          <cell r="P113">
            <v>2482.4969999999935</v>
          </cell>
          <cell r="Q113">
            <v>2446.5159999999992</v>
          </cell>
          <cell r="R113">
            <v>2321.8859999999977</v>
          </cell>
          <cell r="S113">
            <v>2987.1529999999993</v>
          </cell>
          <cell r="T113">
            <v>2551.2660000000074</v>
          </cell>
          <cell r="U113">
            <v>2640.3779999999938</v>
          </cell>
          <cell r="V113">
            <v>2785.9240000000027</v>
          </cell>
          <cell r="W113">
            <v>2933.7489999999907</v>
          </cell>
          <cell r="X113">
            <v>3121.901000000003</v>
          </cell>
          <cell r="Y113">
            <v>2893.5020000000059</v>
          </cell>
          <cell r="Z113">
            <v>2764.3059999999955</v>
          </cell>
          <cell r="AA113">
            <v>2740.5900000000065</v>
          </cell>
          <cell r="AB113">
            <v>2767.2059999999951</v>
          </cell>
          <cell r="AC113">
            <v>2932.6969999999901</v>
          </cell>
          <cell r="AD113">
            <v>2772.5149999999976</v>
          </cell>
          <cell r="AE113">
            <v>3116.4340000000043</v>
          </cell>
          <cell r="AF113">
            <v>3029.6660000000161</v>
          </cell>
          <cell r="AG113">
            <v>2993.5790000000006</v>
          </cell>
          <cell r="AH113">
            <v>3019.37</v>
          </cell>
          <cell r="AI113">
            <v>3430.9210000000003</v>
          </cell>
          <cell r="AJ113">
            <v>3339.912999999995</v>
          </cell>
          <cell r="AK113">
            <v>2991.8849999999993</v>
          </cell>
          <cell r="AL113">
            <v>3148.9469999999978</v>
          </cell>
          <cell r="AM113">
            <v>2990.8119999999999</v>
          </cell>
          <cell r="AN113">
            <v>2898.0360000000087</v>
          </cell>
        </row>
        <row r="114">
          <cell r="P114">
            <v>31020.610000000008</v>
          </cell>
          <cell r="Q114">
            <v>30942.858000000011</v>
          </cell>
          <cell r="R114">
            <v>30906.436000000005</v>
          </cell>
          <cell r="S114">
            <v>31189.616000000002</v>
          </cell>
          <cell r="T114">
            <v>31271.135000000002</v>
          </cell>
          <cell r="U114">
            <v>31399.182000000004</v>
          </cell>
          <cell r="V114">
            <v>31655.053000000004</v>
          </cell>
          <cell r="W114">
            <v>31798.56299999998</v>
          </cell>
          <cell r="X114">
            <v>31913.899999999969</v>
          </cell>
          <cell r="Y114">
            <v>31889.843999999975</v>
          </cell>
          <cell r="Z114">
            <v>32167.922999999988</v>
          </cell>
          <cell r="AA114">
            <v>32669.667999999994</v>
          </cell>
          <cell r="AB114">
            <v>32954.376999999993</v>
          </cell>
          <cell r="AC114">
            <v>33440.55799999999</v>
          </cell>
          <cell r="AD114">
            <v>33891.186999999984</v>
          </cell>
          <cell r="AE114">
            <v>34020.467999999993</v>
          </cell>
          <cell r="AF114">
            <v>34498.868000000002</v>
          </cell>
          <cell r="AG114">
            <v>34852.069000000003</v>
          </cell>
          <cell r="AH114">
            <v>35085.515000000007</v>
          </cell>
          <cell r="AI114">
            <v>35582.687000000013</v>
          </cell>
          <cell r="AJ114">
            <v>35800.699000000008</v>
          </cell>
          <cell r="AK114">
            <v>35899.082000000002</v>
          </cell>
          <cell r="AL114">
            <v>36283.723000000005</v>
          </cell>
          <cell r="AM114">
            <v>36533.944999999992</v>
          </cell>
          <cell r="AN114">
            <v>36664.775000000001</v>
          </cell>
        </row>
        <row r="116">
          <cell r="G116" t="str">
            <v>07-03</v>
          </cell>
          <cell r="J116" t="str">
            <v>07-06</v>
          </cell>
          <cell r="M116" t="str">
            <v>07-09</v>
          </cell>
          <cell r="P116" t="str">
            <v>07-12</v>
          </cell>
          <cell r="S116" t="str">
            <v>08-03</v>
          </cell>
          <cell r="V116" t="str">
            <v>08-06</v>
          </cell>
          <cell r="Y116" t="str">
            <v>08-09</v>
          </cell>
          <cell r="AB116" t="str">
            <v>08-12</v>
          </cell>
          <cell r="AE116" t="str">
            <v>09-03</v>
          </cell>
          <cell r="AH116" t="str">
            <v>09-06</v>
          </cell>
          <cell r="AK116" t="str">
            <v>09-09</v>
          </cell>
          <cell r="AN116" t="str">
            <v>09-12</v>
          </cell>
        </row>
        <row r="117">
          <cell r="G117">
            <v>0.33848675381953081</v>
          </cell>
          <cell r="H117">
            <v>0.31997277750311798</v>
          </cell>
          <cell r="I117">
            <v>0.31624668170402664</v>
          </cell>
          <cell r="J117">
            <v>0.30718409630760357</v>
          </cell>
          <cell r="K117">
            <v>0.34505206191756727</v>
          </cell>
          <cell r="L117">
            <v>0.3619204040036359</v>
          </cell>
          <cell r="M117">
            <v>0.34701709205100989</v>
          </cell>
          <cell r="N117">
            <v>0.29991073464183338</v>
          </cell>
          <cell r="O117">
            <v>0.27336555094298104</v>
          </cell>
          <cell r="P117">
            <v>0.29407450702036286</v>
          </cell>
          <cell r="Q117">
            <v>0.30136291766175921</v>
          </cell>
          <cell r="R117">
            <v>0.29181365940984372</v>
          </cell>
          <cell r="S117">
            <v>0.35889158521033887</v>
          </cell>
          <cell r="T117">
            <v>0.30561813958213224</v>
          </cell>
          <cell r="U117">
            <v>0.31118273051096351</v>
          </cell>
          <cell r="V117">
            <v>0.33005750810682966</v>
          </cell>
          <cell r="W117">
            <v>0.34597977555147669</v>
          </cell>
          <cell r="X117">
            <v>0.36407645614792128</v>
          </cell>
          <cell r="Y117">
            <v>0.33018055905971633</v>
          </cell>
          <cell r="Z117">
            <v>0.30056481227977921</v>
          </cell>
          <cell r="AA117">
            <v>0.30313038624986954</v>
          </cell>
          <cell r="AB117">
            <v>0.28072431830002637</v>
          </cell>
          <cell r="AC117">
            <v>0.32972435434020697</v>
          </cell>
          <cell r="AD117">
            <v>0.32333422548606272</v>
          </cell>
          <cell r="AE117">
            <v>0.32011913018611188</v>
          </cell>
          <cell r="AF117">
            <v>0.33221821445153005</v>
          </cell>
          <cell r="AG117">
            <v>0.3345163737169482</v>
          </cell>
          <cell r="AH117">
            <v>0.32088623038572189</v>
          </cell>
          <cell r="AI117">
            <v>0.36864296509662625</v>
          </cell>
          <cell r="AJ117">
            <v>0.37458050656940439</v>
          </cell>
          <cell r="AK117">
            <v>0.33825231245946918</v>
          </cell>
          <cell r="AL117">
            <v>0.34672529568215676</v>
          </cell>
          <cell r="AM117">
            <v>0.33658770669764976</v>
          </cell>
          <cell r="AN117">
            <v>0.30689982291528406</v>
          </cell>
        </row>
        <row r="118">
          <cell r="P118">
            <v>0.32197634786670215</v>
          </cell>
          <cell r="Q118">
            <v>0.31869646440270943</v>
          </cell>
          <cell r="R118">
            <v>0.31638811525582294</v>
          </cell>
          <cell r="S118">
            <v>0.31819626466856671</v>
          </cell>
          <cell r="T118">
            <v>0.31699288091457767</v>
          </cell>
          <cell r="U118">
            <v>0.31655562936669113</v>
          </cell>
          <cell r="V118">
            <v>0.31847879489636749</v>
          </cell>
          <cell r="W118">
            <v>0.31866231260744482</v>
          </cell>
          <cell r="X118">
            <v>0.31896278263147926</v>
          </cell>
          <cell r="Y118">
            <v>0.31759279695614523</v>
          </cell>
          <cell r="Z118">
            <v>0.31749385456247581</v>
          </cell>
          <cell r="AA118">
            <v>0.31976017371326587</v>
          </cell>
          <cell r="AB118">
            <v>0.31813870424304452</v>
          </cell>
          <cell r="AC118">
            <v>0.32043108990947999</v>
          </cell>
          <cell r="AD118">
            <v>0.3228372358342762</v>
          </cell>
          <cell r="AE118">
            <v>0.31976788592177235</v>
          </cell>
          <cell r="AF118">
            <v>0.32192965705098731</v>
          </cell>
          <cell r="AG118">
            <v>0.32382347652747157</v>
          </cell>
          <cell r="AH118">
            <v>0.32308442501683388</v>
          </cell>
          <cell r="AI118">
            <v>0.32518514230701501</v>
          </cell>
          <cell r="AJ118">
            <v>0.32615942972046097</v>
          </cell>
          <cell r="AK118">
            <v>0.32681238259147005</v>
          </cell>
          <cell r="AL118">
            <v>0.33066041081506936</v>
          </cell>
          <cell r="AM118">
            <v>0.33341253269426274</v>
          </cell>
          <cell r="AN118">
            <v>0.33587686463302457</v>
          </cell>
        </row>
        <row r="120">
          <cell r="G120" t="str">
            <v>07-03</v>
          </cell>
          <cell r="J120" t="str">
            <v>07-06</v>
          </cell>
          <cell r="M120" t="str">
            <v>07-09</v>
          </cell>
          <cell r="P120" t="str">
            <v>07-12</v>
          </cell>
          <cell r="S120" t="str">
            <v>08-03</v>
          </cell>
          <cell r="V120" t="str">
            <v>08-06</v>
          </cell>
          <cell r="Y120" t="str">
            <v>08-09</v>
          </cell>
          <cell r="AB120" t="str">
            <v>08-12</v>
          </cell>
          <cell r="AE120" t="str">
            <v>09-03</v>
          </cell>
          <cell r="AH120" t="str">
            <v>09-06</v>
          </cell>
          <cell r="AK120" t="str">
            <v>09-09</v>
          </cell>
          <cell r="AN120" t="str">
            <v>09-12</v>
          </cell>
        </row>
        <row r="121">
          <cell r="G121">
            <v>1307.7190000000001</v>
          </cell>
          <cell r="H121">
            <v>862.61300000000006</v>
          </cell>
          <cell r="I121">
            <v>1425.5919999999999</v>
          </cell>
          <cell r="J121">
            <v>1034.04</v>
          </cell>
          <cell r="K121">
            <v>1009.125</v>
          </cell>
          <cell r="L121">
            <v>1244.6589999999999</v>
          </cell>
          <cell r="M121">
            <v>1080.7959999999991</v>
          </cell>
          <cell r="N121">
            <v>1217.4540000000006</v>
          </cell>
          <cell r="O121">
            <v>1622.0839999999998</v>
          </cell>
          <cell r="P121">
            <v>1702.2970000000005</v>
          </cell>
          <cell r="Q121">
            <v>966.15300000000025</v>
          </cell>
          <cell r="R121">
            <v>1046.7509999999997</v>
          </cell>
          <cell r="S121">
            <v>1216.5740000000001</v>
          </cell>
          <cell r="T121">
            <v>1312.2530000000002</v>
          </cell>
          <cell r="U121">
            <v>1701.57</v>
          </cell>
          <cell r="V121">
            <v>1461.2570000000001</v>
          </cell>
          <cell r="W121">
            <v>1216.22</v>
          </cell>
          <cell r="X121">
            <v>972.95500000000004</v>
          </cell>
          <cell r="Y121">
            <v>1378.32</v>
          </cell>
          <cell r="Z121">
            <v>1269.9039999999995</v>
          </cell>
          <cell r="AA121">
            <v>1133.1600000000001</v>
          </cell>
          <cell r="AB121">
            <v>2119.5540000000001</v>
          </cell>
          <cell r="AC121">
            <v>850.35</v>
          </cell>
          <cell r="AD121">
            <v>913.37199999999996</v>
          </cell>
          <cell r="AE121">
            <v>1310.385</v>
          </cell>
          <cell r="AF121">
            <v>901.92700000000013</v>
          </cell>
          <cell r="AG121">
            <v>869.39100000000008</v>
          </cell>
          <cell r="AH121">
            <v>1202.6930000000002</v>
          </cell>
          <cell r="AI121">
            <v>1060.174</v>
          </cell>
          <cell r="AJ121">
            <v>932.86899999999969</v>
          </cell>
          <cell r="AK121">
            <v>1244.6540000000005</v>
          </cell>
          <cell r="AL121">
            <v>1041.6819999999989</v>
          </cell>
          <cell r="AM121">
            <v>983.96600000000035</v>
          </cell>
          <cell r="AN121">
            <v>2695.223</v>
          </cell>
        </row>
        <row r="122">
          <cell r="P122">
            <v>13535.423999999997</v>
          </cell>
          <cell r="Q122">
            <v>13875.113999999998</v>
          </cell>
          <cell r="R122">
            <v>14519.282999999999</v>
          </cell>
          <cell r="S122">
            <v>14428.138000000001</v>
          </cell>
          <cell r="T122">
            <v>14877.778000000002</v>
          </cell>
          <cell r="U122">
            <v>15153.756000000001</v>
          </cell>
          <cell r="V122">
            <v>15580.973</v>
          </cell>
          <cell r="W122">
            <v>15788.067999999999</v>
          </cell>
          <cell r="X122">
            <v>15516.364</v>
          </cell>
          <cell r="Y122">
            <v>15813.888000000001</v>
          </cell>
          <cell r="Z122">
            <v>15866.338</v>
          </cell>
          <cell r="AA122">
            <v>15377.413999999997</v>
          </cell>
          <cell r="AB122">
            <v>15794.670999999998</v>
          </cell>
          <cell r="AC122">
            <v>15678.868</v>
          </cell>
          <cell r="AD122">
            <v>15545.489</v>
          </cell>
          <cell r="AE122">
            <v>15639.3</v>
          </cell>
          <cell r="AF122">
            <v>15228.974</v>
          </cell>
          <cell r="AG122">
            <v>14396.794999999998</v>
          </cell>
          <cell r="AH122">
            <v>14138.231</v>
          </cell>
          <cell r="AI122">
            <v>13982.184999999998</v>
          </cell>
          <cell r="AJ122">
            <v>13942.098999999998</v>
          </cell>
          <cell r="AK122">
            <v>13808.432999999999</v>
          </cell>
          <cell r="AL122">
            <v>13580.210999999999</v>
          </cell>
          <cell r="AM122">
            <v>13431.017</v>
          </cell>
          <cell r="AN122">
            <v>14006.686</v>
          </cell>
        </row>
        <row r="124">
          <cell r="G124" t="str">
            <v>07-03</v>
          </cell>
          <cell r="J124" t="str">
            <v>07-06</v>
          </cell>
          <cell r="M124" t="str">
            <v>07-09</v>
          </cell>
          <cell r="P124" t="str">
            <v>07-12</v>
          </cell>
          <cell r="S124" t="str">
            <v>08-03</v>
          </cell>
          <cell r="V124" t="str">
            <v>08-06</v>
          </cell>
          <cell r="Y124" t="str">
            <v>08-09</v>
          </cell>
          <cell r="AB124" t="str">
            <v>08-12</v>
          </cell>
          <cell r="AE124" t="str">
            <v>09-03</v>
          </cell>
          <cell r="AH124" t="str">
            <v>09-06</v>
          </cell>
          <cell r="AK124" t="str">
            <v>09-09</v>
          </cell>
          <cell r="AN124" t="str">
            <v>09-12</v>
          </cell>
        </row>
        <row r="125">
          <cell r="G125">
            <v>1396.2540000000013</v>
          </cell>
          <cell r="H125">
            <v>1607.134000000008</v>
          </cell>
          <cell r="I125">
            <v>1086.7389999999903</v>
          </cell>
          <cell r="J125">
            <v>1496.0130000000036</v>
          </cell>
          <cell r="K125">
            <v>1781.1140000000128</v>
          </cell>
          <cell r="L125">
            <v>1761.9050000000159</v>
          </cell>
          <cell r="M125">
            <v>1836.7619999999954</v>
          </cell>
          <cell r="N125">
            <v>1268.7729999999874</v>
          </cell>
          <cell r="O125">
            <v>616.76099999999997</v>
          </cell>
          <cell r="P125">
            <v>780.199999999993</v>
          </cell>
          <cell r="Q125">
            <v>1480.3629999999989</v>
          </cell>
          <cell r="R125">
            <v>1275.1349999999979</v>
          </cell>
          <cell r="S125">
            <v>1770.5789999999993</v>
          </cell>
          <cell r="T125">
            <v>1239.0130000000072</v>
          </cell>
          <cell r="U125">
            <v>938.80799999999385</v>
          </cell>
          <cell r="V125">
            <v>1324.6670000000026</v>
          </cell>
          <cell r="W125">
            <v>1717.5289999999907</v>
          </cell>
          <cell r="X125">
            <v>2148.9460000000031</v>
          </cell>
          <cell r="Y125">
            <v>1515.1820000000059</v>
          </cell>
          <cell r="Z125">
            <v>1494.401999999996</v>
          </cell>
          <cell r="AA125">
            <v>1607.4300000000064</v>
          </cell>
          <cell r="AB125">
            <v>647.65199999999504</v>
          </cell>
          <cell r="AC125">
            <v>2082.3469999999902</v>
          </cell>
          <cell r="AD125">
            <v>1859.1429999999978</v>
          </cell>
          <cell r="AE125">
            <v>1806.0490000000043</v>
          </cell>
          <cell r="AF125">
            <v>2127.7390000000159</v>
          </cell>
          <cell r="AG125">
            <v>2124.1880000000006</v>
          </cell>
          <cell r="AH125">
            <v>1816.6769999999997</v>
          </cell>
          <cell r="AI125">
            <v>2370.7470000000003</v>
          </cell>
          <cell r="AJ125">
            <v>2407.0439999999953</v>
          </cell>
          <cell r="AK125">
            <v>1747.2309999999989</v>
          </cell>
          <cell r="AL125">
            <v>2107.264999999999</v>
          </cell>
          <cell r="AM125">
            <v>2006.8459999999995</v>
          </cell>
          <cell r="AN125">
            <v>202.81300000000874</v>
          </cell>
        </row>
        <row r="126">
          <cell r="P126">
            <v>17485.186000000005</v>
          </cell>
          <cell r="Q126">
            <v>17067.74400000001</v>
          </cell>
          <cell r="R126">
            <v>16387.153000000006</v>
          </cell>
          <cell r="S126">
            <v>16761.478000000003</v>
          </cell>
          <cell r="T126">
            <v>16393.357000000004</v>
          </cell>
          <cell r="U126">
            <v>16245.426000000007</v>
          </cell>
          <cell r="V126">
            <v>16074.080000000007</v>
          </cell>
          <cell r="W126">
            <v>16010.494999999986</v>
          </cell>
          <cell r="X126">
            <v>16397.535999999971</v>
          </cell>
          <cell r="Y126">
            <v>16075.955999999984</v>
          </cell>
          <cell r="Z126">
            <v>16301.58499999999</v>
          </cell>
          <cell r="AA126">
            <v>17292.253999999997</v>
          </cell>
          <cell r="AB126">
            <v>17159.705999999998</v>
          </cell>
          <cell r="AC126">
            <v>17761.689999999988</v>
          </cell>
          <cell r="AD126">
            <v>18345.697999999986</v>
          </cell>
          <cell r="AE126">
            <v>18381.167999999991</v>
          </cell>
          <cell r="AF126">
            <v>19269.894</v>
          </cell>
          <cell r="AG126">
            <v>20455.274000000012</v>
          </cell>
          <cell r="AH126">
            <v>20947.284000000007</v>
          </cell>
          <cell r="AI126">
            <v>21600.502000000015</v>
          </cell>
          <cell r="AJ126">
            <v>21858.600000000006</v>
          </cell>
          <cell r="AK126">
            <v>22090.649000000001</v>
          </cell>
          <cell r="AL126">
            <v>22703.512000000002</v>
          </cell>
          <cell r="AM126">
            <v>23102.928</v>
          </cell>
          <cell r="AN126">
            <v>22658.089000000014</v>
          </cell>
        </row>
        <row r="128">
          <cell r="G128">
            <v>2932.5411700717195</v>
          </cell>
          <cell r="H128">
            <v>2868.4558299282789</v>
          </cell>
          <cell r="I128">
            <v>2798.0600000000004</v>
          </cell>
          <cell r="J128">
            <v>3171.9273120527632</v>
          </cell>
          <cell r="K128">
            <v>3166.8956879472357</v>
          </cell>
          <cell r="L128">
            <v>3054.561000000002</v>
          </cell>
          <cell r="M128">
            <v>2923.3539142630866</v>
          </cell>
          <cell r="N128">
            <v>3138.4480857369122</v>
          </cell>
          <cell r="O128">
            <v>3155.1090000000036</v>
          </cell>
          <cell r="P128">
            <v>3514.1642220630411</v>
          </cell>
          <cell r="Q128">
            <v>2939.4241514343826</v>
          </cell>
          <cell r="R128">
            <v>2899.5265261926615</v>
          </cell>
          <cell r="S128">
            <v>2766.3523178182541</v>
          </cell>
          <cell r="T128">
            <v>3008.0994729854797</v>
          </cell>
          <cell r="U128">
            <v>3060.8203737797849</v>
          </cell>
          <cell r="V128">
            <v>2982.5439799490673</v>
          </cell>
          <cell r="W128">
            <v>3056.1577009421603</v>
          </cell>
          <cell r="X128">
            <v>3132.5029109327043</v>
          </cell>
          <cell r="Y128">
            <v>3220.1213181507915</v>
          </cell>
          <cell r="Z128">
            <v>3286.7145654569476</v>
          </cell>
          <cell r="AA128">
            <v>3318.3572271964445</v>
          </cell>
          <cell r="AB128">
            <v>3677.3988012649997</v>
          </cell>
          <cell r="AC128">
            <v>3144.7709999999997</v>
          </cell>
          <cell r="AD128">
            <v>3027.4709999999995</v>
          </cell>
          <cell r="AE128">
            <v>3508.8360000000002</v>
          </cell>
          <cell r="AF128">
            <v>3240.4020000000005</v>
          </cell>
          <cell r="AG128">
            <v>3201.7669999999994</v>
          </cell>
          <cell r="AH128">
            <v>3325.9069999999997</v>
          </cell>
          <cell r="AI128">
            <v>3408.8320000000008</v>
          </cell>
          <cell r="AJ128">
            <v>3166.9009999999998</v>
          </cell>
          <cell r="AK128">
            <v>3280.3160000000007</v>
          </cell>
          <cell r="AL128">
            <v>3216.5539999999992</v>
          </cell>
          <cell r="AM128">
            <v>3232.5850000000009</v>
          </cell>
          <cell r="AN128">
            <v>3429.0190000000025</v>
          </cell>
        </row>
        <row r="129">
          <cell r="G129">
            <v>1169.8939999999998</v>
          </cell>
          <cell r="H129">
            <v>1095.0540000000001</v>
          </cell>
          <cell r="I129">
            <v>1231.1720000000007</v>
          </cell>
          <cell r="J129">
            <v>1074.0439999999992</v>
          </cell>
          <cell r="K129">
            <v>959.14000000000055</v>
          </cell>
          <cell r="L129">
            <v>928.79899999999986</v>
          </cell>
          <cell r="M129">
            <v>1158.0930000000001</v>
          </cell>
          <cell r="N129">
            <v>1226.0009999999991</v>
          </cell>
          <cell r="O129">
            <v>1221.3710000000005</v>
          </cell>
          <cell r="P129">
            <v>1141.1089999999992</v>
          </cell>
          <cell r="Q129">
            <v>1236.624</v>
          </cell>
          <cell r="R129">
            <v>1220.7820000000002</v>
          </cell>
          <cell r="S129">
            <v>1233.971</v>
          </cell>
          <cell r="T129">
            <v>1302.08</v>
          </cell>
          <cell r="U129">
            <v>1275.7560000000003</v>
          </cell>
          <cell r="V129">
            <v>1285.8889999999999</v>
          </cell>
          <cell r="W129">
            <v>989.41099999999983</v>
          </cell>
          <cell r="X129">
            <v>1018.9060000000002</v>
          </cell>
          <cell r="Y129">
            <v>1149.1129999999996</v>
          </cell>
          <cell r="Z129">
            <v>1454.1779999999992</v>
          </cell>
          <cell r="AA129">
            <v>1403.5210000000015</v>
          </cell>
          <cell r="AB129">
            <v>1485.44</v>
          </cell>
          <cell r="AC129">
            <v>1296.633</v>
          </cell>
          <cell r="AD129">
            <v>1321.4459999999999</v>
          </cell>
          <cell r="AE129">
            <v>1378.3519999999999</v>
          </cell>
          <cell r="AF129">
            <v>1315.2880000000002</v>
          </cell>
          <cell r="AG129">
            <v>1311.4410000000003</v>
          </cell>
          <cell r="AH129">
            <v>1208.1979999999999</v>
          </cell>
          <cell r="AI129">
            <v>1018.0139999999997</v>
          </cell>
          <cell r="AJ129">
            <v>1023.3990000000008</v>
          </cell>
          <cell r="AK129">
            <v>1181.0279999999996</v>
          </cell>
          <cell r="AL129">
            <v>1223.2119999999995</v>
          </cell>
          <cell r="AM129">
            <v>1174.43</v>
          </cell>
          <cell r="AN129">
            <v>1355.2319999999986</v>
          </cell>
        </row>
        <row r="130">
          <cell r="G130">
            <v>537.98099999999988</v>
          </cell>
          <cell r="H130">
            <v>496.38200000000029</v>
          </cell>
          <cell r="I130">
            <v>613.82499999999982</v>
          </cell>
          <cell r="J130">
            <v>569.98099999999999</v>
          </cell>
          <cell r="K130">
            <v>548.9490000000003</v>
          </cell>
          <cell r="L130">
            <v>633.83099999999968</v>
          </cell>
          <cell r="M130">
            <v>569.82900000000018</v>
          </cell>
          <cell r="N130">
            <v>694.8199999999996</v>
          </cell>
          <cell r="O130">
            <v>730.48800000000006</v>
          </cell>
          <cell r="P130">
            <v>649.87999999999988</v>
          </cell>
          <cell r="Q130">
            <v>606.14</v>
          </cell>
          <cell r="R130">
            <v>606.29500000000007</v>
          </cell>
          <cell r="S130">
            <v>526.22199999999998</v>
          </cell>
          <cell r="T130">
            <v>657.58499999999992</v>
          </cell>
          <cell r="U130">
            <v>560.04399999999998</v>
          </cell>
          <cell r="V130">
            <v>672.38300000000004</v>
          </cell>
          <cell r="W130">
            <v>618.44299999999998</v>
          </cell>
          <cell r="X130">
            <v>475.11899999999997</v>
          </cell>
          <cell r="Y130">
            <v>598.37400000000002</v>
          </cell>
          <cell r="Z130">
            <v>661.07499999999993</v>
          </cell>
          <cell r="AA130">
            <v>641.07199999999989</v>
          </cell>
          <cell r="AB130">
            <v>800.26899999999978</v>
          </cell>
          <cell r="AC130">
            <v>628.17200000000003</v>
          </cell>
          <cell r="AD130">
            <v>583.83500000000004</v>
          </cell>
          <cell r="AE130">
            <v>642.4380000000001</v>
          </cell>
          <cell r="AF130">
            <v>601.52</v>
          </cell>
          <cell r="AG130">
            <v>582.18500000000017</v>
          </cell>
          <cell r="AH130">
            <v>624.44200000000001</v>
          </cell>
          <cell r="AI130">
            <v>601.178</v>
          </cell>
          <cell r="AJ130">
            <v>535.9319999999999</v>
          </cell>
          <cell r="AK130">
            <v>510.95900000000006</v>
          </cell>
          <cell r="AL130">
            <v>552.245</v>
          </cell>
          <cell r="AM130">
            <v>531.99800000000027</v>
          </cell>
          <cell r="AN130">
            <v>603.89999999999941</v>
          </cell>
        </row>
        <row r="131">
          <cell r="G131">
            <v>903.27182992828193</v>
          </cell>
          <cell r="H131">
            <v>799.80017007172341</v>
          </cell>
          <cell r="I131">
            <v>770.73600000000033</v>
          </cell>
          <cell r="J131">
            <v>1061.7466879472354</v>
          </cell>
          <cell r="K131">
            <v>672.85631205276422</v>
          </cell>
          <cell r="L131">
            <v>737.34899999999743</v>
          </cell>
          <cell r="M131">
            <v>878.98608573691354</v>
          </cell>
          <cell r="N131">
            <v>851.64391426308748</v>
          </cell>
          <cell r="O131">
            <v>856.39699999999516</v>
          </cell>
          <cell r="P131">
            <v>1379.9327779369521</v>
          </cell>
          <cell r="Q131">
            <v>879.75584856561522</v>
          </cell>
          <cell r="R131">
            <v>915.95047380733854</v>
          </cell>
          <cell r="S131">
            <v>945.86668218174509</v>
          </cell>
          <cell r="T131">
            <v>869.06252701452058</v>
          </cell>
          <cell r="U131">
            <v>1000.3946262202168</v>
          </cell>
          <cell r="V131">
            <v>871.71902005092898</v>
          </cell>
          <cell r="W131">
            <v>894.40329905783892</v>
          </cell>
          <cell r="X131">
            <v>839.12908906729422</v>
          </cell>
          <cell r="Y131">
            <v>920.73868184921002</v>
          </cell>
          <cell r="Z131">
            <v>1048.1324345430503</v>
          </cell>
          <cell r="AA131">
            <v>943.0517728035536</v>
          </cell>
          <cell r="AB131">
            <v>1253.0651987350013</v>
          </cell>
          <cell r="AC131">
            <v>903.02599999999848</v>
          </cell>
          <cell r="AD131">
            <v>1004.6309999999994</v>
          </cell>
          <cell r="AE131">
            <v>1062.7990000000009</v>
          </cell>
          <cell r="AF131">
            <v>1011.8419999999999</v>
          </cell>
          <cell r="AG131">
            <v>889.84499999999866</v>
          </cell>
          <cell r="AH131">
            <v>1249.0750000000007</v>
          </cell>
          <cell r="AI131">
            <v>857.95500000000061</v>
          </cell>
          <cell r="AJ131">
            <v>901.66399999999953</v>
          </cell>
          <cell r="AK131">
            <v>879.23999999999933</v>
          </cell>
          <cell r="AL131">
            <v>871.11499999999978</v>
          </cell>
          <cell r="AM131">
            <v>968.08599999999774</v>
          </cell>
          <cell r="AN131">
            <v>1163.5649999999978</v>
          </cell>
        </row>
        <row r="133">
          <cell r="P133">
            <v>36067.033222063044</v>
          </cell>
          <cell r="Q133">
            <v>36283.12137349743</v>
          </cell>
          <cell r="R133">
            <v>36562.466899690087</v>
          </cell>
          <cell r="S133">
            <v>36396.278047436615</v>
          </cell>
          <cell r="T133">
            <v>36535.921690493822</v>
          </cell>
          <cell r="U133">
            <v>36798.682064273613</v>
          </cell>
          <cell r="V133">
            <v>36609.298732169918</v>
          </cell>
          <cell r="W133">
            <v>36498.560745164839</v>
          </cell>
          <cell r="X133">
            <v>36576.502656097538</v>
          </cell>
          <cell r="Y133">
            <v>36873.27005998524</v>
          </cell>
          <cell r="Z133">
            <v>37021.536539705274</v>
          </cell>
          <cell r="AA133">
            <v>37184.784766901721</v>
          </cell>
          <cell r="AB133">
            <v>37348.019346103676</v>
          </cell>
          <cell r="AC133">
            <v>37553.366194669296</v>
          </cell>
          <cell r="AD133">
            <v>37681.310668476632</v>
          </cell>
          <cell r="AE133">
            <v>38423.794350658383</v>
          </cell>
          <cell r="AF133">
            <v>38656.096877672906</v>
          </cell>
          <cell r="AG133">
            <v>38797.04350389311</v>
          </cell>
          <cell r="AH133">
            <v>39140.406523944046</v>
          </cell>
          <cell r="AI133">
            <v>39493.080823001896</v>
          </cell>
          <cell r="AJ133">
            <v>39527.478912069186</v>
          </cell>
          <cell r="AK133">
            <v>39587.673593918385</v>
          </cell>
          <cell r="AL133">
            <v>39517.513028461442</v>
          </cell>
          <cell r="AM133">
            <v>39431.740801264998</v>
          </cell>
          <cell r="AN133">
            <v>39183.361000000004</v>
          </cell>
        </row>
        <row r="134">
          <cell r="P134">
            <v>13379.805999999997</v>
          </cell>
          <cell r="Q134">
            <v>13582.179999999998</v>
          </cell>
          <cell r="R134">
            <v>13662.082999999999</v>
          </cell>
          <cell r="S134">
            <v>13726.159999999998</v>
          </cell>
          <cell r="T134">
            <v>13933.185999999998</v>
          </cell>
          <cell r="U134">
            <v>13977.77</v>
          </cell>
          <cell r="V134">
            <v>14189.614999999998</v>
          </cell>
          <cell r="W134">
            <v>14219.885999999999</v>
          </cell>
          <cell r="X134">
            <v>14309.993</v>
          </cell>
          <cell r="Y134">
            <v>14301.012999999999</v>
          </cell>
          <cell r="Z134">
            <v>14529.189999999999</v>
          </cell>
          <cell r="AA134">
            <v>14711.34</v>
          </cell>
          <cell r="AB134">
            <v>15055.671000000004</v>
          </cell>
          <cell r="AC134">
            <v>15115.68</v>
          </cell>
          <cell r="AD134">
            <v>15216.344000000001</v>
          </cell>
          <cell r="AE134">
            <v>15360.724999999999</v>
          </cell>
          <cell r="AF134">
            <v>15373.933000000001</v>
          </cell>
          <cell r="AG134">
            <v>15409.618</v>
          </cell>
          <cell r="AH134">
            <v>15331.927000000001</v>
          </cell>
          <cell r="AI134">
            <v>15360.53</v>
          </cell>
          <cell r="AJ134">
            <v>15365.023000000003</v>
          </cell>
          <cell r="AK134">
            <v>15396.938000000002</v>
          </cell>
          <cell r="AL134">
            <v>15165.972000000003</v>
          </cell>
          <cell r="AM134">
            <v>14936.881000000001</v>
          </cell>
          <cell r="AN134">
            <v>14806.672999999999</v>
          </cell>
        </row>
        <row r="135">
          <cell r="P135">
            <v>6941.1219999999994</v>
          </cell>
          <cell r="Q135">
            <v>7152.5760000000009</v>
          </cell>
          <cell r="R135">
            <v>7258.4010000000007</v>
          </cell>
          <cell r="S135">
            <v>7246.6420000000007</v>
          </cell>
          <cell r="T135">
            <v>7407.8450000000003</v>
          </cell>
          <cell r="U135">
            <v>7354.0640000000003</v>
          </cell>
          <cell r="V135">
            <v>7456.4659999999994</v>
          </cell>
          <cell r="W135">
            <v>7525.9599999999991</v>
          </cell>
          <cell r="X135">
            <v>7367.2479999999996</v>
          </cell>
          <cell r="Y135">
            <v>7395.7929999999988</v>
          </cell>
          <cell r="Z135">
            <v>7362.0479999999989</v>
          </cell>
          <cell r="AA135">
            <v>7272.6319999999996</v>
          </cell>
          <cell r="AB135">
            <v>7423.0209999999988</v>
          </cell>
          <cell r="AC135">
            <v>7445.0529999999999</v>
          </cell>
          <cell r="AD135">
            <v>7422.5929999999998</v>
          </cell>
          <cell r="AE135">
            <v>7538.8090000000002</v>
          </cell>
          <cell r="AF135">
            <v>7482.7440000000006</v>
          </cell>
          <cell r="AG135">
            <v>7504.8849999999993</v>
          </cell>
          <cell r="AH135">
            <v>7456.9439999999995</v>
          </cell>
          <cell r="AI135">
            <v>7439.6790000000001</v>
          </cell>
          <cell r="AJ135">
            <v>7500.4920000000011</v>
          </cell>
          <cell r="AK135">
            <v>7413.0769999999993</v>
          </cell>
          <cell r="AL135">
            <v>7304.2469999999994</v>
          </cell>
          <cell r="AM135">
            <v>7195.1729999999998</v>
          </cell>
          <cell r="AN135">
            <v>6998.8040000000001</v>
          </cell>
        </row>
        <row r="136">
          <cell r="P136">
            <v>10421.427777936953</v>
          </cell>
          <cell r="Q136">
            <v>10564.640626502569</v>
          </cell>
          <cell r="R136">
            <v>10708.426100309907</v>
          </cell>
          <cell r="S136">
            <v>10751.020952563369</v>
          </cell>
          <cell r="T136">
            <v>10820.283309506169</v>
          </cell>
          <cell r="U136">
            <v>11049.941935726385</v>
          </cell>
          <cell r="V136">
            <v>10859.914267830076</v>
          </cell>
          <cell r="W136">
            <v>11081.461254835151</v>
          </cell>
          <cell r="X136">
            <v>11183.241343902446</v>
          </cell>
          <cell r="Y136">
            <v>11224.993940014743</v>
          </cell>
          <cell r="Z136">
            <v>11421.482460294705</v>
          </cell>
          <cell r="AA136">
            <v>11508.137233098265</v>
          </cell>
          <cell r="AB136">
            <v>11381.269653896314</v>
          </cell>
          <cell r="AC136">
            <v>11404.539805330696</v>
          </cell>
          <cell r="AD136">
            <v>11493.220331523356</v>
          </cell>
          <cell r="AE136">
            <v>11610.152649341613</v>
          </cell>
          <cell r="AF136">
            <v>11752.932122327094</v>
          </cell>
          <cell r="AG136">
            <v>11642.382496106875</v>
          </cell>
          <cell r="AH136">
            <v>12019.738476055947</v>
          </cell>
          <cell r="AI136">
            <v>11983.290176998109</v>
          </cell>
          <cell r="AJ136">
            <v>12045.825087930811</v>
          </cell>
          <cell r="AK136">
            <v>12004.326406081602</v>
          </cell>
          <cell r="AL136">
            <v>11827.30897153855</v>
          </cell>
          <cell r="AM136">
            <v>11852.343198734996</v>
          </cell>
          <cell r="AN136">
            <v>11762.842999999993</v>
          </cell>
        </row>
        <row r="138">
          <cell r="P138">
            <v>30742.355777936951</v>
          </cell>
          <cell r="Q138">
            <v>31299.39662650257</v>
          </cell>
          <cell r="R138">
            <v>31628.910100309906</v>
          </cell>
          <cell r="S138">
            <v>31723.822952563369</v>
          </cell>
          <cell r="T138">
            <v>32161.314309506168</v>
          </cell>
          <cell r="U138">
            <v>32381.775935726386</v>
          </cell>
          <cell r="V138">
            <v>32505.995267830076</v>
          </cell>
          <cell r="W138">
            <v>32827.307254835148</v>
          </cell>
          <cell r="X138">
            <v>32860.482343902448</v>
          </cell>
          <cell r="Y138">
            <v>32921.799940014738</v>
          </cell>
          <cell r="Z138">
            <v>33312.720460294702</v>
          </cell>
          <cell r="AA138">
            <v>33492.109233098265</v>
          </cell>
          <cell r="AB138">
            <v>33859.961653896316</v>
          </cell>
          <cell r="AC138">
            <v>33965.272805330693</v>
          </cell>
          <cell r="AD138">
            <v>34132.157331523355</v>
          </cell>
          <cell r="AE138">
            <v>34509.686649341616</v>
          </cell>
          <cell r="AF138">
            <v>34609.6091223271</v>
          </cell>
          <cell r="AG138">
            <v>34556.885496106872</v>
          </cell>
          <cell r="AH138">
            <v>34808.60947605595</v>
          </cell>
          <cell r="AI138">
            <v>34783.499176998113</v>
          </cell>
          <cell r="AJ138">
            <v>34911.340087930817</v>
          </cell>
          <cell r="AK138">
            <v>34814.341406081599</v>
          </cell>
          <cell r="AL138">
            <v>34297.527971538555</v>
          </cell>
          <cell r="AM138">
            <v>33984.397198734994</v>
          </cell>
          <cell r="AN138">
            <v>33568.319999999992</v>
          </cell>
        </row>
        <row r="140">
          <cell r="G140">
            <v>2611.1468299282815</v>
          </cell>
          <cell r="H140">
            <v>2391.2361700717238</v>
          </cell>
          <cell r="I140">
            <v>2615.7330000000011</v>
          </cell>
          <cell r="J140">
            <v>2705.7716879472346</v>
          </cell>
          <cell r="K140">
            <v>2180.9453120527651</v>
          </cell>
          <cell r="L140">
            <v>2299.9789999999971</v>
          </cell>
          <cell r="M140">
            <v>2606.9080857369136</v>
          </cell>
          <cell r="N140">
            <v>2772.464914263086</v>
          </cell>
          <cell r="O140">
            <v>2808.2559999999958</v>
          </cell>
          <cell r="P140">
            <v>3170.921777936951</v>
          </cell>
          <cell r="Q140">
            <v>2722.5198485656156</v>
          </cell>
          <cell r="R140">
            <v>2743.0274738073385</v>
          </cell>
          <cell r="S140">
            <v>2706.0596821817453</v>
          </cell>
          <cell r="T140">
            <v>2828.7275270145205</v>
          </cell>
          <cell r="U140">
            <v>2836.1946262202168</v>
          </cell>
          <cell r="V140">
            <v>2829.9910200509289</v>
          </cell>
          <cell r="W140">
            <v>2502.2572990578387</v>
          </cell>
          <cell r="X140">
            <v>2333.1540890672941</v>
          </cell>
          <cell r="Y140">
            <v>2668.2256818492096</v>
          </cell>
          <cell r="Z140">
            <v>3163.3854345430495</v>
          </cell>
          <cell r="AA140">
            <v>2987.644772803555</v>
          </cell>
          <cell r="AB140">
            <v>3538.7741987350009</v>
          </cell>
          <cell r="AC140">
            <v>2827.8309999999983</v>
          </cell>
          <cell r="AD140">
            <v>2909.9119999999994</v>
          </cell>
          <cell r="AE140">
            <v>3083.5890000000009</v>
          </cell>
          <cell r="AF140">
            <v>2928.65</v>
          </cell>
          <cell r="AG140">
            <v>2783.4709999999991</v>
          </cell>
          <cell r="AH140">
            <v>3081.7150000000006</v>
          </cell>
          <cell r="AI140">
            <v>2477.1469999999999</v>
          </cell>
          <cell r="AJ140">
            <v>2460.9949999999999</v>
          </cell>
          <cell r="AK140">
            <v>2571.226999999999</v>
          </cell>
          <cell r="AL140">
            <v>2646.5719999999992</v>
          </cell>
          <cell r="AM140">
            <v>2674.5139999999983</v>
          </cell>
          <cell r="AN140">
            <v>3122.6969999999956</v>
          </cell>
        </row>
        <row r="142">
          <cell r="P142" t="str">
            <v>07-12</v>
          </cell>
          <cell r="S142" t="str">
            <v>08-03</v>
          </cell>
          <cell r="V142" t="str">
            <v>08-06</v>
          </cell>
          <cell r="Y142" t="str">
            <v>08-09</v>
          </cell>
          <cell r="AB142" t="str">
            <v>08-12</v>
          </cell>
          <cell r="AE142" t="str">
            <v>09-03</v>
          </cell>
          <cell r="AH142" t="str">
            <v>09-06</v>
          </cell>
          <cell r="AK142" t="str">
            <v>09-09</v>
          </cell>
          <cell r="AN142" t="str">
            <v>09-12</v>
          </cell>
        </row>
        <row r="143">
          <cell r="Q143">
            <v>8.2858435846402623E-2</v>
          </cell>
          <cell r="R143">
            <v>7.6212836581221577E-2</v>
          </cell>
          <cell r="S143">
            <v>4.3213404545942913E-2</v>
          </cell>
          <cell r="T143">
            <v>8.5194687285277793E-2</v>
          </cell>
          <cell r="U143">
            <v>7.0325876989505431E-2</v>
          </cell>
          <cell r="V143">
            <v>3.2115516924637211E-2</v>
          </cell>
          <cell r="W143">
            <v>4.3691448941914235E-2</v>
          </cell>
          <cell r="X143">
            <v>3.3569262826507407E-2</v>
          </cell>
          <cell r="Y143">
            <v>2.7559419317256584E-2</v>
          </cell>
          <cell r="Z143">
            <v>5.6956981314052912E-2</v>
          </cell>
          <cell r="AA143">
            <v>3.6999343939416951E-2</v>
          </cell>
          <cell r="AB143">
            <v>8.3037953614315763E-2</v>
          </cell>
          <cell r="AC143">
            <v>1.1213185226052858E-2</v>
          </cell>
          <cell r="AD143">
            <v>-1.4937778534613866E-2</v>
          </cell>
          <cell r="AE143">
            <v>5.66526858563563E-2</v>
          </cell>
          <cell r="AF143">
            <v>-2.7122330404195649E-3</v>
          </cell>
          <cell r="AG143">
            <v>-1.4043741775744301E-2</v>
          </cell>
          <cell r="AH143">
            <v>3.2132827628981842E-2</v>
          </cell>
          <cell r="AI143">
            <v>2.333593023466074E-2</v>
          </cell>
          <cell r="AJ143">
            <v>6.3341798635112578E-3</v>
          </cell>
          <cell r="AK143">
            <v>-1.9389132340631443E-3</v>
          </cell>
          <cell r="AL143">
            <v>1.0571681501470032E-4</v>
          </cell>
          <cell r="AM143">
            <v>3.304106510092053E-3</v>
          </cell>
          <cell r="AN143">
            <v>-8.8553110118643197E-3</v>
          </cell>
        </row>
        <row r="144">
          <cell r="P144">
            <v>98136.671140503313</v>
          </cell>
          <cell r="Q144">
            <v>98765.121531956072</v>
          </cell>
          <cell r="R144">
            <v>99337.515841180866</v>
          </cell>
          <cell r="S144">
            <v>99688.09954759643</v>
          </cell>
          <cell r="T144">
            <v>100358.5676921874</v>
          </cell>
          <cell r="U144">
            <v>100928.88378028161</v>
          </cell>
          <cell r="V144">
            <v>101196.98144532925</v>
          </cell>
          <cell r="W144">
            <v>101557.8005493762</v>
          </cell>
          <cell r="X144">
            <v>101840.33191000568</v>
          </cell>
          <cell r="Y144">
            <v>102075.45195082398</v>
          </cell>
          <cell r="Z144">
            <v>102557.98939861426</v>
          </cell>
          <cell r="AA144">
            <v>102867.64619537121</v>
          </cell>
          <cell r="AB144">
            <v>103577.95600000001</v>
          </cell>
          <cell r="AC144">
            <v>103670.05076642343</v>
          </cell>
          <cell r="AD144">
            <v>103549.31071249938</v>
          </cell>
          <cell r="AE144">
            <v>104028.78675029469</v>
          </cell>
          <cell r="AF144">
            <v>104005.62345752388</v>
          </cell>
          <cell r="AG144">
            <v>103883.72468654884</v>
          </cell>
          <cell r="AH144">
            <v>104160.58159597576</v>
          </cell>
          <cell r="AI144">
            <v>104361.71783229569</v>
          </cell>
          <cell r="AJ144">
            <v>104416.81824266768</v>
          </cell>
          <cell r="AK144">
            <v>104399.82074832171</v>
          </cell>
          <cell r="AL144">
            <v>104400.76738960676</v>
          </cell>
          <cell r="AM144">
            <v>104429.4434254025</v>
          </cell>
          <cell r="AN144">
            <v>104347.40474491353</v>
          </cell>
        </row>
        <row r="145">
          <cell r="G145">
            <v>8112.8462360061612</v>
          </cell>
          <cell r="H145">
            <v>7869.8351500005238</v>
          </cell>
          <cell r="I145">
            <v>8109.6192825198395</v>
          </cell>
          <cell r="J145">
            <v>8347.9168551688053</v>
          </cell>
          <cell r="K145">
            <v>8258.3460330337875</v>
          </cell>
          <cell r="L145">
            <v>8416.3707165588148</v>
          </cell>
          <cell r="M145">
            <v>8531.3858797837274</v>
          </cell>
          <cell r="N145">
            <v>8471.9631668967013</v>
          </cell>
          <cell r="O145">
            <v>8369.2510133149481</v>
          </cell>
          <cell r="P145">
            <v>8554.0379273789367</v>
          </cell>
          <cell r="Q145">
            <v>8213.0781367524287</v>
          </cell>
          <cell r="R145">
            <v>8082.8654437661871</v>
          </cell>
          <cell r="S145">
            <v>8463.4299424217243</v>
          </cell>
          <cell r="T145">
            <v>8540.3032945915056</v>
          </cell>
          <cell r="U145">
            <v>8679.9353706140519</v>
          </cell>
          <cell r="V145">
            <v>8616.0145202164422</v>
          </cell>
          <cell r="W145">
            <v>8619.1651370807431</v>
          </cell>
          <cell r="X145">
            <v>8698.9020771882988</v>
          </cell>
          <cell r="Y145">
            <v>8766.5059206020087</v>
          </cell>
          <cell r="Z145">
            <v>8954.50061468698</v>
          </cell>
          <cell r="AA145">
            <v>8678.9078100718998</v>
          </cell>
          <cell r="AB145">
            <v>9264.3477320077272</v>
          </cell>
          <cell r="AC145">
            <v>8305.1729031758787</v>
          </cell>
          <cell r="AD145">
            <v>7962.1253898421246</v>
          </cell>
          <cell r="AE145">
            <v>8942.9059802170232</v>
          </cell>
          <cell r="AF145">
            <v>8517.1400018207096</v>
          </cell>
          <cell r="AG145">
            <v>8558.0365996389992</v>
          </cell>
          <cell r="AH145">
            <v>8892.8714296433627</v>
          </cell>
          <cell r="AI145">
            <v>8820.3013734006799</v>
          </cell>
          <cell r="AJ145">
            <v>8754.0024875602794</v>
          </cell>
          <cell r="AK145">
            <v>8749.5084262560613</v>
          </cell>
          <cell r="AL145">
            <v>8955.4472559720125</v>
          </cell>
          <cell r="AM145">
            <v>8707.5838458676481</v>
          </cell>
          <cell r="AN145">
            <v>9182.3090515187378</v>
          </cell>
        </row>
        <row r="147">
          <cell r="P147" t="str">
            <v>07-12</v>
          </cell>
          <cell r="S147" t="str">
            <v>08-03</v>
          </cell>
          <cell r="V147" t="str">
            <v>08-06</v>
          </cell>
          <cell r="Y147" t="str">
            <v>08-09</v>
          </cell>
          <cell r="AB147" t="str">
            <v>08-12</v>
          </cell>
          <cell r="AE147" t="str">
            <v>09-03</v>
          </cell>
          <cell r="AH147" t="str">
            <v>09-06</v>
          </cell>
          <cell r="AK147" t="str">
            <v>09-09</v>
          </cell>
          <cell r="AN147" t="str">
            <v>09-12</v>
          </cell>
        </row>
        <row r="148">
          <cell r="P148">
            <v>2519.2742218020112</v>
          </cell>
          <cell r="Q148">
            <v>2472.1711660265437</v>
          </cell>
          <cell r="R148">
            <v>2368.4001482424515</v>
          </cell>
          <cell r="S148">
            <v>3036.584153309514</v>
          </cell>
          <cell r="T148">
            <v>2613.4953348677932</v>
          </cell>
          <cell r="U148">
            <v>2714.600851264473</v>
          </cell>
          <cell r="V148">
            <v>2843.106521905102</v>
          </cell>
          <cell r="W148">
            <v>2996.4789182298482</v>
          </cell>
          <cell r="X148">
            <v>3162.330546874512</v>
          </cell>
          <cell r="Y148">
            <v>2891.2856929399036</v>
          </cell>
          <cell r="Z148">
            <v>2676.506203588955</v>
          </cell>
          <cell r="AA148">
            <v>2590.9218616259209</v>
          </cell>
          <cell r="AB148">
            <v>2560.6006011249833</v>
          </cell>
          <cell r="AC148">
            <v>2729.2238373635469</v>
          </cell>
          <cell r="AD148">
            <v>2578.8520045111477</v>
          </cell>
          <cell r="AE148">
            <v>2807.9594461096581</v>
          </cell>
          <cell r="AF148">
            <v>2835.1926446829402</v>
          </cell>
          <cell r="AG148">
            <v>2869.6542202227524</v>
          </cell>
          <cell r="AH148">
            <v>2880.1145537599605</v>
          </cell>
          <cell r="AI148">
            <v>3274.2410723677035</v>
          </cell>
          <cell r="AJ148">
            <v>3311.4002228263989</v>
          </cell>
          <cell r="AK148">
            <v>2977.5433237243333</v>
          </cell>
          <cell r="AL148">
            <v>3132.7501785552727</v>
          </cell>
          <cell r="AM148">
            <v>2946.629787036527</v>
          </cell>
          <cell r="AN148">
            <v>2807.1618779556379</v>
          </cell>
        </row>
        <row r="149">
          <cell r="P149">
            <v>31539.981579635452</v>
          </cell>
          <cell r="Q149">
            <v>31415.438661101787</v>
          </cell>
          <cell r="R149">
            <v>31392.471650848234</v>
          </cell>
          <cell r="S149">
            <v>31689.8047288091</v>
          </cell>
          <cell r="T149">
            <v>31791.085987511051</v>
          </cell>
          <cell r="U149">
            <v>31938.506212466065</v>
          </cell>
          <cell r="V149">
            <v>32222.890812702797</v>
          </cell>
          <cell r="W149">
            <v>32383.901497038136</v>
          </cell>
          <cell r="X149">
            <v>32480.588448723651</v>
          </cell>
          <cell r="Y149">
            <v>32434.833936746716</v>
          </cell>
          <cell r="Z149">
            <v>32581.69451596143</v>
          </cell>
          <cell r="AA149">
            <v>32885.155620677026</v>
          </cell>
          <cell r="AB149">
            <v>32926.482000000004</v>
          </cell>
          <cell r="AC149">
            <v>33183.534671337002</v>
          </cell>
          <cell r="AD149">
            <v>33393.986527605695</v>
          </cell>
          <cell r="AE149">
            <v>33165.361820405851</v>
          </cell>
          <cell r="AF149">
            <v>33387.059130220994</v>
          </cell>
          <cell r="AG149">
            <v>33542.112499179275</v>
          </cell>
          <cell r="AH149">
            <v>33579.120531034132</v>
          </cell>
          <cell r="AI149">
            <v>33856.882685171993</v>
          </cell>
          <cell r="AJ149">
            <v>34005.952361123876</v>
          </cell>
          <cell r="AK149">
            <v>34092.209991908298</v>
          </cell>
          <cell r="AL149">
            <v>34548.453966874615</v>
          </cell>
          <cell r="AM149">
            <v>34904.161892285229</v>
          </cell>
          <cell r="AN149">
            <v>35150.723169115881</v>
          </cell>
        </row>
        <row r="151">
          <cell r="P151" t="str">
            <v>07-12</v>
          </cell>
          <cell r="S151" t="str">
            <v>08-03</v>
          </cell>
          <cell r="V151" t="str">
            <v>08-06</v>
          </cell>
          <cell r="Y151" t="str">
            <v>08-09</v>
          </cell>
          <cell r="AB151" t="str">
            <v>08-12</v>
          </cell>
          <cell r="AE151" t="str">
            <v>09-03</v>
          </cell>
          <cell r="AH151" t="str">
            <v>09-06</v>
          </cell>
          <cell r="AK151" t="str">
            <v>09-09</v>
          </cell>
          <cell r="AN151" t="str">
            <v>09-12</v>
          </cell>
        </row>
        <row r="152">
          <cell r="P152">
            <v>1412.4415470499769</v>
          </cell>
          <cell r="Q152">
            <v>989.59843067071404</v>
          </cell>
          <cell r="R152">
            <v>1071.3449517448944</v>
          </cell>
          <cell r="S152">
            <v>1249.2095166765466</v>
          </cell>
          <cell r="T152">
            <v>1365.5757180506712</v>
          </cell>
          <cell r="U152">
            <v>1777.1183203884364</v>
          </cell>
          <cell r="V152">
            <v>1471.1760394746727</v>
          </cell>
          <cell r="W152">
            <v>1263.4671668203819</v>
          </cell>
          <cell r="X152">
            <v>995.07494928794358</v>
          </cell>
          <cell r="Y152">
            <v>1377.6574454054646</v>
          </cell>
          <cell r="Z152">
            <v>1189.544228093667</v>
          </cell>
          <cell r="AA152">
            <v>1038.2191246785055</v>
          </cell>
          <cell r="AB152">
            <v>1998.5101087081023</v>
          </cell>
          <cell r="AC152">
            <v>781.95736373980242</v>
          </cell>
          <cell r="AD152">
            <v>832.96579611601896</v>
          </cell>
          <cell r="AE152">
            <v>1176.9361975033057</v>
          </cell>
          <cell r="AF152">
            <v>850.16345794252209</v>
          </cell>
          <cell r="AG152">
            <v>827.85748446669891</v>
          </cell>
          <cell r="AH152">
            <v>1144.3001068098088</v>
          </cell>
          <cell r="AI152">
            <v>1008.51929506821</v>
          </cell>
          <cell r="AJ152">
            <v>925.43840468924679</v>
          </cell>
          <cell r="AK152">
            <v>1252.4289701963291</v>
          </cell>
          <cell r="AL152">
            <v>1055.3004290921092</v>
          </cell>
          <cell r="AM152">
            <v>981.80987771946002</v>
          </cell>
          <cell r="AN152">
            <v>2612.4806191288235</v>
          </cell>
        </row>
        <row r="153">
          <cell r="P153">
            <v>13498.774946761181</v>
          </cell>
          <cell r="Q153">
            <v>13846.524887689786</v>
          </cell>
          <cell r="R153">
            <v>14513.200993560653</v>
          </cell>
          <cell r="S153">
            <v>14415.065366608203</v>
          </cell>
          <cell r="T153">
            <v>14899.368942373361</v>
          </cell>
          <cell r="U153">
            <v>15236.320197869554</v>
          </cell>
          <cell r="V153">
            <v>15654.707026267093</v>
          </cell>
          <cell r="W153">
            <v>15887.33142246788</v>
          </cell>
          <cell r="X153">
            <v>15619.099369330079</v>
          </cell>
          <cell r="Y153">
            <v>15892.84958582177</v>
          </cell>
          <cell r="Z153">
            <v>15822.662532947543</v>
          </cell>
          <cell r="AA153">
            <v>15200.427438341874</v>
          </cell>
          <cell r="AB153">
            <v>15786.495999999999</v>
          </cell>
          <cell r="AC153">
            <v>15578.854933069088</v>
          </cell>
          <cell r="AD153">
            <v>15340.475777440213</v>
          </cell>
          <cell r="AE153">
            <v>15268.202458266971</v>
          </cell>
          <cell r="AF153">
            <v>14752.790198158824</v>
          </cell>
          <cell r="AG153">
            <v>13803.529362237085</v>
          </cell>
          <cell r="AH153">
            <v>13476.653429572221</v>
          </cell>
          <cell r="AI153">
            <v>13221.705557820051</v>
          </cell>
          <cell r="AJ153">
            <v>13152.069013221353</v>
          </cell>
          <cell r="AK153">
            <v>13026.840538012219</v>
          </cell>
          <cell r="AL153">
            <v>12892.59673901066</v>
          </cell>
          <cell r="AM153">
            <v>12836.187492051615</v>
          </cell>
          <cell r="AN153">
            <v>13450.158002472335</v>
          </cell>
        </row>
        <row r="155">
          <cell r="P155" t="str">
            <v>07-12</v>
          </cell>
          <cell r="S155" t="str">
            <v>08-03</v>
          </cell>
          <cell r="V155" t="str">
            <v>08-06</v>
          </cell>
          <cell r="Y155" t="str">
            <v>08-09</v>
          </cell>
          <cell r="AB155" t="str">
            <v>08-12</v>
          </cell>
          <cell r="AE155" t="str">
            <v>09-03</v>
          </cell>
          <cell r="AH155" t="str">
            <v>09-06</v>
          </cell>
          <cell r="AK155" t="str">
            <v>09-09</v>
          </cell>
          <cell r="AN155" t="str">
            <v>09-12</v>
          </cell>
        </row>
        <row r="156">
          <cell r="P156">
            <v>3215.193099436071</v>
          </cell>
          <cell r="Q156">
            <v>2749.1340954525472</v>
          </cell>
          <cell r="R156">
            <v>2785.1876935847308</v>
          </cell>
          <cell r="S156">
            <v>2746.4695228492951</v>
          </cell>
          <cell r="T156">
            <v>2886.5780177962797</v>
          </cell>
          <cell r="U156">
            <v>2892.0867007026413</v>
          </cell>
          <cell r="V156">
            <v>2885.4859556105471</v>
          </cell>
          <cell r="W156">
            <v>2543.2254182113261</v>
          </cell>
          <cell r="X156">
            <v>2367.9798339095523</v>
          </cell>
          <cell r="Y156">
            <v>2664.1518359562979</v>
          </cell>
          <cell r="Z156">
            <v>3099.1260063228419</v>
          </cell>
          <cell r="AA156">
            <v>2892.9232222201081</v>
          </cell>
          <cell r="AB156">
            <v>3362.9193512801567</v>
          </cell>
          <cell r="AC156">
            <v>2653.5965603407003</v>
          </cell>
          <cell r="AD156">
            <v>2704.2811628961836</v>
          </cell>
          <cell r="AE156">
            <v>2887.9436353733231</v>
          </cell>
          <cell r="AF156">
            <v>2744.350998168878</v>
          </cell>
          <cell r="AG156">
            <v>2669.1001536512467</v>
          </cell>
          <cell r="AH156">
            <v>2918.9804860828594</v>
          </cell>
          <cell r="AI156">
            <v>2349.8545221689155</v>
          </cell>
          <cell r="AJ156">
            <v>2414.3579954394959</v>
          </cell>
          <cell r="AK156">
            <v>2498.6399802524893</v>
          </cell>
          <cell r="AL156">
            <v>2595.7504946342633</v>
          </cell>
          <cell r="AM156">
            <v>2613.4042073595747</v>
          </cell>
          <cell r="AN156">
            <v>3036.3744938829504</v>
          </cell>
        </row>
        <row r="157">
          <cell r="P157">
            <v>31280.066522662579</v>
          </cell>
          <cell r="Q157">
            <v>31805.157430402662</v>
          </cell>
          <cell r="R157">
            <v>32129.656795875555</v>
          </cell>
          <cell r="S157">
            <v>32226.667307337488</v>
          </cell>
          <cell r="T157">
            <v>32678.996316821202</v>
          </cell>
          <cell r="U157">
            <v>32904.214288678631</v>
          </cell>
          <cell r="V157">
            <v>33044.157567341055</v>
          </cell>
          <cell r="W157">
            <v>33362.154063595008</v>
          </cell>
          <cell r="X157">
            <v>33398.832207941356</v>
          </cell>
          <cell r="Y157">
            <v>33435.444368194185</v>
          </cell>
          <cell r="Z157">
            <v>33698.308579940749</v>
          </cell>
          <cell r="AA157">
            <v>33727.541402052237</v>
          </cell>
          <cell r="AB157">
            <v>33875.267653896328</v>
          </cell>
          <cell r="AC157">
            <v>33779.730118784479</v>
          </cell>
          <cell r="AD157">
            <v>33698.823588095926</v>
          </cell>
          <cell r="AE157">
            <v>33840.297700619951</v>
          </cell>
          <cell r="AF157">
            <v>33698.070680992561</v>
          </cell>
          <cell r="AG157">
            <v>33475.084133941156</v>
          </cell>
          <cell r="AH157">
            <v>33508.578664413471</v>
          </cell>
          <cell r="AI157">
            <v>33315.207768371067</v>
          </cell>
          <cell r="AJ157">
            <v>33361.585929901012</v>
          </cell>
          <cell r="AK157">
            <v>33196.074074197204</v>
          </cell>
          <cell r="AL157">
            <v>32692.69856250862</v>
          </cell>
          <cell r="AM157">
            <v>32413.179547648087</v>
          </cell>
          <cell r="AN157">
            <v>32086.634690250881</v>
          </cell>
        </row>
        <row r="159">
          <cell r="AD159">
            <v>-2.9048861186232955E-2</v>
          </cell>
        </row>
        <row r="160">
          <cell r="P160" t="str">
            <v>Q1-08</v>
          </cell>
          <cell r="Q160" t="str">
            <v>Q2-08</v>
          </cell>
          <cell r="R160" t="str">
            <v>Q3-08</v>
          </cell>
          <cell r="S160" t="str">
            <v>Q4-08</v>
          </cell>
          <cell r="T160" t="str">
            <v>Q1-09</v>
          </cell>
          <cell r="U160" t="str">
            <v>Q2-09</v>
          </cell>
          <cell r="V160" t="str">
            <v>Q3-09</v>
          </cell>
          <cell r="W160" t="str">
            <v>Q4-09</v>
          </cell>
        </row>
        <row r="162">
          <cell r="P162">
            <v>24398.188000000002</v>
          </cell>
          <cell r="Q162">
            <v>25273.587000000003</v>
          </cell>
          <cell r="R162">
            <v>25817.781999999999</v>
          </cell>
          <cell r="S162">
            <v>28095.377999999997</v>
          </cell>
          <cell r="T162">
            <v>27204.386999999995</v>
          </cell>
          <cell r="U162">
            <v>27477.954000000005</v>
          </cell>
          <cell r="V162">
            <v>27068.430999999997</v>
          </cell>
          <cell r="W162">
            <v>27410.587000000007</v>
          </cell>
        </row>
        <row r="163">
          <cell r="P163">
            <v>98020.05700000003</v>
          </cell>
          <cell r="Q163">
            <v>99394.539000000019</v>
          </cell>
          <cell r="R163">
            <v>100411.106</v>
          </cell>
          <cell r="S163">
            <v>103584.935</v>
          </cell>
          <cell r="T163">
            <v>106391.13399999999</v>
          </cell>
          <cell r="U163">
            <v>108595.50099999999</v>
          </cell>
          <cell r="V163">
            <v>109846.14999999998</v>
          </cell>
          <cell r="W163">
            <v>109161.35900000001</v>
          </cell>
        </row>
        <row r="164">
          <cell r="P164">
            <v>99688.09954759643</v>
          </cell>
          <cell r="Q164">
            <v>101196.98144532925</v>
          </cell>
          <cell r="R164">
            <v>102075.45195082398</v>
          </cell>
          <cell r="S164">
            <v>103577.95600000001</v>
          </cell>
          <cell r="T164">
            <v>104028.78675029469</v>
          </cell>
          <cell r="U164">
            <v>104160.58159597576</v>
          </cell>
          <cell r="V164">
            <v>104399.82074832171</v>
          </cell>
          <cell r="W164">
            <v>104347.40474491353</v>
          </cell>
        </row>
        <row r="166">
          <cell r="P166">
            <v>8171.6070045546994</v>
          </cell>
          <cell r="Q166">
            <v>8494.9131732856658</v>
          </cell>
          <cell r="R166">
            <v>7503.637069974342</v>
          </cell>
          <cell r="S166">
            <v>9689.8044060816064</v>
          </cell>
          <cell r="T166">
            <v>8821.3319999999985</v>
          </cell>
          <cell r="U166">
            <v>8793.8359999999993</v>
          </cell>
          <cell r="V166">
            <v>7509.3689999999988</v>
          </cell>
          <cell r="W166">
            <v>8443.7829999999922</v>
          </cell>
        </row>
        <row r="167">
          <cell r="P167">
            <v>31723.822952563369</v>
          </cell>
          <cell r="Q167">
            <v>32505.995267830076</v>
          </cell>
          <cell r="R167">
            <v>32921.799940014738</v>
          </cell>
          <cell r="S167">
            <v>33859.961653896316</v>
          </cell>
          <cell r="T167">
            <v>34509.686649341616</v>
          </cell>
          <cell r="U167">
            <v>34808.60947605595</v>
          </cell>
          <cell r="V167">
            <v>34814.341406081599</v>
          </cell>
          <cell r="W167">
            <v>33568.319999999992</v>
          </cell>
        </row>
        <row r="168">
          <cell r="P168">
            <v>32226.667307337488</v>
          </cell>
          <cell r="Q168">
            <v>33044.157567341055</v>
          </cell>
          <cell r="R168">
            <v>33435.444368194185</v>
          </cell>
          <cell r="S168">
            <v>33875.267653896328</v>
          </cell>
          <cell r="T168">
            <v>33840.297700619951</v>
          </cell>
          <cell r="U168">
            <v>33508.578664413471</v>
          </cell>
          <cell r="V168">
            <v>33196.074074197204</v>
          </cell>
          <cell r="W168">
            <v>32086.634690250881</v>
          </cell>
        </row>
        <row r="169">
          <cell r="T169">
            <v>5.007127724048166E-2</v>
          </cell>
        </row>
        <row r="170">
          <cell r="P170">
            <v>7755.5549999999957</v>
          </cell>
          <cell r="Q170">
            <v>7977.5680000000038</v>
          </cell>
          <cell r="R170">
            <v>8949.152</v>
          </cell>
          <cell r="S170">
            <v>8272.1019999999971</v>
          </cell>
          <cell r="T170">
            <v>8821.6459999999915</v>
          </cell>
          <cell r="U170">
            <v>9042.6150000000162</v>
          </cell>
          <cell r="V170">
            <v>9762.7189999999937</v>
          </cell>
          <cell r="W170">
            <v>9037.7950000000073</v>
          </cell>
        </row>
        <row r="171">
          <cell r="P171">
            <v>31189.616000000002</v>
          </cell>
          <cell r="Q171">
            <v>31655.053000000004</v>
          </cell>
          <cell r="R171">
            <v>31889.843999999975</v>
          </cell>
          <cell r="S171">
            <v>32954.376999999993</v>
          </cell>
          <cell r="T171">
            <v>34020.467999999993</v>
          </cell>
          <cell r="U171">
            <v>35085.515000000007</v>
          </cell>
          <cell r="V171">
            <v>35899.082000000002</v>
          </cell>
          <cell r="W171">
            <v>36664.775000000001</v>
          </cell>
        </row>
        <row r="172">
          <cell r="P172">
            <v>31689.8047288091</v>
          </cell>
          <cell r="Q172">
            <v>32222.890812702797</v>
          </cell>
          <cell r="R172">
            <v>32434.833936746716</v>
          </cell>
          <cell r="S172">
            <v>32926.482000000004</v>
          </cell>
          <cell r="T172">
            <v>33165.361820405851</v>
          </cell>
          <cell r="U172">
            <v>33579.120531034132</v>
          </cell>
          <cell r="V172">
            <v>34092.209991908298</v>
          </cell>
          <cell r="W172">
            <v>35150.723169115881</v>
          </cell>
        </row>
        <row r="174">
          <cell r="P174">
            <v>0.31787422082328387</v>
          </cell>
          <cell r="Q174">
            <v>0.31564842774395274</v>
          </cell>
          <cell r="R174">
            <v>0.34662745235047693</v>
          </cell>
          <cell r="S174">
            <v>0.29442928299451954</v>
          </cell>
          <cell r="T174">
            <v>0.32427291965814165</v>
          </cell>
          <cell r="U174">
            <v>0.32908618305424103</v>
          </cell>
          <cell r="V174">
            <v>0.36066807861896372</v>
          </cell>
          <cell r="W174">
            <v>0.32971913370552791</v>
          </cell>
        </row>
        <row r="175">
          <cell r="P175">
            <v>0.31819626466856671</v>
          </cell>
          <cell r="Q175">
            <v>0.31847879489636749</v>
          </cell>
          <cell r="R175">
            <v>0.31759279695614523</v>
          </cell>
          <cell r="S175">
            <v>0.31813870424304452</v>
          </cell>
          <cell r="T175">
            <v>0.31976788592177235</v>
          </cell>
          <cell r="U175">
            <v>0.32308442501683388</v>
          </cell>
          <cell r="V175">
            <v>0.32681238259147005</v>
          </cell>
          <cell r="W175">
            <v>0.33587686463302457</v>
          </cell>
        </row>
        <row r="176">
          <cell r="P176">
            <v>0.31788954622089766</v>
          </cell>
          <cell r="Q176">
            <v>0.31841750961821841</v>
          </cell>
          <cell r="R176">
            <v>0.31775351778381122</v>
          </cell>
          <cell r="S176">
            <v>0.31789082611361824</v>
          </cell>
          <cell r="T176">
            <v>0.31880946473031802</v>
          </cell>
          <cell r="U176">
            <v>0.3223783893726978</v>
          </cell>
          <cell r="V176">
            <v>0.32655429623863935</v>
          </cell>
          <cell r="W176">
            <v>0.33686245724122166</v>
          </cell>
        </row>
        <row r="178">
          <cell r="P178">
            <v>3229.4780000000001</v>
          </cell>
          <cell r="Q178">
            <v>4475.08</v>
          </cell>
          <cell r="R178">
            <v>3567.4949999999999</v>
          </cell>
          <cell r="S178">
            <v>4522.6179999999995</v>
          </cell>
          <cell r="T178">
            <v>3074.107</v>
          </cell>
          <cell r="U178">
            <v>2974.0110000000004</v>
          </cell>
          <cell r="V178">
            <v>3237.6970000000001</v>
          </cell>
          <cell r="W178">
            <v>4720.8709999999992</v>
          </cell>
        </row>
        <row r="179">
          <cell r="P179">
            <v>14428.138000000001</v>
          </cell>
          <cell r="Q179">
            <v>15580.973</v>
          </cell>
          <cell r="R179">
            <v>15813.888000000001</v>
          </cell>
          <cell r="S179">
            <v>15794.670999999998</v>
          </cell>
          <cell r="T179">
            <v>15639.3</v>
          </cell>
          <cell r="U179">
            <v>14138.231</v>
          </cell>
          <cell r="V179">
            <v>13808.432999999999</v>
          </cell>
          <cell r="W179">
            <v>14006.686</v>
          </cell>
        </row>
        <row r="180">
          <cell r="P180">
            <v>14415.065366608203</v>
          </cell>
          <cell r="Q180">
            <v>15654.707026267093</v>
          </cell>
          <cell r="R180">
            <v>15892.84958582177</v>
          </cell>
          <cell r="S180">
            <v>15786.495999999999</v>
          </cell>
          <cell r="T180">
            <v>15268.202458266971</v>
          </cell>
          <cell r="U180">
            <v>13476.653429572221</v>
          </cell>
          <cell r="V180">
            <v>13026.840538012219</v>
          </cell>
          <cell r="W180">
            <v>13450.158002472335</v>
          </cell>
        </row>
        <row r="182">
          <cell r="L182">
            <v>23207.945115847233</v>
          </cell>
          <cell r="M182">
            <v>24327.37128768917</v>
          </cell>
          <cell r="N182">
            <v>25206.102629376332</v>
          </cell>
          <cell r="O182">
            <v>25395.252107590586</v>
          </cell>
          <cell r="P182">
            <v>24759.373522940339</v>
          </cell>
          <cell r="Q182">
            <v>25836.253185422</v>
          </cell>
          <cell r="R182">
            <v>26084.573134871051</v>
          </cell>
          <cell r="S182">
            <v>26897.756156766605</v>
          </cell>
          <cell r="T182">
            <v>25210.204273235027</v>
          </cell>
          <cell r="U182">
            <v>25968.04803110307</v>
          </cell>
          <cell r="V182">
            <v>26323.812287217021</v>
          </cell>
          <cell r="W182">
            <v>26845.340153358396</v>
          </cell>
        </row>
        <row r="183">
          <cell r="P183">
            <v>0.33445076080839276</v>
          </cell>
          <cell r="Q183">
            <v>0.33534857442092958</v>
          </cell>
          <cell r="R183">
            <v>0.29041522162960348</v>
          </cell>
          <cell r="S183">
            <v>0.34779735994705641</v>
          </cell>
          <cell r="T183">
            <v>0.32708268720236294</v>
          </cell>
          <cell r="U183">
            <v>0.32087246711508177</v>
          </cell>
          <cell r="V183">
            <v>0.27590428083198953</v>
          </cell>
          <cell r="W183">
            <v>0.30714936554250588</v>
          </cell>
        </row>
        <row r="184">
          <cell r="P184">
            <v>8280.7913118865727</v>
          </cell>
          <cell r="Q184">
            <v>8664.150674109469</v>
          </cell>
          <cell r="R184">
            <v>7575.3570880771767</v>
          </cell>
          <cell r="S184">
            <v>9354.9685798231076</v>
          </cell>
          <cell r="T184">
            <v>8245.8213586102065</v>
          </cell>
          <cell r="U184">
            <v>8332.4316379029842</v>
          </cell>
          <cell r="V184">
            <v>7262.8524978609012</v>
          </cell>
          <cell r="W184">
            <v>8245.5291958767884</v>
          </cell>
        </row>
      </sheetData>
      <sheetData sheetId="16" refreshError="1">
        <row r="9">
          <cell r="H9" t="str">
            <v>All layers</v>
          </cell>
          <cell r="I9" t="str">
            <v>MOBILITY</v>
          </cell>
        </row>
        <row r="10">
          <cell r="H10" t="str">
            <v>New</v>
          </cell>
          <cell r="I10" t="str">
            <v>New</v>
          </cell>
          <cell r="J10" t="str">
            <v>New</v>
          </cell>
          <cell r="K10" t="str">
            <v>New</v>
          </cell>
          <cell r="L10" t="str">
            <v>New</v>
          </cell>
          <cell r="M10" t="str">
            <v>New</v>
          </cell>
          <cell r="N10" t="str">
            <v>New</v>
          </cell>
          <cell r="O10" t="str">
            <v>New</v>
          </cell>
          <cell r="P10" t="str">
            <v>New</v>
          </cell>
          <cell r="Q10" t="str">
            <v>New</v>
          </cell>
          <cell r="R10" t="str">
            <v>New</v>
          </cell>
          <cell r="S10" t="str">
            <v>New</v>
          </cell>
          <cell r="T10" t="str">
            <v>New</v>
          </cell>
          <cell r="U10" t="str">
            <v>New</v>
          </cell>
          <cell r="V10" t="str">
            <v>New</v>
          </cell>
          <cell r="W10" t="str">
            <v>New</v>
          </cell>
          <cell r="X10" t="str">
            <v>New</v>
          </cell>
          <cell r="Y10" t="str">
            <v>New</v>
          </cell>
          <cell r="Z10" t="str">
            <v>New</v>
          </cell>
          <cell r="AA10" t="str">
            <v>New</v>
          </cell>
          <cell r="AB10" t="str">
            <v>New</v>
          </cell>
          <cell r="AC10" t="str">
            <v>New</v>
          </cell>
          <cell r="AD10" t="str">
            <v>New</v>
          </cell>
          <cell r="AE10" t="str">
            <v>New</v>
          </cell>
          <cell r="AF10" t="str">
            <v>New</v>
          </cell>
          <cell r="AG10" t="str">
            <v>New</v>
          </cell>
          <cell r="AH10" t="str">
            <v>New</v>
          </cell>
          <cell r="AI10" t="str">
            <v>New</v>
          </cell>
          <cell r="AJ10" t="str">
            <v>New</v>
          </cell>
          <cell r="AK10" t="str">
            <v>New</v>
          </cell>
          <cell r="AL10" t="str">
            <v>New</v>
          </cell>
          <cell r="AM10" t="str">
            <v>New</v>
          </cell>
          <cell r="AN10" t="str">
            <v>New</v>
          </cell>
        </row>
        <row r="11">
          <cell r="H11" t="str">
            <v>Per.Act</v>
          </cell>
          <cell r="I11" t="str">
            <v>Per.Act</v>
          </cell>
          <cell r="J11" t="str">
            <v>Per.Act</v>
          </cell>
          <cell r="K11" t="str">
            <v>Per.Act</v>
          </cell>
          <cell r="L11" t="str">
            <v>Per.Act</v>
          </cell>
          <cell r="M11" t="str">
            <v>Per.Act</v>
          </cell>
          <cell r="N11" t="str">
            <v>Per.Act</v>
          </cell>
          <cell r="O11" t="str">
            <v>Per.Act</v>
          </cell>
          <cell r="P11" t="str">
            <v>Per.Act</v>
          </cell>
          <cell r="Q11" t="str">
            <v>Per.Act</v>
          </cell>
          <cell r="R11" t="str">
            <v>Per.Act</v>
          </cell>
          <cell r="S11" t="str">
            <v>Per.Act</v>
          </cell>
          <cell r="T11" t="str">
            <v>Per.Act</v>
          </cell>
          <cell r="U11" t="str">
            <v>Per.Act</v>
          </cell>
          <cell r="V11" t="str">
            <v>Per.Act</v>
          </cell>
          <cell r="W11" t="str">
            <v>Per.Act</v>
          </cell>
          <cell r="X11" t="str">
            <v>Per.Act</v>
          </cell>
          <cell r="Y11" t="str">
            <v>Per.Act</v>
          </cell>
          <cell r="Z11" t="str">
            <v>Per.Act</v>
          </cell>
          <cell r="AA11" t="str">
            <v>Per.Act</v>
          </cell>
          <cell r="AB11" t="str">
            <v>Per.Act</v>
          </cell>
          <cell r="AC11" t="str">
            <v>Per.Act</v>
          </cell>
          <cell r="AD11" t="str">
            <v>Per.Act</v>
          </cell>
          <cell r="AE11" t="str">
            <v>Per.Act</v>
          </cell>
          <cell r="AF11" t="str">
            <v>Per.Act</v>
          </cell>
          <cell r="AG11" t="str">
            <v>Per.Act</v>
          </cell>
          <cell r="AH11" t="str">
            <v>Per.Act</v>
          </cell>
          <cell r="AI11" t="str">
            <v>Per.Act</v>
          </cell>
          <cell r="AJ11" t="str">
            <v>Per.Act</v>
          </cell>
          <cell r="AK11" t="str">
            <v>Per.Act</v>
          </cell>
          <cell r="AL11" t="str">
            <v>Per.Act</v>
          </cell>
          <cell r="AM11" t="str">
            <v>Per.Act</v>
          </cell>
          <cell r="AN11" t="str">
            <v>Per.Act</v>
          </cell>
        </row>
        <row r="12">
          <cell r="H12" t="str">
            <v>2007</v>
          </cell>
          <cell r="I12" t="str">
            <v>2007</v>
          </cell>
          <cell r="J12" t="str">
            <v>2007</v>
          </cell>
          <cell r="K12" t="str">
            <v>2007</v>
          </cell>
          <cell r="L12" t="str">
            <v>2007</v>
          </cell>
          <cell r="M12" t="str">
            <v>2007</v>
          </cell>
          <cell r="N12" t="str">
            <v>2007</v>
          </cell>
          <cell r="O12" t="str">
            <v>2007</v>
          </cell>
          <cell r="P12" t="str">
            <v>2007</v>
          </cell>
          <cell r="Q12" t="str">
            <v>2008</v>
          </cell>
          <cell r="R12" t="str">
            <v>2008</v>
          </cell>
          <cell r="S12" t="str">
            <v>2008</v>
          </cell>
          <cell r="T12" t="str">
            <v>2008</v>
          </cell>
          <cell r="U12" t="str">
            <v>2008</v>
          </cell>
          <cell r="V12" t="str">
            <v>2008</v>
          </cell>
          <cell r="W12" t="str">
            <v>2008</v>
          </cell>
          <cell r="X12" t="str">
            <v>2008</v>
          </cell>
          <cell r="Y12" t="str">
            <v>2008</v>
          </cell>
          <cell r="Z12" t="str">
            <v>2008</v>
          </cell>
          <cell r="AA12" t="str">
            <v>2008</v>
          </cell>
          <cell r="AB12" t="str">
            <v>2008</v>
          </cell>
          <cell r="AC12" t="str">
            <v>2009</v>
          </cell>
          <cell r="AD12" t="str">
            <v>2009</v>
          </cell>
          <cell r="AE12" t="str">
            <v>2009</v>
          </cell>
          <cell r="AF12" t="str">
            <v>2009</v>
          </cell>
          <cell r="AG12" t="str">
            <v>2009</v>
          </cell>
          <cell r="AH12" t="str">
            <v>2009</v>
          </cell>
          <cell r="AI12" t="str">
            <v>2009</v>
          </cell>
          <cell r="AJ12" t="str">
            <v>2009</v>
          </cell>
          <cell r="AK12" t="str">
            <v>2009</v>
          </cell>
          <cell r="AL12" t="str">
            <v>2009</v>
          </cell>
          <cell r="AM12" t="str">
            <v>2009</v>
          </cell>
          <cell r="AN12" t="str">
            <v>2009</v>
          </cell>
        </row>
        <row r="13">
          <cell r="H13" t="str">
            <v>Apr</v>
          </cell>
          <cell r="I13" t="str">
            <v>May</v>
          </cell>
          <cell r="J13" t="str">
            <v>Jun</v>
          </cell>
          <cell r="K13" t="str">
            <v>Jul</v>
          </cell>
          <cell r="L13" t="str">
            <v>Aug</v>
          </cell>
          <cell r="M13" t="str">
            <v>Sep</v>
          </cell>
          <cell r="N13" t="str">
            <v>Oct</v>
          </cell>
          <cell r="O13" t="str">
            <v>Nov</v>
          </cell>
          <cell r="P13" t="str">
            <v>Dec</v>
          </cell>
          <cell r="Q13" t="str">
            <v>Jan</v>
          </cell>
          <cell r="R13" t="str">
            <v>Feb</v>
          </cell>
          <cell r="S13" t="str">
            <v>Mar</v>
          </cell>
          <cell r="T13" t="str">
            <v>Apr</v>
          </cell>
          <cell r="U13" t="str">
            <v>May</v>
          </cell>
          <cell r="V13" t="str">
            <v>Jun</v>
          </cell>
          <cell r="W13" t="str">
            <v>Jul</v>
          </cell>
          <cell r="X13" t="str">
            <v>Aug</v>
          </cell>
          <cell r="Y13" t="str">
            <v>Sep</v>
          </cell>
          <cell r="Z13" t="str">
            <v>Oct</v>
          </cell>
          <cell r="AA13" t="str">
            <v>Nov</v>
          </cell>
          <cell r="AB13" t="str">
            <v>Dec</v>
          </cell>
          <cell r="AC13" t="str">
            <v>Jan</v>
          </cell>
          <cell r="AD13" t="str">
            <v>Feb</v>
          </cell>
          <cell r="AE13" t="str">
            <v>Mar</v>
          </cell>
          <cell r="AF13" t="str">
            <v>Apr</v>
          </cell>
          <cell r="AG13" t="str">
            <v>May</v>
          </cell>
          <cell r="AH13" t="str">
            <v>Jun</v>
          </cell>
          <cell r="AI13" t="str">
            <v>Jul</v>
          </cell>
          <cell r="AJ13" t="str">
            <v>Aug</v>
          </cell>
          <cell r="AK13" t="str">
            <v>Sep</v>
          </cell>
          <cell r="AL13" t="str">
            <v>Oct</v>
          </cell>
          <cell r="AM13" t="str">
            <v>Nov</v>
          </cell>
          <cell r="AN13" t="str">
            <v>Dec</v>
          </cell>
        </row>
        <row r="14">
          <cell r="H14">
            <v>3620.154</v>
          </cell>
          <cell r="I14">
            <v>3789.02</v>
          </cell>
          <cell r="J14">
            <v>3891.7949999999955</v>
          </cell>
          <cell r="K14">
            <v>3842.76</v>
          </cell>
          <cell r="L14">
            <v>3970.5160000000005</v>
          </cell>
          <cell r="M14">
            <v>3882.0870000000023</v>
          </cell>
          <cell r="N14">
            <v>3916.512000000002</v>
          </cell>
          <cell r="O14">
            <v>3798.8339999999966</v>
          </cell>
          <cell r="P14">
            <v>3872.7329999999984</v>
          </cell>
          <cell r="Q14">
            <v>3845.4170000000013</v>
          </cell>
          <cell r="R14">
            <v>3716.9719999999993</v>
          </cell>
          <cell r="S14">
            <v>3956.3740000000016</v>
          </cell>
          <cell r="T14">
            <v>3961.5890000000013</v>
          </cell>
          <cell r="U14">
            <v>4083.1990000000014</v>
          </cell>
          <cell r="V14">
            <v>4026.5919999999983</v>
          </cell>
          <cell r="W14">
            <v>4082.7529999999997</v>
          </cell>
          <cell r="X14">
            <v>4069.7420000000006</v>
          </cell>
          <cell r="Y14">
            <v>4134.4429999999975</v>
          </cell>
          <cell r="Z14">
            <v>4190.987000000001</v>
          </cell>
          <cell r="AA14">
            <v>4057.9460000000026</v>
          </cell>
          <cell r="AB14">
            <v>4547.4350000000004</v>
          </cell>
          <cell r="AC14">
            <v>4107.4950000000008</v>
          </cell>
          <cell r="AD14">
            <v>3929.5689999999963</v>
          </cell>
          <cell r="AE14">
            <v>4540.6690000000008</v>
          </cell>
          <cell r="AF14">
            <v>4368.3990000000013</v>
          </cell>
          <cell r="AG14">
            <v>4235.4929999999986</v>
          </cell>
          <cell r="AH14">
            <v>4426.2440000000006</v>
          </cell>
          <cell r="AI14">
            <v>4379.1169999999993</v>
          </cell>
          <cell r="AJ14">
            <v>4227.5660000000007</v>
          </cell>
          <cell r="AK14">
            <v>4148.8369999999995</v>
          </cell>
          <cell r="AL14">
            <v>4306.83</v>
          </cell>
          <cell r="AM14">
            <v>4134.1940000000022</v>
          </cell>
          <cell r="AN14">
            <v>4272.7429999999995</v>
          </cell>
        </row>
        <row r="15">
          <cell r="H15">
            <v>1029.5215800000017</v>
          </cell>
          <cell r="I15">
            <v>1141.0683399999982</v>
          </cell>
          <cell r="J15">
            <v>1063.4985799999981</v>
          </cell>
          <cell r="K15">
            <v>1198.558580000001</v>
          </cell>
          <cell r="L15">
            <v>1234.8943399999996</v>
          </cell>
          <cell r="M15">
            <v>1193.2145800000008</v>
          </cell>
          <cell r="N15">
            <v>1036.4545800000121</v>
          </cell>
          <cell r="O15">
            <v>952.93833999998992</v>
          </cell>
          <cell r="P15">
            <v>834.93857999999796</v>
          </cell>
          <cell r="Q15">
            <v>1052.4025800000018</v>
          </cell>
          <cell r="R15">
            <v>1015.3873399999993</v>
          </cell>
          <cell r="S15">
            <v>1320.3615800000018</v>
          </cell>
          <cell r="T15">
            <v>1151.0115800000012</v>
          </cell>
          <cell r="U15">
            <v>1212.4220000000018</v>
          </cell>
          <cell r="V15">
            <v>1299.1106193349924</v>
          </cell>
          <cell r="W15">
            <v>1228.0569999999996</v>
          </cell>
          <cell r="X15">
            <v>1319.4891400000042</v>
          </cell>
          <cell r="Y15">
            <v>1293.3019999999997</v>
          </cell>
          <cell r="Z15">
            <v>1152.8929999999943</v>
          </cell>
          <cell r="AA15">
            <v>1164.4240000000077</v>
          </cell>
          <cell r="AB15">
            <v>1189.78</v>
          </cell>
          <cell r="AC15">
            <v>1111.1190000000006</v>
          </cell>
          <cell r="AD15">
            <v>1097.5450000000001</v>
          </cell>
          <cell r="AE15">
            <v>1203.6969999999997</v>
          </cell>
          <cell r="AF15">
            <v>1271.0970000000041</v>
          </cell>
          <cell r="AG15">
            <v>1226.178999999999</v>
          </cell>
          <cell r="AH15">
            <v>1221.97</v>
          </cell>
          <cell r="AI15">
            <v>1395.17</v>
          </cell>
          <cell r="AJ15">
            <v>1235.3080000000011</v>
          </cell>
          <cell r="AK15">
            <v>1340.6829999999986</v>
          </cell>
          <cell r="AL15">
            <v>1405.105</v>
          </cell>
          <cell r="AM15">
            <v>1255.0010000000011</v>
          </cell>
          <cell r="AN15">
            <v>1198.026000000001</v>
          </cell>
        </row>
        <row r="16">
          <cell r="H16">
            <v>263.68400000000008</v>
          </cell>
          <cell r="I16">
            <v>327.58</v>
          </cell>
          <cell r="J16">
            <v>343.28699999999992</v>
          </cell>
          <cell r="K16">
            <v>276.26300000000015</v>
          </cell>
          <cell r="L16">
            <v>381.12899999999991</v>
          </cell>
          <cell r="M16">
            <v>335.98399999999998</v>
          </cell>
          <cell r="N16">
            <v>425.45499999999998</v>
          </cell>
          <cell r="O16">
            <v>523.73400000000015</v>
          </cell>
          <cell r="P16">
            <v>526.70399999999984</v>
          </cell>
          <cell r="Q16">
            <v>254.33399999999995</v>
          </cell>
          <cell r="R16">
            <v>260.72500000000002</v>
          </cell>
          <cell r="S16">
            <v>309.71300000000002</v>
          </cell>
          <cell r="T16">
            <v>376.33</v>
          </cell>
          <cell r="U16">
            <v>910.68399999999997</v>
          </cell>
          <cell r="V16">
            <v>505.57399999999996</v>
          </cell>
          <cell r="W16">
            <v>243.08300000000003</v>
          </cell>
          <cell r="X16">
            <v>207.55500000000001</v>
          </cell>
          <cell r="Y16">
            <v>254.27900000000002</v>
          </cell>
          <cell r="Z16">
            <v>322.17700000000025</v>
          </cell>
          <cell r="AA16">
            <v>262.21799999999973</v>
          </cell>
          <cell r="AB16">
            <v>559.87</v>
          </cell>
          <cell r="AC16">
            <v>221.46799999999999</v>
          </cell>
          <cell r="AD16">
            <v>243.46600000000004</v>
          </cell>
          <cell r="AE16">
            <v>284.375</v>
          </cell>
          <cell r="AF16">
            <v>313.04600000000005</v>
          </cell>
          <cell r="AG16">
            <v>309.77199999999993</v>
          </cell>
          <cell r="AH16">
            <v>396.16700000000014</v>
          </cell>
          <cell r="AI16">
            <v>253.16899999999987</v>
          </cell>
          <cell r="AJ16">
            <v>173.60799999999995</v>
          </cell>
          <cell r="AK16">
            <v>307.04700000000003</v>
          </cell>
          <cell r="AL16">
            <v>297.67500000000001</v>
          </cell>
          <cell r="AM16">
            <v>267.55600000000004</v>
          </cell>
          <cell r="AN16">
            <v>799.65899999999965</v>
          </cell>
        </row>
        <row r="17">
          <cell r="H17">
            <v>3423.3389999999999</v>
          </cell>
          <cell r="I17">
            <v>3606.02</v>
          </cell>
          <cell r="J17">
            <v>3717.3550000000005</v>
          </cell>
          <cell r="K17">
            <v>3674.4240000000004</v>
          </cell>
          <cell r="L17">
            <v>3724.179000000001</v>
          </cell>
          <cell r="M17">
            <v>3676.2619999999997</v>
          </cell>
          <cell r="N17">
            <v>3709.6689999999981</v>
          </cell>
          <cell r="O17">
            <v>3586.0080000000012</v>
          </cell>
          <cell r="P17">
            <v>3653.6609999999991</v>
          </cell>
          <cell r="Q17">
            <v>3653.2339999999999</v>
          </cell>
          <cell r="R17">
            <v>3529.5409999999983</v>
          </cell>
          <cell r="S17">
            <v>3750.1810000000005</v>
          </cell>
          <cell r="T17">
            <v>3764.11</v>
          </cell>
          <cell r="U17">
            <v>3860.3919999999994</v>
          </cell>
          <cell r="V17">
            <v>3827.3340000000007</v>
          </cell>
          <cell r="W17">
            <v>3878.1740000000004</v>
          </cell>
          <cell r="X17">
            <v>3880.7709999999993</v>
          </cell>
          <cell r="Y17">
            <v>3913.6029999999996</v>
          </cell>
          <cell r="Z17">
            <v>3999.6819999999989</v>
          </cell>
          <cell r="AA17">
            <v>3864.18</v>
          </cell>
          <cell r="AB17">
            <v>4337.3030000000008</v>
          </cell>
          <cell r="AC17">
            <v>3923.3779999999992</v>
          </cell>
          <cell r="AD17">
            <v>3751.0789999999997</v>
          </cell>
          <cell r="AE17">
            <v>4358.4580000000005</v>
          </cell>
          <cell r="AF17">
            <v>4171.5410000000002</v>
          </cell>
          <cell r="AG17">
            <v>4027.1709999999998</v>
          </cell>
          <cell r="AH17">
            <v>4228.1130000000003</v>
          </cell>
          <cell r="AI17">
            <v>4202.5519999999979</v>
          </cell>
          <cell r="AJ17">
            <v>4039.1549999999997</v>
          </cell>
          <cell r="AK17">
            <v>3928.5769999999998</v>
          </cell>
          <cell r="AL17">
            <v>4117.8289999999997</v>
          </cell>
          <cell r="AM17">
            <v>3936.1240000000012</v>
          </cell>
          <cell r="AN17">
            <v>4116.8599999999997</v>
          </cell>
        </row>
        <row r="18">
          <cell r="H18">
            <v>196.81499999999937</v>
          </cell>
          <cell r="I18">
            <v>183</v>
          </cell>
          <cell r="J18">
            <v>174.43999999999943</v>
          </cell>
          <cell r="K18">
            <v>168.33600000000115</v>
          </cell>
          <cell r="L18">
            <v>246.33699999999908</v>
          </cell>
          <cell r="M18">
            <v>205.8250000000005</v>
          </cell>
          <cell r="N18">
            <v>206.84299999999917</v>
          </cell>
          <cell r="O18">
            <v>212.8259999999982</v>
          </cell>
          <cell r="P18">
            <v>219.07200000000137</v>
          </cell>
          <cell r="Q18">
            <v>192.18300000000033</v>
          </cell>
          <cell r="R18">
            <v>187.43100000000015</v>
          </cell>
          <cell r="S18">
            <v>206.19299999999953</v>
          </cell>
          <cell r="T18">
            <v>197.47900000000004</v>
          </cell>
          <cell r="U18">
            <v>222.80699999999956</v>
          </cell>
          <cell r="V18">
            <v>199.25799999999981</v>
          </cell>
          <cell r="W18">
            <v>204.5789999999995</v>
          </cell>
          <cell r="X18">
            <v>188.97100000000228</v>
          </cell>
          <cell r="Y18">
            <v>220.84</v>
          </cell>
          <cell r="Z18">
            <v>191.30500000000001</v>
          </cell>
          <cell r="AA18">
            <v>193.76599999999974</v>
          </cell>
          <cell r="AB18">
            <v>210.13200000000012</v>
          </cell>
          <cell r="AC18">
            <v>184.11700000000005</v>
          </cell>
          <cell r="AD18">
            <v>178.49</v>
          </cell>
          <cell r="AE18">
            <v>182.21099999999996</v>
          </cell>
          <cell r="AF18">
            <v>196.858</v>
          </cell>
          <cell r="AG18">
            <v>208.322</v>
          </cell>
          <cell r="AH18">
            <v>198.13100000000003</v>
          </cell>
          <cell r="AI18">
            <v>176.565</v>
          </cell>
          <cell r="AJ18">
            <v>188.41100000000006</v>
          </cell>
          <cell r="AK18">
            <v>220.26</v>
          </cell>
          <cell r="AL18">
            <v>189.00099999999998</v>
          </cell>
          <cell r="AM18">
            <v>198.07</v>
          </cell>
          <cell r="AN18">
            <v>155.88300000000004</v>
          </cell>
        </row>
        <row r="19">
          <cell r="H19">
            <v>3620.154</v>
          </cell>
          <cell r="I19">
            <v>3789.02</v>
          </cell>
          <cell r="J19">
            <v>3891.7949999999955</v>
          </cell>
          <cell r="K19">
            <v>3842.76</v>
          </cell>
          <cell r="L19">
            <v>3970.5160000000005</v>
          </cell>
          <cell r="M19">
            <v>3882.0870000000023</v>
          </cell>
          <cell r="N19">
            <v>3916.512000000002</v>
          </cell>
          <cell r="O19">
            <v>3798.8339999999966</v>
          </cell>
          <cell r="P19">
            <v>3872.7329999999984</v>
          </cell>
          <cell r="Q19">
            <v>3845.4170000000013</v>
          </cell>
          <cell r="R19">
            <v>3716.9719999999993</v>
          </cell>
          <cell r="S19">
            <v>3956.3740000000016</v>
          </cell>
          <cell r="T19">
            <v>3961.5890000000013</v>
          </cell>
          <cell r="U19">
            <v>4083.1990000000014</v>
          </cell>
          <cell r="V19">
            <v>4026.5919999999983</v>
          </cell>
          <cell r="W19">
            <v>4082.7529999999997</v>
          </cell>
          <cell r="X19">
            <v>4069.7420000000006</v>
          </cell>
          <cell r="Y19">
            <v>4134.4429999999975</v>
          </cell>
          <cell r="Z19">
            <v>4190.987000000001</v>
          </cell>
          <cell r="AA19">
            <v>4057.9460000000026</v>
          </cell>
          <cell r="AB19">
            <v>4547.4350000000004</v>
          </cell>
          <cell r="AC19">
            <v>4107.4950000000008</v>
          </cell>
          <cell r="AD19">
            <v>3929.5689999999963</v>
          </cell>
          <cell r="AE19">
            <v>4540.6690000000008</v>
          </cell>
          <cell r="AF19">
            <v>4368.3990000000013</v>
          </cell>
          <cell r="AG19">
            <v>4235.4929999999986</v>
          </cell>
          <cell r="AH19">
            <v>4426.2440000000006</v>
          </cell>
          <cell r="AI19">
            <v>4379.1169999999993</v>
          </cell>
          <cell r="AJ19">
            <v>4227.5660000000007</v>
          </cell>
          <cell r="AK19">
            <v>4148.8369999999995</v>
          </cell>
          <cell r="AL19">
            <v>4306.83</v>
          </cell>
          <cell r="AM19">
            <v>4134.1940000000022</v>
          </cell>
          <cell r="AN19">
            <v>4272.7429999999995</v>
          </cell>
        </row>
        <row r="20">
          <cell r="H20">
            <v>359.09279579940051</v>
          </cell>
          <cell r="I20">
            <v>226.80690180320084</v>
          </cell>
          <cell r="J20">
            <v>532.21450997669922</v>
          </cell>
          <cell r="K20">
            <v>295.39931218889956</v>
          </cell>
          <cell r="L20">
            <v>373.11802797160055</v>
          </cell>
          <cell r="M20">
            <v>388.68800789429952</v>
          </cell>
          <cell r="N20">
            <v>296.32831915289125</v>
          </cell>
          <cell r="O20">
            <v>321.49218040180483</v>
          </cell>
          <cell r="P20">
            <v>419.46793137910754</v>
          </cell>
          <cell r="Q20">
            <v>384.17641999999887</v>
          </cell>
          <cell r="R20">
            <v>352.07265999999981</v>
          </cell>
          <cell r="S20">
            <v>350.59113000000008</v>
          </cell>
          <cell r="T20">
            <v>368.2674199999999</v>
          </cell>
          <cell r="U20">
            <v>394.32215099999939</v>
          </cell>
          <cell r="V20">
            <v>348.41024166500512</v>
          </cell>
          <cell r="W20">
            <v>304.79399999999976</v>
          </cell>
          <cell r="X20">
            <v>369.48616199999765</v>
          </cell>
          <cell r="Y20">
            <v>354.69886099999849</v>
          </cell>
          <cell r="Z20">
            <v>377.18515100000548</v>
          </cell>
          <cell r="AA20">
            <v>397.00715099999513</v>
          </cell>
          <cell r="AB20">
            <v>404.02315100000089</v>
          </cell>
          <cell r="AC20">
            <v>366.68699999999995</v>
          </cell>
          <cell r="AD20">
            <v>354.59899999999982</v>
          </cell>
          <cell r="AE20">
            <v>368.63700000000108</v>
          </cell>
          <cell r="AF20">
            <v>322.31799999999771</v>
          </cell>
          <cell r="AG20">
            <v>366.62400000000002</v>
          </cell>
          <cell r="AH20">
            <v>363.18699999999995</v>
          </cell>
          <cell r="AI20">
            <v>337.03100000000001</v>
          </cell>
          <cell r="AJ20">
            <v>361.65899999999999</v>
          </cell>
          <cell r="AK20">
            <v>356.58899999999988</v>
          </cell>
          <cell r="AL20">
            <v>334.072</v>
          </cell>
          <cell r="AM20">
            <v>343.53300000000007</v>
          </cell>
          <cell r="AN20">
            <v>361.33899999999971</v>
          </cell>
        </row>
        <row r="21">
          <cell r="H21">
            <v>2628.8994199999984</v>
          </cell>
          <cell r="I21">
            <v>2645.0376600000022</v>
          </cell>
          <cell r="J21">
            <v>2843.4974199999974</v>
          </cell>
          <cell r="K21">
            <v>2709.4904200000005</v>
          </cell>
          <cell r="L21">
            <v>2705.4136600000011</v>
          </cell>
          <cell r="M21">
            <v>2664.8984200000014</v>
          </cell>
          <cell r="N21">
            <v>2935.3754199999898</v>
          </cell>
          <cell r="O21">
            <v>2820.7676600000068</v>
          </cell>
          <cell r="P21">
            <v>3241.0544200000004</v>
          </cell>
          <cell r="Q21">
            <v>2795.9164199999996</v>
          </cell>
          <cell r="R21">
            <v>2706.4616599999999</v>
          </cell>
          <cell r="S21">
            <v>2709.0564199999999</v>
          </cell>
          <cell r="T21">
            <v>2839.7054200000002</v>
          </cell>
          <cell r="U21">
            <v>2910.79</v>
          </cell>
          <cell r="V21">
            <v>2793.9633806650058</v>
          </cell>
          <cell r="W21">
            <v>2854.05</v>
          </cell>
          <cell r="X21">
            <v>2771.5458599999965</v>
          </cell>
          <cell r="Y21">
            <v>2851.516999999998</v>
          </cell>
          <cell r="Z21">
            <v>3053.6190000000065</v>
          </cell>
          <cell r="AA21">
            <v>2879.9969999999948</v>
          </cell>
          <cell r="AB21">
            <v>3377.4790000000012</v>
          </cell>
          <cell r="AC21">
            <v>2999.3470000000002</v>
          </cell>
          <cell r="AD21">
            <v>2908.6779999999999</v>
          </cell>
          <cell r="AE21">
            <v>3363.05</v>
          </cell>
          <cell r="AF21">
            <v>3142.2719999999972</v>
          </cell>
          <cell r="AG21">
            <v>3025.56</v>
          </cell>
          <cell r="AH21">
            <v>3232.3739999999998</v>
          </cell>
          <cell r="AI21">
            <v>3003.2339999999995</v>
          </cell>
          <cell r="AJ21">
            <v>3017.0119999999997</v>
          </cell>
          <cell r="AK21">
            <v>2833.8430000000008</v>
          </cell>
          <cell r="AL21">
            <v>2929.7059999999997</v>
          </cell>
          <cell r="AM21">
            <v>2891.8870000000011</v>
          </cell>
          <cell r="AN21">
            <v>3119.3249999999985</v>
          </cell>
        </row>
        <row r="22">
          <cell r="H22">
            <v>30.62299999999999</v>
          </cell>
          <cell r="I22">
            <v>-16.262000000000011</v>
          </cell>
          <cell r="J22">
            <v>-27.90199999999998</v>
          </cell>
          <cell r="K22">
            <v>61.793999999999997</v>
          </cell>
          <cell r="L22">
            <v>-35.13600000000001</v>
          </cell>
          <cell r="M22">
            <v>-129.095</v>
          </cell>
          <cell r="N22">
            <v>54.732999999999961</v>
          </cell>
          <cell r="O22">
            <v>-31.141999999999975</v>
          </cell>
          <cell r="P22">
            <v>52.84</v>
          </cell>
          <cell r="Q22">
            <v>2.9020000000000001</v>
          </cell>
          <cell r="R22">
            <v>3.7989999999999999</v>
          </cell>
          <cell r="S22">
            <v>32.805999999999997</v>
          </cell>
          <cell r="T22">
            <v>16.793000000000006</v>
          </cell>
          <cell r="U22">
            <v>10.08</v>
          </cell>
          <cell r="V22">
            <v>-60.462000000000003</v>
          </cell>
          <cell r="W22">
            <v>-2.4639999999999702</v>
          </cell>
          <cell r="X22">
            <v>10.303999999999974</v>
          </cell>
          <cell r="Y22">
            <v>-80.272999999999968</v>
          </cell>
          <cell r="Z22">
            <v>-11.046000000000021</v>
          </cell>
          <cell r="AA22">
            <v>-28.814000000000021</v>
          </cell>
          <cell r="AB22">
            <v>-20.986999999999995</v>
          </cell>
          <cell r="AC22">
            <v>-7.0140000000000002</v>
          </cell>
          <cell r="AD22">
            <v>67.689000000000007</v>
          </cell>
          <cell r="AE22">
            <v>-57.83</v>
          </cell>
          <cell r="AF22">
            <v>4.9540000000000006</v>
          </cell>
          <cell r="AG22">
            <v>-0.91200000000000081</v>
          </cell>
          <cell r="AH22">
            <v>-37.018999999999998</v>
          </cell>
          <cell r="AI22">
            <v>4.6440000000000019</v>
          </cell>
          <cell r="AJ22">
            <v>15.593</v>
          </cell>
          <cell r="AK22">
            <v>-55.393000000000001</v>
          </cell>
          <cell r="AL22">
            <v>11.385999999999996</v>
          </cell>
          <cell r="AM22">
            <v>-11.459000000000003</v>
          </cell>
          <cell r="AN22">
            <v>-36.421999999999997</v>
          </cell>
        </row>
        <row r="23">
          <cell r="H23" t="str">
            <v>0</v>
          </cell>
          <cell r="I23" t="str">
            <v>0</v>
          </cell>
          <cell r="J23" t="str">
            <v>0</v>
          </cell>
          <cell r="K23" t="str">
            <v>0</v>
          </cell>
          <cell r="L23" t="str">
            <v>0</v>
          </cell>
          <cell r="M23" t="str">
            <v>0</v>
          </cell>
          <cell r="N23" t="str">
            <v>0</v>
          </cell>
          <cell r="O23" t="str">
            <v>0</v>
          </cell>
          <cell r="P23" t="str">
            <v>0</v>
          </cell>
          <cell r="Q23" t="str">
            <v>0</v>
          </cell>
          <cell r="R23" t="str">
            <v>0</v>
          </cell>
          <cell r="S23" t="str">
            <v>0</v>
          </cell>
          <cell r="T23" t="str">
            <v>0</v>
          </cell>
          <cell r="U23" t="str">
            <v>0</v>
          </cell>
          <cell r="V23" t="str">
            <v>0</v>
          </cell>
          <cell r="W23" t="str">
            <v>0</v>
          </cell>
          <cell r="X23" t="str">
            <v>0</v>
          </cell>
          <cell r="Y23" t="str">
            <v>0</v>
          </cell>
          <cell r="Z23" t="str">
            <v>0</v>
          </cell>
          <cell r="AA23" t="str">
            <v>0</v>
          </cell>
          <cell r="AB23" t="str">
            <v>0</v>
          </cell>
          <cell r="AC23" t="str">
            <v>0</v>
          </cell>
          <cell r="AD23" t="str">
            <v>0</v>
          </cell>
          <cell r="AE23" t="str">
            <v>0</v>
          </cell>
          <cell r="AF23" t="str">
            <v>0</v>
          </cell>
          <cell r="AG23" t="str">
            <v>0</v>
          </cell>
          <cell r="AH23" t="str">
            <v>0</v>
          </cell>
          <cell r="AI23" t="str">
            <v>0</v>
          </cell>
          <cell r="AJ23" t="str">
            <v>0</v>
          </cell>
          <cell r="AK23" t="str">
            <v>0</v>
          </cell>
          <cell r="AL23" t="str">
            <v>0</v>
          </cell>
          <cell r="AM23" t="str">
            <v>0</v>
          </cell>
          <cell r="AN23" t="str">
            <v>0</v>
          </cell>
        </row>
        <row r="24">
          <cell r="H24">
            <v>30.62299999999999</v>
          </cell>
          <cell r="I24">
            <v>-16.262000000000011</v>
          </cell>
          <cell r="J24">
            <v>-27.90199999999998</v>
          </cell>
          <cell r="K24">
            <v>61.793999999999997</v>
          </cell>
          <cell r="L24">
            <v>-35.13600000000001</v>
          </cell>
          <cell r="M24">
            <v>-129.095</v>
          </cell>
          <cell r="N24">
            <v>54.732999999999961</v>
          </cell>
          <cell r="O24">
            <v>-31.141999999999975</v>
          </cell>
          <cell r="P24">
            <v>52.84</v>
          </cell>
          <cell r="Q24">
            <v>2.9020000000000001</v>
          </cell>
          <cell r="R24">
            <v>3.7989999999999999</v>
          </cell>
          <cell r="S24">
            <v>32.805999999999997</v>
          </cell>
          <cell r="T24">
            <v>16.793000000000006</v>
          </cell>
          <cell r="U24">
            <v>10.08</v>
          </cell>
          <cell r="V24">
            <v>-60.462000000000003</v>
          </cell>
          <cell r="W24">
            <v>-2.4639999999999702</v>
          </cell>
          <cell r="X24">
            <v>10.303999999999974</v>
          </cell>
          <cell r="Y24">
            <v>-80.272999999999968</v>
          </cell>
          <cell r="Z24">
            <v>-11.046000000000021</v>
          </cell>
          <cell r="AA24">
            <v>-28.814000000000021</v>
          </cell>
          <cell r="AB24">
            <v>-20.986999999999995</v>
          </cell>
          <cell r="AC24">
            <v>-7.0140000000000002</v>
          </cell>
          <cell r="AD24">
            <v>67.689000000000007</v>
          </cell>
          <cell r="AE24">
            <v>-57.83</v>
          </cell>
          <cell r="AF24">
            <v>4.9540000000000006</v>
          </cell>
          <cell r="AG24">
            <v>-0.91200000000000081</v>
          </cell>
          <cell r="AH24">
            <v>-37.018999999999998</v>
          </cell>
          <cell r="AI24">
            <v>4.6440000000000019</v>
          </cell>
          <cell r="AJ24">
            <v>15.593</v>
          </cell>
          <cell r="AK24">
            <v>-55.393000000000001</v>
          </cell>
          <cell r="AL24">
            <v>11.385999999999996</v>
          </cell>
          <cell r="AM24">
            <v>-11.459000000000003</v>
          </cell>
          <cell r="AN24">
            <v>-36.421999999999997</v>
          </cell>
        </row>
        <row r="25">
          <cell r="H25" t="str">
            <v>0</v>
          </cell>
          <cell r="I25" t="str">
            <v>0</v>
          </cell>
          <cell r="J25" t="str">
            <v>0</v>
          </cell>
          <cell r="K25" t="str">
            <v>0</v>
          </cell>
          <cell r="L25" t="str">
            <v>0</v>
          </cell>
          <cell r="M25" t="str">
            <v>0</v>
          </cell>
          <cell r="N25" t="str">
            <v>0</v>
          </cell>
          <cell r="O25" t="str">
            <v>0</v>
          </cell>
          <cell r="P25" t="str">
            <v>0</v>
          </cell>
          <cell r="Q25" t="str">
            <v>0</v>
          </cell>
          <cell r="R25" t="str">
            <v>0</v>
          </cell>
          <cell r="S25" t="str">
            <v>0</v>
          </cell>
          <cell r="T25" t="str">
            <v>0</v>
          </cell>
          <cell r="U25" t="str">
            <v>0</v>
          </cell>
          <cell r="V25" t="str">
            <v>0</v>
          </cell>
          <cell r="W25" t="str">
            <v>0</v>
          </cell>
          <cell r="X25" t="str">
            <v>0</v>
          </cell>
          <cell r="Y25" t="str">
            <v>0</v>
          </cell>
          <cell r="Z25" t="str">
            <v>0</v>
          </cell>
          <cell r="AA25" t="str">
            <v>0</v>
          </cell>
          <cell r="AB25" t="str">
            <v>0</v>
          </cell>
          <cell r="AC25" t="str">
            <v>0</v>
          </cell>
          <cell r="AD25" t="str">
            <v>0</v>
          </cell>
          <cell r="AE25" t="str">
            <v>0</v>
          </cell>
          <cell r="AF25" t="str">
            <v>0</v>
          </cell>
          <cell r="AG25" t="str">
            <v>0</v>
          </cell>
          <cell r="AH25" t="str">
            <v>0</v>
          </cell>
          <cell r="AI25" t="str">
            <v>0</v>
          </cell>
          <cell r="AJ25" t="str">
            <v>0</v>
          </cell>
          <cell r="AK25" t="str">
            <v>0</v>
          </cell>
          <cell r="AL25" t="str">
            <v>0</v>
          </cell>
          <cell r="AM25" t="str">
            <v>0</v>
          </cell>
          <cell r="AN25" t="str">
            <v>0</v>
          </cell>
        </row>
        <row r="26">
          <cell r="H26">
            <v>7.6440000000000019</v>
          </cell>
          <cell r="I26">
            <v>13.347999999999997</v>
          </cell>
          <cell r="J26">
            <v>43.103000000000009</v>
          </cell>
          <cell r="K26">
            <v>3.4950000000000001</v>
          </cell>
          <cell r="L26">
            <v>4.9280000000000124</v>
          </cell>
          <cell r="M26">
            <v>105.12099999999998</v>
          </cell>
          <cell r="N26">
            <v>0.58500000000000796</v>
          </cell>
          <cell r="O26">
            <v>6.0139999999999922</v>
          </cell>
          <cell r="P26">
            <v>150.41999999999999</v>
          </cell>
          <cell r="Q26" t="str">
            <v>0</v>
          </cell>
          <cell r="R26">
            <v>1.0780000000000001</v>
          </cell>
          <cell r="S26">
            <v>40.238</v>
          </cell>
          <cell r="T26">
            <v>12.335000000000001</v>
          </cell>
          <cell r="U26">
            <v>29.933000000000003</v>
          </cell>
          <cell r="V26">
            <v>126.944</v>
          </cell>
          <cell r="W26">
            <v>1.8180000000000049</v>
          </cell>
          <cell r="X26">
            <v>10.98899999999999</v>
          </cell>
          <cell r="Y26">
            <v>90.649000000000029</v>
          </cell>
          <cell r="Z26">
            <v>26.570999999999977</v>
          </cell>
          <cell r="AA26">
            <v>15.289000000000009</v>
          </cell>
          <cell r="AB26">
            <v>40.811000000000007</v>
          </cell>
          <cell r="AC26">
            <v>9.9849999999999994</v>
          </cell>
          <cell r="AD26">
            <v>8.9649999999999999</v>
          </cell>
          <cell r="AE26">
            <v>83.908000000000001</v>
          </cell>
          <cell r="AF26">
            <v>40.016000000000005</v>
          </cell>
          <cell r="AG26">
            <v>17.158000000000005</v>
          </cell>
          <cell r="AH26">
            <v>65.118999999999986</v>
          </cell>
          <cell r="AI26">
            <v>14.643000000000018</v>
          </cell>
          <cell r="AJ26">
            <v>9.1609999999999996</v>
          </cell>
          <cell r="AK26">
            <v>81.081999999999965</v>
          </cell>
          <cell r="AL26">
            <v>16.594999999999999</v>
          </cell>
          <cell r="AM26">
            <v>24.15300000000002</v>
          </cell>
          <cell r="AN26">
            <v>81.03</v>
          </cell>
        </row>
        <row r="27">
          <cell r="H27">
            <v>1029.5215800000017</v>
          </cell>
          <cell r="I27">
            <v>1141.0683399999982</v>
          </cell>
          <cell r="J27">
            <v>1063.4985799999981</v>
          </cell>
          <cell r="K27">
            <v>1198.558580000001</v>
          </cell>
          <cell r="L27">
            <v>1234.8943399999996</v>
          </cell>
          <cell r="M27">
            <v>1193.2145800000008</v>
          </cell>
          <cell r="N27">
            <v>1036.4545800000121</v>
          </cell>
          <cell r="O27">
            <v>952.93833999998992</v>
          </cell>
          <cell r="P27">
            <v>834.93857999999796</v>
          </cell>
          <cell r="Q27">
            <v>1052.4025800000018</v>
          </cell>
          <cell r="R27">
            <v>1015.3873399999993</v>
          </cell>
          <cell r="S27">
            <v>1320.3615800000018</v>
          </cell>
          <cell r="T27">
            <v>1151.0115800000012</v>
          </cell>
          <cell r="U27">
            <v>1212.4220000000018</v>
          </cell>
          <cell r="V27">
            <v>1299.1106193349924</v>
          </cell>
          <cell r="W27">
            <v>1228.0569999999996</v>
          </cell>
          <cell r="X27">
            <v>1319.4891400000042</v>
          </cell>
          <cell r="Y27">
            <v>1293.3019999999997</v>
          </cell>
          <cell r="Z27">
            <v>1152.8929999999943</v>
          </cell>
          <cell r="AA27">
            <v>1164.4240000000077</v>
          </cell>
          <cell r="AB27">
            <v>1189.78</v>
          </cell>
          <cell r="AC27">
            <v>1111.1190000000006</v>
          </cell>
          <cell r="AD27">
            <v>1097.5450000000001</v>
          </cell>
          <cell r="AE27">
            <v>1203.6969999999997</v>
          </cell>
          <cell r="AF27">
            <v>1271.0970000000041</v>
          </cell>
          <cell r="AG27">
            <v>1226.178999999999</v>
          </cell>
          <cell r="AH27">
            <v>1221.97</v>
          </cell>
          <cell r="AI27">
            <v>1395.17</v>
          </cell>
          <cell r="AJ27">
            <v>1235.3080000000011</v>
          </cell>
          <cell r="AK27">
            <v>1340.6829999999986</v>
          </cell>
          <cell r="AL27">
            <v>1405.105</v>
          </cell>
          <cell r="AM27">
            <v>1255.0010000000011</v>
          </cell>
          <cell r="AN27">
            <v>1198.026000000001</v>
          </cell>
        </row>
        <row r="28">
          <cell r="H28">
            <v>351.50699999999989</v>
          </cell>
          <cell r="I28">
            <v>350.79200000000003</v>
          </cell>
          <cell r="J28">
            <v>370.92599999999999</v>
          </cell>
          <cell r="K28">
            <v>368</v>
          </cell>
          <cell r="L28">
            <v>363.42500000000001</v>
          </cell>
          <cell r="M28">
            <v>265.7890000000001</v>
          </cell>
          <cell r="N28">
            <v>357.05799999999982</v>
          </cell>
          <cell r="O28">
            <v>345.62</v>
          </cell>
          <cell r="P28">
            <v>344.65199999999993</v>
          </cell>
          <cell r="Q28">
            <v>351.48599999999999</v>
          </cell>
          <cell r="R28">
            <v>352.58600000000007</v>
          </cell>
          <cell r="S28">
            <v>360.28800000000001</v>
          </cell>
          <cell r="T28">
            <v>337.49899999999997</v>
          </cell>
          <cell r="U28">
            <v>352.99900000000014</v>
          </cell>
          <cell r="V28">
            <v>389.37399999999968</v>
          </cell>
          <cell r="W28">
            <v>346.32700000000028</v>
          </cell>
          <cell r="X28">
            <v>339.66199999999992</v>
          </cell>
          <cell r="Y28">
            <v>380.84299999999973</v>
          </cell>
          <cell r="Z28">
            <v>382.92100000000039</v>
          </cell>
          <cell r="AA28">
            <v>368.315</v>
          </cell>
          <cell r="AB28">
            <v>389.2530000000005</v>
          </cell>
          <cell r="AC28">
            <v>360.28299999999996</v>
          </cell>
          <cell r="AD28">
            <v>370.755</v>
          </cell>
          <cell r="AE28">
            <v>383.96100000000007</v>
          </cell>
          <cell r="AF28">
            <v>364.45099999999985</v>
          </cell>
          <cell r="AG28">
            <v>355.64499999999998</v>
          </cell>
          <cell r="AH28">
            <v>387.72900000000004</v>
          </cell>
          <cell r="AI28">
            <v>365.42399999999981</v>
          </cell>
          <cell r="AJ28">
            <v>350.14499999999998</v>
          </cell>
          <cell r="AK28">
            <v>372.51400000000007</v>
          </cell>
          <cell r="AL28">
            <v>359.69399999999979</v>
          </cell>
          <cell r="AM28">
            <v>358.53599999999994</v>
          </cell>
          <cell r="AN28">
            <v>394.98600000000027</v>
          </cell>
        </row>
        <row r="29">
          <cell r="H29" t="str">
            <v>0</v>
          </cell>
          <cell r="I29" t="str">
            <v>0</v>
          </cell>
          <cell r="J29" t="str">
            <v>0</v>
          </cell>
          <cell r="K29" t="str">
            <v>0</v>
          </cell>
          <cell r="L29" t="str">
            <v>0</v>
          </cell>
          <cell r="M29" t="str">
            <v>0</v>
          </cell>
          <cell r="N29" t="str">
            <v>0</v>
          </cell>
          <cell r="O29" t="str">
            <v>0</v>
          </cell>
          <cell r="P29" t="str">
            <v>0</v>
          </cell>
          <cell r="Q29" t="str">
            <v>0</v>
          </cell>
          <cell r="R29" t="str">
            <v>0</v>
          </cell>
          <cell r="S29" t="str">
            <v>0</v>
          </cell>
          <cell r="T29" t="str">
            <v>0</v>
          </cell>
          <cell r="U29" t="str">
            <v>0</v>
          </cell>
          <cell r="V29">
            <v>2.4750000000000001</v>
          </cell>
          <cell r="W29">
            <v>4.0000000000000036E-3</v>
          </cell>
          <cell r="X29">
            <v>0</v>
          </cell>
          <cell r="Y29">
            <v>4.9999999999998934E-3</v>
          </cell>
          <cell r="Z29">
            <v>1.2999999999999901E-2</v>
          </cell>
          <cell r="AA29">
            <v>1.5000000000000124E-2</v>
          </cell>
          <cell r="AB29">
            <v>2.7000000000000135E-2</v>
          </cell>
          <cell r="AC29" t="str">
            <v>0</v>
          </cell>
          <cell r="AD29" t="str">
            <v>0</v>
          </cell>
          <cell r="AE29" t="str">
            <v>0</v>
          </cell>
          <cell r="AF29" t="str">
            <v>0</v>
          </cell>
          <cell r="AG29" t="str">
            <v>0</v>
          </cell>
          <cell r="AH29" t="str">
            <v>0</v>
          </cell>
          <cell r="AI29" t="str">
            <v>0</v>
          </cell>
          <cell r="AJ29" t="str">
            <v>0</v>
          </cell>
          <cell r="AK29" t="str">
            <v>0</v>
          </cell>
          <cell r="AL29" t="str">
            <v>0</v>
          </cell>
          <cell r="AM29" t="str">
            <v>0</v>
          </cell>
          <cell r="AN29" t="str">
            <v>0</v>
          </cell>
        </row>
        <row r="30">
          <cell r="H30">
            <v>-20.692000000000004</v>
          </cell>
          <cell r="I30">
            <v>-16.623999999999988</v>
          </cell>
          <cell r="J30">
            <v>-30.33</v>
          </cell>
          <cell r="K30">
            <v>-16.298999999999996</v>
          </cell>
          <cell r="L30">
            <v>-13.493000000000004</v>
          </cell>
          <cell r="M30">
            <v>-13.397000000000014</v>
          </cell>
          <cell r="N30">
            <v>-13.11699999999998</v>
          </cell>
          <cell r="O30">
            <v>-13.473999999999998</v>
          </cell>
          <cell r="P30">
            <v>-10.75</v>
          </cell>
          <cell r="Q30">
            <v>-11.613999999999999</v>
          </cell>
          <cell r="R30">
            <v>-11.846</v>
          </cell>
          <cell r="S30">
            <v>-6.2670000000000012</v>
          </cell>
          <cell r="T30">
            <v>-11.003</v>
          </cell>
          <cell r="U30">
            <v>-51.534999999999997</v>
          </cell>
          <cell r="V30">
            <v>-7.3839999999999888</v>
          </cell>
          <cell r="W30">
            <v>-5.9530000000000065</v>
          </cell>
          <cell r="X30">
            <v>-6.1389999999999958</v>
          </cell>
          <cell r="Y30">
            <v>-8.91</v>
          </cell>
          <cell r="Z30">
            <v>-2.8430000000000111</v>
          </cell>
          <cell r="AA30">
            <v>-0.67399999999998905</v>
          </cell>
          <cell r="AB30">
            <v>1.8049999999999931</v>
          </cell>
          <cell r="AC30">
            <v>-2.5859999999999999</v>
          </cell>
          <cell r="AD30">
            <v>2.7690000000000001</v>
          </cell>
          <cell r="AE30">
            <v>-0.43900000000000011</v>
          </cell>
          <cell r="AF30">
            <v>0.17</v>
          </cell>
          <cell r="AG30">
            <v>-1.353</v>
          </cell>
          <cell r="AH30">
            <v>-4.4999999999999929E-2</v>
          </cell>
          <cell r="AI30">
            <v>0.14700000000000002</v>
          </cell>
          <cell r="AJ30">
            <v>-0.30600000000000005</v>
          </cell>
          <cell r="AK30">
            <v>-2.6999999999999913E-2</v>
          </cell>
          <cell r="AL30">
            <v>0.45899999999999985</v>
          </cell>
          <cell r="AM30">
            <v>0.105</v>
          </cell>
          <cell r="AN30">
            <v>0.27800000000000014</v>
          </cell>
        </row>
        <row r="31">
          <cell r="H31" t="str">
            <v>0</v>
          </cell>
          <cell r="I31" t="str">
            <v>0</v>
          </cell>
          <cell r="J31" t="str">
            <v>0</v>
          </cell>
          <cell r="K31" t="str">
            <v>0</v>
          </cell>
          <cell r="L31" t="str">
            <v>0</v>
          </cell>
          <cell r="M31" t="str">
            <v>0</v>
          </cell>
          <cell r="N31" t="str">
            <v>0</v>
          </cell>
          <cell r="O31" t="str">
            <v>0</v>
          </cell>
          <cell r="P31" t="str">
            <v>0</v>
          </cell>
          <cell r="Q31" t="str">
            <v>0</v>
          </cell>
          <cell r="R31" t="str">
            <v>0</v>
          </cell>
          <cell r="S31" t="str">
            <v>0</v>
          </cell>
          <cell r="T31" t="str">
            <v>0</v>
          </cell>
          <cell r="U31" t="str">
            <v>0</v>
          </cell>
          <cell r="V31" t="str">
            <v>0</v>
          </cell>
          <cell r="W31" t="str">
            <v>0</v>
          </cell>
          <cell r="X31" t="str">
            <v>0</v>
          </cell>
          <cell r="Y31" t="str">
            <v>0</v>
          </cell>
          <cell r="Z31" t="str">
            <v>0</v>
          </cell>
          <cell r="AA31" t="str">
            <v>0</v>
          </cell>
          <cell r="AB31" t="str">
            <v>0</v>
          </cell>
          <cell r="AC31" t="str">
            <v>0</v>
          </cell>
          <cell r="AD31" t="str">
            <v>0</v>
          </cell>
          <cell r="AE31" t="str">
            <v>0</v>
          </cell>
          <cell r="AF31" t="str">
            <v>0</v>
          </cell>
          <cell r="AG31" t="str">
            <v>0</v>
          </cell>
          <cell r="AH31" t="str">
            <v>0</v>
          </cell>
          <cell r="AI31" t="str">
            <v>0</v>
          </cell>
          <cell r="AJ31" t="str">
            <v>0</v>
          </cell>
          <cell r="AK31" t="str">
            <v>0</v>
          </cell>
          <cell r="AL31" t="str">
            <v>0</v>
          </cell>
          <cell r="AM31" t="str">
            <v>0</v>
          </cell>
          <cell r="AN31" t="str">
            <v>0</v>
          </cell>
        </row>
        <row r="32">
          <cell r="H32">
            <v>657.32258000000184</v>
          </cell>
          <cell r="I32">
            <v>773.65233999999816</v>
          </cell>
          <cell r="J32">
            <v>662.24257999999804</v>
          </cell>
          <cell r="K32">
            <v>814.25958000000116</v>
          </cell>
          <cell r="L32">
            <v>857.97633999999914</v>
          </cell>
          <cell r="M32">
            <v>914.02858000000072</v>
          </cell>
          <cell r="N32">
            <v>666.2795800000124</v>
          </cell>
          <cell r="O32">
            <v>593.84433999998976</v>
          </cell>
          <cell r="P32">
            <v>479.53657999999808</v>
          </cell>
          <cell r="Q32">
            <v>689.30258000000174</v>
          </cell>
          <cell r="R32">
            <v>650.9553399999993</v>
          </cell>
          <cell r="S32">
            <v>953.80658000000176</v>
          </cell>
          <cell r="T32">
            <v>802.50958000000116</v>
          </cell>
          <cell r="U32">
            <v>807.88800000000174</v>
          </cell>
          <cell r="V32">
            <v>902.35261933499271</v>
          </cell>
          <cell r="W32">
            <v>875.77699999999925</v>
          </cell>
          <cell r="X32">
            <v>973.6881400000043</v>
          </cell>
          <cell r="Y32">
            <v>903.54899999999986</v>
          </cell>
          <cell r="Z32">
            <v>767.12899999999399</v>
          </cell>
          <cell r="AA32">
            <v>795.43500000000802</v>
          </cell>
          <cell r="AB32">
            <v>802.33199999999863</v>
          </cell>
          <cell r="AC32">
            <v>748.2500000000008</v>
          </cell>
          <cell r="AD32">
            <v>729.55899999999644</v>
          </cell>
          <cell r="AE32">
            <v>819.2969999999998</v>
          </cell>
          <cell r="AF32">
            <v>906.81600000000412</v>
          </cell>
          <cell r="AG32">
            <v>869.18099999999913</v>
          </cell>
          <cell r="AH32">
            <v>834.19600000000082</v>
          </cell>
          <cell r="AI32">
            <v>1029.893</v>
          </cell>
          <cell r="AJ32">
            <v>884.85700000000077</v>
          </cell>
          <cell r="AK32">
            <v>968.14199999999857</v>
          </cell>
          <cell r="AL32">
            <v>1045.8699999999999</v>
          </cell>
          <cell r="AM32">
            <v>896.57000000000119</v>
          </cell>
          <cell r="AN32">
            <v>803.31800000000067</v>
          </cell>
        </row>
        <row r="33">
          <cell r="H33">
            <v>649.67858000000183</v>
          </cell>
          <cell r="I33">
            <v>760.30433999999821</v>
          </cell>
          <cell r="J33">
            <v>619.13957999999809</v>
          </cell>
          <cell r="K33">
            <v>810.76458000000116</v>
          </cell>
          <cell r="L33">
            <v>853.04833999999914</v>
          </cell>
          <cell r="M33">
            <v>808.90758000000073</v>
          </cell>
          <cell r="N33">
            <v>665.69458000001237</v>
          </cell>
          <cell r="O33">
            <v>587.83033999998975</v>
          </cell>
          <cell r="P33">
            <v>329.11657999999807</v>
          </cell>
          <cell r="Q33">
            <v>689.30258000000174</v>
          </cell>
          <cell r="R33">
            <v>649.87733999999932</v>
          </cell>
          <cell r="S33">
            <v>913.5685800000017</v>
          </cell>
          <cell r="T33">
            <v>790.17458000000113</v>
          </cell>
          <cell r="U33">
            <v>777.95500000000175</v>
          </cell>
          <cell r="V33">
            <v>772.93361933499273</v>
          </cell>
          <cell r="W33">
            <v>873.95499999999925</v>
          </cell>
          <cell r="X33">
            <v>962.69914000000426</v>
          </cell>
          <cell r="Y33">
            <v>812.89499999999998</v>
          </cell>
          <cell r="Z33">
            <v>740.54499999999405</v>
          </cell>
          <cell r="AA33">
            <v>780.13100000000804</v>
          </cell>
          <cell r="AB33">
            <v>761.49399999999866</v>
          </cell>
          <cell r="AC33">
            <v>738.26500000000078</v>
          </cell>
          <cell r="AD33">
            <v>720.59399999999641</v>
          </cell>
          <cell r="AE33">
            <v>735.38899999999978</v>
          </cell>
          <cell r="AF33">
            <v>866.80000000000416</v>
          </cell>
          <cell r="AG33">
            <v>852.02299999999912</v>
          </cell>
          <cell r="AH33">
            <v>769.07700000000079</v>
          </cell>
          <cell r="AI33">
            <v>1015.25</v>
          </cell>
          <cell r="AJ33">
            <v>875.69600000000082</v>
          </cell>
          <cell r="AK33">
            <v>887.05999999999858</v>
          </cell>
          <cell r="AL33">
            <v>1029.2750000000001</v>
          </cell>
          <cell r="AM33">
            <v>872.41700000000117</v>
          </cell>
          <cell r="AN33">
            <v>722.28800000000069</v>
          </cell>
        </row>
        <row r="34">
          <cell r="H34">
            <v>330.59100000000012</v>
          </cell>
          <cell r="I34">
            <v>332.05500000000001</v>
          </cell>
          <cell r="J34">
            <v>399.3</v>
          </cell>
          <cell r="K34">
            <v>328.01100000000019</v>
          </cell>
          <cell r="L34">
            <v>332.08499999999998</v>
          </cell>
          <cell r="M34">
            <v>377.59900000000016</v>
          </cell>
          <cell r="N34">
            <v>367.24099999999999</v>
          </cell>
          <cell r="O34">
            <v>451.73199999999997</v>
          </cell>
          <cell r="P34">
            <v>585.25199999999995</v>
          </cell>
          <cell r="Q34">
            <v>408.23399999999998</v>
          </cell>
          <cell r="R34">
            <v>297.87600000000003</v>
          </cell>
          <cell r="S34">
            <v>362.07900000000006</v>
          </cell>
          <cell r="T34">
            <v>360.92200000000003</v>
          </cell>
          <cell r="U34">
            <v>311.81</v>
          </cell>
          <cell r="V34">
            <v>406.62400000000002</v>
          </cell>
          <cell r="W34">
            <v>442.22299999999996</v>
          </cell>
          <cell r="X34">
            <v>479.47899999999981</v>
          </cell>
          <cell r="Y34">
            <v>466.88499999999999</v>
          </cell>
          <cell r="Z34">
            <v>469.73500000000001</v>
          </cell>
          <cell r="AA34">
            <v>441.23</v>
          </cell>
          <cell r="AB34">
            <v>768.83500000000004</v>
          </cell>
          <cell r="AC34">
            <v>356.79599999999999</v>
          </cell>
          <cell r="AD34">
            <v>319.8</v>
          </cell>
          <cell r="AE34">
            <v>539.78199999999993</v>
          </cell>
          <cell r="AF34">
            <v>517.11900000000014</v>
          </cell>
          <cell r="AG34">
            <v>377.98699999999985</v>
          </cell>
          <cell r="AH34">
            <v>379.85899999999992</v>
          </cell>
          <cell r="AI34">
            <v>337.87699999999995</v>
          </cell>
          <cell r="AJ34">
            <v>325.02</v>
          </cell>
          <cell r="AK34">
            <v>347.17500000000001</v>
          </cell>
          <cell r="AL34">
            <v>353.995</v>
          </cell>
          <cell r="AM34">
            <v>366.01600000000053</v>
          </cell>
          <cell r="AN34">
            <v>335.83199999999943</v>
          </cell>
        </row>
        <row r="35">
          <cell r="H35">
            <v>155.49</v>
          </cell>
          <cell r="I35">
            <v>169.22499999999999</v>
          </cell>
          <cell r="J35">
            <v>136.24900000000002</v>
          </cell>
          <cell r="K35">
            <v>147.22300000000007</v>
          </cell>
          <cell r="L35">
            <v>182.23099999999999</v>
          </cell>
          <cell r="M35">
            <v>145.02599999999984</v>
          </cell>
          <cell r="N35">
            <v>208.62800000000016</v>
          </cell>
          <cell r="O35">
            <v>110.529</v>
          </cell>
          <cell r="P35">
            <v>175.35299999999984</v>
          </cell>
          <cell r="Q35">
            <v>174.24100000000001</v>
          </cell>
          <cell r="R35">
            <v>181.94899999999998</v>
          </cell>
          <cell r="S35">
            <v>142.43299999999999</v>
          </cell>
          <cell r="T35">
            <v>164.17300000000006</v>
          </cell>
          <cell r="U35">
            <v>190.65299999999991</v>
          </cell>
          <cell r="V35">
            <v>177.26900000000012</v>
          </cell>
          <cell r="W35">
            <v>180.13699999999994</v>
          </cell>
          <cell r="X35">
            <v>179.846</v>
          </cell>
          <cell r="Y35">
            <v>232.70800000000008</v>
          </cell>
          <cell r="Z35">
            <v>105.68099999999981</v>
          </cell>
          <cell r="AA35">
            <v>185.66300000000001</v>
          </cell>
          <cell r="AB35">
            <v>196.32100000000014</v>
          </cell>
          <cell r="AC35">
            <v>208.69900000000001</v>
          </cell>
          <cell r="AD35">
            <v>213.976</v>
          </cell>
          <cell r="AE35">
            <v>197.642</v>
          </cell>
          <cell r="AF35">
            <v>216.72900000000004</v>
          </cell>
          <cell r="AG35">
            <v>213.62099999999987</v>
          </cell>
          <cell r="AH35">
            <v>176.35800000000017</v>
          </cell>
          <cell r="AI35">
            <v>205.6</v>
          </cell>
          <cell r="AJ35">
            <v>202.03800000000001</v>
          </cell>
          <cell r="AK35">
            <v>198.34899999999993</v>
          </cell>
          <cell r="AL35">
            <v>213.21</v>
          </cell>
          <cell r="AM35">
            <v>219.74</v>
          </cell>
          <cell r="AN35">
            <v>184.67</v>
          </cell>
        </row>
        <row r="36">
          <cell r="H36">
            <v>573.33699999999976</v>
          </cell>
          <cell r="I36">
            <v>611.88100000000031</v>
          </cell>
          <cell r="J36">
            <v>618.39199999999983</v>
          </cell>
          <cell r="K36">
            <v>617.80699999999888</v>
          </cell>
          <cell r="L36">
            <v>632.51200000000108</v>
          </cell>
          <cell r="M36">
            <v>622.08700000000044</v>
          </cell>
          <cell r="N36">
            <v>655.08500000000095</v>
          </cell>
          <cell r="O36">
            <v>620.56499999999778</v>
          </cell>
          <cell r="P36">
            <v>596.38200000000052</v>
          </cell>
          <cell r="Q36">
            <v>596.06200000000001</v>
          </cell>
          <cell r="R36">
            <v>573.98899999999992</v>
          </cell>
          <cell r="S36">
            <v>592.529</v>
          </cell>
          <cell r="T36">
            <v>611.64300000000003</v>
          </cell>
          <cell r="U36">
            <v>652.46100000000024</v>
          </cell>
          <cell r="V36">
            <v>635.37699999999995</v>
          </cell>
          <cell r="W36">
            <v>583.50399999999945</v>
          </cell>
          <cell r="X36">
            <v>621.57500000000073</v>
          </cell>
          <cell r="Y36">
            <v>616.68199999999979</v>
          </cell>
          <cell r="Z36">
            <v>620.79399999999987</v>
          </cell>
          <cell r="AA36">
            <v>604.59799999999996</v>
          </cell>
          <cell r="AB36">
            <v>645.01400000000012</v>
          </cell>
          <cell r="AC36">
            <v>661.72699999999998</v>
          </cell>
          <cell r="AD36">
            <v>594.601</v>
          </cell>
          <cell r="AE36">
            <v>686.34100000000012</v>
          </cell>
          <cell r="AF36">
            <v>676.23299999999995</v>
          </cell>
          <cell r="AG36">
            <v>679.12699999999995</v>
          </cell>
          <cell r="AH36">
            <v>723.78200000000015</v>
          </cell>
          <cell r="AI36">
            <v>649.66699999999992</v>
          </cell>
          <cell r="AJ36">
            <v>636.81099999999969</v>
          </cell>
          <cell r="AK36">
            <v>626.83600000000024</v>
          </cell>
          <cell r="AL36">
            <v>658.82600000000002</v>
          </cell>
          <cell r="AM36">
            <v>644.77800000000025</v>
          </cell>
          <cell r="AN36">
            <v>668.11</v>
          </cell>
        </row>
        <row r="37">
          <cell r="H37">
            <v>217.09399999999999</v>
          </cell>
          <cell r="I37">
            <v>175.26900000000023</v>
          </cell>
          <cell r="J37">
            <v>182.32199999999989</v>
          </cell>
          <cell r="K37">
            <v>228.91200000000003</v>
          </cell>
          <cell r="L37">
            <v>188.19299999999998</v>
          </cell>
          <cell r="M37">
            <v>182.53</v>
          </cell>
          <cell r="N37">
            <v>197.35599999999999</v>
          </cell>
          <cell r="O37">
            <v>167.40100000000007</v>
          </cell>
          <cell r="P37">
            <v>178.32499999999999</v>
          </cell>
          <cell r="Q37">
            <v>180.93100000000001</v>
          </cell>
          <cell r="R37">
            <v>186.77500000000001</v>
          </cell>
          <cell r="S37">
            <v>212.61199999999997</v>
          </cell>
          <cell r="T37">
            <v>234.93899999999996</v>
          </cell>
          <cell r="U37">
            <v>220.82299999999998</v>
          </cell>
          <cell r="V37">
            <v>145.49</v>
          </cell>
          <cell r="W37">
            <v>242.11500000000001</v>
          </cell>
          <cell r="X37">
            <v>117.72</v>
          </cell>
          <cell r="Y37">
            <v>97.394000000000005</v>
          </cell>
          <cell r="Z37">
            <v>198.63300000000004</v>
          </cell>
          <cell r="AA37">
            <v>200.98599999999988</v>
          </cell>
          <cell r="AB37">
            <v>167.83600000000001</v>
          </cell>
          <cell r="AC37">
            <v>177.673</v>
          </cell>
          <cell r="AD37">
            <v>204.59199999999998</v>
          </cell>
          <cell r="AE37">
            <v>217.053</v>
          </cell>
          <cell r="AF37">
            <v>159.29499999999999</v>
          </cell>
          <cell r="AG37">
            <v>165.279</v>
          </cell>
          <cell r="AH37">
            <v>168.64799999999991</v>
          </cell>
          <cell r="AI37">
            <v>188.4190000000001</v>
          </cell>
          <cell r="AJ37">
            <v>163.11799999999994</v>
          </cell>
          <cell r="AK37">
            <v>170.9079999999999</v>
          </cell>
          <cell r="AL37">
            <v>149.67600000000016</v>
          </cell>
          <cell r="AM37">
            <v>90.617999999999938</v>
          </cell>
          <cell r="AN37">
            <v>176.15599999999995</v>
          </cell>
        </row>
        <row r="38">
          <cell r="H38">
            <v>9.5259999999999998</v>
          </cell>
          <cell r="I38">
            <v>7.7280000000000015</v>
          </cell>
          <cell r="J38">
            <v>10.388999999999996</v>
          </cell>
          <cell r="K38">
            <v>10.573999999999998</v>
          </cell>
          <cell r="L38">
            <v>11.845000000000001</v>
          </cell>
          <cell r="M38">
            <v>11.009000000000015</v>
          </cell>
          <cell r="N38">
            <v>14.81</v>
          </cell>
          <cell r="O38">
            <v>19.41</v>
          </cell>
          <cell r="P38">
            <v>25.54</v>
          </cell>
          <cell r="Q38">
            <v>13.257999999999999</v>
          </cell>
          <cell r="R38">
            <v>21.715</v>
          </cell>
          <cell r="S38">
            <v>16.515000000000001</v>
          </cell>
          <cell r="T38">
            <v>20.440000000000001</v>
          </cell>
          <cell r="U38">
            <v>19.141999999999996</v>
          </cell>
          <cell r="V38">
            <v>13.6</v>
          </cell>
          <cell r="W38">
            <v>21.754999999999999</v>
          </cell>
          <cell r="X38">
            <v>16.053000000000011</v>
          </cell>
          <cell r="Y38">
            <v>17.087999999999994</v>
          </cell>
          <cell r="Z38">
            <v>24.498999999999995</v>
          </cell>
          <cell r="AA38">
            <v>10.475999999999999</v>
          </cell>
          <cell r="AB38">
            <v>20.515000000000001</v>
          </cell>
          <cell r="AC38">
            <v>26.276</v>
          </cell>
          <cell r="AD38">
            <v>21.958000000000002</v>
          </cell>
          <cell r="AE38">
            <v>27.030999999999999</v>
          </cell>
          <cell r="AF38">
            <v>24.216999999999999</v>
          </cell>
          <cell r="AG38">
            <v>38.966000000000008</v>
          </cell>
          <cell r="AH38">
            <v>5.2469999999999857</v>
          </cell>
          <cell r="AI38">
            <v>24.498000000000019</v>
          </cell>
          <cell r="AJ38">
            <v>20.956999999999994</v>
          </cell>
          <cell r="AK38">
            <v>22.293000000000006</v>
          </cell>
          <cell r="AL38">
            <v>22.383999999999986</v>
          </cell>
          <cell r="AM38">
            <v>25.265000000000001</v>
          </cell>
          <cell r="AN38">
            <v>25.353000000000009</v>
          </cell>
        </row>
        <row r="39">
          <cell r="H39">
            <v>74.339829928279798</v>
          </cell>
          <cell r="I39">
            <v>54.496000000000009</v>
          </cell>
          <cell r="J39">
            <v>-5.4866879472370158</v>
          </cell>
          <cell r="K39">
            <v>97.255687947236993</v>
          </cell>
          <cell r="L39">
            <v>41.100999999999999</v>
          </cell>
          <cell r="M39">
            <v>-26.60908573690898</v>
          </cell>
          <cell r="N39">
            <v>121.21508573690897</v>
          </cell>
          <cell r="O39">
            <v>51.532999999999902</v>
          </cell>
          <cell r="P39">
            <v>-40.585777936956788</v>
          </cell>
          <cell r="Q39">
            <v>28.441151434382498</v>
          </cell>
          <cell r="R39">
            <v>29.017526192661222</v>
          </cell>
          <cell r="S39">
            <v>37.651317818253965</v>
          </cell>
          <cell r="T39">
            <v>48.302472985479412</v>
          </cell>
          <cell r="U39">
            <v>28.677373779785029</v>
          </cell>
          <cell r="V39">
            <v>32.402979949068282</v>
          </cell>
          <cell r="W39">
            <v>52.19770094215869</v>
          </cell>
          <cell r="X39">
            <v>36.64191093270523</v>
          </cell>
          <cell r="Y39">
            <v>39.153318150789573</v>
          </cell>
          <cell r="Z39">
            <v>44.573565456948245</v>
          </cell>
          <cell r="AA39">
            <v>53.065227196444766</v>
          </cell>
          <cell r="AB39">
            <v>70.550801264998881</v>
          </cell>
          <cell r="AC39">
            <v>37.728000000000002</v>
          </cell>
          <cell r="AD39">
            <v>42.030999999999999</v>
          </cell>
          <cell r="AE39">
            <v>37.512</v>
          </cell>
          <cell r="AF39">
            <v>43.756999999999991</v>
          </cell>
          <cell r="AG39">
            <v>44.981999999999999</v>
          </cell>
          <cell r="AH39">
            <v>53.105999999999995</v>
          </cell>
          <cell r="AI39">
            <v>34.30400000000003</v>
          </cell>
          <cell r="AJ39">
            <v>40.788000000000011</v>
          </cell>
          <cell r="AK39">
            <v>44.852999999999952</v>
          </cell>
          <cell r="AL39">
            <v>46.927999999999997</v>
          </cell>
          <cell r="AM39">
            <v>35.909999999999997</v>
          </cell>
          <cell r="AN39">
            <v>36.446000000000026</v>
          </cell>
        </row>
        <row r="40">
          <cell r="H40">
            <v>-6.28</v>
          </cell>
          <cell r="I40">
            <v>5.1739999999999995</v>
          </cell>
          <cell r="J40">
            <v>7.6180000000000021</v>
          </cell>
          <cell r="K40">
            <v>36.045000000000002</v>
          </cell>
          <cell r="L40">
            <v>20.393000000000001</v>
          </cell>
          <cell r="M40">
            <v>9.9559999999999889</v>
          </cell>
          <cell r="N40">
            <v>-8.8729999999999905</v>
          </cell>
          <cell r="O40">
            <v>-0.76900000000000546</v>
          </cell>
          <cell r="P40">
            <v>36.546999999999997</v>
          </cell>
          <cell r="Q40">
            <v>-2.4710000000000001</v>
          </cell>
          <cell r="R40">
            <v>18.125</v>
          </cell>
          <cell r="S40">
            <v>5.0970000000000013</v>
          </cell>
          <cell r="T40">
            <v>2.1999999999998465E-2</v>
          </cell>
          <cell r="U40">
            <v>9.3320000000000007</v>
          </cell>
          <cell r="V40">
            <v>-30.053000000000001</v>
          </cell>
          <cell r="W40">
            <v>35.664999999999999</v>
          </cell>
          <cell r="X40">
            <v>14.066000000000003</v>
          </cell>
          <cell r="Y40">
            <v>10.948</v>
          </cell>
          <cell r="Z40">
            <v>64.269000000000005</v>
          </cell>
          <cell r="AA40">
            <v>-5.0969999999999942</v>
          </cell>
          <cell r="AB40">
            <v>-171.43600000000001</v>
          </cell>
          <cell r="AC40">
            <v>44.786999999999999</v>
          </cell>
          <cell r="AD40">
            <v>6.7850000000000001</v>
          </cell>
          <cell r="AE40">
            <v>24.224000000000004</v>
          </cell>
          <cell r="AF40">
            <v>17.48899999999999</v>
          </cell>
          <cell r="AG40">
            <v>47.671999999999997</v>
          </cell>
          <cell r="AH40">
            <v>123.74299999999999</v>
          </cell>
          <cell r="AI40">
            <v>202.846</v>
          </cell>
          <cell r="AJ40">
            <v>178.24600000000004</v>
          </cell>
          <cell r="AK40">
            <v>159.81700000000001</v>
          </cell>
          <cell r="AL40">
            <v>131.71100000000001</v>
          </cell>
          <cell r="AM40">
            <v>158.74</v>
          </cell>
          <cell r="AN40">
            <v>251.66</v>
          </cell>
        </row>
        <row r="41">
          <cell r="H41">
            <v>298.74140406049975</v>
          </cell>
          <cell r="I41">
            <v>321.52218947870011</v>
          </cell>
          <cell r="J41">
            <v>261.90669410049992</v>
          </cell>
          <cell r="K41">
            <v>253.57424699289987</v>
          </cell>
          <cell r="L41">
            <v>231.63030629460019</v>
          </cell>
          <cell r="M41">
            <v>291.18997867699994</v>
          </cell>
          <cell r="N41">
            <v>313.96178091520005</v>
          </cell>
          <cell r="O41">
            <v>299.36209641860023</v>
          </cell>
          <cell r="P41">
            <v>275.72947132259981</v>
          </cell>
          <cell r="Q41">
            <v>285.42</v>
          </cell>
          <cell r="R41">
            <v>362.75800000000004</v>
          </cell>
          <cell r="S41">
            <v>292.03500000000003</v>
          </cell>
          <cell r="T41">
            <v>325.82</v>
          </cell>
          <cell r="U41">
            <v>357.63299999999992</v>
          </cell>
          <cell r="V41">
            <v>302.89099999999985</v>
          </cell>
          <cell r="W41">
            <v>273.16800000000012</v>
          </cell>
          <cell r="X41">
            <v>288.80500000000001</v>
          </cell>
          <cell r="Y41">
            <v>307.17599999999999</v>
          </cell>
          <cell r="Z41">
            <v>384.39699999999971</v>
          </cell>
          <cell r="AA41">
            <v>320.79600000000033</v>
          </cell>
          <cell r="AB41">
            <v>378.46299999999997</v>
          </cell>
          <cell r="AC41">
            <v>373.20699999999999</v>
          </cell>
          <cell r="AD41">
            <v>371.93200000000013</v>
          </cell>
          <cell r="AE41">
            <v>367.72</v>
          </cell>
          <cell r="AF41">
            <v>342.35</v>
          </cell>
          <cell r="AG41">
            <v>342.50200000000001</v>
          </cell>
          <cell r="AH41">
            <v>310.97699999999992</v>
          </cell>
          <cell r="AI41">
            <v>272.13</v>
          </cell>
          <cell r="AJ41">
            <v>307.25</v>
          </cell>
          <cell r="AK41">
            <v>301.505</v>
          </cell>
          <cell r="AL41">
            <v>292.1020000000002</v>
          </cell>
          <cell r="AM41">
            <v>304.57</v>
          </cell>
          <cell r="AN41">
            <v>321.85099999999977</v>
          </cell>
        </row>
        <row r="42">
          <cell r="H42">
            <v>100.16052469579998</v>
          </cell>
          <cell r="I42">
            <v>68.383190782200018</v>
          </cell>
          <cell r="J42">
            <v>23.741337838600032</v>
          </cell>
          <cell r="K42">
            <v>114.22183964669995</v>
          </cell>
          <cell r="L42">
            <v>71.264999308900087</v>
          </cell>
          <cell r="M42">
            <v>8.1694241960998397</v>
          </cell>
          <cell r="N42">
            <v>125.33527495270005</v>
          </cell>
          <cell r="O42">
            <v>59.754618887700076</v>
          </cell>
          <cell r="P42">
            <v>-7.5688709356001027</v>
          </cell>
          <cell r="Q42">
            <v>51.298999999999999</v>
          </cell>
          <cell r="R42">
            <v>57.520999999999994</v>
          </cell>
          <cell r="S42">
            <v>64.440290000000005</v>
          </cell>
          <cell r="T42">
            <v>56.213999999999999</v>
          </cell>
          <cell r="U42">
            <v>67.965848999999992</v>
          </cell>
          <cell r="V42">
            <v>61.915139000000011</v>
          </cell>
          <cell r="W42">
            <v>80.83</v>
          </cell>
          <cell r="X42">
            <v>63.218697999999961</v>
          </cell>
          <cell r="Y42">
            <v>61.146139000000005</v>
          </cell>
          <cell r="Z42">
            <v>143.39384900000005</v>
          </cell>
          <cell r="AA42">
            <v>75.250849000000017</v>
          </cell>
          <cell r="AB42">
            <v>84.643848999999932</v>
          </cell>
          <cell r="AC42">
            <v>68.266000000000005</v>
          </cell>
          <cell r="AD42">
            <v>92.051000000000002</v>
          </cell>
          <cell r="AE42">
            <v>86.472999999999985</v>
          </cell>
          <cell r="AF42">
            <v>80.787999999999982</v>
          </cell>
          <cell r="AG42">
            <v>62.488</v>
          </cell>
          <cell r="AH42">
            <v>102.48100000000005</v>
          </cell>
          <cell r="AI42">
            <v>84.942000000000007</v>
          </cell>
          <cell r="AJ42">
            <v>82.875999999999976</v>
          </cell>
          <cell r="AK42">
            <v>77.072000000000003</v>
          </cell>
          <cell r="AL42">
            <v>80.461000000000013</v>
          </cell>
          <cell r="AM42">
            <v>84.966000000000008</v>
          </cell>
          <cell r="AN42">
            <v>85.3</v>
          </cell>
        </row>
        <row r="43">
          <cell r="H43">
            <v>-24.879000000000001</v>
          </cell>
          <cell r="I43">
            <v>3.585</v>
          </cell>
          <cell r="J43">
            <v>2.8890000000000002</v>
          </cell>
          <cell r="K43">
            <v>2.5469999999999988</v>
          </cell>
          <cell r="L43">
            <v>4.0160000000000018</v>
          </cell>
          <cell r="M43">
            <v>1.0429999999999993</v>
          </cell>
          <cell r="N43">
            <v>1.1879999999999988</v>
          </cell>
          <cell r="O43">
            <v>0.82199999999999918</v>
          </cell>
          <cell r="P43">
            <v>2.8160000000000025</v>
          </cell>
          <cell r="Q43">
            <v>11.366</v>
          </cell>
          <cell r="R43">
            <v>-1.984</v>
          </cell>
          <cell r="S43">
            <v>3.3469999999999995</v>
          </cell>
          <cell r="T43">
            <v>4.0579999999999998</v>
          </cell>
          <cell r="U43">
            <v>5.9430000000000014</v>
          </cell>
          <cell r="V43">
            <v>38.328000000000003</v>
          </cell>
          <cell r="W43">
            <v>69.861000000000018</v>
          </cell>
          <cell r="X43">
            <v>13.063999999999993</v>
          </cell>
          <cell r="Y43">
            <v>13.671999999999997</v>
          </cell>
          <cell r="Z43">
            <v>26.195</v>
          </cell>
          <cell r="AA43">
            <v>-116.241</v>
          </cell>
          <cell r="AB43">
            <v>15.367000000000004</v>
          </cell>
          <cell r="AC43">
            <v>6.3140000000000001</v>
          </cell>
          <cell r="AD43">
            <v>6.9079999999999995</v>
          </cell>
          <cell r="AE43">
            <v>10.715999999999999</v>
          </cell>
          <cell r="AF43">
            <v>6.5080000000000027</v>
          </cell>
          <cell r="AG43">
            <v>6.7859999999999978</v>
          </cell>
          <cell r="AH43">
            <v>4.7790000000000035</v>
          </cell>
          <cell r="AI43">
            <v>8.4149999999999991</v>
          </cell>
          <cell r="AJ43">
            <v>6.7379999999999995</v>
          </cell>
          <cell r="AK43">
            <v>0.50799999999999557</v>
          </cell>
          <cell r="AL43">
            <v>7.7259999999999991</v>
          </cell>
          <cell r="AM43">
            <v>4.6399999999999997</v>
          </cell>
          <cell r="AN43">
            <v>13.292000000000002</v>
          </cell>
        </row>
        <row r="44">
          <cell r="H44">
            <v>52.198880294999995</v>
          </cell>
          <cell r="I44">
            <v>32.853095103699999</v>
          </cell>
          <cell r="J44">
            <v>-7.5310505300000159</v>
          </cell>
          <cell r="K44">
            <v>44.621685920000118</v>
          </cell>
          <cell r="L44">
            <v>22.389090987499884</v>
          </cell>
          <cell r="M44">
            <v>29.812152971200021</v>
          </cell>
          <cell r="N44">
            <v>33.862010457199972</v>
          </cell>
          <cell r="O44">
            <v>2.9821867633000352</v>
          </cell>
          <cell r="P44">
            <v>-61.003306679500014</v>
          </cell>
          <cell r="Q44">
            <v>14.944000000000001</v>
          </cell>
          <cell r="R44">
            <v>40.003</v>
          </cell>
          <cell r="S44">
            <v>26.893999999999991</v>
          </cell>
          <cell r="T44">
            <v>22.733000000000004</v>
          </cell>
          <cell r="U44">
            <v>21.816000000000003</v>
          </cell>
          <cell r="V44">
            <v>-3.9470000000000027</v>
          </cell>
          <cell r="W44">
            <v>-27.03</v>
          </cell>
          <cell r="X44">
            <v>12.168000000000006</v>
          </cell>
          <cell r="Y44">
            <v>10.158999999999992</v>
          </cell>
          <cell r="Z44">
            <v>13.272000000000006</v>
          </cell>
          <cell r="AA44">
            <v>171.202</v>
          </cell>
          <cell r="AB44">
            <v>30.341000000000008</v>
          </cell>
          <cell r="AC44">
            <v>24.082000000000001</v>
          </cell>
          <cell r="AD44">
            <v>37.377000000000002</v>
          </cell>
          <cell r="AE44">
            <v>35.902999999999992</v>
          </cell>
          <cell r="AF44">
            <v>40.753000000000014</v>
          </cell>
          <cell r="AG44">
            <v>27.158999999999992</v>
          </cell>
          <cell r="AH44">
            <v>63.733000000000004</v>
          </cell>
          <cell r="AI44">
            <v>34.538999999999987</v>
          </cell>
          <cell r="AJ44">
            <v>44.145000000000003</v>
          </cell>
          <cell r="AK44">
            <v>23.721000000000004</v>
          </cell>
          <cell r="AL44">
            <v>37.927999999999997</v>
          </cell>
          <cell r="AM44">
            <v>41.312000000000012</v>
          </cell>
          <cell r="AN44">
            <v>31.742999999999995</v>
          </cell>
        </row>
        <row r="45">
          <cell r="H45">
            <v>76.929000000000087</v>
          </cell>
          <cell r="I45">
            <v>109.79899999999992</v>
          </cell>
          <cell r="J45">
            <v>117.42400000000004</v>
          </cell>
          <cell r="K45">
            <v>144.93299999999999</v>
          </cell>
          <cell r="L45">
            <v>128.50799999999981</v>
          </cell>
          <cell r="M45">
            <v>111.96300000000019</v>
          </cell>
          <cell r="N45">
            <v>105.30200000000002</v>
          </cell>
          <cell r="O45">
            <v>114.64400000000001</v>
          </cell>
          <cell r="P45">
            <v>143.54600000000005</v>
          </cell>
          <cell r="Q45">
            <v>121.575</v>
          </cell>
          <cell r="R45">
            <v>134.97999999999999</v>
          </cell>
          <cell r="S45">
            <v>39.937999999999988</v>
          </cell>
          <cell r="T45">
            <v>78.511000000000024</v>
          </cell>
          <cell r="U45">
            <v>89.06899999999996</v>
          </cell>
          <cell r="V45">
            <v>94.997000000000071</v>
          </cell>
          <cell r="W45">
            <v>138.12699999999995</v>
          </cell>
          <cell r="X45">
            <v>74.770999999999958</v>
          </cell>
          <cell r="Y45">
            <v>253.83199999999999</v>
          </cell>
          <cell r="Z45">
            <v>173.80700000000002</v>
          </cell>
          <cell r="AA45">
            <v>84.723999999999933</v>
          </cell>
          <cell r="AB45">
            <v>199.66600000000017</v>
          </cell>
          <cell r="AC45">
            <v>109.336</v>
          </cell>
          <cell r="AD45">
            <v>158.06399999999996</v>
          </cell>
          <cell r="AE45">
            <v>193.584</v>
          </cell>
          <cell r="AF45">
            <v>154.21300000000002</v>
          </cell>
          <cell r="AG45">
            <v>173.30899999999997</v>
          </cell>
          <cell r="AH45">
            <v>168.70900000000006</v>
          </cell>
          <cell r="AI45">
            <v>178.04399999999998</v>
          </cell>
          <cell r="AJ45">
            <v>148.35599999999999</v>
          </cell>
          <cell r="AK45">
            <v>-46.480999999999995</v>
          </cell>
          <cell r="AL45">
            <v>317.34799999999996</v>
          </cell>
          <cell r="AM45">
            <v>120.26600000000008</v>
          </cell>
          <cell r="AN45">
            <v>-1.0710000000001401</v>
          </cell>
        </row>
        <row r="46">
          <cell r="H46">
            <v>82.747000000000014</v>
          </cell>
          <cell r="I46">
            <v>106.57100000000008</v>
          </cell>
          <cell r="J46">
            <v>106.71600000000001</v>
          </cell>
          <cell r="K46">
            <v>94.797000000000025</v>
          </cell>
          <cell r="L46">
            <v>72.227999999999952</v>
          </cell>
          <cell r="M46">
            <v>77.013999999999896</v>
          </cell>
          <cell r="N46">
            <v>120.66100000000017</v>
          </cell>
          <cell r="O46">
            <v>117.76299999999981</v>
          </cell>
          <cell r="P46">
            <v>375.70900000000006</v>
          </cell>
          <cell r="Q46">
            <v>65.233999999999995</v>
          </cell>
          <cell r="R46">
            <v>62.634</v>
          </cell>
          <cell r="S46">
            <v>103.20699999999999</v>
          </cell>
          <cell r="T46">
            <v>111.42099999999999</v>
          </cell>
          <cell r="U46">
            <v>122.988</v>
          </cell>
          <cell r="V46">
            <v>122.875</v>
          </cell>
          <cell r="W46">
            <v>99.182999999999993</v>
          </cell>
          <cell r="X46">
            <v>63.104999999999997</v>
          </cell>
          <cell r="Y46">
            <v>108.18399999999997</v>
          </cell>
          <cell r="Z46">
            <v>79.784999999999997</v>
          </cell>
          <cell r="AA46">
            <v>90.913000000000011</v>
          </cell>
          <cell r="AB46">
            <v>115.25800000000004</v>
          </cell>
          <cell r="AC46">
            <v>115.833</v>
          </cell>
          <cell r="AD46">
            <v>89.506</v>
          </cell>
          <cell r="AE46">
            <v>69.844999999999999</v>
          </cell>
          <cell r="AF46">
            <v>79.468999999999994</v>
          </cell>
          <cell r="AG46">
            <v>97.863</v>
          </cell>
          <cell r="AH46">
            <v>79.406999999999982</v>
          </cell>
          <cell r="AI46">
            <v>54.797000000000025</v>
          </cell>
          <cell r="AJ46">
            <v>87.456999999999994</v>
          </cell>
          <cell r="AK46">
            <v>69.269000000000005</v>
          </cell>
          <cell r="AL46">
            <v>50.538999999999987</v>
          </cell>
          <cell r="AM46">
            <v>76.206999999999994</v>
          </cell>
          <cell r="AN46">
            <v>79.296000000000049</v>
          </cell>
        </row>
        <row r="47">
          <cell r="H47">
            <v>113.62</v>
          </cell>
          <cell r="I47">
            <v>129.48200000000003</v>
          </cell>
          <cell r="J47">
            <v>232.4769999999998</v>
          </cell>
          <cell r="K47">
            <v>111.98900000000015</v>
          </cell>
          <cell r="L47">
            <v>154.65199999999993</v>
          </cell>
          <cell r="M47">
            <v>139.68700000000001</v>
          </cell>
          <cell r="N47">
            <v>178.96600000000012</v>
          </cell>
          <cell r="O47">
            <v>199.44299999999998</v>
          </cell>
          <cell r="P47">
            <v>-254.6690000000001</v>
          </cell>
          <cell r="Q47">
            <v>202.69300000000001</v>
          </cell>
          <cell r="R47">
            <v>188.91499999999999</v>
          </cell>
          <cell r="S47">
            <v>180.63299999999998</v>
          </cell>
          <cell r="T47">
            <v>189.29600000000005</v>
          </cell>
          <cell r="U47">
            <v>165.52299999999991</v>
          </cell>
          <cell r="V47">
            <v>187.09100000000012</v>
          </cell>
          <cell r="W47">
            <v>120.75199999999995</v>
          </cell>
          <cell r="X47">
            <v>195.98199999999997</v>
          </cell>
          <cell r="Y47">
            <v>23.83400000000006</v>
          </cell>
          <cell r="Z47">
            <v>69.048000000000002</v>
          </cell>
          <cell r="AA47">
            <v>154.48299999999995</v>
          </cell>
          <cell r="AB47">
            <v>79.500999999999976</v>
          </cell>
          <cell r="AC47">
            <v>198.541</v>
          </cell>
          <cell r="AD47">
            <v>122.35700000000003</v>
          </cell>
          <cell r="AE47">
            <v>143.52099999999996</v>
          </cell>
          <cell r="AF47">
            <v>161.43899999999996</v>
          </cell>
          <cell r="AG47">
            <v>97.796000000000049</v>
          </cell>
          <cell r="AH47">
            <v>156.655</v>
          </cell>
          <cell r="AI47">
            <v>174.99099999999999</v>
          </cell>
          <cell r="AJ47">
            <v>139.24700000000007</v>
          </cell>
          <cell r="AK47">
            <v>266.71299999999997</v>
          </cell>
          <cell r="AL47">
            <v>-48.211999999999989</v>
          </cell>
          <cell r="AM47">
            <v>114.93399999999997</v>
          </cell>
          <cell r="AN47">
            <v>266.90100000000007</v>
          </cell>
        </row>
        <row r="48">
          <cell r="H48">
            <v>68.258764377700118</v>
          </cell>
          <cell r="I48">
            <v>94.782530670499852</v>
          </cell>
          <cell r="J48">
            <v>-31.055801100199972</v>
          </cell>
          <cell r="K48">
            <v>58.966687347400011</v>
          </cell>
          <cell r="L48">
            <v>75.851830614800008</v>
          </cell>
          <cell r="M48">
            <v>62.814744065100058</v>
          </cell>
          <cell r="N48">
            <v>79.924174797999967</v>
          </cell>
          <cell r="O48">
            <v>87.472374411499914</v>
          </cell>
          <cell r="P48">
            <v>84.906295517299895</v>
          </cell>
          <cell r="Q48">
            <v>46.13</v>
          </cell>
          <cell r="R48">
            <v>11.515000000000001</v>
          </cell>
          <cell r="S48">
            <v>47.917999999999999</v>
          </cell>
          <cell r="T48">
            <v>42.897000000000006</v>
          </cell>
          <cell r="U48">
            <v>49.132000000000005</v>
          </cell>
          <cell r="V48">
            <v>76.318999999999988</v>
          </cell>
          <cell r="W48">
            <v>32.791999999999973</v>
          </cell>
          <cell r="X48">
            <v>66.790000000000006</v>
          </cell>
          <cell r="Y48">
            <v>-4.59699999999998</v>
          </cell>
          <cell r="Z48">
            <v>55.567000000000007</v>
          </cell>
          <cell r="AA48">
            <v>32.572999999999979</v>
          </cell>
          <cell r="AB48">
            <v>103.91699999999997</v>
          </cell>
          <cell r="AC48">
            <v>42.454000000000001</v>
          </cell>
          <cell r="AD48">
            <v>45.916000000000004</v>
          </cell>
          <cell r="AE48">
            <v>61.453000000000003</v>
          </cell>
          <cell r="AF48">
            <v>52.02</v>
          </cell>
          <cell r="AG48">
            <v>53.027000000000015</v>
          </cell>
          <cell r="AH48">
            <v>57.947999999999979</v>
          </cell>
          <cell r="AI48">
            <v>43.6</v>
          </cell>
          <cell r="AJ48">
            <v>20.307999999999993</v>
          </cell>
          <cell r="AK48">
            <v>35.697999999999979</v>
          </cell>
          <cell r="AL48">
            <v>41.88</v>
          </cell>
          <cell r="AM48">
            <v>40.813000000000045</v>
          </cell>
          <cell r="AN48">
            <v>65.27600000000001</v>
          </cell>
        </row>
        <row r="49">
          <cell r="H49">
            <v>23.477000000000018</v>
          </cell>
          <cell r="I49">
            <v>19.795999999999992</v>
          </cell>
          <cell r="J49">
            <v>17.632000000000005</v>
          </cell>
          <cell r="K49">
            <v>26.742999999999981</v>
          </cell>
          <cell r="L49">
            <v>18.90900000000002</v>
          </cell>
          <cell r="M49">
            <v>9.1189999999999998</v>
          </cell>
          <cell r="N49">
            <v>18.556999999999988</v>
          </cell>
          <cell r="O49">
            <v>16.100999999999999</v>
          </cell>
          <cell r="P49">
            <v>106.376</v>
          </cell>
          <cell r="Q49">
            <v>25.385999999999999</v>
          </cell>
          <cell r="R49">
            <v>29.119000000000003</v>
          </cell>
          <cell r="S49">
            <v>37.166000000000004</v>
          </cell>
          <cell r="T49">
            <v>22.463999999999999</v>
          </cell>
          <cell r="U49">
            <v>16.832999999999984</v>
          </cell>
          <cell r="V49">
            <v>0.54099999999999682</v>
          </cell>
          <cell r="W49">
            <v>38.174000000000007</v>
          </cell>
          <cell r="X49">
            <v>28.628000000000014</v>
          </cell>
          <cell r="Y49">
            <v>32.774000000000001</v>
          </cell>
          <cell r="Z49">
            <v>28.45199999999997</v>
          </cell>
          <cell r="AA49">
            <v>15.555</v>
          </cell>
          <cell r="AB49">
            <v>10.223000000000013</v>
          </cell>
          <cell r="AC49">
            <v>22.018000000000001</v>
          </cell>
          <cell r="AD49">
            <v>66.227999999999994</v>
          </cell>
          <cell r="AE49">
            <v>29.963000000000008</v>
          </cell>
          <cell r="AF49">
            <v>44.503999999999991</v>
          </cell>
          <cell r="AG49">
            <v>33.709000000000003</v>
          </cell>
          <cell r="AH49">
            <v>23.945</v>
          </cell>
          <cell r="AI49">
            <v>38.751000000000005</v>
          </cell>
          <cell r="AJ49">
            <v>29.82</v>
          </cell>
          <cell r="AK49">
            <v>39.215000000000003</v>
          </cell>
          <cell r="AL49">
            <v>40.476999999999975</v>
          </cell>
          <cell r="AM49">
            <v>25.05</v>
          </cell>
          <cell r="AN49">
            <v>24.37299999999999</v>
          </cell>
        </row>
        <row r="50">
          <cell r="H50">
            <v>12.924140830320226</v>
          </cell>
          <cell r="I50">
            <v>41.437172215999993</v>
          </cell>
          <cell r="J50">
            <v>85.074185643136985</v>
          </cell>
          <cell r="K50">
            <v>-18.066262865236979</v>
          </cell>
          <cell r="L50">
            <v>57.427315515399982</v>
          </cell>
          <cell r="M50">
            <v>93.874933889208933</v>
          </cell>
          <cell r="N50">
            <v>-28.765384995408908</v>
          </cell>
          <cell r="O50">
            <v>48.309016243499855</v>
          </cell>
          <cell r="P50">
            <v>154.3754383582571</v>
          </cell>
          <cell r="Q50">
            <v>59.807848565617505</v>
          </cell>
          <cell r="R50">
            <v>51.095473807338777</v>
          </cell>
          <cell r="S50">
            <v>60.502682181746039</v>
          </cell>
          <cell r="T50">
            <v>48.882527014520548</v>
          </cell>
          <cell r="U50">
            <v>53.232626220215025</v>
          </cell>
          <cell r="V50">
            <v>56.093020050931671</v>
          </cell>
          <cell r="W50">
            <v>44.353299057841298</v>
          </cell>
          <cell r="X50">
            <v>43.996089067294918</v>
          </cell>
          <cell r="Y50">
            <v>88.259681849210267</v>
          </cell>
          <cell r="Z50">
            <v>60.309434543051793</v>
          </cell>
          <cell r="AA50">
            <v>48.083772803555235</v>
          </cell>
          <cell r="AB50">
            <v>63.930198735001113</v>
          </cell>
          <cell r="AC50">
            <v>53.478999999999999</v>
          </cell>
          <cell r="AD50">
            <v>54.233000000000004</v>
          </cell>
          <cell r="AE50">
            <v>57.122</v>
          </cell>
          <cell r="AF50">
            <v>65.37700000000001</v>
          </cell>
          <cell r="AG50">
            <v>62.152999999999963</v>
          </cell>
          <cell r="AH50">
            <v>53.447000000000003</v>
          </cell>
          <cell r="AI50">
            <v>39.355999999999995</v>
          </cell>
          <cell r="AJ50">
            <v>32.27600000000001</v>
          </cell>
          <cell r="AK50">
            <v>51.902000000000044</v>
          </cell>
          <cell r="AL50">
            <v>55.927000000000021</v>
          </cell>
          <cell r="AM50">
            <v>58.746999999999957</v>
          </cell>
          <cell r="AN50">
            <v>43.285999999999945</v>
          </cell>
        </row>
        <row r="51">
          <cell r="H51">
            <v>12.924140830320226</v>
          </cell>
          <cell r="I51">
            <v>41.437172215999993</v>
          </cell>
          <cell r="J51">
            <v>85.074185643136985</v>
          </cell>
          <cell r="K51">
            <v>-18.066262865236979</v>
          </cell>
          <cell r="L51">
            <v>57.427315515399982</v>
          </cell>
          <cell r="M51">
            <v>93.874933889208933</v>
          </cell>
          <cell r="N51">
            <v>-28.765384995408908</v>
          </cell>
          <cell r="O51">
            <v>48.309016243499855</v>
          </cell>
          <cell r="P51">
            <v>154.3754383582571</v>
          </cell>
          <cell r="Q51">
            <v>59.807848565617505</v>
          </cell>
          <cell r="R51">
            <v>51.095473807338777</v>
          </cell>
          <cell r="S51">
            <v>60.502682181746039</v>
          </cell>
          <cell r="T51">
            <v>48.882527014520548</v>
          </cell>
          <cell r="U51">
            <v>53.232626220215025</v>
          </cell>
          <cell r="V51">
            <v>56.093020050931671</v>
          </cell>
          <cell r="W51">
            <v>44.353299057841298</v>
          </cell>
          <cell r="X51">
            <v>43.996089067294918</v>
          </cell>
          <cell r="Y51">
            <v>88.259681849210267</v>
          </cell>
          <cell r="Z51">
            <v>60.309434543051793</v>
          </cell>
          <cell r="AA51">
            <v>48.083772803555235</v>
          </cell>
          <cell r="AB51">
            <v>63.930198735001113</v>
          </cell>
          <cell r="AC51">
            <v>53.478999999999999</v>
          </cell>
          <cell r="AD51">
            <v>54.233000000000004</v>
          </cell>
          <cell r="AE51">
            <v>57.122</v>
          </cell>
          <cell r="AF51">
            <v>65.37700000000001</v>
          </cell>
          <cell r="AG51">
            <v>62.152999999999963</v>
          </cell>
          <cell r="AH51">
            <v>53.447000000000003</v>
          </cell>
          <cell r="AI51">
            <v>39.355999999999995</v>
          </cell>
          <cell r="AJ51">
            <v>32.27600000000001</v>
          </cell>
          <cell r="AK51">
            <v>51.902000000000044</v>
          </cell>
          <cell r="AL51">
            <v>55.927000000000021</v>
          </cell>
          <cell r="AM51">
            <v>58.746999999999957</v>
          </cell>
          <cell r="AN51">
            <v>43.285999999999945</v>
          </cell>
        </row>
        <row r="52">
          <cell r="H52">
            <v>11.644000000000013</v>
          </cell>
          <cell r="I52">
            <v>15.435</v>
          </cell>
          <cell r="J52">
            <v>10.060999999999986</v>
          </cell>
          <cell r="K52">
            <v>6.67</v>
          </cell>
          <cell r="L52">
            <v>5.507000000000005</v>
          </cell>
          <cell r="M52">
            <v>12.947999999999993</v>
          </cell>
          <cell r="N52">
            <v>15.611000000000004</v>
          </cell>
          <cell r="O52">
            <v>16.784000000000006</v>
          </cell>
          <cell r="P52">
            <v>15.622</v>
          </cell>
          <cell r="Q52">
            <v>9.67</v>
          </cell>
          <cell r="R52">
            <v>10.276999999999999</v>
          </cell>
          <cell r="S52">
            <v>11.816000000000003</v>
          </cell>
          <cell r="T52">
            <v>15.212999999999997</v>
          </cell>
          <cell r="U52">
            <v>13.085000000000001</v>
          </cell>
          <cell r="V52">
            <v>13.353000000000002</v>
          </cell>
          <cell r="W52">
            <v>8.8019999999999925</v>
          </cell>
          <cell r="X52">
            <v>4.9620000000000033</v>
          </cell>
          <cell r="Y52">
            <v>9.4660000000000082</v>
          </cell>
          <cell r="Z52">
            <v>15.518000000000001</v>
          </cell>
          <cell r="AA52">
            <v>16.545999999999992</v>
          </cell>
          <cell r="AB52">
            <v>16.86099999999999</v>
          </cell>
          <cell r="AC52">
            <v>7.8579999999999997</v>
          </cell>
          <cell r="AD52">
            <v>10.739000000000001</v>
          </cell>
          <cell r="AE52">
            <v>11.622999999999998</v>
          </cell>
          <cell r="AF52">
            <v>11.021000000000001</v>
          </cell>
          <cell r="AG52">
            <v>8.1390000000000029</v>
          </cell>
          <cell r="AH52">
            <v>7.0969999999999942</v>
          </cell>
          <cell r="AI52">
            <v>4.159000000000006</v>
          </cell>
          <cell r="AJ52">
            <v>2.046999999999997</v>
          </cell>
          <cell r="AK52">
            <v>5.9520000000000053</v>
          </cell>
          <cell r="AL52">
            <v>8.2379999999999995</v>
          </cell>
          <cell r="AM52">
            <v>9.91</v>
          </cell>
          <cell r="AN52">
            <v>10.603999999999999</v>
          </cell>
        </row>
        <row r="53">
          <cell r="H53">
            <v>11.644000000000013</v>
          </cell>
          <cell r="I53">
            <v>15.435</v>
          </cell>
          <cell r="J53">
            <v>10.060999999999986</v>
          </cell>
          <cell r="K53">
            <v>6.67</v>
          </cell>
          <cell r="L53">
            <v>5.507000000000005</v>
          </cell>
          <cell r="M53">
            <v>12.947999999999993</v>
          </cell>
          <cell r="N53">
            <v>15.611000000000004</v>
          </cell>
          <cell r="O53">
            <v>16.784000000000006</v>
          </cell>
          <cell r="P53">
            <v>15.622</v>
          </cell>
          <cell r="Q53">
            <v>9.67</v>
          </cell>
          <cell r="R53">
            <v>10.276999999999999</v>
          </cell>
          <cell r="S53">
            <v>11.816000000000003</v>
          </cell>
          <cell r="T53">
            <v>15.212999999999997</v>
          </cell>
          <cell r="U53">
            <v>13.085000000000001</v>
          </cell>
          <cell r="V53">
            <v>13.353000000000002</v>
          </cell>
          <cell r="W53">
            <v>8.8019999999999925</v>
          </cell>
          <cell r="X53">
            <v>4.9620000000000033</v>
          </cell>
          <cell r="Y53">
            <v>9.4660000000000082</v>
          </cell>
          <cell r="Z53">
            <v>15.518000000000001</v>
          </cell>
          <cell r="AA53">
            <v>16.545999999999992</v>
          </cell>
          <cell r="AB53">
            <v>16.86099999999999</v>
          </cell>
          <cell r="AC53">
            <v>7.8579999999999997</v>
          </cell>
          <cell r="AD53">
            <v>10.739000000000001</v>
          </cell>
          <cell r="AE53">
            <v>11.622999999999998</v>
          </cell>
          <cell r="AF53">
            <v>11.021000000000001</v>
          </cell>
          <cell r="AG53">
            <v>8.1390000000000029</v>
          </cell>
          <cell r="AH53">
            <v>7.0969999999999942</v>
          </cell>
          <cell r="AI53">
            <v>4.159000000000006</v>
          </cell>
          <cell r="AJ53">
            <v>2.046999999999997</v>
          </cell>
          <cell r="AK53">
            <v>5.9520000000000053</v>
          </cell>
          <cell r="AL53">
            <v>8.2379999999999995</v>
          </cell>
          <cell r="AM53">
            <v>9.91</v>
          </cell>
          <cell r="AN53">
            <v>10.603999999999999</v>
          </cell>
        </row>
        <row r="54">
          <cell r="H54">
            <v>11.644000000000013</v>
          </cell>
          <cell r="I54">
            <v>15.435</v>
          </cell>
          <cell r="J54">
            <v>10.060999999999986</v>
          </cell>
          <cell r="K54">
            <v>6.67</v>
          </cell>
          <cell r="L54">
            <v>5.507000000000005</v>
          </cell>
          <cell r="M54">
            <v>12.947999999999993</v>
          </cell>
          <cell r="N54">
            <v>15.611000000000004</v>
          </cell>
          <cell r="O54">
            <v>16.784000000000006</v>
          </cell>
          <cell r="P54">
            <v>15.622</v>
          </cell>
          <cell r="Q54">
            <v>9.67</v>
          </cell>
          <cell r="R54">
            <v>10.276999999999999</v>
          </cell>
          <cell r="S54">
            <v>11.816000000000003</v>
          </cell>
          <cell r="T54">
            <v>15.212999999999997</v>
          </cell>
          <cell r="U54">
            <v>13.085000000000001</v>
          </cell>
          <cell r="V54">
            <v>13.353000000000002</v>
          </cell>
          <cell r="W54">
            <v>8.8019999999999925</v>
          </cell>
          <cell r="X54">
            <v>4.9620000000000033</v>
          </cell>
          <cell r="Y54">
            <v>9.4660000000000082</v>
          </cell>
          <cell r="Z54">
            <v>15.518000000000001</v>
          </cell>
          <cell r="AA54">
            <v>16.545999999999992</v>
          </cell>
          <cell r="AB54">
            <v>16.86099999999999</v>
          </cell>
          <cell r="AC54">
            <v>7.8579999999999997</v>
          </cell>
          <cell r="AD54">
            <v>10.739000000000001</v>
          </cell>
          <cell r="AE54">
            <v>11.622999999999998</v>
          </cell>
          <cell r="AF54">
            <v>11.021000000000001</v>
          </cell>
          <cell r="AG54">
            <v>8.1390000000000029</v>
          </cell>
          <cell r="AH54">
            <v>7.0969999999999942</v>
          </cell>
          <cell r="AI54">
            <v>4.159000000000006</v>
          </cell>
          <cell r="AJ54">
            <v>2.046999999999997</v>
          </cell>
          <cell r="AK54">
            <v>5.9520000000000053</v>
          </cell>
          <cell r="AL54">
            <v>8.2379999999999995</v>
          </cell>
          <cell r="AM54">
            <v>9.91</v>
          </cell>
          <cell r="AN54">
            <v>10.603999999999999</v>
          </cell>
        </row>
        <row r="55">
          <cell r="H55">
            <v>2269.8066242006003</v>
          </cell>
          <cell r="I55">
            <v>2418.2307581968007</v>
          </cell>
          <cell r="J55">
            <v>2311.2829100232993</v>
          </cell>
          <cell r="K55">
            <v>2414.0911078110994</v>
          </cell>
          <cell r="L55">
            <v>2332.2956320284002</v>
          </cell>
          <cell r="M55">
            <v>2276.2104121057005</v>
          </cell>
          <cell r="N55">
            <v>2639.0471008471013</v>
          </cell>
          <cell r="O55">
            <v>2499.2754795981978</v>
          </cell>
          <cell r="P55">
            <v>2821.5864886208997</v>
          </cell>
          <cell r="Q55">
            <v>2411.7399999999998</v>
          </cell>
          <cell r="R55">
            <v>2354.3890000000001</v>
          </cell>
          <cell r="S55">
            <v>2358.4652900000001</v>
          </cell>
          <cell r="T55">
            <v>2471.4380000000001</v>
          </cell>
          <cell r="U55">
            <v>2516.4678490000001</v>
          </cell>
          <cell r="V55">
            <v>2445.5531389999996</v>
          </cell>
          <cell r="W55">
            <v>2549.2559999999994</v>
          </cell>
          <cell r="X55">
            <v>2402.0596980000009</v>
          </cell>
          <cell r="Y55">
            <v>2496.818139</v>
          </cell>
          <cell r="Z55">
            <v>2676.4338489999996</v>
          </cell>
          <cell r="AA55">
            <v>2482.9898489999996</v>
          </cell>
          <cell r="AB55">
            <v>2973.4558490000009</v>
          </cell>
          <cell r="AC55">
            <v>2632.66</v>
          </cell>
          <cell r="AD55">
            <v>2554.0790000000006</v>
          </cell>
          <cell r="AE55">
            <v>2994.4130000000005</v>
          </cell>
          <cell r="AF55">
            <v>2819.9540000000002</v>
          </cell>
          <cell r="AG55">
            <v>2658.9359999999997</v>
          </cell>
          <cell r="AH55">
            <v>2869.1869999999999</v>
          </cell>
          <cell r="AI55">
            <v>2666.203</v>
          </cell>
          <cell r="AJ55">
            <v>2655.3529999999996</v>
          </cell>
          <cell r="AK55">
            <v>2477.2539999999999</v>
          </cell>
          <cell r="AL55">
            <v>2595.634</v>
          </cell>
          <cell r="AM55">
            <v>2548.3540000000007</v>
          </cell>
          <cell r="AN55">
            <v>2757.985999999999</v>
          </cell>
        </row>
        <row r="56">
          <cell r="H56">
            <v>-180.43800000000056</v>
          </cell>
          <cell r="I56">
            <v>-142.20499999999896</v>
          </cell>
          <cell r="J56">
            <v>-185.5260000000012</v>
          </cell>
          <cell r="K56">
            <v>-188.93600000000106</v>
          </cell>
          <cell r="L56">
            <v>-201.96899999999732</v>
          </cell>
          <cell r="M56">
            <v>-200.41300000000047</v>
          </cell>
          <cell r="N56">
            <v>-176.33000000001039</v>
          </cell>
          <cell r="O56">
            <v>-203.75099999999338</v>
          </cell>
          <cell r="P56">
            <v>-285.1929999999943</v>
          </cell>
          <cell r="Q56">
            <v>-160.25500000000102</v>
          </cell>
          <cell r="R56">
            <v>-116.825</v>
          </cell>
          <cell r="S56">
            <v>-35.020000000000003</v>
          </cell>
          <cell r="T56">
            <v>-264.37699999999995</v>
          </cell>
          <cell r="U56">
            <v>-157.21700000000055</v>
          </cell>
          <cell r="V56">
            <v>-121.97599999999693</v>
          </cell>
          <cell r="W56">
            <v>-170.92100000000028</v>
          </cell>
          <cell r="X56">
            <v>-181.27300000000241</v>
          </cell>
          <cell r="Y56">
            <v>-215.81400000000167</v>
          </cell>
          <cell r="Z56">
            <v>-129.40099999999438</v>
          </cell>
          <cell r="AA56">
            <v>-136.12200000000485</v>
          </cell>
          <cell r="AB56">
            <v>-68.468999999999141</v>
          </cell>
          <cell r="AC56">
            <v>-120.92900000000009</v>
          </cell>
          <cell r="AD56">
            <v>-118.84900000000016</v>
          </cell>
          <cell r="AE56">
            <v>87.260000000001128</v>
          </cell>
          <cell r="AF56">
            <v>-45.40400000000227</v>
          </cell>
          <cell r="AG56">
            <v>-44.864000000000004</v>
          </cell>
          <cell r="AH56">
            <v>-47.78</v>
          </cell>
          <cell r="AI56">
            <v>-240.285</v>
          </cell>
          <cell r="AJ56">
            <v>163.48099999999999</v>
          </cell>
          <cell r="AK56">
            <v>-44.399000000000001</v>
          </cell>
          <cell r="AL56">
            <v>-34.130999999999993</v>
          </cell>
          <cell r="AM56">
            <v>-19.399999999999999</v>
          </cell>
          <cell r="AN56">
            <v>-166.18</v>
          </cell>
        </row>
        <row r="57">
          <cell r="H57">
            <v>263.68400000000008</v>
          </cell>
          <cell r="I57">
            <v>327.58</v>
          </cell>
          <cell r="J57">
            <v>343.28699999999992</v>
          </cell>
          <cell r="K57">
            <v>276.26300000000015</v>
          </cell>
          <cell r="L57">
            <v>381.12899999999991</v>
          </cell>
          <cell r="M57">
            <v>335.98399999999998</v>
          </cell>
          <cell r="N57">
            <v>425.45499999999998</v>
          </cell>
          <cell r="O57">
            <v>523.73400000000015</v>
          </cell>
          <cell r="P57">
            <v>526.70399999999984</v>
          </cell>
          <cell r="Q57">
            <v>254.33399999999995</v>
          </cell>
          <cell r="R57">
            <v>260.72500000000002</v>
          </cell>
          <cell r="S57">
            <v>309.71300000000002</v>
          </cell>
          <cell r="T57">
            <v>376.33</v>
          </cell>
          <cell r="U57">
            <v>910.68399999999997</v>
          </cell>
          <cell r="V57">
            <v>505.57399999999996</v>
          </cell>
          <cell r="W57">
            <v>243.08300000000003</v>
          </cell>
          <cell r="X57">
            <v>207.55500000000001</v>
          </cell>
          <cell r="Y57">
            <v>254.27900000000002</v>
          </cell>
          <cell r="Z57">
            <v>322.17700000000025</v>
          </cell>
          <cell r="AA57">
            <v>262.21799999999973</v>
          </cell>
          <cell r="AB57">
            <v>559.87</v>
          </cell>
          <cell r="AC57">
            <v>221.46799999999999</v>
          </cell>
          <cell r="AD57">
            <v>243.46600000000004</v>
          </cell>
          <cell r="AE57">
            <v>284.375</v>
          </cell>
          <cell r="AF57">
            <v>313.04600000000005</v>
          </cell>
          <cell r="AG57">
            <v>309.77199999999993</v>
          </cell>
          <cell r="AH57">
            <v>396.16700000000014</v>
          </cell>
          <cell r="AI57">
            <v>253.16899999999987</v>
          </cell>
          <cell r="AJ57">
            <v>173.60799999999995</v>
          </cell>
          <cell r="AK57">
            <v>307.04700000000003</v>
          </cell>
          <cell r="AL57">
            <v>297.67500000000001</v>
          </cell>
          <cell r="AM57">
            <v>267.55600000000004</v>
          </cell>
          <cell r="AN57">
            <v>799.65899999999965</v>
          </cell>
        </row>
        <row r="59">
          <cell r="H59">
            <v>63.674939182677463</v>
          </cell>
          <cell r="I59">
            <v>46.449407729701306</v>
          </cell>
          <cell r="J59">
            <v>37.969046375362268</v>
          </cell>
          <cell r="K59">
            <v>111.99248568733901</v>
          </cell>
          <cell r="L59">
            <v>13.110773791799147</v>
          </cell>
          <cell r="M59">
            <v>-2.7936698452072051</v>
          </cell>
          <cell r="N59">
            <v>116.52554397790709</v>
          </cell>
          <cell r="O59">
            <v>33.560170630103585</v>
          </cell>
          <cell r="P59">
            <v>243.31480061653519</v>
          </cell>
          <cell r="Q59">
            <v>40.371151434383137</v>
          </cell>
          <cell r="R59">
            <v>26.459526192661087</v>
          </cell>
          <cell r="S59">
            <v>37.517317818254014</v>
          </cell>
          <cell r="T59">
            <v>34.178472985478493</v>
          </cell>
          <cell r="U59">
            <v>40.946373779785063</v>
          </cell>
          <cell r="V59">
            <v>31.587979949068995</v>
          </cell>
          <cell r="W59">
            <v>50.689700942158652</v>
          </cell>
          <cell r="X59">
            <v>27.268910932702966</v>
          </cell>
          <cell r="Y59">
            <v>4.8623181507905429</v>
          </cell>
          <cell r="Z59">
            <v>7.1595654569496219</v>
          </cell>
          <cell r="AA59">
            <v>17.007227196445001</v>
          </cell>
          <cell r="AB59">
            <v>79.996801264998339</v>
          </cell>
          <cell r="AC59">
            <v>28.390999999999622</v>
          </cell>
          <cell r="AD59">
            <v>19.313999999999851</v>
          </cell>
          <cell r="AE59">
            <v>116.53699999999935</v>
          </cell>
          <cell r="AF59">
            <v>39.253999999998996</v>
          </cell>
          <cell r="AG59">
            <v>47.940000000000509</v>
          </cell>
          <cell r="AH59">
            <v>141.62499999999818</v>
          </cell>
          <cell r="AI59">
            <v>41.593999999999596</v>
          </cell>
          <cell r="AJ59">
            <v>151.48500000000013</v>
          </cell>
          <cell r="AK59">
            <v>18.142999999999574</v>
          </cell>
          <cell r="AL59">
            <v>62.086999999999989</v>
          </cell>
          <cell r="AM59">
            <v>47.305000000000291</v>
          </cell>
          <cell r="AN59">
            <v>74.41399999999976</v>
          </cell>
        </row>
        <row r="62">
          <cell r="H62">
            <v>3423.3389999999999</v>
          </cell>
          <cell r="I62">
            <v>3606.02</v>
          </cell>
          <cell r="J62">
            <v>3717.3550000000005</v>
          </cell>
          <cell r="K62">
            <v>3674.4240000000004</v>
          </cell>
          <cell r="L62">
            <v>3724.179000000001</v>
          </cell>
          <cell r="M62">
            <v>3676.2619999999997</v>
          </cell>
          <cell r="N62">
            <v>3709.6689999999981</v>
          </cell>
          <cell r="O62">
            <v>3586.0080000000012</v>
          </cell>
          <cell r="P62">
            <v>3653.6609999999991</v>
          </cell>
          <cell r="Q62">
            <v>3653.2339999999999</v>
          </cell>
          <cell r="R62">
            <v>3529.5409999999983</v>
          </cell>
          <cell r="S62">
            <v>3750.1810000000005</v>
          </cell>
          <cell r="T62">
            <v>3764.11</v>
          </cell>
          <cell r="U62">
            <v>3860.3919999999994</v>
          </cell>
          <cell r="V62">
            <v>3827.3340000000007</v>
          </cell>
          <cell r="W62">
            <v>3878.1740000000004</v>
          </cell>
          <cell r="X62">
            <v>3880.7709999999993</v>
          </cell>
          <cell r="Y62">
            <v>3913.6029999999996</v>
          </cell>
          <cell r="Z62">
            <v>3999.6819999999989</v>
          </cell>
          <cell r="AA62">
            <v>3864.18</v>
          </cell>
          <cell r="AB62">
            <v>4337.3030000000008</v>
          </cell>
          <cell r="AC62">
            <v>3923.3779999999992</v>
          </cell>
          <cell r="AD62">
            <v>3751.0789999999997</v>
          </cell>
          <cell r="AE62">
            <v>4358.4580000000005</v>
          </cell>
          <cell r="AF62">
            <v>4171.5410000000002</v>
          </cell>
          <cell r="AG62">
            <v>4027.1709999999998</v>
          </cell>
          <cell r="AH62">
            <v>4228.1130000000003</v>
          </cell>
          <cell r="AI62">
            <v>4202.5519999999979</v>
          </cell>
          <cell r="AJ62">
            <v>4039.1549999999997</v>
          </cell>
          <cell r="AK62">
            <v>3928.5769999999998</v>
          </cell>
          <cell r="AL62">
            <v>4117.8289999999997</v>
          </cell>
          <cell r="AM62">
            <v>3936.1240000000012</v>
          </cell>
          <cell r="AN62">
            <v>4116.8599999999997</v>
          </cell>
        </row>
        <row r="63">
          <cell r="H63">
            <v>196.81499999999937</v>
          </cell>
          <cell r="I63">
            <v>183</v>
          </cell>
          <cell r="J63">
            <v>174.43999999999943</v>
          </cell>
          <cell r="K63">
            <v>168.33600000000115</v>
          </cell>
          <cell r="L63">
            <v>246.33699999999908</v>
          </cell>
          <cell r="M63">
            <v>205.8250000000005</v>
          </cell>
          <cell r="N63">
            <v>206.84299999999917</v>
          </cell>
          <cell r="O63">
            <v>212.8259999999982</v>
          </cell>
          <cell r="P63">
            <v>219.07200000000137</v>
          </cell>
          <cell r="Q63">
            <v>192.18300000000033</v>
          </cell>
          <cell r="R63">
            <v>187.43100000000015</v>
          </cell>
          <cell r="S63">
            <v>206.19299999999953</v>
          </cell>
          <cell r="T63">
            <v>197.47900000000004</v>
          </cell>
          <cell r="U63">
            <v>222.80699999999956</v>
          </cell>
          <cell r="V63">
            <v>199.25799999999981</v>
          </cell>
          <cell r="W63">
            <v>204.5789999999995</v>
          </cell>
          <cell r="X63">
            <v>188.97100000000228</v>
          </cell>
          <cell r="Y63">
            <v>220.84</v>
          </cell>
          <cell r="Z63">
            <v>191.30500000000001</v>
          </cell>
          <cell r="AA63">
            <v>193.76599999999974</v>
          </cell>
          <cell r="AB63">
            <v>210.13200000000012</v>
          </cell>
          <cell r="AC63">
            <v>184.11700000000005</v>
          </cell>
          <cell r="AD63">
            <v>178.49</v>
          </cell>
          <cell r="AE63">
            <v>182.21099999999996</v>
          </cell>
          <cell r="AF63">
            <v>196.858</v>
          </cell>
          <cell r="AG63">
            <v>208.322</v>
          </cell>
          <cell r="AH63">
            <v>198.13100000000003</v>
          </cell>
          <cell r="AI63">
            <v>176.565</v>
          </cell>
          <cell r="AJ63">
            <v>188.41100000000006</v>
          </cell>
          <cell r="AK63">
            <v>220.26</v>
          </cell>
          <cell r="AL63">
            <v>189.00099999999998</v>
          </cell>
          <cell r="AM63">
            <v>198.07</v>
          </cell>
          <cell r="AN63">
            <v>155.88300000000004</v>
          </cell>
        </row>
        <row r="64">
          <cell r="H64">
            <v>3620.154</v>
          </cell>
          <cell r="I64">
            <v>3789.02</v>
          </cell>
          <cell r="J64">
            <v>3891.7949999999955</v>
          </cell>
          <cell r="K64">
            <v>3842.76</v>
          </cell>
          <cell r="L64">
            <v>3970.5160000000005</v>
          </cell>
          <cell r="M64">
            <v>3882.0870000000023</v>
          </cell>
          <cell r="N64">
            <v>3916.512000000002</v>
          </cell>
          <cell r="O64">
            <v>3798.8339999999966</v>
          </cell>
          <cell r="P64">
            <v>3872.7329999999984</v>
          </cell>
          <cell r="Q64">
            <v>3845.4170000000013</v>
          </cell>
          <cell r="R64">
            <v>3716.9719999999993</v>
          </cell>
          <cell r="S64">
            <v>3956.3740000000016</v>
          </cell>
          <cell r="T64">
            <v>3961.5890000000013</v>
          </cell>
          <cell r="U64">
            <v>4083.1990000000014</v>
          </cell>
          <cell r="V64">
            <v>4026.5919999999983</v>
          </cell>
          <cell r="W64">
            <v>4082.7529999999997</v>
          </cell>
          <cell r="X64">
            <v>4069.7420000000006</v>
          </cell>
          <cell r="Y64">
            <v>4134.4429999999975</v>
          </cell>
          <cell r="Z64">
            <v>4190.987000000001</v>
          </cell>
          <cell r="AA64">
            <v>4057.9460000000026</v>
          </cell>
          <cell r="AB64">
            <v>4547.4350000000004</v>
          </cell>
          <cell r="AC64">
            <v>4107.4950000000008</v>
          </cell>
          <cell r="AD64">
            <v>3929.5689999999963</v>
          </cell>
          <cell r="AE64">
            <v>4540.6690000000008</v>
          </cell>
          <cell r="AF64">
            <v>4368.3990000000013</v>
          </cell>
          <cell r="AG64">
            <v>4235.4929999999986</v>
          </cell>
          <cell r="AH64">
            <v>4426.2440000000006</v>
          </cell>
          <cell r="AI64">
            <v>4379.1169999999993</v>
          </cell>
          <cell r="AJ64">
            <v>4227.5660000000007</v>
          </cell>
          <cell r="AK64">
            <v>4148.8369999999995</v>
          </cell>
          <cell r="AL64">
            <v>4306.83</v>
          </cell>
          <cell r="AM64">
            <v>4134.1940000000022</v>
          </cell>
          <cell r="AN64">
            <v>4272.7429999999995</v>
          </cell>
        </row>
        <row r="66">
          <cell r="H66">
            <v>-2269.806624200598</v>
          </cell>
          <cell r="I66">
            <v>-2418.2307581968016</v>
          </cell>
          <cell r="J66">
            <v>-2311.2829100232984</v>
          </cell>
          <cell r="K66">
            <v>-2414.0911078111012</v>
          </cell>
          <cell r="L66">
            <v>-2332.2956320284006</v>
          </cell>
          <cell r="M66">
            <v>-2276.2104121057018</v>
          </cell>
          <cell r="N66">
            <v>-2639.0471008470986</v>
          </cell>
          <cell r="O66">
            <v>-2499.2754795982019</v>
          </cell>
          <cell r="P66">
            <v>-2821.5864886208929</v>
          </cell>
          <cell r="Q66">
            <v>-2411.7400000000007</v>
          </cell>
          <cell r="R66">
            <v>-2354.3890000000001</v>
          </cell>
          <cell r="S66">
            <v>-2358.4652899999996</v>
          </cell>
          <cell r="T66">
            <v>-2471.4380000000001</v>
          </cell>
          <cell r="U66">
            <v>-2516.4678490000006</v>
          </cell>
          <cell r="V66">
            <v>-2445.5531390000006</v>
          </cell>
          <cell r="W66">
            <v>-2549.2560000000003</v>
          </cell>
          <cell r="X66">
            <v>-2402.0596979999991</v>
          </cell>
          <cell r="Y66">
            <v>-2496.8181389999995</v>
          </cell>
          <cell r="Z66">
            <v>-2676.4338490000009</v>
          </cell>
          <cell r="AA66">
            <v>-2482.9898489999996</v>
          </cell>
          <cell r="AB66">
            <v>-2973.4558490000004</v>
          </cell>
          <cell r="AC66">
            <v>-2632.6600000000003</v>
          </cell>
          <cell r="AD66">
            <v>-2554.0790000000002</v>
          </cell>
          <cell r="AE66">
            <v>-2994.4129999999991</v>
          </cell>
          <cell r="AF66">
            <v>-2819.9539999999997</v>
          </cell>
          <cell r="AG66">
            <v>-2658.9359999999997</v>
          </cell>
          <cell r="AH66">
            <v>-2869.1869999999999</v>
          </cell>
          <cell r="AI66">
            <v>-2666.2029999999995</v>
          </cell>
          <cell r="AJ66">
            <v>-2655.3529999999996</v>
          </cell>
          <cell r="AK66">
            <v>-2477.2540000000008</v>
          </cell>
          <cell r="AL66">
            <v>-2595.6339999999996</v>
          </cell>
          <cell r="AM66">
            <v>-2548.3540000000012</v>
          </cell>
          <cell r="AN66">
            <v>-2757.985999999999</v>
          </cell>
        </row>
        <row r="67">
          <cell r="H67">
            <v>-359.09279579940051</v>
          </cell>
          <cell r="I67">
            <v>-226.80690180320084</v>
          </cell>
          <cell r="J67">
            <v>-532.21450997669922</v>
          </cell>
          <cell r="K67">
            <v>-295.39931218889956</v>
          </cell>
          <cell r="L67">
            <v>-373.11802797160055</v>
          </cell>
          <cell r="M67">
            <v>-388.68800789429952</v>
          </cell>
          <cell r="N67">
            <v>-296.32831915289125</v>
          </cell>
          <cell r="O67">
            <v>-321.49218040180483</v>
          </cell>
          <cell r="P67">
            <v>-419.46793137910754</v>
          </cell>
          <cell r="Q67">
            <v>-384.17641999999887</v>
          </cell>
          <cell r="R67">
            <v>-352.07265999999981</v>
          </cell>
          <cell r="S67">
            <v>-350.59113000000008</v>
          </cell>
          <cell r="T67">
            <v>-368.2674199999999</v>
          </cell>
          <cell r="U67">
            <v>-394.32215099999939</v>
          </cell>
          <cell r="V67">
            <v>-348.41024166500512</v>
          </cell>
          <cell r="W67">
            <v>-304.79399999999976</v>
          </cell>
          <cell r="X67">
            <v>-369.48616199999765</v>
          </cell>
          <cell r="Y67">
            <v>-354.69886099999849</v>
          </cell>
          <cell r="Z67">
            <v>-377.18515100000548</v>
          </cell>
          <cell r="AA67">
            <v>-397.00715099999513</v>
          </cell>
          <cell r="AB67">
            <v>-404.02315100000089</v>
          </cell>
          <cell r="AC67">
            <v>-366.68699999999995</v>
          </cell>
          <cell r="AD67">
            <v>-354.59899999999982</v>
          </cell>
          <cell r="AE67">
            <v>-368.63700000000108</v>
          </cell>
          <cell r="AF67">
            <v>-322.31799999999771</v>
          </cell>
          <cell r="AG67">
            <v>-366.62400000000002</v>
          </cell>
          <cell r="AH67">
            <v>-363.18699999999995</v>
          </cell>
          <cell r="AI67">
            <v>-337.03100000000001</v>
          </cell>
          <cell r="AJ67">
            <v>-361.65899999999999</v>
          </cell>
          <cell r="AK67">
            <v>-356.58899999999988</v>
          </cell>
          <cell r="AL67">
            <v>-334.072</v>
          </cell>
          <cell r="AM67">
            <v>-343.53300000000007</v>
          </cell>
          <cell r="AN67">
            <v>-361.33899999999971</v>
          </cell>
        </row>
        <row r="68">
          <cell r="H68">
            <v>30.62299999999999</v>
          </cell>
          <cell r="I68">
            <v>-16.262000000000011</v>
          </cell>
          <cell r="J68">
            <v>-27.90199999999998</v>
          </cell>
          <cell r="K68">
            <v>61.793999999999997</v>
          </cell>
          <cell r="L68">
            <v>-35.13600000000001</v>
          </cell>
          <cell r="M68">
            <v>-129.095</v>
          </cell>
          <cell r="N68">
            <v>54.732999999999961</v>
          </cell>
          <cell r="O68">
            <v>-31.141999999999975</v>
          </cell>
          <cell r="P68">
            <v>52.84</v>
          </cell>
          <cell r="Q68">
            <v>2.9020000000000001</v>
          </cell>
          <cell r="R68">
            <v>3.7989999999999999</v>
          </cell>
          <cell r="S68">
            <v>32.805999999999997</v>
          </cell>
          <cell r="T68">
            <v>16.793000000000006</v>
          </cell>
          <cell r="U68">
            <v>10.08</v>
          </cell>
          <cell r="V68">
            <v>-60.462000000000003</v>
          </cell>
          <cell r="W68">
            <v>-2.4639999999999702</v>
          </cell>
          <cell r="X68">
            <v>10.303999999999974</v>
          </cell>
          <cell r="Y68">
            <v>-80.272999999999968</v>
          </cell>
          <cell r="Z68">
            <v>-11.046000000000021</v>
          </cell>
          <cell r="AA68">
            <v>-28.814000000000021</v>
          </cell>
          <cell r="AB68">
            <v>-20.986999999999995</v>
          </cell>
          <cell r="AC68">
            <v>-7.0140000000000002</v>
          </cell>
          <cell r="AD68">
            <v>67.689000000000007</v>
          </cell>
          <cell r="AE68">
            <v>-57.83</v>
          </cell>
          <cell r="AF68">
            <v>4.9540000000000006</v>
          </cell>
          <cell r="AG68">
            <v>-0.91200000000000081</v>
          </cell>
          <cell r="AH68">
            <v>-37.018999999999998</v>
          </cell>
          <cell r="AI68">
            <v>4.6440000000000019</v>
          </cell>
          <cell r="AJ68">
            <v>15.593</v>
          </cell>
          <cell r="AK68">
            <v>-55.393000000000001</v>
          </cell>
          <cell r="AL68">
            <v>11.385999999999996</v>
          </cell>
          <cell r="AM68">
            <v>-11.459000000000003</v>
          </cell>
          <cell r="AN68">
            <v>-36.421999999999997</v>
          </cell>
        </row>
        <row r="69">
          <cell r="H69">
            <v>7.6440000000000019</v>
          </cell>
          <cell r="I69">
            <v>13.347999999999997</v>
          </cell>
          <cell r="J69">
            <v>43.103000000000009</v>
          </cell>
          <cell r="K69">
            <v>3.4950000000000001</v>
          </cell>
          <cell r="L69">
            <v>4.9280000000000124</v>
          </cell>
          <cell r="M69">
            <v>105.12099999999998</v>
          </cell>
          <cell r="N69">
            <v>0.58500000000000796</v>
          </cell>
          <cell r="O69">
            <v>6.0139999999999922</v>
          </cell>
          <cell r="P69">
            <v>150.41999999999999</v>
          </cell>
          <cell r="Q69" t="str">
            <v>0</v>
          </cell>
          <cell r="R69">
            <v>1.0780000000000001</v>
          </cell>
          <cell r="S69">
            <v>40.238</v>
          </cell>
          <cell r="T69">
            <v>12.335000000000001</v>
          </cell>
          <cell r="U69">
            <v>29.933000000000003</v>
          </cell>
          <cell r="V69">
            <v>126.944</v>
          </cell>
          <cell r="W69">
            <v>1.8180000000000049</v>
          </cell>
          <cell r="X69">
            <v>10.98899999999999</v>
          </cell>
          <cell r="Y69">
            <v>90.649000000000029</v>
          </cell>
          <cell r="Z69">
            <v>26.570999999999977</v>
          </cell>
          <cell r="AA69">
            <v>15.289000000000009</v>
          </cell>
          <cell r="AB69">
            <v>40.811000000000007</v>
          </cell>
          <cell r="AC69">
            <v>9.9849999999999994</v>
          </cell>
          <cell r="AD69">
            <v>8.9649999999999999</v>
          </cell>
          <cell r="AE69">
            <v>83.908000000000001</v>
          </cell>
          <cell r="AF69">
            <v>40.016000000000005</v>
          </cell>
          <cell r="AG69">
            <v>17.158000000000005</v>
          </cell>
          <cell r="AH69">
            <v>65.118999999999986</v>
          </cell>
          <cell r="AI69">
            <v>14.643000000000018</v>
          </cell>
          <cell r="AJ69">
            <v>9.1609999999999996</v>
          </cell>
          <cell r="AK69">
            <v>81.081999999999965</v>
          </cell>
          <cell r="AL69">
            <v>16.594999999999999</v>
          </cell>
          <cell r="AM69">
            <v>24.15300000000002</v>
          </cell>
          <cell r="AN69">
            <v>81.03</v>
          </cell>
        </row>
        <row r="70">
          <cell r="H70">
            <v>1029.5215800000017</v>
          </cell>
          <cell r="I70">
            <v>1141.0683399999982</v>
          </cell>
          <cell r="J70">
            <v>1063.4985799999981</v>
          </cell>
          <cell r="K70">
            <v>1198.558580000001</v>
          </cell>
          <cell r="L70">
            <v>1234.8943399999996</v>
          </cell>
          <cell r="M70">
            <v>1193.2145800000008</v>
          </cell>
          <cell r="N70">
            <v>1036.4545800000121</v>
          </cell>
          <cell r="O70">
            <v>952.93833999998992</v>
          </cell>
          <cell r="P70">
            <v>834.93857999999796</v>
          </cell>
          <cell r="Q70">
            <v>1052.4025800000018</v>
          </cell>
          <cell r="R70">
            <v>1015.3873399999993</v>
          </cell>
          <cell r="S70">
            <v>1320.3615800000018</v>
          </cell>
          <cell r="T70">
            <v>1151.0115800000012</v>
          </cell>
          <cell r="U70">
            <v>1212.4220000000018</v>
          </cell>
          <cell r="V70">
            <v>1299.1106193349924</v>
          </cell>
          <cell r="W70">
            <v>1228.0569999999996</v>
          </cell>
          <cell r="X70">
            <v>1319.4891400000042</v>
          </cell>
          <cell r="Y70">
            <v>1293.3019999999997</v>
          </cell>
          <cell r="Z70">
            <v>1152.8929999999943</v>
          </cell>
          <cell r="AA70">
            <v>1164.4240000000077</v>
          </cell>
          <cell r="AB70">
            <v>1189.78</v>
          </cell>
          <cell r="AC70">
            <v>1111.1190000000006</v>
          </cell>
          <cell r="AD70">
            <v>1097.5450000000001</v>
          </cell>
          <cell r="AE70">
            <v>1203.6969999999997</v>
          </cell>
          <cell r="AF70">
            <v>1271.0970000000041</v>
          </cell>
          <cell r="AG70">
            <v>1226.178999999999</v>
          </cell>
          <cell r="AH70">
            <v>1221.97</v>
          </cell>
          <cell r="AI70">
            <v>1395.17</v>
          </cell>
          <cell r="AJ70">
            <v>1235.3080000000011</v>
          </cell>
          <cell r="AK70">
            <v>1340.6829999999986</v>
          </cell>
          <cell r="AL70">
            <v>1405.105</v>
          </cell>
          <cell r="AM70">
            <v>1255.0010000000011</v>
          </cell>
          <cell r="AN70">
            <v>1198.026000000001</v>
          </cell>
        </row>
        <row r="71">
          <cell r="H71">
            <v>0.2843861283249281</v>
          </cell>
          <cell r="I71">
            <v>0.30115131089305369</v>
          </cell>
          <cell r="J71">
            <v>0.27326685501163328</v>
          </cell>
          <cell r="K71">
            <v>0.31190045175863207</v>
          </cell>
          <cell r="L71">
            <v>0.31101608455928637</v>
          </cell>
          <cell r="M71">
            <v>0.30736420384190261</v>
          </cell>
          <cell r="N71">
            <v>0.26463715162879919</v>
          </cell>
          <cell r="O71">
            <v>0.25085021877765407</v>
          </cell>
          <cell r="P71">
            <v>0.21559415017766478</v>
          </cell>
          <cell r="Q71">
            <v>0.27367710185917454</v>
          </cell>
          <cell r="R71">
            <v>0.27317594536628187</v>
          </cell>
          <cell r="S71">
            <v>0.33373022368461658</v>
          </cell>
          <cell r="T71">
            <v>0.29054290588953091</v>
          </cell>
          <cell r="U71">
            <v>0.29692944184204623</v>
          </cell>
          <cell r="V71">
            <v>0.32263279203231737</v>
          </cell>
          <cell r="W71">
            <v>0.30079140227194728</v>
          </cell>
          <cell r="X71">
            <v>0.32421935837701849</v>
          </cell>
          <cell r="Y71">
            <v>0.31281166531985094</v>
          </cell>
          <cell r="Z71">
            <v>0.27508866049930342</v>
          </cell>
          <cell r="AA71">
            <v>0.28694911169345449</v>
          </cell>
          <cell r="AB71">
            <v>0.26163760449572121</v>
          </cell>
          <cell r="AC71">
            <v>0.27051012843594463</v>
          </cell>
          <cell r="AD71">
            <v>0.27930416796345886</v>
          </cell>
          <cell r="AE71">
            <v>0.26509243461701337</v>
          </cell>
          <cell r="AF71">
            <v>0.29097548094851311</v>
          </cell>
          <cell r="AG71">
            <v>0.28950089163174142</v>
          </cell>
          <cell r="AH71">
            <v>0.27607379981763314</v>
          </cell>
          <cell r="AI71">
            <v>0.31859619188069199</v>
          </cell>
          <cell r="AJ71">
            <v>0.29220312586485958</v>
          </cell>
          <cell r="AK71">
            <v>0.32314670352197467</v>
          </cell>
          <cell r="AL71">
            <v>0.32625039762423874</v>
          </cell>
          <cell r="AM71">
            <v>0.30356606390508051</v>
          </cell>
          <cell r="AN71">
            <v>0.28038803176320248</v>
          </cell>
        </row>
        <row r="72">
          <cell r="H72">
            <v>-351.50699999999989</v>
          </cell>
          <cell r="I72">
            <v>-350.79200000000003</v>
          </cell>
          <cell r="J72">
            <v>-370.92599999999999</v>
          </cell>
          <cell r="K72">
            <v>-368</v>
          </cell>
          <cell r="L72">
            <v>-363.42500000000001</v>
          </cell>
          <cell r="M72">
            <v>-265.7890000000001</v>
          </cell>
          <cell r="N72">
            <v>-357.05799999999982</v>
          </cell>
          <cell r="O72">
            <v>-345.62</v>
          </cell>
          <cell r="P72">
            <v>-344.65199999999993</v>
          </cell>
          <cell r="Q72">
            <v>-351.48599999999999</v>
          </cell>
          <cell r="R72">
            <v>-352.58600000000007</v>
          </cell>
          <cell r="S72">
            <v>-360.28800000000001</v>
          </cell>
          <cell r="T72">
            <v>-337.49899999999997</v>
          </cell>
          <cell r="U72">
            <v>-352.99900000000014</v>
          </cell>
          <cell r="V72">
            <v>-389.37399999999968</v>
          </cell>
          <cell r="W72">
            <v>-346.32700000000028</v>
          </cell>
          <cell r="X72">
            <v>-339.66199999999992</v>
          </cell>
          <cell r="Y72">
            <v>-380.84299999999973</v>
          </cell>
          <cell r="Z72">
            <v>-382.92100000000039</v>
          </cell>
          <cell r="AA72">
            <v>-368.315</v>
          </cell>
          <cell r="AB72">
            <v>-389.2530000000005</v>
          </cell>
          <cell r="AC72">
            <v>-360.28299999999996</v>
          </cell>
          <cell r="AD72">
            <v>-370.755</v>
          </cell>
          <cell r="AE72">
            <v>-383.96100000000007</v>
          </cell>
          <cell r="AF72">
            <v>-364.45099999999985</v>
          </cell>
          <cell r="AG72">
            <v>-355.64499999999998</v>
          </cell>
          <cell r="AH72">
            <v>-387.72900000000004</v>
          </cell>
          <cell r="AI72">
            <v>-365.42399999999981</v>
          </cell>
          <cell r="AJ72">
            <v>-350.14499999999998</v>
          </cell>
          <cell r="AK72">
            <v>-372.51400000000007</v>
          </cell>
          <cell r="AL72">
            <v>-359.69399999999979</v>
          </cell>
          <cell r="AM72">
            <v>-358.53599999999994</v>
          </cell>
          <cell r="AN72">
            <v>-394.98600000000027</v>
          </cell>
        </row>
        <row r="73">
          <cell r="H73">
            <v>-20.692000000000004</v>
          </cell>
          <cell r="I73">
            <v>-16.623999999999988</v>
          </cell>
          <cell r="J73">
            <v>-30.33</v>
          </cell>
          <cell r="K73">
            <v>-16.298999999999996</v>
          </cell>
          <cell r="L73">
            <v>-13.493000000000004</v>
          </cell>
          <cell r="M73">
            <v>-13.397000000000014</v>
          </cell>
          <cell r="N73">
            <v>-13.11699999999998</v>
          </cell>
          <cell r="O73">
            <v>-13.473999999999998</v>
          </cell>
          <cell r="P73">
            <v>-10.75</v>
          </cell>
          <cell r="Q73">
            <v>-11.613999999999999</v>
          </cell>
          <cell r="R73">
            <v>-11.846</v>
          </cell>
          <cell r="S73">
            <v>-6.2670000000000012</v>
          </cell>
          <cell r="T73">
            <v>-11.003</v>
          </cell>
          <cell r="U73">
            <v>-51.534999999999997</v>
          </cell>
          <cell r="V73">
            <v>-7.3839999999999888</v>
          </cell>
          <cell r="W73">
            <v>-5.9530000000000065</v>
          </cell>
          <cell r="X73">
            <v>-6.1389999999999958</v>
          </cell>
          <cell r="Y73">
            <v>-8.91</v>
          </cell>
          <cell r="Z73">
            <v>-2.8430000000000111</v>
          </cell>
          <cell r="AA73">
            <v>-0.67399999999998905</v>
          </cell>
          <cell r="AB73">
            <v>1.8049999999999931</v>
          </cell>
          <cell r="AC73">
            <v>-2.5859999999999999</v>
          </cell>
          <cell r="AD73">
            <v>2.7690000000000001</v>
          </cell>
          <cell r="AE73">
            <v>-0.43900000000000011</v>
          </cell>
          <cell r="AF73">
            <v>0.17</v>
          </cell>
          <cell r="AG73">
            <v>-1.353</v>
          </cell>
          <cell r="AH73">
            <v>-4.4999999999999929E-2</v>
          </cell>
          <cell r="AI73">
            <v>0.14700000000000002</v>
          </cell>
          <cell r="AJ73">
            <v>-0.30600000000000005</v>
          </cell>
          <cell r="AK73">
            <v>-2.6999999999999913E-2</v>
          </cell>
          <cell r="AL73">
            <v>0.45899999999999985</v>
          </cell>
          <cell r="AM73">
            <v>0.105</v>
          </cell>
          <cell r="AN73">
            <v>0.27800000000000014</v>
          </cell>
        </row>
        <row r="74">
          <cell r="H74">
            <v>657.32258000000184</v>
          </cell>
          <cell r="I74">
            <v>773.65233999999816</v>
          </cell>
          <cell r="J74">
            <v>662.24257999999804</v>
          </cell>
          <cell r="K74">
            <v>814.25958000000116</v>
          </cell>
          <cell r="L74">
            <v>857.97633999999914</v>
          </cell>
          <cell r="M74">
            <v>914.02858000000072</v>
          </cell>
          <cell r="N74">
            <v>666.2795800000124</v>
          </cell>
          <cell r="O74">
            <v>593.84433999998976</v>
          </cell>
          <cell r="P74">
            <v>479.53657999999808</v>
          </cell>
          <cell r="Q74">
            <v>689.30258000000174</v>
          </cell>
          <cell r="R74">
            <v>650.9553399999993</v>
          </cell>
          <cell r="S74">
            <v>953.80658000000176</v>
          </cell>
          <cell r="T74">
            <v>802.50958000000116</v>
          </cell>
          <cell r="U74">
            <v>807.88800000000174</v>
          </cell>
          <cell r="V74">
            <v>902.35261933499271</v>
          </cell>
          <cell r="W74">
            <v>875.77699999999925</v>
          </cell>
          <cell r="X74">
            <v>973.6881400000043</v>
          </cell>
          <cell r="Y74">
            <v>903.54899999999986</v>
          </cell>
          <cell r="Z74">
            <v>767.12899999999399</v>
          </cell>
          <cell r="AA74">
            <v>795.43500000000802</v>
          </cell>
          <cell r="AB74">
            <v>802.33199999999863</v>
          </cell>
          <cell r="AC74">
            <v>748.2500000000008</v>
          </cell>
          <cell r="AD74">
            <v>729.55899999999644</v>
          </cell>
          <cell r="AE74">
            <v>819.2969999999998</v>
          </cell>
          <cell r="AF74">
            <v>906.81600000000412</v>
          </cell>
          <cell r="AG74">
            <v>869.18099999999913</v>
          </cell>
          <cell r="AH74">
            <v>834.19600000000082</v>
          </cell>
          <cell r="AI74">
            <v>1029.893</v>
          </cell>
          <cell r="AJ74">
            <v>884.85700000000077</v>
          </cell>
          <cell r="AK74">
            <v>968.14199999999857</v>
          </cell>
          <cell r="AL74">
            <v>1045.8699999999999</v>
          </cell>
          <cell r="AM74">
            <v>896.57000000000119</v>
          </cell>
          <cell r="AN74">
            <v>803.31800000000067</v>
          </cell>
        </row>
        <row r="75">
          <cell r="H75">
            <v>0.18157309882397318</v>
          </cell>
          <cell r="I75">
            <v>0.20418270159566276</v>
          </cell>
          <cell r="J75">
            <v>0.17016378817486502</v>
          </cell>
          <cell r="K75">
            <v>0.21189446647721979</v>
          </cell>
          <cell r="L75">
            <v>0.21608686125430523</v>
          </cell>
          <cell r="M75">
            <v>0.23544773210904346</v>
          </cell>
          <cell r="N75">
            <v>0.17012065327516221</v>
          </cell>
          <cell r="O75">
            <v>0.15632279273060901</v>
          </cell>
          <cell r="P75">
            <v>0.12382381641078749</v>
          </cell>
          <cell r="Q75">
            <v>0.17925301209205699</v>
          </cell>
          <cell r="R75">
            <v>0.17513054712276535</v>
          </cell>
          <cell r="S75">
            <v>0.24108099487055606</v>
          </cell>
          <cell r="T75">
            <v>0.20257264951008316</v>
          </cell>
          <cell r="U75">
            <v>0.19785663152836819</v>
          </cell>
          <cell r="V75">
            <v>0.2240983490095329</v>
          </cell>
          <cell r="W75">
            <v>0.21450648618713875</v>
          </cell>
          <cell r="X75">
            <v>0.23925058148649328</v>
          </cell>
          <cell r="Y75">
            <v>0.21854189306757899</v>
          </cell>
          <cell r="Z75">
            <v>0.18304256252763224</v>
          </cell>
          <cell r="AA75">
            <v>0.19601911903214275</v>
          </cell>
          <cell r="AB75">
            <v>0.17643616676214141</v>
          </cell>
          <cell r="AC75">
            <v>0.18216698985634813</v>
          </cell>
          <cell r="AD75">
            <v>0.18565878344418871</v>
          </cell>
          <cell r="AE75">
            <v>0.18043530589875625</v>
          </cell>
          <cell r="AF75">
            <v>0.20758543347345421</v>
          </cell>
          <cell r="AG75">
            <v>0.20521365517544224</v>
          </cell>
          <cell r="AH75">
            <v>0.18846588665243053</v>
          </cell>
          <cell r="AI75">
            <v>0.23518280055088736</v>
          </cell>
          <cell r="AJ75">
            <v>0.20930648983363018</v>
          </cell>
          <cell r="AK75">
            <v>0.23335262387989664</v>
          </cell>
          <cell r="AL75">
            <v>0.24283986133652824</v>
          </cell>
          <cell r="AM75">
            <v>0.21686693948082764</v>
          </cell>
          <cell r="AN75">
            <v>0.18800990370822696</v>
          </cell>
        </row>
        <row r="76">
          <cell r="H76">
            <v>-7.6440000000000019</v>
          </cell>
          <cell r="I76">
            <v>-13.347999999999997</v>
          </cell>
          <cell r="J76">
            <v>-43.103000000000009</v>
          </cell>
          <cell r="K76">
            <v>-3.4950000000000001</v>
          </cell>
          <cell r="L76">
            <v>-4.9280000000000124</v>
          </cell>
          <cell r="M76">
            <v>-105.12099999999998</v>
          </cell>
          <cell r="N76">
            <v>-0.58500000000000796</v>
          </cell>
          <cell r="O76">
            <v>-6.0139999999999922</v>
          </cell>
          <cell r="P76">
            <v>-150.41999999999999</v>
          </cell>
          <cell r="Q76">
            <v>0</v>
          </cell>
          <cell r="R76">
            <v>-1.0780000000000001</v>
          </cell>
          <cell r="S76">
            <v>-40.238</v>
          </cell>
          <cell r="T76">
            <v>-12.335000000000001</v>
          </cell>
          <cell r="U76">
            <v>-29.933000000000003</v>
          </cell>
          <cell r="V76">
            <v>-129.41900000000001</v>
          </cell>
          <cell r="W76">
            <v>-1.8220000000000049</v>
          </cell>
          <cell r="X76">
            <v>-10.98899999999999</v>
          </cell>
          <cell r="Y76">
            <v>-90.654000000000025</v>
          </cell>
          <cell r="Z76">
            <v>-26.583999999999975</v>
          </cell>
          <cell r="AA76">
            <v>-15.304000000000009</v>
          </cell>
          <cell r="AB76">
            <v>-40.838000000000008</v>
          </cell>
          <cell r="AC76">
            <v>-9.9849999999999994</v>
          </cell>
          <cell r="AD76">
            <v>-8.9649999999999999</v>
          </cell>
          <cell r="AE76">
            <v>-83.908000000000001</v>
          </cell>
          <cell r="AF76">
            <v>-40.016000000000005</v>
          </cell>
          <cell r="AG76">
            <v>-17.158000000000005</v>
          </cell>
          <cell r="AH76">
            <v>-65.118999999999986</v>
          </cell>
          <cell r="AI76">
            <v>-14.643000000000018</v>
          </cell>
          <cell r="AJ76">
            <v>-9.1609999999999996</v>
          </cell>
          <cell r="AK76">
            <v>-81.081999999999965</v>
          </cell>
          <cell r="AL76">
            <v>-16.594999999999999</v>
          </cell>
          <cell r="AM76">
            <v>-24.15300000000002</v>
          </cell>
          <cell r="AN76">
            <v>-81.03</v>
          </cell>
        </row>
        <row r="77">
          <cell r="H77">
            <v>649.67858000000183</v>
          </cell>
          <cell r="I77">
            <v>760.30433999999821</v>
          </cell>
          <cell r="J77">
            <v>619.13957999999809</v>
          </cell>
          <cell r="K77">
            <v>810.76458000000116</v>
          </cell>
          <cell r="L77">
            <v>853.04833999999914</v>
          </cell>
          <cell r="M77">
            <v>808.90758000000073</v>
          </cell>
          <cell r="N77">
            <v>665.69458000001237</v>
          </cell>
          <cell r="O77">
            <v>587.83033999998975</v>
          </cell>
          <cell r="P77">
            <v>329.11657999999807</v>
          </cell>
          <cell r="Q77">
            <v>689.30258000000174</v>
          </cell>
          <cell r="R77">
            <v>649.87733999999932</v>
          </cell>
          <cell r="S77">
            <v>913.5685800000017</v>
          </cell>
          <cell r="T77">
            <v>790.17458000000113</v>
          </cell>
          <cell r="U77">
            <v>777.95500000000175</v>
          </cell>
          <cell r="V77">
            <v>772.93361933499273</v>
          </cell>
          <cell r="W77">
            <v>873.95499999999925</v>
          </cell>
          <cell r="X77">
            <v>962.69914000000426</v>
          </cell>
          <cell r="Y77">
            <v>812.89499999999998</v>
          </cell>
          <cell r="Z77">
            <v>740.54499999999405</v>
          </cell>
          <cell r="AA77">
            <v>780.13100000000804</v>
          </cell>
          <cell r="AB77">
            <v>761.49399999999866</v>
          </cell>
          <cell r="AC77">
            <v>738.26500000000078</v>
          </cell>
          <cell r="AD77">
            <v>720.59399999999641</v>
          </cell>
          <cell r="AE77">
            <v>735.38899999999978</v>
          </cell>
          <cell r="AF77">
            <v>866.80000000000416</v>
          </cell>
          <cell r="AG77">
            <v>852.02299999999912</v>
          </cell>
          <cell r="AH77">
            <v>769.07700000000079</v>
          </cell>
          <cell r="AI77">
            <v>1015.25</v>
          </cell>
          <cell r="AJ77">
            <v>875.69600000000082</v>
          </cell>
          <cell r="AK77">
            <v>887.05999999999858</v>
          </cell>
          <cell r="AL77">
            <v>1029.2750000000001</v>
          </cell>
          <cell r="AM77">
            <v>872.41700000000117</v>
          </cell>
          <cell r="AN77">
            <v>722.28800000000069</v>
          </cell>
        </row>
        <row r="79">
          <cell r="H79">
            <v>263.68400000000008</v>
          </cell>
          <cell r="I79">
            <v>327.58</v>
          </cell>
          <cell r="J79">
            <v>343.28699999999992</v>
          </cell>
          <cell r="K79">
            <v>276.26300000000015</v>
          </cell>
          <cell r="L79">
            <v>381.12899999999991</v>
          </cell>
          <cell r="M79">
            <v>335.98399999999998</v>
          </cell>
          <cell r="N79">
            <v>425.45499999999998</v>
          </cell>
          <cell r="O79">
            <v>523.73400000000015</v>
          </cell>
          <cell r="P79">
            <v>526.70399999999984</v>
          </cell>
          <cell r="Q79">
            <v>254.33399999999995</v>
          </cell>
          <cell r="R79">
            <v>260.72500000000002</v>
          </cell>
          <cell r="S79">
            <v>309.71300000000002</v>
          </cell>
          <cell r="T79">
            <v>376.33</v>
          </cell>
          <cell r="U79">
            <v>910.68399999999997</v>
          </cell>
          <cell r="V79">
            <v>505.57399999999996</v>
          </cell>
          <cell r="W79">
            <v>243.08300000000003</v>
          </cell>
          <cell r="X79">
            <v>207.55500000000001</v>
          </cell>
          <cell r="Y79">
            <v>254.27900000000002</v>
          </cell>
          <cell r="Z79">
            <v>322.17700000000025</v>
          </cell>
          <cell r="AA79">
            <v>262.21799999999973</v>
          </cell>
          <cell r="AB79">
            <v>559.87</v>
          </cell>
          <cell r="AC79">
            <v>221.46799999999999</v>
          </cell>
          <cell r="AD79">
            <v>243.46600000000004</v>
          </cell>
          <cell r="AE79">
            <v>284.375</v>
          </cell>
          <cell r="AF79">
            <v>313.04600000000005</v>
          </cell>
          <cell r="AG79">
            <v>309.77199999999993</v>
          </cell>
          <cell r="AH79">
            <v>396.16700000000014</v>
          </cell>
          <cell r="AI79">
            <v>253.16899999999987</v>
          </cell>
          <cell r="AJ79">
            <v>173.60799999999995</v>
          </cell>
          <cell r="AK79">
            <v>307.04700000000003</v>
          </cell>
          <cell r="AL79">
            <v>297.67500000000001</v>
          </cell>
          <cell r="AM79">
            <v>267.55600000000004</v>
          </cell>
          <cell r="AN79">
            <v>799.65899999999965</v>
          </cell>
        </row>
        <row r="80">
          <cell r="H80">
            <v>7.2837785353882759E-2</v>
          </cell>
          <cell r="I80">
            <v>8.6455072815662087E-2</v>
          </cell>
          <cell r="J80">
            <v>8.8207883508766599E-2</v>
          </cell>
          <cell r="K80">
            <v>7.1891817339620509E-2</v>
          </cell>
          <cell r="L80">
            <v>9.5989790747600529E-2</v>
          </cell>
          <cell r="M80">
            <v>8.6547261820767996E-2</v>
          </cell>
          <cell r="N80">
            <v>0.10863109828337045</v>
          </cell>
          <cell r="O80">
            <v>0.13786704025498367</v>
          </cell>
          <cell r="P80">
            <v>0.13600317915022803</v>
          </cell>
          <cell r="Q80">
            <v>6.6139511007518789E-2</v>
          </cell>
          <cell r="R80">
            <v>7.0144461674718037E-2</v>
          </cell>
          <cell r="S80">
            <v>7.8282032992836342E-2</v>
          </cell>
          <cell r="T80">
            <v>9.499471045582969E-2</v>
          </cell>
          <cell r="U80">
            <v>0.22303199035853988</v>
          </cell>
          <cell r="V80">
            <v>0.12555878519601693</v>
          </cell>
          <cell r="W80">
            <v>5.953899243966021E-2</v>
          </cell>
          <cell r="X80">
            <v>5.0999547391456256E-2</v>
          </cell>
          <cell r="Y80">
            <v>6.1502601438694446E-2</v>
          </cell>
          <cell r="Z80">
            <v>7.6873776988570994E-2</v>
          </cell>
          <cell r="AA80">
            <v>6.4618405469170748E-2</v>
          </cell>
          <cell r="AB80">
            <v>0.12311775759301671</v>
          </cell>
          <cell r="AC80">
            <v>5.391802059406036E-2</v>
          </cell>
          <cell r="AD80">
            <v>6.1957430954896135E-2</v>
          </cell>
          <cell r="AE80">
            <v>6.2628436470484841E-2</v>
          </cell>
          <cell r="AF80">
            <v>7.1661494291157923E-2</v>
          </cell>
          <cell r="AG80">
            <v>7.3137176711188051E-2</v>
          </cell>
          <cell r="AH80">
            <v>8.9504103253232326E-2</v>
          </cell>
          <cell r="AI80">
            <v>5.7812796506692993E-2</v>
          </cell>
          <cell r="AJ80">
            <v>4.1065710150947357E-2</v>
          </cell>
          <cell r="AK80">
            <v>7.400796898022266E-2</v>
          </cell>
          <cell r="AL80">
            <v>6.9116960734461316E-2</v>
          </cell>
          <cell r="AM80">
            <v>6.4717814403484675E-2</v>
          </cell>
          <cell r="AN80">
            <v>0.18715354515822732</v>
          </cell>
        </row>
        <row r="83">
          <cell r="H83">
            <v>324.31100000000015</v>
          </cell>
          <cell r="I83">
            <v>337.22899999999998</v>
          </cell>
          <cell r="J83">
            <v>406.91800000000001</v>
          </cell>
          <cell r="K83">
            <v>364.05600000000021</v>
          </cell>
          <cell r="L83">
            <v>352.47799999999995</v>
          </cell>
          <cell r="M83">
            <v>387.55500000000018</v>
          </cell>
          <cell r="N83">
            <v>358.36799999999999</v>
          </cell>
          <cell r="O83">
            <v>450.96299999999997</v>
          </cell>
          <cell r="P83">
            <v>621.79899999999998</v>
          </cell>
          <cell r="Q83">
            <v>405.76299999999998</v>
          </cell>
          <cell r="R83">
            <v>316.00100000000003</v>
          </cell>
          <cell r="S83">
            <v>367.17600000000004</v>
          </cell>
          <cell r="T83">
            <v>360.94400000000002</v>
          </cell>
          <cell r="U83">
            <v>321.142</v>
          </cell>
          <cell r="V83">
            <v>376.57100000000003</v>
          </cell>
          <cell r="W83">
            <v>477.88799999999998</v>
          </cell>
          <cell r="X83">
            <v>493.54499999999985</v>
          </cell>
          <cell r="Y83">
            <v>477.83299999999997</v>
          </cell>
          <cell r="Z83">
            <v>534.00400000000002</v>
          </cell>
          <cell r="AA83">
            <v>436.13300000000004</v>
          </cell>
          <cell r="AB83">
            <v>597.399</v>
          </cell>
          <cell r="AC83">
            <v>401.58299999999997</v>
          </cell>
          <cell r="AD83">
            <v>326.58500000000004</v>
          </cell>
          <cell r="AE83">
            <v>564.00599999999997</v>
          </cell>
          <cell r="AF83">
            <v>534.60800000000017</v>
          </cell>
          <cell r="AG83">
            <v>425.65899999999988</v>
          </cell>
          <cell r="AH83">
            <v>503.60199999999992</v>
          </cell>
          <cell r="AI83">
            <v>540.72299999999996</v>
          </cell>
          <cell r="AJ83">
            <v>503.26600000000002</v>
          </cell>
          <cell r="AK83">
            <v>506.99200000000002</v>
          </cell>
          <cell r="AL83">
            <v>485.70600000000002</v>
          </cell>
          <cell r="AM83">
            <v>524.75600000000054</v>
          </cell>
          <cell r="AN83">
            <v>587.49199999999939</v>
          </cell>
        </row>
        <row r="84">
          <cell r="H84">
            <v>155.49</v>
          </cell>
          <cell r="I84">
            <v>169.22499999999999</v>
          </cell>
          <cell r="J84">
            <v>136.24900000000002</v>
          </cell>
          <cell r="K84">
            <v>147.22300000000007</v>
          </cell>
          <cell r="L84">
            <v>182.23099999999999</v>
          </cell>
          <cell r="M84">
            <v>145.02599999999984</v>
          </cell>
          <cell r="N84">
            <v>208.62800000000016</v>
          </cell>
          <cell r="O84">
            <v>110.529</v>
          </cell>
          <cell r="P84">
            <v>175.35299999999984</v>
          </cell>
          <cell r="Q84">
            <v>174.24100000000001</v>
          </cell>
          <cell r="R84">
            <v>181.94899999999998</v>
          </cell>
          <cell r="S84">
            <v>142.43299999999999</v>
          </cell>
          <cell r="T84">
            <v>164.17300000000006</v>
          </cell>
          <cell r="U84">
            <v>190.65299999999991</v>
          </cell>
          <cell r="V84">
            <v>177.26900000000012</v>
          </cell>
          <cell r="W84">
            <v>180.13699999999994</v>
          </cell>
          <cell r="X84">
            <v>179.846</v>
          </cell>
          <cell r="Y84">
            <v>232.70800000000008</v>
          </cell>
          <cell r="Z84">
            <v>105.68099999999981</v>
          </cell>
          <cell r="AA84">
            <v>185.66300000000001</v>
          </cell>
          <cell r="AB84">
            <v>196.32100000000014</v>
          </cell>
          <cell r="AC84">
            <v>208.69900000000001</v>
          </cell>
          <cell r="AD84">
            <v>213.976</v>
          </cell>
          <cell r="AE84">
            <v>197.642</v>
          </cell>
          <cell r="AF84">
            <v>216.72900000000004</v>
          </cell>
          <cell r="AG84">
            <v>213.62099999999987</v>
          </cell>
          <cell r="AH84">
            <v>176.35800000000017</v>
          </cell>
          <cell r="AI84">
            <v>205.6</v>
          </cell>
          <cell r="AJ84">
            <v>202.03800000000001</v>
          </cell>
          <cell r="AK84">
            <v>198.34899999999993</v>
          </cell>
          <cell r="AL84">
            <v>213.21</v>
          </cell>
          <cell r="AM84">
            <v>219.74</v>
          </cell>
          <cell r="AN84">
            <v>184.67</v>
          </cell>
        </row>
        <row r="85">
          <cell r="H85">
            <v>790.43099999999981</v>
          </cell>
          <cell r="I85">
            <v>787.15000000000055</v>
          </cell>
          <cell r="J85">
            <v>800.71399999999971</v>
          </cell>
          <cell r="K85">
            <v>846.71899999999891</v>
          </cell>
          <cell r="L85">
            <v>820.70500000000106</v>
          </cell>
          <cell r="M85">
            <v>804.61700000000042</v>
          </cell>
          <cell r="N85">
            <v>852.44100000000094</v>
          </cell>
          <cell r="O85">
            <v>787.96599999999785</v>
          </cell>
          <cell r="P85">
            <v>774.70700000000056</v>
          </cell>
          <cell r="Q85">
            <v>776.99300000000005</v>
          </cell>
          <cell r="R85">
            <v>760.7639999999999</v>
          </cell>
          <cell r="S85">
            <v>805.14099999999996</v>
          </cell>
          <cell r="T85">
            <v>846.58199999999999</v>
          </cell>
          <cell r="U85">
            <v>873.28400000000022</v>
          </cell>
          <cell r="V85">
            <v>780.86699999999996</v>
          </cell>
          <cell r="W85">
            <v>825.61899999999946</v>
          </cell>
          <cell r="X85">
            <v>739.29500000000075</v>
          </cell>
          <cell r="Y85">
            <v>714.07599999999979</v>
          </cell>
          <cell r="Z85">
            <v>819.42699999999991</v>
          </cell>
          <cell r="AA85">
            <v>805.58399999999983</v>
          </cell>
          <cell r="AB85">
            <v>812.85000000000014</v>
          </cell>
          <cell r="AC85">
            <v>839.4</v>
          </cell>
          <cell r="AD85">
            <v>799.19299999999998</v>
          </cell>
          <cell r="AE85">
            <v>903.39400000000012</v>
          </cell>
          <cell r="AF85">
            <v>835.52799999999991</v>
          </cell>
          <cell r="AG85">
            <v>844.40599999999995</v>
          </cell>
          <cell r="AH85">
            <v>892.43000000000006</v>
          </cell>
          <cell r="AI85">
            <v>838.08600000000001</v>
          </cell>
          <cell r="AJ85">
            <v>799.92899999999963</v>
          </cell>
          <cell r="AK85">
            <v>797.74400000000014</v>
          </cell>
          <cell r="AL85">
            <v>808.50200000000018</v>
          </cell>
          <cell r="AM85">
            <v>735.39600000000019</v>
          </cell>
          <cell r="AN85">
            <v>844.26599999999996</v>
          </cell>
        </row>
        <row r="86">
          <cell r="H86">
            <v>83.865829928279794</v>
          </cell>
          <cell r="I86">
            <v>62.224000000000011</v>
          </cell>
          <cell r="J86">
            <v>4.90231205276298</v>
          </cell>
          <cell r="K86">
            <v>107.82968794723699</v>
          </cell>
          <cell r="L86">
            <v>52.945999999999998</v>
          </cell>
          <cell r="M86">
            <v>-15.600085736908966</v>
          </cell>
          <cell r="N86">
            <v>136.02508573690898</v>
          </cell>
          <cell r="O86">
            <v>70.942999999999898</v>
          </cell>
          <cell r="P86">
            <v>-15.045777936956789</v>
          </cell>
          <cell r="Q86">
            <v>41.6991514343825</v>
          </cell>
          <cell r="R86">
            <v>50.732526192661226</v>
          </cell>
          <cell r="S86">
            <v>54.166317818253965</v>
          </cell>
          <cell r="T86">
            <v>68.742472985479409</v>
          </cell>
          <cell r="U86">
            <v>47.819373779785025</v>
          </cell>
          <cell r="V86">
            <v>46.002979949068283</v>
          </cell>
          <cell r="W86">
            <v>73.952700942158685</v>
          </cell>
          <cell r="X86">
            <v>52.694910932705241</v>
          </cell>
          <cell r="Y86">
            <v>56.241318150789567</v>
          </cell>
          <cell r="Z86">
            <v>69.07256545694824</v>
          </cell>
          <cell r="AA86">
            <v>63.541227196444765</v>
          </cell>
          <cell r="AB86">
            <v>91.065801264998882</v>
          </cell>
          <cell r="AC86">
            <v>64.004000000000005</v>
          </cell>
          <cell r="AD86">
            <v>63.989000000000004</v>
          </cell>
          <cell r="AE86">
            <v>64.543000000000006</v>
          </cell>
          <cell r="AF86">
            <v>67.97399999999999</v>
          </cell>
          <cell r="AG86">
            <v>83.948000000000008</v>
          </cell>
          <cell r="AH86">
            <v>58.35299999999998</v>
          </cell>
          <cell r="AI86">
            <v>58.802000000000049</v>
          </cell>
          <cell r="AJ86">
            <v>61.745000000000005</v>
          </cell>
          <cell r="AK86">
            <v>67.145999999999958</v>
          </cell>
          <cell r="AL86">
            <v>69.311999999999983</v>
          </cell>
          <cell r="AM86">
            <v>61.174999999999997</v>
          </cell>
          <cell r="AN86">
            <v>61.799000000000035</v>
          </cell>
        </row>
        <row r="87">
          <cell r="H87">
            <v>298.74140406049975</v>
          </cell>
          <cell r="I87">
            <v>321.52218947870011</v>
          </cell>
          <cell r="J87">
            <v>261.90669410049992</v>
          </cell>
          <cell r="K87">
            <v>253.57424699289987</v>
          </cell>
          <cell r="L87">
            <v>231.63030629460019</v>
          </cell>
          <cell r="M87">
            <v>291.18997867699994</v>
          </cell>
          <cell r="N87">
            <v>313.96178091520005</v>
          </cell>
          <cell r="O87">
            <v>299.36209641860023</v>
          </cell>
          <cell r="P87">
            <v>275.72947132259981</v>
          </cell>
          <cell r="Q87">
            <v>285.42</v>
          </cell>
          <cell r="R87">
            <v>362.75800000000004</v>
          </cell>
          <cell r="S87">
            <v>292.03500000000003</v>
          </cell>
          <cell r="T87">
            <v>325.82</v>
          </cell>
          <cell r="U87">
            <v>357.63299999999992</v>
          </cell>
          <cell r="V87">
            <v>302.89099999999985</v>
          </cell>
          <cell r="W87">
            <v>273.16800000000012</v>
          </cell>
          <cell r="X87">
            <v>288.80500000000001</v>
          </cell>
          <cell r="Y87">
            <v>307.17599999999999</v>
          </cell>
          <cell r="Z87">
            <v>384.39699999999971</v>
          </cell>
          <cell r="AA87">
            <v>320.79600000000033</v>
          </cell>
          <cell r="AB87">
            <v>378.46299999999997</v>
          </cell>
          <cell r="AC87">
            <v>373.20699999999999</v>
          </cell>
          <cell r="AD87">
            <v>371.93200000000013</v>
          </cell>
          <cell r="AE87">
            <v>367.72</v>
          </cell>
          <cell r="AF87">
            <v>342.35</v>
          </cell>
          <cell r="AG87">
            <v>342.50200000000001</v>
          </cell>
          <cell r="AH87">
            <v>310.97699999999992</v>
          </cell>
          <cell r="AI87">
            <v>272.13</v>
          </cell>
          <cell r="AJ87">
            <v>307.25</v>
          </cell>
          <cell r="AK87">
            <v>301.505</v>
          </cell>
          <cell r="AL87">
            <v>292.1020000000002</v>
          </cell>
          <cell r="AM87">
            <v>304.57</v>
          </cell>
          <cell r="AN87">
            <v>321.85099999999977</v>
          </cell>
        </row>
        <row r="88">
          <cell r="H88">
            <v>100.16052469579998</v>
          </cell>
          <cell r="I88">
            <v>68.383190782200018</v>
          </cell>
          <cell r="J88">
            <v>23.741337838600032</v>
          </cell>
          <cell r="K88">
            <v>114.22183964669995</v>
          </cell>
          <cell r="L88">
            <v>71.264999308900087</v>
          </cell>
          <cell r="M88">
            <v>8.1694241960998397</v>
          </cell>
          <cell r="N88">
            <v>125.33527495270005</v>
          </cell>
          <cell r="O88">
            <v>59.754618887700076</v>
          </cell>
          <cell r="P88">
            <v>-7.5688709356001027</v>
          </cell>
          <cell r="Q88">
            <v>51.298999999999999</v>
          </cell>
          <cell r="R88">
            <v>57.520999999999994</v>
          </cell>
          <cell r="S88">
            <v>64.440290000000005</v>
          </cell>
          <cell r="T88">
            <v>56.213999999999999</v>
          </cell>
          <cell r="U88">
            <v>67.965848999999992</v>
          </cell>
          <cell r="V88">
            <v>61.915139000000011</v>
          </cell>
          <cell r="W88">
            <v>80.83</v>
          </cell>
          <cell r="X88">
            <v>63.218697999999961</v>
          </cell>
          <cell r="Y88">
            <v>61.146139000000005</v>
          </cell>
          <cell r="Z88">
            <v>143.39384900000005</v>
          </cell>
          <cell r="AA88">
            <v>75.250849000000017</v>
          </cell>
          <cell r="AB88">
            <v>84.643848999999932</v>
          </cell>
          <cell r="AC88">
            <v>68.266000000000005</v>
          </cell>
          <cell r="AD88">
            <v>92.051000000000002</v>
          </cell>
          <cell r="AE88">
            <v>86.472999999999985</v>
          </cell>
          <cell r="AF88">
            <v>80.787999999999982</v>
          </cell>
          <cell r="AG88">
            <v>62.488</v>
          </cell>
          <cell r="AH88">
            <v>102.48100000000005</v>
          </cell>
          <cell r="AI88">
            <v>84.942000000000007</v>
          </cell>
          <cell r="AJ88">
            <v>82.875999999999976</v>
          </cell>
          <cell r="AK88">
            <v>77.072000000000003</v>
          </cell>
          <cell r="AL88">
            <v>80.461000000000013</v>
          </cell>
          <cell r="AM88">
            <v>84.966000000000008</v>
          </cell>
          <cell r="AN88">
            <v>85.3</v>
          </cell>
        </row>
        <row r="89">
          <cell r="H89">
            <v>27.319880294999994</v>
          </cell>
          <cell r="I89">
            <v>36.4380951037</v>
          </cell>
          <cell r="J89">
            <v>-4.6420505300000157</v>
          </cell>
          <cell r="K89">
            <v>47.168685920000115</v>
          </cell>
          <cell r="L89">
            <v>26.405090987499886</v>
          </cell>
          <cell r="M89">
            <v>30.85515297120002</v>
          </cell>
          <cell r="N89">
            <v>35.050010457199974</v>
          </cell>
          <cell r="O89">
            <v>3.8041867633000344</v>
          </cell>
          <cell r="P89">
            <v>-58.187306679500011</v>
          </cell>
          <cell r="Q89">
            <v>26.310000000000002</v>
          </cell>
          <cell r="R89">
            <v>38.018999999999998</v>
          </cell>
          <cell r="S89">
            <v>30.240999999999993</v>
          </cell>
          <cell r="T89">
            <v>26.791000000000004</v>
          </cell>
          <cell r="U89">
            <v>27.759000000000004</v>
          </cell>
          <cell r="V89">
            <v>34.381</v>
          </cell>
          <cell r="W89">
            <v>42.831000000000017</v>
          </cell>
          <cell r="X89">
            <v>25.231999999999999</v>
          </cell>
          <cell r="Y89">
            <v>23.830999999999989</v>
          </cell>
          <cell r="Z89">
            <v>39.467000000000006</v>
          </cell>
          <cell r="AA89">
            <v>54.960999999999999</v>
          </cell>
          <cell r="AB89">
            <v>45.708000000000013</v>
          </cell>
          <cell r="AC89">
            <v>30.396000000000001</v>
          </cell>
          <cell r="AD89">
            <v>44.285000000000004</v>
          </cell>
          <cell r="AE89">
            <v>46.618999999999993</v>
          </cell>
          <cell r="AF89">
            <v>47.261000000000017</v>
          </cell>
          <cell r="AG89">
            <v>33.944999999999993</v>
          </cell>
          <cell r="AH89">
            <v>68.512</v>
          </cell>
          <cell r="AI89">
            <v>42.953999999999986</v>
          </cell>
          <cell r="AJ89">
            <v>50.883000000000003</v>
          </cell>
          <cell r="AK89">
            <v>24.228999999999999</v>
          </cell>
          <cell r="AL89">
            <v>45.653999999999996</v>
          </cell>
          <cell r="AM89">
            <v>45.952000000000012</v>
          </cell>
          <cell r="AN89">
            <v>45.034999999999997</v>
          </cell>
        </row>
        <row r="90">
          <cell r="H90">
            <v>190.54900000000009</v>
          </cell>
          <cell r="I90">
            <v>239.28099999999995</v>
          </cell>
          <cell r="J90">
            <v>349.90099999999984</v>
          </cell>
          <cell r="K90">
            <v>256.92200000000014</v>
          </cell>
          <cell r="L90">
            <v>283.15999999999974</v>
          </cell>
          <cell r="M90">
            <v>251.6500000000002</v>
          </cell>
          <cell r="N90">
            <v>284.26800000000014</v>
          </cell>
          <cell r="O90">
            <v>314.08699999999999</v>
          </cell>
          <cell r="P90">
            <v>-111.12300000000005</v>
          </cell>
          <cell r="Q90">
            <v>324.26800000000003</v>
          </cell>
          <cell r="R90">
            <v>323.89499999999998</v>
          </cell>
          <cell r="S90">
            <v>220.57099999999997</v>
          </cell>
          <cell r="T90">
            <v>267.80700000000007</v>
          </cell>
          <cell r="U90">
            <v>254.59199999999987</v>
          </cell>
          <cell r="V90">
            <v>282.08800000000019</v>
          </cell>
          <cell r="W90">
            <v>258.87899999999991</v>
          </cell>
          <cell r="X90">
            <v>270.75299999999993</v>
          </cell>
          <cell r="Y90">
            <v>277.66600000000005</v>
          </cell>
          <cell r="Z90">
            <v>242.85500000000002</v>
          </cell>
          <cell r="AA90">
            <v>239.20699999999988</v>
          </cell>
          <cell r="AB90">
            <v>279.16700000000014</v>
          </cell>
          <cell r="AC90">
            <v>307.87700000000001</v>
          </cell>
          <cell r="AD90">
            <v>280.42099999999999</v>
          </cell>
          <cell r="AE90">
            <v>337.10499999999996</v>
          </cell>
          <cell r="AF90">
            <v>315.65199999999999</v>
          </cell>
          <cell r="AG90">
            <v>271.10500000000002</v>
          </cell>
          <cell r="AH90">
            <v>325.36400000000003</v>
          </cell>
          <cell r="AI90">
            <v>353.03499999999997</v>
          </cell>
          <cell r="AJ90">
            <v>287.60300000000007</v>
          </cell>
          <cell r="AK90">
            <v>220.23199999999997</v>
          </cell>
          <cell r="AL90">
            <v>269.13599999999997</v>
          </cell>
          <cell r="AM90">
            <v>235.20000000000005</v>
          </cell>
          <cell r="AN90">
            <v>265.82999999999993</v>
          </cell>
        </row>
        <row r="91">
          <cell r="H91">
            <v>151.00576437770013</v>
          </cell>
          <cell r="I91">
            <v>201.35353067049994</v>
          </cell>
          <cell r="J91">
            <v>75.660198899800037</v>
          </cell>
          <cell r="K91">
            <v>153.76368734740004</v>
          </cell>
          <cell r="L91">
            <v>148.07983061479996</v>
          </cell>
          <cell r="M91">
            <v>139.82874406509995</v>
          </cell>
          <cell r="N91">
            <v>200.58517479800014</v>
          </cell>
          <cell r="O91">
            <v>205.23537441149972</v>
          </cell>
          <cell r="P91">
            <v>460.61529551729996</v>
          </cell>
          <cell r="Q91">
            <v>111.364</v>
          </cell>
          <cell r="R91">
            <v>74.149000000000001</v>
          </cell>
          <cell r="S91">
            <v>151.125</v>
          </cell>
          <cell r="T91">
            <v>154.31799999999998</v>
          </cell>
          <cell r="U91">
            <v>172.12</v>
          </cell>
          <cell r="V91">
            <v>199.19399999999999</v>
          </cell>
          <cell r="W91">
            <v>131.97499999999997</v>
          </cell>
          <cell r="X91">
            <v>129.89500000000001</v>
          </cell>
          <cell r="Y91">
            <v>103.58699999999999</v>
          </cell>
          <cell r="Z91">
            <v>135.352</v>
          </cell>
          <cell r="AA91">
            <v>123.48599999999999</v>
          </cell>
          <cell r="AB91">
            <v>219.17500000000001</v>
          </cell>
          <cell r="AC91">
            <v>158.28700000000001</v>
          </cell>
          <cell r="AD91">
            <v>135.422</v>
          </cell>
          <cell r="AE91">
            <v>131.298</v>
          </cell>
          <cell r="AF91">
            <v>131.489</v>
          </cell>
          <cell r="AG91">
            <v>150.89000000000001</v>
          </cell>
          <cell r="AH91">
            <v>137.35499999999996</v>
          </cell>
          <cell r="AI91">
            <v>98.39700000000002</v>
          </cell>
          <cell r="AJ91">
            <v>107.76499999999999</v>
          </cell>
          <cell r="AK91">
            <v>104.96699999999998</v>
          </cell>
          <cell r="AL91">
            <v>92.418999999999983</v>
          </cell>
          <cell r="AM91">
            <v>117.02000000000004</v>
          </cell>
          <cell r="AN91">
            <v>144.57200000000006</v>
          </cell>
        </row>
        <row r="92">
          <cell r="H92">
            <v>12.924140830320226</v>
          </cell>
          <cell r="I92">
            <v>41.437172215999993</v>
          </cell>
          <cell r="J92">
            <v>85.074185643136985</v>
          </cell>
          <cell r="K92">
            <v>-18.066262865236979</v>
          </cell>
          <cell r="L92">
            <v>57.427315515399982</v>
          </cell>
          <cell r="M92">
            <v>93.874933889208933</v>
          </cell>
          <cell r="N92">
            <v>-28.765384995408908</v>
          </cell>
          <cell r="O92">
            <v>48.309016243499855</v>
          </cell>
          <cell r="P92">
            <v>154.3754383582571</v>
          </cell>
          <cell r="Q92">
            <v>59.807848565617505</v>
          </cell>
          <cell r="R92">
            <v>51.095473807338777</v>
          </cell>
          <cell r="S92">
            <v>60.502682181746039</v>
          </cell>
          <cell r="T92">
            <v>48.882527014520548</v>
          </cell>
          <cell r="U92">
            <v>53.232626220215025</v>
          </cell>
          <cell r="V92">
            <v>56.093020050931671</v>
          </cell>
          <cell r="W92">
            <v>44.353299057841298</v>
          </cell>
          <cell r="X92">
            <v>43.996089067294918</v>
          </cell>
          <cell r="Y92">
            <v>88.259681849210267</v>
          </cell>
          <cell r="Z92">
            <v>60.309434543051793</v>
          </cell>
          <cell r="AA92">
            <v>48.083772803555235</v>
          </cell>
          <cell r="AB92">
            <v>63.930198735001113</v>
          </cell>
          <cell r="AC92">
            <v>53.478999999999999</v>
          </cell>
          <cell r="AD92">
            <v>54.233000000000004</v>
          </cell>
          <cell r="AE92">
            <v>57.122</v>
          </cell>
          <cell r="AF92">
            <v>65.37700000000001</v>
          </cell>
          <cell r="AG92">
            <v>62.152999999999963</v>
          </cell>
          <cell r="AH92">
            <v>53.447000000000003</v>
          </cell>
          <cell r="AI92">
            <v>39.355999999999995</v>
          </cell>
          <cell r="AJ92">
            <v>32.27600000000001</v>
          </cell>
          <cell r="AK92">
            <v>51.902000000000044</v>
          </cell>
          <cell r="AL92">
            <v>55.927000000000021</v>
          </cell>
          <cell r="AM92">
            <v>58.746999999999957</v>
          </cell>
          <cell r="AN92">
            <v>43.285999999999945</v>
          </cell>
        </row>
        <row r="93">
          <cell r="H93">
            <v>135.00808001299774</v>
          </cell>
          <cell r="I93">
            <v>153.9875799457013</v>
          </cell>
          <cell r="J93">
            <v>170.85823201849919</v>
          </cell>
          <cell r="K93">
            <v>140.67922282210202</v>
          </cell>
          <cell r="L93">
            <v>105.96808930719916</v>
          </cell>
          <cell r="M93">
            <v>139.04426404400169</v>
          </cell>
          <cell r="N93">
            <v>153.15015898249817</v>
          </cell>
          <cell r="O93">
            <v>148.32218687360347</v>
          </cell>
          <cell r="P93">
            <v>550.93223897479243</v>
          </cell>
          <cell r="Q93">
            <v>154.57500000000064</v>
          </cell>
          <cell r="R93">
            <v>137.50499999999988</v>
          </cell>
          <cell r="S93">
            <v>170.63400000000007</v>
          </cell>
          <cell r="T93">
            <v>151.16399999999902</v>
          </cell>
          <cell r="U93">
            <v>150.26700000000008</v>
          </cell>
          <cell r="V93">
            <v>128.28100000000069</v>
          </cell>
          <cell r="W93">
            <v>159.62299999999993</v>
          </cell>
          <cell r="X93">
            <v>114.77899999999791</v>
          </cell>
          <cell r="Y93">
            <v>154.29400000000084</v>
          </cell>
          <cell r="Z93">
            <v>142.47500000000139</v>
          </cell>
          <cell r="AA93">
            <v>130.28400000000022</v>
          </cell>
          <cell r="AB93">
            <v>204.73299999999944</v>
          </cell>
          <cell r="AC93">
            <v>127.46199999999963</v>
          </cell>
          <cell r="AD93">
            <v>171.99199999999985</v>
          </cell>
          <cell r="AE93">
            <v>238.49099999999933</v>
          </cell>
          <cell r="AF93">
            <v>182.19799999999901</v>
          </cell>
          <cell r="AG93">
            <v>168.21900000000051</v>
          </cell>
          <cell r="AH93">
            <v>240.30799999999817</v>
          </cell>
          <cell r="AI93">
            <v>132.1779999999996</v>
          </cell>
          <cell r="AJ93">
            <v>219.72200000000012</v>
          </cell>
          <cell r="AK93">
            <v>127.11599999999962</v>
          </cell>
          <cell r="AL93">
            <v>183.20499999999998</v>
          </cell>
          <cell r="AM93">
            <v>160.83200000000022</v>
          </cell>
          <cell r="AN93">
            <v>173.88499999999971</v>
          </cell>
        </row>
        <row r="94">
          <cell r="H94">
            <v>2269.806624200598</v>
          </cell>
          <cell r="I94">
            <v>2418.2307581968016</v>
          </cell>
          <cell r="J94">
            <v>2311.2829100232984</v>
          </cell>
          <cell r="K94">
            <v>2414.0911078111012</v>
          </cell>
          <cell r="L94">
            <v>2332.2956320284006</v>
          </cell>
          <cell r="M94">
            <v>2276.2104121057018</v>
          </cell>
          <cell r="N94">
            <v>2639.0471008470986</v>
          </cell>
          <cell r="O94">
            <v>2499.2754795982019</v>
          </cell>
          <cell r="P94">
            <v>2821.5864886208929</v>
          </cell>
          <cell r="Q94">
            <v>2411.7400000000007</v>
          </cell>
          <cell r="R94">
            <v>2354.3890000000001</v>
          </cell>
          <cell r="S94">
            <v>2358.4652899999996</v>
          </cell>
          <cell r="T94">
            <v>2471.4380000000001</v>
          </cell>
          <cell r="U94">
            <v>2516.4678490000006</v>
          </cell>
          <cell r="V94">
            <v>2445.5531390000006</v>
          </cell>
          <cell r="W94">
            <v>2549.2560000000003</v>
          </cell>
          <cell r="X94">
            <v>2402.0596979999991</v>
          </cell>
          <cell r="Y94">
            <v>2496.8181389999995</v>
          </cell>
          <cell r="Z94">
            <v>2676.4338490000009</v>
          </cell>
          <cell r="AA94">
            <v>2482.9898489999996</v>
          </cell>
          <cell r="AB94">
            <v>2973.4558490000004</v>
          </cell>
          <cell r="AC94">
            <v>2632.6600000000003</v>
          </cell>
          <cell r="AD94">
            <v>2554.0790000000002</v>
          </cell>
          <cell r="AE94">
            <v>2994.4129999999991</v>
          </cell>
          <cell r="AF94">
            <v>2819.9539999999997</v>
          </cell>
          <cell r="AG94">
            <v>2658.9359999999997</v>
          </cell>
          <cell r="AH94">
            <v>2869.1869999999999</v>
          </cell>
          <cell r="AI94">
            <v>2666.2029999999995</v>
          </cell>
          <cell r="AJ94">
            <v>2655.3529999999996</v>
          </cell>
          <cell r="AK94">
            <v>2477.2540000000008</v>
          </cell>
          <cell r="AL94">
            <v>2595.6339999999996</v>
          </cell>
          <cell r="AM94">
            <v>2548.3540000000012</v>
          </cell>
          <cell r="AN94">
            <v>2757.985999999999</v>
          </cell>
        </row>
        <row r="95">
          <cell r="H95">
            <v>-30.62299999999999</v>
          </cell>
          <cell r="I95">
            <v>16.262000000000011</v>
          </cell>
          <cell r="J95">
            <v>27.90199999999998</v>
          </cell>
          <cell r="K95">
            <v>-61.793999999999997</v>
          </cell>
          <cell r="L95">
            <v>35.13600000000001</v>
          </cell>
          <cell r="M95">
            <v>129.095</v>
          </cell>
          <cell r="N95">
            <v>-54.732999999999961</v>
          </cell>
          <cell r="O95">
            <v>31.141999999999975</v>
          </cell>
          <cell r="P95">
            <v>-52.84</v>
          </cell>
          <cell r="Q95">
            <v>-2.9020000000000001</v>
          </cell>
          <cell r="R95">
            <v>-3.7989999999999999</v>
          </cell>
          <cell r="S95">
            <v>-32.805999999999997</v>
          </cell>
          <cell r="T95">
            <v>-16.793000000000006</v>
          </cell>
          <cell r="U95">
            <v>-10.08</v>
          </cell>
          <cell r="V95">
            <v>60.462000000000003</v>
          </cell>
          <cell r="W95">
            <v>2.4639999999999702</v>
          </cell>
          <cell r="X95">
            <v>-10.303999999999974</v>
          </cell>
          <cell r="Y95">
            <v>80.272999999999968</v>
          </cell>
          <cell r="Z95">
            <v>11.046000000000021</v>
          </cell>
          <cell r="AA95">
            <v>28.814000000000021</v>
          </cell>
          <cell r="AB95">
            <v>20.986999999999995</v>
          </cell>
          <cell r="AC95">
            <v>7.0140000000000002</v>
          </cell>
          <cell r="AD95">
            <v>-67.689000000000007</v>
          </cell>
          <cell r="AE95">
            <v>57.83</v>
          </cell>
          <cell r="AF95">
            <v>-4.9540000000000006</v>
          </cell>
          <cell r="AG95">
            <v>0.91200000000000081</v>
          </cell>
          <cell r="AH95">
            <v>37.018999999999998</v>
          </cell>
          <cell r="AI95">
            <v>-4.6440000000000019</v>
          </cell>
          <cell r="AJ95">
            <v>-15.593</v>
          </cell>
          <cell r="AK95">
            <v>55.393000000000001</v>
          </cell>
          <cell r="AL95">
            <v>-11.385999999999996</v>
          </cell>
          <cell r="AM95">
            <v>11.459000000000003</v>
          </cell>
          <cell r="AN95">
            <v>36.421999999999997</v>
          </cell>
        </row>
        <row r="97">
          <cell r="H97">
            <v>359.09279579940051</v>
          </cell>
          <cell r="I97">
            <v>226.80690180320084</v>
          </cell>
          <cell r="J97">
            <v>532.21450997669922</v>
          </cell>
          <cell r="K97">
            <v>295.39931218889956</v>
          </cell>
          <cell r="L97">
            <v>373.11802797160055</v>
          </cell>
          <cell r="M97">
            <v>388.68800789429952</v>
          </cell>
          <cell r="N97">
            <v>296.32831915289125</v>
          </cell>
          <cell r="O97">
            <v>321.49218040180483</v>
          </cell>
          <cell r="P97">
            <v>419.46793137910754</v>
          </cell>
          <cell r="Q97">
            <v>384.17641999999887</v>
          </cell>
          <cell r="R97">
            <v>352.07265999999981</v>
          </cell>
          <cell r="S97">
            <v>350.59113000000008</v>
          </cell>
          <cell r="T97">
            <v>368.2674199999999</v>
          </cell>
          <cell r="U97">
            <v>394.32215099999939</v>
          </cell>
          <cell r="V97">
            <v>348.41024166500512</v>
          </cell>
          <cell r="W97">
            <v>304.79399999999976</v>
          </cell>
          <cell r="X97">
            <v>369.48616199999765</v>
          </cell>
          <cell r="Y97">
            <v>354.69886099999849</v>
          </cell>
          <cell r="Z97">
            <v>377.18515100000548</v>
          </cell>
          <cell r="AA97">
            <v>397.00715099999513</v>
          </cell>
          <cell r="AB97">
            <v>404.02315100000089</v>
          </cell>
          <cell r="AC97">
            <v>366.68699999999995</v>
          </cell>
          <cell r="AD97">
            <v>354.59899999999982</v>
          </cell>
          <cell r="AE97">
            <v>368.63700000000108</v>
          </cell>
          <cell r="AF97">
            <v>322.31799999999771</v>
          </cell>
          <cell r="AG97">
            <v>366.62400000000002</v>
          </cell>
          <cell r="AH97">
            <v>363.18699999999995</v>
          </cell>
          <cell r="AI97">
            <v>337.03100000000001</v>
          </cell>
          <cell r="AJ97">
            <v>361.65899999999999</v>
          </cell>
          <cell r="AK97">
            <v>356.58899999999988</v>
          </cell>
          <cell r="AL97">
            <v>334.072</v>
          </cell>
          <cell r="AM97">
            <v>343.53300000000007</v>
          </cell>
          <cell r="AN97">
            <v>361.33899999999971</v>
          </cell>
        </row>
        <row r="98">
          <cell r="H98">
            <v>2598.2764199999983</v>
          </cell>
          <cell r="I98">
            <v>2661.2996600000024</v>
          </cell>
          <cell r="J98">
            <v>2871.3994199999979</v>
          </cell>
          <cell r="K98">
            <v>2647.6964200000011</v>
          </cell>
          <cell r="L98">
            <v>2740.549660000001</v>
          </cell>
          <cell r="M98">
            <v>2793.9934200000012</v>
          </cell>
          <cell r="N98">
            <v>2880.6424199999897</v>
          </cell>
          <cell r="O98">
            <v>2851.9096600000066</v>
          </cell>
          <cell r="P98">
            <v>3188.2144200000002</v>
          </cell>
          <cell r="Q98">
            <v>2793.0144199999995</v>
          </cell>
          <cell r="R98">
            <v>2702.66266</v>
          </cell>
          <cell r="S98">
            <v>2676.2504199999998</v>
          </cell>
          <cell r="T98">
            <v>2822.9124199999997</v>
          </cell>
          <cell r="U98">
            <v>2900.71</v>
          </cell>
          <cell r="V98">
            <v>2854.4253806650058</v>
          </cell>
          <cell r="W98">
            <v>2856.5140000000001</v>
          </cell>
          <cell r="X98">
            <v>2761.2418599999964</v>
          </cell>
          <cell r="Y98">
            <v>2931.7899999999981</v>
          </cell>
          <cell r="Z98">
            <v>3064.6650000000063</v>
          </cell>
          <cell r="AA98">
            <v>2908.8109999999947</v>
          </cell>
          <cell r="AB98">
            <v>3398.4660000000013</v>
          </cell>
          <cell r="AC98">
            <v>3006.3610000000003</v>
          </cell>
          <cell r="AD98">
            <v>2840.989</v>
          </cell>
          <cell r="AE98">
            <v>3420.88</v>
          </cell>
          <cell r="AF98">
            <v>3137.3179999999975</v>
          </cell>
          <cell r="AG98">
            <v>3026.4719999999998</v>
          </cell>
          <cell r="AH98">
            <v>3269.3929999999996</v>
          </cell>
          <cell r="AI98">
            <v>2998.5899999999997</v>
          </cell>
          <cell r="AJ98">
            <v>3001.4189999999999</v>
          </cell>
          <cell r="AK98">
            <v>2889.2360000000008</v>
          </cell>
          <cell r="AL98">
            <v>2918.3199999999997</v>
          </cell>
          <cell r="AM98">
            <v>2903.3460000000009</v>
          </cell>
          <cell r="AN98">
            <v>3155.7469999999985</v>
          </cell>
        </row>
        <row r="99">
          <cell r="H99">
            <v>7.6440000000000019</v>
          </cell>
          <cell r="I99">
            <v>13.347999999999997</v>
          </cell>
          <cell r="J99">
            <v>43.103000000000009</v>
          </cell>
          <cell r="K99">
            <v>3.4950000000000001</v>
          </cell>
          <cell r="L99">
            <v>4.9280000000000124</v>
          </cell>
          <cell r="M99">
            <v>105.12099999999998</v>
          </cell>
          <cell r="N99">
            <v>0.58500000000000796</v>
          </cell>
          <cell r="O99">
            <v>6.0139999999999922</v>
          </cell>
          <cell r="P99">
            <v>150.41999999999999</v>
          </cell>
          <cell r="Q99" t="str">
            <v>0</v>
          </cell>
          <cell r="R99">
            <v>1.0780000000000001</v>
          </cell>
          <cell r="S99">
            <v>40.238</v>
          </cell>
          <cell r="T99">
            <v>12.335000000000001</v>
          </cell>
          <cell r="U99">
            <v>29.933000000000003</v>
          </cell>
          <cell r="V99">
            <v>126.944</v>
          </cell>
          <cell r="W99">
            <v>1.8180000000000049</v>
          </cell>
          <cell r="X99">
            <v>10.98899999999999</v>
          </cell>
          <cell r="Y99">
            <v>90.649000000000029</v>
          </cell>
          <cell r="Z99">
            <v>26.570999999999977</v>
          </cell>
          <cell r="AA99">
            <v>15.289000000000009</v>
          </cell>
          <cell r="AB99">
            <v>40.811000000000007</v>
          </cell>
          <cell r="AC99">
            <v>9.9849999999999994</v>
          </cell>
          <cell r="AD99">
            <v>8.9649999999999999</v>
          </cell>
          <cell r="AE99">
            <v>83.908000000000001</v>
          </cell>
          <cell r="AF99">
            <v>40.016000000000005</v>
          </cell>
          <cell r="AG99">
            <v>17.158000000000005</v>
          </cell>
          <cell r="AH99">
            <v>65.118999999999986</v>
          </cell>
          <cell r="AI99">
            <v>14.643000000000018</v>
          </cell>
          <cell r="AJ99">
            <v>9.1609999999999996</v>
          </cell>
          <cell r="AK99">
            <v>81.081999999999965</v>
          </cell>
          <cell r="AL99">
            <v>16.594999999999999</v>
          </cell>
          <cell r="AM99">
            <v>24.15300000000002</v>
          </cell>
          <cell r="AN99">
            <v>81.03</v>
          </cell>
        </row>
        <row r="101">
          <cell r="H101">
            <v>1354.0978299282797</v>
          </cell>
          <cell r="I101">
            <v>1355.8280000000004</v>
          </cell>
          <cell r="J101">
            <v>1348.7833120527628</v>
          </cell>
          <cell r="K101">
            <v>1465.8276879472362</v>
          </cell>
          <cell r="L101">
            <v>1408.360000000001</v>
          </cell>
          <cell r="M101">
            <v>1321.5979142630913</v>
          </cell>
          <cell r="N101">
            <v>1555.46208573691</v>
          </cell>
          <cell r="O101">
            <v>1420.4009999999978</v>
          </cell>
          <cell r="P101">
            <v>1556.8132220630437</v>
          </cell>
          <cell r="Q101">
            <v>1398.6961514343825</v>
          </cell>
          <cell r="R101">
            <v>1309.4465261926612</v>
          </cell>
          <cell r="S101">
            <v>1368.9163178182539</v>
          </cell>
          <cell r="T101">
            <v>1440.4414729854795</v>
          </cell>
          <cell r="U101">
            <v>1432.8983737797853</v>
          </cell>
          <cell r="V101">
            <v>1380.7099799490684</v>
          </cell>
          <cell r="W101">
            <v>1557.5967009421579</v>
          </cell>
          <cell r="X101">
            <v>1465.3809109327058</v>
          </cell>
          <cell r="Y101">
            <v>1480.8583181507893</v>
          </cell>
          <cell r="Z101">
            <v>1528.1845654569479</v>
          </cell>
          <cell r="AA101">
            <v>1490.9212271964448</v>
          </cell>
          <cell r="AB101">
            <v>1697.6358012649991</v>
          </cell>
          <cell r="AC101">
            <v>1513.6859999999997</v>
          </cell>
          <cell r="AD101">
            <v>1403.7429999999999</v>
          </cell>
          <cell r="AE101">
            <v>1729.585</v>
          </cell>
          <cell r="AF101">
            <v>1654.8390000000002</v>
          </cell>
          <cell r="AG101">
            <v>1567.6339999999998</v>
          </cell>
          <cell r="AH101">
            <v>1630.7430000000002</v>
          </cell>
          <cell r="AI101">
            <v>1643.2110000000002</v>
          </cell>
          <cell r="AJ101">
            <v>1566.9779999999996</v>
          </cell>
          <cell r="AK101">
            <v>1570.231</v>
          </cell>
          <cell r="AL101">
            <v>1576.73</v>
          </cell>
          <cell r="AM101">
            <v>1541.0670000000007</v>
          </cell>
          <cell r="AN101">
            <v>1678.2269999999994</v>
          </cell>
        </row>
        <row r="102">
          <cell r="H102">
            <v>298.74140406049975</v>
          </cell>
          <cell r="I102">
            <v>321.52218947870011</v>
          </cell>
          <cell r="J102">
            <v>261.90669410049992</v>
          </cell>
          <cell r="K102">
            <v>253.57424699289987</v>
          </cell>
          <cell r="L102">
            <v>231.63030629460019</v>
          </cell>
          <cell r="M102">
            <v>291.18997867699994</v>
          </cell>
          <cell r="N102">
            <v>313.96178091520005</v>
          </cell>
          <cell r="O102">
            <v>299.36209641860023</v>
          </cell>
          <cell r="P102">
            <v>275.72947132259981</v>
          </cell>
          <cell r="Q102">
            <v>285.42</v>
          </cell>
          <cell r="R102">
            <v>362.75800000000004</v>
          </cell>
          <cell r="S102">
            <v>292.03500000000003</v>
          </cell>
          <cell r="T102">
            <v>325.82</v>
          </cell>
          <cell r="U102">
            <v>357.63299999999992</v>
          </cell>
          <cell r="V102">
            <v>302.89099999999985</v>
          </cell>
          <cell r="W102">
            <v>273.16800000000012</v>
          </cell>
          <cell r="X102">
            <v>288.80500000000001</v>
          </cell>
          <cell r="Y102">
            <v>307.17599999999999</v>
          </cell>
          <cell r="Z102">
            <v>384.39699999999971</v>
          </cell>
          <cell r="AA102">
            <v>320.79600000000033</v>
          </cell>
          <cell r="AB102">
            <v>378.46299999999997</v>
          </cell>
          <cell r="AC102">
            <v>373.20699999999999</v>
          </cell>
          <cell r="AD102">
            <v>371.93200000000013</v>
          </cell>
          <cell r="AE102">
            <v>367.72</v>
          </cell>
          <cell r="AF102">
            <v>342.35</v>
          </cell>
          <cell r="AG102">
            <v>342.50200000000001</v>
          </cell>
          <cell r="AH102">
            <v>310.97699999999992</v>
          </cell>
          <cell r="AI102">
            <v>272.13</v>
          </cell>
          <cell r="AJ102">
            <v>307.25</v>
          </cell>
          <cell r="AK102">
            <v>301.505</v>
          </cell>
          <cell r="AL102">
            <v>292.1020000000002</v>
          </cell>
          <cell r="AM102">
            <v>304.57</v>
          </cell>
          <cell r="AN102">
            <v>321.85099999999977</v>
          </cell>
        </row>
        <row r="103">
          <cell r="H103">
            <v>341.55476437770022</v>
          </cell>
          <cell r="I103">
            <v>440.63453067049988</v>
          </cell>
          <cell r="J103">
            <v>425.56119889979988</v>
          </cell>
          <cell r="K103">
            <v>410.68568734740018</v>
          </cell>
          <cell r="L103">
            <v>431.2398306147997</v>
          </cell>
          <cell r="M103">
            <v>391.47874406510016</v>
          </cell>
          <cell r="N103">
            <v>484.85317479800028</v>
          </cell>
          <cell r="O103">
            <v>519.32237441149971</v>
          </cell>
          <cell r="P103">
            <v>349.49229551729991</v>
          </cell>
          <cell r="Q103">
            <v>435.63200000000006</v>
          </cell>
          <cell r="R103">
            <v>398.04399999999998</v>
          </cell>
          <cell r="S103">
            <v>371.69599999999997</v>
          </cell>
          <cell r="T103">
            <v>422.12500000000006</v>
          </cell>
          <cell r="U103">
            <v>426.71199999999988</v>
          </cell>
          <cell r="V103">
            <v>481.28200000000015</v>
          </cell>
          <cell r="W103">
            <v>390.85399999999987</v>
          </cell>
          <cell r="X103">
            <v>400.64799999999991</v>
          </cell>
          <cell r="Y103">
            <v>381.25300000000004</v>
          </cell>
          <cell r="Z103">
            <v>378.20699999999999</v>
          </cell>
          <cell r="AA103">
            <v>362.69299999999987</v>
          </cell>
          <cell r="AB103">
            <v>498.34200000000016</v>
          </cell>
          <cell r="AC103">
            <v>466.16399999999999</v>
          </cell>
          <cell r="AD103">
            <v>415.84299999999996</v>
          </cell>
          <cell r="AE103">
            <v>468.40299999999996</v>
          </cell>
          <cell r="AF103">
            <v>447.14099999999996</v>
          </cell>
          <cell r="AG103">
            <v>421.995</v>
          </cell>
          <cell r="AH103">
            <v>462.71899999999999</v>
          </cell>
          <cell r="AI103">
            <v>451.43200000000002</v>
          </cell>
          <cell r="AJ103">
            <v>395.36800000000005</v>
          </cell>
          <cell r="AK103">
            <v>325.19899999999996</v>
          </cell>
          <cell r="AL103">
            <v>361.55499999999995</v>
          </cell>
          <cell r="AM103">
            <v>352.22000000000008</v>
          </cell>
          <cell r="AN103">
            <v>410.40199999999999</v>
          </cell>
        </row>
        <row r="104">
          <cell r="H104">
            <v>275.41262583411793</v>
          </cell>
          <cell r="I104">
            <v>300.2460380476013</v>
          </cell>
          <cell r="J104">
            <v>275.03170497023621</v>
          </cell>
          <cell r="K104">
            <v>284.00348552356513</v>
          </cell>
          <cell r="L104">
            <v>261.06549511899914</v>
          </cell>
          <cell r="M104">
            <v>271.94377510051049</v>
          </cell>
          <cell r="N104">
            <v>284.77005939698927</v>
          </cell>
          <cell r="O104">
            <v>260.19000876810344</v>
          </cell>
          <cell r="P104">
            <v>639.55149971794935</v>
          </cell>
          <cell r="Q104">
            <v>291.99184856561817</v>
          </cell>
          <cell r="R104">
            <v>284.14047380733865</v>
          </cell>
          <cell r="S104">
            <v>325.81797218174609</v>
          </cell>
          <cell r="T104">
            <v>283.05152701451959</v>
          </cell>
          <cell r="U104">
            <v>299.22447522021514</v>
          </cell>
          <cell r="V104">
            <v>280.6701590509324</v>
          </cell>
          <cell r="W104">
            <v>327.63729905784123</v>
          </cell>
          <cell r="X104">
            <v>247.2257870672928</v>
          </cell>
          <cell r="Y104">
            <v>327.53082084921107</v>
          </cell>
          <cell r="Z104">
            <v>385.64528354305321</v>
          </cell>
          <cell r="AA104">
            <v>308.57962180355548</v>
          </cell>
          <cell r="AB104">
            <v>399.01504773500051</v>
          </cell>
          <cell r="AC104">
            <v>279.60299999999967</v>
          </cell>
          <cell r="AD104">
            <v>362.56099999999986</v>
          </cell>
          <cell r="AE104">
            <v>428.70499999999936</v>
          </cell>
          <cell r="AF104">
            <v>375.623999999999</v>
          </cell>
          <cell r="AG104">
            <v>326.80500000000046</v>
          </cell>
          <cell r="AH104">
            <v>464.74799999999823</v>
          </cell>
          <cell r="AI104">
            <v>299.42999999999961</v>
          </cell>
          <cell r="AJ104">
            <v>385.75700000000012</v>
          </cell>
          <cell r="AK104">
            <v>280.31899999999962</v>
          </cell>
          <cell r="AL104">
            <v>365.24700000000001</v>
          </cell>
          <cell r="AM104">
            <v>350.49700000000018</v>
          </cell>
          <cell r="AN104">
            <v>347.50599999999963</v>
          </cell>
        </row>
        <row r="108">
          <cell r="J108" t="str">
            <v>07-06</v>
          </cell>
          <cell r="M108" t="str">
            <v>07-09</v>
          </cell>
          <cell r="P108" t="str">
            <v>07-12</v>
          </cell>
          <cell r="S108" t="str">
            <v>08-03</v>
          </cell>
          <cell r="V108" t="str">
            <v>08-06</v>
          </cell>
          <cell r="Y108" t="str">
            <v>08-09</v>
          </cell>
          <cell r="AB108" t="str">
            <v>08-12</v>
          </cell>
          <cell r="AE108" t="str">
            <v>09-03</v>
          </cell>
          <cell r="AH108" t="str">
            <v>09-06</v>
          </cell>
          <cell r="AK108" t="str">
            <v>09-09</v>
          </cell>
          <cell r="AN108" t="str">
            <v>09-12</v>
          </cell>
        </row>
        <row r="109">
          <cell r="H109">
            <v>3620.154</v>
          </cell>
          <cell r="I109">
            <v>3789.02</v>
          </cell>
          <cell r="J109">
            <v>3891.7949999999955</v>
          </cell>
          <cell r="K109">
            <v>3842.76</v>
          </cell>
          <cell r="L109">
            <v>3970.5160000000005</v>
          </cell>
          <cell r="M109">
            <v>3882.0870000000023</v>
          </cell>
          <cell r="N109">
            <v>3916.512000000002</v>
          </cell>
          <cell r="O109">
            <v>3798.8339999999966</v>
          </cell>
          <cell r="P109">
            <v>3872.7329999999984</v>
          </cell>
          <cell r="Q109">
            <v>3845.4170000000013</v>
          </cell>
          <cell r="R109">
            <v>3716.9719999999993</v>
          </cell>
          <cell r="S109">
            <v>3956.3740000000016</v>
          </cell>
          <cell r="T109">
            <v>3961.5890000000013</v>
          </cell>
          <cell r="U109">
            <v>4083.1990000000014</v>
          </cell>
          <cell r="V109">
            <v>4026.5919999999983</v>
          </cell>
          <cell r="W109">
            <v>4082.7529999999997</v>
          </cell>
          <cell r="X109">
            <v>4069.7420000000006</v>
          </cell>
          <cell r="Y109">
            <v>4134.4429999999975</v>
          </cell>
          <cell r="Z109">
            <v>4190.987000000001</v>
          </cell>
          <cell r="AA109">
            <v>4057.9460000000026</v>
          </cell>
          <cell r="AB109">
            <v>4547.4350000000004</v>
          </cell>
          <cell r="AC109">
            <v>4107.4950000000008</v>
          </cell>
          <cell r="AD109">
            <v>3929.5689999999963</v>
          </cell>
          <cell r="AE109">
            <v>4540.6690000000008</v>
          </cell>
          <cell r="AF109">
            <v>4368.3990000000013</v>
          </cell>
          <cell r="AG109">
            <v>4235.4929999999986</v>
          </cell>
          <cell r="AH109">
            <v>4426.2440000000006</v>
          </cell>
          <cell r="AI109">
            <v>4379.1169999999993</v>
          </cell>
          <cell r="AJ109">
            <v>4227.5660000000007</v>
          </cell>
          <cell r="AK109">
            <v>4148.8369999999995</v>
          </cell>
          <cell r="AL109">
            <v>4306.83</v>
          </cell>
          <cell r="AM109">
            <v>4134.1940000000022</v>
          </cell>
          <cell r="AN109">
            <v>4272.7429999999995</v>
          </cell>
        </row>
        <row r="110">
          <cell r="P110">
            <v>45114.767</v>
          </cell>
          <cell r="Q110">
            <v>45531.93</v>
          </cell>
          <cell r="R110">
            <v>45866.565000000002</v>
          </cell>
          <cell r="S110">
            <v>46103.173999999999</v>
          </cell>
          <cell r="T110">
            <v>46444.609000000004</v>
          </cell>
          <cell r="U110">
            <v>46738.788</v>
          </cell>
          <cell r="V110">
            <v>46873.584999999999</v>
          </cell>
          <cell r="W110">
            <v>47113.577999999994</v>
          </cell>
          <cell r="X110">
            <v>47212.803999999989</v>
          </cell>
          <cell r="Y110">
            <v>47465.159999999989</v>
          </cell>
          <cell r="Z110">
            <v>47739.634999999995</v>
          </cell>
          <cell r="AA110">
            <v>47998.747000000003</v>
          </cell>
          <cell r="AB110">
            <v>48673.449000000008</v>
          </cell>
          <cell r="AC110">
            <v>48935.527000000009</v>
          </cell>
          <cell r="AD110">
            <v>49148.124000000003</v>
          </cell>
          <cell r="AE110">
            <v>49732.419000000002</v>
          </cell>
          <cell r="AF110">
            <v>50139.229000000007</v>
          </cell>
          <cell r="AG110">
            <v>50291.523000000001</v>
          </cell>
          <cell r="AH110">
            <v>50691.17500000001</v>
          </cell>
          <cell r="AI110">
            <v>50987.538999999997</v>
          </cell>
          <cell r="AJ110">
            <v>51145.362999999998</v>
          </cell>
          <cell r="AK110">
            <v>51159.756999999998</v>
          </cell>
          <cell r="AL110">
            <v>51275.6</v>
          </cell>
          <cell r="AM110">
            <v>51351.847999999998</v>
          </cell>
          <cell r="AN110">
            <v>51077.156000000003</v>
          </cell>
        </row>
        <row r="112">
          <cell r="J112" t="str">
            <v>07-06</v>
          </cell>
          <cell r="M112" t="str">
            <v>07-09</v>
          </cell>
          <cell r="P112" t="str">
            <v>07-12</v>
          </cell>
          <cell r="S112" t="str">
            <v>08-03</v>
          </cell>
          <cell r="V112" t="str">
            <v>08-06</v>
          </cell>
          <cell r="Y112" t="str">
            <v>08-09</v>
          </cell>
          <cell r="AB112" t="str">
            <v>08-12</v>
          </cell>
          <cell r="AE112" t="str">
            <v>09-03</v>
          </cell>
          <cell r="AH112" t="str">
            <v>09-06</v>
          </cell>
          <cell r="AK112" t="str">
            <v>09-09</v>
          </cell>
          <cell r="AN112" t="str">
            <v>09-12</v>
          </cell>
        </row>
        <row r="113">
          <cell r="H113">
            <v>1029.5215800000017</v>
          </cell>
          <cell r="I113">
            <v>1141.0683399999982</v>
          </cell>
          <cell r="J113">
            <v>1063.4985799999981</v>
          </cell>
          <cell r="K113">
            <v>1198.558580000001</v>
          </cell>
          <cell r="L113">
            <v>1234.8943399999996</v>
          </cell>
          <cell r="M113">
            <v>1193.2145800000008</v>
          </cell>
          <cell r="N113">
            <v>1036.4545800000121</v>
          </cell>
          <cell r="O113">
            <v>952.93833999998992</v>
          </cell>
          <cell r="P113">
            <v>834.93857999999796</v>
          </cell>
          <cell r="Q113">
            <v>1052.4025800000018</v>
          </cell>
          <cell r="R113">
            <v>1015.3873399999993</v>
          </cell>
          <cell r="S113">
            <v>1320.3615800000018</v>
          </cell>
          <cell r="T113">
            <v>1151.0115800000012</v>
          </cell>
          <cell r="U113">
            <v>1212.4220000000018</v>
          </cell>
          <cell r="V113">
            <v>1299.1106193349924</v>
          </cell>
          <cell r="W113">
            <v>1228.0569999999996</v>
          </cell>
          <cell r="X113">
            <v>1319.4891400000042</v>
          </cell>
          <cell r="Y113">
            <v>1293.3019999999997</v>
          </cell>
          <cell r="Z113">
            <v>1152.8929999999943</v>
          </cell>
          <cell r="AA113">
            <v>1164.4240000000077</v>
          </cell>
          <cell r="AB113">
            <v>1189.78</v>
          </cell>
          <cell r="AC113">
            <v>1111.1190000000006</v>
          </cell>
          <cell r="AD113">
            <v>1097.5450000000001</v>
          </cell>
          <cell r="AE113">
            <v>1203.6969999999997</v>
          </cell>
          <cell r="AF113">
            <v>1271.0970000000041</v>
          </cell>
          <cell r="AG113">
            <v>1226.178999999999</v>
          </cell>
          <cell r="AH113">
            <v>1221.97</v>
          </cell>
          <cell r="AI113">
            <v>1395.17</v>
          </cell>
          <cell r="AJ113">
            <v>1235.3080000000011</v>
          </cell>
          <cell r="AK113">
            <v>1340.6829999999986</v>
          </cell>
          <cell r="AL113">
            <v>1405.105</v>
          </cell>
          <cell r="AM113">
            <v>1255.0010000000011</v>
          </cell>
          <cell r="AN113">
            <v>1198.026000000001</v>
          </cell>
        </row>
        <row r="114">
          <cell r="P114">
            <v>13084.054999999997</v>
          </cell>
          <cell r="Q114">
            <v>12901.097999999996</v>
          </cell>
          <cell r="R114">
            <v>13084.539999999999</v>
          </cell>
          <cell r="S114">
            <v>13073.239000000003</v>
          </cell>
          <cell r="T114">
            <v>13194.729000000003</v>
          </cell>
          <cell r="U114">
            <v>13266.082660000007</v>
          </cell>
          <cell r="V114">
            <v>13501.694699334999</v>
          </cell>
          <cell r="W114">
            <v>13531.193119334997</v>
          </cell>
          <cell r="X114">
            <v>13615.787919335002</v>
          </cell>
          <cell r="Y114">
            <v>13715.875339335002</v>
          </cell>
          <cell r="Z114">
            <v>13832.313759334984</v>
          </cell>
          <cell r="AA114">
            <v>14043.799419335002</v>
          </cell>
          <cell r="AB114">
            <v>14398.640839335005</v>
          </cell>
          <cell r="AC114">
            <v>14457.357259335004</v>
          </cell>
          <cell r="AD114">
            <v>14539.514919335004</v>
          </cell>
          <cell r="AE114">
            <v>14422.850339335002</v>
          </cell>
          <cell r="AF114">
            <v>14542.935759335005</v>
          </cell>
          <cell r="AG114">
            <v>14556.692759335001</v>
          </cell>
          <cell r="AH114">
            <v>14479.552140000007</v>
          </cell>
          <cell r="AI114">
            <v>14646.665140000008</v>
          </cell>
          <cell r="AJ114">
            <v>14562.484000000004</v>
          </cell>
          <cell r="AK114">
            <v>14609.865000000005</v>
          </cell>
          <cell r="AL114">
            <v>14862.07700000001</v>
          </cell>
          <cell r="AM114">
            <v>14952.654000000002</v>
          </cell>
          <cell r="AN114">
            <v>14960.900000000005</v>
          </cell>
        </row>
        <row r="116">
          <cell r="J116" t="str">
            <v>07-06</v>
          </cell>
          <cell r="M116" t="str">
            <v>07-09</v>
          </cell>
          <cell r="P116" t="str">
            <v>07-12</v>
          </cell>
          <cell r="S116" t="str">
            <v>08-03</v>
          </cell>
          <cell r="V116" t="str">
            <v>08-06</v>
          </cell>
          <cell r="Y116" t="str">
            <v>08-09</v>
          </cell>
          <cell r="AB116" t="str">
            <v>08-12</v>
          </cell>
          <cell r="AE116" t="str">
            <v>09-03</v>
          </cell>
          <cell r="AH116" t="str">
            <v>09-06</v>
          </cell>
          <cell r="AK116" t="str">
            <v>09-09</v>
          </cell>
          <cell r="AN116" t="str">
            <v>09-12</v>
          </cell>
        </row>
        <row r="117">
          <cell r="H117">
            <v>0.2843861283249281</v>
          </cell>
          <cell r="I117">
            <v>0.30115131089305369</v>
          </cell>
          <cell r="J117">
            <v>0.27326685501163328</v>
          </cell>
          <cell r="K117">
            <v>0.31190045175863207</v>
          </cell>
          <cell r="L117">
            <v>0.31101608455928637</v>
          </cell>
          <cell r="M117">
            <v>0.30736420384190261</v>
          </cell>
          <cell r="N117">
            <v>0.26463715162879919</v>
          </cell>
          <cell r="O117">
            <v>0.25085021877765407</v>
          </cell>
          <cell r="P117">
            <v>0.21559415017766478</v>
          </cell>
          <cell r="Q117">
            <v>0.27367710185917454</v>
          </cell>
          <cell r="R117">
            <v>0.27317594536628187</v>
          </cell>
          <cell r="S117">
            <v>0.33373022368461658</v>
          </cell>
          <cell r="T117">
            <v>0.29054290588953091</v>
          </cell>
          <cell r="U117">
            <v>0.29692944184204623</v>
          </cell>
          <cell r="V117">
            <v>0.32263279203231737</v>
          </cell>
          <cell r="W117">
            <v>0.30079140227194728</v>
          </cell>
          <cell r="X117">
            <v>0.32421935837701849</v>
          </cell>
          <cell r="Y117">
            <v>0.31281166531985094</v>
          </cell>
          <cell r="Z117">
            <v>0.27508866049930342</v>
          </cell>
          <cell r="AA117">
            <v>0.28694911169345449</v>
          </cell>
          <cell r="AB117">
            <v>0.26163760449572121</v>
          </cell>
          <cell r="AC117">
            <v>0.27051012843594463</v>
          </cell>
          <cell r="AD117">
            <v>0.27930416796345886</v>
          </cell>
          <cell r="AE117">
            <v>0.26509243461701337</v>
          </cell>
          <cell r="AF117">
            <v>0.29097548094851311</v>
          </cell>
          <cell r="AG117">
            <v>0.28950089163174142</v>
          </cell>
          <cell r="AH117">
            <v>0.27607379981763314</v>
          </cell>
          <cell r="AI117">
            <v>0.31859619188069199</v>
          </cell>
          <cell r="AJ117">
            <v>0.29220312586485958</v>
          </cell>
          <cell r="AK117">
            <v>0.32314670352197467</v>
          </cell>
          <cell r="AL117">
            <v>0.32625039762423874</v>
          </cell>
          <cell r="AM117">
            <v>0.30356606390508051</v>
          </cell>
          <cell r="AN117">
            <v>0.28038803176320248</v>
          </cell>
        </row>
        <row r="118">
          <cell r="P118">
            <v>0.29001712454815509</v>
          </cell>
          <cell r="Q118">
            <v>0.28334177795669974</v>
          </cell>
          <cell r="R118">
            <v>0.28527403349258873</v>
          </cell>
          <cell r="S118">
            <v>0.28356483655550491</v>
          </cell>
          <cell r="T118">
            <v>0.28409602931526462</v>
          </cell>
          <cell r="U118">
            <v>0.28383454573105332</v>
          </cell>
          <cell r="V118">
            <v>0.28804484869964608</v>
          </cell>
          <cell r="W118">
            <v>0.28720368296661736</v>
          </cell>
          <cell r="X118">
            <v>0.2883918506372764</v>
          </cell>
          <cell r="Y118">
            <v>0.28896722015337156</v>
          </cell>
          <cell r="Z118">
            <v>0.28974485790130122</v>
          </cell>
          <cell r="AA118">
            <v>0.29258679230386997</v>
          </cell>
          <cell r="AB118">
            <v>0.29582125645821816</v>
          </cell>
          <cell r="AC118">
            <v>0.29543683588683944</v>
          </cell>
          <cell r="AD118">
            <v>0.29583051673213412</v>
          </cell>
          <cell r="AE118">
            <v>0.29000902488445218</v>
          </cell>
          <cell r="AF118">
            <v>0.29005104484823657</v>
          </cell>
          <cell r="AG118">
            <v>0.28944625040158362</v>
          </cell>
          <cell r="AH118">
            <v>0.28564246419618411</v>
          </cell>
          <cell r="AI118">
            <v>0.28725969966897225</v>
          </cell>
          <cell r="AJ118">
            <v>0.2847273564174333</v>
          </cell>
          <cell r="AK118">
            <v>0.28557338534661153</v>
          </cell>
          <cell r="AL118">
            <v>0.28984696424810263</v>
          </cell>
          <cell r="AM118">
            <v>0.29118044593059245</v>
          </cell>
          <cell r="AN118">
            <v>0.29290785101660721</v>
          </cell>
        </row>
        <row r="120">
          <cell r="J120" t="str">
            <v>07-06</v>
          </cell>
          <cell r="M120" t="str">
            <v>07-09</v>
          </cell>
          <cell r="P120" t="str">
            <v>07-12</v>
          </cell>
          <cell r="S120" t="str">
            <v>08-03</v>
          </cell>
          <cell r="V120" t="str">
            <v>08-06</v>
          </cell>
          <cell r="Y120" t="str">
            <v>08-09</v>
          </cell>
          <cell r="AB120" t="str">
            <v>08-12</v>
          </cell>
          <cell r="AE120" t="str">
            <v>09-03</v>
          </cell>
          <cell r="AH120" t="str">
            <v>09-06</v>
          </cell>
          <cell r="AK120" t="str">
            <v>09-09</v>
          </cell>
          <cell r="AN120" t="str">
            <v>09-12</v>
          </cell>
        </row>
        <row r="121">
          <cell r="H121">
            <v>263.68400000000008</v>
          </cell>
          <cell r="I121">
            <v>327.58</v>
          </cell>
          <cell r="J121">
            <v>343.28699999999992</v>
          </cell>
          <cell r="K121">
            <v>276.26300000000015</v>
          </cell>
          <cell r="L121">
            <v>381.12899999999991</v>
          </cell>
          <cell r="M121">
            <v>335.98399999999998</v>
          </cell>
          <cell r="N121">
            <v>425.45499999999998</v>
          </cell>
          <cell r="O121">
            <v>523.73400000000015</v>
          </cell>
          <cell r="P121">
            <v>526.70399999999984</v>
          </cell>
          <cell r="Q121">
            <v>254.33399999999995</v>
          </cell>
          <cell r="R121">
            <v>260.72500000000002</v>
          </cell>
          <cell r="S121">
            <v>309.71300000000002</v>
          </cell>
          <cell r="T121">
            <v>376.33</v>
          </cell>
          <cell r="U121">
            <v>910.68399999999997</v>
          </cell>
          <cell r="V121">
            <v>505.57399999999996</v>
          </cell>
          <cell r="W121">
            <v>243.08300000000003</v>
          </cell>
          <cell r="X121">
            <v>207.55500000000001</v>
          </cell>
          <cell r="Y121">
            <v>254.27900000000002</v>
          </cell>
          <cell r="Z121">
            <v>322.17700000000025</v>
          </cell>
          <cell r="AA121">
            <v>262.21799999999973</v>
          </cell>
          <cell r="AB121">
            <v>559.87</v>
          </cell>
          <cell r="AC121">
            <v>221.46799999999999</v>
          </cell>
          <cell r="AD121">
            <v>243.46600000000004</v>
          </cell>
          <cell r="AE121">
            <v>284.375</v>
          </cell>
          <cell r="AF121">
            <v>313.04600000000005</v>
          </cell>
          <cell r="AG121">
            <v>309.77199999999993</v>
          </cell>
          <cell r="AH121">
            <v>396.16700000000014</v>
          </cell>
          <cell r="AI121">
            <v>253.16899999999987</v>
          </cell>
          <cell r="AJ121">
            <v>173.60799999999995</v>
          </cell>
          <cell r="AK121">
            <v>307.04700000000003</v>
          </cell>
          <cell r="AL121">
            <v>297.67500000000001</v>
          </cell>
          <cell r="AM121">
            <v>267.55600000000004</v>
          </cell>
          <cell r="AN121">
            <v>799.65899999999965</v>
          </cell>
        </row>
        <row r="122">
          <cell r="P122">
            <v>4167.5509999999995</v>
          </cell>
          <cell r="Q122">
            <v>4261.5899999999992</v>
          </cell>
          <cell r="R122">
            <v>4281.1689999999999</v>
          </cell>
          <cell r="S122">
            <v>4228.5919999999996</v>
          </cell>
          <cell r="T122">
            <v>4341.2379999999994</v>
          </cell>
          <cell r="U122">
            <v>4924.3419999999996</v>
          </cell>
          <cell r="V122">
            <v>5086.628999999999</v>
          </cell>
          <cell r="W122">
            <v>5053.4489999999987</v>
          </cell>
          <cell r="X122">
            <v>4879.8749999999991</v>
          </cell>
          <cell r="Y122">
            <v>4798.170000000001</v>
          </cell>
          <cell r="Z122">
            <v>4694.8920000000016</v>
          </cell>
          <cell r="AA122">
            <v>4433.3760000000002</v>
          </cell>
          <cell r="AB122">
            <v>4466.5420000000004</v>
          </cell>
          <cell r="AC122">
            <v>4433.6759999999995</v>
          </cell>
          <cell r="AD122">
            <v>4416.4170000000004</v>
          </cell>
          <cell r="AE122">
            <v>4391.0789999999997</v>
          </cell>
          <cell r="AF122">
            <v>4327.7950000000001</v>
          </cell>
          <cell r="AG122">
            <v>3726.8829999999998</v>
          </cell>
          <cell r="AH122">
            <v>3617.4759999999997</v>
          </cell>
          <cell r="AI122">
            <v>3627.5620000000008</v>
          </cell>
          <cell r="AJ122">
            <v>3593.6150000000007</v>
          </cell>
          <cell r="AK122">
            <v>3646.3830000000003</v>
          </cell>
          <cell r="AL122">
            <v>3621.8810000000008</v>
          </cell>
          <cell r="AM122">
            <v>3627.2190000000001</v>
          </cell>
          <cell r="AN122">
            <v>3867.0079999999998</v>
          </cell>
        </row>
        <row r="124">
          <cell r="J124" t="str">
            <v>07-06</v>
          </cell>
          <cell r="M124" t="str">
            <v>07-09</v>
          </cell>
          <cell r="P124" t="str">
            <v>07-12</v>
          </cell>
          <cell r="S124" t="str">
            <v>08-03</v>
          </cell>
          <cell r="V124" t="str">
            <v>08-06</v>
          </cell>
          <cell r="Y124" t="str">
            <v>08-09</v>
          </cell>
          <cell r="AB124" t="str">
            <v>08-12</v>
          </cell>
          <cell r="AE124" t="str">
            <v>09-03</v>
          </cell>
          <cell r="AH124" t="str">
            <v>09-06</v>
          </cell>
          <cell r="AK124" t="str">
            <v>09-09</v>
          </cell>
          <cell r="AN124" t="str">
            <v>09-12</v>
          </cell>
        </row>
        <row r="125">
          <cell r="H125">
            <v>765.83758000000159</v>
          </cell>
          <cell r="I125">
            <v>813.48833999999829</v>
          </cell>
          <cell r="J125">
            <v>720.21157999999821</v>
          </cell>
          <cell r="K125">
            <v>922.29558000000088</v>
          </cell>
          <cell r="L125">
            <v>853.7653399999997</v>
          </cell>
          <cell r="M125">
            <v>857.23058000000083</v>
          </cell>
          <cell r="N125">
            <v>610.9995800000122</v>
          </cell>
          <cell r="O125">
            <v>429.20433999998977</v>
          </cell>
          <cell r="P125">
            <v>308.23457999999812</v>
          </cell>
          <cell r="Q125">
            <v>798.06858000000182</v>
          </cell>
          <cell r="R125">
            <v>754.66233999999929</v>
          </cell>
          <cell r="S125">
            <v>1010.6485800000019</v>
          </cell>
          <cell r="T125">
            <v>774.6815800000013</v>
          </cell>
          <cell r="U125">
            <v>301.73800000000188</v>
          </cell>
          <cell r="V125">
            <v>793.53661933499245</v>
          </cell>
          <cell r="W125">
            <v>984.97399999999948</v>
          </cell>
          <cell r="X125">
            <v>1111.9341400000042</v>
          </cell>
          <cell r="Y125">
            <v>1039.0229999999997</v>
          </cell>
          <cell r="Z125">
            <v>830.7159999999941</v>
          </cell>
          <cell r="AA125">
            <v>902.20600000000798</v>
          </cell>
          <cell r="AB125">
            <v>629.91</v>
          </cell>
          <cell r="AC125">
            <v>889.65100000000064</v>
          </cell>
          <cell r="AD125">
            <v>854.07900000000006</v>
          </cell>
          <cell r="AE125">
            <v>919.32199999999966</v>
          </cell>
          <cell r="AF125">
            <v>958.05100000000402</v>
          </cell>
          <cell r="AG125">
            <v>916.40699999999902</v>
          </cell>
          <cell r="AH125">
            <v>825.80299999999988</v>
          </cell>
          <cell r="AI125">
            <v>1142.0010000000002</v>
          </cell>
          <cell r="AJ125">
            <v>1061.7000000000012</v>
          </cell>
          <cell r="AK125">
            <v>1033.6359999999986</v>
          </cell>
          <cell r="AL125">
            <v>1107.43</v>
          </cell>
          <cell r="AM125">
            <v>987.44500000000107</v>
          </cell>
          <cell r="AN125">
            <v>398.36700000000133</v>
          </cell>
        </row>
        <row r="126">
          <cell r="P126">
            <v>8916.503999999999</v>
          </cell>
          <cell r="Q126">
            <v>8639.5079999999962</v>
          </cell>
          <cell r="R126">
            <v>8803.3709999999992</v>
          </cell>
          <cell r="S126">
            <v>8844.6470000000027</v>
          </cell>
          <cell r="T126">
            <v>8853.4910000000018</v>
          </cell>
          <cell r="U126">
            <v>8341.7406600000068</v>
          </cell>
          <cell r="V126">
            <v>8415.0656993350003</v>
          </cell>
          <cell r="W126">
            <v>8477.7441193349987</v>
          </cell>
          <cell r="X126">
            <v>8735.9129193350036</v>
          </cell>
          <cell r="Y126">
            <v>8917.7053393350034</v>
          </cell>
          <cell r="Z126">
            <v>9137.421759334984</v>
          </cell>
          <cell r="AA126">
            <v>9610.4234193350021</v>
          </cell>
          <cell r="AB126">
            <v>9932.0988393350035</v>
          </cell>
          <cell r="AC126">
            <v>10023.681259335002</v>
          </cell>
          <cell r="AD126">
            <v>10123.097919335003</v>
          </cell>
          <cell r="AE126">
            <v>10031.771339335</v>
          </cell>
          <cell r="AF126">
            <v>10215.140759335005</v>
          </cell>
          <cell r="AG126">
            <v>10829.809759335003</v>
          </cell>
          <cell r="AH126">
            <v>10862.076140000008</v>
          </cell>
          <cell r="AI126">
            <v>11019.103140000008</v>
          </cell>
          <cell r="AJ126">
            <v>10968.869000000006</v>
          </cell>
          <cell r="AK126">
            <v>10963.482000000004</v>
          </cell>
          <cell r="AL126">
            <v>11240.196000000013</v>
          </cell>
          <cell r="AM126">
            <v>11325.435000000005</v>
          </cell>
          <cell r="AN126">
            <v>11093.892000000007</v>
          </cell>
        </row>
        <row r="128">
          <cell r="H128">
            <v>1354.0978299282797</v>
          </cell>
          <cell r="I128">
            <v>1355.8280000000004</v>
          </cell>
          <cell r="J128">
            <v>1348.7833120527628</v>
          </cell>
          <cell r="K128">
            <v>1465.8276879472362</v>
          </cell>
          <cell r="L128">
            <v>1408.360000000001</v>
          </cell>
          <cell r="M128">
            <v>1321.5979142630913</v>
          </cell>
          <cell r="N128">
            <v>1555.46208573691</v>
          </cell>
          <cell r="O128">
            <v>1420.4009999999978</v>
          </cell>
          <cell r="P128">
            <v>1556.8132220630437</v>
          </cell>
          <cell r="Q128">
            <v>1398.6961514343825</v>
          </cell>
          <cell r="R128">
            <v>1309.4465261926612</v>
          </cell>
          <cell r="S128">
            <v>1368.9163178182539</v>
          </cell>
          <cell r="T128">
            <v>1440.4414729854795</v>
          </cell>
          <cell r="U128">
            <v>1432.8983737797853</v>
          </cell>
          <cell r="V128">
            <v>1380.7099799490684</v>
          </cell>
          <cell r="W128">
            <v>1557.5967009421579</v>
          </cell>
          <cell r="X128">
            <v>1465.3809109327058</v>
          </cell>
          <cell r="Y128">
            <v>1480.8583181507893</v>
          </cell>
          <cell r="Z128">
            <v>1528.1845654569479</v>
          </cell>
          <cell r="AA128">
            <v>1490.9212271964448</v>
          </cell>
          <cell r="AB128">
            <v>1697.6358012649991</v>
          </cell>
          <cell r="AC128">
            <v>1513.6859999999997</v>
          </cell>
          <cell r="AD128">
            <v>1403.7429999999999</v>
          </cell>
          <cell r="AE128">
            <v>1729.585</v>
          </cell>
          <cell r="AF128">
            <v>1654.8390000000002</v>
          </cell>
          <cell r="AG128">
            <v>1567.6339999999998</v>
          </cell>
          <cell r="AH128">
            <v>1630.7430000000002</v>
          </cell>
          <cell r="AI128">
            <v>1643.2110000000002</v>
          </cell>
          <cell r="AJ128">
            <v>1566.9779999999996</v>
          </cell>
          <cell r="AK128">
            <v>1570.231</v>
          </cell>
          <cell r="AL128">
            <v>1576.73</v>
          </cell>
          <cell r="AM128">
            <v>1541.0670000000007</v>
          </cell>
          <cell r="AN128">
            <v>1678.2269999999994</v>
          </cell>
        </row>
        <row r="129">
          <cell r="H129">
            <v>298.74140406049975</v>
          </cell>
          <cell r="I129">
            <v>321.52218947870011</v>
          </cell>
          <cell r="J129">
            <v>261.90669410049992</v>
          </cell>
          <cell r="K129">
            <v>253.57424699289987</v>
          </cell>
          <cell r="L129">
            <v>231.63030629460019</v>
          </cell>
          <cell r="M129">
            <v>291.18997867699994</v>
          </cell>
          <cell r="N129">
            <v>313.96178091520005</v>
          </cell>
          <cell r="O129">
            <v>299.36209641860023</v>
          </cell>
          <cell r="P129">
            <v>275.72947132259981</v>
          </cell>
          <cell r="Q129">
            <v>285.42</v>
          </cell>
          <cell r="R129">
            <v>362.75800000000004</v>
          </cell>
          <cell r="S129">
            <v>292.03500000000003</v>
          </cell>
          <cell r="T129">
            <v>325.82</v>
          </cell>
          <cell r="U129">
            <v>357.63299999999992</v>
          </cell>
          <cell r="V129">
            <v>302.89099999999985</v>
          </cell>
          <cell r="W129">
            <v>273.16800000000012</v>
          </cell>
          <cell r="X129">
            <v>288.80500000000001</v>
          </cell>
          <cell r="Y129">
            <v>307.17599999999999</v>
          </cell>
          <cell r="Z129">
            <v>384.39699999999971</v>
          </cell>
          <cell r="AA129">
            <v>320.79600000000033</v>
          </cell>
          <cell r="AB129">
            <v>378.46299999999997</v>
          </cell>
          <cell r="AC129">
            <v>373.20699999999999</v>
          </cell>
          <cell r="AD129">
            <v>371.93200000000013</v>
          </cell>
          <cell r="AE129">
            <v>367.72</v>
          </cell>
          <cell r="AF129">
            <v>342.35</v>
          </cell>
          <cell r="AG129">
            <v>342.50200000000001</v>
          </cell>
          <cell r="AH129">
            <v>310.97699999999992</v>
          </cell>
          <cell r="AI129">
            <v>272.13</v>
          </cell>
          <cell r="AJ129">
            <v>307.25</v>
          </cell>
          <cell r="AK129">
            <v>301.505</v>
          </cell>
          <cell r="AL129">
            <v>292.1020000000002</v>
          </cell>
          <cell r="AM129">
            <v>304.57</v>
          </cell>
          <cell r="AN129">
            <v>321.85099999999977</v>
          </cell>
        </row>
        <row r="130">
          <cell r="H130">
            <v>341.55476437770022</v>
          </cell>
          <cell r="I130">
            <v>440.63453067049988</v>
          </cell>
          <cell r="J130">
            <v>425.56119889979988</v>
          </cell>
          <cell r="K130">
            <v>410.68568734740018</v>
          </cell>
          <cell r="L130">
            <v>431.2398306147997</v>
          </cell>
          <cell r="M130">
            <v>391.47874406510016</v>
          </cell>
          <cell r="N130">
            <v>484.85317479800028</v>
          </cell>
          <cell r="O130">
            <v>519.32237441149971</v>
          </cell>
          <cell r="P130">
            <v>349.49229551729991</v>
          </cell>
          <cell r="Q130">
            <v>435.63200000000006</v>
          </cell>
          <cell r="R130">
            <v>398.04399999999998</v>
          </cell>
          <cell r="S130">
            <v>371.69599999999997</v>
          </cell>
          <cell r="T130">
            <v>422.12500000000006</v>
          </cell>
          <cell r="U130">
            <v>426.71199999999988</v>
          </cell>
          <cell r="V130">
            <v>481.28200000000015</v>
          </cell>
          <cell r="W130">
            <v>390.85399999999987</v>
          </cell>
          <cell r="X130">
            <v>400.64799999999991</v>
          </cell>
          <cell r="Y130">
            <v>381.25300000000004</v>
          </cell>
          <cell r="Z130">
            <v>378.20699999999999</v>
          </cell>
          <cell r="AA130">
            <v>362.69299999999987</v>
          </cell>
          <cell r="AB130">
            <v>498.34200000000016</v>
          </cell>
          <cell r="AC130">
            <v>466.16399999999999</v>
          </cell>
          <cell r="AD130">
            <v>415.84299999999996</v>
          </cell>
          <cell r="AE130">
            <v>468.40299999999996</v>
          </cell>
          <cell r="AF130">
            <v>447.14099999999996</v>
          </cell>
          <cell r="AG130">
            <v>421.995</v>
          </cell>
          <cell r="AH130">
            <v>462.71899999999999</v>
          </cell>
          <cell r="AI130">
            <v>451.43200000000002</v>
          </cell>
          <cell r="AJ130">
            <v>395.36800000000005</v>
          </cell>
          <cell r="AK130">
            <v>325.19899999999996</v>
          </cell>
          <cell r="AL130">
            <v>361.55499999999995</v>
          </cell>
          <cell r="AM130">
            <v>352.22000000000008</v>
          </cell>
          <cell r="AN130">
            <v>410.40199999999999</v>
          </cell>
        </row>
        <row r="131">
          <cell r="H131">
            <v>275.41262583411793</v>
          </cell>
          <cell r="I131">
            <v>300.2460380476013</v>
          </cell>
          <cell r="J131">
            <v>275.03170497023621</v>
          </cell>
          <cell r="K131">
            <v>284.00348552356513</v>
          </cell>
          <cell r="L131">
            <v>261.06549511899914</v>
          </cell>
          <cell r="M131">
            <v>271.94377510051049</v>
          </cell>
          <cell r="N131">
            <v>284.77005939698927</v>
          </cell>
          <cell r="O131">
            <v>260.19000876810344</v>
          </cell>
          <cell r="P131">
            <v>639.55149971794935</v>
          </cell>
          <cell r="Q131">
            <v>291.99184856561817</v>
          </cell>
          <cell r="R131">
            <v>284.14047380733865</v>
          </cell>
          <cell r="S131">
            <v>325.81797218174609</v>
          </cell>
          <cell r="T131">
            <v>283.05152701451959</v>
          </cell>
          <cell r="U131">
            <v>299.22447522021514</v>
          </cell>
          <cell r="V131">
            <v>280.6701590509324</v>
          </cell>
          <cell r="W131">
            <v>327.63729905784123</v>
          </cell>
          <cell r="X131">
            <v>247.2257870672928</v>
          </cell>
          <cell r="Y131">
            <v>327.53082084921107</v>
          </cell>
          <cell r="Z131">
            <v>385.64528354305321</v>
          </cell>
          <cell r="AA131">
            <v>308.57962180355548</v>
          </cell>
          <cell r="AB131">
            <v>399.01504773500051</v>
          </cell>
          <cell r="AC131">
            <v>279.60299999999967</v>
          </cell>
          <cell r="AD131">
            <v>362.56099999999986</v>
          </cell>
          <cell r="AE131">
            <v>428.70499999999936</v>
          </cell>
          <cell r="AF131">
            <v>375.623999999999</v>
          </cell>
          <cell r="AG131">
            <v>326.80500000000046</v>
          </cell>
          <cell r="AH131">
            <v>464.74799999999823</v>
          </cell>
          <cell r="AI131">
            <v>299.42999999999961</v>
          </cell>
          <cell r="AJ131">
            <v>385.75700000000012</v>
          </cell>
          <cell r="AK131">
            <v>280.31899999999962</v>
          </cell>
          <cell r="AL131">
            <v>365.24700000000001</v>
          </cell>
          <cell r="AM131">
            <v>350.49700000000018</v>
          </cell>
          <cell r="AN131">
            <v>347.50599999999963</v>
          </cell>
        </row>
        <row r="133">
          <cell r="P133">
            <v>16420.686222063043</v>
          </cell>
          <cell r="Q133">
            <v>16582.893373497427</v>
          </cell>
          <cell r="R133">
            <v>16695.281899690086</v>
          </cell>
          <cell r="S133">
            <v>16864.23004743662</v>
          </cell>
          <cell r="T133">
            <v>16950.57369049382</v>
          </cell>
          <cell r="U133">
            <v>17027.644064273605</v>
          </cell>
          <cell r="V133">
            <v>17059.570732169912</v>
          </cell>
          <cell r="W133">
            <v>17151.339745164831</v>
          </cell>
          <cell r="X133">
            <v>17208.360656097535</v>
          </cell>
          <cell r="Y133">
            <v>17367.621059985235</v>
          </cell>
          <cell r="Z133">
            <v>17340.343539705271</v>
          </cell>
          <cell r="AA133">
            <v>17410.863766901719</v>
          </cell>
          <cell r="AB133">
            <v>17551.686346103677</v>
          </cell>
          <cell r="AC133">
            <v>17666.676194669293</v>
          </cell>
          <cell r="AD133">
            <v>17760.972668476632</v>
          </cell>
          <cell r="AE133">
            <v>18121.641350658378</v>
          </cell>
          <cell r="AF133">
            <v>18336.038877672898</v>
          </cell>
          <cell r="AG133">
            <v>18470.774503893113</v>
          </cell>
          <cell r="AH133">
            <v>18720.80752394404</v>
          </cell>
          <cell r="AI133">
            <v>18806.421823001889</v>
          </cell>
          <cell r="AJ133">
            <v>18908.018912069179</v>
          </cell>
          <cell r="AK133">
            <v>18997.39159391839</v>
          </cell>
          <cell r="AL133">
            <v>19045.937028461445</v>
          </cell>
          <cell r="AM133">
            <v>19096.082801264994</v>
          </cell>
          <cell r="AN133">
            <v>19076.673999999995</v>
          </cell>
        </row>
        <row r="134">
          <cell r="P134">
            <v>3460.8602225197001</v>
          </cell>
          <cell r="Q134">
            <v>3462.9172107170998</v>
          </cell>
          <cell r="R134">
            <v>3517.7225244107995</v>
          </cell>
          <cell r="S134">
            <v>3487.8311682606</v>
          </cell>
          <cell r="T134">
            <v>3514.9097642001002</v>
          </cell>
          <cell r="U134">
            <v>3551.0205747214</v>
          </cell>
          <cell r="V134">
            <v>3592.0048806208997</v>
          </cell>
          <cell r="W134">
            <v>3611.5986336280007</v>
          </cell>
          <cell r="X134">
            <v>3668.7733273333997</v>
          </cell>
          <cell r="Y134">
            <v>3684.7593486563997</v>
          </cell>
          <cell r="Z134">
            <v>3755.1945677411995</v>
          </cell>
          <cell r="AA134">
            <v>3776.6284713225996</v>
          </cell>
          <cell r="AB134">
            <v>3879.3620000000001</v>
          </cell>
          <cell r="AC134">
            <v>3967.1489999999999</v>
          </cell>
          <cell r="AD134">
            <v>3976.3230000000003</v>
          </cell>
          <cell r="AE134">
            <v>4052.0079999999998</v>
          </cell>
          <cell r="AF134">
            <v>4068.538</v>
          </cell>
          <cell r="AG134">
            <v>4053.4070000000002</v>
          </cell>
          <cell r="AH134">
            <v>4061.4930000000004</v>
          </cell>
          <cell r="AI134">
            <v>4060.4549999999999</v>
          </cell>
          <cell r="AJ134">
            <v>4078.8999999999996</v>
          </cell>
          <cell r="AK134">
            <v>4073.2290000000003</v>
          </cell>
          <cell r="AL134">
            <v>3980.9340000000011</v>
          </cell>
          <cell r="AM134">
            <v>3964.7080000000005</v>
          </cell>
          <cell r="AN134">
            <v>3908.0960000000005</v>
          </cell>
        </row>
        <row r="135">
          <cell r="P135">
            <v>4708.8564839625997</v>
          </cell>
          <cell r="Q135">
            <v>4878.5709941356999</v>
          </cell>
          <cell r="R135">
            <v>4944.4950478565006</v>
          </cell>
          <cell r="S135">
            <v>5000.1946007020997</v>
          </cell>
          <cell r="T135">
            <v>5080.7648363244007</v>
          </cell>
          <cell r="U135">
            <v>5066.8423056539004</v>
          </cell>
          <cell r="V135">
            <v>5122.5631067540999</v>
          </cell>
          <cell r="W135">
            <v>5102.7314194067003</v>
          </cell>
          <cell r="X135">
            <v>5072.1395887919007</v>
          </cell>
          <cell r="Y135">
            <v>5061.9138447267997</v>
          </cell>
          <cell r="Z135">
            <v>4955.2676699287995</v>
          </cell>
          <cell r="AA135">
            <v>4798.6382955173003</v>
          </cell>
          <cell r="AB135">
            <v>4947.4880000000003</v>
          </cell>
          <cell r="AC135">
            <v>4978.0199999999995</v>
          </cell>
          <cell r="AD135">
            <v>4995.8189999999995</v>
          </cell>
          <cell r="AE135">
            <v>5092.5259999999998</v>
          </cell>
          <cell r="AF135">
            <v>5117.5419999999995</v>
          </cell>
          <cell r="AG135">
            <v>5112.8249999999989</v>
          </cell>
          <cell r="AH135">
            <v>5094.2619999999988</v>
          </cell>
          <cell r="AI135">
            <v>5154.8399999999992</v>
          </cell>
          <cell r="AJ135">
            <v>5149.5599999999995</v>
          </cell>
          <cell r="AK135">
            <v>5093.5059999999994</v>
          </cell>
          <cell r="AL135">
            <v>5076.8540000000003</v>
          </cell>
          <cell r="AM135">
            <v>5066.3810000000003</v>
          </cell>
          <cell r="AN135">
            <v>4978.4410000000007</v>
          </cell>
        </row>
        <row r="136">
          <cell r="P136">
            <v>3705.5298762447533</v>
          </cell>
          <cell r="Q136">
            <v>3753.8968704121712</v>
          </cell>
          <cell r="R136">
            <v>3779.8385387997096</v>
          </cell>
          <cell r="S136">
            <v>3754.1649870327747</v>
          </cell>
          <cell r="T136">
            <v>3761.8038882131768</v>
          </cell>
          <cell r="U136">
            <v>3760.7823253857905</v>
          </cell>
          <cell r="V136">
            <v>3766.4207794664867</v>
          </cell>
          <cell r="W136">
            <v>3810.0545930007629</v>
          </cell>
          <cell r="X136">
            <v>3796.2148849490568</v>
          </cell>
          <cell r="Y136">
            <v>3851.8019306977571</v>
          </cell>
          <cell r="Z136">
            <v>3952.677154843821</v>
          </cell>
          <cell r="AA136">
            <v>4001.0667678792734</v>
          </cell>
          <cell r="AB136">
            <v>3760.5303158963243</v>
          </cell>
          <cell r="AC136">
            <v>3748.1414673307058</v>
          </cell>
          <cell r="AD136">
            <v>3826.5619935233667</v>
          </cell>
          <cell r="AE136">
            <v>3929.4490213416202</v>
          </cell>
          <cell r="AF136">
            <v>4022.0214943270994</v>
          </cell>
          <cell r="AG136">
            <v>4049.6020191068847</v>
          </cell>
          <cell r="AH136">
            <v>4233.6798600559505</v>
          </cell>
          <cell r="AI136">
            <v>4205.4725609981087</v>
          </cell>
          <cell r="AJ136">
            <v>4344.0037739308164</v>
          </cell>
          <cell r="AK136">
            <v>4296.7919530816052</v>
          </cell>
          <cell r="AL136">
            <v>4276.393669538551</v>
          </cell>
          <cell r="AM136">
            <v>4318.3110477349965</v>
          </cell>
          <cell r="AN136">
            <v>4266.8019999999951</v>
          </cell>
        </row>
        <row r="138">
          <cell r="P138">
            <v>11875.246582727053</v>
          </cell>
          <cell r="Q138">
            <v>12095.385075264971</v>
          </cell>
          <cell r="R138">
            <v>12242.05611106701</v>
          </cell>
          <cell r="S138">
            <v>12242.190755995474</v>
          </cell>
          <cell r="T138">
            <v>12357.478488737677</v>
          </cell>
          <cell r="U138">
            <v>12378.645205761091</v>
          </cell>
          <cell r="V138">
            <v>12480.988766841487</v>
          </cell>
          <cell r="W138">
            <v>12524.384646035463</v>
          </cell>
          <cell r="X138">
            <v>12537.127801074357</v>
          </cell>
          <cell r="Y138">
            <v>12598.475124080956</v>
          </cell>
          <cell r="Z138">
            <v>12663.13939251382</v>
          </cell>
          <cell r="AA138">
            <v>12576.333534719175</v>
          </cell>
          <cell r="AB138">
            <v>12587.380315896324</v>
          </cell>
          <cell r="AC138">
            <v>12693.310467330706</v>
          </cell>
          <cell r="AD138">
            <v>12798.703993523366</v>
          </cell>
          <cell r="AE138">
            <v>13073.983021341621</v>
          </cell>
          <cell r="AF138">
            <v>13208.1014943271</v>
          </cell>
          <cell r="AG138">
            <v>13215.834019106886</v>
          </cell>
          <cell r="AH138">
            <v>13389.43486005595</v>
          </cell>
          <cell r="AI138">
            <v>13420.767560998107</v>
          </cell>
          <cell r="AJ138">
            <v>13572.463773930816</v>
          </cell>
          <cell r="AK138">
            <v>13463.526953081606</v>
          </cell>
          <cell r="AL138">
            <v>13334.181669538551</v>
          </cell>
          <cell r="AM138">
            <v>13349.400047734996</v>
          </cell>
          <cell r="AN138">
            <v>13153.338999999996</v>
          </cell>
        </row>
        <row r="140">
          <cell r="H140">
            <v>915.70879427231785</v>
          </cell>
          <cell r="I140">
            <v>1062.4027581968014</v>
          </cell>
          <cell r="J140">
            <v>962.499597970536</v>
          </cell>
          <cell r="K140">
            <v>948.26341986386524</v>
          </cell>
          <cell r="L140">
            <v>923.93563202839903</v>
          </cell>
          <cell r="M140">
            <v>954.61249784261054</v>
          </cell>
          <cell r="N140">
            <v>1083.5850151101895</v>
          </cell>
          <cell r="O140">
            <v>1078.8744795982034</v>
          </cell>
          <cell r="P140">
            <v>1264.7732665578492</v>
          </cell>
          <cell r="Q140">
            <v>1013.0438485656183</v>
          </cell>
          <cell r="R140">
            <v>1044.9424738073387</v>
          </cell>
          <cell r="S140">
            <v>989.54897218174608</v>
          </cell>
          <cell r="T140">
            <v>1030.9965270145196</v>
          </cell>
          <cell r="U140">
            <v>1083.5694752202148</v>
          </cell>
          <cell r="V140">
            <v>1064.8431590509324</v>
          </cell>
          <cell r="W140">
            <v>991.65929905784117</v>
          </cell>
          <cell r="X140">
            <v>936.67878706729277</v>
          </cell>
          <cell r="Y140">
            <v>1015.9598208492112</v>
          </cell>
          <cell r="Z140">
            <v>1148.249283543053</v>
          </cell>
          <cell r="AA140">
            <v>992.06862180355574</v>
          </cell>
          <cell r="AB140">
            <v>1275.8200477350006</v>
          </cell>
          <cell r="AC140">
            <v>1118.9739999999997</v>
          </cell>
          <cell r="AD140">
            <v>1150.336</v>
          </cell>
          <cell r="AE140">
            <v>1264.8279999999995</v>
          </cell>
          <cell r="AF140">
            <v>1165.1149999999989</v>
          </cell>
          <cell r="AG140">
            <v>1091.3020000000006</v>
          </cell>
          <cell r="AH140">
            <v>1238.4439999999981</v>
          </cell>
          <cell r="AI140">
            <v>1022.9919999999996</v>
          </cell>
          <cell r="AJ140">
            <v>1088.3750000000002</v>
          </cell>
          <cell r="AK140">
            <v>907.02299999999957</v>
          </cell>
          <cell r="AL140">
            <v>1018.9040000000002</v>
          </cell>
          <cell r="AM140">
            <v>1007.2870000000003</v>
          </cell>
          <cell r="AN140">
            <v>1079.7589999999993</v>
          </cell>
        </row>
        <row r="142">
          <cell r="P142" t="str">
            <v>07-12</v>
          </cell>
          <cell r="S142" t="str">
            <v>08-03</v>
          </cell>
          <cell r="V142" t="str">
            <v>08-06</v>
          </cell>
          <cell r="Y142" t="str">
            <v>08-09</v>
          </cell>
          <cell r="AB142" t="str">
            <v>08-12</v>
          </cell>
          <cell r="AE142" t="str">
            <v>09-03</v>
          </cell>
          <cell r="AH142" t="str">
            <v>09-06</v>
          </cell>
          <cell r="AK142" t="str">
            <v>09-09</v>
          </cell>
          <cell r="AN142" t="str">
            <v>09-12</v>
          </cell>
        </row>
        <row r="143">
          <cell r="Q143">
            <v>8.4030304973236936E-2</v>
          </cell>
          <cell r="R143">
            <v>7.9855247982655309E-2</v>
          </cell>
          <cell r="S143">
            <v>4.9302857396362532E-2</v>
          </cell>
          <cell r="T143">
            <v>7.812699768445186E-2</v>
          </cell>
          <cell r="U143">
            <v>6.146492289691885E-2</v>
          </cell>
          <cell r="V143">
            <v>2.7777187277303383E-2</v>
          </cell>
          <cell r="W143">
            <v>4.30872870426251E-2</v>
          </cell>
          <cell r="X143">
            <v>1.9287025067729058E-2</v>
          </cell>
          <cell r="Y143">
            <v>5.0694614362990054E-2</v>
          </cell>
          <cell r="Z143">
            <v>3.8284816407642808E-2</v>
          </cell>
          <cell r="AA143">
            <v>2.4275575128554383E-2</v>
          </cell>
          <cell r="AB143">
            <v>9.9858419154611022E-2</v>
          </cell>
          <cell r="AC143">
            <v>-1.8644828976881467E-3</v>
          </cell>
          <cell r="AD143">
            <v>-3.5315987386869807E-2</v>
          </cell>
          <cell r="AE143">
            <v>3.1848708914412382E-2</v>
          </cell>
          <cell r="AF143">
            <v>5.9401962409588727E-3</v>
          </cell>
          <cell r="AG143">
            <v>-3.3951112417206275E-2</v>
          </cell>
          <cell r="AH143">
            <v>7.0317893827260836E-3</v>
          </cell>
          <cell r="AI143">
            <v>-1.0167785219092895E-2</v>
          </cell>
          <cell r="AJ143">
            <v>-9.4531275269589266E-3</v>
          </cell>
          <cell r="AK143">
            <v>-3.0961645972139018E-2</v>
          </cell>
          <cell r="AL143">
            <v>-6.3667846867037081E-3</v>
          </cell>
          <cell r="AM143">
            <v>-5.526154193579158E-3</v>
          </cell>
          <cell r="AN143">
            <v>-6.0978199367410779E-2</v>
          </cell>
        </row>
        <row r="144">
          <cell r="P144">
            <v>46179.764893640029</v>
          </cell>
          <cell r="Q144">
            <v>46480.075097471665</v>
          </cell>
          <cell r="R144">
            <v>46758.358889961477</v>
          </cell>
          <cell r="S144">
            <v>46946.091946371998</v>
          </cell>
          <cell r="T144">
            <v>47236.799511084668</v>
          </cell>
          <cell r="U144">
            <v>47476.781253195149</v>
          </cell>
          <cell r="V144">
            <v>47587.048154172327</v>
          </cell>
          <cell r="W144">
            <v>47757.014711706346</v>
          </cell>
          <cell r="X144">
            <v>47834.899361989585</v>
          </cell>
          <cell r="Y144">
            <v>48034.92557873953</v>
          </cell>
          <cell r="Z144">
            <v>48188.027113961296</v>
          </cell>
          <cell r="AA144">
            <v>48281.985899839448</v>
          </cell>
          <cell r="AB144">
            <v>48673.449000000001</v>
          </cell>
          <cell r="AC144">
            <v>48666.225727874822</v>
          </cell>
          <cell r="AD144">
            <v>48533.326839917849</v>
          </cell>
          <cell r="AE144">
            <v>48660.577882101061</v>
          </cell>
          <cell r="AF144">
            <v>48684.407984680285</v>
          </cell>
          <cell r="AG144">
            <v>48543.702665322089</v>
          </cell>
          <cell r="AH144">
            <v>48572.392082790939</v>
          </cell>
          <cell r="AI144">
            <v>48530.555004812792</v>
          </cell>
          <cell r="AJ144">
            <v>48491.645236758712</v>
          </cell>
          <cell r="AK144">
            <v>48363.286438098163</v>
          </cell>
          <cell r="AL144">
            <v>48336.850809427815</v>
          </cell>
          <cell r="AM144">
            <v>48314.942559650342</v>
          </cell>
          <cell r="AN144">
            <v>48052.026252247379</v>
          </cell>
        </row>
        <row r="145">
          <cell r="H145">
            <v>3720.9616819888333</v>
          </cell>
          <cell r="I145">
            <v>3904.3690417207349</v>
          </cell>
          <cell r="J145">
            <v>3969.6928229762948</v>
          </cell>
          <cell r="K145">
            <v>3944.7031642040797</v>
          </cell>
          <cell r="L145">
            <v>4038.18888655724</v>
          </cell>
          <cell r="M145">
            <v>3945.7094064802714</v>
          </cell>
          <cell r="N145">
            <v>3999.0144811349287</v>
          </cell>
          <cell r="O145">
            <v>3870.5070994438229</v>
          </cell>
          <cell r="P145">
            <v>3920.1812273279725</v>
          </cell>
          <cell r="Q145">
            <v>3874.1423341241075</v>
          </cell>
          <cell r="R145">
            <v>3763.1366922047973</v>
          </cell>
          <cell r="S145">
            <v>3995.4851082089117</v>
          </cell>
          <cell r="T145">
            <v>4011.6692467015087</v>
          </cell>
          <cell r="U145">
            <v>4144.3507838312162</v>
          </cell>
          <cell r="V145">
            <v>4079.9597239534742</v>
          </cell>
          <cell r="W145">
            <v>4114.6697217380924</v>
          </cell>
          <cell r="X145">
            <v>4116.0735368404949</v>
          </cell>
          <cell r="Y145">
            <v>4145.7356232302118</v>
          </cell>
          <cell r="Z145">
            <v>4152.1160163566847</v>
          </cell>
          <cell r="AA145">
            <v>3964.4658853219748</v>
          </cell>
          <cell r="AB145">
            <v>4311.6443274885269</v>
          </cell>
          <cell r="AC145">
            <v>3866.9190619989231</v>
          </cell>
          <cell r="AD145">
            <v>3630.2378042478254</v>
          </cell>
          <cell r="AE145">
            <v>4122.7361503921265</v>
          </cell>
          <cell r="AF145">
            <v>4035.4993492807353</v>
          </cell>
          <cell r="AG145">
            <v>4003.6454644730261</v>
          </cell>
          <cell r="AH145">
            <v>4108.6491414223201</v>
          </cell>
          <cell r="AI145">
            <v>4072.8326437599549</v>
          </cell>
          <cell r="AJ145">
            <v>4077.1637687864004</v>
          </cell>
          <cell r="AK145">
            <v>4017.3768245696724</v>
          </cell>
          <cell r="AL145">
            <v>4125.6803876863269</v>
          </cell>
          <cell r="AM145">
            <v>3942.5576355445014</v>
          </cell>
          <cell r="AN145">
            <v>4048.7280200855657</v>
          </cell>
        </row>
        <row r="147">
          <cell r="P147" t="str">
            <v>07-12</v>
          </cell>
          <cell r="S147" t="str">
            <v>08-03</v>
          </cell>
          <cell r="V147" t="str">
            <v>08-06</v>
          </cell>
          <cell r="Y147" t="str">
            <v>08-09</v>
          </cell>
          <cell r="AB147" t="str">
            <v>08-12</v>
          </cell>
          <cell r="AE147" t="str">
            <v>09-03</v>
          </cell>
          <cell r="AH147" t="str">
            <v>09-06</v>
          </cell>
          <cell r="AK147" t="str">
            <v>09-09</v>
          </cell>
          <cell r="AN147" t="str">
            <v>09-12</v>
          </cell>
        </row>
        <row r="148">
          <cell r="P148">
            <v>829.27950254203381</v>
          </cell>
          <cell r="Q148">
            <v>1057.8155919053761</v>
          </cell>
          <cell r="R148">
            <v>1022.6322584907182</v>
          </cell>
          <cell r="S148">
            <v>1330.5051807139255</v>
          </cell>
          <cell r="T148">
            <v>1160.847712868079</v>
          </cell>
          <cell r="U148">
            <v>1224.5242417734646</v>
          </cell>
          <cell r="V148">
            <v>1312.8330806927625</v>
          </cell>
          <cell r="W148">
            <v>1233.0600720982811</v>
          </cell>
          <cell r="X148">
            <v>1331.2261667368766</v>
          </cell>
          <cell r="Y148">
            <v>1298.2481276893448</v>
          </cell>
          <cell r="Z148">
            <v>1145.6921297091953</v>
          </cell>
          <cell r="AA148">
            <v>1144.4211524483244</v>
          </cell>
          <cell r="AB148">
            <v>1136.8351242086478</v>
          </cell>
          <cell r="AC148">
            <v>1063.8432278446326</v>
          </cell>
          <cell r="AD148">
            <v>1034.0641554744377</v>
          </cell>
          <cell r="AE148">
            <v>1111.9920332131389</v>
          </cell>
          <cell r="AF148">
            <v>1190.5719334503942</v>
          </cell>
          <cell r="AG148">
            <v>1174.6574107459094</v>
          </cell>
          <cell r="AH148">
            <v>1157.1540550769046</v>
          </cell>
          <cell r="AI148">
            <v>1317.0432365980009</v>
          </cell>
          <cell r="AJ148">
            <v>1203.7312214845308</v>
          </cell>
          <cell r="AK148">
            <v>1300.897600161722</v>
          </cell>
          <cell r="AL148">
            <v>1347.6163320686762</v>
          </cell>
          <cell r="AM148">
            <v>1203.7612842802423</v>
          </cell>
          <cell r="AN148">
            <v>1141.6578173681703</v>
          </cell>
        </row>
        <row r="149">
          <cell r="P149">
            <v>13328.390571394782</v>
          </cell>
          <cell r="Q149">
            <v>13097.535634443409</v>
          </cell>
          <cell r="R149">
            <v>13267.693351456384</v>
          </cell>
          <cell r="S149">
            <v>13244.469506864001</v>
          </cell>
          <cell r="T149">
            <v>13351.695475158976</v>
          </cell>
          <cell r="U149">
            <v>13403.424985179105</v>
          </cell>
          <cell r="V149">
            <v>13633.874026275707</v>
          </cell>
          <cell r="W149">
            <v>13644.263034580768</v>
          </cell>
          <cell r="X149">
            <v>13724.646116421525</v>
          </cell>
          <cell r="Y149">
            <v>13817.318876444606</v>
          </cell>
          <cell r="Z149">
            <v>13911.493294015705</v>
          </cell>
          <cell r="AA149">
            <v>14091.085217668382</v>
          </cell>
          <cell r="AB149">
            <v>14398.640839334996</v>
          </cell>
          <cell r="AC149">
            <v>14404.668475274253</v>
          </cell>
          <cell r="AD149">
            <v>14416.100372257972</v>
          </cell>
          <cell r="AE149">
            <v>14197.587224757186</v>
          </cell>
          <cell r="AF149">
            <v>14227.311445339501</v>
          </cell>
          <cell r="AG149">
            <v>14177.444614311946</v>
          </cell>
          <cell r="AH149">
            <v>14021.765588696087</v>
          </cell>
          <cell r="AI149">
            <v>14105.748753195807</v>
          </cell>
          <cell r="AJ149">
            <v>13978.253807943463</v>
          </cell>
          <cell r="AK149">
            <v>13980.903280415838</v>
          </cell>
          <cell r="AL149">
            <v>14182.827482775319</v>
          </cell>
          <cell r="AM149">
            <v>14242.167614607237</v>
          </cell>
          <cell r="AN149">
            <v>14246.99030776676</v>
          </cell>
        </row>
        <row r="151">
          <cell r="P151" t="str">
            <v>07-12</v>
          </cell>
          <cell r="S151" t="str">
            <v>08-03</v>
          </cell>
          <cell r="V151" t="str">
            <v>08-06</v>
          </cell>
          <cell r="Y151" t="str">
            <v>08-09</v>
          </cell>
          <cell r="AB151" t="str">
            <v>08-12</v>
          </cell>
          <cell r="AE151" t="str">
            <v>09-03</v>
          </cell>
          <cell r="AH151" t="str">
            <v>09-06</v>
          </cell>
          <cell r="AK151" t="str">
            <v>09-09</v>
          </cell>
          <cell r="AN151" t="str">
            <v>09-12</v>
          </cell>
        </row>
        <row r="152">
          <cell r="P152">
            <v>533.71786295919958</v>
          </cell>
          <cell r="Q152">
            <v>256.92803922182793</v>
          </cell>
          <cell r="R152">
            <v>263.82305952687386</v>
          </cell>
          <cell r="S152">
            <v>312.79752058690491</v>
          </cell>
          <cell r="T152">
            <v>381.67559332287198</v>
          </cell>
          <cell r="U152">
            <v>915.81369700235382</v>
          </cell>
          <cell r="V152">
            <v>514.25351393173821</v>
          </cell>
          <cell r="W152">
            <v>244.51495249903948</v>
          </cell>
          <cell r="X152">
            <v>211.51507890138356</v>
          </cell>
          <cell r="Y152">
            <v>253.66821136947209</v>
          </cell>
          <cell r="Z152">
            <v>318.45225603715937</v>
          </cell>
          <cell r="AA152">
            <v>253.62585745992371</v>
          </cell>
          <cell r="AB152">
            <v>539.47422014045105</v>
          </cell>
          <cell r="AC152">
            <v>204.03456822160879</v>
          </cell>
          <cell r="AD152">
            <v>221.02298872332202</v>
          </cell>
          <cell r="AE152">
            <v>255.3398351305332</v>
          </cell>
          <cell r="AF152">
            <v>286.45003639576504</v>
          </cell>
          <cell r="AG152">
            <v>287.14497870827466</v>
          </cell>
          <cell r="AH152">
            <v>366.38177096679107</v>
          </cell>
          <cell r="AI152">
            <v>233.59620828991964</v>
          </cell>
          <cell r="AJ152">
            <v>168.25576451842139</v>
          </cell>
          <cell r="AK152">
            <v>297.7061675843741</v>
          </cell>
          <cell r="AL152">
            <v>283.61637144242928</v>
          </cell>
          <cell r="AM152">
            <v>253.78383229477703</v>
          </cell>
          <cell r="AN152">
            <v>748.77992803297661</v>
          </cell>
        </row>
        <row r="153">
          <cell r="P153">
            <v>4282.9472647086031</v>
          </cell>
          <cell r="Q153">
            <v>4370.9534246646654</v>
          </cell>
          <cell r="R153">
            <v>4386.373924467166</v>
          </cell>
          <cell r="S153">
            <v>4325.8883161593621</v>
          </cell>
          <cell r="T153">
            <v>4435.8886261885837</v>
          </cell>
          <cell r="U153">
            <v>5015.4013230727342</v>
          </cell>
          <cell r="V153">
            <v>5177.3487386090628</v>
          </cell>
          <cell r="W153">
            <v>5133.9897047109234</v>
          </cell>
          <cell r="X153">
            <v>4955.868178455692</v>
          </cell>
          <cell r="Y153">
            <v>4865.6019745185577</v>
          </cell>
          <cell r="Z153">
            <v>4744.7944016750644</v>
          </cell>
          <cell r="AA153">
            <v>4460.785642818747</v>
          </cell>
          <cell r="AB153">
            <v>4466.5420000000004</v>
          </cell>
          <cell r="AC153">
            <v>4413.6485289997809</v>
          </cell>
          <cell r="AD153">
            <v>4370.8484581962284</v>
          </cell>
          <cell r="AE153">
            <v>4313.3907727398573</v>
          </cell>
          <cell r="AF153">
            <v>4218.1652158127499</v>
          </cell>
          <cell r="AG153">
            <v>3589.4964975186708</v>
          </cell>
          <cell r="AH153">
            <v>3441.624754553724</v>
          </cell>
          <cell r="AI153">
            <v>3430.7060103446042</v>
          </cell>
          <cell r="AJ153">
            <v>3387.446695961642</v>
          </cell>
          <cell r="AK153">
            <v>3431.4846521765435</v>
          </cell>
          <cell r="AL153">
            <v>3396.6487675818139</v>
          </cell>
          <cell r="AM153">
            <v>3396.806742416667</v>
          </cell>
          <cell r="AN153">
            <v>3606.1124503091928</v>
          </cell>
        </row>
        <row r="155">
          <cell r="P155" t="str">
            <v>07-12</v>
          </cell>
          <cell r="S155" t="str">
            <v>08-03</v>
          </cell>
          <cell r="V155" t="str">
            <v>08-06</v>
          </cell>
          <cell r="Y155" t="str">
            <v>08-09</v>
          </cell>
          <cell r="AB155" t="str">
            <v>08-12</v>
          </cell>
          <cell r="AE155" t="str">
            <v>09-03</v>
          </cell>
          <cell r="AH155" t="str">
            <v>09-06</v>
          </cell>
          <cell r="AK155" t="str">
            <v>09-09</v>
          </cell>
          <cell r="AN155" t="str">
            <v>09-12</v>
          </cell>
        </row>
        <row r="156">
          <cell r="P156">
            <v>1288.310532070823</v>
          </cell>
          <cell r="Q156">
            <v>1019.0352819014732</v>
          </cell>
          <cell r="R156">
            <v>1057.7804464154383</v>
          </cell>
          <cell r="S156">
            <v>998.52161745236344</v>
          </cell>
          <cell r="T156">
            <v>1043.8436395902429</v>
          </cell>
          <cell r="U156">
            <v>1098.7814900450883</v>
          </cell>
          <cell r="V156">
            <v>1078.0629421086508</v>
          </cell>
          <cell r="W156">
            <v>1000.1870348622333</v>
          </cell>
          <cell r="X156">
            <v>946.88350339918304</v>
          </cell>
          <cell r="Y156">
            <v>1015.2957309662113</v>
          </cell>
          <cell r="Z156">
            <v>1141.3170283425675</v>
          </cell>
          <cell r="AA156">
            <v>969.19362876553646</v>
          </cell>
          <cell r="AB156">
            <v>1218.4779720473364</v>
          </cell>
          <cell r="AC156">
            <v>1049.9531770422313</v>
          </cell>
          <cell r="AD156">
            <v>1058.0445178002665</v>
          </cell>
          <cell r="AE156">
            <v>1143.2764639574812</v>
          </cell>
          <cell r="AF156">
            <v>1073.2916551774833</v>
          </cell>
          <cell r="AG156">
            <v>1031.0940353250542</v>
          </cell>
          <cell r="AH156">
            <v>1144.3707524509039</v>
          </cell>
          <cell r="AI156">
            <v>948.93455796390776</v>
          </cell>
          <cell r="AJ156">
            <v>1046.7123250339878</v>
          </cell>
          <cell r="AK156">
            <v>887.48505109679331</v>
          </cell>
          <cell r="AL156">
            <v>978.66256583898144</v>
          </cell>
          <cell r="AM156">
            <v>961.53129502379704</v>
          </cell>
          <cell r="AN156">
            <v>1026.7966583216321</v>
          </cell>
        </row>
        <row r="157">
          <cell r="P157">
            <v>12145.459959542068</v>
          </cell>
          <cell r="Q157">
            <v>12338.782868824965</v>
          </cell>
          <cell r="R157">
            <v>12472.519047655076</v>
          </cell>
          <cell r="S157">
            <v>12458.202974060554</v>
          </cell>
          <cell r="T157">
            <v>12563.04260475097</v>
          </cell>
          <cell r="U157">
            <v>12569.233966320724</v>
          </cell>
          <cell r="V157">
            <v>12663.989799500872</v>
          </cell>
          <cell r="W157">
            <v>12693.568575407746</v>
          </cell>
          <cell r="X157">
            <v>12701.982004623274</v>
          </cell>
          <cell r="Y157">
            <v>12746.762533828727</v>
          </cell>
          <cell r="Z157">
            <v>12786.771477235812</v>
          </cell>
          <cell r="AA157">
            <v>12657.212875919809</v>
          </cell>
          <cell r="AB157">
            <v>12587.380315896326</v>
          </cell>
          <cell r="AC157">
            <v>12618.298211037083</v>
          </cell>
          <cell r="AD157">
            <v>12618.562282421912</v>
          </cell>
          <cell r="AE157">
            <v>12763.317128927029</v>
          </cell>
          <cell r="AF157">
            <v>12792.765144514267</v>
          </cell>
          <cell r="AG157">
            <v>12725.077689794234</v>
          </cell>
          <cell r="AH157">
            <v>12791.385500136486</v>
          </cell>
          <cell r="AI157">
            <v>12740.133023238162</v>
          </cell>
          <cell r="AJ157">
            <v>12839.961844872967</v>
          </cell>
          <cell r="AK157">
            <v>12712.15116500355</v>
          </cell>
          <cell r="AL157">
            <v>12549.496702499964</v>
          </cell>
          <cell r="AM157">
            <v>12541.834368758226</v>
          </cell>
          <cell r="AN157">
            <v>12350.153055032519</v>
          </cell>
        </row>
        <row r="160">
          <cell r="L160" t="str">
            <v>Q1-07</v>
          </cell>
          <cell r="M160" t="str">
            <v>Q2-07</v>
          </cell>
          <cell r="N160" t="str">
            <v>Q3-07</v>
          </cell>
          <cell r="O160" t="str">
            <v>Q4-07</v>
          </cell>
          <cell r="P160" t="str">
            <v>Q1-08</v>
          </cell>
          <cell r="Q160" t="str">
            <v>Q2-08</v>
          </cell>
          <cell r="R160" t="str">
            <v>Q3-08</v>
          </cell>
          <cell r="S160" t="str">
            <v>Q4-08</v>
          </cell>
          <cell r="T160" t="str">
            <v>Q1-09</v>
          </cell>
          <cell r="U160" t="str">
            <v>Q2-09</v>
          </cell>
          <cell r="V160" t="str">
            <v>Q3-09</v>
          </cell>
          <cell r="W160" t="str">
            <v>Q4-09</v>
          </cell>
        </row>
        <row r="162">
          <cell r="P162">
            <v>11518.763000000003</v>
          </cell>
          <cell r="Q162">
            <v>12071.380000000001</v>
          </cell>
          <cell r="R162">
            <v>12286.937999999998</v>
          </cell>
          <cell r="S162">
            <v>12796.368000000006</v>
          </cell>
          <cell r="T162">
            <v>12577.732999999997</v>
          </cell>
          <cell r="U162">
            <v>13030.136</v>
          </cell>
          <cell r="V162">
            <v>12755.52</v>
          </cell>
          <cell r="W162">
            <v>12713.767</v>
          </cell>
        </row>
        <row r="163">
          <cell r="P163">
            <v>46103.173999999999</v>
          </cell>
          <cell r="Q163">
            <v>46873.584999999999</v>
          </cell>
          <cell r="R163">
            <v>47465.159999999989</v>
          </cell>
          <cell r="S163">
            <v>48673.449000000008</v>
          </cell>
          <cell r="T163">
            <v>49732.419000000002</v>
          </cell>
          <cell r="U163">
            <v>50691.17500000001</v>
          </cell>
          <cell r="V163">
            <v>51159.756999999998</v>
          </cell>
          <cell r="W163">
            <v>51077.156000000003</v>
          </cell>
        </row>
        <row r="164">
          <cell r="P164">
            <v>46946.091946371998</v>
          </cell>
          <cell r="Q164">
            <v>47587.048154172327</v>
          </cell>
          <cell r="R164">
            <v>48034.92557873953</v>
          </cell>
          <cell r="S164">
            <v>48673.449000000001</v>
          </cell>
          <cell r="T164">
            <v>48660.577882101061</v>
          </cell>
          <cell r="U164">
            <v>48572.392082790939</v>
          </cell>
          <cell r="V164">
            <v>48363.286438098163</v>
          </cell>
          <cell r="W164">
            <v>48052.026252247379</v>
          </cell>
        </row>
        <row r="166">
          <cell r="P166">
            <v>3047.5352945547033</v>
          </cell>
          <cell r="Q166">
            <v>3179.4091612856673</v>
          </cell>
          <cell r="R166">
            <v>2944.2979069743451</v>
          </cell>
          <cell r="S166">
            <v>3416.1379530816093</v>
          </cell>
          <cell r="T166">
            <v>3534.137999999999</v>
          </cell>
          <cell r="U166">
            <v>3494.8609999999976</v>
          </cell>
          <cell r="V166">
            <v>3018.3899999999994</v>
          </cell>
          <cell r="W166">
            <v>3105.95</v>
          </cell>
        </row>
        <row r="167">
          <cell r="P167">
            <v>12242.190755995474</v>
          </cell>
          <cell r="Q167">
            <v>12480.988766841487</v>
          </cell>
          <cell r="R167">
            <v>12598.475124080956</v>
          </cell>
          <cell r="S167">
            <v>12587.380315896324</v>
          </cell>
          <cell r="T167">
            <v>13073.983021341621</v>
          </cell>
          <cell r="U167">
            <v>13389.43486005595</v>
          </cell>
          <cell r="V167">
            <v>13463.526953081606</v>
          </cell>
          <cell r="W167">
            <v>13153.338999999996</v>
          </cell>
        </row>
        <row r="168">
          <cell r="P168">
            <v>12458.202974060554</v>
          </cell>
          <cell r="Q168">
            <v>12663.989799500872</v>
          </cell>
          <cell r="R168">
            <v>12746.762533828727</v>
          </cell>
          <cell r="S168">
            <v>12587.380315896326</v>
          </cell>
          <cell r="T168">
            <v>12763.317128927029</v>
          </cell>
          <cell r="U168">
            <v>12791.385500136486</v>
          </cell>
          <cell r="V168">
            <v>12712.15116500355</v>
          </cell>
          <cell r="W168">
            <v>12350.153055032519</v>
          </cell>
          <cell r="AG168" t="e">
            <v>#REF!</v>
          </cell>
        </row>
        <row r="169">
          <cell r="AG169" t="e">
            <v>#REF!</v>
          </cell>
        </row>
        <row r="170">
          <cell r="P170">
            <v>3388.1515000000027</v>
          </cell>
          <cell r="Q170">
            <v>3662.5441993349955</v>
          </cell>
          <cell r="R170">
            <v>3840.8481400000037</v>
          </cell>
          <cell r="S170">
            <v>3507.0970000000016</v>
          </cell>
          <cell r="T170">
            <v>3412.3610000000003</v>
          </cell>
          <cell r="U170">
            <v>3719.2460000000028</v>
          </cell>
          <cell r="V170">
            <v>3971.1609999999996</v>
          </cell>
          <cell r="W170">
            <v>3858.1320000000023</v>
          </cell>
          <cell r="AG170" t="e">
            <v>#REF!</v>
          </cell>
        </row>
        <row r="171">
          <cell r="P171">
            <v>13073.239000000003</v>
          </cell>
          <cell r="Q171">
            <v>13501.694699334999</v>
          </cell>
          <cell r="R171">
            <v>13715.875339335002</v>
          </cell>
          <cell r="S171">
            <v>14398.640839335005</v>
          </cell>
          <cell r="T171">
            <v>14422.850339335002</v>
          </cell>
          <cell r="U171">
            <v>14479.552140000007</v>
          </cell>
          <cell r="V171">
            <v>14609.865000000005</v>
          </cell>
          <cell r="W171">
            <v>14960.900000000005</v>
          </cell>
        </row>
        <row r="172">
          <cell r="P172">
            <v>13244.469506864001</v>
          </cell>
          <cell r="Q172">
            <v>13633.874026275707</v>
          </cell>
          <cell r="R172">
            <v>13817.318876444606</v>
          </cell>
          <cell r="S172">
            <v>14398.640839334996</v>
          </cell>
          <cell r="T172">
            <v>14197.587224757186</v>
          </cell>
          <cell r="U172">
            <v>14021.765588696087</v>
          </cell>
          <cell r="V172">
            <v>13980.903280415838</v>
          </cell>
          <cell r="W172">
            <v>14246.99030776676</v>
          </cell>
        </row>
        <row r="174">
          <cell r="P174">
            <v>0.29414195777793173</v>
          </cell>
          <cell r="Q174">
            <v>0.30340724915751099</v>
          </cell>
          <cell r="R174">
            <v>0.31259603816671039</v>
          </cell>
          <cell r="S174">
            <v>0.2740697204081658</v>
          </cell>
          <cell r="T174">
            <v>0.27130175207249202</v>
          </cell>
          <cell r="U174">
            <v>0.28543416584447029</v>
          </cell>
          <cell r="V174">
            <v>0.31132882077720075</v>
          </cell>
          <cell r="W174">
            <v>0.30346096479509199</v>
          </cell>
        </row>
        <row r="175">
          <cell r="P175">
            <v>0.28356483655550491</v>
          </cell>
          <cell r="Q175">
            <v>0.28804484869964608</v>
          </cell>
          <cell r="R175">
            <v>0.28896722015337156</v>
          </cell>
          <cell r="S175">
            <v>0.29582125645821816</v>
          </cell>
          <cell r="T175">
            <v>0.29000902488445218</v>
          </cell>
          <cell r="U175">
            <v>0.28564246419618411</v>
          </cell>
          <cell r="V175">
            <v>0.28557338534661153</v>
          </cell>
          <cell r="W175">
            <v>0.29290785101660721</v>
          </cell>
        </row>
        <row r="176">
          <cell r="P176">
            <v>0.28212081043920711</v>
          </cell>
          <cell r="Q176">
            <v>0.28650388194083265</v>
          </cell>
          <cell r="R176">
            <v>0.28765151002045503</v>
          </cell>
          <cell r="S176">
            <v>0.295821256458218</v>
          </cell>
          <cell r="T176">
            <v>0.29176774799420374</v>
          </cell>
          <cell r="U176">
            <v>0.28867768268023924</v>
          </cell>
          <cell r="V176">
            <v>0.28908091881453252</v>
          </cell>
          <cell r="W176">
            <v>0.29649093740558824</v>
          </cell>
        </row>
        <row r="178">
          <cell r="P178">
            <v>824.77199999999993</v>
          </cell>
          <cell r="Q178">
            <v>1792.5879999999997</v>
          </cell>
          <cell r="R178">
            <v>704.91700000000003</v>
          </cell>
          <cell r="S178">
            <v>1144.2649999999999</v>
          </cell>
          <cell r="T178">
            <v>749.30899999999997</v>
          </cell>
          <cell r="U178">
            <v>1018.9850000000001</v>
          </cell>
          <cell r="V178">
            <v>733.82399999999984</v>
          </cell>
          <cell r="W178">
            <v>1364.8899999999996</v>
          </cell>
        </row>
        <row r="179">
          <cell r="P179">
            <v>4228.5919999999996</v>
          </cell>
          <cell r="Q179">
            <v>5086.628999999999</v>
          </cell>
          <cell r="R179">
            <v>4798.170000000001</v>
          </cell>
          <cell r="S179">
            <v>4466.5420000000004</v>
          </cell>
          <cell r="T179">
            <v>4391.0789999999997</v>
          </cell>
          <cell r="U179">
            <v>3617.4759999999997</v>
          </cell>
          <cell r="V179">
            <v>3646.3830000000003</v>
          </cell>
          <cell r="W179">
            <v>3867.0079999999998</v>
          </cell>
        </row>
        <row r="180">
          <cell r="P180">
            <v>4325.8883161593621</v>
          </cell>
          <cell r="Q180">
            <v>5177.3487386090628</v>
          </cell>
          <cell r="R180">
            <v>4865.6019745185577</v>
          </cell>
          <cell r="S180">
            <v>4466.5420000000004</v>
          </cell>
          <cell r="T180">
            <v>4313.3907727398573</v>
          </cell>
          <cell r="U180">
            <v>3441.624754553724</v>
          </cell>
          <cell r="V180">
            <v>3431.4846521765435</v>
          </cell>
          <cell r="W180">
            <v>3606.1124503091928</v>
          </cell>
        </row>
        <row r="182">
          <cell r="L182">
            <v>10866.437081805847</v>
          </cell>
          <cell r="M182">
            <v>11595.023546685863</v>
          </cell>
          <cell r="N182">
            <v>11928.601457241592</v>
          </cell>
          <cell r="O182">
            <v>11789.702807906724</v>
          </cell>
          <cell r="P182">
            <v>11632.764134537816</v>
          </cell>
          <cell r="Q182">
            <v>12235.979754486199</v>
          </cell>
          <cell r="R182">
            <v>12376.478881808798</v>
          </cell>
          <cell r="S182">
            <v>12428.226229167187</v>
          </cell>
          <cell r="T182">
            <v>11619.893016638875</v>
          </cell>
          <cell r="U182">
            <v>12147.793955176081</v>
          </cell>
          <cell r="V182">
            <v>12167.373237116028</v>
          </cell>
          <cell r="W182">
            <v>12116.966043316394</v>
          </cell>
          <cell r="X182">
            <v>8149.9964125463557</v>
          </cell>
        </row>
        <row r="183">
          <cell r="P183">
            <v>0.26436858086364545</v>
          </cell>
          <cell r="Q183">
            <v>0.26321456363665108</v>
          </cell>
          <cell r="R183">
            <v>0.23935452866014856</v>
          </cell>
          <cell r="S183">
            <v>0.26785709945823177</v>
          </cell>
          <cell r="T183">
            <v>0.27980241764226071</v>
          </cell>
          <cell r="U183">
            <v>0.2674359192245907</v>
          </cell>
          <cell r="V183">
            <v>0.23695598695861683</v>
          </cell>
          <cell r="W183">
            <v>0.2448624935134629</v>
          </cell>
          <cell r="X183">
            <v>0.24376046104015336</v>
          </cell>
        </row>
        <row r="184">
          <cell r="P184">
            <v>3075.3373457692751</v>
          </cell>
          <cell r="Q184">
            <v>3220.6880717439817</v>
          </cell>
          <cell r="R184">
            <v>2962.3662692276275</v>
          </cell>
          <cell r="S184">
            <v>3328.9886291554403</v>
          </cell>
          <cell r="T184">
            <v>3251.274158799979</v>
          </cell>
          <cell r="U184">
            <v>3248.7564429534414</v>
          </cell>
          <cell r="V184">
            <v>2883.1319340946889</v>
          </cell>
          <cell r="W184">
            <v>2966.9905191844105</v>
          </cell>
          <cell r="X184">
            <v>1986.6468829978955</v>
          </cell>
        </row>
      </sheetData>
      <sheetData sheetId="17" refreshError="1">
        <row r="9">
          <cell r="H9" t="str">
            <v>All layers</v>
          </cell>
          <cell r="I9" t="str">
            <v>BROADBAND</v>
          </cell>
        </row>
        <row r="10">
          <cell r="H10" t="str">
            <v>New</v>
          </cell>
          <cell r="I10" t="str">
            <v>New</v>
          </cell>
          <cell r="J10" t="str">
            <v>New</v>
          </cell>
          <cell r="K10" t="str">
            <v>New</v>
          </cell>
          <cell r="L10" t="str">
            <v>New</v>
          </cell>
          <cell r="M10" t="str">
            <v>New</v>
          </cell>
          <cell r="N10" t="str">
            <v>New</v>
          </cell>
          <cell r="O10" t="str">
            <v>New</v>
          </cell>
          <cell r="P10" t="str">
            <v>New</v>
          </cell>
          <cell r="Q10" t="str">
            <v>New</v>
          </cell>
          <cell r="R10" t="str">
            <v>New</v>
          </cell>
          <cell r="S10" t="str">
            <v>New</v>
          </cell>
          <cell r="T10" t="str">
            <v>New</v>
          </cell>
          <cell r="U10" t="str">
            <v>New</v>
          </cell>
          <cell r="V10" t="str">
            <v>New</v>
          </cell>
          <cell r="W10" t="str">
            <v>New</v>
          </cell>
          <cell r="X10" t="str">
            <v>New</v>
          </cell>
          <cell r="Y10" t="str">
            <v>New</v>
          </cell>
          <cell r="Z10" t="str">
            <v>New</v>
          </cell>
          <cell r="AA10" t="str">
            <v>New</v>
          </cell>
          <cell r="AB10" t="str">
            <v>New</v>
          </cell>
          <cell r="AC10" t="str">
            <v>New</v>
          </cell>
          <cell r="AD10" t="str">
            <v>New</v>
          </cell>
          <cell r="AE10" t="str">
            <v>New</v>
          </cell>
          <cell r="AF10" t="str">
            <v>New</v>
          </cell>
          <cell r="AG10" t="str">
            <v>New</v>
          </cell>
          <cell r="AH10" t="str">
            <v>New</v>
          </cell>
          <cell r="AI10" t="str">
            <v>New</v>
          </cell>
          <cell r="AJ10" t="str">
            <v>New</v>
          </cell>
          <cell r="AK10" t="str">
            <v>New</v>
          </cell>
          <cell r="AL10" t="str">
            <v>New</v>
          </cell>
          <cell r="AM10" t="str">
            <v>New</v>
          </cell>
          <cell r="AN10" t="str">
            <v>New</v>
          </cell>
        </row>
        <row r="11">
          <cell r="H11" t="str">
            <v>Per.Act</v>
          </cell>
          <cell r="I11" t="str">
            <v>Per.Act</v>
          </cell>
          <cell r="J11" t="str">
            <v>Per.Act</v>
          </cell>
          <cell r="K11" t="str">
            <v>Per.Act</v>
          </cell>
          <cell r="L11" t="str">
            <v>Per.Act</v>
          </cell>
          <cell r="M11" t="str">
            <v>Per.Act</v>
          </cell>
          <cell r="N11" t="str">
            <v>Per.Act</v>
          </cell>
          <cell r="O11" t="str">
            <v>Per.Act</v>
          </cell>
          <cell r="P11" t="str">
            <v>Per.Act</v>
          </cell>
          <cell r="Q11" t="str">
            <v>Per.Act</v>
          </cell>
          <cell r="R11" t="str">
            <v>Per.Act</v>
          </cell>
          <cell r="S11" t="str">
            <v>Per.Act</v>
          </cell>
          <cell r="T11" t="str">
            <v>Per.Act</v>
          </cell>
          <cell r="U11" t="str">
            <v>Per.Act</v>
          </cell>
          <cell r="V11" t="str">
            <v>Per.Act</v>
          </cell>
          <cell r="W11" t="str">
            <v>Per.Act</v>
          </cell>
          <cell r="X11" t="str">
            <v>Per.Act</v>
          </cell>
          <cell r="Y11" t="str">
            <v>Per.Act</v>
          </cell>
          <cell r="Z11" t="str">
            <v>Per.Act</v>
          </cell>
          <cell r="AA11" t="str">
            <v>Per.Act</v>
          </cell>
          <cell r="AB11" t="str">
            <v>Per.Act</v>
          </cell>
          <cell r="AC11" t="str">
            <v>Per.Act</v>
          </cell>
          <cell r="AD11" t="str">
            <v>Per.Act</v>
          </cell>
          <cell r="AE11" t="str">
            <v>Per.Act</v>
          </cell>
          <cell r="AF11" t="str">
            <v>Per.Act</v>
          </cell>
          <cell r="AG11" t="str">
            <v>Per.Act</v>
          </cell>
          <cell r="AH11" t="str">
            <v>Per.Act</v>
          </cell>
          <cell r="AI11" t="str">
            <v>Per.Act</v>
          </cell>
          <cell r="AJ11" t="str">
            <v>Per.Act</v>
          </cell>
          <cell r="AK11" t="str">
            <v>Per.Act</v>
          </cell>
          <cell r="AL11" t="str">
            <v>Per.Act</v>
          </cell>
          <cell r="AM11" t="str">
            <v>Per.Act</v>
          </cell>
          <cell r="AN11" t="str">
            <v>Per.Act</v>
          </cell>
        </row>
        <row r="12">
          <cell r="H12" t="str">
            <v>2007</v>
          </cell>
          <cell r="I12" t="str">
            <v>2007</v>
          </cell>
          <cell r="J12" t="str">
            <v>2007</v>
          </cell>
          <cell r="K12" t="str">
            <v>2007</v>
          </cell>
          <cell r="L12" t="str">
            <v>2007</v>
          </cell>
          <cell r="M12" t="str">
            <v>2007</v>
          </cell>
          <cell r="N12" t="str">
            <v>2007</v>
          </cell>
          <cell r="O12" t="str">
            <v>2007</v>
          </cell>
          <cell r="P12" t="str">
            <v>2007</v>
          </cell>
          <cell r="Q12" t="str">
            <v>2008</v>
          </cell>
          <cell r="R12" t="str">
            <v>2008</v>
          </cell>
          <cell r="S12" t="str">
            <v>2008</v>
          </cell>
          <cell r="T12" t="str">
            <v>2008</v>
          </cell>
          <cell r="U12" t="str">
            <v>2008</v>
          </cell>
          <cell r="V12" t="str">
            <v>2008</v>
          </cell>
          <cell r="W12" t="str">
            <v>2008</v>
          </cell>
          <cell r="X12" t="str">
            <v>2008</v>
          </cell>
          <cell r="Y12" t="str">
            <v>2008</v>
          </cell>
          <cell r="Z12" t="str">
            <v>2008</v>
          </cell>
          <cell r="AA12" t="str">
            <v>2008</v>
          </cell>
          <cell r="AB12" t="str">
            <v>2008</v>
          </cell>
          <cell r="AC12" t="str">
            <v>2009</v>
          </cell>
          <cell r="AD12" t="str">
            <v>2009</v>
          </cell>
          <cell r="AE12" t="str">
            <v>2009</v>
          </cell>
          <cell r="AF12" t="str">
            <v>2009</v>
          </cell>
          <cell r="AG12" t="str">
            <v>2009</v>
          </cell>
          <cell r="AH12" t="str">
            <v>2009</v>
          </cell>
          <cell r="AI12" t="str">
            <v>2009</v>
          </cell>
          <cell r="AJ12" t="str">
            <v>2009</v>
          </cell>
          <cell r="AK12" t="str">
            <v>2009</v>
          </cell>
          <cell r="AL12" t="str">
            <v>2009</v>
          </cell>
          <cell r="AM12" t="str">
            <v>2009</v>
          </cell>
          <cell r="AN12" t="str">
            <v>2009</v>
          </cell>
        </row>
        <row r="13">
          <cell r="H13" t="str">
            <v>Apr</v>
          </cell>
          <cell r="I13" t="str">
            <v>May</v>
          </cell>
          <cell r="J13" t="str">
            <v>Jun</v>
          </cell>
          <cell r="K13" t="str">
            <v>Jul</v>
          </cell>
          <cell r="L13" t="str">
            <v>Aug</v>
          </cell>
          <cell r="M13" t="str">
            <v>Sep</v>
          </cell>
          <cell r="N13" t="str">
            <v>Oct</v>
          </cell>
          <cell r="O13" t="str">
            <v>Nov</v>
          </cell>
          <cell r="P13" t="str">
            <v>Dec</v>
          </cell>
          <cell r="Q13" t="str">
            <v>Jan</v>
          </cell>
          <cell r="R13" t="str">
            <v>Feb</v>
          </cell>
          <cell r="S13" t="str">
            <v>Mar</v>
          </cell>
          <cell r="T13" t="str">
            <v>Apr</v>
          </cell>
          <cell r="U13" t="str">
            <v>May</v>
          </cell>
          <cell r="V13" t="str">
            <v>Jun</v>
          </cell>
          <cell r="W13" t="str">
            <v>Jul</v>
          </cell>
          <cell r="X13" t="str">
            <v>Aug</v>
          </cell>
          <cell r="Y13" t="str">
            <v>Sep</v>
          </cell>
          <cell r="Z13" t="str">
            <v>Oct</v>
          </cell>
          <cell r="AA13" t="str">
            <v>Nov</v>
          </cell>
          <cell r="AB13" t="str">
            <v>Dec</v>
          </cell>
          <cell r="AC13" t="str">
            <v>Jan</v>
          </cell>
          <cell r="AD13" t="str">
            <v>Feb</v>
          </cell>
          <cell r="AE13" t="str">
            <v>Mar</v>
          </cell>
          <cell r="AF13" t="str">
            <v>Apr</v>
          </cell>
          <cell r="AG13" t="str">
            <v>May</v>
          </cell>
          <cell r="AH13" t="str">
            <v>Jun</v>
          </cell>
          <cell r="AI13" t="str">
            <v>Jul</v>
          </cell>
          <cell r="AJ13" t="str">
            <v>Aug</v>
          </cell>
          <cell r="AK13" t="str">
            <v>Sep</v>
          </cell>
          <cell r="AL13" t="str">
            <v>Oct</v>
          </cell>
          <cell r="AM13" t="str">
            <v>Nov</v>
          </cell>
          <cell r="AN13" t="str">
            <v>Dec</v>
          </cell>
        </row>
        <row r="14">
          <cell r="H14">
            <v>3428.9979999999978</v>
          </cell>
          <cell r="I14">
            <v>3594.3390000000018</v>
          </cell>
          <cell r="J14">
            <v>3546.5690000000013</v>
          </cell>
          <cell r="K14">
            <v>3416.3959999999988</v>
          </cell>
          <cell r="L14">
            <v>3488.2760000000035</v>
          </cell>
          <cell r="M14">
            <v>3689.8209999999981</v>
          </cell>
          <cell r="N14">
            <v>3489.7540000000008</v>
          </cell>
          <cell r="O14">
            <v>3523.35</v>
          </cell>
          <cell r="P14">
            <v>3579.4150000000018</v>
          </cell>
          <cell r="Q14">
            <v>3496.5559999999991</v>
          </cell>
          <cell r="R14">
            <v>3431.021000000002</v>
          </cell>
          <cell r="S14">
            <v>3518.387999999999</v>
          </cell>
          <cell r="T14">
            <v>3519.0239999999994</v>
          </cell>
          <cell r="U14">
            <v>3628.49</v>
          </cell>
          <cell r="V14">
            <v>3409.3</v>
          </cell>
          <cell r="W14">
            <v>3452.9880000000021</v>
          </cell>
          <cell r="X14">
            <v>3490.25</v>
          </cell>
          <cell r="Y14">
            <v>3569.4909999999982</v>
          </cell>
          <cell r="Z14">
            <v>3637.6870000000017</v>
          </cell>
          <cell r="AA14">
            <v>3659.0979999999981</v>
          </cell>
          <cell r="AB14">
            <v>3812.7730000000038</v>
          </cell>
          <cell r="AC14">
            <v>3569.72</v>
          </cell>
          <cell r="AD14">
            <v>3550.1720000000005</v>
          </cell>
          <cell r="AE14">
            <v>3844.2920000000017</v>
          </cell>
          <cell r="AF14">
            <v>3526.18</v>
          </cell>
          <cell r="AG14">
            <v>3540.0749999999989</v>
          </cell>
          <cell r="AH14">
            <v>3674.0190000000002</v>
          </cell>
          <cell r="AI14">
            <v>3610.5469999999996</v>
          </cell>
          <cell r="AJ14">
            <v>3516.9949999999999</v>
          </cell>
          <cell r="AK14">
            <v>3651.6980000000012</v>
          </cell>
          <cell r="AL14">
            <v>3566.7009999999973</v>
          </cell>
          <cell r="AM14">
            <v>3563.29</v>
          </cell>
          <cell r="AN14">
            <v>3728.0219999999972</v>
          </cell>
        </row>
        <row r="15">
          <cell r="H15">
            <v>997.37742000000208</v>
          </cell>
          <cell r="I15">
            <v>1151.201659999999</v>
          </cell>
          <cell r="J15">
            <v>896.51442000000316</v>
          </cell>
          <cell r="K15">
            <v>1126.2504199999948</v>
          </cell>
          <cell r="L15">
            <v>1211.6726600000047</v>
          </cell>
          <cell r="M15">
            <v>1144.7504199999944</v>
          </cell>
          <cell r="N15">
            <v>891.65742000000432</v>
          </cell>
          <cell r="O15">
            <v>855.8766599999974</v>
          </cell>
          <cell r="P15">
            <v>1278.9304200000124</v>
          </cell>
          <cell r="Q15">
            <v>1024.9634199999996</v>
          </cell>
          <cell r="R15">
            <v>770.33666000000187</v>
          </cell>
          <cell r="S15">
            <v>1252.7604199999998</v>
          </cell>
          <cell r="T15">
            <v>862.23641999999631</v>
          </cell>
          <cell r="U15">
            <v>887.92100000000198</v>
          </cell>
          <cell r="V15">
            <v>990.69938066500458</v>
          </cell>
          <cell r="W15">
            <v>1184.172</v>
          </cell>
          <cell r="X15">
            <v>1090.376859999998</v>
          </cell>
          <cell r="Y15">
            <v>1088.5559999999998</v>
          </cell>
          <cell r="Z15">
            <v>895.51099999999849</v>
          </cell>
          <cell r="AA15">
            <v>855.87600000000145</v>
          </cell>
          <cell r="AB15">
            <v>801.81999999999925</v>
          </cell>
          <cell r="AC15">
            <v>1184.4289999999992</v>
          </cell>
          <cell r="AD15">
            <v>1109.365</v>
          </cell>
          <cell r="AE15">
            <v>1202.8740000000014</v>
          </cell>
          <cell r="AF15">
            <v>1131.2230000000018</v>
          </cell>
          <cell r="AG15">
            <v>1105.9509999999984</v>
          </cell>
          <cell r="AH15">
            <v>1108.1770000000001</v>
          </cell>
          <cell r="AI15">
            <v>1289.0539999999996</v>
          </cell>
          <cell r="AJ15">
            <v>1306.8010000000002</v>
          </cell>
          <cell r="AK15">
            <v>1213.9670000000003</v>
          </cell>
          <cell r="AL15">
            <v>1099.9119999999973</v>
          </cell>
          <cell r="AM15">
            <v>1092.1680000000042</v>
          </cell>
          <cell r="AN15">
            <v>1077.7939999999981</v>
          </cell>
        </row>
        <row r="16">
          <cell r="H16">
            <v>427.46499999999997</v>
          </cell>
          <cell r="I16">
            <v>419.81099999999998</v>
          </cell>
          <cell r="J16">
            <v>501.46499999999997</v>
          </cell>
          <cell r="K16">
            <v>341.87900000000013</v>
          </cell>
          <cell r="L16">
            <v>403.80299999999994</v>
          </cell>
          <cell r="M16">
            <v>521.39</v>
          </cell>
          <cell r="N16">
            <v>445.29300000000001</v>
          </cell>
          <cell r="O16">
            <v>610.54700000000014</v>
          </cell>
          <cell r="P16">
            <v>875.53499999999997</v>
          </cell>
          <cell r="Q16">
            <v>274.16599999999994</v>
          </cell>
          <cell r="R16">
            <v>360.29500000000002</v>
          </cell>
          <cell r="S16">
            <v>435.71799999999996</v>
          </cell>
          <cell r="T16">
            <v>516.03499999999997</v>
          </cell>
          <cell r="U16">
            <v>489.58899999999994</v>
          </cell>
          <cell r="V16">
            <v>481.37600000000003</v>
          </cell>
          <cell r="W16">
            <v>394.0329999999999</v>
          </cell>
          <cell r="X16">
            <v>358.84900000000005</v>
          </cell>
          <cell r="Y16">
            <v>511.34099999999995</v>
          </cell>
          <cell r="Z16">
            <v>552.37599999999998</v>
          </cell>
          <cell r="AA16">
            <v>536.84</v>
          </cell>
          <cell r="AB16">
            <v>891.05299999999988</v>
          </cell>
          <cell r="AC16">
            <v>309.88299999999998</v>
          </cell>
          <cell r="AD16">
            <v>384.09399999999999</v>
          </cell>
          <cell r="AE16">
            <v>387.87</v>
          </cell>
          <cell r="AF16">
            <v>373.37100000000009</v>
          </cell>
          <cell r="AG16">
            <v>335.14499999999998</v>
          </cell>
          <cell r="AH16">
            <v>478.86</v>
          </cell>
          <cell r="AI16">
            <v>357.529</v>
          </cell>
          <cell r="AJ16">
            <v>284.3420000000001</v>
          </cell>
          <cell r="AK16">
            <v>365.94499999999999</v>
          </cell>
          <cell r="AL16">
            <v>409.6279999999997</v>
          </cell>
          <cell r="AM16">
            <v>487.26</v>
          </cell>
          <cell r="AN16">
            <v>768.28600000000006</v>
          </cell>
        </row>
        <row r="17">
          <cell r="H17">
            <v>3225.947000000001</v>
          </cell>
          <cell r="I17">
            <v>3285.6740000000009</v>
          </cell>
          <cell r="J17">
            <v>3299.353000000001</v>
          </cell>
          <cell r="K17">
            <v>3178.3479999999981</v>
          </cell>
          <cell r="L17">
            <v>3230.9720000000016</v>
          </cell>
          <cell r="M17">
            <v>3410.0679999999988</v>
          </cell>
          <cell r="N17">
            <v>3266.1530000000012</v>
          </cell>
          <cell r="O17">
            <v>3307.1760000000027</v>
          </cell>
          <cell r="P17">
            <v>3325.1139999999991</v>
          </cell>
          <cell r="Q17">
            <v>3226.0750000000003</v>
          </cell>
          <cell r="R17">
            <v>3191.4809999999984</v>
          </cell>
          <cell r="S17">
            <v>3289.0959999999991</v>
          </cell>
          <cell r="T17">
            <v>3301.93</v>
          </cell>
          <cell r="U17">
            <v>3289.5989999999988</v>
          </cell>
          <cell r="V17">
            <v>3306.67</v>
          </cell>
          <cell r="W17">
            <v>3189.4529999999991</v>
          </cell>
          <cell r="X17">
            <v>3206.5610000000001</v>
          </cell>
          <cell r="Y17">
            <v>3326.7229999999995</v>
          </cell>
          <cell r="Z17">
            <v>3403.3279999999986</v>
          </cell>
          <cell r="AA17">
            <v>3402.7740000000013</v>
          </cell>
          <cell r="AB17">
            <v>3571.0260000000007</v>
          </cell>
          <cell r="AC17">
            <v>3313.7639999999983</v>
          </cell>
          <cell r="AD17">
            <v>3293.6909999999989</v>
          </cell>
          <cell r="AE17">
            <v>3595.8430000000003</v>
          </cell>
          <cell r="AF17">
            <v>3318.3410000000003</v>
          </cell>
          <cell r="AG17">
            <v>3289.3739999999989</v>
          </cell>
          <cell r="AH17">
            <v>3445.902</v>
          </cell>
          <cell r="AI17">
            <v>3366.6889999999999</v>
          </cell>
          <cell r="AJ17">
            <v>3271.32</v>
          </cell>
          <cell r="AK17">
            <v>3413.3719999999994</v>
          </cell>
          <cell r="AL17">
            <v>3332.3720000000003</v>
          </cell>
          <cell r="AM17">
            <v>3351.4489999999996</v>
          </cell>
          <cell r="AN17">
            <v>3480.264000000001</v>
          </cell>
        </row>
        <row r="18">
          <cell r="H18">
            <v>203.05099999999925</v>
          </cell>
          <cell r="I18">
            <v>308.66500000000065</v>
          </cell>
          <cell r="J18">
            <v>247.2160000000024</v>
          </cell>
          <cell r="K18">
            <v>238.04799999999659</v>
          </cell>
          <cell r="L18">
            <v>257.30400000000054</v>
          </cell>
          <cell r="M18">
            <v>279.75299999999947</v>
          </cell>
          <cell r="N18">
            <v>223.60100000000011</v>
          </cell>
          <cell r="O18">
            <v>216.17400000000066</v>
          </cell>
          <cell r="P18">
            <v>254.30099999999857</v>
          </cell>
          <cell r="Q18">
            <v>270.48100000000034</v>
          </cell>
          <cell r="R18">
            <v>239.54</v>
          </cell>
          <cell r="S18">
            <v>229.29199999999901</v>
          </cell>
          <cell r="T18">
            <v>217.0939999999996</v>
          </cell>
          <cell r="U18">
            <v>338.8910000000003</v>
          </cell>
          <cell r="V18">
            <v>102.6299999999992</v>
          </cell>
          <cell r="W18">
            <v>263.53500000000099</v>
          </cell>
          <cell r="X18">
            <v>283.68899999999917</v>
          </cell>
          <cell r="Y18">
            <v>242.76799999999935</v>
          </cell>
          <cell r="Z18">
            <v>234.35900000000061</v>
          </cell>
          <cell r="AA18">
            <v>256.3239999999987</v>
          </cell>
          <cell r="AB18">
            <v>241.7470000000003</v>
          </cell>
          <cell r="AC18">
            <v>255.95600000000013</v>
          </cell>
          <cell r="AD18">
            <v>256.48099999999977</v>
          </cell>
          <cell r="AE18">
            <v>248.4490000000003</v>
          </cell>
          <cell r="AF18">
            <v>207.83900000000017</v>
          </cell>
          <cell r="AG18">
            <v>250.70099999999979</v>
          </cell>
          <cell r="AH18">
            <v>228.11699999999905</v>
          </cell>
          <cell r="AI18">
            <v>243.85800000000017</v>
          </cell>
          <cell r="AJ18">
            <v>245.67500000000132</v>
          </cell>
          <cell r="AK18">
            <v>238.32599999999957</v>
          </cell>
          <cell r="AL18">
            <v>234.32899999999904</v>
          </cell>
          <cell r="AM18">
            <v>211.84099999999876</v>
          </cell>
          <cell r="AN18">
            <v>247.75800000000186</v>
          </cell>
        </row>
        <row r="19">
          <cell r="H19">
            <v>3428.9979999999978</v>
          </cell>
          <cell r="I19">
            <v>3594.3390000000018</v>
          </cell>
          <cell r="J19">
            <v>3546.5690000000013</v>
          </cell>
          <cell r="K19">
            <v>3416.3959999999988</v>
          </cell>
          <cell r="L19">
            <v>3488.2760000000035</v>
          </cell>
          <cell r="M19">
            <v>3689.8209999999981</v>
          </cell>
          <cell r="N19">
            <v>3489.7540000000008</v>
          </cell>
          <cell r="O19">
            <v>3523.35</v>
          </cell>
          <cell r="P19">
            <v>3579.4150000000018</v>
          </cell>
          <cell r="Q19">
            <v>3496.5559999999991</v>
          </cell>
          <cell r="R19">
            <v>3431.021000000002</v>
          </cell>
          <cell r="S19">
            <v>3518.387999999999</v>
          </cell>
          <cell r="T19">
            <v>3519.0239999999994</v>
          </cell>
          <cell r="U19">
            <v>3628.49</v>
          </cell>
          <cell r="V19">
            <v>3409.3</v>
          </cell>
          <cell r="W19">
            <v>3452.9880000000021</v>
          </cell>
          <cell r="X19">
            <v>3490.25</v>
          </cell>
          <cell r="Y19">
            <v>3569.4909999999982</v>
          </cell>
          <cell r="Z19">
            <v>3637.6870000000017</v>
          </cell>
          <cell r="AA19">
            <v>3659.0979999999981</v>
          </cell>
          <cell r="AB19">
            <v>3812.7730000000038</v>
          </cell>
          <cell r="AC19">
            <v>3569.72</v>
          </cell>
          <cell r="AD19">
            <v>3550.1720000000005</v>
          </cell>
          <cell r="AE19">
            <v>3844.2920000000017</v>
          </cell>
          <cell r="AF19">
            <v>3526.18</v>
          </cell>
          <cell r="AG19">
            <v>3540.0749999999989</v>
          </cell>
          <cell r="AH19">
            <v>3674.0190000000002</v>
          </cell>
          <cell r="AI19">
            <v>3610.5469999999996</v>
          </cell>
          <cell r="AJ19">
            <v>3516.9949999999999</v>
          </cell>
          <cell r="AK19">
            <v>3651.6980000000012</v>
          </cell>
          <cell r="AL19">
            <v>3566.7009999999973</v>
          </cell>
          <cell r="AM19">
            <v>3563.29</v>
          </cell>
          <cell r="AN19">
            <v>3728.0219999999972</v>
          </cell>
        </row>
        <row r="20">
          <cell r="H20">
            <v>246.41221249889594</v>
          </cell>
          <cell r="I20">
            <v>327.88509819680291</v>
          </cell>
          <cell r="J20">
            <v>781.6874284083965</v>
          </cell>
          <cell r="K20">
            <v>4.4787494260031337</v>
          </cell>
          <cell r="L20">
            <v>373.18397202840242</v>
          </cell>
          <cell r="M20">
            <v>763.15166733910257</v>
          </cell>
          <cell r="N20">
            <v>113.14100561369654</v>
          </cell>
          <cell r="O20">
            <v>344.28781959820355</v>
          </cell>
          <cell r="P20">
            <v>930.58572094949329</v>
          </cell>
          <cell r="Q20">
            <v>397.88857999999948</v>
          </cell>
          <cell r="R20">
            <v>555.54534000000012</v>
          </cell>
          <cell r="S20">
            <v>412.81472499999927</v>
          </cell>
          <cell r="T20">
            <v>422.72058000000266</v>
          </cell>
          <cell r="U20">
            <v>603.06831499999862</v>
          </cell>
          <cell r="V20">
            <v>455.96222933499371</v>
          </cell>
          <cell r="W20">
            <v>350.41700000000162</v>
          </cell>
          <cell r="X20">
            <v>478.35877000000471</v>
          </cell>
          <cell r="Y20">
            <v>390.8120549999976</v>
          </cell>
          <cell r="Z20">
            <v>409.62631500000407</v>
          </cell>
          <cell r="AA20">
            <v>601.89031499999771</v>
          </cell>
          <cell r="AB20">
            <v>505.69531500000357</v>
          </cell>
          <cell r="AC20">
            <v>399.14200000000056</v>
          </cell>
          <cell r="AD20">
            <v>446.35500000000059</v>
          </cell>
          <cell r="AE20">
            <v>418.08400000000006</v>
          </cell>
          <cell r="AF20">
            <v>388.11499999999808</v>
          </cell>
          <cell r="AG20">
            <v>528.49599999999998</v>
          </cell>
          <cell r="AH20">
            <v>437.97200000000004</v>
          </cell>
          <cell r="AI20">
            <v>355.46800000000007</v>
          </cell>
          <cell r="AJ20">
            <v>495.95899999999989</v>
          </cell>
          <cell r="AK20">
            <v>438.66600000000011</v>
          </cell>
          <cell r="AL20">
            <v>468.71899999999982</v>
          </cell>
          <cell r="AM20">
            <v>500.8</v>
          </cell>
          <cell r="AN20">
            <v>424.375</v>
          </cell>
        </row>
        <row r="21">
          <cell r="H21">
            <v>2448.2345799999957</v>
          </cell>
          <cell r="I21">
            <v>2443.9963400000029</v>
          </cell>
          <cell r="J21">
            <v>2797.5995799999982</v>
          </cell>
          <cell r="K21">
            <v>2251.797580000004</v>
          </cell>
          <cell r="L21">
            <v>2305.3603399999988</v>
          </cell>
          <cell r="M21">
            <v>2630.7495800000038</v>
          </cell>
          <cell r="N21">
            <v>2621.7985799999965</v>
          </cell>
          <cell r="O21">
            <v>2694.6733400000039</v>
          </cell>
          <cell r="P21">
            <v>2738.6325799999895</v>
          </cell>
          <cell r="Q21">
            <v>2476.1845799999996</v>
          </cell>
          <cell r="R21">
            <v>2659.5613400000002</v>
          </cell>
          <cell r="S21">
            <v>2324.8205799999992</v>
          </cell>
          <cell r="T21">
            <v>2665.3335800000032</v>
          </cell>
          <cell r="U21">
            <v>2754.92</v>
          </cell>
          <cell r="V21">
            <v>2542.9656193349938</v>
          </cell>
          <cell r="W21">
            <v>2308.6440000000021</v>
          </cell>
          <cell r="X21">
            <v>2431.3691400000039</v>
          </cell>
          <cell r="Y21">
            <v>2492.8979999999983</v>
          </cell>
          <cell r="Z21">
            <v>2779.0940000000032</v>
          </cell>
          <cell r="AA21">
            <v>2841.6239999999966</v>
          </cell>
          <cell r="AB21">
            <v>3053.1580000000044</v>
          </cell>
          <cell r="AC21">
            <v>2417.4310000000005</v>
          </cell>
          <cell r="AD21">
            <v>2547.9870000000005</v>
          </cell>
          <cell r="AE21">
            <v>2560.84</v>
          </cell>
          <cell r="AF21">
            <v>2426.9079999999976</v>
          </cell>
          <cell r="AG21">
            <v>2475.52</v>
          </cell>
          <cell r="AH21">
            <v>2571.2840000000001</v>
          </cell>
          <cell r="AI21">
            <v>2319.056</v>
          </cell>
          <cell r="AJ21">
            <v>2281.7239999999997</v>
          </cell>
          <cell r="AK21">
            <v>2437.679000000001</v>
          </cell>
          <cell r="AL21">
            <v>2369.607</v>
          </cell>
          <cell r="AM21">
            <v>2535.0990000000002</v>
          </cell>
          <cell r="AN21">
            <v>2649.7009999999991</v>
          </cell>
        </row>
        <row r="22">
          <cell r="H22">
            <v>12.37</v>
          </cell>
          <cell r="I22">
            <v>-9.7330000000000023</v>
          </cell>
          <cell r="J22">
            <v>-55.79</v>
          </cell>
          <cell r="K22">
            <v>-53.422999999999995</v>
          </cell>
          <cell r="L22">
            <v>21.988000000000003</v>
          </cell>
          <cell r="M22">
            <v>71.797999999999988</v>
          </cell>
          <cell r="N22">
            <v>-55.317999999999984</v>
          </cell>
          <cell r="O22">
            <v>138.595</v>
          </cell>
          <cell r="P22">
            <v>292.12800000000004</v>
          </cell>
          <cell r="Q22">
            <v>11.615</v>
          </cell>
          <cell r="R22">
            <v>-70.246000000000009</v>
          </cell>
          <cell r="S22">
            <v>-70.609000000000009</v>
          </cell>
          <cell r="T22">
            <v>-10.263999999999998</v>
          </cell>
          <cell r="U22">
            <v>-38.965000000000003</v>
          </cell>
          <cell r="V22">
            <v>-157.01499999999999</v>
          </cell>
          <cell r="W22">
            <v>38.288999999999987</v>
          </cell>
          <cell r="X22">
            <v>5.1390000000000278</v>
          </cell>
          <cell r="Y22">
            <v>-388.75800000000004</v>
          </cell>
          <cell r="Z22">
            <v>-44.77</v>
          </cell>
          <cell r="AA22">
            <v>-15.15</v>
          </cell>
          <cell r="AB22">
            <v>-38.135000000000062</v>
          </cell>
          <cell r="AC22">
            <v>-7.4770000000000003</v>
          </cell>
          <cell r="AD22">
            <v>99.855999999999995</v>
          </cell>
          <cell r="AE22">
            <v>-136.476</v>
          </cell>
          <cell r="AF22">
            <v>-10.317000000000002</v>
          </cell>
          <cell r="AG22">
            <v>-20.486999999999995</v>
          </cell>
          <cell r="AH22">
            <v>-583.37100000000009</v>
          </cell>
          <cell r="AI22">
            <v>-23.675999999999931</v>
          </cell>
          <cell r="AJ22">
            <v>56.875</v>
          </cell>
          <cell r="AK22">
            <v>-182.905</v>
          </cell>
          <cell r="AL22">
            <v>-128.78399999999999</v>
          </cell>
          <cell r="AM22">
            <v>40.293999999999983</v>
          </cell>
          <cell r="AN22">
            <v>-87.941000000000031</v>
          </cell>
        </row>
        <row r="23">
          <cell r="H23" t="str">
            <v>0</v>
          </cell>
          <cell r="I23" t="str">
            <v>0</v>
          </cell>
          <cell r="J23" t="str">
            <v>0</v>
          </cell>
          <cell r="K23" t="str">
            <v>0</v>
          </cell>
          <cell r="L23" t="str">
            <v>0</v>
          </cell>
          <cell r="M23" t="str">
            <v>0</v>
          </cell>
          <cell r="N23" t="str">
            <v>0</v>
          </cell>
          <cell r="O23" t="str">
            <v>0</v>
          </cell>
          <cell r="P23" t="str">
            <v>0</v>
          </cell>
          <cell r="Q23" t="str">
            <v>0</v>
          </cell>
          <cell r="R23" t="str">
            <v>0</v>
          </cell>
          <cell r="S23" t="str">
            <v>0</v>
          </cell>
          <cell r="T23" t="str">
            <v>0</v>
          </cell>
          <cell r="U23" t="str">
            <v>0</v>
          </cell>
          <cell r="V23" t="str">
            <v>0</v>
          </cell>
          <cell r="W23" t="str">
            <v>0</v>
          </cell>
          <cell r="X23" t="str">
            <v>0</v>
          </cell>
          <cell r="Y23" t="str">
            <v>0</v>
          </cell>
          <cell r="Z23" t="str">
            <v>0</v>
          </cell>
          <cell r="AA23" t="str">
            <v>0</v>
          </cell>
          <cell r="AB23" t="str">
            <v>0</v>
          </cell>
          <cell r="AC23" t="str">
            <v>0</v>
          </cell>
          <cell r="AD23" t="str">
            <v>0</v>
          </cell>
          <cell r="AE23" t="str">
            <v>0</v>
          </cell>
          <cell r="AF23" t="str">
            <v>0</v>
          </cell>
          <cell r="AG23" t="str">
            <v>0</v>
          </cell>
          <cell r="AH23" t="str">
            <v>0</v>
          </cell>
          <cell r="AI23" t="str">
            <v>0</v>
          </cell>
          <cell r="AJ23" t="str">
            <v>0</v>
          </cell>
          <cell r="AK23" t="str">
            <v>0</v>
          </cell>
          <cell r="AL23" t="str">
            <v>0</v>
          </cell>
          <cell r="AM23" t="str">
            <v>0</v>
          </cell>
          <cell r="AN23" t="str">
            <v>0</v>
          </cell>
        </row>
        <row r="24">
          <cell r="H24">
            <v>12.37</v>
          </cell>
          <cell r="I24">
            <v>-9.7330000000000023</v>
          </cell>
          <cell r="J24">
            <v>-55.79</v>
          </cell>
          <cell r="K24">
            <v>-53.422999999999995</v>
          </cell>
          <cell r="L24">
            <v>21.988000000000003</v>
          </cell>
          <cell r="M24">
            <v>71.797999999999988</v>
          </cell>
          <cell r="N24">
            <v>-55.317999999999984</v>
          </cell>
          <cell r="O24">
            <v>138.595</v>
          </cell>
          <cell r="P24">
            <v>292.12800000000004</v>
          </cell>
          <cell r="Q24">
            <v>11.615</v>
          </cell>
          <cell r="R24">
            <v>-70.246000000000009</v>
          </cell>
          <cell r="S24">
            <v>-70.609000000000009</v>
          </cell>
          <cell r="T24">
            <v>-10.263999999999998</v>
          </cell>
          <cell r="U24">
            <v>-38.965000000000003</v>
          </cell>
          <cell r="V24">
            <v>-157.01499999999999</v>
          </cell>
          <cell r="W24">
            <v>38.288999999999987</v>
          </cell>
          <cell r="X24">
            <v>5.1390000000000278</v>
          </cell>
          <cell r="Y24">
            <v>-388.75800000000004</v>
          </cell>
          <cell r="Z24">
            <v>-44.77</v>
          </cell>
          <cell r="AA24">
            <v>-15.15</v>
          </cell>
          <cell r="AB24">
            <v>-38.135000000000062</v>
          </cell>
          <cell r="AC24">
            <v>-7.4770000000000003</v>
          </cell>
          <cell r="AD24">
            <v>99.855999999999995</v>
          </cell>
          <cell r="AE24">
            <v>-136.476</v>
          </cell>
          <cell r="AF24">
            <v>-10.317000000000002</v>
          </cell>
          <cell r="AG24">
            <v>-20.486999999999995</v>
          </cell>
          <cell r="AH24">
            <v>-583.37100000000009</v>
          </cell>
          <cell r="AI24">
            <v>-23.675999999999931</v>
          </cell>
          <cell r="AJ24">
            <v>56.875</v>
          </cell>
          <cell r="AK24">
            <v>-182.905</v>
          </cell>
          <cell r="AL24">
            <v>-128.78399999999999</v>
          </cell>
          <cell r="AM24">
            <v>40.293999999999983</v>
          </cell>
          <cell r="AN24">
            <v>-87.941000000000031</v>
          </cell>
        </row>
        <row r="25">
          <cell r="H25" t="str">
            <v>0</v>
          </cell>
          <cell r="I25" t="str">
            <v>0</v>
          </cell>
          <cell r="J25" t="str">
            <v>0</v>
          </cell>
          <cell r="K25" t="str">
            <v>0</v>
          </cell>
          <cell r="L25" t="str">
            <v>0</v>
          </cell>
          <cell r="M25" t="str">
            <v>0</v>
          </cell>
          <cell r="N25" t="str">
            <v>0</v>
          </cell>
          <cell r="O25" t="str">
            <v>0</v>
          </cell>
          <cell r="P25" t="str">
            <v>0</v>
          </cell>
          <cell r="Q25" t="str">
            <v>0</v>
          </cell>
          <cell r="R25" t="str">
            <v>0</v>
          </cell>
          <cell r="S25" t="str">
            <v>0</v>
          </cell>
          <cell r="T25" t="str">
            <v>0</v>
          </cell>
          <cell r="U25" t="str">
            <v>0</v>
          </cell>
          <cell r="V25" t="str">
            <v>0</v>
          </cell>
          <cell r="W25" t="str">
            <v>0</v>
          </cell>
          <cell r="X25" t="str">
            <v>0</v>
          </cell>
          <cell r="Y25" t="str">
            <v>0</v>
          </cell>
          <cell r="Z25" t="str">
            <v>0</v>
          </cell>
          <cell r="AA25" t="str">
            <v>0</v>
          </cell>
          <cell r="AB25" t="str">
            <v>0</v>
          </cell>
          <cell r="AC25" t="str">
            <v>0</v>
          </cell>
          <cell r="AD25" t="str">
            <v>0</v>
          </cell>
          <cell r="AE25" t="str">
            <v>0</v>
          </cell>
          <cell r="AF25" t="str">
            <v>0</v>
          </cell>
          <cell r="AG25" t="str">
            <v>0</v>
          </cell>
          <cell r="AH25" t="str">
            <v>0</v>
          </cell>
          <cell r="AI25" t="str">
            <v>0</v>
          </cell>
          <cell r="AJ25" t="str">
            <v>0</v>
          </cell>
          <cell r="AK25" t="str">
            <v>0</v>
          </cell>
          <cell r="AL25" t="str">
            <v>0</v>
          </cell>
          <cell r="AM25" t="str">
            <v>0</v>
          </cell>
          <cell r="AN25" t="str">
            <v>0</v>
          </cell>
        </row>
        <row r="26">
          <cell r="H26">
            <v>4.2440000000000015</v>
          </cell>
          <cell r="I26">
            <v>10.592000000000006</v>
          </cell>
          <cell r="J26">
            <v>203.33500000000001</v>
          </cell>
          <cell r="K26">
            <v>15.074999999999999</v>
          </cell>
          <cell r="L26">
            <v>6.7689999999999877</v>
          </cell>
          <cell r="M26">
            <v>13.881000000000016</v>
          </cell>
          <cell r="N26">
            <v>79.02</v>
          </cell>
          <cell r="O26">
            <v>-111.395</v>
          </cell>
          <cell r="P26">
            <v>146.02000000000001</v>
          </cell>
          <cell r="Q26">
            <v>-7.0229999999999997</v>
          </cell>
          <cell r="R26">
            <v>69.123000000000005</v>
          </cell>
          <cell r="S26">
            <v>129.80199999999999</v>
          </cell>
          <cell r="T26">
            <v>18.809999999999999</v>
          </cell>
          <cell r="U26">
            <v>53.316000000000017</v>
          </cell>
          <cell r="V26">
            <v>281.38</v>
          </cell>
          <cell r="W26">
            <v>1.5389999999999731</v>
          </cell>
          <cell r="X26">
            <v>26.357000000000028</v>
          </cell>
          <cell r="Y26">
            <v>400.721</v>
          </cell>
          <cell r="Z26">
            <v>81.688000000000017</v>
          </cell>
          <cell r="AA26">
            <v>53.551999999999921</v>
          </cell>
          <cell r="AB26">
            <v>80.34</v>
          </cell>
          <cell r="AC26">
            <v>39.616999999999997</v>
          </cell>
          <cell r="AD26">
            <v>7.3240000000000025</v>
          </cell>
          <cell r="AE26">
            <v>55.898000000000003</v>
          </cell>
          <cell r="AF26">
            <v>42.268000000000008</v>
          </cell>
          <cell r="AG26">
            <v>61.882999999999988</v>
          </cell>
          <cell r="AH26">
            <v>588.8130000000001</v>
          </cell>
          <cell r="AI26">
            <v>21.238999999999983</v>
          </cell>
          <cell r="AJ26">
            <v>14.654999999999999</v>
          </cell>
          <cell r="AK26">
            <v>182.85300000000001</v>
          </cell>
          <cell r="AL26">
            <v>31.601999999999983</v>
          </cell>
          <cell r="AM26">
            <v>23.682999999999957</v>
          </cell>
          <cell r="AN26">
            <v>87.414000000000001</v>
          </cell>
        </row>
        <row r="27">
          <cell r="H27">
            <v>997.37742000000208</v>
          </cell>
          <cell r="I27">
            <v>1151.201659999999</v>
          </cell>
          <cell r="J27">
            <v>896.51442000000316</v>
          </cell>
          <cell r="K27">
            <v>1126.2504199999948</v>
          </cell>
          <cell r="L27">
            <v>1211.6726600000047</v>
          </cell>
          <cell r="M27">
            <v>1144.7504199999944</v>
          </cell>
          <cell r="N27">
            <v>891.65742000000432</v>
          </cell>
          <cell r="O27">
            <v>855.8766599999974</v>
          </cell>
          <cell r="P27">
            <v>1278.9304200000124</v>
          </cell>
          <cell r="Q27">
            <v>1024.9634199999996</v>
          </cell>
          <cell r="R27">
            <v>770.33666000000187</v>
          </cell>
          <cell r="S27">
            <v>1252.7604199999998</v>
          </cell>
          <cell r="T27">
            <v>862.23641999999631</v>
          </cell>
          <cell r="U27">
            <v>887.92100000000198</v>
          </cell>
          <cell r="V27">
            <v>990.69938066500458</v>
          </cell>
          <cell r="W27">
            <v>1184.172</v>
          </cell>
          <cell r="X27">
            <v>1090.376859999998</v>
          </cell>
          <cell r="Y27">
            <v>1088.5559999999998</v>
          </cell>
          <cell r="Z27">
            <v>895.51099999999849</v>
          </cell>
          <cell r="AA27">
            <v>855.87600000000145</v>
          </cell>
          <cell r="AB27">
            <v>801.81999999999925</v>
          </cell>
          <cell r="AC27">
            <v>1184.4289999999992</v>
          </cell>
          <cell r="AD27">
            <v>1109.365</v>
          </cell>
          <cell r="AE27">
            <v>1202.8740000000014</v>
          </cell>
          <cell r="AF27">
            <v>1131.2230000000018</v>
          </cell>
          <cell r="AG27">
            <v>1105.9509999999984</v>
          </cell>
          <cell r="AH27">
            <v>1108.1770000000001</v>
          </cell>
          <cell r="AI27">
            <v>1289.0539999999996</v>
          </cell>
          <cell r="AJ27">
            <v>1306.8010000000002</v>
          </cell>
          <cell r="AK27">
            <v>1213.9670000000003</v>
          </cell>
          <cell r="AL27">
            <v>1099.9119999999973</v>
          </cell>
          <cell r="AM27">
            <v>1092.1680000000042</v>
          </cell>
          <cell r="AN27">
            <v>1077.7939999999981</v>
          </cell>
        </row>
        <row r="28">
          <cell r="H28">
            <v>456.75300000000016</v>
          </cell>
          <cell r="I28">
            <v>468.04399999999987</v>
          </cell>
          <cell r="J28">
            <v>455.82700000000006</v>
          </cell>
          <cell r="K28">
            <v>447.1039999999997</v>
          </cell>
          <cell r="L28">
            <v>461.92699999999991</v>
          </cell>
          <cell r="M28">
            <v>454.31000000000131</v>
          </cell>
          <cell r="N28">
            <v>440.4790000000001</v>
          </cell>
          <cell r="O28">
            <v>449.0079999999989</v>
          </cell>
          <cell r="P28">
            <v>423.95600000000013</v>
          </cell>
          <cell r="Q28">
            <v>432.87200000000007</v>
          </cell>
          <cell r="R28">
            <v>427.11799999999994</v>
          </cell>
          <cell r="S28">
            <v>428.86800000000005</v>
          </cell>
          <cell r="T28">
            <v>435.35599999999988</v>
          </cell>
          <cell r="U28">
            <v>415.57599999999979</v>
          </cell>
          <cell r="V28">
            <v>418.59200000000033</v>
          </cell>
          <cell r="W28">
            <v>424.63899999999978</v>
          </cell>
          <cell r="X28">
            <v>450.96900000000039</v>
          </cell>
          <cell r="Y28">
            <v>445.13</v>
          </cell>
          <cell r="Z28">
            <v>445.49900000000008</v>
          </cell>
          <cell r="AA28">
            <v>441.24299999999988</v>
          </cell>
          <cell r="AB28">
            <v>520.67900000000009</v>
          </cell>
          <cell r="AC28">
            <v>453.41599999999994</v>
          </cell>
          <cell r="AD28">
            <v>455.19</v>
          </cell>
          <cell r="AE28">
            <v>468.46899999999999</v>
          </cell>
          <cell r="AF28">
            <v>446.06799999999976</v>
          </cell>
          <cell r="AG28">
            <v>437.33</v>
          </cell>
          <cell r="AH28">
            <v>440.4289999999998</v>
          </cell>
          <cell r="AI28">
            <v>437.02299999999991</v>
          </cell>
          <cell r="AJ28">
            <v>436.745</v>
          </cell>
          <cell r="AK28">
            <v>439.75100000000003</v>
          </cell>
          <cell r="AL28">
            <v>420.07399999999978</v>
          </cell>
          <cell r="AM28">
            <v>439.12900000000019</v>
          </cell>
          <cell r="AN28">
            <v>476.16799999999984</v>
          </cell>
        </row>
        <row r="29">
          <cell r="H29" t="str">
            <v>0</v>
          </cell>
          <cell r="I29" t="str">
            <v>0</v>
          </cell>
          <cell r="J29">
            <v>497.49899999999997</v>
          </cell>
          <cell r="K29">
            <v>-0.19999999999998863</v>
          </cell>
          <cell r="L29">
            <v>0.54599999999999227</v>
          </cell>
          <cell r="M29">
            <v>113.01800000000001</v>
          </cell>
          <cell r="N29">
            <v>-0.29699999999996862</v>
          </cell>
          <cell r="O29">
            <v>-36.811000000000035</v>
          </cell>
          <cell r="P29">
            <v>60.891999999999996</v>
          </cell>
          <cell r="Q29" t="str">
            <v>0</v>
          </cell>
          <cell r="R29" t="str">
            <v>0</v>
          </cell>
          <cell r="S29" t="str">
            <v>0</v>
          </cell>
          <cell r="T29" t="str">
            <v>0</v>
          </cell>
          <cell r="U29">
            <v>31.509</v>
          </cell>
          <cell r="V29">
            <v>6.8160000000000025</v>
          </cell>
          <cell r="W29">
            <v>31.423999999999999</v>
          </cell>
          <cell r="X29">
            <v>4.9989999999999952</v>
          </cell>
          <cell r="Y29">
            <v>4.6560000000000059</v>
          </cell>
          <cell r="Z29">
            <v>4.8279999999999959</v>
          </cell>
          <cell r="AA29">
            <v>4.9380000000000024</v>
          </cell>
          <cell r="AB29">
            <v>5.5549999999999997</v>
          </cell>
          <cell r="AC29">
            <v>5.2119999999999997</v>
          </cell>
          <cell r="AD29">
            <v>5.2870000000000008</v>
          </cell>
          <cell r="AE29">
            <v>5.427999999999999</v>
          </cell>
          <cell r="AF29">
            <v>5.2830000000000013</v>
          </cell>
          <cell r="AG29">
            <v>5.1289999999999978</v>
          </cell>
          <cell r="AH29">
            <v>5.2750000000000004</v>
          </cell>
          <cell r="AI29">
            <v>5.2549999999999999</v>
          </cell>
          <cell r="AJ29">
            <v>4.9579999999999984</v>
          </cell>
          <cell r="AK29">
            <v>4.9359999999999999</v>
          </cell>
          <cell r="AL29">
            <v>4.9560000000000031</v>
          </cell>
          <cell r="AM29">
            <v>5.0159999999999982</v>
          </cell>
          <cell r="AN29">
            <v>15.61</v>
          </cell>
        </row>
        <row r="30">
          <cell r="H30">
            <v>33.561000000000014</v>
          </cell>
          <cell r="I30">
            <v>19.364999999999998</v>
          </cell>
          <cell r="J30">
            <v>11.963999999999999</v>
          </cell>
          <cell r="K30">
            <v>21.876000000000001</v>
          </cell>
          <cell r="L30">
            <v>14.335000000000001</v>
          </cell>
          <cell r="M30">
            <v>18.319000000000003</v>
          </cell>
          <cell r="N30">
            <v>14.796999999999983</v>
          </cell>
          <cell r="O30">
            <v>17.434000000000001</v>
          </cell>
          <cell r="P30">
            <v>21.324999999999999</v>
          </cell>
          <cell r="Q30">
            <v>15.236000000000001</v>
          </cell>
          <cell r="R30">
            <v>3.85</v>
          </cell>
          <cell r="S30">
            <v>5.0949999999999998</v>
          </cell>
          <cell r="T30">
            <v>19.791999999999998</v>
          </cell>
          <cell r="U30">
            <v>12.032999999999999</v>
          </cell>
          <cell r="V30">
            <v>7.22</v>
          </cell>
          <cell r="W30">
            <v>28.402000000000015</v>
          </cell>
          <cell r="X30">
            <v>-2.102000000000011</v>
          </cell>
          <cell r="Y30">
            <v>7.8919999999999977</v>
          </cell>
          <cell r="Z30">
            <v>7.5270000000000099</v>
          </cell>
          <cell r="AA30">
            <v>18.376999999999995</v>
          </cell>
          <cell r="AB30">
            <v>27.832000000000011</v>
          </cell>
          <cell r="AC30">
            <v>-21.986000000000001</v>
          </cell>
          <cell r="AD30">
            <v>11.716000000000001</v>
          </cell>
          <cell r="AE30">
            <v>7.1970000000000001</v>
          </cell>
          <cell r="AF30">
            <v>9.5709999999999997</v>
          </cell>
          <cell r="AG30">
            <v>14.285999999999998</v>
          </cell>
          <cell r="AH30">
            <v>10.827000000000002</v>
          </cell>
          <cell r="AI30">
            <v>12.715999999999998</v>
          </cell>
          <cell r="AJ30">
            <v>15.608000000000004</v>
          </cell>
          <cell r="AK30">
            <v>12.154999999999999</v>
          </cell>
          <cell r="AL30">
            <v>10.281999999999996</v>
          </cell>
          <cell r="AM30">
            <v>-1.9060000000000059</v>
          </cell>
          <cell r="AN30">
            <v>-2.0819999999999936</v>
          </cell>
        </row>
        <row r="31">
          <cell r="H31" t="str">
            <v>0</v>
          </cell>
          <cell r="I31" t="str">
            <v>0</v>
          </cell>
          <cell r="J31" t="str">
            <v>0</v>
          </cell>
          <cell r="K31" t="str">
            <v>0</v>
          </cell>
          <cell r="L31" t="str">
            <v>0</v>
          </cell>
          <cell r="M31" t="str">
            <v>0</v>
          </cell>
          <cell r="N31" t="str">
            <v>0</v>
          </cell>
          <cell r="O31" t="str">
            <v>0</v>
          </cell>
          <cell r="P31" t="str">
            <v>0</v>
          </cell>
          <cell r="Q31" t="str">
            <v>0</v>
          </cell>
          <cell r="R31" t="str">
            <v>0</v>
          </cell>
          <cell r="S31" t="str">
            <v>0</v>
          </cell>
          <cell r="T31" t="str">
            <v>0</v>
          </cell>
          <cell r="U31" t="str">
            <v>0</v>
          </cell>
          <cell r="V31" t="str">
            <v>0</v>
          </cell>
          <cell r="W31" t="str">
            <v>0</v>
          </cell>
          <cell r="X31" t="str">
            <v>0</v>
          </cell>
          <cell r="Y31" t="str">
            <v>0</v>
          </cell>
          <cell r="Z31" t="str">
            <v>0</v>
          </cell>
          <cell r="AA31" t="str">
            <v>0</v>
          </cell>
          <cell r="AB31" t="str">
            <v>0</v>
          </cell>
          <cell r="AC31" t="str">
            <v>0</v>
          </cell>
          <cell r="AD31" t="str">
            <v>0</v>
          </cell>
          <cell r="AE31" t="str">
            <v>0</v>
          </cell>
          <cell r="AF31" t="str">
            <v>0</v>
          </cell>
          <cell r="AG31" t="str">
            <v>0</v>
          </cell>
          <cell r="AH31" t="str">
            <v>0</v>
          </cell>
          <cell r="AI31" t="str">
            <v>0</v>
          </cell>
          <cell r="AJ31" t="str">
            <v>0</v>
          </cell>
          <cell r="AK31" t="str">
            <v>0</v>
          </cell>
          <cell r="AL31" t="str">
            <v>0</v>
          </cell>
          <cell r="AM31" t="str">
            <v>0</v>
          </cell>
          <cell r="AN31" t="str">
            <v>0</v>
          </cell>
        </row>
        <row r="32">
          <cell r="H32">
            <v>574.18542000000195</v>
          </cell>
          <cell r="I32">
            <v>702.52265999999906</v>
          </cell>
          <cell r="J32">
            <v>452.65142000000304</v>
          </cell>
          <cell r="K32">
            <v>701.02241999999501</v>
          </cell>
          <cell r="L32">
            <v>764.08066000000474</v>
          </cell>
          <cell r="M32">
            <v>708.75941999999293</v>
          </cell>
          <cell r="N32">
            <v>465.97542000000419</v>
          </cell>
          <cell r="O32">
            <v>424.30265999999847</v>
          </cell>
          <cell r="P32">
            <v>876.29942000001233</v>
          </cell>
          <cell r="Q32">
            <v>607.32741999999939</v>
          </cell>
          <cell r="R32">
            <v>347.0686600000019</v>
          </cell>
          <cell r="S32">
            <v>828.98741999999993</v>
          </cell>
          <cell r="T32">
            <v>446.67241999999635</v>
          </cell>
          <cell r="U32">
            <v>484.3780000000022</v>
          </cell>
          <cell r="V32">
            <v>579.32738066500428</v>
          </cell>
          <cell r="W32">
            <v>787.93499999999995</v>
          </cell>
          <cell r="X32">
            <v>637.30585999999778</v>
          </cell>
          <cell r="Y32">
            <v>651.31799999999998</v>
          </cell>
          <cell r="Z32">
            <v>457.53899999999845</v>
          </cell>
          <cell r="AA32">
            <v>433.01000000000158</v>
          </cell>
          <cell r="AB32">
            <v>308.97299999999916</v>
          </cell>
          <cell r="AC32">
            <v>709.02699999999925</v>
          </cell>
          <cell r="AD32">
            <v>665.89099999999974</v>
          </cell>
          <cell r="AE32">
            <v>741.60200000000157</v>
          </cell>
          <cell r="AF32">
            <v>694.72600000000205</v>
          </cell>
          <cell r="AG32">
            <v>682.90699999999811</v>
          </cell>
          <cell r="AH32">
            <v>678.57500000000005</v>
          </cell>
          <cell r="AI32">
            <v>864.74699999999973</v>
          </cell>
          <cell r="AJ32">
            <v>885.6640000000001</v>
          </cell>
          <cell r="AK32">
            <v>786.37100000000021</v>
          </cell>
          <cell r="AL32">
            <v>690.1199999999975</v>
          </cell>
          <cell r="AM32">
            <v>651.13300000000402</v>
          </cell>
          <cell r="AN32">
            <v>599.54399999999828</v>
          </cell>
        </row>
        <row r="33">
          <cell r="H33">
            <v>569.94142000000193</v>
          </cell>
          <cell r="I33">
            <v>691.93065999999908</v>
          </cell>
          <cell r="J33">
            <v>-248.1825799999969</v>
          </cell>
          <cell r="K33">
            <v>686.14741999999501</v>
          </cell>
          <cell r="L33">
            <v>756.7656600000048</v>
          </cell>
          <cell r="M33">
            <v>581.86041999999293</v>
          </cell>
          <cell r="N33">
            <v>387.25242000000418</v>
          </cell>
          <cell r="O33">
            <v>572.50865999999849</v>
          </cell>
          <cell r="P33">
            <v>669.3874200000123</v>
          </cell>
          <cell r="Q33">
            <v>614.35041999999942</v>
          </cell>
          <cell r="R33">
            <v>277.94566000000191</v>
          </cell>
          <cell r="S33">
            <v>699.18541999999991</v>
          </cell>
          <cell r="T33">
            <v>427.86241999999635</v>
          </cell>
          <cell r="U33">
            <v>399.55300000000216</v>
          </cell>
          <cell r="V33">
            <v>291.1313806650042</v>
          </cell>
          <cell r="W33">
            <v>754.97200000000032</v>
          </cell>
          <cell r="X33">
            <v>605.94985999999778</v>
          </cell>
          <cell r="Y33">
            <v>245.94100000000003</v>
          </cell>
          <cell r="Z33">
            <v>371.02299999999843</v>
          </cell>
          <cell r="AA33">
            <v>374.52000000000169</v>
          </cell>
          <cell r="AB33">
            <v>223.07799999999921</v>
          </cell>
          <cell r="AC33">
            <v>664.1979999999993</v>
          </cell>
          <cell r="AD33">
            <v>653.28</v>
          </cell>
          <cell r="AE33">
            <v>680.27600000000155</v>
          </cell>
          <cell r="AF33">
            <v>647.175000000002</v>
          </cell>
          <cell r="AG33">
            <v>615.89499999999816</v>
          </cell>
          <cell r="AH33">
            <v>84.487000000000251</v>
          </cell>
          <cell r="AI33">
            <v>838.2529999999997</v>
          </cell>
          <cell r="AJ33">
            <v>866.05100000000016</v>
          </cell>
          <cell r="AK33">
            <v>598.58200000000022</v>
          </cell>
          <cell r="AL33">
            <v>653.56199999999751</v>
          </cell>
          <cell r="AM33">
            <v>622.43400000000406</v>
          </cell>
          <cell r="AN33">
            <v>496.51999999999822</v>
          </cell>
        </row>
        <row r="34">
          <cell r="H34">
            <v>428.19199999999989</v>
          </cell>
          <cell r="I34">
            <v>211.77099999999996</v>
          </cell>
          <cell r="J34">
            <v>239.7170000000001</v>
          </cell>
          <cell r="K34">
            <v>212.12199999999984</v>
          </cell>
          <cell r="L34">
            <v>266.57300000000009</v>
          </cell>
          <cell r="M34">
            <v>221.34400000000096</v>
          </cell>
          <cell r="N34">
            <v>202.57499999999891</v>
          </cell>
          <cell r="O34">
            <v>267.76400000000103</v>
          </cell>
          <cell r="P34">
            <v>269.3799999999992</v>
          </cell>
          <cell r="Q34">
            <v>203.84200000000001</v>
          </cell>
          <cell r="R34">
            <v>219.80799999999996</v>
          </cell>
          <cell r="S34">
            <v>244.12099999999998</v>
          </cell>
          <cell r="T34">
            <v>239.577</v>
          </cell>
          <cell r="U34">
            <v>251.49600000000009</v>
          </cell>
          <cell r="V34">
            <v>183.91</v>
          </cell>
          <cell r="W34">
            <v>269.29500000000002</v>
          </cell>
          <cell r="X34">
            <v>241.49399999999991</v>
          </cell>
          <cell r="Y34">
            <v>290.90100000000007</v>
          </cell>
          <cell r="Z34">
            <v>275.71399999999994</v>
          </cell>
          <cell r="AA34">
            <v>97.235000000000127</v>
          </cell>
          <cell r="AB34">
            <v>345.51699999999983</v>
          </cell>
          <cell r="AC34">
            <v>279.375</v>
          </cell>
          <cell r="AD34">
            <v>229.05399999999997</v>
          </cell>
          <cell r="AE34">
            <v>249.34300000000007</v>
          </cell>
          <cell r="AF34">
            <v>255.75799999999992</v>
          </cell>
          <cell r="AG34">
            <v>253.87699999999995</v>
          </cell>
          <cell r="AH34">
            <v>273.13900000000012</v>
          </cell>
          <cell r="AI34">
            <v>288.52599999999984</v>
          </cell>
          <cell r="AJ34">
            <v>212.42800000000011</v>
          </cell>
          <cell r="AK34">
            <v>243.11</v>
          </cell>
          <cell r="AL34">
            <v>241.01800000000003</v>
          </cell>
          <cell r="AM34">
            <v>209.95599999999968</v>
          </cell>
          <cell r="AN34">
            <v>333.33699999999999</v>
          </cell>
        </row>
        <row r="35">
          <cell r="H35">
            <v>100.10300000000001</v>
          </cell>
          <cell r="I35">
            <v>102.24399999999997</v>
          </cell>
          <cell r="J35">
            <v>113.605</v>
          </cell>
          <cell r="K35">
            <v>87.046000000000049</v>
          </cell>
          <cell r="L35">
            <v>107.24299999999994</v>
          </cell>
          <cell r="M35">
            <v>102.47</v>
          </cell>
          <cell r="N35">
            <v>123.34899999999982</v>
          </cell>
          <cell r="O35">
            <v>128.48099999999999</v>
          </cell>
          <cell r="P35">
            <v>94.163000000000011</v>
          </cell>
          <cell r="Q35">
            <v>119.16800000000001</v>
          </cell>
          <cell r="R35">
            <v>110.29900000000001</v>
          </cell>
          <cell r="S35">
            <v>108.97</v>
          </cell>
          <cell r="T35">
            <v>123.245</v>
          </cell>
          <cell r="U35">
            <v>103.23199999999997</v>
          </cell>
          <cell r="V35">
            <v>142.91</v>
          </cell>
          <cell r="W35">
            <v>99.696000000000026</v>
          </cell>
          <cell r="X35">
            <v>124.82299999999998</v>
          </cell>
          <cell r="Y35">
            <v>122.06700000000012</v>
          </cell>
          <cell r="Z35">
            <v>138.97199999999998</v>
          </cell>
          <cell r="AA35">
            <v>101.52199999999993</v>
          </cell>
          <cell r="AB35">
            <v>142.84</v>
          </cell>
          <cell r="AC35">
            <v>104.73699999999999</v>
          </cell>
          <cell r="AD35">
            <v>136.29900000000001</v>
          </cell>
          <cell r="AE35">
            <v>128.07299999999998</v>
          </cell>
          <cell r="AF35">
            <v>129.279</v>
          </cell>
          <cell r="AG35">
            <v>135.38</v>
          </cell>
          <cell r="AH35">
            <v>131.28800000000001</v>
          </cell>
          <cell r="AI35">
            <v>127.07599999999991</v>
          </cell>
          <cell r="AJ35">
            <v>116.905</v>
          </cell>
          <cell r="AK35">
            <v>124.49599999999987</v>
          </cell>
          <cell r="AL35">
            <v>103.07400000000007</v>
          </cell>
          <cell r="AM35">
            <v>102.11599999999999</v>
          </cell>
          <cell r="AN35">
            <v>130.89599999999996</v>
          </cell>
        </row>
        <row r="36">
          <cell r="H36">
            <v>340.55899999999997</v>
          </cell>
          <cell r="I36">
            <v>358.48</v>
          </cell>
          <cell r="J36">
            <v>373.66100000000029</v>
          </cell>
          <cell r="K36">
            <v>405.29599999999982</v>
          </cell>
          <cell r="L36">
            <v>324.27199999999993</v>
          </cell>
          <cell r="M36">
            <v>439.9380000000001</v>
          </cell>
          <cell r="N36">
            <v>381.5630000000001</v>
          </cell>
          <cell r="O36">
            <v>436.91300000000047</v>
          </cell>
          <cell r="P36">
            <v>285.39400000000023</v>
          </cell>
          <cell r="Q36">
            <v>385.10199999999998</v>
          </cell>
          <cell r="R36">
            <v>375.00099999999998</v>
          </cell>
          <cell r="S36">
            <v>404.69</v>
          </cell>
          <cell r="T36">
            <v>417.05600000000004</v>
          </cell>
          <cell r="U36">
            <v>452.54200000000014</v>
          </cell>
          <cell r="V36">
            <v>409.596</v>
          </cell>
          <cell r="W36">
            <v>435.89100000000008</v>
          </cell>
          <cell r="X36">
            <v>437.78899999999976</v>
          </cell>
          <cell r="Y36">
            <v>437.97900000000027</v>
          </cell>
          <cell r="Z36">
            <v>521.80600000000004</v>
          </cell>
          <cell r="AA36">
            <v>510.65799999999945</v>
          </cell>
          <cell r="AB36">
            <v>436.49000000000069</v>
          </cell>
          <cell r="AC36">
            <v>409.84899999999999</v>
          </cell>
          <cell r="AD36">
            <v>433.21200000000005</v>
          </cell>
          <cell r="AE36">
            <v>472.52699999999993</v>
          </cell>
          <cell r="AF36">
            <v>389.28099999999995</v>
          </cell>
          <cell r="AG36">
            <v>419.82600000000025</v>
          </cell>
          <cell r="AH36">
            <v>436.70199999999977</v>
          </cell>
          <cell r="AI36">
            <v>478.46300000000019</v>
          </cell>
          <cell r="AJ36">
            <v>454.33399999999983</v>
          </cell>
          <cell r="AK36">
            <v>487.82299999999987</v>
          </cell>
          <cell r="AL36">
            <v>460.5659999999998</v>
          </cell>
          <cell r="AM36">
            <v>504.76900000000023</v>
          </cell>
          <cell r="AN36">
            <v>447.27199999999993</v>
          </cell>
        </row>
        <row r="37">
          <cell r="H37">
            <v>2.2250000000000001</v>
          </cell>
          <cell r="I37">
            <v>2.8629999999999995</v>
          </cell>
          <cell r="J37">
            <v>2.7959999999999994</v>
          </cell>
          <cell r="K37">
            <v>2.4170000000000016</v>
          </cell>
          <cell r="L37">
            <v>2.8849999999999998</v>
          </cell>
          <cell r="M37">
            <v>2.2949999999999999</v>
          </cell>
          <cell r="N37">
            <v>2.33</v>
          </cell>
          <cell r="O37">
            <v>2.4869999999999983</v>
          </cell>
          <cell r="P37">
            <v>2.6850000000000001</v>
          </cell>
          <cell r="Q37">
            <v>-8.9999999999999993E-3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2.6000000000000002E-2</v>
          </cell>
          <cell r="X37">
            <v>0</v>
          </cell>
          <cell r="Y37">
            <v>0</v>
          </cell>
          <cell r="Z37">
            <v>0</v>
          </cell>
          <cell r="AA37">
            <v>-0.02</v>
          </cell>
          <cell r="AB37">
            <v>0</v>
          </cell>
          <cell r="AC37" t="str">
            <v>0</v>
          </cell>
          <cell r="AD37" t="str">
            <v>0</v>
          </cell>
          <cell r="AE37" t="str">
            <v>0</v>
          </cell>
          <cell r="AF37" t="str">
            <v>0</v>
          </cell>
          <cell r="AG37" t="str">
            <v>0</v>
          </cell>
          <cell r="AH37" t="str">
            <v>0</v>
          </cell>
          <cell r="AI37" t="str">
            <v>0</v>
          </cell>
          <cell r="AJ37">
            <v>0.03</v>
          </cell>
          <cell r="AK37">
            <v>-0.03</v>
          </cell>
          <cell r="AL37" t="str">
            <v>0</v>
          </cell>
          <cell r="AM37" t="str">
            <v>0</v>
          </cell>
          <cell r="AN37" t="str">
            <v>0</v>
          </cell>
        </row>
        <row r="38">
          <cell r="H38">
            <v>114.52600000000001</v>
          </cell>
          <cell r="I38">
            <v>140.80199999999996</v>
          </cell>
          <cell r="J38">
            <v>116.51</v>
          </cell>
          <cell r="K38">
            <v>114.285</v>
          </cell>
          <cell r="L38">
            <v>107.56700000000001</v>
          </cell>
          <cell r="M38">
            <v>95.424000000000092</v>
          </cell>
          <cell r="N38">
            <v>80.035999999999945</v>
          </cell>
          <cell r="O38">
            <v>131.30000000000001</v>
          </cell>
          <cell r="P38">
            <v>236.096</v>
          </cell>
          <cell r="Q38">
            <v>131.43600000000001</v>
          </cell>
          <cell r="R38">
            <v>110.143</v>
          </cell>
          <cell r="S38">
            <v>109.10899999999998</v>
          </cell>
          <cell r="T38">
            <v>122.88600000000002</v>
          </cell>
          <cell r="U38">
            <v>78.812999999999931</v>
          </cell>
          <cell r="V38">
            <v>108.05700000000002</v>
          </cell>
          <cell r="W38">
            <v>87.451000000000022</v>
          </cell>
          <cell r="X38">
            <v>112.205</v>
          </cell>
          <cell r="Y38">
            <v>95.433999999999969</v>
          </cell>
          <cell r="Z38">
            <v>122.3180000000001</v>
          </cell>
          <cell r="AA38">
            <v>101.22399999999993</v>
          </cell>
          <cell r="AB38">
            <v>149.98299999999995</v>
          </cell>
          <cell r="AC38">
            <v>89.227000000000004</v>
          </cell>
          <cell r="AD38">
            <v>99.907999999999987</v>
          </cell>
          <cell r="AE38">
            <v>107.825</v>
          </cell>
          <cell r="AF38">
            <v>99.982000000000028</v>
          </cell>
          <cell r="AG38">
            <v>95.61099999999999</v>
          </cell>
          <cell r="AH38">
            <v>88.36099999999999</v>
          </cell>
          <cell r="AI38">
            <v>99.000999999999976</v>
          </cell>
          <cell r="AJ38">
            <v>85.511000000000081</v>
          </cell>
          <cell r="AK38">
            <v>86.74899999999991</v>
          </cell>
          <cell r="AL38">
            <v>91.278999999999996</v>
          </cell>
          <cell r="AM38">
            <v>95.16599999999994</v>
          </cell>
          <cell r="AN38">
            <v>105.91500000000001</v>
          </cell>
        </row>
        <row r="39">
          <cell r="H39">
            <v>180.18399999999997</v>
          </cell>
          <cell r="I39">
            <v>341.21800000000007</v>
          </cell>
          <cell r="J39">
            <v>468.75700000000006</v>
          </cell>
          <cell r="K39">
            <v>374.63599999999997</v>
          </cell>
          <cell r="L39">
            <v>362.24600000000009</v>
          </cell>
          <cell r="M39">
            <v>349.0359999999996</v>
          </cell>
          <cell r="N39">
            <v>356.61800000000039</v>
          </cell>
          <cell r="O39">
            <v>345.48699999999963</v>
          </cell>
          <cell r="P39">
            <v>284.5659999999998</v>
          </cell>
          <cell r="Q39">
            <v>257.23599999999999</v>
          </cell>
          <cell r="R39">
            <v>302.99599999999998</v>
          </cell>
          <cell r="S39">
            <v>123.45100000000002</v>
          </cell>
          <cell r="T39">
            <v>293.15700000000004</v>
          </cell>
          <cell r="U39">
            <v>240.14099999999996</v>
          </cell>
          <cell r="V39">
            <v>281.79600000000005</v>
          </cell>
          <cell r="W39">
            <v>229.00599999999986</v>
          </cell>
          <cell r="X39">
            <v>251.38400000000001</v>
          </cell>
          <cell r="Y39">
            <v>242.80700000000024</v>
          </cell>
          <cell r="Z39">
            <v>241.32299999999987</v>
          </cell>
          <cell r="AA39">
            <v>317.93600000000015</v>
          </cell>
          <cell r="AB39">
            <v>287.51</v>
          </cell>
          <cell r="AC39">
            <v>209.91800000000001</v>
          </cell>
          <cell r="AD39">
            <v>207.16</v>
          </cell>
          <cell r="AE39">
            <v>218.05899999999997</v>
          </cell>
          <cell r="AF39">
            <v>200.52300000000002</v>
          </cell>
          <cell r="AG39">
            <v>221.56299999999999</v>
          </cell>
          <cell r="AH39">
            <v>239.91499999999999</v>
          </cell>
          <cell r="AI39">
            <v>239.76700000000005</v>
          </cell>
          <cell r="AJ39">
            <v>230.94900000000007</v>
          </cell>
          <cell r="AK39">
            <v>211.79099999999994</v>
          </cell>
          <cell r="AL39">
            <v>241.47200000000021</v>
          </cell>
          <cell r="AM39">
            <v>223.07399999999961</v>
          </cell>
          <cell r="AN39">
            <v>219.54499999999999</v>
          </cell>
        </row>
        <row r="40">
          <cell r="H40">
            <v>-9.2880000000000003</v>
          </cell>
          <cell r="I40">
            <v>6.2560000000000011</v>
          </cell>
          <cell r="J40">
            <v>3.1589999999999998</v>
          </cell>
          <cell r="K40">
            <v>-3.7000000000000033E-2</v>
          </cell>
          <cell r="L40">
            <v>4.024</v>
          </cell>
          <cell r="M40">
            <v>0.66700000000000026</v>
          </cell>
          <cell r="N40">
            <v>0.10699999999999976</v>
          </cell>
          <cell r="O40">
            <v>-4.6630000000000003</v>
          </cell>
          <cell r="P40">
            <v>13.937000000000001</v>
          </cell>
          <cell r="Q40">
            <v>4.9000000000000002E-2</v>
          </cell>
          <cell r="R40">
            <v>-5.0980000000000008</v>
          </cell>
          <cell r="S40">
            <v>0.57699999999999996</v>
          </cell>
          <cell r="T40">
            <v>7.4080000000000004</v>
          </cell>
          <cell r="U40">
            <v>-45.938000000000002</v>
          </cell>
          <cell r="V40">
            <v>50.74</v>
          </cell>
          <cell r="W40">
            <v>-4.9000000000000377E-2</v>
          </cell>
          <cell r="X40">
            <v>-1.1059999999999999</v>
          </cell>
          <cell r="Y40">
            <v>13.938000000000001</v>
          </cell>
          <cell r="Z40">
            <v>-3.43</v>
          </cell>
          <cell r="AA40">
            <v>1.93</v>
          </cell>
          <cell r="AB40">
            <v>-9.043000000000001</v>
          </cell>
          <cell r="AC40">
            <v>-5.2939999999999996</v>
          </cell>
          <cell r="AD40">
            <v>6.4469999999999992</v>
          </cell>
          <cell r="AE40">
            <v>-5.3190000000000008</v>
          </cell>
          <cell r="AF40">
            <v>11.906000000000001</v>
          </cell>
          <cell r="AG40">
            <v>9.6440000000000001</v>
          </cell>
          <cell r="AH40">
            <v>-2.6289999999999996</v>
          </cell>
          <cell r="AI40">
            <v>-7.5000000000001066E-2</v>
          </cell>
          <cell r="AJ40">
            <v>-7.8479999999999999</v>
          </cell>
          <cell r="AK40">
            <v>-0.65599999999999969</v>
          </cell>
          <cell r="AL40">
            <v>-3.226</v>
          </cell>
          <cell r="AM40">
            <v>-1.1220000000000001</v>
          </cell>
          <cell r="AN40">
            <v>18.774999999999999</v>
          </cell>
        </row>
        <row r="41">
          <cell r="H41">
            <v>537.69859593950002</v>
          </cell>
          <cell r="I41">
            <v>619.63081052130019</v>
          </cell>
          <cell r="J41">
            <v>477.30730589949974</v>
          </cell>
          <cell r="K41">
            <v>482.7337530071008</v>
          </cell>
          <cell r="L41">
            <v>407.33169370539929</v>
          </cell>
          <cell r="M41">
            <v>607.09102132300006</v>
          </cell>
          <cell r="N41">
            <v>627.0112190848007</v>
          </cell>
          <cell r="O41">
            <v>627.19490358139899</v>
          </cell>
          <cell r="P41">
            <v>513.63252867740039</v>
          </cell>
          <cell r="Q41">
            <v>623.26099999999997</v>
          </cell>
          <cell r="R41">
            <v>556.02199999999993</v>
          </cell>
          <cell r="S41">
            <v>549.49199999999996</v>
          </cell>
          <cell r="T41">
            <v>588.17200000000014</v>
          </cell>
          <cell r="U41">
            <v>638.45100000000002</v>
          </cell>
          <cell r="V41">
            <v>519.48199999999997</v>
          </cell>
          <cell r="W41">
            <v>482.36100000000022</v>
          </cell>
          <cell r="X41">
            <v>422.60199999999998</v>
          </cell>
          <cell r="Y41">
            <v>487.25399999999991</v>
          </cell>
          <cell r="Z41">
            <v>619.23800000000006</v>
          </cell>
          <cell r="AA41">
            <v>634.62299999999959</v>
          </cell>
          <cell r="AB41">
            <v>684.19800000000009</v>
          </cell>
          <cell r="AC41">
            <v>587.12399999999991</v>
          </cell>
          <cell r="AD41">
            <v>613.875</v>
          </cell>
          <cell r="AE41">
            <v>620.22400000000005</v>
          </cell>
          <cell r="AF41">
            <v>573.42999999999995</v>
          </cell>
          <cell r="AG41">
            <v>543.08299999999997</v>
          </cell>
          <cell r="AH41">
            <v>557.77499999999998</v>
          </cell>
          <cell r="AI41">
            <v>439.62400000000002</v>
          </cell>
          <cell r="AJ41">
            <v>409.084</v>
          </cell>
          <cell r="AK41">
            <v>509.5930000000003</v>
          </cell>
          <cell r="AL41">
            <v>530.86699999999951</v>
          </cell>
          <cell r="AM41">
            <v>531.75</v>
          </cell>
          <cell r="AN41">
            <v>602.32899999999984</v>
          </cell>
        </row>
        <row r="42">
          <cell r="H42">
            <v>186.64246700590002</v>
          </cell>
          <cell r="I42">
            <v>62.019809217800002</v>
          </cell>
          <cell r="J42">
            <v>-148.2772762237</v>
          </cell>
          <cell r="K42">
            <v>288.08309873840005</v>
          </cell>
          <cell r="L42">
            <v>67.38500069109989</v>
          </cell>
          <cell r="M42">
            <v>-259.83709942949997</v>
          </cell>
          <cell r="N42">
            <v>419.51740028069992</v>
          </cell>
          <cell r="O42">
            <v>84.15638111230021</v>
          </cell>
          <cell r="P42">
            <v>-400.72978139300011</v>
          </cell>
          <cell r="Q42">
            <v>40.533999999999999</v>
          </cell>
          <cell r="R42">
            <v>45.892000000000003</v>
          </cell>
          <cell r="S42">
            <v>52.532854999999969</v>
          </cell>
          <cell r="T42">
            <v>40.07</v>
          </cell>
          <cell r="U42">
            <v>59.313684999999992</v>
          </cell>
          <cell r="V42">
            <v>-24.49360999999999</v>
          </cell>
          <cell r="W42">
            <v>61.572999999999979</v>
          </cell>
          <cell r="X42">
            <v>44.169370000000015</v>
          </cell>
          <cell r="Y42">
            <v>21.677945000000022</v>
          </cell>
          <cell r="Z42">
            <v>91.225684999999999</v>
          </cell>
          <cell r="AA42">
            <v>3.0196849999999813</v>
          </cell>
          <cell r="AB42">
            <v>37.577684999999974</v>
          </cell>
          <cell r="AC42">
            <v>39.384</v>
          </cell>
          <cell r="AD42">
            <v>43.552999999999997</v>
          </cell>
          <cell r="AE42">
            <v>48.52300000000001</v>
          </cell>
          <cell r="AF42">
            <v>48.657999999999987</v>
          </cell>
          <cell r="AG42">
            <v>39.948000000000008</v>
          </cell>
          <cell r="AH42">
            <v>43.751999999999981</v>
          </cell>
          <cell r="AI42">
            <v>38.441000000000031</v>
          </cell>
          <cell r="AJ42">
            <v>44.552999999999997</v>
          </cell>
          <cell r="AK42">
            <v>36.844999999999999</v>
          </cell>
          <cell r="AL42">
            <v>36.896000000000015</v>
          </cell>
          <cell r="AM42">
            <v>42.161000000000001</v>
          </cell>
          <cell r="AN42">
            <v>54.664999999999999</v>
          </cell>
        </row>
        <row r="43">
          <cell r="H43">
            <v>10.68</v>
          </cell>
          <cell r="I43">
            <v>11.303999999999995</v>
          </cell>
          <cell r="J43">
            <v>18.760000000000002</v>
          </cell>
          <cell r="K43">
            <v>13.130999999999972</v>
          </cell>
          <cell r="L43">
            <v>6.779000000000039</v>
          </cell>
          <cell r="M43">
            <v>0.83699999999996066</v>
          </cell>
          <cell r="N43">
            <v>10.42800000000004</v>
          </cell>
          <cell r="O43">
            <v>9.9049999999999869</v>
          </cell>
          <cell r="P43">
            <v>9.6869999999999976</v>
          </cell>
          <cell r="Q43">
            <v>5.141</v>
          </cell>
          <cell r="R43">
            <v>10.629</v>
          </cell>
          <cell r="S43">
            <v>12.09</v>
          </cell>
          <cell r="T43">
            <v>10.344000000000001</v>
          </cell>
          <cell r="U43">
            <v>30.186</v>
          </cell>
          <cell r="V43">
            <v>-8.1180000000000021</v>
          </cell>
          <cell r="W43">
            <v>11.246000000000002</v>
          </cell>
          <cell r="X43">
            <v>17.518000000000001</v>
          </cell>
          <cell r="Y43">
            <v>9.8849999999999998</v>
          </cell>
          <cell r="Z43">
            <v>15.090999999999994</v>
          </cell>
          <cell r="AA43">
            <v>34.052999999999997</v>
          </cell>
          <cell r="AB43">
            <v>27.164000000000016</v>
          </cell>
          <cell r="AC43">
            <v>7.3019999999999996</v>
          </cell>
          <cell r="AD43">
            <v>8.4710000000000001</v>
          </cell>
          <cell r="AE43">
            <v>26.581</v>
          </cell>
          <cell r="AF43">
            <v>-5.847999999999999</v>
          </cell>
          <cell r="AG43">
            <v>8.1199999999999992</v>
          </cell>
          <cell r="AH43">
            <v>8.8079999999999998</v>
          </cell>
          <cell r="AI43">
            <v>7.625</v>
          </cell>
          <cell r="AJ43">
            <v>13.021000000000001</v>
          </cell>
          <cell r="AK43">
            <v>12.573000000000008</v>
          </cell>
          <cell r="AL43">
            <v>9.5729999999999933</v>
          </cell>
          <cell r="AM43">
            <v>13.18</v>
          </cell>
          <cell r="AN43">
            <v>19.992999999999995</v>
          </cell>
        </row>
        <row r="44">
          <cell r="H44">
            <v>31.851119705000002</v>
          </cell>
          <cell r="I44">
            <v>15.675904896300011</v>
          </cell>
          <cell r="J44">
            <v>10.214050530000009</v>
          </cell>
          <cell r="K44">
            <v>24.174314079999988</v>
          </cell>
          <cell r="L44">
            <v>16.767909012500013</v>
          </cell>
          <cell r="M44">
            <v>18.617847028799986</v>
          </cell>
          <cell r="N44">
            <v>28.791989542799996</v>
          </cell>
          <cell r="O44">
            <v>26.402813236699984</v>
          </cell>
          <cell r="P44">
            <v>25.255306679499995</v>
          </cell>
          <cell r="Q44">
            <v>7.3520000000000003</v>
          </cell>
          <cell r="R44">
            <v>11.291</v>
          </cell>
          <cell r="S44">
            <v>0.12099999999999866</v>
          </cell>
          <cell r="T44">
            <v>3.097999999999999</v>
          </cell>
          <cell r="U44">
            <v>14.459</v>
          </cell>
          <cell r="V44">
            <v>-7.9999999999955662E-3</v>
          </cell>
          <cell r="W44">
            <v>4.1009999999999991</v>
          </cell>
          <cell r="X44">
            <v>2.64</v>
          </cell>
          <cell r="Y44">
            <v>21.123000000000005</v>
          </cell>
          <cell r="Z44">
            <v>-12.777000000000008</v>
          </cell>
          <cell r="AA44">
            <v>15.461000000000006</v>
          </cell>
          <cell r="AB44">
            <v>8.512999999999991</v>
          </cell>
          <cell r="AC44">
            <v>4.9729999999999999</v>
          </cell>
          <cell r="AD44">
            <v>9.0850000000000009</v>
          </cell>
          <cell r="AE44">
            <v>18.896999999999998</v>
          </cell>
          <cell r="AF44">
            <v>18.999000000000002</v>
          </cell>
          <cell r="AG44">
            <v>9.7249999999999996</v>
          </cell>
          <cell r="AH44">
            <v>5.1919999999999931</v>
          </cell>
          <cell r="AI44">
            <v>6.527000000000001</v>
          </cell>
          <cell r="AJ44">
            <v>5.4000000000000057</v>
          </cell>
          <cell r="AK44">
            <v>6.2</v>
          </cell>
          <cell r="AL44">
            <v>9.6089999999999947</v>
          </cell>
          <cell r="AM44">
            <v>6.0650000000000004</v>
          </cell>
          <cell r="AN44">
            <v>20.228999999999999</v>
          </cell>
        </row>
        <row r="45">
          <cell r="H45">
            <v>2.12</v>
          </cell>
          <cell r="I45">
            <v>1.6820000000000004</v>
          </cell>
          <cell r="J45">
            <v>2.0359999999999996</v>
          </cell>
          <cell r="K45">
            <v>2.2010000000000005</v>
          </cell>
          <cell r="L45">
            <v>3.2999999999999474E-2</v>
          </cell>
          <cell r="M45">
            <v>1.3999999999999346E-2</v>
          </cell>
          <cell r="N45">
            <v>0.23399999999999999</v>
          </cell>
          <cell r="O45">
            <v>5.0000000000007816E-3</v>
          </cell>
          <cell r="P45">
            <v>1.5000000000000568E-2</v>
          </cell>
          <cell r="Q45">
            <v>0.03</v>
          </cell>
          <cell r="R45">
            <v>0.64500000000000002</v>
          </cell>
          <cell r="S45">
            <v>0.45099999999999985</v>
          </cell>
          <cell r="T45">
            <v>0.21900000000000008</v>
          </cell>
          <cell r="U45">
            <v>1.554</v>
          </cell>
          <cell r="V45">
            <v>0.65</v>
          </cell>
          <cell r="W45">
            <v>0.14800000000000013</v>
          </cell>
          <cell r="X45">
            <v>-1.524</v>
          </cell>
          <cell r="Y45">
            <v>2.33</v>
          </cell>
          <cell r="Z45">
            <v>-1.81</v>
          </cell>
          <cell r="AA45">
            <v>0.27500000000000002</v>
          </cell>
          <cell r="AB45">
            <v>0.44600000000000017</v>
          </cell>
          <cell r="AC45">
            <v>0.26400000000000001</v>
          </cell>
          <cell r="AD45">
            <v>0.115</v>
          </cell>
          <cell r="AE45">
            <v>1.1539999999999999</v>
          </cell>
          <cell r="AF45">
            <v>5.1080000000000005</v>
          </cell>
          <cell r="AG45">
            <v>0.25800000000000001</v>
          </cell>
          <cell r="AH45">
            <v>1.2779999999999996</v>
          </cell>
          <cell r="AI45">
            <v>3.447000000000001</v>
          </cell>
          <cell r="AJ45">
            <v>0.83</v>
          </cell>
          <cell r="AK45">
            <v>3.6969999999999992</v>
          </cell>
          <cell r="AL45">
            <v>1.2620000000000005</v>
          </cell>
          <cell r="AM45">
            <v>2.6419999999999995</v>
          </cell>
          <cell r="AN45">
            <v>3.3180000000000014</v>
          </cell>
        </row>
        <row r="46">
          <cell r="H46">
            <v>24.042000000000002</v>
          </cell>
          <cell r="I46">
            <v>21.295000000000002</v>
          </cell>
          <cell r="J46">
            <v>26.143000000000001</v>
          </cell>
          <cell r="K46">
            <v>16.273000000000025</v>
          </cell>
          <cell r="L46">
            <v>46.780999999999977</v>
          </cell>
          <cell r="M46">
            <v>33.981999999999999</v>
          </cell>
          <cell r="N46">
            <v>37.122000000000014</v>
          </cell>
          <cell r="O46">
            <v>44.658000000000015</v>
          </cell>
          <cell r="P46">
            <v>29.329000000000008</v>
          </cell>
          <cell r="Q46">
            <v>30.741</v>
          </cell>
          <cell r="R46">
            <v>56.331000000000003</v>
          </cell>
          <cell r="S46">
            <v>18.25</v>
          </cell>
          <cell r="T46">
            <v>104.05599999999998</v>
          </cell>
          <cell r="U46">
            <v>-20.370999999999981</v>
          </cell>
          <cell r="V46">
            <v>48.03</v>
          </cell>
          <cell r="W46">
            <v>69.542000000000002</v>
          </cell>
          <cell r="X46">
            <v>32.850999999999999</v>
          </cell>
          <cell r="Y46">
            <v>50.834000000000003</v>
          </cell>
          <cell r="Z46">
            <v>40.10899999999998</v>
          </cell>
          <cell r="AA46">
            <v>53.269000000000005</v>
          </cell>
          <cell r="AB46">
            <v>43.881000000000029</v>
          </cell>
          <cell r="AC46">
            <v>12.042999999999999</v>
          </cell>
          <cell r="AD46">
            <v>14.494</v>
          </cell>
          <cell r="AE46">
            <v>43.065999999999995</v>
          </cell>
          <cell r="AF46">
            <v>18.469000000000008</v>
          </cell>
          <cell r="AG46">
            <v>39.591999999999999</v>
          </cell>
          <cell r="AH46">
            <v>22.10199999999999</v>
          </cell>
          <cell r="AI46">
            <v>15.349000000000018</v>
          </cell>
          <cell r="AJ46">
            <v>14.925000000000001</v>
          </cell>
          <cell r="AK46">
            <v>33.935000000000002</v>
          </cell>
          <cell r="AL46">
            <v>30.64</v>
          </cell>
          <cell r="AM46">
            <v>29.331000000000017</v>
          </cell>
          <cell r="AN46">
            <v>45.284999999999997</v>
          </cell>
        </row>
        <row r="47">
          <cell r="H47">
            <v>11.691000000000003</v>
          </cell>
          <cell r="I47">
            <v>7.2340000000000018</v>
          </cell>
          <cell r="J47">
            <v>8.94</v>
          </cell>
          <cell r="K47">
            <v>10.267999999999986</v>
          </cell>
          <cell r="L47">
            <v>7.0090000000000146</v>
          </cell>
          <cell r="M47">
            <v>8.539999999999992</v>
          </cell>
          <cell r="N47">
            <v>10.62700000000001</v>
          </cell>
          <cell r="O47">
            <v>11.23</v>
          </cell>
          <cell r="P47">
            <v>5.7540000000000049</v>
          </cell>
          <cell r="Q47">
            <v>9.5489999999999995</v>
          </cell>
          <cell r="R47">
            <v>6.3420000000000005</v>
          </cell>
          <cell r="S47">
            <v>12.545</v>
          </cell>
          <cell r="T47">
            <v>0.72100000000000009</v>
          </cell>
          <cell r="U47">
            <v>6.5590000000000011</v>
          </cell>
          <cell r="V47">
            <v>11.878</v>
          </cell>
          <cell r="W47">
            <v>8.1139999999999972</v>
          </cell>
          <cell r="X47">
            <v>9.3589999999999947</v>
          </cell>
          <cell r="Y47">
            <v>10.233000000000004</v>
          </cell>
          <cell r="Z47">
            <v>10.421000000000006</v>
          </cell>
          <cell r="AA47">
            <v>20.11699999999999</v>
          </cell>
          <cell r="AB47">
            <v>7.88900000000001</v>
          </cell>
          <cell r="AC47">
            <v>7.1820000000000004</v>
          </cell>
          <cell r="AD47">
            <v>7.23</v>
          </cell>
          <cell r="AE47">
            <v>8.4749999999999996</v>
          </cell>
          <cell r="AF47">
            <v>2.2109999999999985</v>
          </cell>
          <cell r="AG47">
            <v>1.583000000000002</v>
          </cell>
          <cell r="AH47">
            <v>6.3169999999999966</v>
          </cell>
          <cell r="AI47">
            <v>2.203000000000003</v>
          </cell>
          <cell r="AJ47">
            <v>4.713000000000001</v>
          </cell>
          <cell r="AK47">
            <v>2.8569999999999993</v>
          </cell>
          <cell r="AL47">
            <v>5.1359999999999957</v>
          </cell>
          <cell r="AM47">
            <v>5.6160000000000068</v>
          </cell>
          <cell r="AN47">
            <v>5.5329999999999941</v>
          </cell>
        </row>
        <row r="48">
          <cell r="H48">
            <v>17.740235622300034</v>
          </cell>
          <cell r="I48">
            <v>39.704469329499986</v>
          </cell>
          <cell r="J48">
            <v>23.95280110020002</v>
          </cell>
          <cell r="K48">
            <v>15.664312652599989</v>
          </cell>
          <cell r="L48">
            <v>37.276169385200006</v>
          </cell>
          <cell r="M48">
            <v>26.887255934899997</v>
          </cell>
          <cell r="N48">
            <v>57.119825202000214</v>
          </cell>
          <cell r="O48">
            <v>25.59362558849989</v>
          </cell>
          <cell r="P48">
            <v>74.643704482699889</v>
          </cell>
          <cell r="Q48">
            <v>15.609</v>
          </cell>
          <cell r="R48">
            <v>34.681999999999995</v>
          </cell>
          <cell r="S48">
            <v>16.76100000000001</v>
          </cell>
          <cell r="T48">
            <v>25.275999999999996</v>
          </cell>
          <cell r="U48">
            <v>32.655000000000001</v>
          </cell>
          <cell r="V48">
            <v>27.288999999999987</v>
          </cell>
          <cell r="W48">
            <v>24.162000000000006</v>
          </cell>
          <cell r="X48">
            <v>10.887</v>
          </cell>
          <cell r="Y48">
            <v>13.483000000000004</v>
          </cell>
          <cell r="Z48">
            <v>34.562000000000012</v>
          </cell>
          <cell r="AA48">
            <v>31.46599999999998</v>
          </cell>
          <cell r="AB48">
            <v>42.891999999999996</v>
          </cell>
          <cell r="AC48">
            <v>19.187999999999999</v>
          </cell>
          <cell r="AD48">
            <v>24.913999999999998</v>
          </cell>
          <cell r="AE48">
            <v>2.1829999999999998</v>
          </cell>
          <cell r="AF48">
            <v>14.036000000000001</v>
          </cell>
          <cell r="AG48">
            <v>5.5949999999999998</v>
          </cell>
          <cell r="AH48">
            <v>15.471000000000004</v>
          </cell>
          <cell r="AI48">
            <v>13.037999999999997</v>
          </cell>
          <cell r="AJ48">
            <v>8.3029999999999973</v>
          </cell>
          <cell r="AK48">
            <v>19.024999999999999</v>
          </cell>
          <cell r="AL48">
            <v>23.962000000000003</v>
          </cell>
          <cell r="AM48">
            <v>24.986999999999995</v>
          </cell>
          <cell r="AN48">
            <v>15.729000000000013</v>
          </cell>
        </row>
        <row r="49">
          <cell r="H49">
            <v>23.521000000000008</v>
          </cell>
          <cell r="I49">
            <v>-4.0320000000000107</v>
          </cell>
          <cell r="J49">
            <v>9.467000000000013</v>
          </cell>
          <cell r="K49">
            <v>7.8299999999999841</v>
          </cell>
          <cell r="L49">
            <v>22.254000000000019</v>
          </cell>
          <cell r="M49">
            <v>-5.7720000000000056</v>
          </cell>
          <cell r="N49">
            <v>9.4860000000000042</v>
          </cell>
          <cell r="O49">
            <v>8.6329999999999956</v>
          </cell>
          <cell r="P49">
            <v>-34.756000000000014</v>
          </cell>
          <cell r="Q49">
            <v>6.97</v>
          </cell>
          <cell r="R49">
            <v>2.7139999999999995</v>
          </cell>
          <cell r="S49">
            <v>16.277999999999999</v>
          </cell>
          <cell r="T49">
            <v>9.1609999999999978</v>
          </cell>
          <cell r="U49">
            <v>22.169000000000004</v>
          </cell>
          <cell r="V49">
            <v>-0.90200000000000102</v>
          </cell>
          <cell r="W49">
            <v>3.6890000000000001</v>
          </cell>
          <cell r="X49">
            <v>13.193999999999996</v>
          </cell>
          <cell r="Y49">
            <v>10.546999999999997</v>
          </cell>
          <cell r="Z49">
            <v>12.487000000000009</v>
          </cell>
          <cell r="AA49">
            <v>8.6029999999999944</v>
          </cell>
          <cell r="AB49">
            <v>20.621000000000009</v>
          </cell>
          <cell r="AC49">
            <v>6.4619999999999997</v>
          </cell>
          <cell r="AD49">
            <v>9.2449999999999992</v>
          </cell>
          <cell r="AE49">
            <v>20.807000000000002</v>
          </cell>
          <cell r="AF49">
            <v>4.6219999999999999</v>
          </cell>
          <cell r="AG49">
            <v>-33.251000000000005</v>
          </cell>
          <cell r="AH49">
            <v>87.137</v>
          </cell>
          <cell r="AI49">
            <v>13.173999999999992</v>
          </cell>
          <cell r="AJ49">
            <v>10.72</v>
          </cell>
          <cell r="AK49">
            <v>12.834000000000003</v>
          </cell>
          <cell r="AL49">
            <v>-72.894999999999996</v>
          </cell>
          <cell r="AM49">
            <v>11.932000000000009</v>
          </cell>
          <cell r="AN49">
            <v>-6.1900000000000119</v>
          </cell>
        </row>
        <row r="50">
          <cell r="H50">
            <v>74.085029241400008</v>
          </cell>
          <cell r="I50">
            <v>56.476827783999909</v>
          </cell>
          <cell r="J50">
            <v>138.55950230410008</v>
          </cell>
          <cell r="K50">
            <v>104.57957491800011</v>
          </cell>
          <cell r="L50">
            <v>41.801684484599832</v>
          </cell>
          <cell r="M50">
            <v>68.970151847700095</v>
          </cell>
          <cell r="N50">
            <v>96.108299258499869</v>
          </cell>
          <cell r="O50">
            <v>113.95698375649988</v>
          </cell>
          <cell r="P50">
            <v>82.036339578700336</v>
          </cell>
          <cell r="Q50">
            <v>110.072</v>
          </cell>
          <cell r="R50">
            <v>158.83299999999997</v>
          </cell>
          <cell r="S50">
            <v>117.75300000000004</v>
          </cell>
          <cell r="T50">
            <v>119.01</v>
          </cell>
          <cell r="U50">
            <v>118.83399999999995</v>
          </cell>
          <cell r="V50">
            <v>119.03800000000001</v>
          </cell>
          <cell r="W50">
            <v>102.67700000000002</v>
          </cell>
          <cell r="X50">
            <v>105.58100000000002</v>
          </cell>
          <cell r="Y50">
            <v>131.55899999999997</v>
          </cell>
          <cell r="Z50">
            <v>85.347999999999956</v>
          </cell>
          <cell r="AA50">
            <v>114.82</v>
          </cell>
          <cell r="AB50">
            <v>169.45100000000002</v>
          </cell>
          <cell r="AC50">
            <v>111.86799999999999</v>
          </cell>
          <cell r="AD50">
            <v>118.65600000000001</v>
          </cell>
          <cell r="AE50">
            <v>99.382000000000005</v>
          </cell>
          <cell r="AF50">
            <v>109.845</v>
          </cell>
          <cell r="AG50">
            <v>85.905000000000001</v>
          </cell>
          <cell r="AH50">
            <v>88.513000000000034</v>
          </cell>
          <cell r="AI50">
            <v>83.356999999999971</v>
          </cell>
          <cell r="AJ50">
            <v>74.940000000000055</v>
          </cell>
          <cell r="AK50">
            <v>83.678999999999974</v>
          </cell>
          <cell r="AL50">
            <v>59.686000000000035</v>
          </cell>
          <cell r="AM50">
            <v>98.629000000000019</v>
          </cell>
          <cell r="AN50">
            <v>99.338999999999942</v>
          </cell>
        </row>
        <row r="51">
          <cell r="H51">
            <v>74.085029241400008</v>
          </cell>
          <cell r="I51">
            <v>56.476827783999909</v>
          </cell>
          <cell r="J51">
            <v>138.55950230410008</v>
          </cell>
          <cell r="K51">
            <v>104.57957491800011</v>
          </cell>
          <cell r="L51">
            <v>41.801684484599832</v>
          </cell>
          <cell r="M51">
            <v>68.970151847700095</v>
          </cell>
          <cell r="N51">
            <v>96.108299258499869</v>
          </cell>
          <cell r="O51">
            <v>113.95698375649988</v>
          </cell>
          <cell r="P51">
            <v>82.036339578700336</v>
          </cell>
          <cell r="Q51">
            <v>110.072</v>
          </cell>
          <cell r="R51">
            <v>158.83299999999997</v>
          </cell>
          <cell r="S51">
            <v>117.75300000000004</v>
          </cell>
          <cell r="T51">
            <v>119.01</v>
          </cell>
          <cell r="U51">
            <v>118.83399999999995</v>
          </cell>
          <cell r="V51">
            <v>119.03800000000001</v>
          </cell>
          <cell r="W51">
            <v>102.67700000000002</v>
          </cell>
          <cell r="X51">
            <v>105.58100000000002</v>
          </cell>
          <cell r="Y51">
            <v>131.55899999999997</v>
          </cell>
          <cell r="Z51">
            <v>85.347999999999956</v>
          </cell>
          <cell r="AA51">
            <v>114.82</v>
          </cell>
          <cell r="AB51">
            <v>169.45100000000002</v>
          </cell>
          <cell r="AC51">
            <v>111.86799999999999</v>
          </cell>
          <cell r="AD51">
            <v>118.65600000000001</v>
          </cell>
          <cell r="AE51">
            <v>99.382000000000005</v>
          </cell>
          <cell r="AF51">
            <v>109.845</v>
          </cell>
          <cell r="AG51">
            <v>85.905000000000001</v>
          </cell>
          <cell r="AH51">
            <v>88.513000000000034</v>
          </cell>
          <cell r="AI51">
            <v>83.356999999999971</v>
          </cell>
          <cell r="AJ51">
            <v>74.940000000000055</v>
          </cell>
          <cell r="AK51">
            <v>83.678999999999974</v>
          </cell>
          <cell r="AL51">
            <v>59.686000000000035</v>
          </cell>
          <cell r="AM51">
            <v>98.629000000000019</v>
          </cell>
          <cell r="AN51">
            <v>99.338999999999942</v>
          </cell>
        </row>
        <row r="52">
          <cell r="H52">
            <v>23.395</v>
          </cell>
          <cell r="I52">
            <v>28.568000000000012</v>
          </cell>
          <cell r="J52">
            <v>26.286000000000001</v>
          </cell>
          <cell r="K52">
            <v>14.990999999999985</v>
          </cell>
          <cell r="L52">
            <v>12.807000000000016</v>
          </cell>
          <cell r="M52">
            <v>24.318999999999988</v>
          </cell>
          <cell r="N52">
            <v>32.164999999999999</v>
          </cell>
          <cell r="O52">
            <v>32.07699999999997</v>
          </cell>
          <cell r="P52">
            <v>31.569000000000131</v>
          </cell>
          <cell r="Q52">
            <v>17.713000000000001</v>
          </cell>
          <cell r="R52">
            <v>19.863</v>
          </cell>
          <cell r="S52">
            <v>26.094999999999999</v>
          </cell>
          <cell r="T52">
            <v>32.284999999999997</v>
          </cell>
          <cell r="U52">
            <v>30.131</v>
          </cell>
          <cell r="V52">
            <v>31.268999999999991</v>
          </cell>
          <cell r="W52">
            <v>-8.1080000000000041</v>
          </cell>
          <cell r="X52">
            <v>9.3230000000000075</v>
          </cell>
          <cell r="Y52">
            <v>19.532000000000011</v>
          </cell>
          <cell r="Z52">
            <v>35.935999999999979</v>
          </cell>
          <cell r="AA52">
            <v>21.819000000000017</v>
          </cell>
          <cell r="AB52">
            <v>24.356999999999971</v>
          </cell>
          <cell r="AC52">
            <v>13.03</v>
          </cell>
          <cell r="AD52">
            <v>13.276999999999999</v>
          </cell>
          <cell r="AE52">
            <v>9.674000000000003</v>
          </cell>
          <cell r="AF52">
            <v>9.6199999999999992</v>
          </cell>
          <cell r="AG52">
            <v>8.3629999999999995</v>
          </cell>
          <cell r="AH52">
            <v>7.1989999999999981</v>
          </cell>
          <cell r="AI52">
            <v>5.2040000000000077</v>
          </cell>
          <cell r="AJ52">
            <v>2.7980000000000018</v>
          </cell>
          <cell r="AK52">
            <v>7.7059999999999889</v>
          </cell>
          <cell r="AL52">
            <v>10.579000000000008</v>
          </cell>
          <cell r="AM52">
            <v>13.093999999999994</v>
          </cell>
          <cell r="AN52">
            <v>13.156999999999996</v>
          </cell>
        </row>
        <row r="53">
          <cell r="H53">
            <v>23.395</v>
          </cell>
          <cell r="I53">
            <v>28.568000000000012</v>
          </cell>
          <cell r="J53">
            <v>26.286000000000001</v>
          </cell>
          <cell r="K53">
            <v>14.990999999999985</v>
          </cell>
          <cell r="L53">
            <v>12.807000000000016</v>
          </cell>
          <cell r="M53">
            <v>24.318999999999988</v>
          </cell>
          <cell r="N53">
            <v>32.164999999999999</v>
          </cell>
          <cell r="O53">
            <v>32.07699999999997</v>
          </cell>
          <cell r="P53">
            <v>31.569000000000131</v>
          </cell>
          <cell r="Q53">
            <v>17.713000000000001</v>
          </cell>
          <cell r="R53">
            <v>19.863</v>
          </cell>
          <cell r="S53">
            <v>26.094999999999999</v>
          </cell>
          <cell r="T53">
            <v>32.284999999999997</v>
          </cell>
          <cell r="U53">
            <v>30.131</v>
          </cell>
          <cell r="V53">
            <v>31.268999999999991</v>
          </cell>
          <cell r="W53">
            <v>-8.1080000000000041</v>
          </cell>
          <cell r="X53">
            <v>9.3230000000000075</v>
          </cell>
          <cell r="Y53">
            <v>19.532000000000011</v>
          </cell>
          <cell r="Z53">
            <v>35.935999999999979</v>
          </cell>
          <cell r="AA53">
            <v>21.819000000000017</v>
          </cell>
          <cell r="AB53">
            <v>24.356999999999971</v>
          </cell>
          <cell r="AC53">
            <v>13.03</v>
          </cell>
          <cell r="AD53">
            <v>13.276999999999999</v>
          </cell>
          <cell r="AE53">
            <v>9.674000000000003</v>
          </cell>
          <cell r="AF53">
            <v>9.6199999999999992</v>
          </cell>
          <cell r="AG53">
            <v>8.3629999999999995</v>
          </cell>
          <cell r="AH53">
            <v>7.1989999999999981</v>
          </cell>
          <cell r="AI53">
            <v>5.2040000000000077</v>
          </cell>
          <cell r="AJ53">
            <v>2.7980000000000018</v>
          </cell>
          <cell r="AK53">
            <v>7.7059999999999889</v>
          </cell>
          <cell r="AL53">
            <v>10.579000000000008</v>
          </cell>
          <cell r="AM53">
            <v>13.093999999999994</v>
          </cell>
          <cell r="AN53">
            <v>13.156999999999996</v>
          </cell>
        </row>
        <row r="54">
          <cell r="H54">
            <v>23.395</v>
          </cell>
          <cell r="I54">
            <v>28.568000000000012</v>
          </cell>
          <cell r="J54">
            <v>26.286000000000001</v>
          </cell>
          <cell r="K54">
            <v>14.990999999999985</v>
          </cell>
          <cell r="L54">
            <v>12.807000000000016</v>
          </cell>
          <cell r="M54">
            <v>24.318999999999988</v>
          </cell>
          <cell r="N54">
            <v>32.164999999999999</v>
          </cell>
          <cell r="O54">
            <v>32.07699999999997</v>
          </cell>
          <cell r="P54">
            <v>31.569000000000131</v>
          </cell>
          <cell r="Q54">
            <v>17.713000000000001</v>
          </cell>
          <cell r="R54">
            <v>19.863</v>
          </cell>
          <cell r="S54">
            <v>26.094999999999999</v>
          </cell>
          <cell r="T54">
            <v>32.284999999999997</v>
          </cell>
          <cell r="U54">
            <v>30.131</v>
          </cell>
          <cell r="V54">
            <v>31.268999999999991</v>
          </cell>
          <cell r="W54">
            <v>-8.1080000000000041</v>
          </cell>
          <cell r="X54">
            <v>9.3230000000000075</v>
          </cell>
          <cell r="Y54">
            <v>19.532000000000011</v>
          </cell>
          <cell r="Z54">
            <v>35.935999999999979</v>
          </cell>
          <cell r="AA54">
            <v>21.819000000000017</v>
          </cell>
          <cell r="AB54">
            <v>24.356999999999971</v>
          </cell>
          <cell r="AC54">
            <v>13.03</v>
          </cell>
          <cell r="AD54">
            <v>13.276999999999999</v>
          </cell>
          <cell r="AE54">
            <v>9.674000000000003</v>
          </cell>
          <cell r="AF54">
            <v>9.6199999999999992</v>
          </cell>
          <cell r="AG54">
            <v>8.3629999999999995</v>
          </cell>
          <cell r="AH54">
            <v>7.1989999999999981</v>
          </cell>
          <cell r="AI54">
            <v>5.2040000000000077</v>
          </cell>
          <cell r="AJ54">
            <v>2.7980000000000018</v>
          </cell>
          <cell r="AK54">
            <v>7.7059999999999889</v>
          </cell>
          <cell r="AL54">
            <v>10.579000000000008</v>
          </cell>
          <cell r="AM54">
            <v>13.093999999999994</v>
          </cell>
          <cell r="AN54">
            <v>13.156999999999996</v>
          </cell>
        </row>
        <row r="55">
          <cell r="H55">
            <v>2201.8223675011</v>
          </cell>
          <cell r="I55">
            <v>2116.1112418032003</v>
          </cell>
          <cell r="J55">
            <v>2015.9121515916006</v>
          </cell>
          <cell r="K55">
            <v>2247.3188305740005</v>
          </cell>
          <cell r="L55">
            <v>1932.1763679715991</v>
          </cell>
          <cell r="M55">
            <v>1867.5979126609006</v>
          </cell>
          <cell r="N55">
            <v>2508.6575743863</v>
          </cell>
          <cell r="O55">
            <v>2350.3855204018</v>
          </cell>
          <cell r="P55">
            <v>1808.0468590504997</v>
          </cell>
          <cell r="Q55">
            <v>2078.2959999999998</v>
          </cell>
          <cell r="R55">
            <v>2104.0159999999996</v>
          </cell>
          <cell r="S55">
            <v>1912.0058549999999</v>
          </cell>
          <cell r="T55">
            <v>2242.6130000000003</v>
          </cell>
          <cell r="U55">
            <v>2151.8516850000001</v>
          </cell>
          <cell r="V55">
            <v>2087.0033899999999</v>
          </cell>
          <cell r="W55">
            <v>1958.2270000000003</v>
          </cell>
          <cell r="X55">
            <v>1953.0103699999997</v>
          </cell>
          <cell r="Y55">
            <v>2102.0859450000007</v>
          </cell>
          <cell r="Z55">
            <v>2369.4676849999996</v>
          </cell>
          <cell r="AA55">
            <v>2239.7336849999992</v>
          </cell>
          <cell r="AB55">
            <v>2547.4626850000004</v>
          </cell>
          <cell r="AC55">
            <v>2018.2889999999998</v>
          </cell>
          <cell r="AD55">
            <v>2101.6320000000001</v>
          </cell>
          <cell r="AE55">
            <v>2142.7559999999999</v>
          </cell>
          <cell r="AF55">
            <v>2038.7929999999997</v>
          </cell>
          <cell r="AG55">
            <v>1947.0240000000003</v>
          </cell>
          <cell r="AH55">
            <v>2133.3119999999999</v>
          </cell>
          <cell r="AI55">
            <v>1963.5880000000002</v>
          </cell>
          <cell r="AJ55">
            <v>1785.7650000000001</v>
          </cell>
          <cell r="AK55">
            <v>1999.0130000000001</v>
          </cell>
          <cell r="AL55">
            <v>1900.8879999999995</v>
          </cell>
          <cell r="AM55">
            <v>2034.2989999999995</v>
          </cell>
          <cell r="AN55">
            <v>2225.326</v>
          </cell>
        </row>
        <row r="56">
          <cell r="H56">
            <v>-29.983000000004267</v>
          </cell>
          <cell r="I56">
            <v>18.46800000000303</v>
          </cell>
          <cell r="J56">
            <v>20.107999999996537</v>
          </cell>
          <cell r="K56">
            <v>-40.589999999996508</v>
          </cell>
          <cell r="L56">
            <v>-52.54399999999896</v>
          </cell>
          <cell r="M56">
            <v>15.536000000000968</v>
          </cell>
          <cell r="N56">
            <v>4.5189999999970496</v>
          </cell>
          <cell r="O56">
            <v>-45.312999999996009</v>
          </cell>
          <cell r="P56">
            <v>1001.4499999999948</v>
          </cell>
          <cell r="Q56">
            <v>-73.449000000000524</v>
          </cell>
          <cell r="R56">
            <v>94.277000000000044</v>
          </cell>
          <cell r="S56">
            <v>127.16599999999926</v>
          </cell>
          <cell r="T56">
            <v>-236.38599999999724</v>
          </cell>
          <cell r="U56">
            <v>-958.33200000000124</v>
          </cell>
          <cell r="V56">
            <v>1199.43</v>
          </cell>
          <cell r="W56">
            <v>407.1150000000016</v>
          </cell>
          <cell r="X56">
            <v>-436.0929999999953</v>
          </cell>
          <cell r="Y56">
            <v>-2261.5370000000021</v>
          </cell>
          <cell r="Z56">
            <v>2204.0390000000034</v>
          </cell>
          <cell r="AA56">
            <v>119.64499999999771</v>
          </cell>
          <cell r="AB56">
            <v>-11.470999999996366</v>
          </cell>
          <cell r="AC56">
            <v>-9.6799999999993815</v>
          </cell>
          <cell r="AD56">
            <v>20.322000000000571</v>
          </cell>
          <cell r="AE56">
            <v>29.333000000000084</v>
          </cell>
          <cell r="AF56">
            <v>-9.08100000000195</v>
          </cell>
          <cell r="AG56">
            <v>56.545000000000002</v>
          </cell>
          <cell r="AH56">
            <v>-9.1219999999999999</v>
          </cell>
          <cell r="AI56">
            <v>-14.561999999999991</v>
          </cell>
          <cell r="AJ56">
            <v>44.545000000000002</v>
          </cell>
          <cell r="AK56">
            <v>5.1080000000000041</v>
          </cell>
          <cell r="AL56">
            <v>-186.989</v>
          </cell>
          <cell r="AM56">
            <v>14.124000000000002</v>
          </cell>
          <cell r="AN56">
            <v>-35.43</v>
          </cell>
        </row>
        <row r="57">
          <cell r="H57">
            <v>427.46499999999997</v>
          </cell>
          <cell r="I57">
            <v>419.81099999999998</v>
          </cell>
          <cell r="J57">
            <v>501.46499999999997</v>
          </cell>
          <cell r="K57">
            <v>341.87900000000013</v>
          </cell>
          <cell r="L57">
            <v>403.80299999999994</v>
          </cell>
          <cell r="M57">
            <v>521.39</v>
          </cell>
          <cell r="N57">
            <v>445.29300000000001</v>
          </cell>
          <cell r="O57">
            <v>610.54700000000014</v>
          </cell>
          <cell r="P57">
            <v>875.53499999999997</v>
          </cell>
          <cell r="Q57">
            <v>274.16599999999994</v>
          </cell>
          <cell r="R57">
            <v>360.29500000000002</v>
          </cell>
          <cell r="S57">
            <v>435.71799999999996</v>
          </cell>
          <cell r="T57">
            <v>516.03499999999997</v>
          </cell>
          <cell r="U57">
            <v>489.58899999999994</v>
          </cell>
          <cell r="V57">
            <v>481.37600000000003</v>
          </cell>
          <cell r="W57">
            <v>394.0329999999999</v>
          </cell>
          <cell r="X57">
            <v>358.84900000000005</v>
          </cell>
          <cell r="Y57">
            <v>511.34099999999995</v>
          </cell>
          <cell r="Z57">
            <v>552.37599999999998</v>
          </cell>
          <cell r="AA57">
            <v>536.84</v>
          </cell>
          <cell r="AB57">
            <v>891.05299999999988</v>
          </cell>
          <cell r="AC57">
            <v>309.88299999999998</v>
          </cell>
          <cell r="AD57">
            <v>384.09399999999999</v>
          </cell>
          <cell r="AE57">
            <v>387.87</v>
          </cell>
          <cell r="AF57">
            <v>373.37100000000009</v>
          </cell>
          <cell r="AG57">
            <v>335.14499999999998</v>
          </cell>
          <cell r="AH57">
            <v>478.86</v>
          </cell>
          <cell r="AI57">
            <v>357.529</v>
          </cell>
          <cell r="AJ57">
            <v>284.3420000000001</v>
          </cell>
          <cell r="AK57">
            <v>365.94499999999999</v>
          </cell>
          <cell r="AL57">
            <v>409.6279999999997</v>
          </cell>
          <cell r="AM57">
            <v>487.26</v>
          </cell>
          <cell r="AN57">
            <v>768.28600000000006</v>
          </cell>
        </row>
        <row r="59">
          <cell r="H59">
            <v>-19.020109254400268</v>
          </cell>
          <cell r="I59">
            <v>-20.694407729700742</v>
          </cell>
          <cell r="J59">
            <v>-86.812734322599226</v>
          </cell>
          <cell r="K59">
            <v>-62.936797740099792</v>
          </cell>
          <cell r="L59">
            <v>23.725226208198137</v>
          </cell>
          <cell r="M59">
            <v>15.166584108300867</v>
          </cell>
          <cell r="N59">
            <v>-126.96945824099885</v>
          </cell>
          <cell r="O59">
            <v>-119.30717063009888</v>
          </cell>
          <cell r="P59">
            <v>140.21542144649584</v>
          </cell>
          <cell r="Q59">
            <v>-30.998000000000502</v>
          </cell>
          <cell r="R59">
            <v>-110.93599999999924</v>
          </cell>
          <cell r="S59">
            <v>-71.224000000000387</v>
          </cell>
          <cell r="T59">
            <v>-76.708000000000084</v>
          </cell>
          <cell r="U59">
            <v>-41.470999999998185</v>
          </cell>
          <cell r="V59">
            <v>4.3040000000000873</v>
          </cell>
          <cell r="W59">
            <v>-9.0550000000000637</v>
          </cell>
          <cell r="X59">
            <v>-4.4060000000010859</v>
          </cell>
          <cell r="Y59">
            <v>-50.121000000000095</v>
          </cell>
          <cell r="Z59">
            <v>-14.286000000000513</v>
          </cell>
          <cell r="AA59">
            <v>13.264999999999418</v>
          </cell>
          <cell r="AB59">
            <v>-90.988999999999578</v>
          </cell>
          <cell r="AC59">
            <v>-16.270999999999276</v>
          </cell>
          <cell r="AD59">
            <v>-18.572999999999865</v>
          </cell>
          <cell r="AE59">
            <v>-45.447999999999411</v>
          </cell>
          <cell r="AF59">
            <v>23.829000000000178</v>
          </cell>
          <cell r="AG59">
            <v>-0.42900000000031469</v>
          </cell>
          <cell r="AH59">
            <v>20.080999999999676</v>
          </cell>
          <cell r="AI59">
            <v>9.0760000000002492</v>
          </cell>
          <cell r="AJ59">
            <v>23.632999999999356</v>
          </cell>
          <cell r="AK59">
            <v>17.695000000000846</v>
          </cell>
          <cell r="AL59">
            <v>40.546000000000731</v>
          </cell>
          <cell r="AM59">
            <v>-3.8639999999998054</v>
          </cell>
          <cell r="AN59">
            <v>-29.454000000001088</v>
          </cell>
        </row>
        <row r="62">
          <cell r="H62">
            <v>3225.947000000001</v>
          </cell>
          <cell r="I62">
            <v>3285.6740000000009</v>
          </cell>
          <cell r="J62">
            <v>3299.353000000001</v>
          </cell>
          <cell r="K62">
            <v>3178.3479999999981</v>
          </cell>
          <cell r="L62">
            <v>3230.9720000000016</v>
          </cell>
          <cell r="M62">
            <v>3410.0679999999988</v>
          </cell>
          <cell r="N62">
            <v>3266.1530000000012</v>
          </cell>
          <cell r="O62">
            <v>3307.1760000000027</v>
          </cell>
          <cell r="P62">
            <v>3325.1139999999991</v>
          </cell>
          <cell r="Q62">
            <v>3226.0750000000003</v>
          </cell>
          <cell r="R62">
            <v>3191.4809999999984</v>
          </cell>
          <cell r="S62">
            <v>3289.0959999999991</v>
          </cell>
          <cell r="T62">
            <v>3301.93</v>
          </cell>
          <cell r="U62">
            <v>3289.5989999999988</v>
          </cell>
          <cell r="V62">
            <v>3306.67</v>
          </cell>
          <cell r="W62">
            <v>3189.4529999999991</v>
          </cell>
          <cell r="X62">
            <v>3206.5610000000001</v>
          </cell>
          <cell r="Y62">
            <v>3326.7229999999995</v>
          </cell>
          <cell r="Z62">
            <v>3403.3279999999986</v>
          </cell>
          <cell r="AA62">
            <v>3402.7740000000013</v>
          </cell>
          <cell r="AB62">
            <v>3571.0260000000007</v>
          </cell>
          <cell r="AC62">
            <v>3313.7639999999983</v>
          </cell>
          <cell r="AD62">
            <v>3293.6909999999989</v>
          </cell>
          <cell r="AE62">
            <v>3595.8430000000003</v>
          </cell>
          <cell r="AF62">
            <v>3318.3410000000003</v>
          </cell>
          <cell r="AG62">
            <v>3289.3739999999989</v>
          </cell>
          <cell r="AH62">
            <v>3445.902</v>
          </cell>
          <cell r="AI62">
            <v>3366.6889999999999</v>
          </cell>
          <cell r="AJ62">
            <v>3271.32</v>
          </cell>
          <cell r="AK62">
            <v>3413.3719999999994</v>
          </cell>
          <cell r="AL62">
            <v>3332.3720000000003</v>
          </cell>
          <cell r="AM62">
            <v>3351.4489999999996</v>
          </cell>
          <cell r="AN62">
            <v>3480.264000000001</v>
          </cell>
        </row>
        <row r="63">
          <cell r="H63">
            <v>203.05099999999925</v>
          </cell>
          <cell r="I63">
            <v>308.66500000000065</v>
          </cell>
          <cell r="J63">
            <v>247.2160000000024</v>
          </cell>
          <cell r="K63">
            <v>238.04799999999659</v>
          </cell>
          <cell r="L63">
            <v>257.30400000000054</v>
          </cell>
          <cell r="M63">
            <v>279.75299999999947</v>
          </cell>
          <cell r="N63">
            <v>223.60100000000011</v>
          </cell>
          <cell r="O63">
            <v>216.17400000000066</v>
          </cell>
          <cell r="P63">
            <v>254.30099999999857</v>
          </cell>
          <cell r="Q63">
            <v>270.48100000000034</v>
          </cell>
          <cell r="R63">
            <v>239.54</v>
          </cell>
          <cell r="S63">
            <v>229.29199999999901</v>
          </cell>
          <cell r="T63">
            <v>217.0939999999996</v>
          </cell>
          <cell r="U63">
            <v>338.8910000000003</v>
          </cell>
          <cell r="V63">
            <v>102.6299999999992</v>
          </cell>
          <cell r="W63">
            <v>263.53500000000099</v>
          </cell>
          <cell r="X63">
            <v>283.68899999999917</v>
          </cell>
          <cell r="Y63">
            <v>242.76799999999935</v>
          </cell>
          <cell r="Z63">
            <v>234.35900000000061</v>
          </cell>
          <cell r="AA63">
            <v>256.3239999999987</v>
          </cell>
          <cell r="AB63">
            <v>241.7470000000003</v>
          </cell>
          <cell r="AC63">
            <v>255.95600000000013</v>
          </cell>
          <cell r="AD63">
            <v>256.48099999999977</v>
          </cell>
          <cell r="AE63">
            <v>248.4490000000003</v>
          </cell>
          <cell r="AF63">
            <v>207.83900000000017</v>
          </cell>
          <cell r="AG63">
            <v>250.70099999999979</v>
          </cell>
          <cell r="AH63">
            <v>228.11699999999905</v>
          </cell>
          <cell r="AI63">
            <v>243.85800000000017</v>
          </cell>
          <cell r="AJ63">
            <v>245.67500000000132</v>
          </cell>
          <cell r="AK63">
            <v>238.32599999999957</v>
          </cell>
          <cell r="AL63">
            <v>234.32899999999904</v>
          </cell>
          <cell r="AM63">
            <v>211.84099999999876</v>
          </cell>
          <cell r="AN63">
            <v>247.75800000000186</v>
          </cell>
        </row>
        <row r="64">
          <cell r="H64">
            <v>3428.9979999999978</v>
          </cell>
          <cell r="I64">
            <v>3594.3390000000018</v>
          </cell>
          <cell r="J64">
            <v>3546.5690000000013</v>
          </cell>
          <cell r="K64">
            <v>3416.3959999999988</v>
          </cell>
          <cell r="L64">
            <v>3488.2760000000035</v>
          </cell>
          <cell r="M64">
            <v>3689.8209999999981</v>
          </cell>
          <cell r="N64">
            <v>3489.7540000000008</v>
          </cell>
          <cell r="O64">
            <v>3523.35</v>
          </cell>
          <cell r="P64">
            <v>3579.4150000000018</v>
          </cell>
          <cell r="Q64">
            <v>3496.5559999999991</v>
          </cell>
          <cell r="R64">
            <v>3431.021000000002</v>
          </cell>
          <cell r="S64">
            <v>3518.387999999999</v>
          </cell>
          <cell r="T64">
            <v>3519.0239999999994</v>
          </cell>
          <cell r="U64">
            <v>3628.49</v>
          </cell>
          <cell r="V64">
            <v>3409.3</v>
          </cell>
          <cell r="W64">
            <v>3452.9880000000021</v>
          </cell>
          <cell r="X64">
            <v>3490.25</v>
          </cell>
          <cell r="Y64">
            <v>3569.4909999999982</v>
          </cell>
          <cell r="Z64">
            <v>3637.6870000000017</v>
          </cell>
          <cell r="AA64">
            <v>3659.0979999999981</v>
          </cell>
          <cell r="AB64">
            <v>3812.7730000000038</v>
          </cell>
          <cell r="AC64">
            <v>3569.72</v>
          </cell>
          <cell r="AD64">
            <v>3550.1720000000005</v>
          </cell>
          <cell r="AE64">
            <v>3844.2920000000017</v>
          </cell>
          <cell r="AF64">
            <v>3526.18</v>
          </cell>
          <cell r="AG64">
            <v>3540.0749999999989</v>
          </cell>
          <cell r="AH64">
            <v>3674.0190000000002</v>
          </cell>
          <cell r="AI64">
            <v>3610.5469999999996</v>
          </cell>
          <cell r="AJ64">
            <v>3516.9949999999999</v>
          </cell>
          <cell r="AK64">
            <v>3651.6980000000012</v>
          </cell>
          <cell r="AL64">
            <v>3566.7009999999973</v>
          </cell>
          <cell r="AM64">
            <v>3563.29</v>
          </cell>
          <cell r="AN64">
            <v>3728.0219999999972</v>
          </cell>
        </row>
        <row r="66">
          <cell r="H66">
            <v>-2201.8223675011</v>
          </cell>
          <cell r="I66">
            <v>-2116.1112418031998</v>
          </cell>
          <cell r="J66">
            <v>-2015.9121515916017</v>
          </cell>
          <cell r="K66">
            <v>-2247.3188305740009</v>
          </cell>
          <cell r="L66">
            <v>-1932.1763679715964</v>
          </cell>
          <cell r="M66">
            <v>-1867.5979126609013</v>
          </cell>
          <cell r="N66">
            <v>-2508.6575743863</v>
          </cell>
          <cell r="O66">
            <v>-2350.3855204018005</v>
          </cell>
          <cell r="P66">
            <v>-1808.0468590504961</v>
          </cell>
          <cell r="Q66">
            <v>-2078.2960000000003</v>
          </cell>
          <cell r="R66">
            <v>-2104.0160000000001</v>
          </cell>
          <cell r="S66">
            <v>-1912.0058549999999</v>
          </cell>
          <cell r="T66">
            <v>-2242.6130000000003</v>
          </cell>
          <cell r="U66">
            <v>-2151.8516850000015</v>
          </cell>
          <cell r="V66">
            <v>-2087.0033899999999</v>
          </cell>
          <cell r="W66">
            <v>-1958.2270000000003</v>
          </cell>
          <cell r="X66">
            <v>-1953.0103699999991</v>
          </cell>
          <cell r="Y66">
            <v>-2102.0859450000007</v>
          </cell>
          <cell r="Z66">
            <v>-2369.4676849999992</v>
          </cell>
          <cell r="AA66">
            <v>-2239.7336849999988</v>
          </cell>
          <cell r="AB66">
            <v>-2547.4626850000009</v>
          </cell>
          <cell r="AC66">
            <v>-2018.289</v>
          </cell>
          <cell r="AD66">
            <v>-2101.6320000000001</v>
          </cell>
          <cell r="AE66">
            <v>-2142.7560000000003</v>
          </cell>
          <cell r="AF66">
            <v>-2038.7929999999997</v>
          </cell>
          <cell r="AG66">
            <v>-1947.0239999999999</v>
          </cell>
          <cell r="AH66">
            <v>-2133.3119999999999</v>
          </cell>
          <cell r="AI66">
            <v>-1963.588</v>
          </cell>
          <cell r="AJ66">
            <v>-1785.7649999999999</v>
          </cell>
          <cell r="AK66">
            <v>-1999.0130000000008</v>
          </cell>
          <cell r="AL66">
            <v>-1900.8880000000001</v>
          </cell>
          <cell r="AM66">
            <v>-2034.2990000000002</v>
          </cell>
          <cell r="AN66">
            <v>-2225.3259999999991</v>
          </cell>
        </row>
        <row r="67">
          <cell r="H67">
            <v>-246.41221249889594</v>
          </cell>
          <cell r="I67">
            <v>-327.88509819680291</v>
          </cell>
          <cell r="J67">
            <v>-781.6874284083965</v>
          </cell>
          <cell r="K67">
            <v>-4.4787494260031337</v>
          </cell>
          <cell r="L67">
            <v>-373.18397202840242</v>
          </cell>
          <cell r="M67">
            <v>-763.15166733910257</v>
          </cell>
          <cell r="N67">
            <v>-113.14100561369654</v>
          </cell>
          <cell r="O67">
            <v>-344.28781959820355</v>
          </cell>
          <cell r="P67">
            <v>-930.58572094949329</v>
          </cell>
          <cell r="Q67">
            <v>-397.88857999999948</v>
          </cell>
          <cell r="R67">
            <v>-555.54534000000012</v>
          </cell>
          <cell r="S67">
            <v>-412.81472499999927</v>
          </cell>
          <cell r="T67">
            <v>-422.72058000000266</v>
          </cell>
          <cell r="U67">
            <v>-603.06831499999862</v>
          </cell>
          <cell r="V67">
            <v>-455.96222933499371</v>
          </cell>
          <cell r="W67">
            <v>-350.41700000000162</v>
          </cell>
          <cell r="X67">
            <v>-478.35877000000471</v>
          </cell>
          <cell r="Y67">
            <v>-390.8120549999976</v>
          </cell>
          <cell r="Z67">
            <v>-409.62631500000407</v>
          </cell>
          <cell r="AA67">
            <v>-601.89031499999771</v>
          </cell>
          <cell r="AB67">
            <v>-505.69531500000357</v>
          </cell>
          <cell r="AC67">
            <v>-399.14200000000056</v>
          </cell>
          <cell r="AD67">
            <v>-446.35500000000059</v>
          </cell>
          <cell r="AE67">
            <v>-418.08400000000006</v>
          </cell>
          <cell r="AF67">
            <v>-388.11499999999808</v>
          </cell>
          <cell r="AG67">
            <v>-528.49599999999998</v>
          </cell>
          <cell r="AH67">
            <v>-437.97200000000004</v>
          </cell>
          <cell r="AI67">
            <v>-355.46800000000007</v>
          </cell>
          <cell r="AJ67">
            <v>-495.95899999999989</v>
          </cell>
          <cell r="AK67">
            <v>-438.66600000000011</v>
          </cell>
          <cell r="AL67">
            <v>-468.71899999999982</v>
          </cell>
          <cell r="AM67">
            <v>-500.8</v>
          </cell>
          <cell r="AN67">
            <v>-424.375</v>
          </cell>
        </row>
        <row r="68">
          <cell r="H68">
            <v>12.37</v>
          </cell>
          <cell r="I68">
            <v>-9.7330000000000023</v>
          </cell>
          <cell r="J68">
            <v>-55.79</v>
          </cell>
          <cell r="K68">
            <v>-53.422999999999995</v>
          </cell>
          <cell r="L68">
            <v>21.988000000000003</v>
          </cell>
          <cell r="M68">
            <v>71.797999999999988</v>
          </cell>
          <cell r="N68">
            <v>-55.317999999999984</v>
          </cell>
          <cell r="O68">
            <v>138.595</v>
          </cell>
          <cell r="P68">
            <v>292.12800000000004</v>
          </cell>
          <cell r="Q68">
            <v>11.615</v>
          </cell>
          <cell r="R68">
            <v>-70.246000000000009</v>
          </cell>
          <cell r="S68">
            <v>-70.609000000000009</v>
          </cell>
          <cell r="T68">
            <v>-10.263999999999998</v>
          </cell>
          <cell r="U68">
            <v>-38.965000000000003</v>
          </cell>
          <cell r="V68">
            <v>-157.01499999999999</v>
          </cell>
          <cell r="W68">
            <v>38.288999999999987</v>
          </cell>
          <cell r="X68">
            <v>5.1390000000000278</v>
          </cell>
          <cell r="Y68">
            <v>-388.75800000000004</v>
          </cell>
          <cell r="Z68">
            <v>-44.77</v>
          </cell>
          <cell r="AA68">
            <v>-15.15</v>
          </cell>
          <cell r="AB68">
            <v>-38.135000000000062</v>
          </cell>
          <cell r="AC68">
            <v>-7.4770000000000003</v>
          </cell>
          <cell r="AD68">
            <v>99.855999999999995</v>
          </cell>
          <cell r="AE68">
            <v>-136.476</v>
          </cell>
          <cell r="AF68">
            <v>-10.317000000000002</v>
          </cell>
          <cell r="AG68">
            <v>-20.486999999999995</v>
          </cell>
          <cell r="AH68">
            <v>-583.37100000000009</v>
          </cell>
          <cell r="AI68">
            <v>-23.675999999999931</v>
          </cell>
          <cell r="AJ68">
            <v>56.875</v>
          </cell>
          <cell r="AK68">
            <v>-182.905</v>
          </cell>
          <cell r="AL68">
            <v>-128.78399999999999</v>
          </cell>
          <cell r="AM68">
            <v>40.293999999999983</v>
          </cell>
          <cell r="AN68">
            <v>-87.941000000000031</v>
          </cell>
        </row>
        <row r="69">
          <cell r="H69">
            <v>4.2440000000000015</v>
          </cell>
          <cell r="I69">
            <v>10.592000000000006</v>
          </cell>
          <cell r="J69">
            <v>203.33500000000001</v>
          </cell>
          <cell r="K69">
            <v>15.074999999999999</v>
          </cell>
          <cell r="L69">
            <v>6.7689999999999877</v>
          </cell>
          <cell r="M69">
            <v>13.881000000000016</v>
          </cell>
          <cell r="N69">
            <v>79.02</v>
          </cell>
          <cell r="O69">
            <v>-111.395</v>
          </cell>
          <cell r="P69">
            <v>146.02000000000001</v>
          </cell>
          <cell r="Q69">
            <v>-7.0229999999999997</v>
          </cell>
          <cell r="R69">
            <v>69.123000000000005</v>
          </cell>
          <cell r="S69">
            <v>129.80199999999999</v>
          </cell>
          <cell r="T69">
            <v>18.809999999999999</v>
          </cell>
          <cell r="U69">
            <v>53.316000000000017</v>
          </cell>
          <cell r="V69">
            <v>281.38</v>
          </cell>
          <cell r="W69">
            <v>1.5389999999999731</v>
          </cell>
          <cell r="X69">
            <v>26.357000000000028</v>
          </cell>
          <cell r="Y69">
            <v>400.721</v>
          </cell>
          <cell r="Z69">
            <v>81.688000000000017</v>
          </cell>
          <cell r="AA69">
            <v>53.551999999999921</v>
          </cell>
          <cell r="AB69">
            <v>80.34</v>
          </cell>
          <cell r="AC69">
            <v>39.616999999999997</v>
          </cell>
          <cell r="AD69">
            <v>7.3240000000000025</v>
          </cell>
          <cell r="AE69">
            <v>55.898000000000003</v>
          </cell>
          <cell r="AF69">
            <v>42.268000000000008</v>
          </cell>
          <cell r="AG69">
            <v>61.882999999999988</v>
          </cell>
          <cell r="AH69">
            <v>588.8130000000001</v>
          </cell>
          <cell r="AI69">
            <v>21.238999999999983</v>
          </cell>
          <cell r="AJ69">
            <v>14.654999999999999</v>
          </cell>
          <cell r="AK69">
            <v>182.85300000000001</v>
          </cell>
          <cell r="AL69">
            <v>31.601999999999983</v>
          </cell>
          <cell r="AM69">
            <v>23.682999999999957</v>
          </cell>
          <cell r="AN69">
            <v>87.414000000000001</v>
          </cell>
        </row>
        <row r="70">
          <cell r="H70">
            <v>997.37742000000208</v>
          </cell>
          <cell r="I70">
            <v>1151.201659999999</v>
          </cell>
          <cell r="J70">
            <v>896.51442000000316</v>
          </cell>
          <cell r="K70">
            <v>1126.2504199999948</v>
          </cell>
          <cell r="L70">
            <v>1211.6726600000047</v>
          </cell>
          <cell r="M70">
            <v>1144.7504199999944</v>
          </cell>
          <cell r="N70">
            <v>891.65742000000432</v>
          </cell>
          <cell r="O70">
            <v>855.8766599999974</v>
          </cell>
          <cell r="P70">
            <v>1278.9304200000124</v>
          </cell>
          <cell r="Q70">
            <v>1024.9634199999996</v>
          </cell>
          <cell r="R70">
            <v>770.33666000000187</v>
          </cell>
          <cell r="S70">
            <v>1252.7604199999998</v>
          </cell>
          <cell r="T70">
            <v>862.23641999999631</v>
          </cell>
          <cell r="U70">
            <v>887.92100000000198</v>
          </cell>
          <cell r="V70">
            <v>990.69938066500458</v>
          </cell>
          <cell r="W70">
            <v>1184.172</v>
          </cell>
          <cell r="X70">
            <v>1090.376859999998</v>
          </cell>
          <cell r="Y70">
            <v>1088.5559999999998</v>
          </cell>
          <cell r="Z70">
            <v>895.51099999999849</v>
          </cell>
          <cell r="AA70">
            <v>855.87600000000145</v>
          </cell>
          <cell r="AB70">
            <v>801.81999999999925</v>
          </cell>
          <cell r="AC70">
            <v>1184.4289999999992</v>
          </cell>
          <cell r="AD70">
            <v>1109.365</v>
          </cell>
          <cell r="AE70">
            <v>1202.8740000000014</v>
          </cell>
          <cell r="AF70">
            <v>1131.2230000000018</v>
          </cell>
          <cell r="AG70">
            <v>1105.9509999999984</v>
          </cell>
          <cell r="AH70">
            <v>1108.1770000000001</v>
          </cell>
          <cell r="AI70">
            <v>1289.0539999999996</v>
          </cell>
          <cell r="AJ70">
            <v>1306.8010000000002</v>
          </cell>
          <cell r="AK70">
            <v>1213.9670000000003</v>
          </cell>
          <cell r="AL70">
            <v>1099.9119999999973</v>
          </cell>
          <cell r="AM70">
            <v>1092.1680000000042</v>
          </cell>
          <cell r="AN70">
            <v>1077.7939999999981</v>
          </cell>
        </row>
        <row r="71">
          <cell r="H71">
            <v>0.2908655589767048</v>
          </cell>
          <cell r="I71">
            <v>0.32028188214856707</v>
          </cell>
          <cell r="J71">
            <v>0.25278358323213301</v>
          </cell>
          <cell r="K71">
            <v>0.32966038480316545</v>
          </cell>
          <cell r="L71">
            <v>0.34735573102587169</v>
          </cell>
          <cell r="M71">
            <v>0.3102455159748928</v>
          </cell>
          <cell r="N71">
            <v>0.25550724205775083</v>
          </cell>
          <cell r="O71">
            <v>0.24291559453361075</v>
          </cell>
          <cell r="P71">
            <v>0.35730151994111098</v>
          </cell>
          <cell r="Q71">
            <v>0.29313513640279171</v>
          </cell>
          <cell r="R71">
            <v>0.22452111485181858</v>
          </cell>
          <cell r="S71">
            <v>0.35606090630140852</v>
          </cell>
          <cell r="T71">
            <v>0.2450214661792578</v>
          </cell>
          <cell r="U71">
            <v>0.2447081292769174</v>
          </cell>
          <cell r="V71">
            <v>0.29058732897222439</v>
          </cell>
          <cell r="W71">
            <v>0.34294124393134273</v>
          </cell>
          <cell r="X71">
            <v>0.31240652102284883</v>
          </cell>
          <cell r="Y71">
            <v>0.30496112751089732</v>
          </cell>
          <cell r="Z71">
            <v>0.24617593542270078</v>
          </cell>
          <cell r="AA71">
            <v>0.23390354672107769</v>
          </cell>
          <cell r="AB71">
            <v>0.21029838387965882</v>
          </cell>
          <cell r="AC71">
            <v>0.33179885257106978</v>
          </cell>
          <cell r="AD71">
            <v>0.31248204312354438</v>
          </cell>
          <cell r="AE71">
            <v>0.31289870800657205</v>
          </cell>
          <cell r="AF71">
            <v>0.32080693555065304</v>
          </cell>
          <cell r="AG71">
            <v>0.31240891789015734</v>
          </cell>
          <cell r="AH71">
            <v>0.30162527738697054</v>
          </cell>
          <cell r="AI71">
            <v>0.35702457273094623</v>
          </cell>
          <cell r="AJ71">
            <v>0.37156748872261697</v>
          </cell>
          <cell r="AK71">
            <v>0.33243904616427755</v>
          </cell>
          <cell r="AL71">
            <v>0.3083835735039181</v>
          </cell>
          <cell r="AM71">
            <v>0.30650550474421229</v>
          </cell>
          <cell r="AN71">
            <v>0.28910612651963935</v>
          </cell>
        </row>
        <row r="72">
          <cell r="H72">
            <v>-456.75300000000016</v>
          </cell>
          <cell r="I72">
            <v>-468.04399999999987</v>
          </cell>
          <cell r="J72">
            <v>-455.82700000000006</v>
          </cell>
          <cell r="K72">
            <v>-447.1039999999997</v>
          </cell>
          <cell r="L72">
            <v>-461.92699999999991</v>
          </cell>
          <cell r="M72">
            <v>-454.31000000000131</v>
          </cell>
          <cell r="N72">
            <v>-440.4790000000001</v>
          </cell>
          <cell r="O72">
            <v>-449.0079999999989</v>
          </cell>
          <cell r="P72">
            <v>-423.95600000000013</v>
          </cell>
          <cell r="Q72">
            <v>-432.87200000000007</v>
          </cell>
          <cell r="R72">
            <v>-427.11799999999994</v>
          </cell>
          <cell r="S72">
            <v>-428.86800000000005</v>
          </cell>
          <cell r="T72">
            <v>-435.35599999999988</v>
          </cell>
          <cell r="U72">
            <v>-415.57599999999979</v>
          </cell>
          <cell r="V72">
            <v>-418.59200000000033</v>
          </cell>
          <cell r="W72">
            <v>-424.63899999999978</v>
          </cell>
          <cell r="X72">
            <v>-450.96900000000039</v>
          </cell>
          <cell r="Y72">
            <v>-445.13</v>
          </cell>
          <cell r="Z72">
            <v>-445.49900000000008</v>
          </cell>
          <cell r="AA72">
            <v>-441.24299999999988</v>
          </cell>
          <cell r="AB72">
            <v>-520.67900000000009</v>
          </cell>
          <cell r="AC72">
            <v>-453.41599999999994</v>
          </cell>
          <cell r="AD72">
            <v>-455.19</v>
          </cell>
          <cell r="AE72">
            <v>-468.46899999999999</v>
          </cell>
          <cell r="AF72">
            <v>-446.06799999999976</v>
          </cell>
          <cell r="AG72">
            <v>-437.33</v>
          </cell>
          <cell r="AH72">
            <v>-440.4289999999998</v>
          </cell>
          <cell r="AI72">
            <v>-437.02299999999991</v>
          </cell>
          <cell r="AJ72">
            <v>-436.745</v>
          </cell>
          <cell r="AK72">
            <v>-439.75100000000003</v>
          </cell>
          <cell r="AL72">
            <v>-420.07399999999978</v>
          </cell>
          <cell r="AM72">
            <v>-439.12900000000019</v>
          </cell>
          <cell r="AN72">
            <v>-476.16799999999984</v>
          </cell>
        </row>
        <row r="73">
          <cell r="H73">
            <v>33.561000000000014</v>
          </cell>
          <cell r="I73">
            <v>19.364999999999998</v>
          </cell>
          <cell r="J73">
            <v>11.963999999999999</v>
          </cell>
          <cell r="K73">
            <v>21.876000000000001</v>
          </cell>
          <cell r="L73">
            <v>14.335000000000001</v>
          </cell>
          <cell r="M73">
            <v>18.319000000000003</v>
          </cell>
          <cell r="N73">
            <v>14.796999999999983</v>
          </cell>
          <cell r="O73">
            <v>17.434000000000001</v>
          </cell>
          <cell r="P73">
            <v>21.324999999999999</v>
          </cell>
          <cell r="Q73">
            <v>15.236000000000001</v>
          </cell>
          <cell r="R73">
            <v>3.85</v>
          </cell>
          <cell r="S73">
            <v>5.0949999999999998</v>
          </cell>
          <cell r="T73">
            <v>19.791999999999998</v>
          </cell>
          <cell r="U73">
            <v>12.032999999999999</v>
          </cell>
          <cell r="V73">
            <v>7.22</v>
          </cell>
          <cell r="W73">
            <v>28.402000000000015</v>
          </cell>
          <cell r="X73">
            <v>-2.102000000000011</v>
          </cell>
          <cell r="Y73">
            <v>7.8919999999999977</v>
          </cell>
          <cell r="Z73">
            <v>7.5270000000000099</v>
          </cell>
          <cell r="AA73">
            <v>18.376999999999995</v>
          </cell>
          <cell r="AB73">
            <v>27.832000000000011</v>
          </cell>
          <cell r="AC73">
            <v>-21.986000000000001</v>
          </cell>
          <cell r="AD73">
            <v>11.716000000000001</v>
          </cell>
          <cell r="AE73">
            <v>7.1970000000000001</v>
          </cell>
          <cell r="AF73">
            <v>9.5709999999999997</v>
          </cell>
          <cell r="AG73">
            <v>14.285999999999998</v>
          </cell>
          <cell r="AH73">
            <v>10.827000000000002</v>
          </cell>
          <cell r="AI73">
            <v>12.715999999999998</v>
          </cell>
          <cell r="AJ73">
            <v>15.608000000000004</v>
          </cell>
          <cell r="AK73">
            <v>12.154999999999999</v>
          </cell>
          <cell r="AL73">
            <v>10.281999999999996</v>
          </cell>
          <cell r="AM73">
            <v>-1.9060000000000059</v>
          </cell>
          <cell r="AN73">
            <v>-2.0819999999999936</v>
          </cell>
        </row>
        <row r="74">
          <cell r="H74">
            <v>574.18542000000195</v>
          </cell>
          <cell r="I74">
            <v>702.52265999999906</v>
          </cell>
          <cell r="J74">
            <v>452.65142000000304</v>
          </cell>
          <cell r="K74">
            <v>701.02241999999501</v>
          </cell>
          <cell r="L74">
            <v>764.08066000000474</v>
          </cell>
          <cell r="M74">
            <v>708.75941999999293</v>
          </cell>
          <cell r="N74">
            <v>465.97542000000419</v>
          </cell>
          <cell r="O74">
            <v>424.30265999999847</v>
          </cell>
          <cell r="P74">
            <v>876.29942000001233</v>
          </cell>
          <cell r="Q74">
            <v>607.32741999999939</v>
          </cell>
          <cell r="R74">
            <v>347.0686600000019</v>
          </cell>
          <cell r="S74">
            <v>828.98741999999993</v>
          </cell>
          <cell r="T74">
            <v>446.67241999999635</v>
          </cell>
          <cell r="U74">
            <v>484.3780000000022</v>
          </cell>
          <cell r="V74">
            <v>579.32738066500428</v>
          </cell>
          <cell r="W74">
            <v>787.93499999999995</v>
          </cell>
          <cell r="X74">
            <v>637.30585999999778</v>
          </cell>
          <cell r="Y74">
            <v>651.31799999999998</v>
          </cell>
          <cell r="Z74">
            <v>457.53899999999845</v>
          </cell>
          <cell r="AA74">
            <v>433.01000000000158</v>
          </cell>
          <cell r="AB74">
            <v>308.97299999999916</v>
          </cell>
          <cell r="AC74">
            <v>709.02699999999925</v>
          </cell>
          <cell r="AD74">
            <v>665.89099999999974</v>
          </cell>
          <cell r="AE74">
            <v>741.60200000000157</v>
          </cell>
          <cell r="AF74">
            <v>694.72600000000205</v>
          </cell>
          <cell r="AG74">
            <v>682.90699999999811</v>
          </cell>
          <cell r="AH74">
            <v>678.57500000000005</v>
          </cell>
          <cell r="AI74">
            <v>864.74699999999973</v>
          </cell>
          <cell r="AJ74">
            <v>885.6640000000001</v>
          </cell>
          <cell r="AK74">
            <v>786.37100000000021</v>
          </cell>
          <cell r="AL74">
            <v>690.1199999999975</v>
          </cell>
          <cell r="AM74">
            <v>651.13300000000402</v>
          </cell>
          <cell r="AN74">
            <v>599.54399999999828</v>
          </cell>
        </row>
        <row r="75">
          <cell r="H75">
            <v>0.16744991393987466</v>
          </cell>
          <cell r="I75">
            <v>0.19545253244059582</v>
          </cell>
          <cell r="J75">
            <v>0.12763079472019376</v>
          </cell>
          <cell r="K75">
            <v>0.20519354899139189</v>
          </cell>
          <cell r="L75">
            <v>0.21904248975711899</v>
          </cell>
          <cell r="M75">
            <v>0.19208504152369268</v>
          </cell>
          <cell r="N75">
            <v>0.13352672423328524</v>
          </cell>
          <cell r="O75">
            <v>0.12042591851504916</v>
          </cell>
          <cell r="P75">
            <v>0.24481637921280766</v>
          </cell>
          <cell r="Q75">
            <v>0.17369303394540214</v>
          </cell>
          <cell r="R75">
            <v>0.10115608735708749</v>
          </cell>
          <cell r="S75">
            <v>0.23561569104942381</v>
          </cell>
          <cell r="T75">
            <v>0.12693076830393779</v>
          </cell>
          <cell r="U75">
            <v>0.13349299570895945</v>
          </cell>
          <cell r="V75">
            <v>0.16992560955768171</v>
          </cell>
          <cell r="W75">
            <v>0.22818932472397804</v>
          </cell>
          <cell r="X75">
            <v>0.18259604899362447</v>
          </cell>
          <cell r="Y75">
            <v>0.18246803255702293</v>
          </cell>
          <cell r="Z75">
            <v>0.12577745144098385</v>
          </cell>
          <cell r="AA75">
            <v>0.11833790732032916</v>
          </cell>
          <cell r="AB75">
            <v>8.1036295630502742E-2</v>
          </cell>
          <cell r="AC75">
            <v>0.19862258104277067</v>
          </cell>
          <cell r="AD75">
            <v>0.18756584188033695</v>
          </cell>
          <cell r="AE75">
            <v>0.19290990382624454</v>
          </cell>
          <cell r="AF75">
            <v>0.19701943746490597</v>
          </cell>
          <cell r="AG75">
            <v>0.19290749489770651</v>
          </cell>
          <cell r="AH75">
            <v>0.18469556091027292</v>
          </cell>
          <cell r="AI75">
            <v>0.2395058144929286</v>
          </cell>
          <cell r="AJ75">
            <v>0.25182407140186441</v>
          </cell>
          <cell r="AK75">
            <v>0.21534393041264638</v>
          </cell>
          <cell r="AL75">
            <v>0.1934897262203919</v>
          </cell>
          <cell r="AM75">
            <v>0.18273365344948181</v>
          </cell>
          <cell r="AN75">
            <v>0.16082093936140901</v>
          </cell>
        </row>
        <row r="76">
          <cell r="H76">
            <v>-4.2440000000000015</v>
          </cell>
          <cell r="I76">
            <v>-10.592000000000006</v>
          </cell>
          <cell r="J76">
            <v>-700.83399999999995</v>
          </cell>
          <cell r="K76">
            <v>-14.875000000000011</v>
          </cell>
          <cell r="L76">
            <v>-7.31499999999998</v>
          </cell>
          <cell r="M76">
            <v>-126.89900000000003</v>
          </cell>
          <cell r="N76">
            <v>-78.723000000000027</v>
          </cell>
          <cell r="O76">
            <v>148.20600000000002</v>
          </cell>
          <cell r="P76">
            <v>-206.91200000000001</v>
          </cell>
          <cell r="Q76">
            <v>7.0229999999999997</v>
          </cell>
          <cell r="R76">
            <v>-69.123000000000005</v>
          </cell>
          <cell r="S76">
            <v>-129.80199999999999</v>
          </cell>
          <cell r="T76">
            <v>-18.809999999999999</v>
          </cell>
          <cell r="U76">
            <v>-84.825000000000017</v>
          </cell>
          <cell r="V76">
            <v>-288.19600000000003</v>
          </cell>
          <cell r="W76">
            <v>-32.962999999999973</v>
          </cell>
          <cell r="X76">
            <v>-31.356000000000023</v>
          </cell>
          <cell r="Y76">
            <v>-405.37700000000001</v>
          </cell>
          <cell r="Z76">
            <v>-86.51600000000002</v>
          </cell>
          <cell r="AA76">
            <v>-58.489999999999924</v>
          </cell>
          <cell r="AB76">
            <v>-85.89500000000001</v>
          </cell>
          <cell r="AC76">
            <v>-44.828999999999994</v>
          </cell>
          <cell r="AD76">
            <v>-12.611000000000004</v>
          </cell>
          <cell r="AE76">
            <v>-61.326000000000001</v>
          </cell>
          <cell r="AF76">
            <v>-47.551000000000009</v>
          </cell>
          <cell r="AG76">
            <v>-67.011999999999986</v>
          </cell>
          <cell r="AH76">
            <v>-594.08800000000008</v>
          </cell>
          <cell r="AI76">
            <v>-26.493999999999982</v>
          </cell>
          <cell r="AJ76">
            <v>-19.613</v>
          </cell>
          <cell r="AK76">
            <v>-187.78900000000002</v>
          </cell>
          <cell r="AL76">
            <v>-36.557999999999986</v>
          </cell>
          <cell r="AM76">
            <v>-28.698999999999955</v>
          </cell>
          <cell r="AN76">
            <v>-103.024</v>
          </cell>
        </row>
        <row r="77">
          <cell r="H77">
            <v>569.94142000000193</v>
          </cell>
          <cell r="I77">
            <v>691.93065999999908</v>
          </cell>
          <cell r="J77">
            <v>-248.1825799999969</v>
          </cell>
          <cell r="K77">
            <v>686.14741999999501</v>
          </cell>
          <cell r="L77">
            <v>756.7656600000048</v>
          </cell>
          <cell r="M77">
            <v>581.86041999999293</v>
          </cell>
          <cell r="N77">
            <v>387.25242000000418</v>
          </cell>
          <cell r="O77">
            <v>572.50865999999849</v>
          </cell>
          <cell r="P77">
            <v>669.3874200000123</v>
          </cell>
          <cell r="Q77">
            <v>614.35041999999942</v>
          </cell>
          <cell r="R77">
            <v>277.94566000000191</v>
          </cell>
          <cell r="S77">
            <v>699.18541999999991</v>
          </cell>
          <cell r="T77">
            <v>427.86241999999635</v>
          </cell>
          <cell r="U77">
            <v>399.55300000000216</v>
          </cell>
          <cell r="V77">
            <v>291.1313806650042</v>
          </cell>
          <cell r="W77">
            <v>754.97200000000032</v>
          </cell>
          <cell r="X77">
            <v>605.94985999999778</v>
          </cell>
          <cell r="Y77">
            <v>245.94100000000003</v>
          </cell>
          <cell r="Z77">
            <v>371.02299999999843</v>
          </cell>
          <cell r="AA77">
            <v>374.52000000000169</v>
          </cell>
          <cell r="AB77">
            <v>223.07799999999921</v>
          </cell>
          <cell r="AC77">
            <v>664.1979999999993</v>
          </cell>
          <cell r="AD77">
            <v>653.28</v>
          </cell>
          <cell r="AE77">
            <v>680.27600000000155</v>
          </cell>
          <cell r="AF77">
            <v>647.175000000002</v>
          </cell>
          <cell r="AG77">
            <v>615.89499999999816</v>
          </cell>
          <cell r="AH77">
            <v>84.487000000000251</v>
          </cell>
          <cell r="AI77">
            <v>838.2529999999997</v>
          </cell>
          <cell r="AJ77">
            <v>866.05100000000016</v>
          </cell>
          <cell r="AK77">
            <v>598.58200000000022</v>
          </cell>
          <cell r="AL77">
            <v>653.56199999999751</v>
          </cell>
          <cell r="AM77">
            <v>622.43400000000406</v>
          </cell>
          <cell r="AN77">
            <v>496.51999999999822</v>
          </cell>
        </row>
        <row r="79">
          <cell r="H79">
            <v>427.46499999999997</v>
          </cell>
          <cell r="I79">
            <v>419.81099999999998</v>
          </cell>
          <cell r="J79">
            <v>501.46499999999997</v>
          </cell>
          <cell r="K79">
            <v>341.87900000000013</v>
          </cell>
          <cell r="L79">
            <v>403.80299999999994</v>
          </cell>
          <cell r="M79">
            <v>521.39</v>
          </cell>
          <cell r="N79">
            <v>445.29300000000001</v>
          </cell>
          <cell r="O79">
            <v>610.54700000000014</v>
          </cell>
          <cell r="P79">
            <v>875.53499999999997</v>
          </cell>
          <cell r="Q79">
            <v>274.16599999999994</v>
          </cell>
          <cell r="R79">
            <v>360.29500000000002</v>
          </cell>
          <cell r="S79">
            <v>435.71799999999996</v>
          </cell>
          <cell r="T79">
            <v>516.03499999999997</v>
          </cell>
          <cell r="U79">
            <v>489.58899999999994</v>
          </cell>
          <cell r="V79">
            <v>481.37600000000003</v>
          </cell>
          <cell r="W79">
            <v>394.0329999999999</v>
          </cell>
          <cell r="X79">
            <v>358.84900000000005</v>
          </cell>
          <cell r="Y79">
            <v>511.34099999999995</v>
          </cell>
          <cell r="Z79">
            <v>552.37599999999998</v>
          </cell>
          <cell r="AA79">
            <v>536.84</v>
          </cell>
          <cell r="AB79">
            <v>891.05299999999988</v>
          </cell>
          <cell r="AC79">
            <v>309.88299999999998</v>
          </cell>
          <cell r="AD79">
            <v>384.09399999999999</v>
          </cell>
          <cell r="AE79">
            <v>387.87</v>
          </cell>
          <cell r="AF79">
            <v>373.37100000000009</v>
          </cell>
          <cell r="AG79">
            <v>335.14499999999998</v>
          </cell>
          <cell r="AH79">
            <v>478.86</v>
          </cell>
          <cell r="AI79">
            <v>357.529</v>
          </cell>
          <cell r="AJ79">
            <v>284.3420000000001</v>
          </cell>
          <cell r="AK79">
            <v>365.94499999999999</v>
          </cell>
          <cell r="AL79">
            <v>409.6279999999997</v>
          </cell>
          <cell r="AM79">
            <v>487.26</v>
          </cell>
          <cell r="AN79">
            <v>768.28600000000006</v>
          </cell>
        </row>
        <row r="80">
          <cell r="H80">
            <v>0.12466178166333146</v>
          </cell>
          <cell r="I80">
            <v>0.11679783125631717</v>
          </cell>
          <cell r="J80">
            <v>0.14139440118040839</v>
          </cell>
          <cell r="K80">
            <v>0.10007007384389874</v>
          </cell>
          <cell r="L80">
            <v>0.11576004880347758</v>
          </cell>
          <cell r="M80">
            <v>0.14130495761176498</v>
          </cell>
          <cell r="N80">
            <v>0.12760011164110704</v>
          </cell>
          <cell r="O80">
            <v>0.17328593526047659</v>
          </cell>
          <cell r="P80">
            <v>0.24460281917575905</v>
          </cell>
          <cell r="Q80">
            <v>7.8410298590956357E-2</v>
          </cell>
          <cell r="R80">
            <v>0.10501101567142836</v>
          </cell>
          <cell r="S80">
            <v>0.12384023592622533</v>
          </cell>
          <cell r="T80">
            <v>0.14664151196468114</v>
          </cell>
          <cell r="U80">
            <v>0.13492913029938072</v>
          </cell>
          <cell r="V80">
            <v>0.14119496670870854</v>
          </cell>
          <cell r="W80">
            <v>0.11411363144036402</v>
          </cell>
          <cell r="X80">
            <v>0.10281469808752956</v>
          </cell>
          <cell r="Y80">
            <v>0.14325319772482972</v>
          </cell>
          <cell r="Z80">
            <v>0.15184813866613583</v>
          </cell>
          <cell r="AA80">
            <v>0.14671375295223038</v>
          </cell>
          <cell r="AB80">
            <v>0.23370208507036716</v>
          </cell>
          <cell r="AC80">
            <v>8.6808769315240411E-2</v>
          </cell>
          <cell r="AD80">
            <v>0.1081902510638921</v>
          </cell>
          <cell r="AE80">
            <v>0.10089504127157869</v>
          </cell>
          <cell r="AF80">
            <v>0.10588540573651944</v>
          </cell>
          <cell r="AG80">
            <v>9.4671723056714924E-2</v>
          </cell>
          <cell r="AH80">
            <v>0.13033683277087027</v>
          </cell>
          <cell r="AI80">
            <v>9.9023499763332273E-2</v>
          </cell>
          <cell r="AJ80">
            <v>8.084799665623639E-2</v>
          </cell>
          <cell r="AK80">
            <v>0.10021228480558904</v>
          </cell>
          <cell r="AL80">
            <v>0.11484786641773449</v>
          </cell>
          <cell r="AM80">
            <v>0.1367444131687289</v>
          </cell>
          <cell r="AN80">
            <v>0.20608408426774322</v>
          </cell>
        </row>
        <row r="83">
          <cell r="H83">
            <v>418.90399999999988</v>
          </cell>
          <cell r="I83">
            <v>218.02699999999996</v>
          </cell>
          <cell r="J83">
            <v>242.87600000000009</v>
          </cell>
          <cell r="K83">
            <v>212.08499999999984</v>
          </cell>
          <cell r="L83">
            <v>270.59700000000009</v>
          </cell>
          <cell r="M83">
            <v>222.01100000000096</v>
          </cell>
          <cell r="N83">
            <v>202.68199999999891</v>
          </cell>
          <cell r="O83">
            <v>263.10100000000102</v>
          </cell>
          <cell r="P83">
            <v>283.31699999999921</v>
          </cell>
          <cell r="Q83">
            <v>203.89100000000002</v>
          </cell>
          <cell r="R83">
            <v>214.70999999999995</v>
          </cell>
          <cell r="S83">
            <v>244.69799999999998</v>
          </cell>
          <cell r="T83">
            <v>246.98499999999999</v>
          </cell>
          <cell r="U83">
            <v>205.55800000000011</v>
          </cell>
          <cell r="V83">
            <v>234.65</v>
          </cell>
          <cell r="W83">
            <v>269.24600000000004</v>
          </cell>
          <cell r="X83">
            <v>240.38799999999992</v>
          </cell>
          <cell r="Y83">
            <v>304.83900000000006</v>
          </cell>
          <cell r="Z83">
            <v>272.28399999999993</v>
          </cell>
          <cell r="AA83">
            <v>99.165000000000134</v>
          </cell>
          <cell r="AB83">
            <v>336.47399999999982</v>
          </cell>
          <cell r="AC83">
            <v>274.08100000000002</v>
          </cell>
          <cell r="AD83">
            <v>235.50099999999998</v>
          </cell>
          <cell r="AE83">
            <v>244.02400000000009</v>
          </cell>
          <cell r="AF83">
            <v>267.66399999999993</v>
          </cell>
          <cell r="AG83">
            <v>263.52099999999996</v>
          </cell>
          <cell r="AH83">
            <v>270.5100000000001</v>
          </cell>
          <cell r="AI83">
            <v>288.45099999999985</v>
          </cell>
          <cell r="AJ83">
            <v>204.5800000000001</v>
          </cell>
          <cell r="AK83">
            <v>242.45400000000001</v>
          </cell>
          <cell r="AL83">
            <v>237.79200000000003</v>
          </cell>
          <cell r="AM83">
            <v>208.83399999999966</v>
          </cell>
          <cell r="AN83">
            <v>352.11199999999997</v>
          </cell>
        </row>
        <row r="84">
          <cell r="H84">
            <v>100.10300000000001</v>
          </cell>
          <cell r="I84">
            <v>102.24399999999997</v>
          </cell>
          <cell r="J84">
            <v>113.605</v>
          </cell>
          <cell r="K84">
            <v>87.046000000000049</v>
          </cell>
          <cell r="L84">
            <v>107.24299999999994</v>
          </cell>
          <cell r="M84">
            <v>102.47</v>
          </cell>
          <cell r="N84">
            <v>123.34899999999982</v>
          </cell>
          <cell r="O84">
            <v>128.48099999999999</v>
          </cell>
          <cell r="P84">
            <v>94.163000000000011</v>
          </cell>
          <cell r="Q84">
            <v>119.16800000000001</v>
          </cell>
          <cell r="R84">
            <v>110.29900000000001</v>
          </cell>
          <cell r="S84">
            <v>108.97</v>
          </cell>
          <cell r="T84">
            <v>123.245</v>
          </cell>
          <cell r="U84">
            <v>103.23199999999997</v>
          </cell>
          <cell r="V84">
            <v>142.91</v>
          </cell>
          <cell r="W84">
            <v>99.696000000000026</v>
          </cell>
          <cell r="X84">
            <v>124.82299999999998</v>
          </cell>
          <cell r="Y84">
            <v>122.06700000000012</v>
          </cell>
          <cell r="Z84">
            <v>138.97199999999998</v>
          </cell>
          <cell r="AA84">
            <v>101.52199999999993</v>
          </cell>
          <cell r="AB84">
            <v>142.84</v>
          </cell>
          <cell r="AC84">
            <v>104.73699999999999</v>
          </cell>
          <cell r="AD84">
            <v>136.29900000000001</v>
          </cell>
          <cell r="AE84">
            <v>128.07299999999998</v>
          </cell>
          <cell r="AF84">
            <v>129.279</v>
          </cell>
          <cell r="AG84">
            <v>135.38</v>
          </cell>
          <cell r="AH84">
            <v>131.28800000000001</v>
          </cell>
          <cell r="AI84">
            <v>127.07599999999991</v>
          </cell>
          <cell r="AJ84">
            <v>116.905</v>
          </cell>
          <cell r="AK84">
            <v>124.49599999999987</v>
          </cell>
          <cell r="AL84">
            <v>103.07400000000007</v>
          </cell>
          <cell r="AM84">
            <v>102.11599999999999</v>
          </cell>
          <cell r="AN84">
            <v>130.89599999999996</v>
          </cell>
        </row>
        <row r="85">
          <cell r="H85">
            <v>342.78399999999999</v>
          </cell>
          <cell r="I85">
            <v>361.34300000000002</v>
          </cell>
          <cell r="J85">
            <v>376.45700000000028</v>
          </cell>
          <cell r="K85">
            <v>407.71299999999985</v>
          </cell>
          <cell r="L85">
            <v>327.15699999999993</v>
          </cell>
          <cell r="M85">
            <v>442.23300000000012</v>
          </cell>
          <cell r="N85">
            <v>383.89300000000009</v>
          </cell>
          <cell r="O85">
            <v>439.40000000000049</v>
          </cell>
          <cell r="P85">
            <v>288.07900000000024</v>
          </cell>
          <cell r="Q85">
            <v>385.09299999999996</v>
          </cell>
          <cell r="R85">
            <v>375.00099999999998</v>
          </cell>
          <cell r="S85">
            <v>404.69</v>
          </cell>
          <cell r="T85">
            <v>417.05600000000004</v>
          </cell>
          <cell r="U85">
            <v>452.54200000000014</v>
          </cell>
          <cell r="V85">
            <v>409.596</v>
          </cell>
          <cell r="W85">
            <v>435.91700000000009</v>
          </cell>
          <cell r="X85">
            <v>437.78899999999976</v>
          </cell>
          <cell r="Y85">
            <v>437.97900000000027</v>
          </cell>
          <cell r="Z85">
            <v>521.80600000000004</v>
          </cell>
          <cell r="AA85">
            <v>510.63799999999947</v>
          </cell>
          <cell r="AB85">
            <v>436.49000000000069</v>
          </cell>
          <cell r="AC85">
            <v>409.84899999999999</v>
          </cell>
          <cell r="AD85">
            <v>433.21200000000005</v>
          </cell>
          <cell r="AE85">
            <v>472.52699999999993</v>
          </cell>
          <cell r="AF85">
            <v>389.28099999999995</v>
          </cell>
          <cell r="AG85">
            <v>419.82600000000025</v>
          </cell>
          <cell r="AH85">
            <v>436.70199999999977</v>
          </cell>
          <cell r="AI85">
            <v>478.46300000000019</v>
          </cell>
          <cell r="AJ85">
            <v>454.36399999999981</v>
          </cell>
          <cell r="AK85">
            <v>487.79299999999989</v>
          </cell>
          <cell r="AL85">
            <v>460.5659999999998</v>
          </cell>
          <cell r="AM85">
            <v>504.76900000000023</v>
          </cell>
          <cell r="AN85">
            <v>447.27199999999993</v>
          </cell>
        </row>
        <row r="86">
          <cell r="H86">
            <v>294.70999999999998</v>
          </cell>
          <cell r="I86">
            <v>482.02000000000004</v>
          </cell>
          <cell r="J86">
            <v>585.26700000000005</v>
          </cell>
          <cell r="K86">
            <v>488.92099999999994</v>
          </cell>
          <cell r="L86">
            <v>469.8130000000001</v>
          </cell>
          <cell r="M86">
            <v>444.4599999999997</v>
          </cell>
          <cell r="N86">
            <v>436.65400000000034</v>
          </cell>
          <cell r="O86">
            <v>476.78699999999964</v>
          </cell>
          <cell r="P86">
            <v>520.66199999999981</v>
          </cell>
          <cell r="Q86">
            <v>388.67200000000003</v>
          </cell>
          <cell r="R86">
            <v>413.13900000000001</v>
          </cell>
          <cell r="S86">
            <v>232.56</v>
          </cell>
          <cell r="T86">
            <v>416.04300000000006</v>
          </cell>
          <cell r="U86">
            <v>318.95399999999989</v>
          </cell>
          <cell r="V86">
            <v>389.85300000000007</v>
          </cell>
          <cell r="W86">
            <v>316.45699999999988</v>
          </cell>
          <cell r="X86">
            <v>363.589</v>
          </cell>
          <cell r="Y86">
            <v>338.24100000000021</v>
          </cell>
          <cell r="Z86">
            <v>363.64099999999996</v>
          </cell>
          <cell r="AA86">
            <v>419.16000000000008</v>
          </cell>
          <cell r="AB86">
            <v>437.49299999999994</v>
          </cell>
          <cell r="AC86">
            <v>299.14499999999998</v>
          </cell>
          <cell r="AD86">
            <v>307.06799999999998</v>
          </cell>
          <cell r="AE86">
            <v>325.88399999999996</v>
          </cell>
          <cell r="AF86">
            <v>300.50500000000005</v>
          </cell>
          <cell r="AG86">
            <v>317.17399999999998</v>
          </cell>
          <cell r="AH86">
            <v>328.27599999999995</v>
          </cell>
          <cell r="AI86">
            <v>338.76800000000003</v>
          </cell>
          <cell r="AJ86">
            <v>316.46000000000015</v>
          </cell>
          <cell r="AK86">
            <v>298.53999999999985</v>
          </cell>
          <cell r="AL86">
            <v>332.7510000000002</v>
          </cell>
          <cell r="AM86">
            <v>318.23999999999955</v>
          </cell>
          <cell r="AN86">
            <v>325.45999999999998</v>
          </cell>
        </row>
        <row r="87">
          <cell r="H87">
            <v>537.69859593950002</v>
          </cell>
          <cell r="I87">
            <v>619.63081052130019</v>
          </cell>
          <cell r="J87">
            <v>477.30730589949974</v>
          </cell>
          <cell r="K87">
            <v>482.7337530071008</v>
          </cell>
          <cell r="L87">
            <v>407.33169370539929</v>
          </cell>
          <cell r="M87">
            <v>607.09102132300006</v>
          </cell>
          <cell r="N87">
            <v>627.0112190848007</v>
          </cell>
          <cell r="O87">
            <v>627.19490358139899</v>
          </cell>
          <cell r="P87">
            <v>513.63252867740039</v>
          </cell>
          <cell r="Q87">
            <v>623.26099999999997</v>
          </cell>
          <cell r="R87">
            <v>556.02199999999993</v>
          </cell>
          <cell r="S87">
            <v>549.49199999999996</v>
          </cell>
          <cell r="T87">
            <v>588.17200000000014</v>
          </cell>
          <cell r="U87">
            <v>638.45100000000002</v>
          </cell>
          <cell r="V87">
            <v>519.48199999999997</v>
          </cell>
          <cell r="W87">
            <v>482.36100000000022</v>
          </cell>
          <cell r="X87">
            <v>422.60199999999998</v>
          </cell>
          <cell r="Y87">
            <v>487.25399999999991</v>
          </cell>
          <cell r="Z87">
            <v>619.23800000000006</v>
          </cell>
          <cell r="AA87">
            <v>634.62299999999959</v>
          </cell>
          <cell r="AB87">
            <v>684.19800000000009</v>
          </cell>
          <cell r="AC87">
            <v>587.12399999999991</v>
          </cell>
          <cell r="AD87">
            <v>613.875</v>
          </cell>
          <cell r="AE87">
            <v>620.22400000000005</v>
          </cell>
          <cell r="AF87">
            <v>573.42999999999995</v>
          </cell>
          <cell r="AG87">
            <v>543.08299999999997</v>
          </cell>
          <cell r="AH87">
            <v>557.77499999999998</v>
          </cell>
          <cell r="AI87">
            <v>439.62400000000002</v>
          </cell>
          <cell r="AJ87">
            <v>409.084</v>
          </cell>
          <cell r="AK87">
            <v>509.5930000000003</v>
          </cell>
          <cell r="AL87">
            <v>530.86699999999951</v>
          </cell>
          <cell r="AM87">
            <v>531.75</v>
          </cell>
          <cell r="AN87">
            <v>602.32899999999984</v>
          </cell>
        </row>
        <row r="88">
          <cell r="H88">
            <v>186.64246700590002</v>
          </cell>
          <cell r="I88">
            <v>62.019809217800002</v>
          </cell>
          <cell r="J88">
            <v>-148.2772762237</v>
          </cell>
          <cell r="K88">
            <v>288.08309873840005</v>
          </cell>
          <cell r="L88">
            <v>67.38500069109989</v>
          </cell>
          <cell r="M88">
            <v>-259.83709942949997</v>
          </cell>
          <cell r="N88">
            <v>419.51740028069992</v>
          </cell>
          <cell r="O88">
            <v>84.15638111230021</v>
          </cell>
          <cell r="P88">
            <v>-400.72978139300011</v>
          </cell>
          <cell r="Q88">
            <v>40.533999999999999</v>
          </cell>
          <cell r="R88">
            <v>45.892000000000003</v>
          </cell>
          <cell r="S88">
            <v>52.532854999999969</v>
          </cell>
          <cell r="T88">
            <v>40.07</v>
          </cell>
          <cell r="U88">
            <v>59.313684999999992</v>
          </cell>
          <cell r="V88">
            <v>-24.49360999999999</v>
          </cell>
          <cell r="W88">
            <v>61.572999999999979</v>
          </cell>
          <cell r="X88">
            <v>44.169370000000015</v>
          </cell>
          <cell r="Y88">
            <v>21.677945000000022</v>
          </cell>
          <cell r="Z88">
            <v>91.225684999999999</v>
          </cell>
          <cell r="AA88">
            <v>3.0196849999999813</v>
          </cell>
          <cell r="AB88">
            <v>37.577684999999974</v>
          </cell>
          <cell r="AC88">
            <v>39.384</v>
          </cell>
          <cell r="AD88">
            <v>43.552999999999997</v>
          </cell>
          <cell r="AE88">
            <v>48.52300000000001</v>
          </cell>
          <cell r="AF88">
            <v>48.657999999999987</v>
          </cell>
          <cell r="AG88">
            <v>39.948000000000008</v>
          </cell>
          <cell r="AH88">
            <v>43.751999999999981</v>
          </cell>
          <cell r="AI88">
            <v>38.441000000000031</v>
          </cell>
          <cell r="AJ88">
            <v>44.552999999999997</v>
          </cell>
          <cell r="AK88">
            <v>36.844999999999999</v>
          </cell>
          <cell r="AL88">
            <v>36.896000000000015</v>
          </cell>
          <cell r="AM88">
            <v>42.161000000000001</v>
          </cell>
          <cell r="AN88">
            <v>54.664999999999999</v>
          </cell>
        </row>
        <row r="89">
          <cell r="H89">
            <v>42.531119705000002</v>
          </cell>
          <cell r="I89">
            <v>26.979904896300006</v>
          </cell>
          <cell r="J89">
            <v>28.97405053000001</v>
          </cell>
          <cell r="K89">
            <v>37.30531407999996</v>
          </cell>
          <cell r="L89">
            <v>23.546909012500052</v>
          </cell>
          <cell r="M89">
            <v>19.454847028799946</v>
          </cell>
          <cell r="N89">
            <v>39.219989542800036</v>
          </cell>
          <cell r="O89">
            <v>36.307813236699971</v>
          </cell>
          <cell r="P89">
            <v>34.942306679499993</v>
          </cell>
          <cell r="Q89">
            <v>12.493</v>
          </cell>
          <cell r="R89">
            <v>21.92</v>
          </cell>
          <cell r="S89">
            <v>12.210999999999999</v>
          </cell>
          <cell r="T89">
            <v>13.442</v>
          </cell>
          <cell r="U89">
            <v>44.644999999999996</v>
          </cell>
          <cell r="V89">
            <v>-8.1259999999999977</v>
          </cell>
          <cell r="W89">
            <v>15.347000000000001</v>
          </cell>
          <cell r="X89">
            <v>20.158000000000001</v>
          </cell>
          <cell r="Y89">
            <v>31.008000000000003</v>
          </cell>
          <cell r="Z89">
            <v>2.3139999999999858</v>
          </cell>
          <cell r="AA89">
            <v>49.514000000000003</v>
          </cell>
          <cell r="AB89">
            <v>35.677000000000007</v>
          </cell>
          <cell r="AC89">
            <v>12.274999999999999</v>
          </cell>
          <cell r="AD89">
            <v>17.556000000000001</v>
          </cell>
          <cell r="AE89">
            <v>45.477999999999994</v>
          </cell>
          <cell r="AF89">
            <v>13.151000000000003</v>
          </cell>
          <cell r="AG89">
            <v>17.844999999999999</v>
          </cell>
          <cell r="AH89">
            <v>13.999999999999993</v>
          </cell>
          <cell r="AI89">
            <v>14.152000000000001</v>
          </cell>
          <cell r="AJ89">
            <v>18.421000000000006</v>
          </cell>
          <cell r="AK89">
            <v>18.773000000000007</v>
          </cell>
          <cell r="AL89">
            <v>19.181999999999988</v>
          </cell>
          <cell r="AM89">
            <v>19.245000000000001</v>
          </cell>
          <cell r="AN89">
            <v>40.221999999999994</v>
          </cell>
        </row>
        <row r="90">
          <cell r="H90">
            <v>13.811000000000003</v>
          </cell>
          <cell r="I90">
            <v>8.9160000000000021</v>
          </cell>
          <cell r="J90">
            <v>10.975999999999999</v>
          </cell>
          <cell r="K90">
            <v>12.468999999999987</v>
          </cell>
          <cell r="L90">
            <v>7.042000000000014</v>
          </cell>
          <cell r="M90">
            <v>8.5539999999999914</v>
          </cell>
          <cell r="N90">
            <v>10.86100000000001</v>
          </cell>
          <cell r="O90">
            <v>11.235000000000001</v>
          </cell>
          <cell r="P90">
            <v>5.7690000000000055</v>
          </cell>
          <cell r="Q90">
            <v>9.5789999999999988</v>
          </cell>
          <cell r="R90">
            <v>6.9870000000000001</v>
          </cell>
          <cell r="S90">
            <v>12.996</v>
          </cell>
          <cell r="T90">
            <v>0.94000000000000017</v>
          </cell>
          <cell r="U90">
            <v>8.1130000000000013</v>
          </cell>
          <cell r="V90">
            <v>12.528</v>
          </cell>
          <cell r="W90">
            <v>8.2619999999999969</v>
          </cell>
          <cell r="X90">
            <v>7.8349999999999946</v>
          </cell>
          <cell r="Y90">
            <v>12.563000000000004</v>
          </cell>
          <cell r="Z90">
            <v>8.611000000000006</v>
          </cell>
          <cell r="AA90">
            <v>20.391999999999989</v>
          </cell>
          <cell r="AB90">
            <v>8.3350000000000097</v>
          </cell>
          <cell r="AC90">
            <v>7.4460000000000006</v>
          </cell>
          <cell r="AD90">
            <v>7.3450000000000006</v>
          </cell>
          <cell r="AE90">
            <v>9.6289999999999996</v>
          </cell>
          <cell r="AF90">
            <v>7.3189999999999991</v>
          </cell>
          <cell r="AG90">
            <v>1.841000000000002</v>
          </cell>
          <cell r="AH90">
            <v>7.5949999999999962</v>
          </cell>
          <cell r="AI90">
            <v>5.6500000000000039</v>
          </cell>
          <cell r="AJ90">
            <v>5.543000000000001</v>
          </cell>
          <cell r="AK90">
            <v>6.5539999999999985</v>
          </cell>
          <cell r="AL90">
            <v>6.3979999999999961</v>
          </cell>
          <cell r="AM90">
            <v>8.2580000000000062</v>
          </cell>
          <cell r="AN90">
            <v>8.8509999999999955</v>
          </cell>
        </row>
        <row r="91">
          <cell r="H91">
            <v>41.782235622300036</v>
          </cell>
          <cell r="I91">
            <v>60.999469329499988</v>
          </cell>
          <cell r="J91">
            <v>50.095801100200021</v>
          </cell>
          <cell r="K91">
            <v>31.937312652600014</v>
          </cell>
          <cell r="L91">
            <v>84.057169385199984</v>
          </cell>
          <cell r="M91">
            <v>60.869255934899996</v>
          </cell>
          <cell r="N91">
            <v>94.241825202000229</v>
          </cell>
          <cell r="O91">
            <v>70.251625588499905</v>
          </cell>
          <cell r="P91">
            <v>103.9727044826999</v>
          </cell>
          <cell r="Q91">
            <v>46.35</v>
          </cell>
          <cell r="R91">
            <v>91.013000000000005</v>
          </cell>
          <cell r="S91">
            <v>35.01100000000001</v>
          </cell>
          <cell r="T91">
            <v>129.33199999999999</v>
          </cell>
          <cell r="U91">
            <v>12.28400000000002</v>
          </cell>
          <cell r="V91">
            <v>75.318999999999988</v>
          </cell>
          <cell r="W91">
            <v>93.704000000000008</v>
          </cell>
          <cell r="X91">
            <v>43.738</v>
          </cell>
          <cell r="Y91">
            <v>64.317000000000007</v>
          </cell>
          <cell r="Z91">
            <v>74.670999999999992</v>
          </cell>
          <cell r="AA91">
            <v>84.734999999999985</v>
          </cell>
          <cell r="AB91">
            <v>86.773000000000025</v>
          </cell>
          <cell r="AC91">
            <v>31.230999999999998</v>
          </cell>
          <cell r="AD91">
            <v>39.408000000000001</v>
          </cell>
          <cell r="AE91">
            <v>45.248999999999995</v>
          </cell>
          <cell r="AF91">
            <v>32.50500000000001</v>
          </cell>
          <cell r="AG91">
            <v>45.186999999999998</v>
          </cell>
          <cell r="AH91">
            <v>37.572999999999993</v>
          </cell>
          <cell r="AI91">
            <v>28.387000000000015</v>
          </cell>
          <cell r="AJ91">
            <v>23.227999999999998</v>
          </cell>
          <cell r="AK91">
            <v>52.96</v>
          </cell>
          <cell r="AL91">
            <v>54.602000000000004</v>
          </cell>
          <cell r="AM91">
            <v>54.318000000000012</v>
          </cell>
          <cell r="AN91">
            <v>61.01400000000001</v>
          </cell>
        </row>
        <row r="92">
          <cell r="H92">
            <v>74.085029241400008</v>
          </cell>
          <cell r="I92">
            <v>56.476827783999909</v>
          </cell>
          <cell r="J92">
            <v>138.55950230410008</v>
          </cell>
          <cell r="K92">
            <v>104.57957491800011</v>
          </cell>
          <cell r="L92">
            <v>41.801684484599832</v>
          </cell>
          <cell r="M92">
            <v>68.970151847700095</v>
          </cell>
          <cell r="N92">
            <v>96.108299258499869</v>
          </cell>
          <cell r="O92">
            <v>113.95698375649988</v>
          </cell>
          <cell r="P92">
            <v>82.036339578700336</v>
          </cell>
          <cell r="Q92">
            <v>110.072</v>
          </cell>
          <cell r="R92">
            <v>158.83299999999997</v>
          </cell>
          <cell r="S92">
            <v>117.75300000000004</v>
          </cell>
          <cell r="T92">
            <v>119.01</v>
          </cell>
          <cell r="U92">
            <v>118.83399999999995</v>
          </cell>
          <cell r="V92">
            <v>119.03800000000001</v>
          </cell>
          <cell r="W92">
            <v>102.67700000000002</v>
          </cell>
          <cell r="X92">
            <v>105.58100000000002</v>
          </cell>
          <cell r="Y92">
            <v>131.55899999999997</v>
          </cell>
          <cell r="Z92">
            <v>85.347999999999956</v>
          </cell>
          <cell r="AA92">
            <v>114.82</v>
          </cell>
          <cell r="AB92">
            <v>169.45100000000002</v>
          </cell>
          <cell r="AC92">
            <v>111.86799999999999</v>
          </cell>
          <cell r="AD92">
            <v>118.65600000000001</v>
          </cell>
          <cell r="AE92">
            <v>99.382000000000005</v>
          </cell>
          <cell r="AF92">
            <v>109.845</v>
          </cell>
          <cell r="AG92">
            <v>85.905000000000001</v>
          </cell>
          <cell r="AH92">
            <v>88.513000000000034</v>
          </cell>
          <cell r="AI92">
            <v>83.356999999999971</v>
          </cell>
          <cell r="AJ92">
            <v>74.940000000000055</v>
          </cell>
          <cell r="AK92">
            <v>83.678999999999974</v>
          </cell>
          <cell r="AL92">
            <v>59.686000000000035</v>
          </cell>
          <cell r="AM92">
            <v>98.629000000000019</v>
          </cell>
          <cell r="AN92">
            <v>99.338999999999942</v>
          </cell>
        </row>
        <row r="93">
          <cell r="H93">
            <v>148.77091998699976</v>
          </cell>
          <cell r="I93">
            <v>117.45442005429919</v>
          </cell>
          <cell r="J93">
            <v>140.07176798150087</v>
          </cell>
          <cell r="K93">
            <v>94.445777177900254</v>
          </cell>
          <cell r="L93">
            <v>126.20191069279804</v>
          </cell>
          <cell r="M93">
            <v>151.32173595600091</v>
          </cell>
          <cell r="N93">
            <v>75.119841017501017</v>
          </cell>
          <cell r="O93">
            <v>99.513813126400919</v>
          </cell>
          <cell r="P93">
            <v>282.20276102519654</v>
          </cell>
          <cell r="Q93">
            <v>139.18299999999948</v>
          </cell>
          <cell r="R93">
            <v>110.20000000000073</v>
          </cell>
          <cell r="S93">
            <v>141.09199999999964</v>
          </cell>
          <cell r="T93">
            <v>148.3179999999999</v>
          </cell>
          <cell r="U93">
            <v>189.92500000000177</v>
          </cell>
          <cell r="V93">
            <v>216.24700000000007</v>
          </cell>
          <cell r="W93">
            <v>72.986999999999938</v>
          </cell>
          <cell r="X93">
            <v>142.33799999999894</v>
          </cell>
          <cell r="Y93">
            <v>150.5809999999999</v>
          </cell>
          <cell r="Z93">
            <v>191.3569999999994</v>
          </cell>
          <cell r="AA93">
            <v>202.14499999999947</v>
          </cell>
          <cell r="AB93">
            <v>172.15400000000034</v>
          </cell>
          <cell r="AC93">
            <v>141.14900000000071</v>
          </cell>
          <cell r="AD93">
            <v>149.15900000000011</v>
          </cell>
          <cell r="AE93">
            <v>103.7630000000006</v>
          </cell>
          <cell r="AF93">
            <v>167.15600000000018</v>
          </cell>
          <cell r="AG93">
            <v>77.31399999999968</v>
          </cell>
          <cell r="AH93">
            <v>217.32799999999975</v>
          </cell>
          <cell r="AI93">
            <v>121.21900000000024</v>
          </cell>
          <cell r="AJ93">
            <v>117.68699999999941</v>
          </cell>
          <cell r="AK93">
            <v>137.32600000000079</v>
          </cell>
          <cell r="AL93">
            <v>59.074000000000794</v>
          </cell>
          <cell r="AM93">
            <v>145.97900000000021</v>
          </cell>
          <cell r="AN93">
            <v>103.16599999999883</v>
          </cell>
        </row>
        <row r="94">
          <cell r="H94">
            <v>2201.8223675011</v>
          </cell>
          <cell r="I94">
            <v>2116.1112418031998</v>
          </cell>
          <cell r="J94">
            <v>2015.9121515916017</v>
          </cell>
          <cell r="K94">
            <v>2247.3188305740009</v>
          </cell>
          <cell r="L94">
            <v>1932.1763679715964</v>
          </cell>
          <cell r="M94">
            <v>1867.5979126609013</v>
          </cell>
          <cell r="N94">
            <v>2508.6575743863</v>
          </cell>
          <cell r="O94">
            <v>2350.3855204018005</v>
          </cell>
          <cell r="P94">
            <v>1808.0468590504961</v>
          </cell>
          <cell r="Q94">
            <v>2078.2960000000003</v>
          </cell>
          <cell r="R94">
            <v>2104.0160000000001</v>
          </cell>
          <cell r="S94">
            <v>1912.0058549999999</v>
          </cell>
          <cell r="T94">
            <v>2242.6130000000003</v>
          </cell>
          <cell r="U94">
            <v>2151.8516850000015</v>
          </cell>
          <cell r="V94">
            <v>2087.0033899999999</v>
          </cell>
          <cell r="W94">
            <v>1958.2270000000003</v>
          </cell>
          <cell r="X94">
            <v>1953.0103699999991</v>
          </cell>
          <cell r="Y94">
            <v>2102.0859450000007</v>
          </cell>
          <cell r="Z94">
            <v>2369.4676849999992</v>
          </cell>
          <cell r="AA94">
            <v>2239.7336849999988</v>
          </cell>
          <cell r="AB94">
            <v>2547.4626850000009</v>
          </cell>
          <cell r="AC94">
            <v>2018.289</v>
          </cell>
          <cell r="AD94">
            <v>2101.6320000000001</v>
          </cell>
          <cell r="AE94">
            <v>2142.7560000000003</v>
          </cell>
          <cell r="AF94">
            <v>2038.7929999999997</v>
          </cell>
          <cell r="AG94">
            <v>1947.0239999999999</v>
          </cell>
          <cell r="AH94">
            <v>2133.3119999999999</v>
          </cell>
          <cell r="AI94">
            <v>1963.588</v>
          </cell>
          <cell r="AJ94">
            <v>1785.7649999999999</v>
          </cell>
          <cell r="AK94">
            <v>1999.0130000000008</v>
          </cell>
          <cell r="AL94">
            <v>1900.8880000000001</v>
          </cell>
          <cell r="AM94">
            <v>2034.2990000000002</v>
          </cell>
          <cell r="AN94">
            <v>2225.3259999999991</v>
          </cell>
        </row>
        <row r="95">
          <cell r="H95">
            <v>-12.37</v>
          </cell>
          <cell r="I95">
            <v>9.7330000000000023</v>
          </cell>
          <cell r="J95">
            <v>55.79</v>
          </cell>
          <cell r="K95">
            <v>53.422999999999995</v>
          </cell>
          <cell r="L95">
            <v>-21.988000000000003</v>
          </cell>
          <cell r="M95">
            <v>-71.797999999999988</v>
          </cell>
          <cell r="N95">
            <v>55.317999999999984</v>
          </cell>
          <cell r="O95">
            <v>-138.595</v>
          </cell>
          <cell r="P95">
            <v>-292.12800000000004</v>
          </cell>
          <cell r="Q95">
            <v>-11.615</v>
          </cell>
          <cell r="R95">
            <v>70.246000000000009</v>
          </cell>
          <cell r="S95">
            <v>70.609000000000009</v>
          </cell>
          <cell r="T95">
            <v>10.263999999999998</v>
          </cell>
          <cell r="U95">
            <v>38.965000000000003</v>
          </cell>
          <cell r="V95">
            <v>157.01499999999999</v>
          </cell>
          <cell r="W95">
            <v>-38.288999999999987</v>
          </cell>
          <cell r="X95">
            <v>-5.1390000000000278</v>
          </cell>
          <cell r="Y95">
            <v>388.75800000000004</v>
          </cell>
          <cell r="Z95">
            <v>44.77</v>
          </cell>
          <cell r="AA95">
            <v>15.15</v>
          </cell>
          <cell r="AB95">
            <v>38.135000000000062</v>
          </cell>
          <cell r="AC95">
            <v>7.4770000000000003</v>
          </cell>
          <cell r="AD95">
            <v>-99.855999999999995</v>
          </cell>
          <cell r="AE95">
            <v>136.476</v>
          </cell>
          <cell r="AF95">
            <v>10.317000000000002</v>
          </cell>
          <cell r="AG95">
            <v>20.486999999999995</v>
          </cell>
          <cell r="AH95">
            <v>583.37100000000009</v>
          </cell>
          <cell r="AI95">
            <v>23.675999999999931</v>
          </cell>
          <cell r="AJ95">
            <v>-56.875</v>
          </cell>
          <cell r="AK95">
            <v>182.905</v>
          </cell>
          <cell r="AL95">
            <v>128.78399999999999</v>
          </cell>
          <cell r="AM95">
            <v>-40.293999999999983</v>
          </cell>
          <cell r="AN95">
            <v>87.941000000000031</v>
          </cell>
        </row>
        <row r="97">
          <cell r="H97">
            <v>246.41221249889594</v>
          </cell>
          <cell r="I97">
            <v>327.88509819680291</v>
          </cell>
          <cell r="J97">
            <v>781.6874284083965</v>
          </cell>
          <cell r="K97">
            <v>4.4787494260031337</v>
          </cell>
          <cell r="L97">
            <v>373.18397202840242</v>
          </cell>
          <cell r="M97">
            <v>763.15166733910257</v>
          </cell>
          <cell r="N97">
            <v>113.14100561369654</v>
          </cell>
          <cell r="O97">
            <v>344.28781959820355</v>
          </cell>
          <cell r="P97">
            <v>930.58572094949329</v>
          </cell>
          <cell r="Q97">
            <v>397.88857999999948</v>
          </cell>
          <cell r="R97">
            <v>555.54534000000012</v>
          </cell>
          <cell r="S97">
            <v>412.81472499999927</v>
          </cell>
          <cell r="T97">
            <v>422.72058000000266</v>
          </cell>
          <cell r="U97">
            <v>603.06831499999862</v>
          </cell>
          <cell r="V97">
            <v>455.96222933499371</v>
          </cell>
          <cell r="W97">
            <v>350.41700000000162</v>
          </cell>
          <cell r="X97">
            <v>478.35877000000471</v>
          </cell>
          <cell r="Y97">
            <v>390.8120549999976</v>
          </cell>
          <cell r="Z97">
            <v>409.62631500000407</v>
          </cell>
          <cell r="AA97">
            <v>601.89031499999771</v>
          </cell>
          <cell r="AB97">
            <v>505.69531500000357</v>
          </cell>
          <cell r="AC97">
            <v>399.14200000000056</v>
          </cell>
          <cell r="AD97">
            <v>446.35500000000059</v>
          </cell>
          <cell r="AE97">
            <v>418.08400000000006</v>
          </cell>
          <cell r="AF97">
            <v>388.11499999999808</v>
          </cell>
          <cell r="AG97">
            <v>528.49599999999998</v>
          </cell>
          <cell r="AH97">
            <v>437.97200000000004</v>
          </cell>
          <cell r="AI97">
            <v>355.46800000000007</v>
          </cell>
          <cell r="AJ97">
            <v>495.95899999999989</v>
          </cell>
          <cell r="AK97">
            <v>438.66600000000011</v>
          </cell>
          <cell r="AL97">
            <v>468.71899999999982</v>
          </cell>
          <cell r="AM97">
            <v>500.8</v>
          </cell>
          <cell r="AN97">
            <v>424.375</v>
          </cell>
        </row>
        <row r="98">
          <cell r="H98">
            <v>2435.8645799999958</v>
          </cell>
          <cell r="I98">
            <v>2453.729340000003</v>
          </cell>
          <cell r="J98">
            <v>2853.3895799999982</v>
          </cell>
          <cell r="K98">
            <v>2305.2205800000038</v>
          </cell>
          <cell r="L98">
            <v>2283.372339999999</v>
          </cell>
          <cell r="M98">
            <v>2558.951580000004</v>
          </cell>
          <cell r="N98">
            <v>2677.1165799999962</v>
          </cell>
          <cell r="O98">
            <v>2556.0783400000041</v>
          </cell>
          <cell r="P98">
            <v>2446.5045799999893</v>
          </cell>
          <cell r="Q98">
            <v>2464.5695799999999</v>
          </cell>
          <cell r="R98">
            <v>2729.8073400000003</v>
          </cell>
          <cell r="S98">
            <v>2395.4295799999991</v>
          </cell>
          <cell r="T98">
            <v>2675.5975800000033</v>
          </cell>
          <cell r="U98">
            <v>2793.8850000000002</v>
          </cell>
          <cell r="V98">
            <v>2699.9806193349932</v>
          </cell>
          <cell r="W98">
            <v>2270.3550000000018</v>
          </cell>
          <cell r="X98">
            <v>2426.2301400000038</v>
          </cell>
          <cell r="Y98">
            <v>2881.6559999999981</v>
          </cell>
          <cell r="Z98">
            <v>2823.8640000000032</v>
          </cell>
          <cell r="AA98">
            <v>2856.7739999999967</v>
          </cell>
          <cell r="AB98">
            <v>3091.2930000000047</v>
          </cell>
          <cell r="AC98">
            <v>2424.9080000000008</v>
          </cell>
          <cell r="AD98">
            <v>2448.1310000000008</v>
          </cell>
          <cell r="AE98">
            <v>2697.3160000000007</v>
          </cell>
          <cell r="AF98">
            <v>2437.2249999999976</v>
          </cell>
          <cell r="AG98">
            <v>2496.0070000000001</v>
          </cell>
          <cell r="AH98">
            <v>3154.6550000000002</v>
          </cell>
          <cell r="AI98">
            <v>2342.732</v>
          </cell>
          <cell r="AJ98">
            <v>2224.8489999999997</v>
          </cell>
          <cell r="AK98">
            <v>2620.5840000000012</v>
          </cell>
          <cell r="AL98">
            <v>2498.3909999999996</v>
          </cell>
          <cell r="AM98">
            <v>2494.8050000000003</v>
          </cell>
          <cell r="AN98">
            <v>2737.6419999999989</v>
          </cell>
        </row>
        <row r="99">
          <cell r="H99">
            <v>4.2440000000000015</v>
          </cell>
          <cell r="I99">
            <v>10.592000000000006</v>
          </cell>
          <cell r="J99">
            <v>203.33500000000001</v>
          </cell>
          <cell r="K99">
            <v>15.074999999999999</v>
          </cell>
          <cell r="L99">
            <v>6.7689999999999877</v>
          </cell>
          <cell r="M99">
            <v>13.881000000000016</v>
          </cell>
          <cell r="N99">
            <v>79.02</v>
          </cell>
          <cell r="O99">
            <v>-111.395</v>
          </cell>
          <cell r="P99">
            <v>146.02000000000001</v>
          </cell>
          <cell r="Q99">
            <v>-7.0229999999999997</v>
          </cell>
          <cell r="R99">
            <v>69.123000000000005</v>
          </cell>
          <cell r="S99">
            <v>129.80199999999999</v>
          </cell>
          <cell r="T99">
            <v>18.809999999999999</v>
          </cell>
          <cell r="U99">
            <v>53.316000000000017</v>
          </cell>
          <cell r="V99">
            <v>281.38</v>
          </cell>
          <cell r="W99">
            <v>1.5389999999999731</v>
          </cell>
          <cell r="X99">
            <v>26.357000000000028</v>
          </cell>
          <cell r="Y99">
            <v>400.721</v>
          </cell>
          <cell r="Z99">
            <v>81.688000000000017</v>
          </cell>
          <cell r="AA99">
            <v>53.551999999999921</v>
          </cell>
          <cell r="AB99">
            <v>80.34</v>
          </cell>
          <cell r="AC99">
            <v>39.616999999999997</v>
          </cell>
          <cell r="AD99">
            <v>7.3240000000000025</v>
          </cell>
          <cell r="AE99">
            <v>55.898000000000003</v>
          </cell>
          <cell r="AF99">
            <v>42.268000000000008</v>
          </cell>
          <cell r="AG99">
            <v>61.882999999999988</v>
          </cell>
          <cell r="AH99">
            <v>588.8130000000001</v>
          </cell>
          <cell r="AI99">
            <v>21.238999999999983</v>
          </cell>
          <cell r="AJ99">
            <v>14.654999999999999</v>
          </cell>
          <cell r="AK99">
            <v>182.85300000000001</v>
          </cell>
          <cell r="AL99">
            <v>31.601999999999983</v>
          </cell>
          <cell r="AM99">
            <v>23.682999999999957</v>
          </cell>
          <cell r="AN99">
            <v>87.414000000000001</v>
          </cell>
        </row>
        <row r="101">
          <cell r="H101">
            <v>1156.5009999999997</v>
          </cell>
          <cell r="I101">
            <v>1163.634</v>
          </cell>
          <cell r="J101">
            <v>1318.2050000000004</v>
          </cell>
          <cell r="K101">
            <v>1195.7649999999996</v>
          </cell>
          <cell r="L101">
            <v>1174.81</v>
          </cell>
          <cell r="M101">
            <v>1211.1740000000009</v>
          </cell>
          <cell r="N101">
            <v>1146.5779999999991</v>
          </cell>
          <cell r="O101">
            <v>1307.7690000000011</v>
          </cell>
          <cell r="P101">
            <v>1186.2209999999993</v>
          </cell>
          <cell r="Q101">
            <v>1096.8240000000001</v>
          </cell>
          <cell r="R101">
            <v>1113.1489999999999</v>
          </cell>
          <cell r="S101">
            <v>990.91799999999989</v>
          </cell>
          <cell r="T101">
            <v>1203.3290000000002</v>
          </cell>
          <cell r="U101">
            <v>1080.2860000000001</v>
          </cell>
          <cell r="V101">
            <v>1177.009</v>
          </cell>
          <cell r="W101">
            <v>1121.316</v>
          </cell>
          <cell r="X101">
            <v>1166.5889999999997</v>
          </cell>
          <cell r="Y101">
            <v>1203.1260000000007</v>
          </cell>
          <cell r="Z101">
            <v>1296.703</v>
          </cell>
          <cell r="AA101">
            <v>1130.4849999999997</v>
          </cell>
          <cell r="AB101">
            <v>1353.2970000000005</v>
          </cell>
          <cell r="AC101">
            <v>1087.8119999999999</v>
          </cell>
          <cell r="AD101">
            <v>1112.08</v>
          </cell>
          <cell r="AE101">
            <v>1170.508</v>
          </cell>
          <cell r="AF101">
            <v>1086.729</v>
          </cell>
          <cell r="AG101">
            <v>1135.9010000000003</v>
          </cell>
          <cell r="AH101">
            <v>1166.7759999999998</v>
          </cell>
          <cell r="AI101">
            <v>1232.758</v>
          </cell>
          <cell r="AJ101">
            <v>1092.3090000000002</v>
          </cell>
          <cell r="AK101">
            <v>1153.2829999999994</v>
          </cell>
          <cell r="AL101">
            <v>1134.183</v>
          </cell>
          <cell r="AM101">
            <v>1133.9589999999994</v>
          </cell>
          <cell r="AN101">
            <v>1255.7399999999998</v>
          </cell>
        </row>
        <row r="102">
          <cell r="H102">
            <v>537.69859593950002</v>
          </cell>
          <cell r="I102">
            <v>619.63081052130019</v>
          </cell>
          <cell r="J102">
            <v>477.30730589949974</v>
          </cell>
          <cell r="K102">
            <v>482.7337530071008</v>
          </cell>
          <cell r="L102">
            <v>407.33169370539929</v>
          </cell>
          <cell r="M102">
            <v>607.09102132300006</v>
          </cell>
          <cell r="N102">
            <v>627.0112190848007</v>
          </cell>
          <cell r="O102">
            <v>627.19490358139899</v>
          </cell>
          <cell r="P102">
            <v>513.63252867740039</v>
          </cell>
          <cell r="Q102">
            <v>623.26099999999997</v>
          </cell>
          <cell r="R102">
            <v>556.02199999999993</v>
          </cell>
          <cell r="S102">
            <v>549.49199999999996</v>
          </cell>
          <cell r="T102">
            <v>588.17200000000014</v>
          </cell>
          <cell r="U102">
            <v>638.45100000000002</v>
          </cell>
          <cell r="V102">
            <v>519.48199999999997</v>
          </cell>
          <cell r="W102">
            <v>482.36100000000022</v>
          </cell>
          <cell r="X102">
            <v>422.60199999999998</v>
          </cell>
          <cell r="Y102">
            <v>487.25399999999991</v>
          </cell>
          <cell r="Z102">
            <v>619.23800000000006</v>
          </cell>
          <cell r="AA102">
            <v>634.62299999999959</v>
          </cell>
          <cell r="AB102">
            <v>684.19800000000009</v>
          </cell>
          <cell r="AC102">
            <v>587.12399999999991</v>
          </cell>
          <cell r="AD102">
            <v>613.875</v>
          </cell>
          <cell r="AE102">
            <v>620.22400000000005</v>
          </cell>
          <cell r="AF102">
            <v>573.42999999999995</v>
          </cell>
          <cell r="AG102">
            <v>543.08299999999997</v>
          </cell>
          <cell r="AH102">
            <v>557.77499999999998</v>
          </cell>
          <cell r="AI102">
            <v>439.62400000000002</v>
          </cell>
          <cell r="AJ102">
            <v>409.084</v>
          </cell>
          <cell r="AK102">
            <v>509.5930000000003</v>
          </cell>
          <cell r="AL102">
            <v>530.86699999999951</v>
          </cell>
          <cell r="AM102">
            <v>531.75</v>
          </cell>
          <cell r="AN102">
            <v>602.32899999999984</v>
          </cell>
        </row>
        <row r="103">
          <cell r="H103">
            <v>55.593235622300043</v>
          </cell>
          <cell r="I103">
            <v>69.915469329499984</v>
          </cell>
          <cell r="J103">
            <v>61.07180110020002</v>
          </cell>
          <cell r="K103">
            <v>44.4063126526</v>
          </cell>
          <cell r="L103">
            <v>91.0991693852</v>
          </cell>
          <cell r="M103">
            <v>69.423255934899984</v>
          </cell>
          <cell r="N103">
            <v>105.10282520200023</v>
          </cell>
          <cell r="O103">
            <v>81.486625588499905</v>
          </cell>
          <cell r="P103">
            <v>109.7417044826999</v>
          </cell>
          <cell r="Q103">
            <v>55.929000000000002</v>
          </cell>
          <cell r="R103">
            <v>98</v>
          </cell>
          <cell r="S103">
            <v>48.007000000000012</v>
          </cell>
          <cell r="T103">
            <v>130.27199999999999</v>
          </cell>
          <cell r="U103">
            <v>20.39700000000002</v>
          </cell>
          <cell r="V103">
            <v>87.846999999999994</v>
          </cell>
          <cell r="W103">
            <v>101.96600000000001</v>
          </cell>
          <cell r="X103">
            <v>51.572999999999993</v>
          </cell>
          <cell r="Y103">
            <v>76.88000000000001</v>
          </cell>
          <cell r="Z103">
            <v>83.281999999999996</v>
          </cell>
          <cell r="AA103">
            <v>105.12699999999998</v>
          </cell>
          <cell r="AB103">
            <v>95.108000000000033</v>
          </cell>
          <cell r="AC103">
            <v>38.677</v>
          </cell>
          <cell r="AD103">
            <v>46.753</v>
          </cell>
          <cell r="AE103">
            <v>54.877999999999993</v>
          </cell>
          <cell r="AF103">
            <v>39.824000000000012</v>
          </cell>
          <cell r="AG103">
            <v>47.027999999999999</v>
          </cell>
          <cell r="AH103">
            <v>45.167999999999992</v>
          </cell>
          <cell r="AI103">
            <v>34.03700000000002</v>
          </cell>
          <cell r="AJ103">
            <v>28.771000000000001</v>
          </cell>
          <cell r="AK103">
            <v>59.513999999999996</v>
          </cell>
          <cell r="AL103">
            <v>61</v>
          </cell>
          <cell r="AM103">
            <v>62.576000000000022</v>
          </cell>
          <cell r="AN103">
            <v>69.865000000000009</v>
          </cell>
        </row>
        <row r="104">
          <cell r="H104">
            <v>452.02953593929976</v>
          </cell>
          <cell r="I104">
            <v>262.93096195239912</v>
          </cell>
          <cell r="J104">
            <v>159.32804459190095</v>
          </cell>
          <cell r="K104">
            <v>524.41376491430037</v>
          </cell>
          <cell r="L104">
            <v>258.93550488099783</v>
          </cell>
          <cell r="M104">
            <v>-20.090364596999024</v>
          </cell>
          <cell r="N104">
            <v>629.96553009950082</v>
          </cell>
          <cell r="O104">
            <v>333.93499123190099</v>
          </cell>
          <cell r="P104">
            <v>-1.5483741096032304</v>
          </cell>
          <cell r="Q104">
            <v>302.28199999999947</v>
          </cell>
          <cell r="R104">
            <v>336.84500000000071</v>
          </cell>
          <cell r="S104">
            <v>323.58885499999963</v>
          </cell>
          <cell r="T104">
            <v>320.83999999999992</v>
          </cell>
          <cell r="U104">
            <v>412.71768500000172</v>
          </cell>
          <cell r="V104">
            <v>302.66539000000012</v>
          </cell>
          <cell r="W104">
            <v>252.58399999999995</v>
          </cell>
          <cell r="X104">
            <v>312.24636999999899</v>
          </cell>
          <cell r="Y104">
            <v>334.82594499999993</v>
          </cell>
          <cell r="Z104">
            <v>370.24468499999932</v>
          </cell>
          <cell r="AA104">
            <v>369.49868499999945</v>
          </cell>
          <cell r="AB104">
            <v>414.85968500000035</v>
          </cell>
          <cell r="AC104">
            <v>304.67600000000073</v>
          </cell>
          <cell r="AD104">
            <v>328.92400000000009</v>
          </cell>
          <cell r="AE104">
            <v>297.14600000000064</v>
          </cell>
          <cell r="AF104">
            <v>338.81000000000017</v>
          </cell>
          <cell r="AG104">
            <v>221.01199999999969</v>
          </cell>
          <cell r="AH104">
            <v>363.59299999999973</v>
          </cell>
          <cell r="AI104">
            <v>257.16900000000021</v>
          </cell>
          <cell r="AJ104">
            <v>255.60099999999946</v>
          </cell>
          <cell r="AK104">
            <v>276.62300000000073</v>
          </cell>
          <cell r="AL104">
            <v>174.83800000000082</v>
          </cell>
          <cell r="AM104">
            <v>306.01400000000024</v>
          </cell>
          <cell r="AN104">
            <v>297.3919999999988</v>
          </cell>
        </row>
        <row r="108">
          <cell r="J108" t="str">
            <v>07-06</v>
          </cell>
          <cell r="M108" t="str">
            <v>07-09</v>
          </cell>
          <cell r="P108" t="str">
            <v>07-12</v>
          </cell>
          <cell r="S108" t="str">
            <v>08-03</v>
          </cell>
          <cell r="V108" t="str">
            <v>08-06</v>
          </cell>
          <cell r="Y108" t="str">
            <v>08-09</v>
          </cell>
          <cell r="AB108" t="str">
            <v>08-12</v>
          </cell>
          <cell r="AE108" t="str">
            <v>09-03</v>
          </cell>
          <cell r="AH108" t="str">
            <v>09-06</v>
          </cell>
          <cell r="AK108" t="str">
            <v>09-09</v>
          </cell>
          <cell r="AN108" t="str">
            <v>09-12</v>
          </cell>
        </row>
        <row r="109">
          <cell r="H109">
            <v>3428.9979999999978</v>
          </cell>
          <cell r="I109">
            <v>3594.3390000000018</v>
          </cell>
          <cell r="J109">
            <v>3546.5690000000013</v>
          </cell>
          <cell r="K109">
            <v>3416.3959999999988</v>
          </cell>
          <cell r="L109">
            <v>3488.2760000000035</v>
          </cell>
          <cell r="M109">
            <v>3689.8209999999981</v>
          </cell>
          <cell r="N109">
            <v>3489.7540000000008</v>
          </cell>
          <cell r="O109">
            <v>3523.35</v>
          </cell>
          <cell r="P109">
            <v>3579.4150000000018</v>
          </cell>
          <cell r="Q109">
            <v>3496.5559999999991</v>
          </cell>
          <cell r="R109">
            <v>3431.021000000002</v>
          </cell>
          <cell r="S109">
            <v>3518.387999999999</v>
          </cell>
          <cell r="T109">
            <v>3519.0239999999994</v>
          </cell>
          <cell r="U109">
            <v>3628.49</v>
          </cell>
          <cell r="V109">
            <v>3409.3</v>
          </cell>
          <cell r="W109">
            <v>3452.9880000000021</v>
          </cell>
          <cell r="X109">
            <v>3490.25</v>
          </cell>
          <cell r="Y109">
            <v>3569.4909999999982</v>
          </cell>
          <cell r="Z109">
            <v>3637.6870000000017</v>
          </cell>
          <cell r="AA109">
            <v>3659.0979999999981</v>
          </cell>
          <cell r="AB109">
            <v>3812.7730000000038</v>
          </cell>
          <cell r="AC109">
            <v>3569.72</v>
          </cell>
          <cell r="AD109">
            <v>3550.1720000000005</v>
          </cell>
          <cell r="AE109">
            <v>3844.2920000000017</v>
          </cell>
          <cell r="AF109">
            <v>3526.18</v>
          </cell>
          <cell r="AG109">
            <v>3540.0749999999989</v>
          </cell>
          <cell r="AH109">
            <v>3674.0190000000002</v>
          </cell>
          <cell r="AI109">
            <v>3610.5469999999996</v>
          </cell>
          <cell r="AJ109">
            <v>3516.9949999999999</v>
          </cell>
          <cell r="AK109">
            <v>3651.6980000000012</v>
          </cell>
          <cell r="AL109">
            <v>3566.7009999999973</v>
          </cell>
          <cell r="AM109">
            <v>3563.29</v>
          </cell>
          <cell r="AN109">
            <v>3728.0219999999972</v>
          </cell>
        </row>
        <row r="110">
          <cell r="P110">
            <v>42314.712000000007</v>
          </cell>
          <cell r="Q110">
            <v>42462.468000000001</v>
          </cell>
          <cell r="R110">
            <v>42273.527000000002</v>
          </cell>
          <cell r="S110">
            <v>42202.882999999994</v>
          </cell>
          <cell r="T110">
            <v>42292.909000000007</v>
          </cell>
          <cell r="U110">
            <v>42327.06</v>
          </cell>
          <cell r="V110">
            <v>42189.791000000005</v>
          </cell>
          <cell r="W110">
            <v>42226.383000000009</v>
          </cell>
          <cell r="X110">
            <v>42228.357000000004</v>
          </cell>
          <cell r="Y110">
            <v>42108.027000000002</v>
          </cell>
          <cell r="Z110">
            <v>42255.960000000006</v>
          </cell>
          <cell r="AA110">
            <v>42391.707999999999</v>
          </cell>
          <cell r="AB110">
            <v>42625.065999999999</v>
          </cell>
          <cell r="AC110">
            <v>42698.23</v>
          </cell>
          <cell r="AD110">
            <v>42817.381000000001</v>
          </cell>
          <cell r="AE110">
            <v>43143.285000000003</v>
          </cell>
          <cell r="AF110">
            <v>43150.441000000006</v>
          </cell>
          <cell r="AG110">
            <v>43062.026000000005</v>
          </cell>
          <cell r="AH110">
            <v>43326.745000000003</v>
          </cell>
          <cell r="AI110">
            <v>43484.304000000004</v>
          </cell>
          <cell r="AJ110">
            <v>43511.049000000006</v>
          </cell>
          <cell r="AK110">
            <v>43593.256000000008</v>
          </cell>
          <cell r="AL110">
            <v>43522.270000000004</v>
          </cell>
          <cell r="AM110">
            <v>43426.462000000007</v>
          </cell>
          <cell r="AN110">
            <v>43341.710999999988</v>
          </cell>
        </row>
        <row r="112">
          <cell r="J112" t="str">
            <v>07-06</v>
          </cell>
          <cell r="M112" t="str">
            <v>07-09</v>
          </cell>
          <cell r="P112" t="str">
            <v>07-12</v>
          </cell>
          <cell r="S112" t="str">
            <v>08-03</v>
          </cell>
          <cell r="V112" t="str">
            <v>08-06</v>
          </cell>
          <cell r="Y112" t="str">
            <v>08-09</v>
          </cell>
          <cell r="AB112" t="str">
            <v>08-12</v>
          </cell>
          <cell r="AE112" t="str">
            <v>09-03</v>
          </cell>
          <cell r="AH112" t="str">
            <v>09-06</v>
          </cell>
          <cell r="AK112" t="str">
            <v>09-09</v>
          </cell>
          <cell r="AN112" t="str">
            <v>09-12</v>
          </cell>
        </row>
        <row r="113">
          <cell r="H113">
            <v>997.37742000000208</v>
          </cell>
          <cell r="I113">
            <v>1151.201659999999</v>
          </cell>
          <cell r="J113">
            <v>896.51442000000316</v>
          </cell>
          <cell r="K113">
            <v>1126.2504199999948</v>
          </cell>
          <cell r="L113">
            <v>1211.6726600000047</v>
          </cell>
          <cell r="M113">
            <v>1144.7504199999944</v>
          </cell>
          <cell r="N113">
            <v>891.65742000000432</v>
          </cell>
          <cell r="O113">
            <v>855.8766599999974</v>
          </cell>
          <cell r="P113">
            <v>1278.9304200000124</v>
          </cell>
          <cell r="Q113">
            <v>1024.9634199999996</v>
          </cell>
          <cell r="R113">
            <v>770.33666000000187</v>
          </cell>
          <cell r="S113">
            <v>1252.7604199999998</v>
          </cell>
          <cell r="T113">
            <v>862.23641999999631</v>
          </cell>
          <cell r="U113">
            <v>887.92100000000198</v>
          </cell>
          <cell r="V113">
            <v>990.69938066500458</v>
          </cell>
          <cell r="W113">
            <v>1184.172</v>
          </cell>
          <cell r="X113">
            <v>1090.376859999998</v>
          </cell>
          <cell r="Y113">
            <v>1088.5559999999998</v>
          </cell>
          <cell r="Z113">
            <v>895.51099999999849</v>
          </cell>
          <cell r="AA113">
            <v>855.87600000000145</v>
          </cell>
          <cell r="AB113">
            <v>801.81999999999925</v>
          </cell>
          <cell r="AC113">
            <v>1184.4289999999992</v>
          </cell>
          <cell r="AD113">
            <v>1109.365</v>
          </cell>
          <cell r="AE113">
            <v>1202.8740000000014</v>
          </cell>
          <cell r="AF113">
            <v>1131.2230000000018</v>
          </cell>
          <cell r="AG113">
            <v>1105.9509999999984</v>
          </cell>
          <cell r="AH113">
            <v>1108.1770000000001</v>
          </cell>
          <cell r="AI113">
            <v>1289.0539999999996</v>
          </cell>
          <cell r="AJ113">
            <v>1306.8010000000002</v>
          </cell>
          <cell r="AK113">
            <v>1213.9670000000003</v>
          </cell>
          <cell r="AL113">
            <v>1099.9119999999973</v>
          </cell>
          <cell r="AM113">
            <v>1092.1680000000042</v>
          </cell>
          <cell r="AN113">
            <v>1077.7939999999981</v>
          </cell>
        </row>
        <row r="114">
          <cell r="P114">
            <v>12512.123000000014</v>
          </cell>
          <cell r="Q114">
            <v>12542.959000000013</v>
          </cell>
          <cell r="R114">
            <v>12181.354000000012</v>
          </cell>
          <cell r="S114">
            <v>12602.292000000016</v>
          </cell>
          <cell r="T114">
            <v>12467.151000000007</v>
          </cell>
          <cell r="U114">
            <v>12203.87034000001</v>
          </cell>
          <cell r="V114">
            <v>12298.055300665013</v>
          </cell>
          <cell r="W114">
            <v>12355.976880665017</v>
          </cell>
          <cell r="X114">
            <v>12234.68108066501</v>
          </cell>
          <cell r="Y114">
            <v>12178.486660665018</v>
          </cell>
          <cell r="Z114">
            <v>12182.340240665011</v>
          </cell>
          <cell r="AA114">
            <v>12182.339580665017</v>
          </cell>
          <cell r="AB114">
            <v>11705.229160665003</v>
          </cell>
          <cell r="AC114">
            <v>11864.694740665</v>
          </cell>
          <cell r="AD114">
            <v>12203.723080664999</v>
          </cell>
          <cell r="AE114">
            <v>12153.836660665002</v>
          </cell>
          <cell r="AF114">
            <v>12422.823240665006</v>
          </cell>
          <cell r="AG114">
            <v>12640.853240665005</v>
          </cell>
          <cell r="AH114">
            <v>12758.330859999998</v>
          </cell>
          <cell r="AI114">
            <v>12863.212859999998</v>
          </cell>
          <cell r="AJ114">
            <v>13079.637000000001</v>
          </cell>
          <cell r="AK114">
            <v>13205.048000000001</v>
          </cell>
          <cell r="AL114">
            <v>13409.448999999999</v>
          </cell>
          <cell r="AM114">
            <v>13645.741000000002</v>
          </cell>
          <cell r="AN114">
            <v>13921.715</v>
          </cell>
        </row>
        <row r="116">
          <cell r="J116" t="str">
            <v>07-06</v>
          </cell>
          <cell r="M116" t="str">
            <v>07-09</v>
          </cell>
          <cell r="P116" t="str">
            <v>07-12</v>
          </cell>
          <cell r="S116" t="str">
            <v>08-03</v>
          </cell>
          <cell r="V116" t="str">
            <v>08-06</v>
          </cell>
          <cell r="Y116" t="str">
            <v>08-09</v>
          </cell>
          <cell r="AB116" t="str">
            <v>08-12</v>
          </cell>
          <cell r="AE116" t="str">
            <v>09-03</v>
          </cell>
          <cell r="AH116" t="str">
            <v>09-06</v>
          </cell>
          <cell r="AK116" t="str">
            <v>09-09</v>
          </cell>
          <cell r="AN116" t="str">
            <v>09-12</v>
          </cell>
        </row>
        <row r="117">
          <cell r="H117">
            <v>0.2908655589767048</v>
          </cell>
          <cell r="I117">
            <v>0.32028188214856707</v>
          </cell>
          <cell r="J117">
            <v>0.25278358323213301</v>
          </cell>
          <cell r="K117">
            <v>0.32966038480316545</v>
          </cell>
          <cell r="L117">
            <v>0.34735573102587169</v>
          </cell>
          <cell r="M117">
            <v>0.3102455159748928</v>
          </cell>
          <cell r="N117">
            <v>0.25550724205775083</v>
          </cell>
          <cell r="O117">
            <v>0.24291559453361075</v>
          </cell>
          <cell r="P117">
            <v>0.35730151994111098</v>
          </cell>
          <cell r="Q117">
            <v>0.29313513640279171</v>
          </cell>
          <cell r="R117">
            <v>0.22452111485181858</v>
          </cell>
          <cell r="S117">
            <v>0.35606090630140852</v>
          </cell>
          <cell r="T117">
            <v>0.2450214661792578</v>
          </cell>
          <cell r="U117">
            <v>0.2447081292769174</v>
          </cell>
          <cell r="V117">
            <v>0.29058732897222439</v>
          </cell>
          <cell r="W117">
            <v>0.34294124393134273</v>
          </cell>
          <cell r="X117">
            <v>0.31240652102284883</v>
          </cell>
          <cell r="Y117">
            <v>0.30496112751089732</v>
          </cell>
          <cell r="Z117">
            <v>0.24617593542270078</v>
          </cell>
          <cell r="AA117">
            <v>0.23390354672107769</v>
          </cell>
          <cell r="AB117">
            <v>0.21029838387965882</v>
          </cell>
          <cell r="AC117">
            <v>0.33179885257106978</v>
          </cell>
          <cell r="AD117">
            <v>0.31248204312354438</v>
          </cell>
          <cell r="AE117">
            <v>0.31289870800657205</v>
          </cell>
          <cell r="AF117">
            <v>0.32080693555065304</v>
          </cell>
          <cell r="AG117">
            <v>0.31240891789015734</v>
          </cell>
          <cell r="AH117">
            <v>0.30162527738697054</v>
          </cell>
          <cell r="AI117">
            <v>0.35702457273094623</v>
          </cell>
          <cell r="AJ117">
            <v>0.37156748872261697</v>
          </cell>
          <cell r="AK117">
            <v>0.33243904616427755</v>
          </cell>
          <cell r="AL117">
            <v>0.3083835735039181</v>
          </cell>
          <cell r="AM117">
            <v>0.30650550474421229</v>
          </cell>
          <cell r="AN117">
            <v>0.28910612651963935</v>
          </cell>
        </row>
        <row r="118">
          <cell r="P118">
            <v>0.29569202786964527</v>
          </cell>
          <cell r="Q118">
            <v>0.29538930709350225</v>
          </cell>
          <cell r="R118">
            <v>0.28815561095718395</v>
          </cell>
          <cell r="S118">
            <v>0.29861211140480659</v>
          </cell>
          <cell r="T118">
            <v>0.29478111803565005</v>
          </cell>
          <cell r="U118">
            <v>0.28832312804149429</v>
          </cell>
          <cell r="V118">
            <v>0.29149362936320333</v>
          </cell>
          <cell r="W118">
            <v>0.29261272225624946</v>
          </cell>
          <cell r="X118">
            <v>0.28972666591468405</v>
          </cell>
          <cell r="Y118">
            <v>0.28922007342364953</v>
          </cell>
          <cell r="Z118">
            <v>0.28829874509217185</v>
          </cell>
          <cell r="AA118">
            <v>0.28737553062653237</v>
          </cell>
          <cell r="AB118">
            <v>0.27460905657401219</v>
          </cell>
          <cell r="AC118">
            <v>0.2778732219266466</v>
          </cell>
          <cell r="AD118">
            <v>0.28501797157245556</v>
          </cell>
          <cell r="AE118">
            <v>0.28170865201073586</v>
          </cell>
          <cell r="AF118">
            <v>0.28789562638919503</v>
          </cell>
          <cell r="AG118">
            <v>0.29354989569383017</v>
          </cell>
          <cell r="AH118">
            <v>0.29446779027595998</v>
          </cell>
          <cell r="AI118">
            <v>0.29581278017005852</v>
          </cell>
          <cell r="AJ118">
            <v>0.30060495668582937</v>
          </cell>
          <cell r="AK118">
            <v>0.30291492794206515</v>
          </cell>
          <cell r="AL118">
            <v>0.30810545957276581</v>
          </cell>
          <cell r="AM118">
            <v>0.31422640416803926</v>
          </cell>
          <cell r="AN118">
            <v>0.32120824671642528</v>
          </cell>
        </row>
        <row r="120">
          <cell r="J120" t="str">
            <v>07-06</v>
          </cell>
          <cell r="M120" t="str">
            <v>07-09</v>
          </cell>
          <cell r="P120" t="str">
            <v>07-12</v>
          </cell>
          <cell r="S120" t="str">
            <v>08-03</v>
          </cell>
          <cell r="V120" t="str">
            <v>08-06</v>
          </cell>
          <cell r="Y120" t="str">
            <v>08-09</v>
          </cell>
          <cell r="AB120" t="str">
            <v>08-12</v>
          </cell>
          <cell r="AE120" t="str">
            <v>09-03</v>
          </cell>
          <cell r="AH120" t="str">
            <v>09-06</v>
          </cell>
          <cell r="AK120" t="str">
            <v>09-09</v>
          </cell>
          <cell r="AN120" t="str">
            <v>09-12</v>
          </cell>
        </row>
        <row r="121">
          <cell r="H121">
            <v>427.46499999999997</v>
          </cell>
          <cell r="I121">
            <v>419.81099999999998</v>
          </cell>
          <cell r="J121">
            <v>501.46499999999997</v>
          </cell>
          <cell r="K121">
            <v>341.87900000000013</v>
          </cell>
          <cell r="L121">
            <v>403.80299999999994</v>
          </cell>
          <cell r="M121">
            <v>521.39</v>
          </cell>
          <cell r="N121">
            <v>445.29300000000001</v>
          </cell>
          <cell r="O121">
            <v>610.54700000000014</v>
          </cell>
          <cell r="P121">
            <v>875.53499999999997</v>
          </cell>
          <cell r="Q121">
            <v>274.16599999999994</v>
          </cell>
          <cell r="R121">
            <v>360.29500000000002</v>
          </cell>
          <cell r="S121">
            <v>435.71799999999996</v>
          </cell>
          <cell r="T121">
            <v>516.03499999999997</v>
          </cell>
          <cell r="U121">
            <v>489.58899999999994</v>
          </cell>
          <cell r="V121">
            <v>481.37600000000003</v>
          </cell>
          <cell r="W121">
            <v>394.0329999999999</v>
          </cell>
          <cell r="X121">
            <v>358.84900000000005</v>
          </cell>
          <cell r="Y121">
            <v>511.34099999999995</v>
          </cell>
          <cell r="Z121">
            <v>552.37599999999998</v>
          </cell>
          <cell r="AA121">
            <v>536.84</v>
          </cell>
          <cell r="AB121">
            <v>891.05299999999988</v>
          </cell>
          <cell r="AC121">
            <v>309.88299999999998</v>
          </cell>
          <cell r="AD121">
            <v>384.09399999999999</v>
          </cell>
          <cell r="AE121">
            <v>387.87</v>
          </cell>
          <cell r="AF121">
            <v>373.37100000000009</v>
          </cell>
          <cell r="AG121">
            <v>335.14499999999998</v>
          </cell>
          <cell r="AH121">
            <v>478.86</v>
          </cell>
          <cell r="AI121">
            <v>357.529</v>
          </cell>
          <cell r="AJ121">
            <v>284.3420000000001</v>
          </cell>
          <cell r="AK121">
            <v>365.94499999999999</v>
          </cell>
          <cell r="AL121">
            <v>409.6279999999997</v>
          </cell>
          <cell r="AM121">
            <v>487.26</v>
          </cell>
          <cell r="AN121">
            <v>768.28600000000006</v>
          </cell>
        </row>
        <row r="122">
          <cell r="P122">
            <v>5593.9880000000003</v>
          </cell>
          <cell r="Q122">
            <v>5542.4420000000009</v>
          </cell>
          <cell r="R122">
            <v>5804.29</v>
          </cell>
          <cell r="S122">
            <v>5617.3670000000002</v>
          </cell>
          <cell r="T122">
            <v>5705.9369999999999</v>
          </cell>
          <cell r="U122">
            <v>5775.7149999999992</v>
          </cell>
          <cell r="V122">
            <v>5755.6260000000002</v>
          </cell>
          <cell r="W122">
            <v>5807.7799999999988</v>
          </cell>
          <cell r="X122">
            <v>5762.8259999999991</v>
          </cell>
          <cell r="Y122">
            <v>5752.777</v>
          </cell>
          <cell r="Z122">
            <v>5859.8600000000006</v>
          </cell>
          <cell r="AA122">
            <v>5786.1530000000002</v>
          </cell>
          <cell r="AB122">
            <v>5801.6710000000003</v>
          </cell>
          <cell r="AC122">
            <v>5837.3879999999999</v>
          </cell>
          <cell r="AD122">
            <v>5861.1869999999999</v>
          </cell>
          <cell r="AE122">
            <v>5813.3389999999999</v>
          </cell>
          <cell r="AF122">
            <v>5670.6749999999993</v>
          </cell>
          <cell r="AG122">
            <v>5516.2309999999998</v>
          </cell>
          <cell r="AH122">
            <v>5513.7149999999992</v>
          </cell>
          <cell r="AI122">
            <v>5477.2109999999993</v>
          </cell>
          <cell r="AJ122">
            <v>5402.7039999999997</v>
          </cell>
          <cell r="AK122">
            <v>5257.3079999999991</v>
          </cell>
          <cell r="AL122">
            <v>5114.5599999999995</v>
          </cell>
          <cell r="AM122">
            <v>5064.9800000000005</v>
          </cell>
          <cell r="AN122">
            <v>4942.2129999999997</v>
          </cell>
        </row>
        <row r="124">
          <cell r="J124" t="str">
            <v>07-06</v>
          </cell>
          <cell r="M124" t="str">
            <v>07-09</v>
          </cell>
          <cell r="P124" t="str">
            <v>07-12</v>
          </cell>
          <cell r="S124" t="str">
            <v>08-03</v>
          </cell>
          <cell r="V124" t="str">
            <v>08-06</v>
          </cell>
          <cell r="Y124" t="str">
            <v>08-09</v>
          </cell>
          <cell r="AB124" t="str">
            <v>08-12</v>
          </cell>
          <cell r="AE124" t="str">
            <v>09-03</v>
          </cell>
          <cell r="AH124" t="str">
            <v>09-06</v>
          </cell>
          <cell r="AK124" t="str">
            <v>09-09</v>
          </cell>
          <cell r="AN124" t="str">
            <v>09-12</v>
          </cell>
        </row>
        <row r="125">
          <cell r="H125">
            <v>569.91242000000216</v>
          </cell>
          <cell r="I125">
            <v>731.39065999999912</v>
          </cell>
          <cell r="J125">
            <v>395.04942000000318</v>
          </cell>
          <cell r="K125">
            <v>784.37141999999471</v>
          </cell>
          <cell r="L125">
            <v>807.86966000000484</v>
          </cell>
          <cell r="M125">
            <v>623.36041999999441</v>
          </cell>
          <cell r="N125">
            <v>446.36442000000432</v>
          </cell>
          <cell r="O125">
            <v>245.32965999999726</v>
          </cell>
          <cell r="P125">
            <v>403.39542000001245</v>
          </cell>
          <cell r="Q125">
            <v>750.79741999999965</v>
          </cell>
          <cell r="R125">
            <v>410.04166000000185</v>
          </cell>
          <cell r="S125">
            <v>817.04241999999988</v>
          </cell>
          <cell r="T125">
            <v>346.20141999999635</v>
          </cell>
          <cell r="U125">
            <v>398.33200000000204</v>
          </cell>
          <cell r="V125">
            <v>509.32338066500455</v>
          </cell>
          <cell r="W125">
            <v>790.13900000000012</v>
          </cell>
          <cell r="X125">
            <v>731.52785999999799</v>
          </cell>
          <cell r="Y125">
            <v>577.21499999999992</v>
          </cell>
          <cell r="Z125">
            <v>343.13499999999851</v>
          </cell>
          <cell r="AA125">
            <v>319.03600000000142</v>
          </cell>
          <cell r="AB125">
            <v>-89.233000000000629</v>
          </cell>
          <cell r="AC125">
            <v>874.54599999999914</v>
          </cell>
          <cell r="AD125">
            <v>725.27099999999996</v>
          </cell>
          <cell r="AE125">
            <v>815.00400000000138</v>
          </cell>
          <cell r="AF125">
            <v>757.85200000000168</v>
          </cell>
          <cell r="AG125">
            <v>770.80599999999845</v>
          </cell>
          <cell r="AH125">
            <v>629.31700000000012</v>
          </cell>
          <cell r="AI125">
            <v>931.52499999999964</v>
          </cell>
          <cell r="AJ125">
            <v>1022.4590000000001</v>
          </cell>
          <cell r="AK125">
            <v>848.02200000000039</v>
          </cell>
          <cell r="AL125">
            <v>690.2839999999976</v>
          </cell>
          <cell r="AM125">
            <v>604.90800000000422</v>
          </cell>
          <cell r="AN125">
            <v>309.50799999999799</v>
          </cell>
        </row>
        <row r="126">
          <cell r="P126">
            <v>6918.135000000012</v>
          </cell>
          <cell r="Q126">
            <v>7000.5170000000116</v>
          </cell>
          <cell r="R126">
            <v>6377.0640000000112</v>
          </cell>
          <cell r="S126">
            <v>6984.9250000000147</v>
          </cell>
          <cell r="T126">
            <v>6761.2140000000081</v>
          </cell>
          <cell r="U126">
            <v>6428.1553400000112</v>
          </cell>
          <cell r="V126">
            <v>6542.4293006650123</v>
          </cell>
          <cell r="W126">
            <v>6548.1968806650175</v>
          </cell>
          <cell r="X126">
            <v>6471.8550806650101</v>
          </cell>
          <cell r="Y126">
            <v>6425.7096606650166</v>
          </cell>
          <cell r="Z126">
            <v>6322.4802406650106</v>
          </cell>
          <cell r="AA126">
            <v>6396.1865806650148</v>
          </cell>
          <cell r="AB126">
            <v>5903.558160665003</v>
          </cell>
          <cell r="AC126">
            <v>6027.3067406650016</v>
          </cell>
          <cell r="AD126">
            <v>6342.5360806649987</v>
          </cell>
          <cell r="AE126">
            <v>6340.4976606650007</v>
          </cell>
          <cell r="AF126">
            <v>6752.1482406650066</v>
          </cell>
          <cell r="AG126">
            <v>7124.6222406650031</v>
          </cell>
          <cell r="AH126">
            <v>7244.6158599999981</v>
          </cell>
          <cell r="AI126">
            <v>7386.0018599999976</v>
          </cell>
          <cell r="AJ126">
            <v>7676.9329999999991</v>
          </cell>
          <cell r="AK126">
            <v>7947.74</v>
          </cell>
          <cell r="AL126">
            <v>8294.8889999999992</v>
          </cell>
          <cell r="AM126">
            <v>8580.7610000000022</v>
          </cell>
          <cell r="AN126">
            <v>8979.5020000000004</v>
          </cell>
        </row>
        <row r="128">
          <cell r="H128">
            <v>1156.5009999999997</v>
          </cell>
          <cell r="I128">
            <v>1163.634</v>
          </cell>
          <cell r="J128">
            <v>1318.2050000000004</v>
          </cell>
          <cell r="K128">
            <v>1195.7649999999996</v>
          </cell>
          <cell r="L128">
            <v>1174.81</v>
          </cell>
          <cell r="M128">
            <v>1211.1740000000009</v>
          </cell>
          <cell r="N128">
            <v>1146.5779999999991</v>
          </cell>
          <cell r="O128">
            <v>1307.7690000000011</v>
          </cell>
          <cell r="P128">
            <v>1186.2209999999993</v>
          </cell>
          <cell r="Q128">
            <v>1096.8240000000001</v>
          </cell>
          <cell r="R128">
            <v>1113.1489999999999</v>
          </cell>
          <cell r="S128">
            <v>990.91799999999989</v>
          </cell>
          <cell r="T128">
            <v>1203.3290000000002</v>
          </cell>
          <cell r="U128">
            <v>1080.2860000000001</v>
          </cell>
          <cell r="V128">
            <v>1177.009</v>
          </cell>
          <cell r="W128">
            <v>1121.316</v>
          </cell>
          <cell r="X128">
            <v>1166.5889999999997</v>
          </cell>
          <cell r="Y128">
            <v>1203.1260000000007</v>
          </cell>
          <cell r="Z128">
            <v>1296.703</v>
          </cell>
          <cell r="AA128">
            <v>1130.4849999999997</v>
          </cell>
          <cell r="AB128">
            <v>1353.2970000000005</v>
          </cell>
          <cell r="AC128">
            <v>1087.8119999999999</v>
          </cell>
          <cell r="AD128">
            <v>1112.08</v>
          </cell>
          <cell r="AE128">
            <v>1170.508</v>
          </cell>
          <cell r="AF128">
            <v>1086.729</v>
          </cell>
          <cell r="AG128">
            <v>1135.9010000000003</v>
          </cell>
          <cell r="AH128">
            <v>1166.7759999999998</v>
          </cell>
          <cell r="AI128">
            <v>1232.758</v>
          </cell>
          <cell r="AJ128">
            <v>1092.3090000000002</v>
          </cell>
          <cell r="AK128">
            <v>1153.2829999999994</v>
          </cell>
          <cell r="AL128">
            <v>1134.183</v>
          </cell>
          <cell r="AM128">
            <v>1133.9589999999994</v>
          </cell>
          <cell r="AN128">
            <v>1255.7399999999998</v>
          </cell>
        </row>
        <row r="129">
          <cell r="H129">
            <v>537.69859593950002</v>
          </cell>
          <cell r="I129">
            <v>619.63081052130019</v>
          </cell>
          <cell r="J129">
            <v>477.30730589949974</v>
          </cell>
          <cell r="K129">
            <v>482.7337530071008</v>
          </cell>
          <cell r="L129">
            <v>407.33169370539929</v>
          </cell>
          <cell r="M129">
            <v>607.09102132300006</v>
          </cell>
          <cell r="N129">
            <v>627.0112190848007</v>
          </cell>
          <cell r="O129">
            <v>627.19490358139899</v>
          </cell>
          <cell r="P129">
            <v>513.63252867740039</v>
          </cell>
          <cell r="Q129">
            <v>623.26099999999997</v>
          </cell>
          <cell r="R129">
            <v>556.02199999999993</v>
          </cell>
          <cell r="S129">
            <v>549.49199999999996</v>
          </cell>
          <cell r="T129">
            <v>588.17200000000014</v>
          </cell>
          <cell r="U129">
            <v>638.45100000000002</v>
          </cell>
          <cell r="V129">
            <v>519.48199999999997</v>
          </cell>
          <cell r="W129">
            <v>482.36100000000022</v>
          </cell>
          <cell r="X129">
            <v>422.60199999999998</v>
          </cell>
          <cell r="Y129">
            <v>487.25399999999991</v>
          </cell>
          <cell r="Z129">
            <v>619.23800000000006</v>
          </cell>
          <cell r="AA129">
            <v>634.62299999999959</v>
          </cell>
          <cell r="AB129">
            <v>684.19800000000009</v>
          </cell>
          <cell r="AC129">
            <v>587.12399999999991</v>
          </cell>
          <cell r="AD129">
            <v>613.875</v>
          </cell>
          <cell r="AE129">
            <v>620.22400000000005</v>
          </cell>
          <cell r="AF129">
            <v>573.42999999999995</v>
          </cell>
          <cell r="AG129">
            <v>543.08299999999997</v>
          </cell>
          <cell r="AH129">
            <v>557.77499999999998</v>
          </cell>
          <cell r="AI129">
            <v>439.62400000000002</v>
          </cell>
          <cell r="AJ129">
            <v>409.084</v>
          </cell>
          <cell r="AK129">
            <v>509.5930000000003</v>
          </cell>
          <cell r="AL129">
            <v>530.86699999999951</v>
          </cell>
          <cell r="AM129">
            <v>531.75</v>
          </cell>
          <cell r="AN129">
            <v>602.32899999999984</v>
          </cell>
        </row>
        <row r="130">
          <cell r="H130">
            <v>55.593235622300043</v>
          </cell>
          <cell r="I130">
            <v>69.915469329499984</v>
          </cell>
          <cell r="J130">
            <v>61.07180110020002</v>
          </cell>
          <cell r="K130">
            <v>44.4063126526</v>
          </cell>
          <cell r="L130">
            <v>91.0991693852</v>
          </cell>
          <cell r="M130">
            <v>69.423255934899984</v>
          </cell>
          <cell r="N130">
            <v>105.10282520200023</v>
          </cell>
          <cell r="O130">
            <v>81.486625588499905</v>
          </cell>
          <cell r="P130">
            <v>109.7417044826999</v>
          </cell>
          <cell r="Q130">
            <v>55.929000000000002</v>
          </cell>
          <cell r="R130">
            <v>98</v>
          </cell>
          <cell r="S130">
            <v>48.007000000000012</v>
          </cell>
          <cell r="T130">
            <v>130.27199999999999</v>
          </cell>
          <cell r="U130">
            <v>20.39700000000002</v>
          </cell>
          <cell r="V130">
            <v>87.846999999999994</v>
          </cell>
          <cell r="W130">
            <v>101.96600000000001</v>
          </cell>
          <cell r="X130">
            <v>51.572999999999993</v>
          </cell>
          <cell r="Y130">
            <v>76.88000000000001</v>
          </cell>
          <cell r="Z130">
            <v>83.281999999999996</v>
          </cell>
          <cell r="AA130">
            <v>105.12699999999998</v>
          </cell>
          <cell r="AB130">
            <v>95.108000000000033</v>
          </cell>
          <cell r="AC130">
            <v>38.677</v>
          </cell>
          <cell r="AD130">
            <v>46.753</v>
          </cell>
          <cell r="AE130">
            <v>54.877999999999993</v>
          </cell>
          <cell r="AF130">
            <v>39.824000000000012</v>
          </cell>
          <cell r="AG130">
            <v>47.027999999999999</v>
          </cell>
          <cell r="AH130">
            <v>45.167999999999992</v>
          </cell>
          <cell r="AI130">
            <v>34.03700000000002</v>
          </cell>
          <cell r="AJ130">
            <v>28.771000000000001</v>
          </cell>
          <cell r="AK130">
            <v>59.513999999999996</v>
          </cell>
          <cell r="AL130">
            <v>61</v>
          </cell>
          <cell r="AM130">
            <v>62.576000000000022</v>
          </cell>
          <cell r="AN130">
            <v>69.865000000000009</v>
          </cell>
        </row>
        <row r="131">
          <cell r="H131">
            <v>452.02953593929976</v>
          </cell>
          <cell r="I131">
            <v>262.93096195239912</v>
          </cell>
          <cell r="J131">
            <v>159.32804459190095</v>
          </cell>
          <cell r="K131">
            <v>524.41376491430037</v>
          </cell>
          <cell r="L131">
            <v>258.93550488099783</v>
          </cell>
          <cell r="M131">
            <v>-20.090364596999024</v>
          </cell>
          <cell r="N131">
            <v>629.96553009950082</v>
          </cell>
          <cell r="O131">
            <v>333.93499123190099</v>
          </cell>
          <cell r="P131">
            <v>-1.5483741096032304</v>
          </cell>
          <cell r="Q131">
            <v>302.28199999999947</v>
          </cell>
          <cell r="R131">
            <v>336.84500000000071</v>
          </cell>
          <cell r="S131">
            <v>323.58885499999963</v>
          </cell>
          <cell r="T131">
            <v>320.83999999999992</v>
          </cell>
          <cell r="U131">
            <v>412.71768500000172</v>
          </cell>
          <cell r="V131">
            <v>302.66539000000012</v>
          </cell>
          <cell r="W131">
            <v>252.58399999999995</v>
          </cell>
          <cell r="X131">
            <v>312.24636999999899</v>
          </cell>
          <cell r="Y131">
            <v>334.82594499999993</v>
          </cell>
          <cell r="Z131">
            <v>370.24468499999932</v>
          </cell>
          <cell r="AA131">
            <v>369.49868499999945</v>
          </cell>
          <cell r="AB131">
            <v>414.85968500000035</v>
          </cell>
          <cell r="AC131">
            <v>304.67600000000073</v>
          </cell>
          <cell r="AD131">
            <v>328.92400000000009</v>
          </cell>
          <cell r="AE131">
            <v>297.14600000000064</v>
          </cell>
          <cell r="AF131">
            <v>338.81000000000017</v>
          </cell>
          <cell r="AG131">
            <v>221.01199999999969</v>
          </cell>
          <cell r="AH131">
            <v>363.59299999999973</v>
          </cell>
          <cell r="AI131">
            <v>257.16900000000021</v>
          </cell>
          <cell r="AJ131">
            <v>255.60099999999946</v>
          </cell>
          <cell r="AK131">
            <v>276.62300000000073</v>
          </cell>
          <cell r="AL131">
            <v>174.83800000000082</v>
          </cell>
          <cell r="AM131">
            <v>306.01400000000024</v>
          </cell>
          <cell r="AN131">
            <v>297.3919999999988</v>
          </cell>
        </row>
        <row r="133">
          <cell r="P133">
            <v>14546.536999999998</v>
          </cell>
          <cell r="Q133">
            <v>14432.147999999999</v>
          </cell>
          <cell r="R133">
            <v>14443.154999999999</v>
          </cell>
          <cell r="S133">
            <v>14061.548000000001</v>
          </cell>
          <cell r="T133">
            <v>14108.376</v>
          </cell>
          <cell r="U133">
            <v>14025.028</v>
          </cell>
          <cell r="V133">
            <v>13883.831999999999</v>
          </cell>
          <cell r="W133">
            <v>13809.383</v>
          </cell>
          <cell r="X133">
            <v>13801.162</v>
          </cell>
          <cell r="Y133">
            <v>13793.114</v>
          </cell>
          <cell r="Z133">
            <v>13943.239000000001</v>
          </cell>
          <cell r="AA133">
            <v>13765.954999999998</v>
          </cell>
          <cell r="AB133">
            <v>13933.030999999997</v>
          </cell>
          <cell r="AC133">
            <v>13924.019</v>
          </cell>
          <cell r="AD133">
            <v>13922.949999999999</v>
          </cell>
          <cell r="AE133">
            <v>14102.54</v>
          </cell>
          <cell r="AF133">
            <v>13985.94</v>
          </cell>
          <cell r="AG133">
            <v>14041.555</v>
          </cell>
          <cell r="AH133">
            <v>14031.322</v>
          </cell>
          <cell r="AI133">
            <v>14142.763999999999</v>
          </cell>
          <cell r="AJ133">
            <v>14068.484</v>
          </cell>
          <cell r="AK133">
            <v>14018.641</v>
          </cell>
          <cell r="AL133">
            <v>13856.120999999999</v>
          </cell>
          <cell r="AM133">
            <v>13859.595000000001</v>
          </cell>
          <cell r="AN133">
            <v>13762.037999999999</v>
          </cell>
        </row>
        <row r="134">
          <cell r="P134">
            <v>6598.1117774802988</v>
          </cell>
          <cell r="Q134">
            <v>6705.6717892829001</v>
          </cell>
          <cell r="R134">
            <v>6694.3694755892002</v>
          </cell>
          <cell r="S134">
            <v>6628.4068317394003</v>
          </cell>
          <cell r="T134">
            <v>6678.8802357999002</v>
          </cell>
          <cell r="U134">
            <v>6697.700425278601</v>
          </cell>
          <cell r="V134">
            <v>6739.8751193791004</v>
          </cell>
          <cell r="W134">
            <v>6739.5023663719994</v>
          </cell>
          <cell r="X134">
            <v>6754.7726726666006</v>
          </cell>
          <cell r="Y134">
            <v>6634.9356513436005</v>
          </cell>
          <cell r="Z134">
            <v>6627.1624322587995</v>
          </cell>
          <cell r="AA134">
            <v>6634.5905286774005</v>
          </cell>
          <cell r="AB134">
            <v>6805.1560000000009</v>
          </cell>
          <cell r="AC134">
            <v>6769.0190000000002</v>
          </cell>
          <cell r="AD134">
            <v>6826.8720000000003</v>
          </cell>
          <cell r="AE134">
            <v>6897.6040000000003</v>
          </cell>
          <cell r="AF134">
            <v>6882.8620000000001</v>
          </cell>
          <cell r="AG134">
            <v>6787.4939999999997</v>
          </cell>
          <cell r="AH134">
            <v>6825.7869999999994</v>
          </cell>
          <cell r="AI134">
            <v>6783.0499999999993</v>
          </cell>
          <cell r="AJ134">
            <v>6769.5319999999983</v>
          </cell>
          <cell r="AK134">
            <v>6791.8709999999992</v>
          </cell>
          <cell r="AL134">
            <v>6703.4999999999991</v>
          </cell>
          <cell r="AM134">
            <v>6600.6269999999995</v>
          </cell>
          <cell r="AN134">
            <v>6518.7579999999989</v>
          </cell>
        </row>
        <row r="135">
          <cell r="P135">
            <v>915.06951603740004</v>
          </cell>
          <cell r="Q135">
            <v>916.8640058643</v>
          </cell>
          <cell r="R135">
            <v>940.05395214350006</v>
          </cell>
          <cell r="S135">
            <v>889.77639929790007</v>
          </cell>
          <cell r="T135">
            <v>964.45516367560003</v>
          </cell>
          <cell r="U135">
            <v>914.93669434610013</v>
          </cell>
          <cell r="V135">
            <v>941.71189324590011</v>
          </cell>
          <cell r="W135">
            <v>999.27158059330009</v>
          </cell>
          <cell r="X135">
            <v>959.74541120810011</v>
          </cell>
          <cell r="Y135">
            <v>967.20215527319999</v>
          </cell>
          <cell r="Z135">
            <v>945.38133007119984</v>
          </cell>
          <cell r="AA135">
            <v>969.02170448269987</v>
          </cell>
          <cell r="AB135">
            <v>954.38800000000003</v>
          </cell>
          <cell r="AC135">
            <v>937.13600000000008</v>
          </cell>
          <cell r="AD135">
            <v>885.88900000000012</v>
          </cell>
          <cell r="AE135">
            <v>892.7600000000001</v>
          </cell>
          <cell r="AF135">
            <v>802.31200000000013</v>
          </cell>
          <cell r="AG135">
            <v>828.94300000000021</v>
          </cell>
          <cell r="AH135">
            <v>786.26400000000024</v>
          </cell>
          <cell r="AI135">
            <v>718.33500000000015</v>
          </cell>
          <cell r="AJ135">
            <v>695.53300000000002</v>
          </cell>
          <cell r="AK135">
            <v>678.16700000000003</v>
          </cell>
          <cell r="AL135">
            <v>655.8850000000001</v>
          </cell>
          <cell r="AM135">
            <v>613.33400000000006</v>
          </cell>
          <cell r="AN135">
            <v>588.09100000000012</v>
          </cell>
        </row>
        <row r="136">
          <cell r="P136">
            <v>3439.6142493635998</v>
          </cell>
          <cell r="Q136">
            <v>3442.292103761798</v>
          </cell>
          <cell r="R136">
            <v>3474.6469091815975</v>
          </cell>
          <cell r="S136">
            <v>3562.6154499036975</v>
          </cell>
          <cell r="T136">
            <v>3431.4259139643973</v>
          </cell>
          <cell r="U136">
            <v>3581.212637012</v>
          </cell>
          <cell r="V136">
            <v>3724.5499824200992</v>
          </cell>
          <cell r="W136">
            <v>3452.7202175057987</v>
          </cell>
          <cell r="X136">
            <v>3506.0310826248001</v>
          </cell>
          <cell r="Y136">
            <v>3860.9473922217994</v>
          </cell>
          <cell r="Z136">
            <v>3601.2265471222972</v>
          </cell>
          <cell r="AA136">
            <v>3636.790240890396</v>
          </cell>
          <cell r="AB136">
            <v>4053.1982999999996</v>
          </cell>
          <cell r="AC136">
            <v>4055.5923000000012</v>
          </cell>
          <cell r="AD136">
            <v>4047.6713000000004</v>
          </cell>
          <cell r="AE136">
            <v>4021.2284450000011</v>
          </cell>
          <cell r="AF136">
            <v>4039.1984450000018</v>
          </cell>
          <cell r="AG136">
            <v>3847.4927599999992</v>
          </cell>
          <cell r="AH136">
            <v>3908.4203699999989</v>
          </cell>
          <cell r="AI136">
            <v>3913.0053699999994</v>
          </cell>
          <cell r="AJ136">
            <v>3856.36</v>
          </cell>
          <cell r="AK136">
            <v>3798.1570550000015</v>
          </cell>
          <cell r="AL136">
            <v>3602.7503700000025</v>
          </cell>
          <cell r="AM136">
            <v>3539.265685000003</v>
          </cell>
          <cell r="AN136">
            <v>3421.7980000000016</v>
          </cell>
        </row>
        <row r="138">
          <cell r="P138">
            <v>10952.795542881298</v>
          </cell>
          <cell r="Q138">
            <v>11064.827898908998</v>
          </cell>
          <cell r="R138">
            <v>11109.070336914298</v>
          </cell>
          <cell r="S138">
            <v>11080.798680940998</v>
          </cell>
          <cell r="T138">
            <v>11074.761313439896</v>
          </cell>
          <cell r="U138">
            <v>11193.8497566367</v>
          </cell>
          <cell r="V138">
            <v>11406.136995045099</v>
          </cell>
          <cell r="W138">
            <v>11191.494164471098</v>
          </cell>
          <cell r="X138">
            <v>11220.549166499501</v>
          </cell>
          <cell r="Y138">
            <v>11463.0851988386</v>
          </cell>
          <cell r="Z138">
            <v>11173.770309452297</v>
          </cell>
          <cell r="AA138">
            <v>11240.402474050496</v>
          </cell>
          <cell r="AB138">
            <v>11812.7423</v>
          </cell>
          <cell r="AC138">
            <v>11761.747300000003</v>
          </cell>
          <cell r="AD138">
            <v>11760.4323</v>
          </cell>
          <cell r="AE138">
            <v>11811.592445000002</v>
          </cell>
          <cell r="AF138">
            <v>11724.372445000001</v>
          </cell>
          <cell r="AG138">
            <v>11463.929759999999</v>
          </cell>
          <cell r="AH138">
            <v>11520.471369999999</v>
          </cell>
          <cell r="AI138">
            <v>11414.390369999999</v>
          </cell>
          <cell r="AJ138">
            <v>11321.424999999999</v>
          </cell>
          <cell r="AK138">
            <v>11268.195055</v>
          </cell>
          <cell r="AL138">
            <v>10962.135370000002</v>
          </cell>
          <cell r="AM138">
            <v>10753.226685000001</v>
          </cell>
          <cell r="AN138">
            <v>10528.647000000001</v>
          </cell>
        </row>
        <row r="140">
          <cell r="H140">
            <v>1045.3213675010998</v>
          </cell>
          <cell r="I140">
            <v>952.47724180319926</v>
          </cell>
          <cell r="J140">
            <v>697.70715159160068</v>
          </cell>
          <cell r="K140">
            <v>1051.553830574001</v>
          </cell>
          <cell r="L140">
            <v>757.36636797159713</v>
          </cell>
          <cell r="M140">
            <v>656.42391266090101</v>
          </cell>
          <cell r="N140">
            <v>1362.0795743863018</v>
          </cell>
          <cell r="O140">
            <v>1042.6165204017998</v>
          </cell>
          <cell r="P140">
            <v>621.825859050497</v>
          </cell>
          <cell r="Q140">
            <v>981.47199999999941</v>
          </cell>
          <cell r="R140">
            <v>990.86700000000064</v>
          </cell>
          <cell r="S140">
            <v>921.08785499999965</v>
          </cell>
          <cell r="T140">
            <v>1039.2840000000001</v>
          </cell>
          <cell r="U140">
            <v>1071.5656850000018</v>
          </cell>
          <cell r="V140">
            <v>909.99439000000007</v>
          </cell>
          <cell r="W140">
            <v>836.91100000000017</v>
          </cell>
          <cell r="X140">
            <v>786.42136999999889</v>
          </cell>
          <cell r="Y140">
            <v>898.95994499999983</v>
          </cell>
          <cell r="Z140">
            <v>1072.7646849999994</v>
          </cell>
          <cell r="AA140">
            <v>1109.2486849999991</v>
          </cell>
          <cell r="AB140">
            <v>1194.1656850000004</v>
          </cell>
          <cell r="AC140">
            <v>930.47700000000066</v>
          </cell>
          <cell r="AD140">
            <v>989.55200000000013</v>
          </cell>
          <cell r="AE140">
            <v>972.24800000000073</v>
          </cell>
          <cell r="AF140">
            <v>952.06400000000008</v>
          </cell>
          <cell r="AG140">
            <v>811.12299999999971</v>
          </cell>
          <cell r="AH140">
            <v>966.53599999999972</v>
          </cell>
          <cell r="AI140">
            <v>730.83000000000027</v>
          </cell>
          <cell r="AJ140">
            <v>693.45599999999945</v>
          </cell>
          <cell r="AK140">
            <v>845.73000000000104</v>
          </cell>
          <cell r="AL140">
            <v>766.70500000000038</v>
          </cell>
          <cell r="AM140">
            <v>900.34000000000026</v>
          </cell>
          <cell r="AN140">
            <v>969.58599999999865</v>
          </cell>
        </row>
        <row r="142">
          <cell r="P142" t="str">
            <v>07-12</v>
          </cell>
          <cell r="S142" t="str">
            <v>08-03</v>
          </cell>
          <cell r="V142" t="str">
            <v>08-06</v>
          </cell>
          <cell r="Y142" t="str">
            <v>08-09</v>
          </cell>
          <cell r="AB142" t="str">
            <v>08-12</v>
          </cell>
          <cell r="AE142" t="str">
            <v>09-03</v>
          </cell>
          <cell r="AH142" t="str">
            <v>09-06</v>
          </cell>
          <cell r="AK142" t="str">
            <v>09-09</v>
          </cell>
          <cell r="AN142" t="str">
            <v>09-12</v>
          </cell>
        </row>
        <row r="143">
          <cell r="Q143">
            <v>3.1629966407435317E-2</v>
          </cell>
          <cell r="R143">
            <v>-5.5703588438513307E-2</v>
          </cell>
          <cell r="S143">
            <v>-2.0827765402577358E-2</v>
          </cell>
          <cell r="T143">
            <v>2.5316315936921407E-2</v>
          </cell>
          <cell r="U143">
            <v>1.1153005113512915E-2</v>
          </cell>
          <cell r="V143">
            <v>-3.6240028323641038E-2</v>
          </cell>
          <cell r="W143">
            <v>2.8825244548684736E-3</v>
          </cell>
          <cell r="X143">
            <v>7.6941224056215063E-4</v>
          </cell>
          <cell r="Y143">
            <v>-4.2812015013505289E-2</v>
          </cell>
          <cell r="Z143">
            <v>1.0375008849674794E-2</v>
          </cell>
          <cell r="AA143">
            <v>-3.8818870589985011E-5</v>
          </cell>
          <cell r="AB143">
            <v>3.0890720061222954E-3</v>
          </cell>
          <cell r="AC143">
            <v>-3.5531801928004092E-2</v>
          </cell>
          <cell r="AD143">
            <v>-3.5846963429654544E-2</v>
          </cell>
          <cell r="AE143">
            <v>8.5208745929175045E-3</v>
          </cell>
          <cell r="AF143">
            <v>-6.5907555000263685E-2</v>
          </cell>
          <cell r="AG143">
            <v>-7.949123902451849E-2</v>
          </cell>
          <cell r="AH143">
            <v>7.391041410064414E-3</v>
          </cell>
          <cell r="AI143">
            <v>-1.7779441847119437E-2</v>
          </cell>
          <cell r="AJ143">
            <v>-2.8062493637878161E-2</v>
          </cell>
          <cell r="AK143">
            <v>-2.2081329041275799E-3</v>
          </cell>
          <cell r="AL143">
            <v>-2.8554112852051561E-2</v>
          </cell>
          <cell r="AM143">
            <v>-3.3550142996526144E-2</v>
          </cell>
          <cell r="AN143">
            <v>-1.0246709422317091E-2</v>
          </cell>
        </row>
        <row r="144">
          <cell r="P144">
            <v>42897.734464700072</v>
          </cell>
          <cell r="Q144">
            <v>43005.725748091325</v>
          </cell>
          <cell r="R144">
            <v>42801.113750480174</v>
          </cell>
          <cell r="S144">
            <v>42725.541942387834</v>
          </cell>
          <cell r="T144">
            <v>42813.594242496831</v>
          </cell>
          <cell r="U144">
            <v>42854.251655828979</v>
          </cell>
          <cell r="V144">
            <v>42724.385035735744</v>
          </cell>
          <cell r="W144">
            <v>42734.389297171219</v>
          </cell>
          <cell r="X144">
            <v>42737.100280650317</v>
          </cell>
          <cell r="Y144">
            <v>42577.197568075826</v>
          </cell>
          <cell r="Z144">
            <v>42614.01335077441</v>
          </cell>
          <cell r="AA144">
            <v>42613.874598505718</v>
          </cell>
          <cell r="AB144">
            <v>42625.065999999999</v>
          </cell>
          <cell r="AC144">
            <v>42499.915913786353</v>
          </cell>
          <cell r="AD144">
            <v>42375.576551948354</v>
          </cell>
          <cell r="AE144">
            <v>42405.849896199295</v>
          </cell>
          <cell r="AF144">
            <v>42170.814502325979</v>
          </cell>
          <cell r="AG144">
            <v>41877.803460342831</v>
          </cell>
          <cell r="AH144">
            <v>41903.329505276961</v>
          </cell>
          <cell r="AI144">
            <v>41841.445242935108</v>
          </cell>
          <cell r="AJ144">
            <v>41742.49244862968</v>
          </cell>
          <cell r="AK144">
            <v>41734.598167106808</v>
          </cell>
          <cell r="AL144">
            <v>41632.222480059318</v>
          </cell>
          <cell r="AM144">
            <v>41512.30714824274</v>
          </cell>
          <cell r="AN144">
            <v>41475.069661267495</v>
          </cell>
        </row>
        <row r="145">
          <cell r="H145">
            <v>3478.0850550450868</v>
          </cell>
          <cell r="I145">
            <v>3645.4222802145946</v>
          </cell>
          <cell r="J145">
            <v>3583.513206266653</v>
          </cell>
          <cell r="K145">
            <v>3470.6596915721593</v>
          </cell>
          <cell r="L145">
            <v>3523.4472967624033</v>
          </cell>
          <cell r="M145">
            <v>3734.996180956643</v>
          </cell>
          <cell r="N145">
            <v>3548.5061489593686</v>
          </cell>
          <cell r="O145">
            <v>3574.3509941952079</v>
          </cell>
          <cell r="P145">
            <v>3622.9008168468476</v>
          </cell>
          <cell r="Q145">
            <v>3522.1992531431397</v>
          </cell>
          <cell r="R145">
            <v>3468.6163050322834</v>
          </cell>
          <cell r="S145">
            <v>3552.8447133934451</v>
          </cell>
          <cell r="T145">
            <v>3566.1373551540933</v>
          </cell>
          <cell r="U145">
            <v>3686.0796935467424</v>
          </cell>
          <cell r="V145">
            <v>3453.6465861734077</v>
          </cell>
          <cell r="W145">
            <v>3480.6639530076422</v>
          </cell>
          <cell r="X145">
            <v>3526.1582802415082</v>
          </cell>
          <cell r="Y145">
            <v>3575.0934683821424</v>
          </cell>
          <cell r="Z145">
            <v>3585.3219316579475</v>
          </cell>
          <cell r="AA145">
            <v>3574.2122419265211</v>
          </cell>
          <cell r="AB145">
            <v>3634.0922183411271</v>
          </cell>
          <cell r="AC145">
            <v>3397.0491669294938</v>
          </cell>
          <cell r="AD145">
            <v>3344.2769431942879</v>
          </cell>
          <cell r="AE145">
            <v>3583.1180576443803</v>
          </cell>
          <cell r="AF145">
            <v>3331.10196128078</v>
          </cell>
          <cell r="AG145">
            <v>3393.0686515635939</v>
          </cell>
          <cell r="AH145">
            <v>3479.1726311075427</v>
          </cell>
          <cell r="AI145">
            <v>3418.7796906657777</v>
          </cell>
          <cell r="AJ145">
            <v>3427.2054859360792</v>
          </cell>
          <cell r="AK145">
            <v>3567.1991868592763</v>
          </cell>
          <cell r="AL145">
            <v>3482.9462446104512</v>
          </cell>
          <cell r="AM145">
            <v>3454.296910109952</v>
          </cell>
          <cell r="AN145">
            <v>3596.8547313658819</v>
          </cell>
        </row>
        <row r="147">
          <cell r="P147" t="str">
            <v>07-12</v>
          </cell>
          <cell r="S147" t="str">
            <v>08-03</v>
          </cell>
          <cell r="V147" t="str">
            <v>08-06</v>
          </cell>
          <cell r="Y147" t="str">
            <v>08-09</v>
          </cell>
          <cell r="AB147" t="str">
            <v>08-12</v>
          </cell>
          <cell r="AE147" t="str">
            <v>09-03</v>
          </cell>
          <cell r="AH147" t="str">
            <v>09-06</v>
          </cell>
          <cell r="AK147" t="str">
            <v>09-09</v>
          </cell>
          <cell r="AN147" t="str">
            <v>09-12</v>
          </cell>
        </row>
        <row r="148">
          <cell r="P148">
            <v>1299.4420251207425</v>
          </cell>
          <cell r="Q148">
            <v>1031.8151956323577</v>
          </cell>
          <cell r="R148">
            <v>778.19243480841794</v>
          </cell>
          <cell r="S148">
            <v>1260.1975610836946</v>
          </cell>
          <cell r="T148">
            <v>872.65547677979987</v>
          </cell>
          <cell r="U148">
            <v>899.34516052710455</v>
          </cell>
          <cell r="V148">
            <v>1000.499935834771</v>
          </cell>
          <cell r="W148">
            <v>1193.8479544723416</v>
          </cell>
          <cell r="X148">
            <v>1100.1732325175033</v>
          </cell>
          <cell r="Y148">
            <v>1086.7384568182201</v>
          </cell>
          <cell r="Z148">
            <v>883.83231799991802</v>
          </cell>
          <cell r="AA148">
            <v>836.99483171278985</v>
          </cell>
          <cell r="AB148">
            <v>760.93660247808327</v>
          </cell>
          <cell r="AC148">
            <v>1136.3431936156098</v>
          </cell>
          <cell r="AD148">
            <v>1056.2714854768687</v>
          </cell>
          <cell r="AE148">
            <v>1124.9013489269573</v>
          </cell>
          <cell r="AF148">
            <v>1075.3748301534904</v>
          </cell>
          <cell r="AG148">
            <v>1066.2752834829307</v>
          </cell>
          <cell r="AH148">
            <v>1065.6341459285636</v>
          </cell>
          <cell r="AI148">
            <v>1233.1225895947125</v>
          </cell>
          <cell r="AJ148">
            <v>1280.6614632513206</v>
          </cell>
          <cell r="AK148">
            <v>1182.8729297063387</v>
          </cell>
          <cell r="AL148">
            <v>1074.9463270837889</v>
          </cell>
          <cell r="AM148">
            <v>1055.5687197822108</v>
          </cell>
          <cell r="AN148">
            <v>1049.5832282316164</v>
          </cell>
        </row>
        <row r="149">
          <cell r="P149">
            <v>12674.453298154891</v>
          </cell>
          <cell r="Q149">
            <v>12696.245428727772</v>
          </cell>
          <cell r="R149">
            <v>12330.647002750422</v>
          </cell>
          <cell r="S149">
            <v>12745.650192485284</v>
          </cell>
          <cell r="T149">
            <v>12606.569202601262</v>
          </cell>
          <cell r="U149">
            <v>12341.7715530924</v>
          </cell>
          <cell r="V149">
            <v>12432.210048916208</v>
          </cell>
          <cell r="W149">
            <v>12484.186278013643</v>
          </cell>
          <cell r="X149">
            <v>12362.837152506947</v>
          </cell>
          <cell r="Y149">
            <v>12293.341555998835</v>
          </cell>
          <cell r="Z149">
            <v>12272.344493046492</v>
          </cell>
          <cell r="AA149">
            <v>12243.734583307662</v>
          </cell>
          <cell r="AB149">
            <v>11705.229160665001</v>
          </cell>
          <cell r="AC149">
            <v>11809.757158648254</v>
          </cell>
          <cell r="AD149">
            <v>12087.836209316705</v>
          </cell>
          <cell r="AE149">
            <v>11952.539997159967</v>
          </cell>
          <cell r="AF149">
            <v>12155.259350533657</v>
          </cell>
          <cell r="AG149">
            <v>12322.189473489485</v>
          </cell>
          <cell r="AH149">
            <v>12387.323683583276</v>
          </cell>
          <cell r="AI149">
            <v>12426.598318705648</v>
          </cell>
          <cell r="AJ149">
            <v>12607.086549439466</v>
          </cell>
          <cell r="AK149">
            <v>12703.221022327583</v>
          </cell>
          <cell r="AL149">
            <v>12894.335031411454</v>
          </cell>
          <cell r="AM149">
            <v>13112.908919480875</v>
          </cell>
          <cell r="AN149">
            <v>13401.555545234409</v>
          </cell>
        </row>
        <row r="151">
          <cell r="P151" t="str">
            <v>07-12</v>
          </cell>
          <cell r="S151" t="str">
            <v>08-03</v>
          </cell>
          <cell r="V151" t="str">
            <v>08-06</v>
          </cell>
          <cell r="Y151" t="str">
            <v>08-09</v>
          </cell>
          <cell r="AB151" t="str">
            <v>08-12</v>
          </cell>
          <cell r="AE151" t="str">
            <v>09-03</v>
          </cell>
          <cell r="AH151" t="str">
            <v>09-06</v>
          </cell>
          <cell r="AK151" t="str">
            <v>09-09</v>
          </cell>
          <cell r="AN151" t="str">
            <v>09-12</v>
          </cell>
        </row>
        <row r="152">
          <cell r="P152">
            <v>887.34468234463134</v>
          </cell>
          <cell r="Q152">
            <v>275.91766588090758</v>
          </cell>
          <cell r="R152">
            <v>363.24881712785503</v>
          </cell>
          <cell r="S152">
            <v>439.71443116978509</v>
          </cell>
          <cell r="T152">
            <v>521.8016612192979</v>
          </cell>
          <cell r="U152">
            <v>496.05104256170779</v>
          </cell>
          <cell r="V152">
            <v>487.20628220504057</v>
          </cell>
          <cell r="W152">
            <v>397.16498060253122</v>
          </cell>
          <cell r="X152">
            <v>363.6519639357445</v>
          </cell>
          <cell r="Y152">
            <v>512.21111555830851</v>
          </cell>
          <cell r="Z152">
            <v>546.66836625068447</v>
          </cell>
          <cell r="AA152">
            <v>527.69780499365834</v>
          </cell>
          <cell r="AB152">
            <v>870.33686849447895</v>
          </cell>
          <cell r="AC152">
            <v>298.65126880014816</v>
          </cell>
          <cell r="AD152">
            <v>368.82996055704353</v>
          </cell>
          <cell r="AE152">
            <v>371.48005131414345</v>
          </cell>
          <cell r="AF152">
            <v>358.295080376214</v>
          </cell>
          <cell r="AG152">
            <v>326.05822915799473</v>
          </cell>
          <cell r="AH152">
            <v>458.29897586931452</v>
          </cell>
          <cell r="AI152">
            <v>339.36078768087737</v>
          </cell>
          <cell r="AJ152">
            <v>278.48720365525924</v>
          </cell>
          <cell r="AK152">
            <v>357.08243801095432</v>
          </cell>
          <cell r="AL152">
            <v>397.8325818214384</v>
          </cell>
          <cell r="AM152">
            <v>468.94785473132225</v>
          </cell>
          <cell r="AN152">
            <v>734.59496718165929</v>
          </cell>
        </row>
        <row r="153">
          <cell r="P153">
            <v>5682.1174481473336</v>
          </cell>
          <cell r="Q153">
            <v>5627.2152912903439</v>
          </cell>
          <cell r="R153">
            <v>5896.9700656277746</v>
          </cell>
          <cell r="S153">
            <v>5697.2322307066988</v>
          </cell>
          <cell r="T153">
            <v>5786.2163650978828</v>
          </cell>
          <cell r="U153">
            <v>5855.137200088001</v>
          </cell>
          <cell r="V153">
            <v>5833.373855990395</v>
          </cell>
          <cell r="W153">
            <v>5881.1450341196378</v>
          </cell>
          <cell r="X153">
            <v>5833.3983991817386</v>
          </cell>
          <cell r="Y153">
            <v>5817.5063562806072</v>
          </cell>
          <cell r="Z153">
            <v>5909.4922076285548</v>
          </cell>
          <cell r="AA153">
            <v>5818.6788138501524</v>
          </cell>
          <cell r="AB153">
            <v>5801.6710000000003</v>
          </cell>
          <cell r="AC153">
            <v>5824.4046029192405</v>
          </cell>
          <cell r="AD153">
            <v>5829.9857463484286</v>
          </cell>
          <cell r="AE153">
            <v>5761.7513664927874</v>
          </cell>
          <cell r="AF153">
            <v>5598.2447856497038</v>
          </cell>
          <cell r="AG153">
            <v>5428.2519722459911</v>
          </cell>
          <cell r="AH153">
            <v>5399.3446659102647</v>
          </cell>
          <cell r="AI153">
            <v>5341.5404729886113</v>
          </cell>
          <cell r="AJ153">
            <v>5256.3757127081253</v>
          </cell>
          <cell r="AK153">
            <v>5101.2470351607717</v>
          </cell>
          <cell r="AL153">
            <v>4952.4112507315258</v>
          </cell>
          <cell r="AM153">
            <v>4893.661300469189</v>
          </cell>
          <cell r="AN153">
            <v>4757.9193991563689</v>
          </cell>
        </row>
        <row r="155">
          <cell r="P155" t="str">
            <v>07-12</v>
          </cell>
          <cell r="S155" t="str">
            <v>08-03</v>
          </cell>
          <cell r="V155" t="str">
            <v>08-06</v>
          </cell>
          <cell r="Y155" t="str">
            <v>08-09</v>
          </cell>
          <cell r="AB155" t="str">
            <v>08-12</v>
          </cell>
          <cell r="AE155" t="str">
            <v>09-03</v>
          </cell>
          <cell r="AH155" t="str">
            <v>09-06</v>
          </cell>
          <cell r="AK155" t="str">
            <v>09-09</v>
          </cell>
          <cell r="AN155" t="str">
            <v>09-12</v>
          </cell>
        </row>
        <row r="156">
          <cell r="P156">
            <v>629.7864322228935</v>
          </cell>
          <cell r="Q156">
            <v>987.47658615204557</v>
          </cell>
          <cell r="R156">
            <v>1000.3358555085235</v>
          </cell>
          <cell r="S156">
            <v>929.40595136126501</v>
          </cell>
          <cell r="T156">
            <v>1050.6907704522466</v>
          </cell>
          <cell r="U156">
            <v>1084.4606657004017</v>
          </cell>
          <cell r="V156">
            <v>919.1469964993214</v>
          </cell>
          <cell r="W156">
            <v>841.43693992822057</v>
          </cell>
          <cell r="X156">
            <v>793.59889766307458</v>
          </cell>
          <cell r="Y156">
            <v>900.56686482164912</v>
          </cell>
          <cell r="Z156">
            <v>1063.3136064322143</v>
          </cell>
          <cell r="AA156">
            <v>1090.3026565657146</v>
          </cell>
          <cell r="AB156">
            <v>1152.0065089153238</v>
          </cell>
          <cell r="AC156">
            <v>890.08297928201398</v>
          </cell>
          <cell r="AD156">
            <v>938.89827224882265</v>
          </cell>
          <cell r="AE156">
            <v>914.16892824402896</v>
          </cell>
          <cell r="AF156">
            <v>906.38426652952614</v>
          </cell>
          <cell r="AG156">
            <v>780.63966353848809</v>
          </cell>
          <cell r="AH156">
            <v>916.57966416047145</v>
          </cell>
          <cell r="AI156">
            <v>695.31519677786991</v>
          </cell>
          <cell r="AJ156">
            <v>678.38466251532827</v>
          </cell>
          <cell r="AK156">
            <v>828.65518973869553</v>
          </cell>
          <cell r="AL156">
            <v>747.18941767995341</v>
          </cell>
          <cell r="AM156">
            <v>872.95899578250567</v>
          </cell>
          <cell r="AN156">
            <v>937.48992283530345</v>
          </cell>
        </row>
        <row r="157">
          <cell r="P157">
            <v>11088.504311421157</v>
          </cell>
          <cell r="Q157">
            <v>11190.778912038235</v>
          </cell>
          <cell r="R157">
            <v>11231.074174182157</v>
          </cell>
          <cell r="S157">
            <v>11200.964587610524</v>
          </cell>
          <cell r="T157">
            <v>11193.803439237554</v>
          </cell>
          <cell r="U157">
            <v>11312.709309246464</v>
          </cell>
          <cell r="V157">
            <v>11526.698045512729</v>
          </cell>
          <cell r="W157">
            <v>11304.943683585765</v>
          </cell>
          <cell r="X157">
            <v>11335.602385371636</v>
          </cell>
          <cell r="Y157">
            <v>11568.86590833775</v>
          </cell>
          <cell r="Z157">
            <v>11255.881011622552</v>
          </cell>
          <cell r="AA157">
            <v>11290.522223307573</v>
          </cell>
          <cell r="AB157">
            <v>11812.7423</v>
          </cell>
          <cell r="AC157">
            <v>11715.34869312997</v>
          </cell>
          <cell r="AD157">
            <v>11653.911109870271</v>
          </cell>
          <cell r="AE157">
            <v>11638.674086753033</v>
          </cell>
          <cell r="AF157">
            <v>11494.367582830311</v>
          </cell>
          <cell r="AG157">
            <v>11190.546580668397</v>
          </cell>
          <cell r="AH157">
            <v>11187.979248329548</v>
          </cell>
          <cell r="AI157">
            <v>11041.857505179196</v>
          </cell>
          <cell r="AJ157">
            <v>10926.643270031449</v>
          </cell>
          <cell r="AK157">
            <v>10854.731594948496</v>
          </cell>
          <cell r="AL157">
            <v>10538.607406196237</v>
          </cell>
          <cell r="AM157">
            <v>10321.263745413027</v>
          </cell>
          <cell r="AN157">
            <v>10106.747159333008</v>
          </cell>
        </row>
        <row r="159">
          <cell r="AD159">
            <v>-6.1416956036699166E-2</v>
          </cell>
        </row>
        <row r="160">
          <cell r="P160" t="str">
            <v>Q1-08</v>
          </cell>
          <cell r="Q160" t="str">
            <v>Q2-08</v>
          </cell>
          <cell r="R160" t="str">
            <v>Q3-08</v>
          </cell>
          <cell r="S160" t="str">
            <v>Q4-08</v>
          </cell>
          <cell r="T160" t="str">
            <v>Q1-09</v>
          </cell>
          <cell r="U160" t="str">
            <v>Q2-09</v>
          </cell>
          <cell r="V160" t="str">
            <v>Q3-09</v>
          </cell>
          <cell r="W160" t="str">
            <v>Q4-09</v>
          </cell>
        </row>
        <row r="162">
          <cell r="P162">
            <v>10445.965</v>
          </cell>
          <cell r="Q162">
            <v>10556.813999999998</v>
          </cell>
          <cell r="R162">
            <v>10512.728999999999</v>
          </cell>
          <cell r="S162">
            <v>11109.558000000005</v>
          </cell>
          <cell r="T162">
            <v>10964.184000000001</v>
          </cell>
          <cell r="U162">
            <v>10740.273999999999</v>
          </cell>
          <cell r="V162">
            <v>10779.240000000002</v>
          </cell>
          <cell r="W162">
            <v>10858.012999999995</v>
          </cell>
        </row>
        <row r="163">
          <cell r="P163">
            <v>42202.882999999994</v>
          </cell>
          <cell r="Q163">
            <v>42189.791000000005</v>
          </cell>
          <cell r="R163">
            <v>42108.027000000002</v>
          </cell>
          <cell r="S163">
            <v>42625.065999999999</v>
          </cell>
          <cell r="T163">
            <v>43143.285000000003</v>
          </cell>
          <cell r="U163">
            <v>43326.745000000003</v>
          </cell>
          <cell r="V163">
            <v>43593.256000000008</v>
          </cell>
          <cell r="W163">
            <v>43341.710999999988</v>
          </cell>
        </row>
        <row r="164">
          <cell r="P164">
            <v>42725.541942387834</v>
          </cell>
          <cell r="Q164">
            <v>42724.385035735744</v>
          </cell>
          <cell r="R164">
            <v>42577.197568075826</v>
          </cell>
          <cell r="S164">
            <v>42625.065999999999</v>
          </cell>
          <cell r="T164">
            <v>42405.849896199295</v>
          </cell>
          <cell r="U164">
            <v>41903.329505276961</v>
          </cell>
          <cell r="V164">
            <v>41734.598167106808</v>
          </cell>
          <cell r="W164">
            <v>41475.069661267495</v>
          </cell>
        </row>
        <row r="166">
          <cell r="P166">
            <v>2893.4268549999997</v>
          </cell>
          <cell r="Q166">
            <v>3020.8440750000018</v>
          </cell>
          <cell r="R166">
            <v>2522.2923149999988</v>
          </cell>
          <cell r="S166">
            <v>3376.1790549999992</v>
          </cell>
          <cell r="T166">
            <v>2892.2770000000019</v>
          </cell>
          <cell r="U166">
            <v>2729.7229999999995</v>
          </cell>
          <cell r="V166">
            <v>2270.0160000000005</v>
          </cell>
          <cell r="W166">
            <v>2636.6309999999994</v>
          </cell>
        </row>
        <row r="167">
          <cell r="P167">
            <v>11080.798680940998</v>
          </cell>
          <cell r="Q167">
            <v>11406.136995045099</v>
          </cell>
          <cell r="R167">
            <v>11463.0851988386</v>
          </cell>
          <cell r="S167">
            <v>11812.7423</v>
          </cell>
          <cell r="T167">
            <v>11811.592445000002</v>
          </cell>
          <cell r="U167">
            <v>11520.471369999999</v>
          </cell>
          <cell r="V167">
            <v>11268.195055</v>
          </cell>
          <cell r="W167">
            <v>10528.647000000001</v>
          </cell>
        </row>
        <row r="168">
          <cell r="P168">
            <v>11200.964587610524</v>
          </cell>
          <cell r="Q168">
            <v>11526.698045512729</v>
          </cell>
          <cell r="R168">
            <v>11568.86590833775</v>
          </cell>
          <cell r="S168">
            <v>11812.7423</v>
          </cell>
          <cell r="T168">
            <v>11638.674086753033</v>
          </cell>
          <cell r="U168">
            <v>11187.979248329548</v>
          </cell>
          <cell r="V168">
            <v>10854.731594948496</v>
          </cell>
          <cell r="W168">
            <v>10106.747159333008</v>
          </cell>
        </row>
        <row r="170">
          <cell r="P170">
            <v>3048.0605000000014</v>
          </cell>
          <cell r="Q170">
            <v>2740.856800665003</v>
          </cell>
          <cell r="R170">
            <v>3363.1048599999976</v>
          </cell>
          <cell r="S170">
            <v>2553.2069999999994</v>
          </cell>
          <cell r="T170">
            <v>3496.6680000000006</v>
          </cell>
          <cell r="U170">
            <v>3345.3510000000001</v>
          </cell>
          <cell r="V170">
            <v>3809.8220000000001</v>
          </cell>
          <cell r="W170">
            <v>3269.8739999999998</v>
          </cell>
        </row>
        <row r="171">
          <cell r="P171">
            <v>12602.292000000016</v>
          </cell>
          <cell r="Q171">
            <v>12298.055300665013</v>
          </cell>
          <cell r="R171">
            <v>12178.486660665018</v>
          </cell>
          <cell r="S171">
            <v>11705.229160665003</v>
          </cell>
          <cell r="T171">
            <v>12153.836660665002</v>
          </cell>
          <cell r="U171">
            <v>12758.330859999998</v>
          </cell>
          <cell r="V171">
            <v>13205.048000000001</v>
          </cell>
          <cell r="W171">
            <v>13921.715</v>
          </cell>
        </row>
        <row r="172">
          <cell r="P172">
            <v>12745.650192485284</v>
          </cell>
          <cell r="Q172">
            <v>12432.210048916208</v>
          </cell>
          <cell r="R172">
            <v>12293.341555998835</v>
          </cell>
          <cell r="S172">
            <v>11705.229160665001</v>
          </cell>
          <cell r="T172">
            <v>11952.539997159967</v>
          </cell>
          <cell r="U172">
            <v>12387.323683583276</v>
          </cell>
          <cell r="V172">
            <v>12703.221022327583</v>
          </cell>
          <cell r="W172">
            <v>13401.555545234409</v>
          </cell>
        </row>
        <row r="174">
          <cell r="P174">
            <v>0.29179309905786599</v>
          </cell>
          <cell r="Q174">
            <v>0.25962916469542829</v>
          </cell>
          <cell r="R174">
            <v>0.31990788119811686</v>
          </cell>
          <cell r="S174">
            <v>0.22982075434504221</v>
          </cell>
          <cell r="T174">
            <v>0.31891730383218669</v>
          </cell>
          <cell r="U174">
            <v>0.31147724909066571</v>
          </cell>
          <cell r="V174">
            <v>0.35344068784070115</v>
          </cell>
          <cell r="W174">
            <v>0.30114846979829563</v>
          </cell>
        </row>
        <row r="175">
          <cell r="P175">
            <v>0.29861211140480659</v>
          </cell>
          <cell r="Q175">
            <v>0.29149362936320333</v>
          </cell>
          <cell r="R175">
            <v>0.28922007342364953</v>
          </cell>
          <cell r="S175">
            <v>0.27460905657401219</v>
          </cell>
          <cell r="T175">
            <v>0.28170865201073586</v>
          </cell>
          <cell r="U175">
            <v>0.29446779027595998</v>
          </cell>
          <cell r="V175">
            <v>0.30291492794206515</v>
          </cell>
          <cell r="W175">
            <v>0.32120824671642528</v>
          </cell>
        </row>
        <row r="176">
          <cell r="P176">
            <v>0.29831453535854102</v>
          </cell>
          <cell r="Q176">
            <v>0.29098628426173007</v>
          </cell>
          <cell r="R176">
            <v>0.28873064123920461</v>
          </cell>
          <cell r="S176">
            <v>0.27460905657401213</v>
          </cell>
          <cell r="T176">
            <v>0.28186064013378581</v>
          </cell>
          <cell r="U176">
            <v>0.2956166927504727</v>
          </cell>
          <cell r="V176">
            <v>0.3043810550532543</v>
          </cell>
          <cell r="W176">
            <v>0.32312315939880815</v>
          </cell>
        </row>
        <row r="178">
          <cell r="P178">
            <v>1070.1790000000001</v>
          </cell>
          <cell r="Q178">
            <v>1487</v>
          </cell>
          <cell r="R178">
            <v>1264.223</v>
          </cell>
          <cell r="S178">
            <v>1980.2689999999998</v>
          </cell>
          <cell r="T178">
            <v>1081.847</v>
          </cell>
          <cell r="U178">
            <v>1187.3760000000002</v>
          </cell>
          <cell r="V178">
            <v>1007.816</v>
          </cell>
          <cell r="W178">
            <v>1665.1739999999998</v>
          </cell>
        </row>
        <row r="179">
          <cell r="P179">
            <v>5617.3670000000002</v>
          </cell>
          <cell r="Q179">
            <v>5755.6260000000002</v>
          </cell>
          <cell r="R179">
            <v>5752.777</v>
          </cell>
          <cell r="S179">
            <v>5801.6710000000003</v>
          </cell>
          <cell r="T179">
            <v>5813.3389999999999</v>
          </cell>
          <cell r="U179">
            <v>5513.7149999999992</v>
          </cell>
          <cell r="V179">
            <v>5257.3079999999991</v>
          </cell>
          <cell r="W179">
            <v>4942.2129999999997</v>
          </cell>
        </row>
        <row r="180">
          <cell r="P180">
            <v>5697.2322307066988</v>
          </cell>
          <cell r="Q180">
            <v>5833.373855990395</v>
          </cell>
          <cell r="R180">
            <v>5817.5063562806072</v>
          </cell>
          <cell r="S180">
            <v>5801.6710000000003</v>
          </cell>
          <cell r="T180">
            <v>5761.7513664927874</v>
          </cell>
          <cell r="U180">
            <v>5399.3446659102647</v>
          </cell>
          <cell r="V180">
            <v>5101.2470351607717</v>
          </cell>
          <cell r="W180">
            <v>4757.9193991563689</v>
          </cell>
        </row>
        <row r="182">
          <cell r="L182">
            <v>10715.852793881109</v>
          </cell>
          <cell r="M182">
            <v>10707.020541526334</v>
          </cell>
          <cell r="N182">
            <v>10729.103169291206</v>
          </cell>
          <cell r="O182">
            <v>10745.757960001425</v>
          </cell>
          <cell r="P182">
            <v>10543.660271568868</v>
          </cell>
          <cell r="Q182">
            <v>10705.863634874244</v>
          </cell>
          <cell r="R182">
            <v>10581.915701631293</v>
          </cell>
          <cell r="S182">
            <v>10793.626391925596</v>
          </cell>
          <cell r="T182">
            <v>10324.444167768163</v>
          </cell>
          <cell r="U182">
            <v>10203.343243951917</v>
          </cell>
          <cell r="V182">
            <v>10413.184363461132</v>
          </cell>
          <cell r="W182">
            <v>10534.097886086285</v>
          </cell>
          <cell r="X182">
            <v>6845.9851766018564</v>
          </cell>
        </row>
        <row r="183">
          <cell r="P183">
            <v>0.27667985480224128</v>
          </cell>
          <cell r="Q183">
            <v>0.28529211064323884</v>
          </cell>
          <cell r="R183">
            <v>0.23961660382742037</v>
          </cell>
          <cell r="S183">
            <v>0.30625691976758573</v>
          </cell>
          <cell r="T183">
            <v>0.26569470813147444</v>
          </cell>
          <cell r="U183">
            <v>0.25517161698659752</v>
          </cell>
          <cell r="V183">
            <v>0.21149678831767804</v>
          </cell>
          <cell r="W183">
            <v>0.24279614295932819</v>
          </cell>
          <cell r="X183">
            <v>0.20065773206582693</v>
          </cell>
        </row>
        <row r="184">
          <cell r="P184">
            <v>2917.2183930218343</v>
          </cell>
          <cell r="Q184">
            <v>3054.29843265197</v>
          </cell>
          <cell r="R184">
            <v>2535.6027024129444</v>
          </cell>
          <cell r="S184">
            <v>3305.622771913253</v>
          </cell>
          <cell r="T184">
            <v>2743.1501797748656</v>
          </cell>
          <cell r="U184">
            <v>2603.6035942284857</v>
          </cell>
          <cell r="V184">
            <v>2202.3550490318939</v>
          </cell>
          <cell r="W184">
            <v>2557.6383362977626</v>
          </cell>
          <cell r="X184">
            <v>1373.6998592931982</v>
          </cell>
        </row>
      </sheetData>
      <sheetData sheetId="18" refreshError="1">
        <row r="9">
          <cell r="H9" t="str">
            <v>All layers</v>
          </cell>
          <cell r="I9" t="str">
            <v>EURASIA</v>
          </cell>
        </row>
        <row r="10">
          <cell r="H10" t="str">
            <v>New</v>
          </cell>
          <cell r="I10" t="str">
            <v>New</v>
          </cell>
          <cell r="J10" t="str">
            <v>New</v>
          </cell>
          <cell r="K10" t="str">
            <v>New</v>
          </cell>
          <cell r="L10" t="str">
            <v>New</v>
          </cell>
          <cell r="M10" t="str">
            <v>New</v>
          </cell>
          <cell r="N10" t="str">
            <v>New</v>
          </cell>
          <cell r="O10" t="str">
            <v>New</v>
          </cell>
          <cell r="P10" t="str">
            <v>New</v>
          </cell>
          <cell r="Q10" t="str">
            <v>New</v>
          </cell>
          <cell r="R10" t="str">
            <v>New</v>
          </cell>
          <cell r="S10" t="str">
            <v>New</v>
          </cell>
          <cell r="T10" t="str">
            <v>New</v>
          </cell>
          <cell r="U10" t="str">
            <v>New</v>
          </cell>
          <cell r="V10" t="str">
            <v>New</v>
          </cell>
          <cell r="W10" t="str">
            <v>New</v>
          </cell>
          <cell r="X10" t="str">
            <v>New</v>
          </cell>
          <cell r="Y10" t="str">
            <v>New</v>
          </cell>
          <cell r="Z10" t="str">
            <v>New</v>
          </cell>
          <cell r="AA10" t="str">
            <v>New</v>
          </cell>
          <cell r="AB10" t="str">
            <v>New</v>
          </cell>
          <cell r="AC10" t="str">
            <v>New</v>
          </cell>
          <cell r="AD10" t="str">
            <v>New</v>
          </cell>
          <cell r="AE10" t="str">
            <v>New</v>
          </cell>
          <cell r="AF10" t="str">
            <v>New</v>
          </cell>
          <cell r="AG10" t="str">
            <v>New</v>
          </cell>
          <cell r="AH10" t="str">
            <v>New</v>
          </cell>
          <cell r="AI10" t="str">
            <v>New</v>
          </cell>
          <cell r="AJ10" t="str">
            <v>New</v>
          </cell>
          <cell r="AK10" t="str">
            <v>New</v>
          </cell>
          <cell r="AL10" t="str">
            <v>New</v>
          </cell>
          <cell r="AM10" t="str">
            <v>New</v>
          </cell>
          <cell r="AN10" t="str">
            <v>New</v>
          </cell>
        </row>
        <row r="11">
          <cell r="H11" t="str">
            <v>Per.Act</v>
          </cell>
          <cell r="I11" t="str">
            <v>Per.Act</v>
          </cell>
          <cell r="J11" t="str">
            <v>Per.Act</v>
          </cell>
          <cell r="K11" t="str">
            <v>Per.Act</v>
          </cell>
          <cell r="L11" t="str">
            <v>Per.Act</v>
          </cell>
          <cell r="M11" t="str">
            <v>Per.Act</v>
          </cell>
          <cell r="N11" t="str">
            <v>Per.Act</v>
          </cell>
          <cell r="O11" t="str">
            <v>Per.Act</v>
          </cell>
          <cell r="P11" t="str">
            <v>Per.Act</v>
          </cell>
          <cell r="Q11" t="str">
            <v>Per.Act</v>
          </cell>
          <cell r="R11" t="str">
            <v>Per.Act</v>
          </cell>
          <cell r="S11" t="str">
            <v>Per.Act</v>
          </cell>
          <cell r="T11" t="str">
            <v>Per.Act</v>
          </cell>
          <cell r="U11" t="str">
            <v>Per.Act</v>
          </cell>
          <cell r="V11" t="str">
            <v>Per.Act</v>
          </cell>
          <cell r="W11" t="str">
            <v>Per.Act</v>
          </cell>
          <cell r="X11" t="str">
            <v>Per.Act</v>
          </cell>
          <cell r="Y11" t="str">
            <v>Per.Act</v>
          </cell>
          <cell r="Z11" t="str">
            <v>Per.Act</v>
          </cell>
          <cell r="AA11" t="str">
            <v>Per.Act</v>
          </cell>
          <cell r="AB11" t="str">
            <v>Per.Act</v>
          </cell>
          <cell r="AC11" t="str">
            <v>Per.Act</v>
          </cell>
          <cell r="AD11" t="str">
            <v>Per.Act</v>
          </cell>
          <cell r="AE11" t="str">
            <v>Per.Act</v>
          </cell>
          <cell r="AF11" t="str">
            <v>Per.Act</v>
          </cell>
          <cell r="AG11" t="str">
            <v>Per.Act</v>
          </cell>
          <cell r="AH11" t="str">
            <v>Per.Act</v>
          </cell>
          <cell r="AI11" t="str">
            <v>Per.Act</v>
          </cell>
          <cell r="AJ11" t="str">
            <v>Per.Act</v>
          </cell>
          <cell r="AK11" t="str">
            <v>Per.Act</v>
          </cell>
          <cell r="AL11" t="str">
            <v>Per.Act</v>
          </cell>
          <cell r="AM11" t="str">
            <v>Per.Act</v>
          </cell>
          <cell r="AN11" t="str">
            <v>Per.Act</v>
          </cell>
        </row>
        <row r="12">
          <cell r="H12" t="str">
            <v>2007</v>
          </cell>
          <cell r="I12" t="str">
            <v>2007</v>
          </cell>
          <cell r="J12" t="str">
            <v>2007</v>
          </cell>
          <cell r="K12" t="str">
            <v>2007</v>
          </cell>
          <cell r="L12" t="str">
            <v>2007</v>
          </cell>
          <cell r="M12" t="str">
            <v>2007</v>
          </cell>
          <cell r="N12" t="str">
            <v>2007</v>
          </cell>
          <cell r="O12" t="str">
            <v>2007</v>
          </cell>
          <cell r="P12" t="str">
            <v>2007</v>
          </cell>
          <cell r="Q12" t="str">
            <v>2008</v>
          </cell>
          <cell r="R12" t="str">
            <v>2008</v>
          </cell>
          <cell r="S12" t="str">
            <v>2008</v>
          </cell>
          <cell r="T12" t="str">
            <v>2008</v>
          </cell>
          <cell r="U12" t="str">
            <v>2008</v>
          </cell>
          <cell r="V12" t="str">
            <v>2008</v>
          </cell>
          <cell r="W12" t="str">
            <v>2008</v>
          </cell>
          <cell r="X12" t="str">
            <v>2008</v>
          </cell>
          <cell r="Y12" t="str">
            <v>2008</v>
          </cell>
          <cell r="Z12" t="str">
            <v>2008</v>
          </cell>
          <cell r="AA12" t="str">
            <v>2008</v>
          </cell>
          <cell r="AB12" t="str">
            <v>2008</v>
          </cell>
          <cell r="AC12" t="str">
            <v>2009</v>
          </cell>
          <cell r="AD12" t="str">
            <v>2009</v>
          </cell>
          <cell r="AE12" t="str">
            <v>2009</v>
          </cell>
          <cell r="AF12" t="str">
            <v>2009</v>
          </cell>
          <cell r="AG12" t="str">
            <v>2009</v>
          </cell>
          <cell r="AH12" t="str">
            <v>2009</v>
          </cell>
          <cell r="AI12" t="str">
            <v>2009</v>
          </cell>
          <cell r="AJ12" t="str">
            <v>2009</v>
          </cell>
          <cell r="AK12" t="str">
            <v>2009</v>
          </cell>
          <cell r="AL12" t="str">
            <v>2009</v>
          </cell>
          <cell r="AM12" t="str">
            <v>2009</v>
          </cell>
          <cell r="AN12" t="str">
            <v>2009</v>
          </cell>
        </row>
        <row r="13">
          <cell r="H13" t="str">
            <v>Apr</v>
          </cell>
          <cell r="I13" t="str">
            <v>May</v>
          </cell>
          <cell r="J13" t="str">
            <v>Jun</v>
          </cell>
          <cell r="K13" t="str">
            <v>Jul</v>
          </cell>
          <cell r="L13" t="str">
            <v>Aug</v>
          </cell>
          <cell r="M13" t="str">
            <v>Sep</v>
          </cell>
          <cell r="N13" t="str">
            <v>Oct</v>
          </cell>
          <cell r="O13" t="str">
            <v>Nov</v>
          </cell>
          <cell r="P13" t="str">
            <v>Dec</v>
          </cell>
          <cell r="Q13" t="str">
            <v>Jan</v>
          </cell>
          <cell r="R13" t="str">
            <v>Feb</v>
          </cell>
          <cell r="S13" t="str">
            <v>Mar</v>
          </cell>
          <cell r="T13" t="str">
            <v>Apr</v>
          </cell>
          <cell r="U13" t="str">
            <v>May</v>
          </cell>
          <cell r="V13" t="str">
            <v>Jun</v>
          </cell>
          <cell r="W13" t="str">
            <v>Jul</v>
          </cell>
          <cell r="X13" t="str">
            <v>Aug</v>
          </cell>
          <cell r="Y13" t="str">
            <v>Sep</v>
          </cell>
          <cell r="Z13" t="str">
            <v>Oct</v>
          </cell>
          <cell r="AA13" t="str">
            <v>Nov</v>
          </cell>
          <cell r="AB13" t="str">
            <v>Dec</v>
          </cell>
          <cell r="AC13" t="str">
            <v>Jan</v>
          </cell>
          <cell r="AD13" t="str">
            <v>Feb</v>
          </cell>
          <cell r="AE13" t="str">
            <v>Mar</v>
          </cell>
          <cell r="AF13" t="str">
            <v>Apr</v>
          </cell>
          <cell r="AG13" t="str">
            <v>May</v>
          </cell>
          <cell r="AH13" t="str">
            <v>Jun</v>
          </cell>
          <cell r="AI13" t="str">
            <v>Jul</v>
          </cell>
          <cell r="AJ13" t="str">
            <v>Aug</v>
          </cell>
          <cell r="AK13" t="str">
            <v>Sep</v>
          </cell>
          <cell r="AL13" t="str">
            <v>Oct</v>
          </cell>
          <cell r="AM13" t="str">
            <v>Nov</v>
          </cell>
          <cell r="AN13" t="str">
            <v>Dec</v>
          </cell>
        </row>
        <row r="14">
          <cell r="H14">
            <v>773.72799999999984</v>
          </cell>
          <cell r="I14">
            <v>793.83</v>
          </cell>
          <cell r="J14">
            <v>882.95099999999968</v>
          </cell>
          <cell r="K14">
            <v>927.30900000000099</v>
          </cell>
          <cell r="L14">
            <v>993.90299999999877</v>
          </cell>
          <cell r="M14">
            <v>989.82600000000014</v>
          </cell>
          <cell r="N14">
            <v>975.10100000000011</v>
          </cell>
          <cell r="O14">
            <v>937.43200000000002</v>
          </cell>
          <cell r="P14">
            <v>999.01300000000003</v>
          </cell>
          <cell r="Q14">
            <v>901.06100000000004</v>
          </cell>
          <cell r="R14">
            <v>878.04499999999996</v>
          </cell>
          <cell r="S14">
            <v>938.18799999999976</v>
          </cell>
          <cell r="T14">
            <v>916.88900000000024</v>
          </cell>
          <cell r="U14">
            <v>952.32100000000003</v>
          </cell>
          <cell r="V14">
            <v>988.73300000000017</v>
          </cell>
          <cell r="W14">
            <v>1087.6670000000001</v>
          </cell>
          <cell r="X14">
            <v>1154.636</v>
          </cell>
          <cell r="Y14">
            <v>1167.114</v>
          </cell>
          <cell r="Z14">
            <v>1397.0639999999996</v>
          </cell>
          <cell r="AA14">
            <v>1389.3160000000007</v>
          </cell>
          <cell r="AB14">
            <v>1432.6389999999997</v>
          </cell>
          <cell r="AC14">
            <v>1289.885</v>
          </cell>
          <cell r="AD14">
            <v>1136.635</v>
          </cell>
          <cell r="AE14">
            <v>1314.5010000000002</v>
          </cell>
          <cell r="AF14">
            <v>1253.8030000000006</v>
          </cell>
          <cell r="AG14">
            <v>1246.3159999999996</v>
          </cell>
          <cell r="AH14">
            <v>1285.8440000000003</v>
          </cell>
          <cell r="AI14">
            <v>1313.1239999999996</v>
          </cell>
          <cell r="AJ14">
            <v>1244.1330000000007</v>
          </cell>
          <cell r="AK14">
            <v>1156.9170000000001</v>
          </cell>
          <cell r="AL14">
            <v>1199.8169999999998</v>
          </cell>
          <cell r="AM14">
            <v>1165.9580000000003</v>
          </cell>
          <cell r="AN14">
            <v>1259.5270000000003</v>
          </cell>
        </row>
        <row r="15">
          <cell r="H15">
            <v>386.41099999999966</v>
          </cell>
          <cell r="I15">
            <v>383.05</v>
          </cell>
          <cell r="J15">
            <v>478.12700000000012</v>
          </cell>
          <cell r="K15">
            <v>470.60600000000153</v>
          </cell>
          <cell r="L15">
            <v>523.90599999999756</v>
          </cell>
          <cell r="M15">
            <v>539.57300000000055</v>
          </cell>
          <cell r="N15">
            <v>501.07400000000098</v>
          </cell>
          <cell r="O15">
            <v>480.6979999999989</v>
          </cell>
          <cell r="P15">
            <v>345.63299999999828</v>
          </cell>
          <cell r="Q15">
            <v>408.21899999999999</v>
          </cell>
          <cell r="R15">
            <v>434.25199999999978</v>
          </cell>
          <cell r="S15">
            <v>496.76099999999985</v>
          </cell>
          <cell r="T15">
            <v>452.32900000000001</v>
          </cell>
          <cell r="U15">
            <v>471.89900000000046</v>
          </cell>
          <cell r="V15">
            <v>496.92299999999989</v>
          </cell>
          <cell r="W15">
            <v>544.66499999999996</v>
          </cell>
          <cell r="X15">
            <v>602.40100000000052</v>
          </cell>
          <cell r="Y15">
            <v>557.17899999999952</v>
          </cell>
          <cell r="Z15">
            <v>738.25</v>
          </cell>
          <cell r="AA15">
            <v>670.12400000000048</v>
          </cell>
          <cell r="AB15">
            <v>679.80799999999988</v>
          </cell>
          <cell r="AC15">
            <v>630.56300000000022</v>
          </cell>
          <cell r="AD15">
            <v>547.40399999999988</v>
          </cell>
          <cell r="AE15">
            <v>687.14700000000016</v>
          </cell>
          <cell r="AF15">
            <v>650.46700000000055</v>
          </cell>
          <cell r="AG15">
            <v>626.30799999999942</v>
          </cell>
          <cell r="AH15">
            <v>623.3190000000003</v>
          </cell>
          <cell r="AI15">
            <v>697.91299999999967</v>
          </cell>
          <cell r="AJ15">
            <v>677.97900000000061</v>
          </cell>
          <cell r="AK15">
            <v>517.68600000000038</v>
          </cell>
          <cell r="AL15">
            <v>609.93399999999986</v>
          </cell>
          <cell r="AM15">
            <v>584.96600000000024</v>
          </cell>
          <cell r="AN15">
            <v>615.03499999999997</v>
          </cell>
        </row>
        <row r="16">
          <cell r="H16">
            <v>126.68900000000001</v>
          </cell>
          <cell r="I16">
            <v>640.71100000000001</v>
          </cell>
          <cell r="J16">
            <v>138.36800000000011</v>
          </cell>
          <cell r="K16">
            <v>333.54599999999994</v>
          </cell>
          <cell r="L16">
            <v>426.54399999999998</v>
          </cell>
          <cell r="M16">
            <v>168.93900000000008</v>
          </cell>
          <cell r="N16">
            <v>187.90799999999956</v>
          </cell>
          <cell r="O16">
            <v>487.62100000000009</v>
          </cell>
          <cell r="P16">
            <v>172.40400000000022</v>
          </cell>
          <cell r="Q16">
            <v>403.53800000000001</v>
          </cell>
          <cell r="R16">
            <v>387.55200000000002</v>
          </cell>
          <cell r="S16">
            <v>431.60599999999994</v>
          </cell>
          <cell r="T16">
            <v>330.52800000000002</v>
          </cell>
          <cell r="U16">
            <v>268.70999999999998</v>
          </cell>
          <cell r="V16">
            <v>318.50299999999993</v>
          </cell>
          <cell r="W16">
            <v>539.01</v>
          </cell>
          <cell r="X16">
            <v>351.61200000000008</v>
          </cell>
          <cell r="Y16">
            <v>523.76399999999978</v>
          </cell>
          <cell r="Z16">
            <v>241.25600000000014</v>
          </cell>
          <cell r="AA16">
            <v>277.55399999999986</v>
          </cell>
          <cell r="AB16">
            <v>521.22400000000027</v>
          </cell>
          <cell r="AC16">
            <v>264.18799999999999</v>
          </cell>
          <cell r="AD16">
            <v>218.57900000000001</v>
          </cell>
          <cell r="AE16">
            <v>545.19000000000005</v>
          </cell>
          <cell r="AF16">
            <v>152.41199999999981</v>
          </cell>
          <cell r="AG16">
            <v>176.31600000000003</v>
          </cell>
          <cell r="AH16">
            <v>212.83799999999997</v>
          </cell>
          <cell r="AI16">
            <v>368.20600000000013</v>
          </cell>
          <cell r="AJ16">
            <v>471.5469999999998</v>
          </cell>
          <cell r="AK16">
            <v>522.4970000000003</v>
          </cell>
          <cell r="AL16">
            <v>284.61200000000008</v>
          </cell>
          <cell r="AM16">
            <v>187.61199999999963</v>
          </cell>
          <cell r="AN16">
            <v>1012.1780000000003</v>
          </cell>
        </row>
        <row r="17">
          <cell r="H17">
            <v>773.26</v>
          </cell>
          <cell r="I17">
            <v>793.66300000000012</v>
          </cell>
          <cell r="J17">
            <v>882.15599999999984</v>
          </cell>
          <cell r="K17">
            <v>927.18400000000099</v>
          </cell>
          <cell r="L17">
            <v>993.59399999999869</v>
          </cell>
          <cell r="M17">
            <v>989.11</v>
          </cell>
          <cell r="N17">
            <v>974.32700000000034</v>
          </cell>
          <cell r="O17">
            <v>937.05200000000002</v>
          </cell>
          <cell r="P17">
            <v>998.53499999999997</v>
          </cell>
          <cell r="Q17">
            <v>900.9620000000001</v>
          </cell>
          <cell r="R17">
            <v>877.86</v>
          </cell>
          <cell r="S17">
            <v>937.73299999999983</v>
          </cell>
          <cell r="T17">
            <v>916.79300000000012</v>
          </cell>
          <cell r="U17">
            <v>951.57699999999988</v>
          </cell>
          <cell r="V17">
            <v>987.85600000000022</v>
          </cell>
          <cell r="W17">
            <v>1086.9929999999999</v>
          </cell>
          <cell r="X17">
            <v>1154.3339999999998</v>
          </cell>
          <cell r="Y17">
            <v>1164.7610000000002</v>
          </cell>
          <cell r="Z17">
            <v>1396.2219999999998</v>
          </cell>
          <cell r="AA17">
            <v>1388.5780000000009</v>
          </cell>
          <cell r="AB17">
            <v>1432.0119999999997</v>
          </cell>
          <cell r="AC17">
            <v>1289.5929999999998</v>
          </cell>
          <cell r="AD17">
            <v>1136.2329999999997</v>
          </cell>
          <cell r="AE17">
            <v>1313.9749999999999</v>
          </cell>
          <cell r="AF17">
            <v>1253.44</v>
          </cell>
          <cell r="AG17">
            <v>1246.0759999999998</v>
          </cell>
          <cell r="AH17">
            <v>1285.5030000000002</v>
          </cell>
          <cell r="AI17">
            <v>1312.9709999999989</v>
          </cell>
          <cell r="AJ17">
            <v>1243.9320000000005</v>
          </cell>
          <cell r="AK17">
            <v>1156.6080000000006</v>
          </cell>
          <cell r="AL17">
            <v>1199.5650000000001</v>
          </cell>
          <cell r="AM17">
            <v>1165.7</v>
          </cell>
          <cell r="AN17">
            <v>1259.1430000000003</v>
          </cell>
        </row>
        <row r="18">
          <cell r="H18">
            <v>0.46799999999999731</v>
          </cell>
          <cell r="I18">
            <v>0.16699999999999893</v>
          </cell>
          <cell r="J18">
            <v>0.79500000000000004</v>
          </cell>
          <cell r="K18">
            <v>0.12499999999999645</v>
          </cell>
          <cell r="L18">
            <v>0.30900000000000727</v>
          </cell>
          <cell r="M18">
            <v>0.71599999999998509</v>
          </cell>
          <cell r="N18">
            <v>0.77400000000002755</v>
          </cell>
          <cell r="O18">
            <v>0.37999999999997947</v>
          </cell>
          <cell r="P18">
            <v>0.47800000000000153</v>
          </cell>
          <cell r="Q18">
            <v>9.9000000000000199E-2</v>
          </cell>
          <cell r="R18">
            <v>0.18500000000000139</v>
          </cell>
          <cell r="S18">
            <v>0.45500000000000185</v>
          </cell>
          <cell r="T18">
            <v>9.6000000000001862E-2</v>
          </cell>
          <cell r="U18">
            <v>0.74400000000000333</v>
          </cell>
          <cell r="V18">
            <v>0.87699999999999356</v>
          </cell>
          <cell r="W18">
            <v>0.67400000000000304</v>
          </cell>
          <cell r="X18">
            <v>0.3019999999999996</v>
          </cell>
          <cell r="Y18">
            <v>2.3529999999999891</v>
          </cell>
          <cell r="Z18">
            <v>0.84200000000000585</v>
          </cell>
          <cell r="AA18">
            <v>0.7380000000000102</v>
          </cell>
          <cell r="AB18">
            <v>0.62699999999998823</v>
          </cell>
          <cell r="AC18">
            <v>0.29199999999999982</v>
          </cell>
          <cell r="AD18">
            <v>0.40200000000000102</v>
          </cell>
          <cell r="AE18">
            <v>0.52599999999999802</v>
          </cell>
          <cell r="AF18">
            <v>0.36299999999999955</v>
          </cell>
          <cell r="AG18">
            <v>0.24</v>
          </cell>
          <cell r="AH18">
            <v>0.34099999999999975</v>
          </cell>
          <cell r="AI18">
            <v>0.15299999999999958</v>
          </cell>
          <cell r="AJ18">
            <v>0.20100000000000029</v>
          </cell>
          <cell r="AK18">
            <v>0.30899999999999839</v>
          </cell>
          <cell r="AL18">
            <v>0.25200000000000156</v>
          </cell>
          <cell r="AM18">
            <v>0.25799999999999956</v>
          </cell>
          <cell r="AN18">
            <v>0.38400000000000034</v>
          </cell>
        </row>
        <row r="19">
          <cell r="H19">
            <v>773.72799999999984</v>
          </cell>
          <cell r="I19">
            <v>793.83</v>
          </cell>
          <cell r="J19">
            <v>882.95099999999968</v>
          </cell>
          <cell r="K19">
            <v>927.30900000000099</v>
          </cell>
          <cell r="L19">
            <v>993.90299999999877</v>
          </cell>
          <cell r="M19">
            <v>989.82600000000014</v>
          </cell>
          <cell r="N19">
            <v>975.10100000000011</v>
          </cell>
          <cell r="O19">
            <v>937.43200000000002</v>
          </cell>
          <cell r="P19">
            <v>999.01300000000003</v>
          </cell>
          <cell r="Q19">
            <v>901.06100000000004</v>
          </cell>
          <cell r="R19">
            <v>878.04499999999996</v>
          </cell>
          <cell r="S19">
            <v>938.18799999999976</v>
          </cell>
          <cell r="T19">
            <v>916.88900000000024</v>
          </cell>
          <cell r="U19">
            <v>952.32100000000003</v>
          </cell>
          <cell r="V19">
            <v>988.73300000000017</v>
          </cell>
          <cell r="W19">
            <v>1087.6670000000001</v>
          </cell>
          <cell r="X19">
            <v>1154.636</v>
          </cell>
          <cell r="Y19">
            <v>1167.114</v>
          </cell>
          <cell r="Z19">
            <v>1397.0639999999996</v>
          </cell>
          <cell r="AA19">
            <v>1389.3160000000007</v>
          </cell>
          <cell r="AB19">
            <v>1432.6389999999997</v>
          </cell>
          <cell r="AC19">
            <v>1289.885</v>
          </cell>
          <cell r="AD19">
            <v>1136.635</v>
          </cell>
          <cell r="AE19">
            <v>1314.5010000000002</v>
          </cell>
          <cell r="AF19">
            <v>1253.8030000000006</v>
          </cell>
          <cell r="AG19">
            <v>1246.3159999999996</v>
          </cell>
          <cell r="AH19">
            <v>1285.8440000000003</v>
          </cell>
          <cell r="AI19">
            <v>1313.1239999999996</v>
          </cell>
          <cell r="AJ19">
            <v>1244.1330000000007</v>
          </cell>
          <cell r="AK19">
            <v>1156.9170000000001</v>
          </cell>
          <cell r="AL19">
            <v>1199.8169999999998</v>
          </cell>
          <cell r="AM19">
            <v>1165.9580000000003</v>
          </cell>
          <cell r="AN19">
            <v>1259.5270000000003</v>
          </cell>
        </row>
        <row r="20">
          <cell r="H20">
            <v>7.4000000000106425E-2</v>
          </cell>
          <cell r="I20">
            <v>2.7780000000000413</v>
          </cell>
          <cell r="J20">
            <v>-2.347000000000417</v>
          </cell>
          <cell r="K20">
            <v>0.17699999999940541</v>
          </cell>
          <cell r="L20">
            <v>0.41500000000116533</v>
          </cell>
          <cell r="M20">
            <v>11.738999999999638</v>
          </cell>
          <cell r="N20">
            <v>-11.371000000000995</v>
          </cell>
          <cell r="O20">
            <v>6.0000000001384279E-2</v>
          </cell>
          <cell r="P20">
            <v>2.309000000001328</v>
          </cell>
          <cell r="Q20">
            <v>0.3120000000000438</v>
          </cell>
          <cell r="R20">
            <v>-0.66400000000001302</v>
          </cell>
          <cell r="S20">
            <v>-0.12200000000011002</v>
          </cell>
          <cell r="T20">
            <v>0.56000000000019767</v>
          </cell>
          <cell r="U20">
            <v>1.730999999999689</v>
          </cell>
          <cell r="V20">
            <v>0.18300000000024497</v>
          </cell>
          <cell r="W20">
            <v>-1.0249999999998352</v>
          </cell>
          <cell r="X20">
            <v>0.8759999999995145</v>
          </cell>
          <cell r="Y20">
            <v>0.28900000000051307</v>
          </cell>
          <cell r="Z20">
            <v>3.8489999999991795</v>
          </cell>
          <cell r="AA20">
            <v>-3.3419999999998193</v>
          </cell>
          <cell r="AB20">
            <v>0.48999999999990962</v>
          </cell>
          <cell r="AC20">
            <v>0.27300000000000679</v>
          </cell>
          <cell r="AD20">
            <v>0.11400000000002741</v>
          </cell>
          <cell r="AE20">
            <v>0.46200000000001396</v>
          </cell>
          <cell r="AF20">
            <v>0.27200000000001623</v>
          </cell>
          <cell r="AG20">
            <v>0.2060000000000084</v>
          </cell>
          <cell r="AH20">
            <v>0.3069999999999915</v>
          </cell>
          <cell r="AI20">
            <v>0.29000000000001513</v>
          </cell>
          <cell r="AJ20">
            <v>-10.762999999999995</v>
          </cell>
          <cell r="AK20">
            <v>11.252999999999989</v>
          </cell>
          <cell r="AL20">
            <v>0.11500000000001265</v>
          </cell>
          <cell r="AM20">
            <v>0.17299999999997695</v>
          </cell>
          <cell r="AN20">
            <v>4.4519999999999982</v>
          </cell>
        </row>
        <row r="21">
          <cell r="H21">
            <v>387.27400000000017</v>
          </cell>
          <cell r="I21">
            <v>410.98899999999992</v>
          </cell>
          <cell r="J21">
            <v>404.88099999999957</v>
          </cell>
          <cell r="K21">
            <v>456.32999999999947</v>
          </cell>
          <cell r="L21">
            <v>471.38800000000123</v>
          </cell>
          <cell r="M21">
            <v>450.73199999999969</v>
          </cell>
          <cell r="N21">
            <v>474.54399999999913</v>
          </cell>
          <cell r="O21">
            <v>477.1890000000011</v>
          </cell>
          <cell r="P21">
            <v>632.63300000000174</v>
          </cell>
          <cell r="Q21">
            <v>479.84900000000005</v>
          </cell>
          <cell r="R21">
            <v>454.73699999999997</v>
          </cell>
          <cell r="S21">
            <v>442.5329999999999</v>
          </cell>
          <cell r="T21">
            <v>464.36600000000021</v>
          </cell>
          <cell r="U21">
            <v>482.71499999999997</v>
          </cell>
          <cell r="V21">
            <v>491.22800000000029</v>
          </cell>
          <cell r="W21">
            <v>543.71200000000022</v>
          </cell>
          <cell r="X21">
            <v>553.18599999999947</v>
          </cell>
          <cell r="Y21">
            <v>610.41300000000047</v>
          </cell>
          <cell r="Z21">
            <v>662.31099999999913</v>
          </cell>
          <cell r="AA21">
            <v>716.38300000000027</v>
          </cell>
          <cell r="AB21">
            <v>747.51699999999983</v>
          </cell>
          <cell r="AC21">
            <v>655.39200000000005</v>
          </cell>
          <cell r="AD21">
            <v>594.06099999999992</v>
          </cell>
          <cell r="AE21">
            <v>627.62100000000009</v>
          </cell>
          <cell r="AF21">
            <v>603.16100000000006</v>
          </cell>
          <cell r="AG21">
            <v>619.69600000000014</v>
          </cell>
          <cell r="AH21">
            <v>658.322</v>
          </cell>
          <cell r="AI21">
            <v>615.42099999999994</v>
          </cell>
          <cell r="AJ21">
            <v>565.30300000000011</v>
          </cell>
          <cell r="AK21">
            <v>613.56500000000005</v>
          </cell>
          <cell r="AL21">
            <v>585.0379999999999</v>
          </cell>
          <cell r="AM21">
            <v>565.4910000000001</v>
          </cell>
          <cell r="AN21">
            <v>568.39399999999989</v>
          </cell>
        </row>
        <row r="22">
          <cell r="H22">
            <v>-4.2999999999999095E-2</v>
          </cell>
          <cell r="I22">
            <v>0.20899999999999908</v>
          </cell>
          <cell r="J22">
            <v>5.7000000000000189E-2</v>
          </cell>
          <cell r="K22">
            <v>-0.37299999999999933</v>
          </cell>
          <cell r="L22">
            <v>1.391</v>
          </cell>
          <cell r="M22">
            <v>0.47900000000000098</v>
          </cell>
          <cell r="N22">
            <v>0.51699999999999746</v>
          </cell>
          <cell r="O22">
            <v>20.454999999999998</v>
          </cell>
          <cell r="P22">
            <v>-20.747</v>
          </cell>
          <cell r="Q22">
            <v>-12.993</v>
          </cell>
          <cell r="R22">
            <v>10.944000000000001</v>
          </cell>
          <cell r="S22">
            <v>1.1059999999999999</v>
          </cell>
          <cell r="T22">
            <v>-0.19400000000000006</v>
          </cell>
          <cell r="U22">
            <v>2.2930000000000001</v>
          </cell>
          <cell r="V22">
            <v>-0.58200000000000029</v>
          </cell>
          <cell r="W22">
            <v>0.71</v>
          </cell>
          <cell r="X22">
            <v>0.95099999999999973</v>
          </cell>
          <cell r="Y22">
            <v>0.47800000000000009</v>
          </cell>
          <cell r="Z22">
            <v>3.4970000000000141</v>
          </cell>
          <cell r="AA22">
            <v>-2.8089999999999975</v>
          </cell>
          <cell r="AB22">
            <v>-5.3140000000000001</v>
          </cell>
          <cell r="AC22">
            <v>-3.93</v>
          </cell>
          <cell r="AD22">
            <v>4.83</v>
          </cell>
          <cell r="AE22">
            <v>0.2669999999999999</v>
          </cell>
          <cell r="AF22">
            <v>-0.17499999999999999</v>
          </cell>
          <cell r="AG22">
            <v>-0.31199999999999994</v>
          </cell>
          <cell r="AH22">
            <v>-4.2030000000000003</v>
          </cell>
          <cell r="AI22">
            <v>0.21</v>
          </cell>
          <cell r="AJ22">
            <v>-0.85099999999999953</v>
          </cell>
          <cell r="AK22">
            <v>-25.665999999999997</v>
          </cell>
          <cell r="AL22">
            <v>-4.8449999999999998</v>
          </cell>
          <cell r="AM22">
            <v>-15.501000000000005</v>
          </cell>
          <cell r="AN22">
            <v>205.74599999999998</v>
          </cell>
        </row>
        <row r="23">
          <cell r="H23" t="str">
            <v>0</v>
          </cell>
          <cell r="I23" t="str">
            <v>0</v>
          </cell>
          <cell r="J23" t="str">
            <v>0</v>
          </cell>
          <cell r="K23" t="str">
            <v>0</v>
          </cell>
          <cell r="L23" t="str">
            <v>0</v>
          </cell>
          <cell r="M23" t="str">
            <v>0</v>
          </cell>
          <cell r="N23" t="str">
            <v>0</v>
          </cell>
          <cell r="O23" t="str">
            <v>0</v>
          </cell>
          <cell r="P23" t="str">
            <v>0</v>
          </cell>
          <cell r="Q23" t="str">
            <v>0</v>
          </cell>
          <cell r="R23" t="str">
            <v>0</v>
          </cell>
          <cell r="S23" t="str">
            <v>0</v>
          </cell>
          <cell r="T23" t="str">
            <v>0</v>
          </cell>
          <cell r="U23" t="str">
            <v>0</v>
          </cell>
          <cell r="V23" t="str">
            <v>0</v>
          </cell>
          <cell r="W23" t="str">
            <v>0</v>
          </cell>
          <cell r="X23" t="str">
            <v>0</v>
          </cell>
          <cell r="Y23" t="str">
            <v>0</v>
          </cell>
          <cell r="Z23" t="str">
            <v>0</v>
          </cell>
          <cell r="AA23" t="str">
            <v>0</v>
          </cell>
          <cell r="AB23" t="str">
            <v>0</v>
          </cell>
          <cell r="AC23" t="str">
            <v>0</v>
          </cell>
          <cell r="AD23" t="str">
            <v>0</v>
          </cell>
          <cell r="AE23" t="str">
            <v>0</v>
          </cell>
          <cell r="AF23" t="str">
            <v>0</v>
          </cell>
          <cell r="AG23" t="str">
            <v>0</v>
          </cell>
          <cell r="AH23" t="str">
            <v>0</v>
          </cell>
          <cell r="AI23" t="str">
            <v>0</v>
          </cell>
          <cell r="AJ23" t="str">
            <v>0</v>
          </cell>
          <cell r="AK23" t="str">
            <v>0</v>
          </cell>
          <cell r="AL23" t="str">
            <v>0</v>
          </cell>
          <cell r="AM23" t="str">
            <v>0</v>
          </cell>
          <cell r="AN23" t="str">
            <v>0</v>
          </cell>
        </row>
        <row r="24">
          <cell r="H24">
            <v>-4.2999999999999095E-2</v>
          </cell>
          <cell r="I24">
            <v>0.20899999999999908</v>
          </cell>
          <cell r="J24">
            <v>5.7000000000000189E-2</v>
          </cell>
          <cell r="K24">
            <v>-0.37299999999999933</v>
          </cell>
          <cell r="L24">
            <v>1.391</v>
          </cell>
          <cell r="M24">
            <v>0.47900000000000098</v>
          </cell>
          <cell r="N24">
            <v>0.51699999999999746</v>
          </cell>
          <cell r="O24">
            <v>20.454999999999998</v>
          </cell>
          <cell r="P24">
            <v>-20.747</v>
          </cell>
          <cell r="Q24">
            <v>-12.993</v>
          </cell>
          <cell r="R24">
            <v>10.944000000000001</v>
          </cell>
          <cell r="S24">
            <v>1.1059999999999999</v>
          </cell>
          <cell r="T24">
            <v>-0.19400000000000006</v>
          </cell>
          <cell r="U24">
            <v>2.2930000000000001</v>
          </cell>
          <cell r="V24">
            <v>-0.58200000000000029</v>
          </cell>
          <cell r="W24">
            <v>0.71</v>
          </cell>
          <cell r="X24">
            <v>0.95099999999999973</v>
          </cell>
          <cell r="Y24">
            <v>0.47800000000000009</v>
          </cell>
          <cell r="Z24">
            <v>3.4970000000000141</v>
          </cell>
          <cell r="AA24">
            <v>-2.8089999999999975</v>
          </cell>
          <cell r="AB24">
            <v>-5.3140000000000001</v>
          </cell>
          <cell r="AC24">
            <v>-3.93</v>
          </cell>
          <cell r="AD24">
            <v>4.83</v>
          </cell>
          <cell r="AE24">
            <v>0.2669999999999999</v>
          </cell>
          <cell r="AF24">
            <v>-0.17499999999999999</v>
          </cell>
          <cell r="AG24">
            <v>-0.31199999999999994</v>
          </cell>
          <cell r="AH24">
            <v>-4.2030000000000003</v>
          </cell>
          <cell r="AI24">
            <v>0.21</v>
          </cell>
          <cell r="AJ24">
            <v>-0.85099999999999953</v>
          </cell>
          <cell r="AK24">
            <v>-25.665999999999997</v>
          </cell>
          <cell r="AL24">
            <v>-4.8449999999999998</v>
          </cell>
          <cell r="AM24">
            <v>-15.501000000000005</v>
          </cell>
          <cell r="AN24">
            <v>205.74599999999998</v>
          </cell>
        </row>
        <row r="25">
          <cell r="H25" t="str">
            <v>0</v>
          </cell>
          <cell r="I25" t="str">
            <v>0</v>
          </cell>
          <cell r="J25" t="str">
            <v>0</v>
          </cell>
          <cell r="K25" t="str">
            <v>0</v>
          </cell>
          <cell r="L25" t="str">
            <v>0</v>
          </cell>
          <cell r="M25" t="str">
            <v>0</v>
          </cell>
          <cell r="N25" t="str">
            <v>0</v>
          </cell>
          <cell r="O25" t="str">
            <v>0</v>
          </cell>
          <cell r="P25" t="str">
            <v>0</v>
          </cell>
          <cell r="Q25" t="str">
            <v>0</v>
          </cell>
          <cell r="R25" t="str">
            <v>0</v>
          </cell>
          <cell r="S25" t="str">
            <v>0</v>
          </cell>
          <cell r="T25" t="str">
            <v>0</v>
          </cell>
          <cell r="U25" t="str">
            <v>0</v>
          </cell>
          <cell r="V25" t="str">
            <v>0</v>
          </cell>
          <cell r="W25" t="str">
            <v>0</v>
          </cell>
          <cell r="X25" t="str">
            <v>0</v>
          </cell>
          <cell r="Y25" t="str">
            <v>0</v>
          </cell>
          <cell r="Z25" t="str">
            <v>0</v>
          </cell>
          <cell r="AA25" t="str">
            <v>0</v>
          </cell>
          <cell r="AB25" t="str">
            <v>0</v>
          </cell>
          <cell r="AC25" t="str">
            <v>0</v>
          </cell>
          <cell r="AD25" t="str">
            <v>0</v>
          </cell>
          <cell r="AE25" t="str">
            <v>0</v>
          </cell>
          <cell r="AF25" t="str">
            <v>0</v>
          </cell>
          <cell r="AG25" t="str">
            <v>0</v>
          </cell>
          <cell r="AH25" t="str">
            <v>0</v>
          </cell>
          <cell r="AI25" t="str">
            <v>0</v>
          </cell>
          <cell r="AJ25" t="str">
            <v>0</v>
          </cell>
          <cell r="AK25" t="str">
            <v>0</v>
          </cell>
          <cell r="AL25" t="str">
            <v>0</v>
          </cell>
          <cell r="AM25" t="str">
            <v>0</v>
          </cell>
          <cell r="AN25" t="str">
            <v>0</v>
          </cell>
        </row>
        <row r="26">
          <cell r="H26" t="str">
            <v>0</v>
          </cell>
          <cell r="I26" t="str">
            <v>0</v>
          </cell>
          <cell r="J26" t="str">
            <v>0</v>
          </cell>
          <cell r="K26" t="str">
            <v>0</v>
          </cell>
          <cell r="L26" t="str">
            <v>0</v>
          </cell>
          <cell r="M26" t="str">
            <v>0</v>
          </cell>
          <cell r="N26" t="str">
            <v>0</v>
          </cell>
          <cell r="O26" t="str">
            <v>0</v>
          </cell>
          <cell r="P26" t="str">
            <v>0</v>
          </cell>
          <cell r="Q26" t="str">
            <v>0</v>
          </cell>
          <cell r="R26" t="str">
            <v>0</v>
          </cell>
          <cell r="S26" t="str">
            <v>0</v>
          </cell>
          <cell r="T26" t="str">
            <v>0</v>
          </cell>
          <cell r="U26" t="str">
            <v>0</v>
          </cell>
          <cell r="V26" t="str">
            <v>0</v>
          </cell>
          <cell r="W26" t="str">
            <v>0</v>
          </cell>
          <cell r="X26" t="str">
            <v>0</v>
          </cell>
          <cell r="Y26" t="str">
            <v>0</v>
          </cell>
          <cell r="Z26" t="str">
            <v>0</v>
          </cell>
          <cell r="AA26" t="str">
            <v>0</v>
          </cell>
          <cell r="AB26" t="str">
            <v>0</v>
          </cell>
          <cell r="AC26" t="str">
            <v>0</v>
          </cell>
          <cell r="AD26" t="str">
            <v>0</v>
          </cell>
          <cell r="AE26" t="str">
            <v>0</v>
          </cell>
          <cell r="AF26" t="str">
            <v>0</v>
          </cell>
          <cell r="AG26" t="str">
            <v>0</v>
          </cell>
          <cell r="AH26" t="str">
            <v>0</v>
          </cell>
          <cell r="AI26" t="str">
            <v>0</v>
          </cell>
          <cell r="AJ26" t="str">
            <v>0</v>
          </cell>
          <cell r="AK26" t="str">
            <v>0</v>
          </cell>
          <cell r="AL26" t="str">
            <v>0</v>
          </cell>
          <cell r="AM26">
            <v>0</v>
          </cell>
          <cell r="AN26">
            <v>-281.84399999999999</v>
          </cell>
        </row>
        <row r="27">
          <cell r="H27">
            <v>386.41099999999966</v>
          </cell>
          <cell r="I27">
            <v>383.05</v>
          </cell>
          <cell r="J27">
            <v>478.12700000000012</v>
          </cell>
          <cell r="K27">
            <v>470.60600000000153</v>
          </cell>
          <cell r="L27">
            <v>523.90599999999756</v>
          </cell>
          <cell r="M27">
            <v>539.57300000000055</v>
          </cell>
          <cell r="N27">
            <v>501.07400000000098</v>
          </cell>
          <cell r="O27">
            <v>480.6979999999989</v>
          </cell>
          <cell r="P27">
            <v>345.63299999999828</v>
          </cell>
          <cell r="Q27">
            <v>408.21899999999999</v>
          </cell>
          <cell r="R27">
            <v>434.25199999999978</v>
          </cell>
          <cell r="S27">
            <v>496.76099999999985</v>
          </cell>
          <cell r="T27">
            <v>452.32900000000001</v>
          </cell>
          <cell r="U27">
            <v>471.89900000000046</v>
          </cell>
          <cell r="V27">
            <v>496.92299999999989</v>
          </cell>
          <cell r="W27">
            <v>544.66499999999996</v>
          </cell>
          <cell r="X27">
            <v>602.40100000000052</v>
          </cell>
          <cell r="Y27">
            <v>557.17899999999952</v>
          </cell>
          <cell r="Z27">
            <v>738.25</v>
          </cell>
          <cell r="AA27">
            <v>670.12400000000048</v>
          </cell>
          <cell r="AB27">
            <v>679.80799999999988</v>
          </cell>
          <cell r="AC27">
            <v>630.56300000000022</v>
          </cell>
          <cell r="AD27">
            <v>547.40399999999988</v>
          </cell>
          <cell r="AE27">
            <v>687.14700000000016</v>
          </cell>
          <cell r="AF27">
            <v>650.46700000000055</v>
          </cell>
          <cell r="AG27">
            <v>626.30799999999942</v>
          </cell>
          <cell r="AH27">
            <v>623.3190000000003</v>
          </cell>
          <cell r="AI27">
            <v>697.91299999999967</v>
          </cell>
          <cell r="AJ27">
            <v>677.97900000000061</v>
          </cell>
          <cell r="AK27">
            <v>517.68600000000038</v>
          </cell>
          <cell r="AL27">
            <v>609.93399999999986</v>
          </cell>
          <cell r="AM27">
            <v>584.96600000000024</v>
          </cell>
          <cell r="AN27">
            <v>615.03499999999997</v>
          </cell>
        </row>
        <row r="28">
          <cell r="H28">
            <v>86.963999999999999</v>
          </cell>
          <cell r="I28">
            <v>97.855000000000004</v>
          </cell>
          <cell r="J28">
            <v>99.209000000000017</v>
          </cell>
          <cell r="K28">
            <v>103.602</v>
          </cell>
          <cell r="L28">
            <v>105.60099999999997</v>
          </cell>
          <cell r="M28">
            <v>126.40400000000007</v>
          </cell>
          <cell r="N28">
            <v>95.017999999999873</v>
          </cell>
          <cell r="O28">
            <v>142.8359999999999</v>
          </cell>
          <cell r="P28">
            <v>111.828</v>
          </cell>
          <cell r="Q28">
            <v>129.60599999999999</v>
          </cell>
          <cell r="R28">
            <v>135.44</v>
          </cell>
          <cell r="S28">
            <v>137.14100000000002</v>
          </cell>
          <cell r="T28">
            <v>127.878</v>
          </cell>
          <cell r="U28">
            <v>140.43200000000002</v>
          </cell>
          <cell r="V28">
            <v>157.81599999999997</v>
          </cell>
          <cell r="W28">
            <v>140.50900000000001</v>
          </cell>
          <cell r="X28">
            <v>140.18799999999999</v>
          </cell>
          <cell r="Y28">
            <v>155.39600000000002</v>
          </cell>
          <cell r="Z28">
            <v>181.815</v>
          </cell>
          <cell r="AA28">
            <v>200.58899999999994</v>
          </cell>
          <cell r="AB28">
            <v>236.37</v>
          </cell>
          <cell r="AC28">
            <v>231.333</v>
          </cell>
          <cell r="AD28">
            <v>212.25299999999999</v>
          </cell>
          <cell r="AE28">
            <v>232.31</v>
          </cell>
          <cell r="AF28">
            <v>212.09100000000001</v>
          </cell>
          <cell r="AG28">
            <v>203.17</v>
          </cell>
          <cell r="AH28">
            <v>189.5</v>
          </cell>
          <cell r="AI28">
            <v>192.40400000000017</v>
          </cell>
          <cell r="AJ28">
            <v>196.70500000000001</v>
          </cell>
          <cell r="AK28">
            <v>172.83399999999995</v>
          </cell>
          <cell r="AL28">
            <v>188.01300000000006</v>
          </cell>
          <cell r="AM28">
            <v>178.30699999999993</v>
          </cell>
          <cell r="AN28">
            <v>179.71100000000015</v>
          </cell>
        </row>
        <row r="29">
          <cell r="H29" t="str">
            <v>0</v>
          </cell>
          <cell r="I29" t="str">
            <v>0</v>
          </cell>
          <cell r="J29" t="str">
            <v>0</v>
          </cell>
          <cell r="K29" t="str">
            <v>0</v>
          </cell>
          <cell r="L29" t="str">
            <v>0</v>
          </cell>
          <cell r="M29" t="str">
            <v>0</v>
          </cell>
          <cell r="N29" t="str">
            <v>0</v>
          </cell>
          <cell r="O29" t="str">
            <v>0</v>
          </cell>
          <cell r="P29" t="str">
            <v>0</v>
          </cell>
          <cell r="Q29" t="str">
            <v>0</v>
          </cell>
          <cell r="R29" t="str">
            <v>0</v>
          </cell>
          <cell r="S29" t="str">
            <v>0</v>
          </cell>
          <cell r="T29" t="str">
            <v>0</v>
          </cell>
          <cell r="U29" t="str">
            <v>0</v>
          </cell>
          <cell r="V29" t="str">
            <v>0</v>
          </cell>
          <cell r="W29" t="str">
            <v>0</v>
          </cell>
          <cell r="X29" t="str">
            <v>0</v>
          </cell>
          <cell r="Y29" t="str">
            <v>0</v>
          </cell>
          <cell r="Z29" t="str">
            <v>0</v>
          </cell>
          <cell r="AA29" t="str">
            <v>0</v>
          </cell>
          <cell r="AB29" t="str">
            <v>0</v>
          </cell>
          <cell r="AC29" t="str">
            <v>0</v>
          </cell>
          <cell r="AD29" t="str">
            <v>0</v>
          </cell>
          <cell r="AE29" t="str">
            <v>0</v>
          </cell>
          <cell r="AF29" t="str">
            <v>0</v>
          </cell>
          <cell r="AG29" t="str">
            <v>0</v>
          </cell>
          <cell r="AH29" t="str">
            <v>0</v>
          </cell>
          <cell r="AI29" t="str">
            <v>0</v>
          </cell>
          <cell r="AJ29" t="str">
            <v>0</v>
          </cell>
          <cell r="AK29" t="str">
            <v>0</v>
          </cell>
          <cell r="AL29" t="str">
            <v>0</v>
          </cell>
          <cell r="AM29" t="str">
            <v>0</v>
          </cell>
          <cell r="AN29" t="str">
            <v>0</v>
          </cell>
        </row>
        <row r="30">
          <cell r="H30">
            <v>501.98900000000009</v>
          </cell>
          <cell r="I30">
            <v>737</v>
          </cell>
          <cell r="J30">
            <v>541.45500000000004</v>
          </cell>
          <cell r="K30">
            <v>528.53499999999997</v>
          </cell>
          <cell r="L30">
            <v>600.29499999999996</v>
          </cell>
          <cell r="M30">
            <v>611.89999999999952</v>
          </cell>
          <cell r="N30">
            <v>652.11699999999985</v>
          </cell>
          <cell r="O30">
            <v>688.17000000000098</v>
          </cell>
          <cell r="P30">
            <v>607.88400000000024</v>
          </cell>
          <cell r="Q30">
            <v>599.5390000000001</v>
          </cell>
          <cell r="R30">
            <v>604.74399999999991</v>
          </cell>
          <cell r="S30">
            <v>660.50200000000007</v>
          </cell>
          <cell r="T30">
            <v>773.15199999999982</v>
          </cell>
          <cell r="U30">
            <v>789.56700000000023</v>
          </cell>
          <cell r="V30">
            <v>814.95</v>
          </cell>
          <cell r="W30">
            <v>620.92799999999943</v>
          </cell>
          <cell r="X30">
            <v>822.93700000000035</v>
          </cell>
          <cell r="Y30">
            <v>733.83</v>
          </cell>
          <cell r="Z30">
            <v>855.36299999999972</v>
          </cell>
          <cell r="AA30">
            <v>863.27999999999929</v>
          </cell>
          <cell r="AB30">
            <v>922.5570000000007</v>
          </cell>
          <cell r="AC30">
            <v>614.96299999999997</v>
          </cell>
          <cell r="AD30">
            <v>615.85900000000004</v>
          </cell>
          <cell r="AE30">
            <v>712.42399999999986</v>
          </cell>
          <cell r="AF30">
            <v>820.92100000000005</v>
          </cell>
          <cell r="AG30">
            <v>776.41899999999987</v>
          </cell>
          <cell r="AH30">
            <v>642.86799999999994</v>
          </cell>
          <cell r="AI30">
            <v>507.66200000000026</v>
          </cell>
          <cell r="AJ30">
            <v>637.1220000000003</v>
          </cell>
          <cell r="AK30">
            <v>626.84400000000005</v>
          </cell>
          <cell r="AL30">
            <v>534.69500000000005</v>
          </cell>
          <cell r="AM30">
            <v>695.04899999999998</v>
          </cell>
          <cell r="AN30">
            <v>562.33200000000033</v>
          </cell>
        </row>
        <row r="31">
          <cell r="H31" t="str">
            <v>0</v>
          </cell>
          <cell r="I31" t="str">
            <v>0</v>
          </cell>
          <cell r="J31" t="str">
            <v>0</v>
          </cell>
          <cell r="K31" t="str">
            <v>0</v>
          </cell>
          <cell r="L31" t="str">
            <v>0</v>
          </cell>
          <cell r="M31" t="str">
            <v>0</v>
          </cell>
          <cell r="N31" t="str">
            <v>0</v>
          </cell>
          <cell r="O31" t="str">
            <v>0</v>
          </cell>
          <cell r="P31" t="str">
            <v>0</v>
          </cell>
          <cell r="Q31" t="str">
            <v>0</v>
          </cell>
          <cell r="R31" t="str">
            <v>0</v>
          </cell>
          <cell r="S31" t="str">
            <v>0</v>
          </cell>
          <cell r="T31" t="str">
            <v>0</v>
          </cell>
          <cell r="U31" t="str">
            <v>0</v>
          </cell>
          <cell r="V31" t="str">
            <v>0</v>
          </cell>
          <cell r="W31" t="str">
            <v>0</v>
          </cell>
          <cell r="X31" t="str">
            <v>0</v>
          </cell>
          <cell r="Y31" t="str">
            <v>0</v>
          </cell>
          <cell r="Z31" t="str">
            <v>0</v>
          </cell>
          <cell r="AA31" t="str">
            <v>0</v>
          </cell>
          <cell r="AB31" t="str">
            <v>0</v>
          </cell>
          <cell r="AC31" t="str">
            <v>0</v>
          </cell>
          <cell r="AD31" t="str">
            <v>0</v>
          </cell>
          <cell r="AE31" t="str">
            <v>0</v>
          </cell>
          <cell r="AF31" t="str">
            <v>0</v>
          </cell>
          <cell r="AG31" t="str">
            <v>0</v>
          </cell>
          <cell r="AH31" t="str">
            <v>0</v>
          </cell>
          <cell r="AI31" t="str">
            <v>0</v>
          </cell>
          <cell r="AJ31" t="str">
            <v>0</v>
          </cell>
          <cell r="AK31" t="str">
            <v>0</v>
          </cell>
          <cell r="AL31" t="str">
            <v>0</v>
          </cell>
          <cell r="AM31" t="str">
            <v>0</v>
          </cell>
          <cell r="AN31" t="str">
            <v>0</v>
          </cell>
        </row>
        <row r="32">
          <cell r="H32">
            <v>801.43599999999969</v>
          </cell>
          <cell r="I32">
            <v>1022.1950000000001</v>
          </cell>
          <cell r="J32">
            <v>920.37300000000016</v>
          </cell>
          <cell r="K32">
            <v>895.53900000000181</v>
          </cell>
          <cell r="L32">
            <v>1018.6</v>
          </cell>
          <cell r="M32">
            <v>1025.069</v>
          </cell>
          <cell r="N32">
            <v>1058.1730000000009</v>
          </cell>
          <cell r="O32">
            <v>1026.0319999999999</v>
          </cell>
          <cell r="P32">
            <v>841.68899999999849</v>
          </cell>
          <cell r="Q32">
            <v>878.15200000000004</v>
          </cell>
          <cell r="R32">
            <v>903.5559999999997</v>
          </cell>
          <cell r="S32">
            <v>1020.1219999999998</v>
          </cell>
          <cell r="T32">
            <v>1097.6029999999998</v>
          </cell>
          <cell r="U32">
            <v>1121.0340000000006</v>
          </cell>
          <cell r="V32">
            <v>1154.0570000000005</v>
          </cell>
          <cell r="W32">
            <v>1025.0839999999994</v>
          </cell>
          <cell r="X32">
            <v>1285.1500000000001</v>
          </cell>
          <cell r="Y32">
            <v>1135.6129999999998</v>
          </cell>
          <cell r="Z32">
            <v>1411.7980000000002</v>
          </cell>
          <cell r="AA32">
            <v>1332.8150000000001</v>
          </cell>
          <cell r="AB32">
            <v>1365.9949999999999</v>
          </cell>
          <cell r="AC32">
            <v>1014.1930000000002</v>
          </cell>
          <cell r="AD32">
            <v>951.01</v>
          </cell>
          <cell r="AE32">
            <v>1167.261</v>
          </cell>
          <cell r="AF32">
            <v>1259.2970000000005</v>
          </cell>
          <cell r="AG32">
            <v>1199.5569999999993</v>
          </cell>
          <cell r="AH32">
            <v>1076.6870000000004</v>
          </cell>
          <cell r="AI32">
            <v>1013.1709999999998</v>
          </cell>
          <cell r="AJ32">
            <v>1118.3960000000011</v>
          </cell>
          <cell r="AK32">
            <v>971.69600000000048</v>
          </cell>
          <cell r="AL32">
            <v>956.61599999999953</v>
          </cell>
          <cell r="AM32">
            <v>1101.7080000000003</v>
          </cell>
          <cell r="AN32">
            <v>997.6560000000004</v>
          </cell>
        </row>
        <row r="33">
          <cell r="H33">
            <v>801.43599999999969</v>
          </cell>
          <cell r="I33">
            <v>1022.1950000000001</v>
          </cell>
          <cell r="J33">
            <v>920.37300000000016</v>
          </cell>
          <cell r="K33">
            <v>895.53900000000181</v>
          </cell>
          <cell r="L33">
            <v>1018.6</v>
          </cell>
          <cell r="M33">
            <v>1025.069</v>
          </cell>
          <cell r="N33">
            <v>1058.1730000000009</v>
          </cell>
          <cell r="O33">
            <v>1026.0319999999999</v>
          </cell>
          <cell r="P33">
            <v>841.68899999999849</v>
          </cell>
          <cell r="Q33">
            <v>878.15200000000004</v>
          </cell>
          <cell r="R33">
            <v>903.5559999999997</v>
          </cell>
          <cell r="S33">
            <v>1020.1219999999998</v>
          </cell>
          <cell r="T33">
            <v>1097.6029999999998</v>
          </cell>
          <cell r="U33">
            <v>1121.0340000000006</v>
          </cell>
          <cell r="V33">
            <v>1154.0570000000005</v>
          </cell>
          <cell r="W33">
            <v>1025.0839999999994</v>
          </cell>
          <cell r="X33">
            <v>1285.1500000000001</v>
          </cell>
          <cell r="Y33">
            <v>1135.6129999999998</v>
          </cell>
          <cell r="Z33">
            <v>1411.7980000000002</v>
          </cell>
          <cell r="AA33">
            <v>1332.8150000000001</v>
          </cell>
          <cell r="AB33">
            <v>1365.9949999999999</v>
          </cell>
          <cell r="AC33">
            <v>1014.1930000000002</v>
          </cell>
          <cell r="AD33">
            <v>951.01</v>
          </cell>
          <cell r="AE33">
            <v>1167.261</v>
          </cell>
          <cell r="AF33">
            <v>1259.2970000000005</v>
          </cell>
          <cell r="AG33">
            <v>1199.5569999999993</v>
          </cell>
          <cell r="AH33">
            <v>1076.6870000000004</v>
          </cell>
          <cell r="AI33">
            <v>1013.1709999999998</v>
          </cell>
          <cell r="AJ33">
            <v>1118.3960000000011</v>
          </cell>
          <cell r="AK33">
            <v>971.69600000000048</v>
          </cell>
          <cell r="AL33">
            <v>956.61599999999953</v>
          </cell>
          <cell r="AM33">
            <v>1101.7080000000003</v>
          </cell>
          <cell r="AN33">
            <v>1279.5</v>
          </cell>
        </row>
        <row r="34">
          <cell r="H34">
            <v>6.7500000000000107</v>
          </cell>
          <cell r="I34">
            <v>7.7799999999999905</v>
          </cell>
          <cell r="J34">
            <v>8.9450000000000003</v>
          </cell>
          <cell r="K34">
            <v>11.806000000000004</v>
          </cell>
          <cell r="L34">
            <v>10.89</v>
          </cell>
          <cell r="M34">
            <v>-1.3830000000000098</v>
          </cell>
          <cell r="N34">
            <v>25.782000000000011</v>
          </cell>
          <cell r="O34">
            <v>9.6189999999999714</v>
          </cell>
          <cell r="P34">
            <v>47.22</v>
          </cell>
          <cell r="Q34">
            <v>10.337999999999999</v>
          </cell>
          <cell r="R34">
            <v>9.9040000000000017</v>
          </cell>
          <cell r="S34">
            <v>6.1080000000000005</v>
          </cell>
          <cell r="T34">
            <v>9.9319999999999951</v>
          </cell>
          <cell r="U34">
            <v>10.216000000000001</v>
          </cell>
          <cell r="V34">
            <v>10.137</v>
          </cell>
          <cell r="W34">
            <v>9.7490000000000023</v>
          </cell>
          <cell r="X34">
            <v>12.707999999999998</v>
          </cell>
          <cell r="Y34">
            <v>9.320999999999998</v>
          </cell>
          <cell r="Z34">
            <v>11.507000000000005</v>
          </cell>
          <cell r="AA34">
            <v>16.347999999999999</v>
          </cell>
          <cell r="AB34">
            <v>8.1979999999999933</v>
          </cell>
          <cell r="AC34">
            <v>11.952999999999999</v>
          </cell>
          <cell r="AD34">
            <v>7.7149999999999999</v>
          </cell>
          <cell r="AE34">
            <v>15.89</v>
          </cell>
          <cell r="AF34">
            <v>13.385</v>
          </cell>
          <cell r="AG34">
            <v>11.588000000000001</v>
          </cell>
          <cell r="AH34">
            <v>14.37</v>
          </cell>
          <cell r="AI34">
            <v>10.118000000000009</v>
          </cell>
          <cell r="AJ34">
            <v>22.108999999999995</v>
          </cell>
          <cell r="AK34">
            <v>10</v>
          </cell>
          <cell r="AL34">
            <v>21.053000000000011</v>
          </cell>
          <cell r="AM34">
            <v>17.57</v>
          </cell>
          <cell r="AN34">
            <v>24.438999999999993</v>
          </cell>
        </row>
        <row r="35">
          <cell r="H35">
            <v>22.073000000000008</v>
          </cell>
          <cell r="I35">
            <v>11.323999999999998</v>
          </cell>
          <cell r="J35">
            <v>15.623000000000005</v>
          </cell>
          <cell r="K35">
            <v>234.42</v>
          </cell>
          <cell r="L35">
            <v>48.173000000000002</v>
          </cell>
          <cell r="M35">
            <v>51.157000000000096</v>
          </cell>
          <cell r="N35">
            <v>75.047000000000139</v>
          </cell>
          <cell r="O35">
            <v>56.6219999999999</v>
          </cell>
          <cell r="P35">
            <v>135.32400000000007</v>
          </cell>
          <cell r="Q35">
            <v>74.088999999999999</v>
          </cell>
          <cell r="R35">
            <v>68.294000000000011</v>
          </cell>
          <cell r="S35">
            <v>76.141999999999996</v>
          </cell>
          <cell r="T35">
            <v>65.402000000000015</v>
          </cell>
          <cell r="U35">
            <v>73.385999999999967</v>
          </cell>
          <cell r="V35">
            <v>73.571000000000026</v>
          </cell>
          <cell r="W35">
            <v>80.45799999999997</v>
          </cell>
          <cell r="X35">
            <v>63.372000000000071</v>
          </cell>
          <cell r="Y35">
            <v>35.844999999999914</v>
          </cell>
          <cell r="Z35">
            <v>168.505</v>
          </cell>
          <cell r="AA35">
            <v>125.25</v>
          </cell>
          <cell r="AB35">
            <v>122.27200000000005</v>
          </cell>
          <cell r="AC35">
            <v>116.56</v>
          </cell>
          <cell r="AD35">
            <v>104.244</v>
          </cell>
          <cell r="AE35">
            <v>115.26599999999999</v>
          </cell>
          <cell r="AF35">
            <v>97.665999999999997</v>
          </cell>
          <cell r="AG35">
            <v>94.412000000000035</v>
          </cell>
          <cell r="AH35">
            <v>86.108999999999924</v>
          </cell>
          <cell r="AI35">
            <v>82.024000000000001</v>
          </cell>
          <cell r="AJ35">
            <v>79.462000000000103</v>
          </cell>
          <cell r="AK35">
            <v>80.830999999999904</v>
          </cell>
          <cell r="AL35">
            <v>94.033000000000015</v>
          </cell>
          <cell r="AM35">
            <v>86.617999999999938</v>
          </cell>
          <cell r="AN35">
            <v>75.601000000000113</v>
          </cell>
        </row>
        <row r="36">
          <cell r="H36">
            <v>145.09100000000001</v>
          </cell>
          <cell r="I36">
            <v>160.70799999999986</v>
          </cell>
          <cell r="J36">
            <v>155.85700000000008</v>
          </cell>
          <cell r="K36">
            <v>-48.411999999999807</v>
          </cell>
          <cell r="L36">
            <v>148.54899999999998</v>
          </cell>
          <cell r="M36">
            <v>138.67899999999986</v>
          </cell>
          <cell r="N36">
            <v>130.12100000000009</v>
          </cell>
          <cell r="O36">
            <v>127.96299999999997</v>
          </cell>
          <cell r="P36">
            <v>108.96399999999994</v>
          </cell>
          <cell r="Q36">
            <v>128.12700000000001</v>
          </cell>
          <cell r="R36">
            <v>114.52</v>
          </cell>
          <cell r="S36">
            <v>99.584000000000003</v>
          </cell>
          <cell r="T36">
            <v>112.93599999999998</v>
          </cell>
          <cell r="U36">
            <v>113.36700000000002</v>
          </cell>
          <cell r="V36">
            <v>122.73</v>
          </cell>
          <cell r="W36">
            <v>130.87099999999998</v>
          </cell>
          <cell r="X36">
            <v>172.423</v>
          </cell>
          <cell r="Y36">
            <v>255.48</v>
          </cell>
          <cell r="Z36">
            <v>35.342000000000098</v>
          </cell>
          <cell r="AA36">
            <v>167.44</v>
          </cell>
          <cell r="AB36">
            <v>154.04499999999999</v>
          </cell>
          <cell r="AC36">
            <v>158.59700000000001</v>
          </cell>
          <cell r="AD36">
            <v>133.20500000000001</v>
          </cell>
          <cell r="AE36">
            <v>142.786</v>
          </cell>
          <cell r="AF36">
            <v>141.83800000000002</v>
          </cell>
          <cell r="AG36">
            <v>117.80099999999993</v>
          </cell>
          <cell r="AH36">
            <v>139.904</v>
          </cell>
          <cell r="AI36">
            <v>158.47800000000007</v>
          </cell>
          <cell r="AJ36">
            <v>145.76300000000003</v>
          </cell>
          <cell r="AK36">
            <v>140.827</v>
          </cell>
          <cell r="AL36">
            <v>132.99299999999994</v>
          </cell>
          <cell r="AM36">
            <v>137.58300000000008</v>
          </cell>
          <cell r="AN36">
            <v>135.31</v>
          </cell>
        </row>
        <row r="37">
          <cell r="H37">
            <v>5.8969999999999985</v>
          </cell>
          <cell r="I37">
            <v>6.8670000000000009</v>
          </cell>
          <cell r="J37">
            <v>7.6360000000000028</v>
          </cell>
          <cell r="K37">
            <v>64.52</v>
          </cell>
          <cell r="L37">
            <v>28.634</v>
          </cell>
          <cell r="M37">
            <v>19.806000000000012</v>
          </cell>
          <cell r="N37">
            <v>19.947999999999979</v>
          </cell>
          <cell r="O37">
            <v>22.893000000000001</v>
          </cell>
          <cell r="P37">
            <v>14.408000000000015</v>
          </cell>
          <cell r="Q37">
            <v>19.713999999999999</v>
          </cell>
          <cell r="R37">
            <v>17.999000000000002</v>
          </cell>
          <cell r="S37">
            <v>17.844000000000001</v>
          </cell>
          <cell r="T37">
            <v>12.718000000000004</v>
          </cell>
          <cell r="U37">
            <v>25.936999999999998</v>
          </cell>
          <cell r="V37">
            <v>20.143000000000001</v>
          </cell>
          <cell r="W37">
            <v>22.707999999999984</v>
          </cell>
          <cell r="X37">
            <v>28.899000000000001</v>
          </cell>
          <cell r="Y37">
            <v>19.14</v>
          </cell>
          <cell r="Z37">
            <v>32.12299999999999</v>
          </cell>
          <cell r="AA37">
            <v>20.829000000000008</v>
          </cell>
          <cell r="AB37">
            <v>33.63300000000001</v>
          </cell>
          <cell r="AC37">
            <v>25.184999999999999</v>
          </cell>
          <cell r="AD37">
            <v>21.509000000000004</v>
          </cell>
          <cell r="AE37">
            <v>23.895</v>
          </cell>
          <cell r="AF37">
            <v>25.655000000000001</v>
          </cell>
          <cell r="AG37">
            <v>21.534000000000006</v>
          </cell>
          <cell r="AH37">
            <v>25.29</v>
          </cell>
          <cell r="AI37">
            <v>28.09699999999998</v>
          </cell>
          <cell r="AJ37">
            <v>31.188000000000017</v>
          </cell>
          <cell r="AK37">
            <v>21.406999999999982</v>
          </cell>
          <cell r="AL37">
            <v>22.338999999999999</v>
          </cell>
          <cell r="AM37">
            <v>22.323000000000036</v>
          </cell>
          <cell r="AN37">
            <v>20.888999999999953</v>
          </cell>
        </row>
        <row r="38">
          <cell r="H38">
            <v>21.329000000000001</v>
          </cell>
          <cell r="I38">
            <v>12.404999999999999</v>
          </cell>
          <cell r="J38">
            <v>18.529000000000025</v>
          </cell>
          <cell r="K38">
            <v>25.598999999999975</v>
          </cell>
          <cell r="L38">
            <v>0.6629999999999967</v>
          </cell>
          <cell r="M38">
            <v>21.231999999999999</v>
          </cell>
          <cell r="N38">
            <v>-3.9519999999999982</v>
          </cell>
          <cell r="O38">
            <v>22.306000000000012</v>
          </cell>
          <cell r="P38">
            <v>45.656999999999982</v>
          </cell>
          <cell r="Q38">
            <v>6.4870000000000001</v>
          </cell>
          <cell r="R38">
            <v>19.396000000000001</v>
          </cell>
          <cell r="S38">
            <v>14.21</v>
          </cell>
          <cell r="T38">
            <v>14.167999999999999</v>
          </cell>
          <cell r="U38">
            <v>13.975999999999992</v>
          </cell>
          <cell r="V38">
            <v>16.515000000000001</v>
          </cell>
          <cell r="W38">
            <v>14.496000000000009</v>
          </cell>
          <cell r="X38">
            <v>29.585000000000001</v>
          </cell>
          <cell r="Y38">
            <v>1.8050000000000068</v>
          </cell>
          <cell r="Z38">
            <v>-16.652000000000001</v>
          </cell>
          <cell r="AA38">
            <v>18.158000000000001</v>
          </cell>
          <cell r="AB38">
            <v>16.670000000000002</v>
          </cell>
          <cell r="AC38">
            <v>13.590999999999999</v>
          </cell>
          <cell r="AD38">
            <v>16.055999999999997</v>
          </cell>
          <cell r="AE38">
            <v>12.41</v>
          </cell>
          <cell r="AF38">
            <v>7.5949999999999998</v>
          </cell>
          <cell r="AG38">
            <v>15.516000000000005</v>
          </cell>
          <cell r="AH38">
            <v>18.808999999999997</v>
          </cell>
          <cell r="AI38">
            <v>-0.46699999999999875</v>
          </cell>
          <cell r="AJ38">
            <v>9.5360000000000014</v>
          </cell>
          <cell r="AK38">
            <v>9.8279999999999887</v>
          </cell>
          <cell r="AL38">
            <v>9.1360000000000099</v>
          </cell>
          <cell r="AM38">
            <v>9.89</v>
          </cell>
          <cell r="AN38">
            <v>-17.90100000000001</v>
          </cell>
        </row>
        <row r="39">
          <cell r="H39">
            <v>-2.6159999999999997</v>
          </cell>
          <cell r="I39">
            <v>1.657</v>
          </cell>
          <cell r="J39">
            <v>1.0289999999999999</v>
          </cell>
          <cell r="K39">
            <v>1.0479999999999992</v>
          </cell>
          <cell r="L39">
            <v>20.585000000000001</v>
          </cell>
          <cell r="M39">
            <v>-5.8539999999999992</v>
          </cell>
          <cell r="N39">
            <v>19.141999999999996</v>
          </cell>
          <cell r="O39">
            <v>1.1000000000000156</v>
          </cell>
          <cell r="P39">
            <v>-20.212000000000014</v>
          </cell>
          <cell r="Q39">
            <v>7.2939999999999996</v>
          </cell>
          <cell r="R39">
            <v>-4.9950000000000001</v>
          </cell>
          <cell r="S39">
            <v>1.1880000000000002</v>
          </cell>
          <cell r="T39">
            <v>-2.8340000000000001</v>
          </cell>
          <cell r="U39">
            <v>-0.65300000000000002</v>
          </cell>
          <cell r="V39">
            <v>4.2999999999999997E-2</v>
          </cell>
          <cell r="W39">
            <v>1.8000000000000002E-2</v>
          </cell>
          <cell r="X39">
            <v>22.058</v>
          </cell>
          <cell r="Y39">
            <v>11.338999999999999</v>
          </cell>
          <cell r="Z39">
            <v>6.4540000000000006</v>
          </cell>
          <cell r="AA39">
            <v>6.6449999999999996</v>
          </cell>
          <cell r="AB39">
            <v>-28.16</v>
          </cell>
          <cell r="AC39">
            <v>3.2109999999999999</v>
          </cell>
          <cell r="AD39">
            <v>-0.93599999999999994</v>
          </cell>
          <cell r="AE39">
            <v>4.3919999999999995</v>
          </cell>
          <cell r="AF39">
            <v>3.2740000000000009</v>
          </cell>
          <cell r="AG39">
            <v>2.1079999999999988</v>
          </cell>
          <cell r="AH39">
            <v>-3.7139999999999986</v>
          </cell>
          <cell r="AI39">
            <v>13.72</v>
          </cell>
          <cell r="AJ39">
            <v>1.3159999999999989</v>
          </cell>
          <cell r="AK39">
            <v>3.338000000000001</v>
          </cell>
          <cell r="AL39">
            <v>2.7110000000000021</v>
          </cell>
          <cell r="AM39">
            <v>3.4769999999999968</v>
          </cell>
          <cell r="AN39">
            <v>30.498000000000005</v>
          </cell>
        </row>
        <row r="40">
          <cell r="H40">
            <v>6.4660000000000011</v>
          </cell>
          <cell r="I40">
            <v>6.0809999999999995</v>
          </cell>
          <cell r="J40">
            <v>7.6779999999999973</v>
          </cell>
          <cell r="K40">
            <v>6.7230000000000061</v>
          </cell>
          <cell r="L40">
            <v>8.76</v>
          </cell>
          <cell r="M40">
            <v>3.8960000000000008</v>
          </cell>
          <cell r="N40">
            <v>8.5299999999999869</v>
          </cell>
          <cell r="O40">
            <v>10.007999999999996</v>
          </cell>
          <cell r="P40">
            <v>7.9210000000000065</v>
          </cell>
          <cell r="Q40">
            <v>5.3490000000000002</v>
          </cell>
          <cell r="R40">
            <v>5.4529999999999994</v>
          </cell>
          <cell r="S40">
            <v>-0.55400000000000027</v>
          </cell>
          <cell r="T40">
            <v>15.066000000000001</v>
          </cell>
          <cell r="U40">
            <v>4.1829999999999998</v>
          </cell>
          <cell r="V40">
            <v>9.6839999999999975</v>
          </cell>
          <cell r="W40">
            <v>4.6240000000000023</v>
          </cell>
          <cell r="X40">
            <v>4.3569999999999993</v>
          </cell>
          <cell r="Y40">
            <v>7.7820000000000036</v>
          </cell>
          <cell r="Z40">
            <v>10.244999999999999</v>
          </cell>
          <cell r="AA40">
            <v>7.9640000000000128</v>
          </cell>
          <cell r="AB40">
            <v>9.4619999999999891</v>
          </cell>
          <cell r="AC40">
            <v>7.1920000000000002</v>
          </cell>
          <cell r="AD40">
            <v>4.7520000000000007</v>
          </cell>
          <cell r="AE40">
            <v>6.2639999999999976</v>
          </cell>
          <cell r="AF40">
            <v>5.2870000000000026</v>
          </cell>
          <cell r="AG40">
            <v>2.9639999999999986</v>
          </cell>
          <cell r="AH40">
            <v>7.8110000000000035</v>
          </cell>
          <cell r="AI40">
            <v>6.7850000000000001</v>
          </cell>
          <cell r="AJ40">
            <v>14.936</v>
          </cell>
          <cell r="AK40">
            <v>-1.7139999999999986</v>
          </cell>
          <cell r="AL40">
            <v>5.8059999999999974</v>
          </cell>
          <cell r="AM40">
            <v>5.8470000000000084</v>
          </cell>
          <cell r="AN40">
            <v>6.9869999999999948</v>
          </cell>
        </row>
        <row r="41">
          <cell r="H41">
            <v>37.788999999999994</v>
          </cell>
          <cell r="I41">
            <v>52.204000000000008</v>
          </cell>
          <cell r="J41">
            <v>50.697000000000003</v>
          </cell>
          <cell r="K41">
            <v>38.872999999999998</v>
          </cell>
          <cell r="L41">
            <v>42.760999999999996</v>
          </cell>
          <cell r="M41">
            <v>50.021000000000015</v>
          </cell>
          <cell r="N41">
            <v>42.717000000000006</v>
          </cell>
          <cell r="O41">
            <v>46.856999999999992</v>
          </cell>
          <cell r="P41">
            <v>58.470000000000084</v>
          </cell>
          <cell r="Q41">
            <v>52.372000000000007</v>
          </cell>
          <cell r="R41">
            <v>51.131999999999991</v>
          </cell>
          <cell r="S41">
            <v>64.23</v>
          </cell>
          <cell r="T41">
            <v>68.680999999999997</v>
          </cell>
          <cell r="U41">
            <v>63.70600000000001</v>
          </cell>
          <cell r="V41">
            <v>64.122</v>
          </cell>
          <cell r="W41">
            <v>63.1</v>
          </cell>
          <cell r="X41">
            <v>72.137999999999963</v>
          </cell>
          <cell r="Y41">
            <v>50.249000000000052</v>
          </cell>
          <cell r="Z41">
            <v>119.63099999999994</v>
          </cell>
          <cell r="AA41">
            <v>110.32200000000007</v>
          </cell>
          <cell r="AB41">
            <v>89.13300000000001</v>
          </cell>
          <cell r="AC41">
            <v>86.312000000000026</v>
          </cell>
          <cell r="AD41">
            <v>90.695999999999984</v>
          </cell>
          <cell r="AE41">
            <v>93.013999999999982</v>
          </cell>
          <cell r="AF41">
            <v>94.670999999999992</v>
          </cell>
          <cell r="AG41">
            <v>94.658000000000015</v>
          </cell>
          <cell r="AH41">
            <v>89.615999999999985</v>
          </cell>
          <cell r="AI41">
            <v>82.213999999999984</v>
          </cell>
          <cell r="AJ41">
            <v>75.851999999999961</v>
          </cell>
          <cell r="AK41">
            <v>102.17900000000007</v>
          </cell>
          <cell r="AL41">
            <v>80.256999999999934</v>
          </cell>
          <cell r="AM41">
            <v>74.178000000000083</v>
          </cell>
          <cell r="AN41">
            <v>67.01400000000001</v>
          </cell>
        </row>
        <row r="42">
          <cell r="H42">
            <v>16.303000000000004</v>
          </cell>
          <cell r="I42">
            <v>18.802000000000014</v>
          </cell>
          <cell r="J42">
            <v>20.592999999999989</v>
          </cell>
          <cell r="K42">
            <v>2.0969999999999942</v>
          </cell>
          <cell r="L42">
            <v>21.420999999999992</v>
          </cell>
          <cell r="M42">
            <v>13.421000000000006</v>
          </cell>
          <cell r="N42">
            <v>7.1499999999999915</v>
          </cell>
          <cell r="O42">
            <v>24.087000000000018</v>
          </cell>
          <cell r="P42">
            <v>19.426999999999992</v>
          </cell>
          <cell r="Q42">
            <v>22.059000000000001</v>
          </cell>
          <cell r="R42">
            <v>23.188999999999997</v>
          </cell>
          <cell r="S42">
            <v>24.923999999999999</v>
          </cell>
          <cell r="T42">
            <v>19.997</v>
          </cell>
          <cell r="U42">
            <v>23.239000000000004</v>
          </cell>
          <cell r="V42">
            <v>21.61399999999999</v>
          </cell>
          <cell r="W42">
            <v>26.100999999999999</v>
          </cell>
          <cell r="X42">
            <v>23.866000000000014</v>
          </cell>
          <cell r="Y42">
            <v>10.152999999999992</v>
          </cell>
          <cell r="Z42">
            <v>48.878999999999991</v>
          </cell>
          <cell r="AA42">
            <v>17.861999999999995</v>
          </cell>
          <cell r="AB42">
            <v>28.141999999999996</v>
          </cell>
          <cell r="AC42">
            <v>33.594999999999999</v>
          </cell>
          <cell r="AD42">
            <v>26.954000000000001</v>
          </cell>
          <cell r="AE42">
            <v>30.137000000000008</v>
          </cell>
          <cell r="AF42">
            <v>27.681999999999988</v>
          </cell>
          <cell r="AG42">
            <v>27.125</v>
          </cell>
          <cell r="AH42">
            <v>20.304000000000002</v>
          </cell>
          <cell r="AI42">
            <v>29.108000000000004</v>
          </cell>
          <cell r="AJ42">
            <v>27.054000000000002</v>
          </cell>
          <cell r="AK42">
            <v>26.967999999999989</v>
          </cell>
          <cell r="AL42">
            <v>25.779000000000025</v>
          </cell>
          <cell r="AM42">
            <v>27.641999999999996</v>
          </cell>
          <cell r="AN42">
            <v>29.271999999999991</v>
          </cell>
        </row>
        <row r="43">
          <cell r="H43">
            <v>4.5579999999999998</v>
          </cell>
          <cell r="I43">
            <v>-14.349</v>
          </cell>
          <cell r="J43">
            <v>1.5329999999999995</v>
          </cell>
          <cell r="K43">
            <v>26.164000000000001</v>
          </cell>
          <cell r="L43">
            <v>9.9469999999999956</v>
          </cell>
          <cell r="M43">
            <v>4.7480000000000047</v>
          </cell>
          <cell r="N43">
            <v>27.179000000000016</v>
          </cell>
          <cell r="O43">
            <v>10.556999999999974</v>
          </cell>
          <cell r="P43">
            <v>17.833000000000013</v>
          </cell>
          <cell r="Q43">
            <v>11.343999999999999</v>
          </cell>
          <cell r="R43">
            <v>11.125</v>
          </cell>
          <cell r="S43">
            <v>13.088999999999999</v>
          </cell>
          <cell r="T43">
            <v>5.0429999999999993</v>
          </cell>
          <cell r="U43">
            <v>23.38</v>
          </cell>
          <cell r="V43">
            <v>24.43</v>
          </cell>
          <cell r="W43">
            <v>26.200999999999993</v>
          </cell>
          <cell r="X43">
            <v>21.04</v>
          </cell>
          <cell r="Y43">
            <v>7.0380000000000109</v>
          </cell>
          <cell r="Z43">
            <v>1.56</v>
          </cell>
          <cell r="AA43">
            <v>10.788000000000011</v>
          </cell>
          <cell r="AB43">
            <v>8.7980000000000018</v>
          </cell>
          <cell r="AC43">
            <v>18.251000000000001</v>
          </cell>
          <cell r="AD43">
            <v>8.4339999999999975</v>
          </cell>
          <cell r="AE43">
            <v>18.18</v>
          </cell>
          <cell r="AF43">
            <v>6.7789999999999964</v>
          </cell>
          <cell r="AG43">
            <v>12.218000000000004</v>
          </cell>
          <cell r="AH43">
            <v>28.612000000000002</v>
          </cell>
          <cell r="AI43">
            <v>-7.445999999999998</v>
          </cell>
          <cell r="AJ43">
            <v>2.7710000000000008</v>
          </cell>
          <cell r="AK43">
            <v>12.325999999999993</v>
          </cell>
          <cell r="AL43">
            <v>2.5499999999999998</v>
          </cell>
          <cell r="AM43">
            <v>5.5859999999999985</v>
          </cell>
          <cell r="AN43">
            <v>7.0730000000000075</v>
          </cell>
        </row>
        <row r="44">
          <cell r="H44">
            <v>4.5389999999999997</v>
          </cell>
          <cell r="I44">
            <v>19.291</v>
          </cell>
          <cell r="J44">
            <v>8.1709999999999994</v>
          </cell>
          <cell r="K44">
            <v>-20.221</v>
          </cell>
          <cell r="L44">
            <v>1.3019999999999996</v>
          </cell>
          <cell r="M44">
            <v>2.1539999999999999</v>
          </cell>
          <cell r="N44">
            <v>1.4789999999999992</v>
          </cell>
          <cell r="O44">
            <v>2.299000000000003</v>
          </cell>
          <cell r="P44">
            <v>9.6859999999999964</v>
          </cell>
          <cell r="Q44">
            <v>1.2070000000000001</v>
          </cell>
          <cell r="R44">
            <v>1.7910000000000001</v>
          </cell>
          <cell r="S44">
            <v>0.37299999999999978</v>
          </cell>
          <cell r="T44">
            <v>1.4730000000000003</v>
          </cell>
          <cell r="U44">
            <v>1.385</v>
          </cell>
          <cell r="V44">
            <v>1.2279999999999998</v>
          </cell>
          <cell r="W44">
            <v>3.7960000000000003</v>
          </cell>
          <cell r="X44">
            <v>2.9659999999999993</v>
          </cell>
          <cell r="Y44">
            <v>-9.9999999999997868E-3</v>
          </cell>
          <cell r="Z44">
            <v>1.93</v>
          </cell>
          <cell r="AA44">
            <v>2.85</v>
          </cell>
          <cell r="AB44">
            <v>1.2330000000000005</v>
          </cell>
          <cell r="AC44">
            <v>1.456</v>
          </cell>
          <cell r="AD44">
            <v>0.93400000000000016</v>
          </cell>
          <cell r="AE44">
            <v>1.0869999999999997</v>
          </cell>
          <cell r="AF44">
            <v>1.2980000000000005</v>
          </cell>
          <cell r="AG44">
            <v>-1.7510000000000003</v>
          </cell>
          <cell r="AH44">
            <v>4.9279999999999999</v>
          </cell>
          <cell r="AI44">
            <v>3.0370000000000008</v>
          </cell>
          <cell r="AJ44">
            <v>0.49399999999999977</v>
          </cell>
          <cell r="AK44">
            <v>1.3170000000000002</v>
          </cell>
          <cell r="AL44">
            <v>1.3709999999999987</v>
          </cell>
          <cell r="AM44">
            <v>0.82399999999999984</v>
          </cell>
          <cell r="AN44">
            <v>0.38200000000000145</v>
          </cell>
        </row>
        <row r="45">
          <cell r="H45" t="str">
            <v>0</v>
          </cell>
          <cell r="I45" t="str">
            <v>0</v>
          </cell>
          <cell r="J45" t="str">
            <v>0</v>
          </cell>
          <cell r="K45" t="str">
            <v>0</v>
          </cell>
          <cell r="L45" t="str">
            <v>0</v>
          </cell>
          <cell r="M45" t="str">
            <v>0</v>
          </cell>
          <cell r="N45" t="str">
            <v>0</v>
          </cell>
          <cell r="O45" t="str">
            <v>0</v>
          </cell>
          <cell r="P45" t="str">
            <v>0</v>
          </cell>
          <cell r="Q45" t="str">
            <v>0</v>
          </cell>
          <cell r="R45">
            <v>32.661000000000001</v>
          </cell>
          <cell r="S45">
            <v>-32.661000000000001</v>
          </cell>
          <cell r="T45" t="str">
            <v>0</v>
          </cell>
          <cell r="U45">
            <v>54.152000000000001</v>
          </cell>
          <cell r="V45">
            <v>-54.152000000000001</v>
          </cell>
          <cell r="W45" t="str">
            <v>0</v>
          </cell>
          <cell r="X45" t="str">
            <v>0</v>
          </cell>
          <cell r="Y45" t="str">
            <v>0</v>
          </cell>
          <cell r="Z45" t="str">
            <v>0</v>
          </cell>
          <cell r="AA45" t="str">
            <v>0</v>
          </cell>
          <cell r="AB45" t="str">
            <v>0</v>
          </cell>
          <cell r="AC45" t="str">
            <v>0</v>
          </cell>
          <cell r="AD45" t="str">
            <v>0</v>
          </cell>
          <cell r="AE45" t="str">
            <v>0</v>
          </cell>
          <cell r="AF45" t="str">
            <v>0</v>
          </cell>
          <cell r="AG45" t="str">
            <v>0</v>
          </cell>
          <cell r="AH45" t="str">
            <v>0</v>
          </cell>
          <cell r="AI45" t="str">
            <v>0</v>
          </cell>
          <cell r="AJ45" t="str">
            <v>0</v>
          </cell>
          <cell r="AK45" t="str">
            <v>0</v>
          </cell>
          <cell r="AL45" t="str">
            <v>0</v>
          </cell>
          <cell r="AM45" t="str">
            <v>0</v>
          </cell>
          <cell r="AN45" t="str">
            <v>0</v>
          </cell>
        </row>
        <row r="46">
          <cell r="H46">
            <v>30.027999999999992</v>
          </cell>
          <cell r="I46">
            <v>39.353000000000009</v>
          </cell>
          <cell r="J46">
            <v>23.796999999999997</v>
          </cell>
          <cell r="K46">
            <v>23.546999999999997</v>
          </cell>
          <cell r="L46">
            <v>33.786000000000001</v>
          </cell>
          <cell r="M46">
            <v>28.656000000000006</v>
          </cell>
          <cell r="N46">
            <v>47.906000000000006</v>
          </cell>
          <cell r="O46">
            <v>46.250999999999976</v>
          </cell>
          <cell r="P46">
            <v>50.792000000000144</v>
          </cell>
          <cell r="Q46">
            <v>35.575000000000003</v>
          </cell>
          <cell r="R46">
            <v>2.6159999999999997</v>
          </cell>
          <cell r="S46">
            <v>59.238</v>
          </cell>
          <cell r="T46">
            <v>38.038999999999987</v>
          </cell>
          <cell r="U46">
            <v>-23.395999999999987</v>
          </cell>
          <cell r="V46">
            <v>92.628999999999991</v>
          </cell>
          <cell r="W46">
            <v>53.025999999999982</v>
          </cell>
          <cell r="X46">
            <v>42.849000000000046</v>
          </cell>
          <cell r="Y46">
            <v>94.213999999999999</v>
          </cell>
          <cell r="Z46">
            <v>41.092999999999961</v>
          </cell>
          <cell r="AA46">
            <v>60.195</v>
          </cell>
          <cell r="AB46">
            <v>100.10300000000007</v>
          </cell>
          <cell r="AC46">
            <v>50.457999999999998</v>
          </cell>
          <cell r="AD46">
            <v>47.77</v>
          </cell>
          <cell r="AE46">
            <v>57.849000000000004</v>
          </cell>
          <cell r="AF46">
            <v>46.88900000000001</v>
          </cell>
          <cell r="AG46">
            <v>51.281000000000006</v>
          </cell>
          <cell r="AH46">
            <v>50.798000000000002</v>
          </cell>
          <cell r="AI46">
            <v>50.447000000000003</v>
          </cell>
          <cell r="AJ46">
            <v>46.341000000000008</v>
          </cell>
          <cell r="AK46">
            <v>45.620999999999981</v>
          </cell>
          <cell r="AL46">
            <v>48.461999999999989</v>
          </cell>
          <cell r="AM46">
            <v>40.82</v>
          </cell>
          <cell r="AN46">
            <v>34.923000000000002</v>
          </cell>
        </row>
        <row r="47">
          <cell r="H47">
            <v>47.299000000000021</v>
          </cell>
          <cell r="I47">
            <v>36.418999999999983</v>
          </cell>
          <cell r="J47">
            <v>38.096000000000004</v>
          </cell>
          <cell r="K47">
            <v>-31.68</v>
          </cell>
          <cell r="L47">
            <v>37.054000000000002</v>
          </cell>
          <cell r="M47">
            <v>35.046999999999997</v>
          </cell>
          <cell r="N47">
            <v>2.5330000000000155</v>
          </cell>
          <cell r="O47">
            <v>31.898999999999972</v>
          </cell>
          <cell r="P47">
            <v>99.742000000000019</v>
          </cell>
          <cell r="Q47">
            <v>38.637</v>
          </cell>
          <cell r="R47">
            <v>39.218999999999994</v>
          </cell>
          <cell r="S47">
            <v>29.765000000000001</v>
          </cell>
          <cell r="T47">
            <v>28.363000000000014</v>
          </cell>
          <cell r="U47">
            <v>31.032999999999987</v>
          </cell>
          <cell r="V47">
            <v>32.846000000000004</v>
          </cell>
          <cell r="W47">
            <v>43.02</v>
          </cell>
          <cell r="X47">
            <v>30.975999999999971</v>
          </cell>
          <cell r="Y47">
            <v>32.168000000000006</v>
          </cell>
          <cell r="Z47">
            <v>180</v>
          </cell>
          <cell r="AA47">
            <v>92.501000000000033</v>
          </cell>
          <cell r="AB47">
            <v>77.02800000000002</v>
          </cell>
          <cell r="AC47">
            <v>51.265999999999998</v>
          </cell>
          <cell r="AD47">
            <v>52.413000000000004</v>
          </cell>
          <cell r="AE47">
            <v>35.091999999999985</v>
          </cell>
          <cell r="AF47">
            <v>50.619</v>
          </cell>
          <cell r="AG47">
            <v>44.379000000000019</v>
          </cell>
          <cell r="AH47">
            <v>46.16</v>
          </cell>
          <cell r="AI47">
            <v>49.66</v>
          </cell>
          <cell r="AJ47">
            <v>51.06</v>
          </cell>
          <cell r="AK47">
            <v>56.418999999999983</v>
          </cell>
          <cell r="AL47">
            <v>52.913000000000011</v>
          </cell>
          <cell r="AM47">
            <v>49.84699999999998</v>
          </cell>
          <cell r="AN47">
            <v>56.168000000000006</v>
          </cell>
        </row>
        <row r="48">
          <cell r="H48">
            <v>-1.6950000000000001</v>
          </cell>
          <cell r="I48">
            <v>6.8489999999999993</v>
          </cell>
          <cell r="J48">
            <v>5.3219999999999992</v>
          </cell>
          <cell r="K48">
            <v>90.013999999999996</v>
          </cell>
          <cell r="L48">
            <v>19.175000000000001</v>
          </cell>
          <cell r="M48">
            <v>23.524999999999999</v>
          </cell>
          <cell r="N48">
            <v>27.347000000000008</v>
          </cell>
          <cell r="O48">
            <v>19.60299999999998</v>
          </cell>
          <cell r="P48">
            <v>-12.878999999999991</v>
          </cell>
          <cell r="Q48">
            <v>18.43</v>
          </cell>
          <cell r="R48">
            <v>16.62</v>
          </cell>
          <cell r="S48">
            <v>20.103000000000002</v>
          </cell>
          <cell r="T48">
            <v>19.215</v>
          </cell>
          <cell r="U48">
            <v>25.644000000000005</v>
          </cell>
          <cell r="V48">
            <v>15.06</v>
          </cell>
          <cell r="W48">
            <v>15.924000000000007</v>
          </cell>
          <cell r="X48">
            <v>-67.12700000000001</v>
          </cell>
          <cell r="Y48">
            <v>3.23</v>
          </cell>
          <cell r="Z48">
            <v>-36.414000000000001</v>
          </cell>
          <cell r="AA48">
            <v>1.9030000000000022</v>
          </cell>
          <cell r="AB48">
            <v>4.3530000000000015</v>
          </cell>
          <cell r="AC48">
            <v>5.21</v>
          </cell>
          <cell r="AD48">
            <v>4.5219999999999994</v>
          </cell>
          <cell r="AE48">
            <v>5.2810000000000006</v>
          </cell>
          <cell r="AF48">
            <v>3.7060000000000013</v>
          </cell>
          <cell r="AG48">
            <v>2.820999999999998</v>
          </cell>
          <cell r="AH48">
            <v>3.7660000000000018</v>
          </cell>
          <cell r="AI48">
            <v>3.3789999999999978</v>
          </cell>
          <cell r="AJ48">
            <v>4.3460000000000001</v>
          </cell>
          <cell r="AK48">
            <v>3.7070000000000007</v>
          </cell>
          <cell r="AL48">
            <v>3.12</v>
          </cell>
          <cell r="AM48">
            <v>3.46</v>
          </cell>
          <cell r="AN48">
            <v>2.9879999999999995</v>
          </cell>
        </row>
        <row r="49">
          <cell r="H49">
            <v>0.30800000000000161</v>
          </cell>
          <cell r="I49">
            <v>1.4379999999999988</v>
          </cell>
          <cell r="J49">
            <v>0.80000000000000071</v>
          </cell>
          <cell r="K49">
            <v>0.90699999999999825</v>
          </cell>
          <cell r="L49">
            <v>1.4890000000000008</v>
          </cell>
          <cell r="M49">
            <v>1.7639999999999993</v>
          </cell>
          <cell r="N49">
            <v>9.1989999999999998</v>
          </cell>
          <cell r="O49">
            <v>4.2639999999999993</v>
          </cell>
          <cell r="P49">
            <v>-13.076999999999998</v>
          </cell>
          <cell r="Q49">
            <v>-0.96299999999999997</v>
          </cell>
          <cell r="R49">
            <v>0.64799999999999991</v>
          </cell>
          <cell r="S49">
            <v>0.59400000000000008</v>
          </cell>
          <cell r="T49">
            <v>1.9540000000000002</v>
          </cell>
          <cell r="U49">
            <v>-9.2999999999999972E-2</v>
          </cell>
          <cell r="V49">
            <v>1.5449999999999999</v>
          </cell>
          <cell r="W49">
            <v>1.1309999999999998</v>
          </cell>
          <cell r="X49">
            <v>0.28499999999999998</v>
          </cell>
          <cell r="Y49">
            <v>2.3760000000000003</v>
          </cell>
          <cell r="Z49">
            <v>5.1169999999999991</v>
          </cell>
          <cell r="AA49">
            <v>1.3260000000000005</v>
          </cell>
          <cell r="AB49">
            <v>1.4850000000000001</v>
          </cell>
          <cell r="AC49">
            <v>5.484</v>
          </cell>
          <cell r="AD49">
            <v>5.3569999999999993</v>
          </cell>
          <cell r="AE49">
            <v>6.3890000000000011</v>
          </cell>
          <cell r="AF49">
            <v>2.3960000000000008</v>
          </cell>
          <cell r="AG49">
            <v>0.88999999999999702</v>
          </cell>
          <cell r="AH49">
            <v>0.4740000000000002</v>
          </cell>
          <cell r="AI49">
            <v>1.8109999999999999</v>
          </cell>
          <cell r="AJ49">
            <v>0.19200000000000017</v>
          </cell>
          <cell r="AK49">
            <v>1.64</v>
          </cell>
          <cell r="AL49">
            <v>0.41600000000000037</v>
          </cell>
          <cell r="AM49">
            <v>-0.30799999999999983</v>
          </cell>
          <cell r="AN49">
            <v>2.7940000000000005</v>
          </cell>
        </row>
        <row r="50">
          <cell r="H50">
            <v>7.536999999999999</v>
          </cell>
          <cell r="I50">
            <v>4.8460000000000001</v>
          </cell>
          <cell r="J50">
            <v>6.6020000000000039</v>
          </cell>
          <cell r="K50">
            <v>37.328999999999979</v>
          </cell>
          <cell r="L50">
            <v>8.9120000000000061</v>
          </cell>
          <cell r="M50">
            <v>11.864000000000033</v>
          </cell>
          <cell r="N50">
            <v>12.055999999999983</v>
          </cell>
          <cell r="O50">
            <v>10.74</v>
          </cell>
          <cell r="P50">
            <v>15.989000000000004</v>
          </cell>
          <cell r="Q50">
            <v>12.137</v>
          </cell>
          <cell r="R50">
            <v>9.31</v>
          </cell>
          <cell r="S50">
            <v>8.9570000000000007</v>
          </cell>
          <cell r="T50">
            <v>13.483000000000001</v>
          </cell>
          <cell r="U50">
            <v>10.277000000000001</v>
          </cell>
          <cell r="V50">
            <v>4.2289999999999992</v>
          </cell>
          <cell r="W50">
            <v>10.852000000000004</v>
          </cell>
          <cell r="X50">
            <v>8.1629999999999967</v>
          </cell>
          <cell r="Y50">
            <v>6.2869999999999919</v>
          </cell>
          <cell r="Z50">
            <v>19.05</v>
          </cell>
          <cell r="AA50">
            <v>10.381999999999991</v>
          </cell>
          <cell r="AB50">
            <v>8.2630000000000052</v>
          </cell>
          <cell r="AC50">
            <v>10.385999999999999</v>
          </cell>
          <cell r="AD50">
            <v>9.4980000000000011</v>
          </cell>
          <cell r="AE50">
            <v>10.744999999999999</v>
          </cell>
          <cell r="AF50">
            <v>13.155999999999995</v>
          </cell>
          <cell r="AG50">
            <v>13.21</v>
          </cell>
          <cell r="AH50">
            <v>13.627000000000002</v>
          </cell>
          <cell r="AI50">
            <v>12.558999999999997</v>
          </cell>
          <cell r="AJ50">
            <v>14.031000000000006</v>
          </cell>
          <cell r="AK50">
            <v>14.265000000000001</v>
          </cell>
          <cell r="AL50">
            <v>14.057000000000002</v>
          </cell>
          <cell r="AM50">
            <v>10.828999999999994</v>
          </cell>
          <cell r="AN50">
            <v>169.53300000000002</v>
          </cell>
        </row>
        <row r="51">
          <cell r="H51">
            <v>7.536999999999999</v>
          </cell>
          <cell r="I51">
            <v>4.8460000000000001</v>
          </cell>
          <cell r="J51">
            <v>6.6020000000000039</v>
          </cell>
          <cell r="K51">
            <v>37.328999999999979</v>
          </cell>
          <cell r="L51">
            <v>8.9120000000000061</v>
          </cell>
          <cell r="M51">
            <v>11.864000000000033</v>
          </cell>
          <cell r="N51">
            <v>12.055999999999983</v>
          </cell>
          <cell r="O51">
            <v>10.74</v>
          </cell>
          <cell r="P51">
            <v>15.989000000000004</v>
          </cell>
          <cell r="Q51">
            <v>12.137</v>
          </cell>
          <cell r="R51">
            <v>9.31</v>
          </cell>
          <cell r="S51">
            <v>8.9570000000000007</v>
          </cell>
          <cell r="T51">
            <v>13.483000000000001</v>
          </cell>
          <cell r="U51">
            <v>10.277000000000001</v>
          </cell>
          <cell r="V51">
            <v>4.2289999999999992</v>
          </cell>
          <cell r="W51">
            <v>10.852000000000004</v>
          </cell>
          <cell r="X51">
            <v>8.1629999999999967</v>
          </cell>
          <cell r="Y51">
            <v>6.2869999999999919</v>
          </cell>
          <cell r="Z51">
            <v>19.05</v>
          </cell>
          <cell r="AA51">
            <v>10.381999999999991</v>
          </cell>
          <cell r="AB51">
            <v>8.2630000000000052</v>
          </cell>
          <cell r="AC51">
            <v>10.385999999999999</v>
          </cell>
          <cell r="AD51">
            <v>9.4980000000000011</v>
          </cell>
          <cell r="AE51">
            <v>10.744999999999999</v>
          </cell>
          <cell r="AF51">
            <v>13.155999999999995</v>
          </cell>
          <cell r="AG51">
            <v>13.21</v>
          </cell>
          <cell r="AH51">
            <v>13.627000000000002</v>
          </cell>
          <cell r="AI51">
            <v>12.558999999999997</v>
          </cell>
          <cell r="AJ51">
            <v>14.031000000000006</v>
          </cell>
          <cell r="AK51">
            <v>14.265000000000001</v>
          </cell>
          <cell r="AL51">
            <v>14.057000000000002</v>
          </cell>
          <cell r="AM51">
            <v>10.828999999999994</v>
          </cell>
          <cell r="AN51">
            <v>169.53300000000002</v>
          </cell>
        </row>
        <row r="52">
          <cell r="H52">
            <v>5.7040000000000006</v>
          </cell>
          <cell r="I52">
            <v>8.335000000000008</v>
          </cell>
          <cell r="J52">
            <v>8.5159999999999947</v>
          </cell>
          <cell r="K52">
            <v>5.7739999999999867</v>
          </cell>
          <cell r="L52">
            <v>10.1</v>
          </cell>
          <cell r="M52">
            <v>6.2610000000000099</v>
          </cell>
          <cell r="N52">
            <v>8.1419999999999959</v>
          </cell>
          <cell r="O52">
            <v>5.3719999999999857</v>
          </cell>
          <cell r="P52">
            <v>13.499000000000009</v>
          </cell>
          <cell r="Q52">
            <v>7.202</v>
          </cell>
          <cell r="R52">
            <v>11.148999999999999</v>
          </cell>
          <cell r="S52">
            <v>6.1430000000000007</v>
          </cell>
          <cell r="T52">
            <v>9.3029999999999973</v>
          </cell>
          <cell r="U52">
            <v>6.3629999999999995</v>
          </cell>
          <cell r="V52">
            <v>5.7360000000000042</v>
          </cell>
          <cell r="W52">
            <v>6.9260000000000019</v>
          </cell>
          <cell r="X52">
            <v>8.5279999999999987</v>
          </cell>
          <cell r="Y52">
            <v>9.0269999999999939</v>
          </cell>
          <cell r="Z52">
            <v>13.012</v>
          </cell>
          <cell r="AA52">
            <v>12.572000000000003</v>
          </cell>
          <cell r="AB52">
            <v>15.216000000000008</v>
          </cell>
          <cell r="AC52">
            <v>6.375</v>
          </cell>
          <cell r="AD52">
            <v>5.2450000000000001</v>
          </cell>
          <cell r="AE52">
            <v>11.022</v>
          </cell>
          <cell r="AF52">
            <v>7.1769999999999996</v>
          </cell>
          <cell r="AG52">
            <v>12.457000000000004</v>
          </cell>
          <cell r="AH52">
            <v>6.8419999999999987</v>
          </cell>
          <cell r="AI52">
            <v>7.1909999999999954</v>
          </cell>
          <cell r="AJ52">
            <v>5.625</v>
          </cell>
          <cell r="AK52">
            <v>7.7340000000000089</v>
          </cell>
          <cell r="AL52">
            <v>8.8229999999999933</v>
          </cell>
          <cell r="AM52">
            <v>7.1170000000000044</v>
          </cell>
          <cell r="AN52">
            <v>13.98899999999999</v>
          </cell>
        </row>
        <row r="53">
          <cell r="H53">
            <v>5.7040000000000006</v>
          </cell>
          <cell r="I53">
            <v>8.335000000000008</v>
          </cell>
          <cell r="J53">
            <v>8.5159999999999947</v>
          </cell>
          <cell r="K53">
            <v>5.7739999999999867</v>
          </cell>
          <cell r="L53">
            <v>10.1</v>
          </cell>
          <cell r="M53">
            <v>6.2610000000000099</v>
          </cell>
          <cell r="N53">
            <v>8.1419999999999959</v>
          </cell>
          <cell r="O53">
            <v>5.3719999999999857</v>
          </cell>
          <cell r="P53">
            <v>13.499000000000009</v>
          </cell>
          <cell r="Q53">
            <v>7.202</v>
          </cell>
          <cell r="R53">
            <v>11.148999999999999</v>
          </cell>
          <cell r="S53">
            <v>6.1430000000000007</v>
          </cell>
          <cell r="T53">
            <v>9.3029999999999973</v>
          </cell>
          <cell r="U53">
            <v>6.3629999999999995</v>
          </cell>
          <cell r="V53">
            <v>5.7360000000000042</v>
          </cell>
          <cell r="W53">
            <v>6.9260000000000019</v>
          </cell>
          <cell r="X53">
            <v>8.5279999999999987</v>
          </cell>
          <cell r="Y53">
            <v>9.0269999999999939</v>
          </cell>
          <cell r="Z53">
            <v>13.012</v>
          </cell>
          <cell r="AA53">
            <v>12.572000000000003</v>
          </cell>
          <cell r="AB53">
            <v>15.216000000000008</v>
          </cell>
          <cell r="AC53">
            <v>6.375</v>
          </cell>
          <cell r="AD53">
            <v>5.2450000000000001</v>
          </cell>
          <cell r="AE53">
            <v>11.022</v>
          </cell>
          <cell r="AF53">
            <v>7.1769999999999996</v>
          </cell>
          <cell r="AG53">
            <v>12.457000000000004</v>
          </cell>
          <cell r="AH53">
            <v>6.8419999999999987</v>
          </cell>
          <cell r="AI53">
            <v>7.1909999999999954</v>
          </cell>
          <cell r="AJ53">
            <v>5.625</v>
          </cell>
          <cell r="AK53">
            <v>7.7340000000000089</v>
          </cell>
          <cell r="AL53">
            <v>8.8229999999999933</v>
          </cell>
          <cell r="AM53">
            <v>7.1170000000000044</v>
          </cell>
          <cell r="AN53">
            <v>13.98899999999999</v>
          </cell>
        </row>
        <row r="54">
          <cell r="H54">
            <v>5.7040000000000006</v>
          </cell>
          <cell r="I54">
            <v>8.335000000000008</v>
          </cell>
          <cell r="J54">
            <v>8.5159999999999947</v>
          </cell>
          <cell r="K54">
            <v>5.7739999999999867</v>
          </cell>
          <cell r="L54">
            <v>10.1</v>
          </cell>
          <cell r="M54">
            <v>6.2610000000000099</v>
          </cell>
          <cell r="N54">
            <v>8.1419999999999959</v>
          </cell>
          <cell r="O54">
            <v>5.3719999999999857</v>
          </cell>
          <cell r="P54">
            <v>13.499000000000009</v>
          </cell>
          <cell r="Q54">
            <v>7.202</v>
          </cell>
          <cell r="R54">
            <v>11.148999999999999</v>
          </cell>
          <cell r="S54">
            <v>6.1430000000000007</v>
          </cell>
          <cell r="T54">
            <v>9.3029999999999973</v>
          </cell>
          <cell r="U54">
            <v>6.3629999999999995</v>
          </cell>
          <cell r="V54">
            <v>5.7360000000000042</v>
          </cell>
          <cell r="W54">
            <v>6.9260000000000019</v>
          </cell>
          <cell r="X54">
            <v>8.5279999999999987</v>
          </cell>
          <cell r="Y54">
            <v>9.0269999999999939</v>
          </cell>
          <cell r="Z54">
            <v>13.012</v>
          </cell>
          <cell r="AA54">
            <v>12.572000000000003</v>
          </cell>
          <cell r="AB54">
            <v>15.216000000000008</v>
          </cell>
          <cell r="AC54">
            <v>6.375</v>
          </cell>
          <cell r="AD54">
            <v>5.2450000000000001</v>
          </cell>
          <cell r="AE54">
            <v>11.022</v>
          </cell>
          <cell r="AF54">
            <v>7.1769999999999996</v>
          </cell>
          <cell r="AG54">
            <v>12.457000000000004</v>
          </cell>
          <cell r="AH54">
            <v>6.8419999999999987</v>
          </cell>
          <cell r="AI54">
            <v>7.1909999999999954</v>
          </cell>
          <cell r="AJ54">
            <v>5.625</v>
          </cell>
          <cell r="AK54">
            <v>7.7340000000000089</v>
          </cell>
          <cell r="AL54">
            <v>8.8229999999999933</v>
          </cell>
          <cell r="AM54">
            <v>7.1170000000000044</v>
          </cell>
          <cell r="AN54">
            <v>13.98899999999999</v>
          </cell>
        </row>
        <row r="55">
          <cell r="H55">
            <v>387.2</v>
          </cell>
          <cell r="I55">
            <v>408.2109999999999</v>
          </cell>
          <cell r="J55">
            <v>407.22800000000012</v>
          </cell>
          <cell r="K55">
            <v>456.15300000000002</v>
          </cell>
          <cell r="L55">
            <v>470.97299999999996</v>
          </cell>
          <cell r="M55">
            <v>438.99300000000005</v>
          </cell>
          <cell r="N55">
            <v>485.91500000000002</v>
          </cell>
          <cell r="O55">
            <v>477.12899999999979</v>
          </cell>
          <cell r="P55">
            <v>630.3240000000003</v>
          </cell>
          <cell r="Q55">
            <v>479.53700000000003</v>
          </cell>
          <cell r="R55">
            <v>455.40099999999995</v>
          </cell>
          <cell r="S55">
            <v>442.65499999999997</v>
          </cell>
          <cell r="T55">
            <v>463.80599999999998</v>
          </cell>
          <cell r="U55">
            <v>480.98400000000004</v>
          </cell>
          <cell r="V55">
            <v>491.04500000000002</v>
          </cell>
          <cell r="W55">
            <v>544.73699999999997</v>
          </cell>
          <cell r="X55">
            <v>552.30999999999995</v>
          </cell>
          <cell r="Y55">
            <v>610.12400000000002</v>
          </cell>
          <cell r="Z55">
            <v>658.46199999999999</v>
          </cell>
          <cell r="AA55">
            <v>719.72500000000002</v>
          </cell>
          <cell r="AB55">
            <v>747.02700000000016</v>
          </cell>
          <cell r="AC55">
            <v>655.11900000000003</v>
          </cell>
          <cell r="AD55">
            <v>593.947</v>
          </cell>
          <cell r="AE55">
            <v>627.15900000000011</v>
          </cell>
          <cell r="AF55">
            <v>602.8889999999999</v>
          </cell>
          <cell r="AG55">
            <v>619.49</v>
          </cell>
          <cell r="AH55">
            <v>658.01499999999999</v>
          </cell>
          <cell r="AI55">
            <v>615.13100000000009</v>
          </cell>
          <cell r="AJ55">
            <v>576.06600000000003</v>
          </cell>
          <cell r="AK55">
            <v>602.3119999999999</v>
          </cell>
          <cell r="AL55">
            <v>584.92299999999989</v>
          </cell>
          <cell r="AM55">
            <v>565.3180000000001</v>
          </cell>
          <cell r="AN55">
            <v>563.94200000000001</v>
          </cell>
        </row>
        <row r="56">
          <cell r="H56">
            <v>-5.3169999999998936</v>
          </cell>
          <cell r="I56">
            <v>-2.2589999999999577</v>
          </cell>
          <cell r="J56">
            <v>-22.408000000000413</v>
          </cell>
          <cell r="K56">
            <v>2.094999999999402</v>
          </cell>
          <cell r="L56">
            <v>-0.92199999999883175</v>
          </cell>
          <cell r="M56">
            <v>-6.9030000000003611</v>
          </cell>
          <cell r="N56">
            <v>-7.4220000000009918</v>
          </cell>
          <cell r="O56">
            <v>-12.293999999998618</v>
          </cell>
          <cell r="P56">
            <v>0.44400000000132422</v>
          </cell>
          <cell r="Q56">
            <v>-8.6989999999999554</v>
          </cell>
          <cell r="R56">
            <v>-8.2050000000000125</v>
          </cell>
          <cell r="S56">
            <v>-14.226000000000113</v>
          </cell>
          <cell r="T56">
            <v>-10.041999999999803</v>
          </cell>
          <cell r="U56">
            <v>-17.071000000000311</v>
          </cell>
          <cell r="V56">
            <v>-13.245999999999754</v>
          </cell>
          <cell r="W56">
            <v>-9.5139999999998395</v>
          </cell>
          <cell r="X56">
            <v>-8.7250000000004775</v>
          </cell>
          <cell r="Y56">
            <v>-11.749999999999488</v>
          </cell>
          <cell r="Z56">
            <v>-16.749000000000819</v>
          </cell>
          <cell r="AA56">
            <v>-16.970999999999819</v>
          </cell>
          <cell r="AB56">
            <v>-19.215000000000089</v>
          </cell>
          <cell r="AC56">
            <v>-13.885999999999996</v>
          </cell>
          <cell r="AD56">
            <v>-11.07099999999997</v>
          </cell>
          <cell r="AE56">
            <v>-19.45</v>
          </cell>
          <cell r="AF56">
            <v>-26.35899999999998</v>
          </cell>
          <cell r="AG56">
            <v>-10.27</v>
          </cell>
          <cell r="AH56">
            <v>-19.399999999999999</v>
          </cell>
          <cell r="AI56">
            <v>-10.393999999999991</v>
          </cell>
          <cell r="AJ56">
            <v>-27.84</v>
          </cell>
          <cell r="AK56">
            <v>-9.6510000000000105</v>
          </cell>
          <cell r="AL56">
            <v>-20.215</v>
          </cell>
          <cell r="AM56">
            <v>-14.260999999999996</v>
          </cell>
          <cell r="AN56">
            <v>-32.686000000000007</v>
          </cell>
        </row>
        <row r="57">
          <cell r="H57">
            <v>126.68900000000001</v>
          </cell>
          <cell r="I57">
            <v>640.71100000000001</v>
          </cell>
          <cell r="J57">
            <v>138.36800000000011</v>
          </cell>
          <cell r="K57">
            <v>333.54599999999994</v>
          </cell>
          <cell r="L57">
            <v>426.54399999999998</v>
          </cell>
          <cell r="M57">
            <v>168.93900000000008</v>
          </cell>
          <cell r="N57">
            <v>187.90799999999956</v>
          </cell>
          <cell r="O57">
            <v>487.62100000000009</v>
          </cell>
          <cell r="P57">
            <v>172.40400000000022</v>
          </cell>
          <cell r="Q57">
            <v>403.53800000000001</v>
          </cell>
          <cell r="R57">
            <v>387.55200000000002</v>
          </cell>
          <cell r="S57">
            <v>431.60599999999994</v>
          </cell>
          <cell r="T57">
            <v>330.52800000000002</v>
          </cell>
          <cell r="U57">
            <v>268.70999999999998</v>
          </cell>
          <cell r="V57">
            <v>318.50299999999993</v>
          </cell>
          <cell r="W57">
            <v>539.01</v>
          </cell>
          <cell r="X57">
            <v>351.61200000000008</v>
          </cell>
          <cell r="Y57">
            <v>523.76399999999978</v>
          </cell>
          <cell r="Z57">
            <v>241.25600000000014</v>
          </cell>
          <cell r="AA57">
            <v>277.55399999999986</v>
          </cell>
          <cell r="AB57">
            <v>521.22400000000027</v>
          </cell>
          <cell r="AC57">
            <v>264.18799999999999</v>
          </cell>
          <cell r="AD57">
            <v>218.57900000000001</v>
          </cell>
          <cell r="AE57">
            <v>545.19000000000005</v>
          </cell>
          <cell r="AF57">
            <v>152.41199999999981</v>
          </cell>
          <cell r="AG57">
            <v>176.31600000000003</v>
          </cell>
          <cell r="AH57">
            <v>212.83799999999997</v>
          </cell>
          <cell r="AI57">
            <v>368.20600000000013</v>
          </cell>
          <cell r="AJ57">
            <v>471.5469999999998</v>
          </cell>
          <cell r="AK57">
            <v>522.4970000000003</v>
          </cell>
          <cell r="AL57">
            <v>284.61200000000008</v>
          </cell>
          <cell r="AM57">
            <v>187.61199999999963</v>
          </cell>
          <cell r="AN57">
            <v>1012.1780000000003</v>
          </cell>
        </row>
        <row r="59">
          <cell r="H59">
            <v>10.895000000000039</v>
          </cell>
          <cell r="I59">
            <v>6.6849999999999454</v>
          </cell>
          <cell r="J59">
            <v>4.1699999999998454</v>
          </cell>
          <cell r="K59">
            <v>-61.231999999999914</v>
          </cell>
          <cell r="L59">
            <v>-10.340000000000032</v>
          </cell>
          <cell r="M59">
            <v>9.6129999999999995</v>
          </cell>
          <cell r="N59">
            <v>-2.7510000000000332</v>
          </cell>
          <cell r="O59">
            <v>3.2050000000002115</v>
          </cell>
          <cell r="P59">
            <v>-11.426999999999907</v>
          </cell>
          <cell r="Q59">
            <v>3.5980000000000132</v>
          </cell>
          <cell r="R59">
            <v>-6.2380000000000564</v>
          </cell>
          <cell r="S59">
            <v>12.135000000000048</v>
          </cell>
          <cell r="T59">
            <v>-1.22199999999998</v>
          </cell>
          <cell r="U59">
            <v>1.8790000000003602</v>
          </cell>
          <cell r="V59">
            <v>13.234000000000037</v>
          </cell>
          <cell r="W59">
            <v>7.0320000000001528</v>
          </cell>
          <cell r="X59">
            <v>50.004999999999768</v>
          </cell>
          <cell r="Y59">
            <v>30.338999999999828</v>
          </cell>
          <cell r="Z59">
            <v>-27.993999999999915</v>
          </cell>
          <cell r="AA59">
            <v>0.86399999999991905</v>
          </cell>
          <cell r="AB59">
            <v>58.457999999999743</v>
          </cell>
          <cell r="AC59">
            <v>26.901000000000067</v>
          </cell>
          <cell r="AD59">
            <v>35.590999999999781</v>
          </cell>
          <cell r="AE59">
            <v>4.6709999999999354</v>
          </cell>
          <cell r="AF59">
            <v>26.30600000000004</v>
          </cell>
          <cell r="AG59">
            <v>58.155000000000086</v>
          </cell>
          <cell r="AH59">
            <v>76.998000000000161</v>
          </cell>
          <cell r="AI59">
            <v>57.474999999999795</v>
          </cell>
          <cell r="AJ59">
            <v>18.709000000000174</v>
          </cell>
          <cell r="AK59">
            <v>35.885999999999967</v>
          </cell>
          <cell r="AL59">
            <v>27.400999999999954</v>
          </cell>
          <cell r="AM59">
            <v>36.952000000000112</v>
          </cell>
          <cell r="AN59">
            <v>-293.52800000000025</v>
          </cell>
        </row>
        <row r="62">
          <cell r="H62">
            <v>773.26</v>
          </cell>
          <cell r="I62">
            <v>793.66300000000012</v>
          </cell>
          <cell r="J62">
            <v>882.15599999999984</v>
          </cell>
          <cell r="K62">
            <v>927.18400000000099</v>
          </cell>
          <cell r="L62">
            <v>993.59399999999869</v>
          </cell>
          <cell r="M62">
            <v>989.11</v>
          </cell>
          <cell r="N62">
            <v>974.32700000000034</v>
          </cell>
          <cell r="O62">
            <v>937.05200000000002</v>
          </cell>
          <cell r="P62">
            <v>998.53499999999997</v>
          </cell>
          <cell r="Q62">
            <v>900.9620000000001</v>
          </cell>
          <cell r="R62">
            <v>877.86</v>
          </cell>
          <cell r="S62">
            <v>937.73299999999983</v>
          </cell>
          <cell r="T62">
            <v>916.79300000000012</v>
          </cell>
          <cell r="U62">
            <v>951.57699999999988</v>
          </cell>
          <cell r="V62">
            <v>987.85600000000022</v>
          </cell>
          <cell r="W62">
            <v>1086.9929999999999</v>
          </cell>
          <cell r="X62">
            <v>1154.3339999999998</v>
          </cell>
          <cell r="Y62">
            <v>1164.7610000000002</v>
          </cell>
          <cell r="Z62">
            <v>1396.2219999999998</v>
          </cell>
          <cell r="AA62">
            <v>1388.5780000000009</v>
          </cell>
          <cell r="AB62">
            <v>1432.0119999999997</v>
          </cell>
          <cell r="AC62">
            <v>1289.5929999999998</v>
          </cell>
          <cell r="AD62">
            <v>1136.2329999999997</v>
          </cell>
          <cell r="AE62">
            <v>1313.9749999999999</v>
          </cell>
          <cell r="AF62">
            <v>1253.44</v>
          </cell>
          <cell r="AG62">
            <v>1246.0759999999998</v>
          </cell>
          <cell r="AH62">
            <v>1285.5030000000002</v>
          </cell>
          <cell r="AI62">
            <v>1312.9709999999989</v>
          </cell>
          <cell r="AJ62">
            <v>1243.9320000000005</v>
          </cell>
          <cell r="AK62">
            <v>1156.6080000000006</v>
          </cell>
          <cell r="AL62">
            <v>1199.5650000000001</v>
          </cell>
          <cell r="AM62">
            <v>1165.7</v>
          </cell>
          <cell r="AN62">
            <v>1259.1430000000003</v>
          </cell>
        </row>
        <row r="63">
          <cell r="H63">
            <v>0.46799999999999731</v>
          </cell>
          <cell r="I63">
            <v>0.16699999999999893</v>
          </cell>
          <cell r="J63">
            <v>0.79500000000000004</v>
          </cell>
          <cell r="K63">
            <v>0.12499999999999645</v>
          </cell>
          <cell r="L63">
            <v>0.30900000000000727</v>
          </cell>
          <cell r="M63">
            <v>0.71599999999998509</v>
          </cell>
          <cell r="N63">
            <v>0.77400000000002755</v>
          </cell>
          <cell r="O63">
            <v>0.37999999999997947</v>
          </cell>
          <cell r="P63">
            <v>0.47800000000000153</v>
          </cell>
          <cell r="Q63">
            <v>9.9000000000000199E-2</v>
          </cell>
          <cell r="R63">
            <v>0.18500000000000139</v>
          </cell>
          <cell r="S63">
            <v>0.45500000000000185</v>
          </cell>
          <cell r="T63">
            <v>9.6000000000001862E-2</v>
          </cell>
          <cell r="U63">
            <v>0.74400000000000333</v>
          </cell>
          <cell r="V63">
            <v>0.87699999999999356</v>
          </cell>
          <cell r="W63">
            <v>0.67400000000000304</v>
          </cell>
          <cell r="X63">
            <v>0.3019999999999996</v>
          </cell>
          <cell r="Y63">
            <v>2.3529999999999891</v>
          </cell>
          <cell r="Z63">
            <v>0.84200000000000585</v>
          </cell>
          <cell r="AA63">
            <v>0.7380000000000102</v>
          </cell>
          <cell r="AB63">
            <v>0.62699999999998823</v>
          </cell>
          <cell r="AC63">
            <v>0.29199999999999982</v>
          </cell>
          <cell r="AD63">
            <v>0.40200000000000102</v>
          </cell>
          <cell r="AE63">
            <v>0.52599999999999802</v>
          </cell>
          <cell r="AF63">
            <v>0.36299999999999955</v>
          </cell>
          <cell r="AG63">
            <v>0.24</v>
          </cell>
          <cell r="AH63">
            <v>0.34099999999999975</v>
          </cell>
          <cell r="AI63">
            <v>0.15299999999999958</v>
          </cell>
          <cell r="AJ63">
            <v>0.20100000000000029</v>
          </cell>
          <cell r="AK63">
            <v>0.30899999999999839</v>
          </cell>
          <cell r="AL63">
            <v>0.25200000000000156</v>
          </cell>
          <cell r="AM63">
            <v>0.25799999999999956</v>
          </cell>
          <cell r="AN63">
            <v>0.38400000000000034</v>
          </cell>
        </row>
        <row r="64">
          <cell r="H64">
            <v>773.72799999999984</v>
          </cell>
          <cell r="I64">
            <v>793.83</v>
          </cell>
          <cell r="J64">
            <v>882.95099999999968</v>
          </cell>
          <cell r="K64">
            <v>927.30900000000099</v>
          </cell>
          <cell r="L64">
            <v>993.90299999999877</v>
          </cell>
          <cell r="M64">
            <v>989.82600000000014</v>
          </cell>
          <cell r="N64">
            <v>975.10100000000011</v>
          </cell>
          <cell r="O64">
            <v>937.43200000000002</v>
          </cell>
          <cell r="P64">
            <v>999.01300000000003</v>
          </cell>
          <cell r="Q64">
            <v>901.06100000000004</v>
          </cell>
          <cell r="R64">
            <v>878.04499999999996</v>
          </cell>
          <cell r="S64">
            <v>938.18799999999976</v>
          </cell>
          <cell r="T64">
            <v>916.88900000000024</v>
          </cell>
          <cell r="U64">
            <v>952.32100000000003</v>
          </cell>
          <cell r="V64">
            <v>988.73300000000017</v>
          </cell>
          <cell r="W64">
            <v>1087.6670000000001</v>
          </cell>
          <cell r="X64">
            <v>1154.636</v>
          </cell>
          <cell r="Y64">
            <v>1167.114</v>
          </cell>
          <cell r="Z64">
            <v>1397.0639999999996</v>
          </cell>
          <cell r="AA64">
            <v>1389.3160000000007</v>
          </cell>
          <cell r="AB64">
            <v>1432.6389999999997</v>
          </cell>
          <cell r="AC64">
            <v>1289.885</v>
          </cell>
          <cell r="AD64">
            <v>1136.635</v>
          </cell>
          <cell r="AE64">
            <v>1314.5010000000002</v>
          </cell>
          <cell r="AF64">
            <v>1253.8030000000006</v>
          </cell>
          <cell r="AG64">
            <v>1246.3159999999996</v>
          </cell>
          <cell r="AH64">
            <v>1285.8440000000003</v>
          </cell>
          <cell r="AI64">
            <v>1313.1239999999996</v>
          </cell>
          <cell r="AJ64">
            <v>1244.1330000000007</v>
          </cell>
          <cell r="AK64">
            <v>1156.9170000000001</v>
          </cell>
          <cell r="AL64">
            <v>1199.8169999999998</v>
          </cell>
          <cell r="AM64">
            <v>1165.9580000000003</v>
          </cell>
          <cell r="AN64">
            <v>1259.5270000000003</v>
          </cell>
        </row>
        <row r="66">
          <cell r="H66">
            <v>-387.20000000000005</v>
          </cell>
          <cell r="I66">
            <v>-408.2109999999999</v>
          </cell>
          <cell r="J66">
            <v>-407.22800000000001</v>
          </cell>
          <cell r="K66">
            <v>-456.15300000000008</v>
          </cell>
          <cell r="L66">
            <v>-470.97300000000007</v>
          </cell>
          <cell r="M66">
            <v>-438.99300000000005</v>
          </cell>
          <cell r="N66">
            <v>-485.91500000000013</v>
          </cell>
          <cell r="O66">
            <v>-477.12899999999973</v>
          </cell>
          <cell r="P66">
            <v>-630.32400000000041</v>
          </cell>
          <cell r="Q66">
            <v>-479.53699999999998</v>
          </cell>
          <cell r="R66">
            <v>-455.40099999999995</v>
          </cell>
          <cell r="S66">
            <v>-442.65500000000003</v>
          </cell>
          <cell r="T66">
            <v>-463.80600000000004</v>
          </cell>
          <cell r="U66">
            <v>-480.98400000000026</v>
          </cell>
          <cell r="V66">
            <v>-491.04500000000007</v>
          </cell>
          <cell r="W66">
            <v>-544.73700000000008</v>
          </cell>
          <cell r="X66">
            <v>-552.30999999999995</v>
          </cell>
          <cell r="Y66">
            <v>-610.12399999999991</v>
          </cell>
          <cell r="Z66">
            <v>-658.46199999999999</v>
          </cell>
          <cell r="AA66">
            <v>-719.72500000000014</v>
          </cell>
          <cell r="AB66">
            <v>-747.02699999999993</v>
          </cell>
          <cell r="AC66">
            <v>-655.11900000000003</v>
          </cell>
          <cell r="AD66">
            <v>-593.94699999999989</v>
          </cell>
          <cell r="AE66">
            <v>-627.15900000000011</v>
          </cell>
          <cell r="AF66">
            <v>-602.88900000000001</v>
          </cell>
          <cell r="AG66">
            <v>-619.49000000000012</v>
          </cell>
          <cell r="AH66">
            <v>-658.01499999999999</v>
          </cell>
          <cell r="AI66">
            <v>-615.13099999999997</v>
          </cell>
          <cell r="AJ66">
            <v>-576.06600000000014</v>
          </cell>
          <cell r="AK66">
            <v>-602.31200000000001</v>
          </cell>
          <cell r="AL66">
            <v>-584.92299999999989</v>
          </cell>
          <cell r="AM66">
            <v>-565.3180000000001</v>
          </cell>
          <cell r="AN66">
            <v>-563.94199999999989</v>
          </cell>
        </row>
        <row r="67">
          <cell r="H67">
            <v>-7.4000000000106425E-2</v>
          </cell>
          <cell r="I67">
            <v>-2.7780000000000413</v>
          </cell>
          <cell r="J67">
            <v>2.347000000000417</v>
          </cell>
          <cell r="K67">
            <v>-0.17699999999940541</v>
          </cell>
          <cell r="L67">
            <v>-0.41500000000116533</v>
          </cell>
          <cell r="M67">
            <v>-11.738999999999638</v>
          </cell>
          <cell r="N67">
            <v>11.371000000000995</v>
          </cell>
          <cell r="O67">
            <v>-6.0000000001384279E-2</v>
          </cell>
          <cell r="P67">
            <v>-2.309000000001328</v>
          </cell>
          <cell r="Q67">
            <v>-0.3120000000000438</v>
          </cell>
          <cell r="R67">
            <v>0.66400000000001302</v>
          </cell>
          <cell r="S67">
            <v>0.12200000000011002</v>
          </cell>
          <cell r="T67">
            <v>-0.56000000000019767</v>
          </cell>
          <cell r="U67">
            <v>-1.730999999999689</v>
          </cell>
          <cell r="V67">
            <v>-0.18300000000024497</v>
          </cell>
          <cell r="W67">
            <v>1.0249999999998352</v>
          </cell>
          <cell r="X67">
            <v>-0.8759999999995145</v>
          </cell>
          <cell r="Y67">
            <v>-0.28900000000051307</v>
          </cell>
          <cell r="Z67">
            <v>-3.8489999999991795</v>
          </cell>
          <cell r="AA67">
            <v>3.3419999999998193</v>
          </cell>
          <cell r="AB67">
            <v>-0.48999999999990962</v>
          </cell>
          <cell r="AC67">
            <v>-0.27300000000000679</v>
          </cell>
          <cell r="AD67">
            <v>-0.11400000000002741</v>
          </cell>
          <cell r="AE67">
            <v>-0.46200000000001396</v>
          </cell>
          <cell r="AF67">
            <v>-0.27200000000001623</v>
          </cell>
          <cell r="AG67">
            <v>-0.2060000000000084</v>
          </cell>
          <cell r="AH67">
            <v>-0.3069999999999915</v>
          </cell>
          <cell r="AI67">
            <v>-0.29000000000001513</v>
          </cell>
          <cell r="AJ67">
            <v>10.762999999999995</v>
          </cell>
          <cell r="AK67">
            <v>-11.252999999999989</v>
          </cell>
          <cell r="AL67">
            <v>-0.11500000000001265</v>
          </cell>
          <cell r="AM67">
            <v>-0.17299999999997695</v>
          </cell>
          <cell r="AN67">
            <v>-4.4519999999999982</v>
          </cell>
        </row>
        <row r="68">
          <cell r="H68">
            <v>-4.2999999999999095E-2</v>
          </cell>
          <cell r="I68">
            <v>0.20899999999999908</v>
          </cell>
          <cell r="J68">
            <v>5.7000000000000189E-2</v>
          </cell>
          <cell r="K68">
            <v>-0.37299999999999933</v>
          </cell>
          <cell r="L68">
            <v>1.391</v>
          </cell>
          <cell r="M68">
            <v>0.47900000000000098</v>
          </cell>
          <cell r="N68">
            <v>0.51699999999999746</v>
          </cell>
          <cell r="O68">
            <v>20.454999999999998</v>
          </cell>
          <cell r="P68">
            <v>-20.747</v>
          </cell>
          <cell r="Q68">
            <v>-12.993</v>
          </cell>
          <cell r="R68">
            <v>10.944000000000001</v>
          </cell>
          <cell r="S68">
            <v>1.1059999999999999</v>
          </cell>
          <cell r="T68">
            <v>-0.19400000000000006</v>
          </cell>
          <cell r="U68">
            <v>2.2930000000000001</v>
          </cell>
          <cell r="V68">
            <v>-0.58200000000000029</v>
          </cell>
          <cell r="W68">
            <v>0.71</v>
          </cell>
          <cell r="X68">
            <v>0.95099999999999973</v>
          </cell>
          <cell r="Y68">
            <v>0.47800000000000009</v>
          </cell>
          <cell r="Z68">
            <v>3.4970000000000141</v>
          </cell>
          <cell r="AA68">
            <v>-2.8089999999999975</v>
          </cell>
          <cell r="AB68">
            <v>-5.3140000000000001</v>
          </cell>
          <cell r="AC68">
            <v>-3.93</v>
          </cell>
          <cell r="AD68">
            <v>4.83</v>
          </cell>
          <cell r="AE68">
            <v>0.2669999999999999</v>
          </cell>
          <cell r="AF68">
            <v>-0.17499999999999999</v>
          </cell>
          <cell r="AG68">
            <v>-0.31199999999999994</v>
          </cell>
          <cell r="AH68">
            <v>-4.2030000000000003</v>
          </cell>
          <cell r="AI68">
            <v>0.21</v>
          </cell>
          <cell r="AJ68">
            <v>-0.85099999999999953</v>
          </cell>
          <cell r="AK68">
            <v>-25.665999999999997</v>
          </cell>
          <cell r="AL68">
            <v>-4.8449999999999998</v>
          </cell>
          <cell r="AM68">
            <v>-15.501000000000005</v>
          </cell>
          <cell r="AN68">
            <v>205.74599999999998</v>
          </cell>
        </row>
        <row r="69">
          <cell r="H69" t="str">
            <v>0</v>
          </cell>
          <cell r="I69" t="str">
            <v>0</v>
          </cell>
          <cell r="J69" t="str">
            <v>0</v>
          </cell>
          <cell r="K69" t="str">
            <v>0</v>
          </cell>
          <cell r="L69" t="str">
            <v>0</v>
          </cell>
          <cell r="M69" t="str">
            <v>0</v>
          </cell>
          <cell r="N69" t="str">
            <v>0</v>
          </cell>
          <cell r="O69" t="str">
            <v>0</v>
          </cell>
          <cell r="P69" t="str">
            <v>0</v>
          </cell>
          <cell r="Q69" t="str">
            <v>0</v>
          </cell>
          <cell r="R69" t="str">
            <v>0</v>
          </cell>
          <cell r="S69" t="str">
            <v>0</v>
          </cell>
          <cell r="T69" t="str">
            <v>0</v>
          </cell>
          <cell r="U69" t="str">
            <v>0</v>
          </cell>
          <cell r="V69" t="str">
            <v>0</v>
          </cell>
          <cell r="W69" t="str">
            <v>0</v>
          </cell>
          <cell r="X69" t="str">
            <v>0</v>
          </cell>
          <cell r="Y69" t="str">
            <v>0</v>
          </cell>
          <cell r="Z69" t="str">
            <v>0</v>
          </cell>
          <cell r="AA69" t="str">
            <v>0</v>
          </cell>
          <cell r="AB69" t="str">
            <v>0</v>
          </cell>
          <cell r="AC69" t="str">
            <v>0</v>
          </cell>
          <cell r="AD69" t="str">
            <v>0</v>
          </cell>
          <cell r="AE69" t="str">
            <v>0</v>
          </cell>
          <cell r="AF69" t="str">
            <v>0</v>
          </cell>
          <cell r="AG69" t="str">
            <v>0</v>
          </cell>
          <cell r="AH69" t="str">
            <v>0</v>
          </cell>
          <cell r="AI69" t="str">
            <v>0</v>
          </cell>
          <cell r="AJ69" t="str">
            <v>0</v>
          </cell>
          <cell r="AK69" t="str">
            <v>0</v>
          </cell>
          <cell r="AL69" t="str">
            <v>0</v>
          </cell>
          <cell r="AM69">
            <v>0</v>
          </cell>
          <cell r="AN69">
            <v>-281.84399999999999</v>
          </cell>
        </row>
        <row r="70">
          <cell r="H70">
            <v>386.41099999999966</v>
          </cell>
          <cell r="I70">
            <v>383.05</v>
          </cell>
          <cell r="J70">
            <v>478.12700000000012</v>
          </cell>
          <cell r="K70">
            <v>470.60600000000153</v>
          </cell>
          <cell r="L70">
            <v>523.90599999999756</v>
          </cell>
          <cell r="M70">
            <v>539.57300000000055</v>
          </cell>
          <cell r="N70">
            <v>501.07400000000098</v>
          </cell>
          <cell r="O70">
            <v>480.6979999999989</v>
          </cell>
          <cell r="P70">
            <v>345.63299999999828</v>
          </cell>
          <cell r="Q70">
            <v>408.21899999999999</v>
          </cell>
          <cell r="R70">
            <v>434.25199999999978</v>
          </cell>
          <cell r="S70">
            <v>496.76099999999985</v>
          </cell>
          <cell r="T70">
            <v>452.32900000000001</v>
          </cell>
          <cell r="U70">
            <v>471.89900000000046</v>
          </cell>
          <cell r="V70">
            <v>496.92299999999989</v>
          </cell>
          <cell r="W70">
            <v>544.66499999999996</v>
          </cell>
          <cell r="X70">
            <v>602.40100000000052</v>
          </cell>
          <cell r="Y70">
            <v>557.17899999999952</v>
          </cell>
          <cell r="Z70">
            <v>738.25</v>
          </cell>
          <cell r="AA70">
            <v>670.12400000000048</v>
          </cell>
          <cell r="AB70">
            <v>679.80799999999988</v>
          </cell>
          <cell r="AC70">
            <v>630.56300000000022</v>
          </cell>
          <cell r="AD70">
            <v>547.40399999999988</v>
          </cell>
          <cell r="AE70">
            <v>687.14700000000016</v>
          </cell>
          <cell r="AF70">
            <v>650.46700000000055</v>
          </cell>
          <cell r="AG70">
            <v>626.30799999999942</v>
          </cell>
          <cell r="AH70">
            <v>623.3190000000003</v>
          </cell>
          <cell r="AI70">
            <v>697.91299999999967</v>
          </cell>
          <cell r="AJ70">
            <v>677.97900000000061</v>
          </cell>
          <cell r="AK70">
            <v>517.68600000000038</v>
          </cell>
          <cell r="AL70">
            <v>609.93399999999986</v>
          </cell>
          <cell r="AM70">
            <v>584.96600000000024</v>
          </cell>
          <cell r="AN70">
            <v>615.03499999999997</v>
          </cell>
        </row>
        <row r="71">
          <cell r="H71">
            <v>0.49941452293312344</v>
          </cell>
          <cell r="I71">
            <v>0.48253404381290704</v>
          </cell>
          <cell r="J71">
            <v>0.54151023103207341</v>
          </cell>
          <cell r="K71">
            <v>0.50749642244386828</v>
          </cell>
          <cell r="L71">
            <v>0.52711984972376402</v>
          </cell>
          <cell r="M71">
            <v>0.54511904112440013</v>
          </cell>
          <cell r="N71">
            <v>0.51386881974277632</v>
          </cell>
          <cell r="O71">
            <v>0.51278172710127123</v>
          </cell>
          <cell r="P71">
            <v>0.34597447680860838</v>
          </cell>
          <cell r="Q71">
            <v>0.45304257980314316</v>
          </cell>
          <cell r="R71">
            <v>0.49456690716307228</v>
          </cell>
          <cell r="S71">
            <v>0.52948982506704412</v>
          </cell>
          <cell r="T71">
            <v>0.49333016319314538</v>
          </cell>
          <cell r="U71">
            <v>0.4955251433077717</v>
          </cell>
          <cell r="V71">
            <v>0.50258563231934184</v>
          </cell>
          <cell r="W71">
            <v>0.50076448030509324</v>
          </cell>
          <cell r="X71">
            <v>0.5217237293831134</v>
          </cell>
          <cell r="Y71">
            <v>0.47739895160198531</v>
          </cell>
          <cell r="Z71">
            <v>0.52842962097656243</v>
          </cell>
          <cell r="AA71">
            <v>0.48234095051089898</v>
          </cell>
          <cell r="AB71">
            <v>0.47451451482194751</v>
          </cell>
          <cell r="AC71">
            <v>0.48885210697077663</v>
          </cell>
          <cell r="AD71">
            <v>0.48160051379730512</v>
          </cell>
          <cell r="AE71">
            <v>0.52274361145408033</v>
          </cell>
          <cell r="AF71">
            <v>0.51879521743048973</v>
          </cell>
          <cell r="AG71">
            <v>0.50252744889739009</v>
          </cell>
          <cell r="AH71">
            <v>0.4847547602975168</v>
          </cell>
          <cell r="AI71">
            <v>0.53149055230122966</v>
          </cell>
          <cell r="AJ71">
            <v>0.54494093477144345</v>
          </cell>
          <cell r="AK71">
            <v>0.44747030253682873</v>
          </cell>
          <cell r="AL71">
            <v>0.5083558576016175</v>
          </cell>
          <cell r="AM71">
            <v>0.50170417802356526</v>
          </cell>
          <cell r="AN71">
            <v>0.48830632451706063</v>
          </cell>
        </row>
        <row r="72">
          <cell r="H72">
            <v>-86.963999999999999</v>
          </cell>
          <cell r="I72">
            <v>-97.855000000000004</v>
          </cell>
          <cell r="J72">
            <v>-99.209000000000017</v>
          </cell>
          <cell r="K72">
            <v>-103.602</v>
          </cell>
          <cell r="L72">
            <v>-105.60099999999997</v>
          </cell>
          <cell r="M72">
            <v>-126.40400000000007</v>
          </cell>
          <cell r="N72">
            <v>-95.017999999999873</v>
          </cell>
          <cell r="O72">
            <v>-142.8359999999999</v>
          </cell>
          <cell r="P72">
            <v>-111.828</v>
          </cell>
          <cell r="Q72">
            <v>-129.60599999999999</v>
          </cell>
          <cell r="R72">
            <v>-135.44</v>
          </cell>
          <cell r="S72">
            <v>-137.14100000000002</v>
          </cell>
          <cell r="T72">
            <v>-127.878</v>
          </cell>
          <cell r="U72">
            <v>-140.43200000000002</v>
          </cell>
          <cell r="V72">
            <v>-157.81599999999997</v>
          </cell>
          <cell r="W72">
            <v>-140.50900000000001</v>
          </cell>
          <cell r="X72">
            <v>-140.18799999999999</v>
          </cell>
          <cell r="Y72">
            <v>-155.39600000000002</v>
          </cell>
          <cell r="Z72">
            <v>-181.815</v>
          </cell>
          <cell r="AA72">
            <v>-200.58899999999994</v>
          </cell>
          <cell r="AB72">
            <v>-236.37</v>
          </cell>
          <cell r="AC72">
            <v>-231.333</v>
          </cell>
          <cell r="AD72">
            <v>-212.25299999999999</v>
          </cell>
          <cell r="AE72">
            <v>-232.31</v>
          </cell>
          <cell r="AF72">
            <v>-212.09100000000001</v>
          </cell>
          <cell r="AG72">
            <v>-203.17</v>
          </cell>
          <cell r="AH72">
            <v>-189.5</v>
          </cell>
          <cell r="AI72">
            <v>-192.40400000000017</v>
          </cell>
          <cell r="AJ72">
            <v>-196.70500000000001</v>
          </cell>
          <cell r="AK72">
            <v>-172.83399999999995</v>
          </cell>
          <cell r="AL72">
            <v>-188.01300000000006</v>
          </cell>
          <cell r="AM72">
            <v>-178.30699999999993</v>
          </cell>
          <cell r="AN72">
            <v>-179.71100000000015</v>
          </cell>
        </row>
        <row r="73">
          <cell r="H73">
            <v>501.98900000000009</v>
          </cell>
          <cell r="I73">
            <v>737</v>
          </cell>
          <cell r="J73">
            <v>541.45500000000004</v>
          </cell>
          <cell r="K73">
            <v>528.53499999999997</v>
          </cell>
          <cell r="L73">
            <v>600.29499999999996</v>
          </cell>
          <cell r="M73">
            <v>611.89999999999952</v>
          </cell>
          <cell r="N73">
            <v>652.11699999999985</v>
          </cell>
          <cell r="O73">
            <v>688.17000000000098</v>
          </cell>
          <cell r="P73">
            <v>607.88400000000024</v>
          </cell>
          <cell r="Q73">
            <v>599.5390000000001</v>
          </cell>
          <cell r="R73">
            <v>604.74399999999991</v>
          </cell>
          <cell r="S73">
            <v>660.50200000000007</v>
          </cell>
          <cell r="T73">
            <v>773.15199999999982</v>
          </cell>
          <cell r="U73">
            <v>789.56700000000023</v>
          </cell>
          <cell r="V73">
            <v>814.95</v>
          </cell>
          <cell r="W73">
            <v>620.92799999999943</v>
          </cell>
          <cell r="X73">
            <v>822.93700000000035</v>
          </cell>
          <cell r="Y73">
            <v>733.83</v>
          </cell>
          <cell r="Z73">
            <v>855.36299999999972</v>
          </cell>
          <cell r="AA73">
            <v>863.27999999999929</v>
          </cell>
          <cell r="AB73">
            <v>922.5570000000007</v>
          </cell>
          <cell r="AC73">
            <v>614.96299999999997</v>
          </cell>
          <cell r="AD73">
            <v>615.85900000000004</v>
          </cell>
          <cell r="AE73">
            <v>712.42399999999986</v>
          </cell>
          <cell r="AF73">
            <v>820.92100000000005</v>
          </cell>
          <cell r="AG73">
            <v>776.41899999999987</v>
          </cell>
          <cell r="AH73">
            <v>642.86799999999994</v>
          </cell>
          <cell r="AI73">
            <v>507.66200000000026</v>
          </cell>
          <cell r="AJ73">
            <v>637.1220000000003</v>
          </cell>
          <cell r="AK73">
            <v>626.84400000000005</v>
          </cell>
          <cell r="AL73">
            <v>534.69500000000005</v>
          </cell>
          <cell r="AM73">
            <v>695.04899999999998</v>
          </cell>
          <cell r="AN73">
            <v>562.33200000000033</v>
          </cell>
        </row>
        <row r="74">
          <cell r="H74">
            <v>801.43599999999969</v>
          </cell>
          <cell r="I74">
            <v>1022.1950000000001</v>
          </cell>
          <cell r="J74">
            <v>920.37300000000016</v>
          </cell>
          <cell r="K74">
            <v>895.53900000000181</v>
          </cell>
          <cell r="L74">
            <v>1018.6</v>
          </cell>
          <cell r="M74">
            <v>1025.069</v>
          </cell>
          <cell r="N74">
            <v>1058.1730000000009</v>
          </cell>
          <cell r="O74">
            <v>1026.0319999999999</v>
          </cell>
          <cell r="P74">
            <v>841.68899999999849</v>
          </cell>
          <cell r="Q74">
            <v>878.15200000000004</v>
          </cell>
          <cell r="R74">
            <v>903.5559999999997</v>
          </cell>
          <cell r="S74">
            <v>1020.1219999999998</v>
          </cell>
          <cell r="T74">
            <v>1097.6029999999998</v>
          </cell>
          <cell r="U74">
            <v>1121.0340000000006</v>
          </cell>
          <cell r="V74">
            <v>1154.0570000000005</v>
          </cell>
          <cell r="W74">
            <v>1025.0839999999994</v>
          </cell>
          <cell r="X74">
            <v>1285.1500000000001</v>
          </cell>
          <cell r="Y74">
            <v>1135.6129999999998</v>
          </cell>
          <cell r="Z74">
            <v>1411.7980000000002</v>
          </cell>
          <cell r="AA74">
            <v>1332.8150000000001</v>
          </cell>
          <cell r="AB74">
            <v>1365.9949999999999</v>
          </cell>
          <cell r="AC74">
            <v>1014.1930000000002</v>
          </cell>
          <cell r="AD74">
            <v>951.01</v>
          </cell>
          <cell r="AE74">
            <v>1167.261</v>
          </cell>
          <cell r="AF74">
            <v>1259.2970000000005</v>
          </cell>
          <cell r="AG74">
            <v>1199.5569999999993</v>
          </cell>
          <cell r="AH74">
            <v>1076.6870000000004</v>
          </cell>
          <cell r="AI74">
            <v>1013.1709999999998</v>
          </cell>
          <cell r="AJ74">
            <v>1118.3960000000011</v>
          </cell>
          <cell r="AK74">
            <v>971.69600000000048</v>
          </cell>
          <cell r="AL74">
            <v>956.61599999999953</v>
          </cell>
          <cell r="AM74">
            <v>1101.7080000000003</v>
          </cell>
          <cell r="AN74">
            <v>997.6560000000004</v>
          </cell>
        </row>
        <row r="75">
          <cell r="H75">
            <v>1.0358110343686668</v>
          </cell>
          <cell r="I75">
            <v>1.2876749429978711</v>
          </cell>
          <cell r="J75">
            <v>1.0423828728887565</v>
          </cell>
          <cell r="K75">
            <v>0.96573957548131295</v>
          </cell>
          <cell r="L75">
            <v>1.0248485013125037</v>
          </cell>
          <cell r="M75">
            <v>1.0356052477910258</v>
          </cell>
          <cell r="N75">
            <v>1.0851932261376009</v>
          </cell>
          <cell r="O75">
            <v>1.0945135220474658</v>
          </cell>
          <cell r="P75">
            <v>0.84252056780041751</v>
          </cell>
          <cell r="Q75">
            <v>0.97457552818288662</v>
          </cell>
          <cell r="R75">
            <v>1.0290543195394311</v>
          </cell>
          <cell r="S75">
            <v>1.0873321764934107</v>
          </cell>
          <cell r="T75">
            <v>1.1970947410209956</v>
          </cell>
          <cell r="U75">
            <v>1.1771598022095497</v>
          </cell>
          <cell r="V75">
            <v>1.1672079317672215</v>
          </cell>
          <cell r="W75">
            <v>0.94246124962879196</v>
          </cell>
          <cell r="X75">
            <v>1.1130347572741541</v>
          </cell>
          <cell r="Y75">
            <v>0.97300949178914808</v>
          </cell>
          <cell r="Z75">
            <v>1.0105464030280651</v>
          </cell>
          <cell r="AA75">
            <v>0.95933178628907989</v>
          </cell>
          <cell r="AB75">
            <v>0.95348165169313426</v>
          </cell>
          <cell r="AC75">
            <v>0.78626621753102033</v>
          </cell>
          <cell r="AD75">
            <v>0.83668899866711832</v>
          </cell>
          <cell r="AE75">
            <v>0.88798791328420423</v>
          </cell>
          <cell r="AF75">
            <v>1.0043818686029622</v>
          </cell>
          <cell r="AG75">
            <v>0.96248222762124513</v>
          </cell>
          <cell r="AH75">
            <v>0.83733874404671182</v>
          </cell>
          <cell r="AI75">
            <v>0.77157298168337507</v>
          </cell>
          <cell r="AJ75">
            <v>0.89893604622656942</v>
          </cell>
          <cell r="AK75">
            <v>0.83990122022582459</v>
          </cell>
          <cell r="AL75">
            <v>0.79730158849224486</v>
          </cell>
          <cell r="AM75">
            <v>0.94489509913736169</v>
          </cell>
          <cell r="AN75">
            <v>0.79208782344483297</v>
          </cell>
        </row>
        <row r="76"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281.84399999999999</v>
          </cell>
        </row>
        <row r="77">
          <cell r="H77">
            <v>801.43599999999969</v>
          </cell>
          <cell r="I77">
            <v>1022.1950000000001</v>
          </cell>
          <cell r="J77">
            <v>920.37300000000016</v>
          </cell>
          <cell r="K77">
            <v>895.53900000000181</v>
          </cell>
          <cell r="L77">
            <v>1018.6</v>
          </cell>
          <cell r="M77">
            <v>1025.069</v>
          </cell>
          <cell r="N77">
            <v>1058.1730000000009</v>
          </cell>
          <cell r="O77">
            <v>1026.0319999999999</v>
          </cell>
          <cell r="P77">
            <v>841.68899999999849</v>
          </cell>
          <cell r="Q77">
            <v>878.15200000000004</v>
          </cell>
          <cell r="R77">
            <v>903.5559999999997</v>
          </cell>
          <cell r="S77">
            <v>1020.1219999999998</v>
          </cell>
          <cell r="T77">
            <v>1097.6029999999998</v>
          </cell>
          <cell r="U77">
            <v>1121.0340000000006</v>
          </cell>
          <cell r="V77">
            <v>1154.0570000000005</v>
          </cell>
          <cell r="W77">
            <v>1025.0839999999994</v>
          </cell>
          <cell r="X77">
            <v>1285.1500000000001</v>
          </cell>
          <cell r="Y77">
            <v>1135.6129999999998</v>
          </cell>
          <cell r="Z77">
            <v>1411.7980000000002</v>
          </cell>
          <cell r="AA77">
            <v>1332.8150000000001</v>
          </cell>
          <cell r="AB77">
            <v>1365.9949999999999</v>
          </cell>
          <cell r="AC77">
            <v>1014.1930000000002</v>
          </cell>
          <cell r="AD77">
            <v>951.01</v>
          </cell>
          <cell r="AE77">
            <v>1167.261</v>
          </cell>
          <cell r="AF77">
            <v>1259.2970000000005</v>
          </cell>
          <cell r="AG77">
            <v>1199.5569999999993</v>
          </cell>
          <cell r="AH77">
            <v>1076.6870000000004</v>
          </cell>
          <cell r="AI77">
            <v>1013.1709999999998</v>
          </cell>
          <cell r="AJ77">
            <v>1118.3960000000011</v>
          </cell>
          <cell r="AK77">
            <v>971.69600000000048</v>
          </cell>
          <cell r="AL77">
            <v>956.61599999999953</v>
          </cell>
          <cell r="AM77">
            <v>1101.7080000000003</v>
          </cell>
          <cell r="AN77">
            <v>1279.5</v>
          </cell>
        </row>
        <row r="79">
          <cell r="H79">
            <v>126.68900000000001</v>
          </cell>
          <cell r="I79">
            <v>640.71100000000001</v>
          </cell>
          <cell r="J79">
            <v>138.36800000000011</v>
          </cell>
          <cell r="K79">
            <v>333.54599999999994</v>
          </cell>
          <cell r="L79">
            <v>426.54399999999998</v>
          </cell>
          <cell r="M79">
            <v>168.93900000000008</v>
          </cell>
          <cell r="N79">
            <v>187.90799999999956</v>
          </cell>
          <cell r="O79">
            <v>487.62100000000009</v>
          </cell>
          <cell r="P79">
            <v>172.40400000000022</v>
          </cell>
          <cell r="Q79">
            <v>403.53800000000001</v>
          </cell>
          <cell r="R79">
            <v>387.55200000000002</v>
          </cell>
          <cell r="S79">
            <v>431.60599999999994</v>
          </cell>
          <cell r="T79">
            <v>330.52800000000002</v>
          </cell>
          <cell r="U79">
            <v>268.70999999999998</v>
          </cell>
          <cell r="V79">
            <v>318.50299999999993</v>
          </cell>
          <cell r="W79">
            <v>539.01</v>
          </cell>
          <cell r="X79">
            <v>351.61200000000008</v>
          </cell>
          <cell r="Y79">
            <v>523.76399999999978</v>
          </cell>
          <cell r="Z79">
            <v>241.25600000000014</v>
          </cell>
          <cell r="AA79">
            <v>277.55399999999986</v>
          </cell>
          <cell r="AB79">
            <v>521.22400000000027</v>
          </cell>
          <cell r="AC79">
            <v>264.18799999999999</v>
          </cell>
          <cell r="AD79">
            <v>218.57900000000001</v>
          </cell>
          <cell r="AE79">
            <v>545.19000000000005</v>
          </cell>
          <cell r="AF79">
            <v>152.41199999999981</v>
          </cell>
          <cell r="AG79">
            <v>176.31600000000003</v>
          </cell>
          <cell r="AH79">
            <v>212.83799999999997</v>
          </cell>
          <cell r="AI79">
            <v>368.20600000000013</v>
          </cell>
          <cell r="AJ79">
            <v>471.5469999999998</v>
          </cell>
          <cell r="AK79">
            <v>522.4970000000003</v>
          </cell>
          <cell r="AL79">
            <v>284.61200000000008</v>
          </cell>
          <cell r="AM79">
            <v>187.61199999999963</v>
          </cell>
          <cell r="AN79">
            <v>1012.1780000000003</v>
          </cell>
        </row>
        <row r="80">
          <cell r="H80">
            <v>0.16373841970304814</v>
          </cell>
          <cell r="I80">
            <v>0.80711361374601609</v>
          </cell>
          <cell r="J80">
            <v>0.15671084805385593</v>
          </cell>
          <cell r="K80">
            <v>0.35969240026787141</v>
          </cell>
          <cell r="L80">
            <v>0.42916059213021845</v>
          </cell>
          <cell r="M80">
            <v>0.17067545204914808</v>
          </cell>
          <cell r="N80">
            <v>0.19270619146119175</v>
          </cell>
          <cell r="O80">
            <v>0.5201667960982771</v>
          </cell>
          <cell r="P80">
            <v>0.17257433086456353</v>
          </cell>
          <cell r="Q80">
            <v>0.4478475930042472</v>
          </cell>
          <cell r="R80">
            <v>0.44138056705521933</v>
          </cell>
          <cell r="S80">
            <v>0.46004212375344816</v>
          </cell>
          <cell r="T80">
            <v>0.36048856513711031</v>
          </cell>
          <cell r="U80">
            <v>0.28216326217735405</v>
          </cell>
          <cell r="V80">
            <v>0.322132466500056</v>
          </cell>
          <cell r="W80">
            <v>0.49556527871122313</v>
          </cell>
          <cell r="X80">
            <v>0.30452194457820481</v>
          </cell>
          <cell r="Y80">
            <v>0.4487685007634214</v>
          </cell>
          <cell r="Z80">
            <v>0.17268786540917253</v>
          </cell>
          <cell r="AA80">
            <v>0.19977744444028553</v>
          </cell>
          <cell r="AB80">
            <v>0.36382089277201052</v>
          </cell>
          <cell r="AC80">
            <v>0.20481515794043653</v>
          </cell>
          <cell r="AD80">
            <v>0.1923035979008213</v>
          </cell>
          <cell r="AE80">
            <v>0.41475054031910208</v>
          </cell>
          <cell r="AF80">
            <v>0.12155976656619878</v>
          </cell>
          <cell r="AG80">
            <v>0.14146973961659812</v>
          </cell>
          <cell r="AH80">
            <v>0.16552396713753761</v>
          </cell>
          <cell r="AI80">
            <v>0.28040459240711485</v>
          </cell>
          <cell r="AJ80">
            <v>0.37901655208888402</v>
          </cell>
          <cell r="AK80">
            <v>0.45162876852877104</v>
          </cell>
          <cell r="AL80">
            <v>0.2372128416250146</v>
          </cell>
          <cell r="AM80">
            <v>0.16090802584655672</v>
          </cell>
          <cell r="AN80">
            <v>0.80361754849241029</v>
          </cell>
        </row>
        <row r="83">
          <cell r="H83">
            <v>13.216000000000012</v>
          </cell>
          <cell r="I83">
            <v>13.86099999999999</v>
          </cell>
          <cell r="J83">
            <v>16.622999999999998</v>
          </cell>
          <cell r="K83">
            <v>18.529000000000011</v>
          </cell>
          <cell r="L83">
            <v>19.649999999999999</v>
          </cell>
          <cell r="M83">
            <v>2.512999999999991</v>
          </cell>
          <cell r="N83">
            <v>34.311999999999998</v>
          </cell>
          <cell r="O83">
            <v>19.626999999999967</v>
          </cell>
          <cell r="P83">
            <v>55.141000000000005</v>
          </cell>
          <cell r="Q83">
            <v>15.686999999999999</v>
          </cell>
          <cell r="R83">
            <v>15.357000000000001</v>
          </cell>
          <cell r="S83">
            <v>5.5540000000000003</v>
          </cell>
          <cell r="T83">
            <v>24.997999999999998</v>
          </cell>
          <cell r="U83">
            <v>14.399000000000001</v>
          </cell>
          <cell r="V83">
            <v>19.820999999999998</v>
          </cell>
          <cell r="W83">
            <v>14.373000000000005</v>
          </cell>
          <cell r="X83">
            <v>17.064999999999998</v>
          </cell>
          <cell r="Y83">
            <v>17.103000000000002</v>
          </cell>
          <cell r="Z83">
            <v>21.752000000000002</v>
          </cell>
          <cell r="AA83">
            <v>24.312000000000012</v>
          </cell>
          <cell r="AB83">
            <v>17.659999999999982</v>
          </cell>
          <cell r="AC83">
            <v>19.145</v>
          </cell>
          <cell r="AD83">
            <v>12.467000000000001</v>
          </cell>
          <cell r="AE83">
            <v>22.153999999999996</v>
          </cell>
          <cell r="AF83">
            <v>18.672000000000004</v>
          </cell>
          <cell r="AG83">
            <v>14.552</v>
          </cell>
          <cell r="AH83">
            <v>22.181000000000004</v>
          </cell>
          <cell r="AI83">
            <v>16.903000000000009</v>
          </cell>
          <cell r="AJ83">
            <v>37.044999999999995</v>
          </cell>
          <cell r="AK83">
            <v>8.2860000000000014</v>
          </cell>
          <cell r="AL83">
            <v>26.859000000000009</v>
          </cell>
          <cell r="AM83">
            <v>23.417000000000009</v>
          </cell>
          <cell r="AN83">
            <v>31.425999999999988</v>
          </cell>
        </row>
        <row r="84">
          <cell r="H84">
            <v>22.073000000000008</v>
          </cell>
          <cell r="I84">
            <v>11.323999999999998</v>
          </cell>
          <cell r="J84">
            <v>15.623000000000005</v>
          </cell>
          <cell r="K84">
            <v>234.42</v>
          </cell>
          <cell r="L84">
            <v>48.173000000000002</v>
          </cell>
          <cell r="M84">
            <v>51.157000000000096</v>
          </cell>
          <cell r="N84">
            <v>75.047000000000139</v>
          </cell>
          <cell r="O84">
            <v>56.6219999999999</v>
          </cell>
          <cell r="P84">
            <v>135.32400000000007</v>
          </cell>
          <cell r="Q84">
            <v>74.088999999999999</v>
          </cell>
          <cell r="R84">
            <v>68.294000000000011</v>
          </cell>
          <cell r="S84">
            <v>76.141999999999996</v>
          </cell>
          <cell r="T84">
            <v>65.402000000000015</v>
          </cell>
          <cell r="U84">
            <v>73.385999999999967</v>
          </cell>
          <cell r="V84">
            <v>73.571000000000026</v>
          </cell>
          <cell r="W84">
            <v>80.45799999999997</v>
          </cell>
          <cell r="X84">
            <v>63.372000000000071</v>
          </cell>
          <cell r="Y84">
            <v>35.844999999999914</v>
          </cell>
          <cell r="Z84">
            <v>168.505</v>
          </cell>
          <cell r="AA84">
            <v>125.25</v>
          </cell>
          <cell r="AB84">
            <v>122.27200000000005</v>
          </cell>
          <cell r="AC84">
            <v>116.56</v>
          </cell>
          <cell r="AD84">
            <v>104.244</v>
          </cell>
          <cell r="AE84">
            <v>115.26599999999999</v>
          </cell>
          <cell r="AF84">
            <v>97.665999999999997</v>
          </cell>
          <cell r="AG84">
            <v>94.412000000000035</v>
          </cell>
          <cell r="AH84">
            <v>86.108999999999924</v>
          </cell>
          <cell r="AI84">
            <v>82.024000000000001</v>
          </cell>
          <cell r="AJ84">
            <v>79.462000000000103</v>
          </cell>
          <cell r="AK84">
            <v>80.830999999999904</v>
          </cell>
          <cell r="AL84">
            <v>94.033000000000015</v>
          </cell>
          <cell r="AM84">
            <v>86.617999999999938</v>
          </cell>
          <cell r="AN84">
            <v>75.601000000000113</v>
          </cell>
        </row>
        <row r="85">
          <cell r="H85">
            <v>150.988</v>
          </cell>
          <cell r="I85">
            <v>167.57499999999985</v>
          </cell>
          <cell r="J85">
            <v>163.49300000000008</v>
          </cell>
          <cell r="K85">
            <v>16.108000000000189</v>
          </cell>
          <cell r="L85">
            <v>177.18299999999999</v>
          </cell>
          <cell r="M85">
            <v>158.48499999999987</v>
          </cell>
          <cell r="N85">
            <v>150.06900000000007</v>
          </cell>
          <cell r="O85">
            <v>150.85599999999997</v>
          </cell>
          <cell r="P85">
            <v>123.37199999999996</v>
          </cell>
          <cell r="Q85">
            <v>147.84100000000001</v>
          </cell>
          <cell r="R85">
            <v>132.51900000000001</v>
          </cell>
          <cell r="S85">
            <v>117.428</v>
          </cell>
          <cell r="T85">
            <v>125.65399999999998</v>
          </cell>
          <cell r="U85">
            <v>139.30400000000003</v>
          </cell>
          <cell r="V85">
            <v>142.87299999999999</v>
          </cell>
          <cell r="W85">
            <v>153.57899999999995</v>
          </cell>
          <cell r="X85">
            <v>201.322</v>
          </cell>
          <cell r="Y85">
            <v>274.62</v>
          </cell>
          <cell r="Z85">
            <v>67.465000000000089</v>
          </cell>
          <cell r="AA85">
            <v>188.26900000000001</v>
          </cell>
          <cell r="AB85">
            <v>187.678</v>
          </cell>
          <cell r="AC85">
            <v>183.78200000000001</v>
          </cell>
          <cell r="AD85">
            <v>154.71400000000003</v>
          </cell>
          <cell r="AE85">
            <v>166.68100000000001</v>
          </cell>
          <cell r="AF85">
            <v>167.49300000000002</v>
          </cell>
          <cell r="AG85">
            <v>139.33499999999992</v>
          </cell>
          <cell r="AH85">
            <v>165.19399999999999</v>
          </cell>
          <cell r="AI85">
            <v>186.57500000000005</v>
          </cell>
          <cell r="AJ85">
            <v>176.95100000000005</v>
          </cell>
          <cell r="AK85">
            <v>162.23399999999998</v>
          </cell>
          <cell r="AL85">
            <v>155.33199999999994</v>
          </cell>
          <cell r="AM85">
            <v>159.90600000000012</v>
          </cell>
          <cell r="AN85">
            <v>156.19899999999996</v>
          </cell>
        </row>
        <row r="86">
          <cell r="H86">
            <v>18.713000000000001</v>
          </cell>
          <cell r="I86">
            <v>14.061999999999999</v>
          </cell>
          <cell r="J86">
            <v>19.558000000000025</v>
          </cell>
          <cell r="K86">
            <v>26.646999999999974</v>
          </cell>
          <cell r="L86">
            <v>21.247999999999998</v>
          </cell>
          <cell r="M86">
            <v>15.378</v>
          </cell>
          <cell r="N86">
            <v>15.189999999999998</v>
          </cell>
          <cell r="O86">
            <v>23.406000000000027</v>
          </cell>
          <cell r="P86">
            <v>25.444999999999968</v>
          </cell>
          <cell r="Q86">
            <v>13.780999999999999</v>
          </cell>
          <cell r="R86">
            <v>14.401</v>
          </cell>
          <cell r="S86">
            <v>15.398000000000001</v>
          </cell>
          <cell r="T86">
            <v>11.334</v>
          </cell>
          <cell r="U86">
            <v>13.322999999999992</v>
          </cell>
          <cell r="V86">
            <v>16.558</v>
          </cell>
          <cell r="W86">
            <v>14.51400000000001</v>
          </cell>
          <cell r="X86">
            <v>51.643000000000001</v>
          </cell>
          <cell r="Y86">
            <v>13.144000000000005</v>
          </cell>
          <cell r="Z86">
            <v>-10.198</v>
          </cell>
          <cell r="AA86">
            <v>24.803000000000001</v>
          </cell>
          <cell r="AB86">
            <v>-11.489999999999998</v>
          </cell>
          <cell r="AC86">
            <v>16.802</v>
          </cell>
          <cell r="AD86">
            <v>15.119999999999997</v>
          </cell>
          <cell r="AE86">
            <v>16.802</v>
          </cell>
          <cell r="AF86">
            <v>10.869</v>
          </cell>
          <cell r="AG86">
            <v>17.624000000000002</v>
          </cell>
          <cell r="AH86">
            <v>15.094999999999999</v>
          </cell>
          <cell r="AI86">
            <v>13.253000000000002</v>
          </cell>
          <cell r="AJ86">
            <v>10.852</v>
          </cell>
          <cell r="AK86">
            <v>13.16599999999999</v>
          </cell>
          <cell r="AL86">
            <v>11.847000000000012</v>
          </cell>
          <cell r="AM86">
            <v>13.366999999999997</v>
          </cell>
          <cell r="AN86">
            <v>12.596999999999994</v>
          </cell>
        </row>
        <row r="87">
          <cell r="H87">
            <v>37.788999999999994</v>
          </cell>
          <cell r="I87">
            <v>52.204000000000008</v>
          </cell>
          <cell r="J87">
            <v>50.697000000000003</v>
          </cell>
          <cell r="K87">
            <v>38.872999999999998</v>
          </cell>
          <cell r="L87">
            <v>42.760999999999996</v>
          </cell>
          <cell r="M87">
            <v>50.021000000000015</v>
          </cell>
          <cell r="N87">
            <v>42.717000000000006</v>
          </cell>
          <cell r="O87">
            <v>46.856999999999992</v>
          </cell>
          <cell r="P87">
            <v>58.470000000000084</v>
          </cell>
          <cell r="Q87">
            <v>52.372000000000007</v>
          </cell>
          <cell r="R87">
            <v>51.131999999999991</v>
          </cell>
          <cell r="S87">
            <v>64.23</v>
          </cell>
          <cell r="T87">
            <v>68.680999999999997</v>
          </cell>
          <cell r="U87">
            <v>63.70600000000001</v>
          </cell>
          <cell r="V87">
            <v>64.122</v>
          </cell>
          <cell r="W87">
            <v>63.1</v>
          </cell>
          <cell r="X87">
            <v>72.137999999999963</v>
          </cell>
          <cell r="Y87">
            <v>50.249000000000052</v>
          </cell>
          <cell r="Z87">
            <v>119.63099999999994</v>
          </cell>
          <cell r="AA87">
            <v>110.32200000000007</v>
          </cell>
          <cell r="AB87">
            <v>89.13300000000001</v>
          </cell>
          <cell r="AC87">
            <v>86.312000000000026</v>
          </cell>
          <cell r="AD87">
            <v>90.695999999999984</v>
          </cell>
          <cell r="AE87">
            <v>93.013999999999982</v>
          </cell>
          <cell r="AF87">
            <v>94.670999999999992</v>
          </cell>
          <cell r="AG87">
            <v>94.658000000000015</v>
          </cell>
          <cell r="AH87">
            <v>89.615999999999985</v>
          </cell>
          <cell r="AI87">
            <v>82.213999999999984</v>
          </cell>
          <cell r="AJ87">
            <v>75.851999999999961</v>
          </cell>
          <cell r="AK87">
            <v>102.17900000000007</v>
          </cell>
          <cell r="AL87">
            <v>80.256999999999934</v>
          </cell>
          <cell r="AM87">
            <v>74.178000000000083</v>
          </cell>
          <cell r="AN87">
            <v>67.01400000000001</v>
          </cell>
        </row>
        <row r="88">
          <cell r="H88">
            <v>16.303000000000004</v>
          </cell>
          <cell r="I88">
            <v>18.802000000000014</v>
          </cell>
          <cell r="J88">
            <v>20.592999999999989</v>
          </cell>
          <cell r="K88">
            <v>2.0969999999999942</v>
          </cell>
          <cell r="L88">
            <v>21.420999999999992</v>
          </cell>
          <cell r="M88">
            <v>13.421000000000006</v>
          </cell>
          <cell r="N88">
            <v>7.1499999999999915</v>
          </cell>
          <cell r="O88">
            <v>24.087000000000018</v>
          </cell>
          <cell r="P88">
            <v>19.426999999999992</v>
          </cell>
          <cell r="Q88">
            <v>22.059000000000001</v>
          </cell>
          <cell r="R88">
            <v>23.188999999999997</v>
          </cell>
          <cell r="S88">
            <v>24.923999999999999</v>
          </cell>
          <cell r="T88">
            <v>19.997</v>
          </cell>
          <cell r="U88">
            <v>23.239000000000004</v>
          </cell>
          <cell r="V88">
            <v>21.61399999999999</v>
          </cell>
          <cell r="W88">
            <v>26.100999999999999</v>
          </cell>
          <cell r="X88">
            <v>23.866000000000014</v>
          </cell>
          <cell r="Y88">
            <v>10.152999999999992</v>
          </cell>
          <cell r="Z88">
            <v>48.878999999999991</v>
          </cell>
          <cell r="AA88">
            <v>17.861999999999995</v>
          </cell>
          <cell r="AB88">
            <v>28.141999999999996</v>
          </cell>
          <cell r="AC88">
            <v>33.594999999999999</v>
          </cell>
          <cell r="AD88">
            <v>26.954000000000001</v>
          </cell>
          <cell r="AE88">
            <v>30.137000000000008</v>
          </cell>
          <cell r="AF88">
            <v>27.681999999999988</v>
          </cell>
          <cell r="AG88">
            <v>27.125</v>
          </cell>
          <cell r="AH88">
            <v>20.304000000000002</v>
          </cell>
          <cell r="AI88">
            <v>29.108000000000004</v>
          </cell>
          <cell r="AJ88">
            <v>27.054000000000002</v>
          </cell>
          <cell r="AK88">
            <v>26.967999999999989</v>
          </cell>
          <cell r="AL88">
            <v>25.779000000000025</v>
          </cell>
          <cell r="AM88">
            <v>27.641999999999996</v>
          </cell>
          <cell r="AN88">
            <v>29.271999999999991</v>
          </cell>
        </row>
        <row r="89">
          <cell r="H89">
            <v>9.0969999999999995</v>
          </cell>
          <cell r="I89">
            <v>4.9420000000000002</v>
          </cell>
          <cell r="J89">
            <v>9.7039999999999988</v>
          </cell>
          <cell r="K89">
            <v>5.9430000000000014</v>
          </cell>
          <cell r="L89">
            <v>11.248999999999995</v>
          </cell>
          <cell r="M89">
            <v>6.9020000000000046</v>
          </cell>
          <cell r="N89">
            <v>28.658000000000015</v>
          </cell>
          <cell r="O89">
            <v>12.855999999999977</v>
          </cell>
          <cell r="P89">
            <v>27.519000000000009</v>
          </cell>
          <cell r="Q89">
            <v>12.551</v>
          </cell>
          <cell r="R89">
            <v>12.916</v>
          </cell>
          <cell r="S89">
            <v>13.461999999999998</v>
          </cell>
          <cell r="T89">
            <v>6.516</v>
          </cell>
          <cell r="U89">
            <v>24.765000000000001</v>
          </cell>
          <cell r="V89">
            <v>25.658000000000001</v>
          </cell>
          <cell r="W89">
            <v>29.996999999999993</v>
          </cell>
          <cell r="X89">
            <v>24.006</v>
          </cell>
          <cell r="Y89">
            <v>7.0280000000000111</v>
          </cell>
          <cell r="Z89">
            <v>3.49</v>
          </cell>
          <cell r="AA89">
            <v>13.638000000000011</v>
          </cell>
          <cell r="AB89">
            <v>10.031000000000002</v>
          </cell>
          <cell r="AC89">
            <v>19.707000000000001</v>
          </cell>
          <cell r="AD89">
            <v>9.3679999999999986</v>
          </cell>
          <cell r="AE89">
            <v>19.266999999999999</v>
          </cell>
          <cell r="AF89">
            <v>8.0769999999999964</v>
          </cell>
          <cell r="AG89">
            <v>10.467000000000002</v>
          </cell>
          <cell r="AH89">
            <v>33.54</v>
          </cell>
          <cell r="AI89">
            <v>-4.4089999999999971</v>
          </cell>
          <cell r="AJ89">
            <v>3.2650000000000006</v>
          </cell>
          <cell r="AK89">
            <v>13.642999999999994</v>
          </cell>
          <cell r="AL89">
            <v>3.9209999999999985</v>
          </cell>
          <cell r="AM89">
            <v>6.4099999999999984</v>
          </cell>
          <cell r="AN89">
            <v>7.455000000000009</v>
          </cell>
        </row>
        <row r="90">
          <cell r="H90">
            <v>47.299000000000021</v>
          </cell>
          <cell r="I90">
            <v>36.418999999999983</v>
          </cell>
          <cell r="J90">
            <v>38.096000000000004</v>
          </cell>
          <cell r="K90">
            <v>-31.68</v>
          </cell>
          <cell r="L90">
            <v>37.054000000000002</v>
          </cell>
          <cell r="M90">
            <v>35.046999999999997</v>
          </cell>
          <cell r="N90">
            <v>2.5330000000000155</v>
          </cell>
          <cell r="O90">
            <v>31.898999999999972</v>
          </cell>
          <cell r="P90">
            <v>99.742000000000019</v>
          </cell>
          <cell r="Q90">
            <v>38.637</v>
          </cell>
          <cell r="R90">
            <v>71.88</v>
          </cell>
          <cell r="S90">
            <v>-2.8960000000000008</v>
          </cell>
          <cell r="T90">
            <v>28.363000000000014</v>
          </cell>
          <cell r="U90">
            <v>85.184999999999988</v>
          </cell>
          <cell r="V90">
            <v>-21.305999999999997</v>
          </cell>
          <cell r="W90">
            <v>43.02</v>
          </cell>
          <cell r="X90">
            <v>30.975999999999971</v>
          </cell>
          <cell r="Y90">
            <v>32.168000000000006</v>
          </cell>
          <cell r="Z90">
            <v>180</v>
          </cell>
          <cell r="AA90">
            <v>92.501000000000033</v>
          </cell>
          <cell r="AB90">
            <v>77.02800000000002</v>
          </cell>
          <cell r="AC90">
            <v>51.265999999999998</v>
          </cell>
          <cell r="AD90">
            <v>52.413000000000004</v>
          </cell>
          <cell r="AE90">
            <v>35.091999999999985</v>
          </cell>
          <cell r="AF90">
            <v>50.619</v>
          </cell>
          <cell r="AG90">
            <v>44.379000000000019</v>
          </cell>
          <cell r="AH90">
            <v>46.16</v>
          </cell>
          <cell r="AI90">
            <v>49.66</v>
          </cell>
          <cell r="AJ90">
            <v>51.06</v>
          </cell>
          <cell r="AK90">
            <v>56.418999999999983</v>
          </cell>
          <cell r="AL90">
            <v>52.913000000000011</v>
          </cell>
          <cell r="AM90">
            <v>49.84699999999998</v>
          </cell>
          <cell r="AN90">
            <v>56.168000000000006</v>
          </cell>
        </row>
        <row r="91">
          <cell r="H91">
            <v>28.332999999999991</v>
          </cell>
          <cell r="I91">
            <v>46.202000000000005</v>
          </cell>
          <cell r="J91">
            <v>29.118999999999996</v>
          </cell>
          <cell r="K91">
            <v>113.56099999999999</v>
          </cell>
          <cell r="L91">
            <v>52.960999999999999</v>
          </cell>
          <cell r="M91">
            <v>52.181000000000004</v>
          </cell>
          <cell r="N91">
            <v>75.253000000000014</v>
          </cell>
          <cell r="O91">
            <v>65.853999999999957</v>
          </cell>
          <cell r="P91">
            <v>37.913000000000153</v>
          </cell>
          <cell r="Q91">
            <v>54.005000000000003</v>
          </cell>
          <cell r="R91">
            <v>19.236000000000001</v>
          </cell>
          <cell r="S91">
            <v>79.341000000000008</v>
          </cell>
          <cell r="T91">
            <v>57.253999999999991</v>
          </cell>
          <cell r="U91">
            <v>2.2480000000000189</v>
          </cell>
          <cell r="V91">
            <v>107.68899999999999</v>
          </cell>
          <cell r="W91">
            <v>68.949999999999989</v>
          </cell>
          <cell r="X91">
            <v>-24.277999999999963</v>
          </cell>
          <cell r="Y91">
            <v>97.444000000000003</v>
          </cell>
          <cell r="Z91">
            <v>4.6789999999999594</v>
          </cell>
          <cell r="AA91">
            <v>62.097999999999999</v>
          </cell>
          <cell r="AB91">
            <v>104.45600000000007</v>
          </cell>
          <cell r="AC91">
            <v>55.667999999999999</v>
          </cell>
          <cell r="AD91">
            <v>52.292000000000002</v>
          </cell>
          <cell r="AE91">
            <v>63.13</v>
          </cell>
          <cell r="AF91">
            <v>50.595000000000013</v>
          </cell>
          <cell r="AG91">
            <v>54.102000000000004</v>
          </cell>
          <cell r="AH91">
            <v>54.564000000000007</v>
          </cell>
          <cell r="AI91">
            <v>53.826000000000001</v>
          </cell>
          <cell r="AJ91">
            <v>50.687000000000012</v>
          </cell>
          <cell r="AK91">
            <v>49.327999999999982</v>
          </cell>
          <cell r="AL91">
            <v>51.581999999999987</v>
          </cell>
          <cell r="AM91">
            <v>44.28</v>
          </cell>
          <cell r="AN91">
            <v>37.911000000000001</v>
          </cell>
        </row>
        <row r="92">
          <cell r="H92">
            <v>7.536999999999999</v>
          </cell>
          <cell r="I92">
            <v>4.8460000000000001</v>
          </cell>
          <cell r="J92">
            <v>6.6020000000000039</v>
          </cell>
          <cell r="K92">
            <v>37.328999999999979</v>
          </cell>
          <cell r="L92">
            <v>8.9120000000000061</v>
          </cell>
          <cell r="M92">
            <v>11.864000000000033</v>
          </cell>
          <cell r="N92">
            <v>12.055999999999983</v>
          </cell>
          <cell r="O92">
            <v>10.74</v>
          </cell>
          <cell r="P92">
            <v>15.989000000000004</v>
          </cell>
          <cell r="Q92">
            <v>12.137</v>
          </cell>
          <cell r="R92">
            <v>9.31</v>
          </cell>
          <cell r="S92">
            <v>8.9570000000000007</v>
          </cell>
          <cell r="T92">
            <v>13.483000000000001</v>
          </cell>
          <cell r="U92">
            <v>10.277000000000001</v>
          </cell>
          <cell r="V92">
            <v>4.2289999999999992</v>
          </cell>
          <cell r="W92">
            <v>10.852000000000004</v>
          </cell>
          <cell r="X92">
            <v>8.1629999999999967</v>
          </cell>
          <cell r="Y92">
            <v>6.2869999999999919</v>
          </cell>
          <cell r="Z92">
            <v>19.05</v>
          </cell>
          <cell r="AA92">
            <v>10.381999999999991</v>
          </cell>
          <cell r="AB92">
            <v>8.2630000000000052</v>
          </cell>
          <cell r="AC92">
            <v>10.385999999999999</v>
          </cell>
          <cell r="AD92">
            <v>9.4980000000000011</v>
          </cell>
          <cell r="AE92">
            <v>10.744999999999999</v>
          </cell>
          <cell r="AF92">
            <v>13.155999999999995</v>
          </cell>
          <cell r="AG92">
            <v>13.21</v>
          </cell>
          <cell r="AH92">
            <v>13.627000000000002</v>
          </cell>
          <cell r="AI92">
            <v>12.558999999999997</v>
          </cell>
          <cell r="AJ92">
            <v>14.031000000000006</v>
          </cell>
          <cell r="AK92">
            <v>14.265000000000001</v>
          </cell>
          <cell r="AL92">
            <v>14.057000000000002</v>
          </cell>
          <cell r="AM92">
            <v>10.828999999999994</v>
          </cell>
          <cell r="AN92">
            <v>169.53300000000002</v>
          </cell>
        </row>
        <row r="93">
          <cell r="H93">
            <v>35.852000000000039</v>
          </cell>
          <cell r="I93">
            <v>37.973999999999968</v>
          </cell>
          <cell r="J93">
            <v>37.119999999999834</v>
          </cell>
          <cell r="K93">
            <v>-5.6739999999999782</v>
          </cell>
          <cell r="L93">
            <v>30.360999999999976</v>
          </cell>
          <cell r="M93">
            <v>42.024000000000058</v>
          </cell>
          <cell r="N93">
            <v>42.929999999999936</v>
          </cell>
          <cell r="O93">
            <v>34.325000000000166</v>
          </cell>
          <cell r="P93">
            <v>31.982000000000127</v>
          </cell>
          <cell r="Q93">
            <v>36.378000000000014</v>
          </cell>
          <cell r="R93">
            <v>37.166999999999945</v>
          </cell>
          <cell r="S93">
            <v>40.115000000000052</v>
          </cell>
          <cell r="T93">
            <v>42.124000000000009</v>
          </cell>
          <cell r="U93">
            <v>31.15200000000036</v>
          </cell>
          <cell r="V93">
            <v>36.216000000000051</v>
          </cell>
          <cell r="W93">
            <v>39.793000000000163</v>
          </cell>
          <cell r="X93">
            <v>84.036999999999765</v>
          </cell>
          <cell r="Y93">
            <v>66.082999999999799</v>
          </cell>
          <cell r="Z93">
            <v>35.209000000000088</v>
          </cell>
          <cell r="AA93">
            <v>50.287999999999919</v>
          </cell>
          <cell r="AB93">
            <v>113.85399999999977</v>
          </cell>
          <cell r="AC93">
            <v>61.896000000000065</v>
          </cell>
          <cell r="AD93">
            <v>66.180999999999784</v>
          </cell>
          <cell r="AE93">
            <v>54.870999999999931</v>
          </cell>
          <cell r="AF93">
            <v>63.389000000000038</v>
          </cell>
          <cell r="AG93">
            <v>109.6260000000001</v>
          </cell>
          <cell r="AH93">
            <v>111.62500000000016</v>
          </cell>
          <cell r="AI93">
            <v>93.417999999999779</v>
          </cell>
          <cell r="AJ93">
            <v>49.80700000000018</v>
          </cell>
          <cell r="AK93">
            <v>74.992999999999995</v>
          </cell>
          <cell r="AL93">
            <v>68.342999999999932</v>
          </cell>
          <cell r="AM93">
            <v>68.824000000000126</v>
          </cell>
          <cell r="AN93">
            <v>-79.234000000000265</v>
          </cell>
        </row>
        <row r="94">
          <cell r="H94">
            <v>387.20000000000005</v>
          </cell>
          <cell r="I94">
            <v>408.2109999999999</v>
          </cell>
          <cell r="J94">
            <v>407.22800000000001</v>
          </cell>
          <cell r="K94">
            <v>456.15300000000008</v>
          </cell>
          <cell r="L94">
            <v>470.97300000000007</v>
          </cell>
          <cell r="M94">
            <v>438.99300000000005</v>
          </cell>
          <cell r="N94">
            <v>485.91500000000013</v>
          </cell>
          <cell r="O94">
            <v>477.12899999999973</v>
          </cell>
          <cell r="P94">
            <v>630.32400000000041</v>
          </cell>
          <cell r="Q94">
            <v>479.53699999999998</v>
          </cell>
          <cell r="R94">
            <v>455.40099999999995</v>
          </cell>
          <cell r="S94">
            <v>442.65500000000003</v>
          </cell>
          <cell r="T94">
            <v>463.80600000000004</v>
          </cell>
          <cell r="U94">
            <v>480.98400000000026</v>
          </cell>
          <cell r="V94">
            <v>491.04500000000007</v>
          </cell>
          <cell r="W94">
            <v>544.73700000000008</v>
          </cell>
          <cell r="X94">
            <v>552.30999999999995</v>
          </cell>
          <cell r="Y94">
            <v>610.12399999999991</v>
          </cell>
          <cell r="Z94">
            <v>658.46199999999999</v>
          </cell>
          <cell r="AA94">
            <v>719.72500000000014</v>
          </cell>
          <cell r="AB94">
            <v>747.02699999999993</v>
          </cell>
          <cell r="AC94">
            <v>655.11900000000003</v>
          </cell>
          <cell r="AD94">
            <v>593.94699999999989</v>
          </cell>
          <cell r="AE94">
            <v>627.15900000000011</v>
          </cell>
          <cell r="AF94">
            <v>602.88900000000001</v>
          </cell>
          <cell r="AG94">
            <v>619.49000000000012</v>
          </cell>
          <cell r="AH94">
            <v>658.01499999999999</v>
          </cell>
          <cell r="AI94">
            <v>615.13099999999997</v>
          </cell>
          <cell r="AJ94">
            <v>576.06600000000014</v>
          </cell>
          <cell r="AK94">
            <v>602.31200000000001</v>
          </cell>
          <cell r="AL94">
            <v>584.92299999999989</v>
          </cell>
          <cell r="AM94">
            <v>565.3180000000001</v>
          </cell>
          <cell r="AN94">
            <v>563.94199999999989</v>
          </cell>
        </row>
        <row r="95">
          <cell r="H95">
            <v>4.2999999999999095E-2</v>
          </cell>
          <cell r="I95">
            <v>-0.20899999999999908</v>
          </cell>
          <cell r="J95">
            <v>-5.7000000000000189E-2</v>
          </cell>
          <cell r="K95">
            <v>0.37299999999999933</v>
          </cell>
          <cell r="L95">
            <v>-1.391</v>
          </cell>
          <cell r="M95">
            <v>-0.47900000000000098</v>
          </cell>
          <cell r="N95">
            <v>-0.51699999999999746</v>
          </cell>
          <cell r="O95">
            <v>-20.454999999999998</v>
          </cell>
          <cell r="P95">
            <v>20.747</v>
          </cell>
          <cell r="Q95">
            <v>12.993</v>
          </cell>
          <cell r="R95">
            <v>-10.944000000000001</v>
          </cell>
          <cell r="S95">
            <v>-1.1059999999999999</v>
          </cell>
          <cell r="T95">
            <v>0.19400000000000006</v>
          </cell>
          <cell r="U95">
            <v>-2.2930000000000001</v>
          </cell>
          <cell r="V95">
            <v>0.58200000000000029</v>
          </cell>
          <cell r="W95">
            <v>-0.71</v>
          </cell>
          <cell r="X95">
            <v>-0.95099999999999973</v>
          </cell>
          <cell r="Y95">
            <v>-0.47800000000000009</v>
          </cell>
          <cell r="Z95">
            <v>-3.4970000000000141</v>
          </cell>
          <cell r="AA95">
            <v>2.8089999999999975</v>
          </cell>
          <cell r="AB95">
            <v>5.3140000000000001</v>
          </cell>
          <cell r="AC95">
            <v>3.93</v>
          </cell>
          <cell r="AD95">
            <v>-4.83</v>
          </cell>
          <cell r="AE95">
            <v>-0.2669999999999999</v>
          </cell>
          <cell r="AF95">
            <v>0.17499999999999999</v>
          </cell>
          <cell r="AG95">
            <v>0.31199999999999994</v>
          </cell>
          <cell r="AH95">
            <v>4.2030000000000003</v>
          </cell>
          <cell r="AI95">
            <v>-0.21</v>
          </cell>
          <cell r="AJ95">
            <v>0.85099999999999953</v>
          </cell>
          <cell r="AK95">
            <v>25.665999999999997</v>
          </cell>
          <cell r="AL95">
            <v>4.8449999999999998</v>
          </cell>
          <cell r="AM95">
            <v>15.501000000000005</v>
          </cell>
          <cell r="AN95">
            <v>-205.74599999999998</v>
          </cell>
        </row>
        <row r="97">
          <cell r="H97">
            <v>7.4000000000106425E-2</v>
          </cell>
          <cell r="I97">
            <v>2.7780000000000413</v>
          </cell>
          <cell r="J97">
            <v>-2.347000000000417</v>
          </cell>
          <cell r="K97">
            <v>0.17699999999940541</v>
          </cell>
          <cell r="L97">
            <v>0.41500000000116533</v>
          </cell>
          <cell r="M97">
            <v>11.738999999999638</v>
          </cell>
          <cell r="N97">
            <v>-11.371000000000995</v>
          </cell>
          <cell r="O97">
            <v>6.0000000001384279E-2</v>
          </cell>
          <cell r="P97">
            <v>2.309000000001328</v>
          </cell>
          <cell r="Q97">
            <v>0.3120000000000438</v>
          </cell>
          <cell r="R97">
            <v>-0.66400000000001302</v>
          </cell>
          <cell r="S97">
            <v>-0.12200000000011002</v>
          </cell>
          <cell r="T97">
            <v>0.56000000000019767</v>
          </cell>
          <cell r="U97">
            <v>1.730999999999689</v>
          </cell>
          <cell r="V97">
            <v>0.18300000000024497</v>
          </cell>
          <cell r="W97">
            <v>-1.0249999999998352</v>
          </cell>
          <cell r="X97">
            <v>0.8759999999995145</v>
          </cell>
          <cell r="Y97">
            <v>0.28900000000051307</v>
          </cell>
          <cell r="Z97">
            <v>3.8489999999991795</v>
          </cell>
          <cell r="AA97">
            <v>-3.3419999999998193</v>
          </cell>
          <cell r="AB97">
            <v>0.48999999999990962</v>
          </cell>
          <cell r="AC97">
            <v>0.27300000000000679</v>
          </cell>
          <cell r="AD97">
            <v>0.11400000000002741</v>
          </cell>
          <cell r="AE97">
            <v>0.46200000000001396</v>
          </cell>
          <cell r="AF97">
            <v>0.27200000000001623</v>
          </cell>
          <cell r="AG97">
            <v>0.2060000000000084</v>
          </cell>
          <cell r="AH97">
            <v>0.3069999999999915</v>
          </cell>
          <cell r="AI97">
            <v>0.29000000000001513</v>
          </cell>
          <cell r="AJ97">
            <v>-10.762999999999995</v>
          </cell>
          <cell r="AK97">
            <v>11.252999999999989</v>
          </cell>
          <cell r="AL97">
            <v>0.11500000000001265</v>
          </cell>
          <cell r="AM97">
            <v>0.17299999999997695</v>
          </cell>
          <cell r="AN97">
            <v>4.4519999999999982</v>
          </cell>
        </row>
        <row r="98">
          <cell r="H98">
            <v>387.31700000000018</v>
          </cell>
          <cell r="I98">
            <v>410.77999999999992</v>
          </cell>
          <cell r="J98">
            <v>404.82399999999956</v>
          </cell>
          <cell r="K98">
            <v>456.70299999999946</v>
          </cell>
          <cell r="L98">
            <v>469.99700000000121</v>
          </cell>
          <cell r="M98">
            <v>450.2529999999997</v>
          </cell>
          <cell r="N98">
            <v>474.02699999999913</v>
          </cell>
          <cell r="O98">
            <v>456.73400000000112</v>
          </cell>
          <cell r="P98">
            <v>653.3800000000017</v>
          </cell>
          <cell r="Q98">
            <v>492.84200000000004</v>
          </cell>
          <cell r="R98">
            <v>443.79299999999995</v>
          </cell>
          <cell r="S98">
            <v>441.42699999999991</v>
          </cell>
          <cell r="T98">
            <v>464.56000000000023</v>
          </cell>
          <cell r="U98">
            <v>480.42199999999997</v>
          </cell>
          <cell r="V98">
            <v>491.81000000000029</v>
          </cell>
          <cell r="W98">
            <v>543.00200000000018</v>
          </cell>
          <cell r="X98">
            <v>552.23499999999945</v>
          </cell>
          <cell r="Y98">
            <v>609.93500000000051</v>
          </cell>
          <cell r="Z98">
            <v>658.81399999999906</v>
          </cell>
          <cell r="AA98">
            <v>719.19200000000023</v>
          </cell>
          <cell r="AB98">
            <v>752.83099999999979</v>
          </cell>
          <cell r="AC98">
            <v>659.322</v>
          </cell>
          <cell r="AD98">
            <v>589.23099999999988</v>
          </cell>
          <cell r="AE98">
            <v>627.35400000000004</v>
          </cell>
          <cell r="AF98">
            <v>603.33600000000001</v>
          </cell>
          <cell r="AG98">
            <v>620.00800000000015</v>
          </cell>
          <cell r="AH98">
            <v>662.52499999999998</v>
          </cell>
          <cell r="AI98">
            <v>615.2109999999999</v>
          </cell>
          <cell r="AJ98">
            <v>566.15400000000011</v>
          </cell>
          <cell r="AK98">
            <v>639.23100000000011</v>
          </cell>
          <cell r="AL98">
            <v>589.88299999999992</v>
          </cell>
          <cell r="AM98">
            <v>580.99200000000008</v>
          </cell>
          <cell r="AN98">
            <v>362.64799999999991</v>
          </cell>
        </row>
        <row r="99">
          <cell r="H99" t="str">
            <v>0</v>
          </cell>
          <cell r="I99" t="str">
            <v>0</v>
          </cell>
          <cell r="J99" t="str">
            <v>0</v>
          </cell>
          <cell r="K99" t="str">
            <v>0</v>
          </cell>
          <cell r="L99" t="str">
            <v>0</v>
          </cell>
          <cell r="M99" t="str">
            <v>0</v>
          </cell>
          <cell r="N99" t="str">
            <v>0</v>
          </cell>
          <cell r="O99" t="str">
            <v>0</v>
          </cell>
          <cell r="P99" t="str">
            <v>0</v>
          </cell>
          <cell r="Q99" t="str">
            <v>0</v>
          </cell>
          <cell r="R99" t="str">
            <v>0</v>
          </cell>
          <cell r="S99" t="str">
            <v>0</v>
          </cell>
          <cell r="T99" t="str">
            <v>0</v>
          </cell>
          <cell r="U99" t="str">
            <v>0</v>
          </cell>
          <cell r="V99" t="str">
            <v>0</v>
          </cell>
          <cell r="W99" t="str">
            <v>0</v>
          </cell>
          <cell r="X99" t="str">
            <v>0</v>
          </cell>
          <cell r="Y99" t="str">
            <v>0</v>
          </cell>
          <cell r="Z99" t="str">
            <v>0</v>
          </cell>
          <cell r="AA99" t="str">
            <v>0</v>
          </cell>
          <cell r="AB99" t="str">
            <v>0</v>
          </cell>
          <cell r="AC99" t="str">
            <v>0</v>
          </cell>
          <cell r="AD99" t="str">
            <v>0</v>
          </cell>
          <cell r="AE99" t="str">
            <v>0</v>
          </cell>
          <cell r="AF99" t="str">
            <v>0</v>
          </cell>
          <cell r="AG99" t="str">
            <v>0</v>
          </cell>
          <cell r="AH99" t="str">
            <v>0</v>
          </cell>
          <cell r="AI99" t="str">
            <v>0</v>
          </cell>
          <cell r="AJ99" t="str">
            <v>0</v>
          </cell>
          <cell r="AK99" t="str">
            <v>0</v>
          </cell>
          <cell r="AL99" t="str">
            <v>0</v>
          </cell>
          <cell r="AM99">
            <v>0</v>
          </cell>
          <cell r="AN99">
            <v>-281.84399999999999</v>
          </cell>
        </row>
        <row r="101">
          <cell r="H101">
            <v>204.99</v>
          </cell>
          <cell r="I101">
            <v>206.82199999999983</v>
          </cell>
          <cell r="J101">
            <v>215.29700000000011</v>
          </cell>
          <cell r="K101">
            <v>295.70400000000018</v>
          </cell>
          <cell r="L101">
            <v>266.25400000000002</v>
          </cell>
          <cell r="M101">
            <v>227.53299999999996</v>
          </cell>
          <cell r="N101">
            <v>274.61800000000022</v>
          </cell>
          <cell r="O101">
            <v>250.51099999999988</v>
          </cell>
          <cell r="P101">
            <v>339.28200000000004</v>
          </cell>
          <cell r="Q101">
            <v>251.39800000000002</v>
          </cell>
          <cell r="R101">
            <v>230.57100000000003</v>
          </cell>
          <cell r="S101">
            <v>214.52199999999999</v>
          </cell>
          <cell r="T101">
            <v>227.38799999999998</v>
          </cell>
          <cell r="U101">
            <v>240.41199999999998</v>
          </cell>
          <cell r="V101">
            <v>252.82300000000001</v>
          </cell>
          <cell r="W101">
            <v>262.92399999999992</v>
          </cell>
          <cell r="X101">
            <v>333.40200000000004</v>
          </cell>
          <cell r="Y101">
            <v>340.71199999999993</v>
          </cell>
          <cell r="Z101">
            <v>247.52400000000009</v>
          </cell>
          <cell r="AA101">
            <v>362.63400000000001</v>
          </cell>
          <cell r="AB101">
            <v>316.12</v>
          </cell>
          <cell r="AC101">
            <v>336.28900000000004</v>
          </cell>
          <cell r="AD101">
            <v>286.54500000000002</v>
          </cell>
          <cell r="AE101">
            <v>320.90300000000002</v>
          </cell>
          <cell r="AF101">
            <v>294.70000000000005</v>
          </cell>
          <cell r="AG101">
            <v>265.92299999999994</v>
          </cell>
          <cell r="AH101">
            <v>288.57899999999995</v>
          </cell>
          <cell r="AI101">
            <v>298.75500000000005</v>
          </cell>
          <cell r="AJ101">
            <v>304.31000000000012</v>
          </cell>
          <cell r="AK101">
            <v>264.51699999999988</v>
          </cell>
          <cell r="AL101">
            <v>288.07099999999997</v>
          </cell>
          <cell r="AM101">
            <v>283.30800000000005</v>
          </cell>
          <cell r="AN101">
            <v>275.82300000000004</v>
          </cell>
        </row>
        <row r="102">
          <cell r="H102">
            <v>37.788999999999994</v>
          </cell>
          <cell r="I102">
            <v>52.204000000000008</v>
          </cell>
          <cell r="J102">
            <v>50.697000000000003</v>
          </cell>
          <cell r="K102">
            <v>38.872999999999998</v>
          </cell>
          <cell r="L102">
            <v>42.760999999999996</v>
          </cell>
          <cell r="M102">
            <v>50.021000000000015</v>
          </cell>
          <cell r="N102">
            <v>42.717000000000006</v>
          </cell>
          <cell r="O102">
            <v>46.856999999999992</v>
          </cell>
          <cell r="P102">
            <v>58.470000000000084</v>
          </cell>
          <cell r="Q102">
            <v>52.372000000000007</v>
          </cell>
          <cell r="R102">
            <v>51.131999999999991</v>
          </cell>
          <cell r="S102">
            <v>64.23</v>
          </cell>
          <cell r="T102">
            <v>68.680999999999997</v>
          </cell>
          <cell r="U102">
            <v>63.70600000000001</v>
          </cell>
          <cell r="V102">
            <v>64.122</v>
          </cell>
          <cell r="W102">
            <v>63.1</v>
          </cell>
          <cell r="X102">
            <v>72.137999999999963</v>
          </cell>
          <cell r="Y102">
            <v>50.249000000000052</v>
          </cell>
          <cell r="Z102">
            <v>119.63099999999994</v>
          </cell>
          <cell r="AA102">
            <v>110.32200000000007</v>
          </cell>
          <cell r="AB102">
            <v>89.13300000000001</v>
          </cell>
          <cell r="AC102">
            <v>86.312000000000026</v>
          </cell>
          <cell r="AD102">
            <v>90.695999999999984</v>
          </cell>
          <cell r="AE102">
            <v>93.013999999999982</v>
          </cell>
          <cell r="AF102">
            <v>94.670999999999992</v>
          </cell>
          <cell r="AG102">
            <v>94.658000000000015</v>
          </cell>
          <cell r="AH102">
            <v>89.615999999999985</v>
          </cell>
          <cell r="AI102">
            <v>82.213999999999984</v>
          </cell>
          <cell r="AJ102">
            <v>75.851999999999961</v>
          </cell>
          <cell r="AK102">
            <v>102.17900000000007</v>
          </cell>
          <cell r="AL102">
            <v>80.256999999999934</v>
          </cell>
          <cell r="AM102">
            <v>74.178000000000083</v>
          </cell>
          <cell r="AN102">
            <v>67.01400000000001</v>
          </cell>
        </row>
        <row r="103">
          <cell r="H103">
            <v>75.632000000000005</v>
          </cell>
          <cell r="I103">
            <v>82.620999999999981</v>
          </cell>
          <cell r="J103">
            <v>67.215000000000003</v>
          </cell>
          <cell r="K103">
            <v>81.881</v>
          </cell>
          <cell r="L103">
            <v>90.015000000000001</v>
          </cell>
          <cell r="M103">
            <v>87.228000000000009</v>
          </cell>
          <cell r="N103">
            <v>77.78600000000003</v>
          </cell>
          <cell r="O103">
            <v>97.752999999999929</v>
          </cell>
          <cell r="P103">
            <v>137.65500000000017</v>
          </cell>
          <cell r="Q103">
            <v>92.641999999999996</v>
          </cell>
          <cell r="R103">
            <v>91.116</v>
          </cell>
          <cell r="S103">
            <v>76.445000000000007</v>
          </cell>
          <cell r="T103">
            <v>85.617000000000004</v>
          </cell>
          <cell r="U103">
            <v>87.433000000000007</v>
          </cell>
          <cell r="V103">
            <v>86.382999999999996</v>
          </cell>
          <cell r="W103">
            <v>111.97</v>
          </cell>
          <cell r="X103">
            <v>6.6980000000000075</v>
          </cell>
          <cell r="Y103">
            <v>129.61200000000002</v>
          </cell>
          <cell r="Z103">
            <v>184.67899999999997</v>
          </cell>
          <cell r="AA103">
            <v>154.59900000000005</v>
          </cell>
          <cell r="AB103">
            <v>181.48400000000009</v>
          </cell>
          <cell r="AC103">
            <v>106.934</v>
          </cell>
          <cell r="AD103">
            <v>104.70500000000001</v>
          </cell>
          <cell r="AE103">
            <v>98.22199999999998</v>
          </cell>
          <cell r="AF103">
            <v>101.21400000000001</v>
          </cell>
          <cell r="AG103">
            <v>98.481000000000023</v>
          </cell>
          <cell r="AH103">
            <v>100.724</v>
          </cell>
          <cell r="AI103">
            <v>103.48599999999999</v>
          </cell>
          <cell r="AJ103">
            <v>101.74700000000001</v>
          </cell>
          <cell r="AK103">
            <v>105.74699999999996</v>
          </cell>
          <cell r="AL103">
            <v>104.495</v>
          </cell>
          <cell r="AM103">
            <v>94.126999999999981</v>
          </cell>
          <cell r="AN103">
            <v>94.079000000000008</v>
          </cell>
        </row>
        <row r="104">
          <cell r="H104">
            <v>68.789000000000044</v>
          </cell>
          <cell r="I104">
            <v>66.563999999999979</v>
          </cell>
          <cell r="J104">
            <v>74.018999999999835</v>
          </cell>
          <cell r="K104">
            <v>39.694999999999993</v>
          </cell>
          <cell r="L104">
            <v>71.942999999999969</v>
          </cell>
          <cell r="M104">
            <v>74.211000000000098</v>
          </cell>
          <cell r="N104">
            <v>90.793999999999926</v>
          </cell>
          <cell r="O104">
            <v>82.008000000000166</v>
          </cell>
          <cell r="P104">
            <v>94.917000000000129</v>
          </cell>
          <cell r="Q104">
            <v>83.125000000000014</v>
          </cell>
          <cell r="R104">
            <v>82.581999999999937</v>
          </cell>
          <cell r="S104">
            <v>87.458000000000055</v>
          </cell>
          <cell r="T104">
            <v>82.12</v>
          </cell>
          <cell r="U104">
            <v>89.433000000000362</v>
          </cell>
          <cell r="V104">
            <v>87.717000000000041</v>
          </cell>
          <cell r="W104">
            <v>106.74300000000015</v>
          </cell>
          <cell r="X104">
            <v>140.07199999999978</v>
          </cell>
          <cell r="Y104">
            <v>89.550999999999789</v>
          </cell>
          <cell r="Z104">
            <v>106.62800000000009</v>
          </cell>
          <cell r="AA104">
            <v>92.169999999999916</v>
          </cell>
          <cell r="AB104">
            <v>160.28999999999979</v>
          </cell>
          <cell r="AC104">
            <v>125.58400000000006</v>
          </cell>
          <cell r="AD104">
            <v>112.00099999999979</v>
          </cell>
          <cell r="AE104">
            <v>115.01999999999994</v>
          </cell>
          <cell r="AF104">
            <v>112.30400000000002</v>
          </cell>
          <cell r="AG104">
            <v>160.42800000000011</v>
          </cell>
          <cell r="AH104">
            <v>179.09600000000017</v>
          </cell>
          <cell r="AI104">
            <v>130.67599999999979</v>
          </cell>
          <cell r="AJ104">
            <v>94.157000000000181</v>
          </cell>
          <cell r="AK104">
            <v>129.86899999999997</v>
          </cell>
          <cell r="AL104">
            <v>112.09999999999997</v>
          </cell>
          <cell r="AM104">
            <v>113.70500000000011</v>
          </cell>
          <cell r="AN104">
            <v>127.02599999999975</v>
          </cell>
        </row>
        <row r="108">
          <cell r="J108" t="str">
            <v>07-06</v>
          </cell>
          <cell r="M108" t="str">
            <v>07-09</v>
          </cell>
          <cell r="P108" t="str">
            <v>07-12</v>
          </cell>
          <cell r="S108" t="str">
            <v>08-03</v>
          </cell>
          <cell r="V108" t="str">
            <v>08-06</v>
          </cell>
          <cell r="Y108" t="str">
            <v>08-09</v>
          </cell>
          <cell r="AB108" t="str">
            <v>08-12</v>
          </cell>
          <cell r="AE108" t="str">
            <v>09-03</v>
          </cell>
          <cell r="AH108" t="str">
            <v>09-06</v>
          </cell>
          <cell r="AK108" t="str">
            <v>09-09</v>
          </cell>
          <cell r="AN108" t="str">
            <v>09-12</v>
          </cell>
        </row>
        <row r="109">
          <cell r="H109">
            <v>773.72799999999984</v>
          </cell>
          <cell r="I109">
            <v>793.83</v>
          </cell>
          <cell r="J109">
            <v>882.95099999999968</v>
          </cell>
          <cell r="K109">
            <v>927.30900000000099</v>
          </cell>
          <cell r="L109">
            <v>993.90299999999877</v>
          </cell>
          <cell r="M109">
            <v>989.82600000000014</v>
          </cell>
          <cell r="N109">
            <v>975.10100000000011</v>
          </cell>
          <cell r="O109">
            <v>937.43200000000002</v>
          </cell>
          <cell r="P109">
            <v>999.01300000000003</v>
          </cell>
          <cell r="Q109">
            <v>901.06100000000004</v>
          </cell>
          <cell r="R109">
            <v>878.04499999999996</v>
          </cell>
          <cell r="S109">
            <v>938.18799999999976</v>
          </cell>
          <cell r="T109">
            <v>916.88900000000024</v>
          </cell>
          <cell r="U109">
            <v>952.32100000000003</v>
          </cell>
          <cell r="V109">
            <v>988.73300000000017</v>
          </cell>
          <cell r="W109">
            <v>1087.6670000000001</v>
          </cell>
          <cell r="X109">
            <v>1154.636</v>
          </cell>
          <cell r="Y109">
            <v>1167.114</v>
          </cell>
          <cell r="Z109">
            <v>1397.0639999999996</v>
          </cell>
          <cell r="AA109">
            <v>1389.3160000000007</v>
          </cell>
          <cell r="AB109">
            <v>1432.6389999999997</v>
          </cell>
          <cell r="AC109">
            <v>1289.885</v>
          </cell>
          <cell r="AD109">
            <v>1136.635</v>
          </cell>
          <cell r="AE109">
            <v>1314.5010000000002</v>
          </cell>
          <cell r="AF109">
            <v>1253.8030000000006</v>
          </cell>
          <cell r="AG109">
            <v>1246.3159999999996</v>
          </cell>
          <cell r="AH109">
            <v>1285.8440000000003</v>
          </cell>
          <cell r="AI109">
            <v>1313.1239999999996</v>
          </cell>
          <cell r="AJ109">
            <v>1244.1330000000007</v>
          </cell>
          <cell r="AK109">
            <v>1156.9170000000001</v>
          </cell>
          <cell r="AL109">
            <v>1199.8169999999998</v>
          </cell>
          <cell r="AM109">
            <v>1165.9580000000003</v>
          </cell>
          <cell r="AN109">
            <v>1259.5270000000003</v>
          </cell>
        </row>
        <row r="110">
          <cell r="P110">
            <v>10338.169</v>
          </cell>
          <cell r="Q110">
            <v>10544.455</v>
          </cell>
          <cell r="R110">
            <v>10787.549999999997</v>
          </cell>
          <cell r="S110">
            <v>10990.386999999999</v>
          </cell>
          <cell r="T110">
            <v>11133.548000000001</v>
          </cell>
          <cell r="U110">
            <v>11292.039000000001</v>
          </cell>
          <cell r="V110">
            <v>11397.821</v>
          </cell>
          <cell r="W110">
            <v>11558.178999999998</v>
          </cell>
          <cell r="X110">
            <v>11718.912</v>
          </cell>
          <cell r="Y110">
            <v>11896.199999999999</v>
          </cell>
          <cell r="Z110">
            <v>12318.163</v>
          </cell>
          <cell r="AA110">
            <v>12770.047</v>
          </cell>
          <cell r="AB110">
            <v>13203.673000000001</v>
          </cell>
          <cell r="AC110">
            <v>13592.496999999999</v>
          </cell>
          <cell r="AD110">
            <v>13851.087000000001</v>
          </cell>
          <cell r="AE110">
            <v>14227.400000000001</v>
          </cell>
          <cell r="AF110">
            <v>14564.314</v>
          </cell>
          <cell r="AG110">
            <v>14858.308999999999</v>
          </cell>
          <cell r="AH110">
            <v>15155.42</v>
          </cell>
          <cell r="AI110">
            <v>15380.877</v>
          </cell>
          <cell r="AJ110">
            <v>15470.374</v>
          </cell>
          <cell r="AK110">
            <v>15460.177000000001</v>
          </cell>
          <cell r="AL110">
            <v>15262.930000000002</v>
          </cell>
          <cell r="AM110">
            <v>15039.572</v>
          </cell>
          <cell r="AN110">
            <v>14866.460000000001</v>
          </cell>
        </row>
        <row r="112">
          <cell r="J112" t="str">
            <v>07-06</v>
          </cell>
          <cell r="M112" t="str">
            <v>07-09</v>
          </cell>
          <cell r="P112" t="str">
            <v>07-12</v>
          </cell>
          <cell r="S112" t="str">
            <v>08-03</v>
          </cell>
          <cell r="V112" t="str">
            <v>08-06</v>
          </cell>
          <cell r="Y112" t="str">
            <v>08-09</v>
          </cell>
          <cell r="AB112" t="str">
            <v>08-12</v>
          </cell>
          <cell r="AE112" t="str">
            <v>09-03</v>
          </cell>
          <cell r="AH112" t="str">
            <v>09-06</v>
          </cell>
          <cell r="AK112" t="str">
            <v>09-09</v>
          </cell>
          <cell r="AN112" t="str">
            <v>09-12</v>
          </cell>
        </row>
        <row r="113">
          <cell r="H113">
            <v>386.41099999999966</v>
          </cell>
          <cell r="I113">
            <v>383.05</v>
          </cell>
          <cell r="J113">
            <v>478.12700000000012</v>
          </cell>
          <cell r="K113">
            <v>470.60600000000153</v>
          </cell>
          <cell r="L113">
            <v>523.90599999999756</v>
          </cell>
          <cell r="M113">
            <v>539.57300000000055</v>
          </cell>
          <cell r="N113">
            <v>501.07400000000098</v>
          </cell>
          <cell r="O113">
            <v>480.6979999999989</v>
          </cell>
          <cell r="P113">
            <v>345.63299999999828</v>
          </cell>
          <cell r="Q113">
            <v>408.21899999999999</v>
          </cell>
          <cell r="R113">
            <v>434.25199999999978</v>
          </cell>
          <cell r="S113">
            <v>496.76099999999985</v>
          </cell>
          <cell r="T113">
            <v>452.32900000000001</v>
          </cell>
          <cell r="U113">
            <v>471.89900000000046</v>
          </cell>
          <cell r="V113">
            <v>496.92299999999989</v>
          </cell>
          <cell r="W113">
            <v>544.66499999999996</v>
          </cell>
          <cell r="X113">
            <v>602.40100000000052</v>
          </cell>
          <cell r="Y113">
            <v>557.17899999999952</v>
          </cell>
          <cell r="Z113">
            <v>738.25</v>
          </cell>
          <cell r="AA113">
            <v>670.12400000000048</v>
          </cell>
          <cell r="AB113">
            <v>679.80799999999988</v>
          </cell>
          <cell r="AC113">
            <v>630.56300000000022</v>
          </cell>
          <cell r="AD113">
            <v>547.40399999999988</v>
          </cell>
          <cell r="AE113">
            <v>687.14700000000016</v>
          </cell>
          <cell r="AF113">
            <v>650.46700000000055</v>
          </cell>
          <cell r="AG113">
            <v>626.30799999999942</v>
          </cell>
          <cell r="AH113">
            <v>623.3190000000003</v>
          </cell>
          <cell r="AI113">
            <v>697.91299999999967</v>
          </cell>
          <cell r="AJ113">
            <v>677.97900000000061</v>
          </cell>
          <cell r="AK113">
            <v>517.68600000000038</v>
          </cell>
          <cell r="AL113">
            <v>609.93399999999986</v>
          </cell>
          <cell r="AM113">
            <v>584.96600000000024</v>
          </cell>
          <cell r="AN113">
            <v>615.03499999999997</v>
          </cell>
        </row>
        <row r="114">
          <cell r="P114">
            <v>5255.270999999997</v>
          </cell>
          <cell r="Q114">
            <v>5268.6449999999977</v>
          </cell>
          <cell r="R114">
            <v>5358.9009999999971</v>
          </cell>
          <cell r="S114">
            <v>5448.3099999999968</v>
          </cell>
          <cell r="T114">
            <v>5514.2279999999964</v>
          </cell>
          <cell r="U114">
            <v>5603.0769999999975</v>
          </cell>
          <cell r="V114">
            <v>5621.8729999999978</v>
          </cell>
          <cell r="W114">
            <v>5695.9319999999962</v>
          </cell>
          <cell r="X114">
            <v>5774.4269999999997</v>
          </cell>
          <cell r="Y114">
            <v>5792.0329999999976</v>
          </cell>
          <cell r="Z114">
            <v>6029.2089999999971</v>
          </cell>
          <cell r="AA114">
            <v>6218.6349999999984</v>
          </cell>
          <cell r="AB114">
            <v>6552.81</v>
          </cell>
          <cell r="AC114">
            <v>6775.1540000000005</v>
          </cell>
          <cell r="AD114">
            <v>6888.3060000000014</v>
          </cell>
          <cell r="AE114">
            <v>7078.692</v>
          </cell>
          <cell r="AF114">
            <v>7276.8300000000008</v>
          </cell>
          <cell r="AG114">
            <v>7431.2389999999996</v>
          </cell>
          <cell r="AH114">
            <v>7557.6350000000002</v>
          </cell>
          <cell r="AI114">
            <v>7710.8829999999998</v>
          </cell>
          <cell r="AJ114">
            <v>7786.4610000000002</v>
          </cell>
          <cell r="AK114">
            <v>7746.9680000000008</v>
          </cell>
          <cell r="AL114">
            <v>7618.652000000001</v>
          </cell>
          <cell r="AM114">
            <v>7533.4940000000015</v>
          </cell>
          <cell r="AN114">
            <v>7468.7210000000023</v>
          </cell>
        </row>
        <row r="116">
          <cell r="J116" t="str">
            <v>07-06</v>
          </cell>
          <cell r="M116" t="str">
            <v>07-09</v>
          </cell>
          <cell r="P116" t="str">
            <v>07-12</v>
          </cell>
          <cell r="S116" t="str">
            <v>08-03</v>
          </cell>
          <cell r="V116" t="str">
            <v>08-06</v>
          </cell>
          <cell r="Y116" t="str">
            <v>08-09</v>
          </cell>
          <cell r="AB116" t="str">
            <v>08-12</v>
          </cell>
          <cell r="AE116" t="str">
            <v>09-03</v>
          </cell>
          <cell r="AH116" t="str">
            <v>09-06</v>
          </cell>
          <cell r="AK116" t="str">
            <v>09-09</v>
          </cell>
          <cell r="AN116" t="str">
            <v>09-12</v>
          </cell>
        </row>
        <row r="117">
          <cell r="H117">
            <v>0.49941452293312344</v>
          </cell>
          <cell r="I117">
            <v>0.48253404381290704</v>
          </cell>
          <cell r="J117">
            <v>0.54151023103207341</v>
          </cell>
          <cell r="K117">
            <v>0.50749642244386828</v>
          </cell>
          <cell r="L117">
            <v>0.52711984972376402</v>
          </cell>
          <cell r="M117">
            <v>0.54511904112440013</v>
          </cell>
          <cell r="N117">
            <v>0.51386881974277632</v>
          </cell>
          <cell r="O117">
            <v>0.51278172710127123</v>
          </cell>
          <cell r="P117">
            <v>0.34597447680860838</v>
          </cell>
          <cell r="Q117">
            <v>0.45304257980314316</v>
          </cell>
          <cell r="R117">
            <v>0.49456690716307228</v>
          </cell>
          <cell r="S117">
            <v>0.52948982506704412</v>
          </cell>
          <cell r="T117">
            <v>0.49333016319314538</v>
          </cell>
          <cell r="U117">
            <v>0.4955251433077717</v>
          </cell>
          <cell r="V117">
            <v>0.50258563231934184</v>
          </cell>
          <cell r="W117">
            <v>0.50076448030509324</v>
          </cell>
          <cell r="X117">
            <v>0.5217237293831134</v>
          </cell>
          <cell r="Y117">
            <v>0.47739895160198531</v>
          </cell>
          <cell r="Z117">
            <v>0.52842962097656243</v>
          </cell>
          <cell r="AA117">
            <v>0.48234095051089898</v>
          </cell>
          <cell r="AB117">
            <v>0.47451451482194751</v>
          </cell>
          <cell r="AC117">
            <v>0.48885210697077663</v>
          </cell>
          <cell r="AD117">
            <v>0.48160051379730512</v>
          </cell>
          <cell r="AE117">
            <v>0.52274361145408033</v>
          </cell>
          <cell r="AF117">
            <v>0.51879521743048973</v>
          </cell>
          <cell r="AG117">
            <v>0.50252744889739009</v>
          </cell>
          <cell r="AH117">
            <v>0.4847547602975168</v>
          </cell>
          <cell r="AI117">
            <v>0.53149055230122966</v>
          </cell>
          <cell r="AJ117">
            <v>0.54494093477144345</v>
          </cell>
          <cell r="AK117">
            <v>0.44747030253682873</v>
          </cell>
          <cell r="AL117">
            <v>0.5083558576016175</v>
          </cell>
          <cell r="AM117">
            <v>0.50170417802356526</v>
          </cell>
          <cell r="AN117">
            <v>0.48830632451706063</v>
          </cell>
        </row>
        <row r="118">
          <cell r="P118">
            <v>0.50833672771261496</v>
          </cell>
          <cell r="Q118">
            <v>0.49966024796919306</v>
          </cell>
          <cell r="R118">
            <v>0.49676719922503243</v>
          </cell>
          <cell r="S118">
            <v>0.49573413565873498</v>
          </cell>
          <cell r="T118">
            <v>0.49528039040205296</v>
          </cell>
          <cell r="U118">
            <v>0.49619709956722585</v>
          </cell>
          <cell r="V118">
            <v>0.49324103265001246</v>
          </cell>
          <cell r="W118">
            <v>0.49280531128649219</v>
          </cell>
          <cell r="X118">
            <v>0.49274429230290318</v>
          </cell>
          <cell r="Y118">
            <v>0.4868809367697246</v>
          </cell>
          <cell r="Z118">
            <v>0.48945682891190812</v>
          </cell>
          <cell r="AA118">
            <v>0.48697040817469178</v>
          </cell>
          <cell r="AB118">
            <v>0.49628690440909889</v>
          </cell>
          <cell r="AC118">
            <v>0.49844807764165783</v>
          </cell>
          <cell r="AD118">
            <v>0.49731158283822785</v>
          </cell>
          <cell r="AE118">
            <v>0.49753939581371154</v>
          </cell>
          <cell r="AF118">
            <v>0.49963424298597248</v>
          </cell>
          <cell r="AG118">
            <v>0.50014029187305231</v>
          </cell>
          <cell r="AH118">
            <v>0.49867539137813405</v>
          </cell>
          <cell r="AI118">
            <v>0.50132921549271858</v>
          </cell>
          <cell r="AJ118">
            <v>0.50331433486999089</v>
          </cell>
          <cell r="AK118">
            <v>0.50109180509382267</v>
          </cell>
          <cell r="AL118">
            <v>0.49916051505182818</v>
          </cell>
          <cell r="AM118">
            <v>0.50091146210809734</v>
          </cell>
          <cell r="AN118">
            <v>0.502387320182478</v>
          </cell>
        </row>
        <row r="120">
          <cell r="J120" t="str">
            <v>07-06</v>
          </cell>
          <cell r="M120" t="str">
            <v>07-09</v>
          </cell>
          <cell r="P120" t="str">
            <v>07-12</v>
          </cell>
          <cell r="S120" t="str">
            <v>08-03</v>
          </cell>
          <cell r="V120" t="str">
            <v>08-06</v>
          </cell>
          <cell r="Y120" t="str">
            <v>08-09</v>
          </cell>
          <cell r="AB120" t="str">
            <v>08-12</v>
          </cell>
          <cell r="AE120" t="str">
            <v>09-03</v>
          </cell>
          <cell r="AH120" t="str">
            <v>09-06</v>
          </cell>
          <cell r="AK120" t="str">
            <v>09-09</v>
          </cell>
          <cell r="AN120" t="str">
            <v>09-12</v>
          </cell>
        </row>
        <row r="121">
          <cell r="H121">
            <v>126.68900000000001</v>
          </cell>
          <cell r="I121">
            <v>640.71100000000001</v>
          </cell>
          <cell r="J121">
            <v>138.36800000000011</v>
          </cell>
          <cell r="K121">
            <v>333.54599999999994</v>
          </cell>
          <cell r="L121">
            <v>426.54399999999998</v>
          </cell>
          <cell r="M121">
            <v>168.93900000000008</v>
          </cell>
          <cell r="N121">
            <v>187.90799999999956</v>
          </cell>
          <cell r="O121">
            <v>487.62100000000009</v>
          </cell>
          <cell r="P121">
            <v>172.40400000000022</v>
          </cell>
          <cell r="Q121">
            <v>403.53800000000001</v>
          </cell>
          <cell r="R121">
            <v>387.55200000000002</v>
          </cell>
          <cell r="S121">
            <v>431.60599999999994</v>
          </cell>
          <cell r="T121">
            <v>330.52800000000002</v>
          </cell>
          <cell r="U121">
            <v>268.70999999999998</v>
          </cell>
          <cell r="V121">
            <v>318.50299999999993</v>
          </cell>
          <cell r="W121">
            <v>539.01</v>
          </cell>
          <cell r="X121">
            <v>351.61200000000008</v>
          </cell>
          <cell r="Y121">
            <v>523.76399999999978</v>
          </cell>
          <cell r="Z121">
            <v>241.25600000000014</v>
          </cell>
          <cell r="AA121">
            <v>277.55399999999986</v>
          </cell>
          <cell r="AB121">
            <v>521.22400000000027</v>
          </cell>
          <cell r="AC121">
            <v>264.18799999999999</v>
          </cell>
          <cell r="AD121">
            <v>218.57900000000001</v>
          </cell>
          <cell r="AE121">
            <v>545.19000000000005</v>
          </cell>
          <cell r="AF121">
            <v>152.41199999999981</v>
          </cell>
          <cell r="AG121">
            <v>176.31600000000003</v>
          </cell>
          <cell r="AH121">
            <v>212.83799999999997</v>
          </cell>
          <cell r="AI121">
            <v>368.20600000000013</v>
          </cell>
          <cell r="AJ121">
            <v>471.5469999999998</v>
          </cell>
          <cell r="AK121">
            <v>522.4970000000003</v>
          </cell>
          <cell r="AL121">
            <v>284.61200000000008</v>
          </cell>
          <cell r="AM121">
            <v>187.61199999999963</v>
          </cell>
          <cell r="AN121">
            <v>1012.1780000000003</v>
          </cell>
        </row>
        <row r="122">
          <cell r="P122">
            <v>3113.8739999999998</v>
          </cell>
          <cell r="Q122">
            <v>3395.6380000000004</v>
          </cell>
          <cell r="R122">
            <v>3745.799</v>
          </cell>
          <cell r="S122">
            <v>3905.4259999999995</v>
          </cell>
          <cell r="T122">
            <v>4109.2650000000003</v>
          </cell>
          <cell r="U122">
            <v>3737.2640000000001</v>
          </cell>
          <cell r="V122">
            <v>3917.3989999999994</v>
          </cell>
          <cell r="W122">
            <v>4122.8629999999994</v>
          </cell>
          <cell r="X122">
            <v>4047.9309999999996</v>
          </cell>
          <cell r="Y122">
            <v>4402.7560000000003</v>
          </cell>
          <cell r="Z122">
            <v>4456.1040000000012</v>
          </cell>
          <cell r="AA122">
            <v>4246.0370000000003</v>
          </cell>
          <cell r="AB122">
            <v>4594.857</v>
          </cell>
          <cell r="AC122">
            <v>4455.5069999999996</v>
          </cell>
          <cell r="AD122">
            <v>4286.5339999999997</v>
          </cell>
          <cell r="AE122">
            <v>4400.1180000000004</v>
          </cell>
          <cell r="AF122">
            <v>4222.0020000000004</v>
          </cell>
          <cell r="AG122">
            <v>4129.6080000000002</v>
          </cell>
          <cell r="AH122">
            <v>4023.9430000000002</v>
          </cell>
          <cell r="AI122">
            <v>3853.1390000000001</v>
          </cell>
          <cell r="AJ122">
            <v>3973.0739999999996</v>
          </cell>
          <cell r="AK122">
            <v>3971.8069999999998</v>
          </cell>
          <cell r="AL122">
            <v>4015.1629999999996</v>
          </cell>
          <cell r="AM122">
            <v>3925.221</v>
          </cell>
          <cell r="AN122">
            <v>4416.1750000000002</v>
          </cell>
        </row>
        <row r="124">
          <cell r="J124" t="str">
            <v>07-06</v>
          </cell>
          <cell r="M124" t="str">
            <v>07-09</v>
          </cell>
          <cell r="P124" t="str">
            <v>07-12</v>
          </cell>
          <cell r="S124" t="str">
            <v>08-03</v>
          </cell>
          <cell r="V124" t="str">
            <v>08-06</v>
          </cell>
          <cell r="Y124" t="str">
            <v>08-09</v>
          </cell>
          <cell r="AB124" t="str">
            <v>08-12</v>
          </cell>
          <cell r="AE124" t="str">
            <v>09-03</v>
          </cell>
          <cell r="AH124" t="str">
            <v>09-06</v>
          </cell>
          <cell r="AK124" t="str">
            <v>09-09</v>
          </cell>
          <cell r="AN124" t="str">
            <v>09-12</v>
          </cell>
        </row>
        <row r="125">
          <cell r="H125">
            <v>259.72199999999964</v>
          </cell>
          <cell r="I125">
            <v>-257.661</v>
          </cell>
          <cell r="J125">
            <v>339.75900000000001</v>
          </cell>
          <cell r="K125">
            <v>137.06000000000159</v>
          </cell>
          <cell r="L125">
            <v>97.361999999997579</v>
          </cell>
          <cell r="M125">
            <v>370.63400000000047</v>
          </cell>
          <cell r="N125">
            <v>313.16600000000142</v>
          </cell>
          <cell r="O125">
            <v>-6.9230000000011955</v>
          </cell>
          <cell r="P125">
            <v>173.22899999999805</v>
          </cell>
          <cell r="Q125">
            <v>4.6809999999999832</v>
          </cell>
          <cell r="R125">
            <v>46.699999999999761</v>
          </cell>
          <cell r="S125">
            <v>65.154999999999916</v>
          </cell>
          <cell r="T125">
            <v>121.80099999999999</v>
          </cell>
          <cell r="U125">
            <v>203.18900000000048</v>
          </cell>
          <cell r="V125">
            <v>178.41999999999996</v>
          </cell>
          <cell r="W125">
            <v>5.6549999999999727</v>
          </cell>
          <cell r="X125">
            <v>250.78900000000044</v>
          </cell>
          <cell r="Y125">
            <v>33.414999999999736</v>
          </cell>
          <cell r="Z125">
            <v>496.99399999999986</v>
          </cell>
          <cell r="AA125">
            <v>392.57000000000062</v>
          </cell>
          <cell r="AB125">
            <v>158.58399999999961</v>
          </cell>
          <cell r="AC125">
            <v>366.37500000000023</v>
          </cell>
          <cell r="AD125">
            <v>328.82499999999987</v>
          </cell>
          <cell r="AE125">
            <v>141.95700000000011</v>
          </cell>
          <cell r="AF125">
            <v>498.05500000000075</v>
          </cell>
          <cell r="AG125">
            <v>449.99199999999939</v>
          </cell>
          <cell r="AH125">
            <v>410.48100000000034</v>
          </cell>
          <cell r="AI125">
            <v>329.70699999999954</v>
          </cell>
          <cell r="AJ125">
            <v>206.43200000000081</v>
          </cell>
          <cell r="AK125">
            <v>-4.8109999999999218</v>
          </cell>
          <cell r="AL125">
            <v>325.32199999999978</v>
          </cell>
          <cell r="AM125">
            <v>397.35400000000061</v>
          </cell>
          <cell r="AN125">
            <v>-397.14300000000037</v>
          </cell>
        </row>
        <row r="126">
          <cell r="P126">
            <v>2141.3969999999977</v>
          </cell>
          <cell r="Q126">
            <v>1873.0069999999978</v>
          </cell>
          <cell r="R126">
            <v>1613.1019999999971</v>
          </cell>
          <cell r="S126">
            <v>1542.8839999999975</v>
          </cell>
          <cell r="T126">
            <v>1404.9629999999977</v>
          </cell>
          <cell r="U126">
            <v>1865.8129999999983</v>
          </cell>
          <cell r="V126">
            <v>1704.4739999999979</v>
          </cell>
          <cell r="W126">
            <v>1573.0689999999965</v>
          </cell>
          <cell r="X126">
            <v>1726.4959999999992</v>
          </cell>
          <cell r="Y126">
            <v>1389.2769999999985</v>
          </cell>
          <cell r="Z126">
            <v>1573.1049999999968</v>
          </cell>
          <cell r="AA126">
            <v>1972.5979999999988</v>
          </cell>
          <cell r="AB126">
            <v>1957.9530000000004</v>
          </cell>
          <cell r="AC126">
            <v>2319.6470000000008</v>
          </cell>
          <cell r="AD126">
            <v>2601.7720000000008</v>
          </cell>
          <cell r="AE126">
            <v>2678.5740000000005</v>
          </cell>
          <cell r="AF126">
            <v>3054.8280000000018</v>
          </cell>
          <cell r="AG126">
            <v>3301.6310000000008</v>
          </cell>
          <cell r="AH126">
            <v>3533.6920000000009</v>
          </cell>
          <cell r="AI126">
            <v>3857.7440000000001</v>
          </cell>
          <cell r="AJ126">
            <v>3813.3870000000002</v>
          </cell>
          <cell r="AK126">
            <v>3775.161000000001</v>
          </cell>
          <cell r="AL126">
            <v>3603.4890000000009</v>
          </cell>
          <cell r="AM126">
            <v>3608.273000000001</v>
          </cell>
          <cell r="AN126">
            <v>3052.5460000000007</v>
          </cell>
        </row>
        <row r="128">
          <cell r="H128">
            <v>204.99</v>
          </cell>
          <cell r="I128">
            <v>206.82199999999983</v>
          </cell>
          <cell r="J128">
            <v>215.29700000000011</v>
          </cell>
          <cell r="K128">
            <v>295.70400000000018</v>
          </cell>
          <cell r="L128">
            <v>266.25400000000002</v>
          </cell>
          <cell r="M128">
            <v>227.53299999999996</v>
          </cell>
          <cell r="N128">
            <v>274.61800000000022</v>
          </cell>
          <cell r="O128">
            <v>250.51099999999988</v>
          </cell>
          <cell r="P128">
            <v>339.28200000000004</v>
          </cell>
          <cell r="Q128">
            <v>251.39800000000002</v>
          </cell>
          <cell r="R128">
            <v>230.57100000000003</v>
          </cell>
          <cell r="S128">
            <v>214.52199999999999</v>
          </cell>
          <cell r="T128">
            <v>227.38799999999998</v>
          </cell>
          <cell r="U128">
            <v>240.41199999999998</v>
          </cell>
          <cell r="V128">
            <v>252.82300000000001</v>
          </cell>
          <cell r="W128">
            <v>262.92399999999992</v>
          </cell>
          <cell r="X128">
            <v>333.40200000000004</v>
          </cell>
          <cell r="Y128">
            <v>340.71199999999993</v>
          </cell>
          <cell r="Z128">
            <v>247.52400000000009</v>
          </cell>
          <cell r="AA128">
            <v>362.63400000000001</v>
          </cell>
          <cell r="AB128">
            <v>316.12</v>
          </cell>
          <cell r="AC128">
            <v>336.28900000000004</v>
          </cell>
          <cell r="AD128">
            <v>286.54500000000002</v>
          </cell>
          <cell r="AE128">
            <v>320.90300000000002</v>
          </cell>
          <cell r="AF128">
            <v>294.70000000000005</v>
          </cell>
          <cell r="AG128">
            <v>265.92299999999994</v>
          </cell>
          <cell r="AH128">
            <v>288.57899999999995</v>
          </cell>
          <cell r="AI128">
            <v>298.75500000000005</v>
          </cell>
          <cell r="AJ128">
            <v>304.31000000000012</v>
          </cell>
          <cell r="AK128">
            <v>264.51699999999988</v>
          </cell>
          <cell r="AL128">
            <v>288.07099999999997</v>
          </cell>
          <cell r="AM128">
            <v>283.30800000000005</v>
          </cell>
          <cell r="AN128">
            <v>275.82300000000004</v>
          </cell>
        </row>
        <row r="129">
          <cell r="H129">
            <v>37.788999999999994</v>
          </cell>
          <cell r="I129">
            <v>52.204000000000008</v>
          </cell>
          <cell r="J129">
            <v>50.697000000000003</v>
          </cell>
          <cell r="K129">
            <v>38.872999999999998</v>
          </cell>
          <cell r="L129">
            <v>42.760999999999996</v>
          </cell>
          <cell r="M129">
            <v>50.021000000000015</v>
          </cell>
          <cell r="N129">
            <v>42.717000000000006</v>
          </cell>
          <cell r="O129">
            <v>46.856999999999992</v>
          </cell>
          <cell r="P129">
            <v>58.470000000000084</v>
          </cell>
          <cell r="Q129">
            <v>52.372000000000007</v>
          </cell>
          <cell r="R129">
            <v>51.131999999999991</v>
          </cell>
          <cell r="S129">
            <v>64.23</v>
          </cell>
          <cell r="T129">
            <v>68.680999999999997</v>
          </cell>
          <cell r="U129">
            <v>63.70600000000001</v>
          </cell>
          <cell r="V129">
            <v>64.122</v>
          </cell>
          <cell r="W129">
            <v>63.1</v>
          </cell>
          <cell r="X129">
            <v>72.137999999999963</v>
          </cell>
          <cell r="Y129">
            <v>50.249000000000052</v>
          </cell>
          <cell r="Z129">
            <v>119.63099999999994</v>
          </cell>
          <cell r="AA129">
            <v>110.32200000000007</v>
          </cell>
          <cell r="AB129">
            <v>89.13300000000001</v>
          </cell>
          <cell r="AC129">
            <v>86.312000000000026</v>
          </cell>
          <cell r="AD129">
            <v>90.695999999999984</v>
          </cell>
          <cell r="AE129">
            <v>93.013999999999982</v>
          </cell>
          <cell r="AF129">
            <v>94.670999999999992</v>
          </cell>
          <cell r="AG129">
            <v>94.658000000000015</v>
          </cell>
          <cell r="AH129">
            <v>89.615999999999985</v>
          </cell>
          <cell r="AI129">
            <v>82.213999999999984</v>
          </cell>
          <cell r="AJ129">
            <v>75.851999999999961</v>
          </cell>
          <cell r="AK129">
            <v>102.17900000000007</v>
          </cell>
          <cell r="AL129">
            <v>80.256999999999934</v>
          </cell>
          <cell r="AM129">
            <v>74.178000000000083</v>
          </cell>
          <cell r="AN129">
            <v>67.01400000000001</v>
          </cell>
        </row>
        <row r="130">
          <cell r="H130">
            <v>75.632000000000005</v>
          </cell>
          <cell r="I130">
            <v>82.620999999999981</v>
          </cell>
          <cell r="J130">
            <v>67.215000000000003</v>
          </cell>
          <cell r="K130">
            <v>81.881</v>
          </cell>
          <cell r="L130">
            <v>90.015000000000001</v>
          </cell>
          <cell r="M130">
            <v>87.228000000000009</v>
          </cell>
          <cell r="N130">
            <v>77.78600000000003</v>
          </cell>
          <cell r="O130">
            <v>97.752999999999929</v>
          </cell>
          <cell r="P130">
            <v>137.65500000000017</v>
          </cell>
          <cell r="Q130">
            <v>92.641999999999996</v>
          </cell>
          <cell r="R130">
            <v>91.116</v>
          </cell>
          <cell r="S130">
            <v>76.445000000000007</v>
          </cell>
          <cell r="T130">
            <v>85.617000000000004</v>
          </cell>
          <cell r="U130">
            <v>87.433000000000007</v>
          </cell>
          <cell r="V130">
            <v>86.382999999999996</v>
          </cell>
          <cell r="W130">
            <v>111.97</v>
          </cell>
          <cell r="X130">
            <v>6.6980000000000075</v>
          </cell>
          <cell r="Y130">
            <v>129.61200000000002</v>
          </cell>
          <cell r="Z130">
            <v>184.67899999999997</v>
          </cell>
          <cell r="AA130">
            <v>154.59900000000005</v>
          </cell>
          <cell r="AB130">
            <v>181.48400000000009</v>
          </cell>
          <cell r="AC130">
            <v>106.934</v>
          </cell>
          <cell r="AD130">
            <v>104.70500000000001</v>
          </cell>
          <cell r="AE130">
            <v>98.22199999999998</v>
          </cell>
          <cell r="AF130">
            <v>101.21400000000001</v>
          </cell>
          <cell r="AG130">
            <v>98.481000000000023</v>
          </cell>
          <cell r="AH130">
            <v>100.724</v>
          </cell>
          <cell r="AI130">
            <v>103.48599999999999</v>
          </cell>
          <cell r="AJ130">
            <v>101.74700000000001</v>
          </cell>
          <cell r="AK130">
            <v>105.74699999999996</v>
          </cell>
          <cell r="AL130">
            <v>104.495</v>
          </cell>
          <cell r="AM130">
            <v>94.126999999999981</v>
          </cell>
          <cell r="AN130">
            <v>94.079000000000008</v>
          </cell>
        </row>
        <row r="131">
          <cell r="H131">
            <v>68.789000000000044</v>
          </cell>
          <cell r="I131">
            <v>66.563999999999979</v>
          </cell>
          <cell r="J131">
            <v>74.018999999999835</v>
          </cell>
          <cell r="K131">
            <v>39.694999999999993</v>
          </cell>
          <cell r="L131">
            <v>71.942999999999969</v>
          </cell>
          <cell r="M131">
            <v>74.211000000000098</v>
          </cell>
          <cell r="N131">
            <v>90.793999999999926</v>
          </cell>
          <cell r="O131">
            <v>82.008000000000166</v>
          </cell>
          <cell r="P131">
            <v>94.917000000000129</v>
          </cell>
          <cell r="Q131">
            <v>83.125000000000014</v>
          </cell>
          <cell r="R131">
            <v>82.581999999999937</v>
          </cell>
          <cell r="S131">
            <v>87.458000000000055</v>
          </cell>
          <cell r="T131">
            <v>82.12</v>
          </cell>
          <cell r="U131">
            <v>89.433000000000362</v>
          </cell>
          <cell r="V131">
            <v>87.717000000000041</v>
          </cell>
          <cell r="W131">
            <v>106.74300000000015</v>
          </cell>
          <cell r="X131">
            <v>140.07199999999978</v>
          </cell>
          <cell r="Y131">
            <v>89.550999999999789</v>
          </cell>
          <cell r="Z131">
            <v>106.62800000000009</v>
          </cell>
          <cell r="AA131">
            <v>92.169999999999916</v>
          </cell>
          <cell r="AB131">
            <v>160.28999999999979</v>
          </cell>
          <cell r="AC131">
            <v>125.58400000000006</v>
          </cell>
          <cell r="AD131">
            <v>112.00099999999979</v>
          </cell>
          <cell r="AE131">
            <v>115.01999999999994</v>
          </cell>
          <cell r="AF131">
            <v>112.30400000000002</v>
          </cell>
          <cell r="AG131">
            <v>160.42800000000011</v>
          </cell>
          <cell r="AH131">
            <v>179.09600000000017</v>
          </cell>
          <cell r="AI131">
            <v>130.67599999999979</v>
          </cell>
          <cell r="AJ131">
            <v>94.157000000000181</v>
          </cell>
          <cell r="AK131">
            <v>129.86899999999997</v>
          </cell>
          <cell r="AL131">
            <v>112.09999999999997</v>
          </cell>
          <cell r="AM131">
            <v>113.70500000000011</v>
          </cell>
          <cell r="AN131">
            <v>127.02599999999975</v>
          </cell>
        </row>
        <row r="133">
          <cell r="P133">
            <v>2746.9720000000007</v>
          </cell>
          <cell r="Q133">
            <v>2848.5060000000003</v>
          </cell>
          <cell r="R133">
            <v>2937.2220000000002</v>
          </cell>
          <cell r="S133">
            <v>2977.502</v>
          </cell>
          <cell r="T133">
            <v>2999.9</v>
          </cell>
          <cell r="U133">
            <v>3033.4900000000002</v>
          </cell>
          <cell r="V133">
            <v>3071.0160000000001</v>
          </cell>
          <cell r="W133">
            <v>3038.2359999999994</v>
          </cell>
          <cell r="X133">
            <v>3105.3839999999996</v>
          </cell>
          <cell r="Y133">
            <v>3218.5630000000001</v>
          </cell>
          <cell r="Z133">
            <v>3191.4689999999996</v>
          </cell>
          <cell r="AA133">
            <v>3303.5920000000001</v>
          </cell>
          <cell r="AB133">
            <v>3280.43</v>
          </cell>
          <cell r="AC133">
            <v>3365.3209999999999</v>
          </cell>
          <cell r="AD133">
            <v>3421.2950000000001</v>
          </cell>
          <cell r="AE133">
            <v>3527.6760000000004</v>
          </cell>
          <cell r="AF133">
            <v>3594.9880000000003</v>
          </cell>
          <cell r="AG133">
            <v>3620.4989999999998</v>
          </cell>
          <cell r="AH133">
            <v>3656.2550000000001</v>
          </cell>
          <cell r="AI133">
            <v>3692.0859999999993</v>
          </cell>
          <cell r="AJ133">
            <v>3662.9939999999992</v>
          </cell>
          <cell r="AK133">
            <v>3586.7989999999995</v>
          </cell>
          <cell r="AL133">
            <v>3627.346</v>
          </cell>
          <cell r="AM133">
            <v>3548.02</v>
          </cell>
          <cell r="AN133">
            <v>3507.7229999999995</v>
          </cell>
        </row>
        <row r="134">
          <cell r="P134">
            <v>518.41100000000006</v>
          </cell>
          <cell r="Q134">
            <v>539.63800000000003</v>
          </cell>
          <cell r="R134">
            <v>561.37400000000002</v>
          </cell>
          <cell r="S134">
            <v>588.12300000000005</v>
          </cell>
          <cell r="T134">
            <v>619.0150000000001</v>
          </cell>
          <cell r="U134">
            <v>630.51700000000017</v>
          </cell>
          <cell r="V134">
            <v>643.94200000000012</v>
          </cell>
          <cell r="W134">
            <v>668.1690000000001</v>
          </cell>
          <cell r="X134">
            <v>697.54600000000005</v>
          </cell>
          <cell r="Y134">
            <v>697.77400000000011</v>
          </cell>
          <cell r="Z134">
            <v>774.68799999999999</v>
          </cell>
          <cell r="AA134">
            <v>838.15300000000025</v>
          </cell>
          <cell r="AB134">
            <v>868.81600000000014</v>
          </cell>
          <cell r="AC134">
            <v>902.7560000000002</v>
          </cell>
          <cell r="AD134">
            <v>942.32000000000028</v>
          </cell>
          <cell r="AE134">
            <v>971.10400000000027</v>
          </cell>
          <cell r="AF134">
            <v>997.09400000000028</v>
          </cell>
          <cell r="AG134">
            <v>1028.0460000000003</v>
          </cell>
          <cell r="AH134">
            <v>1053.54</v>
          </cell>
          <cell r="AI134">
            <v>1072.6540000000002</v>
          </cell>
          <cell r="AJ134">
            <v>1076.3679999999999</v>
          </cell>
          <cell r="AK134">
            <v>1128.298</v>
          </cell>
          <cell r="AL134">
            <v>1088.924</v>
          </cell>
          <cell r="AM134">
            <v>1052.78</v>
          </cell>
          <cell r="AN134">
            <v>1030.6610000000001</v>
          </cell>
        </row>
        <row r="135">
          <cell r="P135">
            <v>998.28700000000003</v>
          </cell>
          <cell r="Q135">
            <v>1029.0110000000002</v>
          </cell>
          <cell r="R135">
            <v>1050.3090000000002</v>
          </cell>
          <cell r="S135">
            <v>1057.989</v>
          </cell>
          <cell r="T135">
            <v>1067.9740000000002</v>
          </cell>
          <cell r="U135">
            <v>1072.7860000000003</v>
          </cell>
          <cell r="V135">
            <v>1091.9540000000002</v>
          </cell>
          <cell r="W135">
            <v>1122.0430000000001</v>
          </cell>
          <cell r="X135">
            <v>1038.7260000000003</v>
          </cell>
          <cell r="Y135">
            <v>1081.1100000000001</v>
          </cell>
          <cell r="Z135">
            <v>1188.0030000000002</v>
          </cell>
          <cell r="AA135">
            <v>1244.8490000000006</v>
          </cell>
          <cell r="AB135">
            <v>1288.6780000000001</v>
          </cell>
          <cell r="AC135">
            <v>1302.97</v>
          </cell>
          <cell r="AD135">
            <v>1316.559</v>
          </cell>
          <cell r="AE135">
            <v>1338.336</v>
          </cell>
          <cell r="AF135">
            <v>1353.933</v>
          </cell>
          <cell r="AG135">
            <v>1364.981</v>
          </cell>
          <cell r="AH135">
            <v>1379.3220000000001</v>
          </cell>
          <cell r="AI135">
            <v>1370.8380000000002</v>
          </cell>
          <cell r="AJ135">
            <v>1465.8869999999999</v>
          </cell>
          <cell r="AK135">
            <v>1442.0220000000004</v>
          </cell>
          <cell r="AL135">
            <v>1361.8380000000002</v>
          </cell>
          <cell r="AM135">
            <v>1301.366</v>
          </cell>
          <cell r="AN135">
            <v>1213.961</v>
          </cell>
        </row>
        <row r="136">
          <cell r="P136">
            <v>827.10299999999995</v>
          </cell>
          <cell r="Q136">
            <v>853.32700000000011</v>
          </cell>
          <cell r="R136">
            <v>888.24800000000005</v>
          </cell>
          <cell r="S136">
            <v>916.10500000000025</v>
          </cell>
          <cell r="T136">
            <v>929.43600000000004</v>
          </cell>
          <cell r="U136">
            <v>952.30500000000052</v>
          </cell>
          <cell r="V136">
            <v>966.00300000000084</v>
          </cell>
          <cell r="W136">
            <v>1033.0510000000008</v>
          </cell>
          <cell r="X136">
            <v>1101.1800000000007</v>
          </cell>
          <cell r="Y136">
            <v>1116.5200000000002</v>
          </cell>
          <cell r="Z136">
            <v>1132.3540000000005</v>
          </cell>
          <cell r="AA136">
            <v>1142.5160000000003</v>
          </cell>
          <cell r="AB136">
            <v>1207.8889999999999</v>
          </cell>
          <cell r="AC136">
            <v>1250.348</v>
          </cell>
          <cell r="AD136">
            <v>1279.7669999999998</v>
          </cell>
          <cell r="AE136">
            <v>1307.3289999999997</v>
          </cell>
          <cell r="AF136">
            <v>1337.5129999999997</v>
          </cell>
          <cell r="AG136">
            <v>1408.5079999999996</v>
          </cell>
          <cell r="AH136">
            <v>1499.8869999999997</v>
          </cell>
          <cell r="AI136">
            <v>1523.8199999999993</v>
          </cell>
          <cell r="AJ136">
            <v>1477.9049999999995</v>
          </cell>
          <cell r="AK136">
            <v>1518.2229999999997</v>
          </cell>
          <cell r="AL136">
            <v>1523.6949999999995</v>
          </cell>
          <cell r="AM136">
            <v>1545.2299999999998</v>
          </cell>
          <cell r="AN136">
            <v>1511.9660000000001</v>
          </cell>
        </row>
        <row r="138">
          <cell r="P138">
            <v>2343.8009999999999</v>
          </cell>
          <cell r="Q138">
            <v>2421.9760000000006</v>
          </cell>
          <cell r="R138">
            <v>2499.9310000000005</v>
          </cell>
          <cell r="S138">
            <v>2562.2170000000006</v>
          </cell>
          <cell r="T138">
            <v>2616.4250000000002</v>
          </cell>
          <cell r="U138">
            <v>2655.6080000000011</v>
          </cell>
          <cell r="V138">
            <v>2701.8990000000013</v>
          </cell>
          <cell r="W138">
            <v>2823.2630000000008</v>
          </cell>
          <cell r="X138">
            <v>2837.4520000000011</v>
          </cell>
          <cell r="Y138">
            <v>2895.4040000000005</v>
          </cell>
          <cell r="Z138">
            <v>3095.045000000001</v>
          </cell>
          <cell r="AA138">
            <v>3225.5180000000009</v>
          </cell>
          <cell r="AB138">
            <v>3365.3829999999998</v>
          </cell>
          <cell r="AC138">
            <v>3456.0740000000001</v>
          </cell>
          <cell r="AD138">
            <v>3538.6460000000002</v>
          </cell>
          <cell r="AE138">
            <v>3616.7690000000002</v>
          </cell>
          <cell r="AF138">
            <v>3688.54</v>
          </cell>
          <cell r="AG138">
            <v>3801.5349999999999</v>
          </cell>
          <cell r="AH138">
            <v>3932.7489999999998</v>
          </cell>
          <cell r="AI138">
            <v>3967.3119999999994</v>
          </cell>
          <cell r="AJ138">
            <v>4020.16</v>
          </cell>
          <cell r="AK138">
            <v>4088.5430000000006</v>
          </cell>
          <cell r="AL138">
            <v>3974.4569999999994</v>
          </cell>
          <cell r="AM138">
            <v>3899.3759999999993</v>
          </cell>
          <cell r="AN138">
            <v>3756.5880000000006</v>
          </cell>
        </row>
        <row r="140">
          <cell r="H140">
            <v>182.21000000000004</v>
          </cell>
          <cell r="I140">
            <v>201.38899999999995</v>
          </cell>
          <cell r="J140">
            <v>191.93099999999984</v>
          </cell>
          <cell r="K140">
            <v>160.44899999999998</v>
          </cell>
          <cell r="L140">
            <v>204.71899999999999</v>
          </cell>
          <cell r="M140">
            <v>211.46000000000012</v>
          </cell>
          <cell r="N140">
            <v>211.29699999999997</v>
          </cell>
          <cell r="O140">
            <v>226.61800000000011</v>
          </cell>
          <cell r="P140">
            <v>291.04200000000037</v>
          </cell>
          <cell r="Q140">
            <v>228.13900000000001</v>
          </cell>
          <cell r="R140">
            <v>224.82999999999993</v>
          </cell>
          <cell r="S140">
            <v>228.13300000000007</v>
          </cell>
          <cell r="T140">
            <v>236.41800000000001</v>
          </cell>
          <cell r="U140">
            <v>240.57200000000037</v>
          </cell>
          <cell r="V140">
            <v>238.22200000000004</v>
          </cell>
          <cell r="W140">
            <v>281.81300000000016</v>
          </cell>
          <cell r="X140">
            <v>218.90799999999973</v>
          </cell>
          <cell r="Y140">
            <v>269.41199999999986</v>
          </cell>
          <cell r="Z140">
            <v>410.93800000000005</v>
          </cell>
          <cell r="AA140">
            <v>357.09100000000001</v>
          </cell>
          <cell r="AB140">
            <v>430.90699999999987</v>
          </cell>
          <cell r="AC140">
            <v>318.8300000000001</v>
          </cell>
          <cell r="AD140">
            <v>307.40199999999982</v>
          </cell>
          <cell r="AE140">
            <v>306.25599999999991</v>
          </cell>
          <cell r="AF140">
            <v>308.18900000000002</v>
          </cell>
          <cell r="AG140">
            <v>353.56700000000012</v>
          </cell>
          <cell r="AH140">
            <v>369.43600000000015</v>
          </cell>
          <cell r="AI140">
            <v>316.37599999999975</v>
          </cell>
          <cell r="AJ140">
            <v>271.7560000000002</v>
          </cell>
          <cell r="AK140">
            <v>337.79500000000002</v>
          </cell>
          <cell r="AL140">
            <v>296.85199999999992</v>
          </cell>
          <cell r="AM140">
            <v>282.01000000000016</v>
          </cell>
          <cell r="AN140">
            <v>288.1189999999998</v>
          </cell>
        </row>
        <row r="142">
          <cell r="P142" t="str">
            <v>07-12</v>
          </cell>
          <cell r="S142" t="str">
            <v>08-03</v>
          </cell>
          <cell r="V142" t="str">
            <v>08-06</v>
          </cell>
          <cell r="Y142" t="str">
            <v>08-09</v>
          </cell>
          <cell r="AB142" t="str">
            <v>08-12</v>
          </cell>
          <cell r="AE142" t="str">
            <v>09-03</v>
          </cell>
          <cell r="AH142" t="str">
            <v>09-06</v>
          </cell>
          <cell r="AK142" t="str">
            <v>09-09</v>
          </cell>
          <cell r="AN142" t="str">
            <v>09-12</v>
          </cell>
        </row>
        <row r="143">
          <cell r="Q143">
            <v>0.35037939236746696</v>
          </cell>
          <cell r="R143">
            <v>0.46053019899640901</v>
          </cell>
          <cell r="S143">
            <v>0.38510090817636233</v>
          </cell>
          <cell r="T143">
            <v>0.26950407102566709</v>
          </cell>
          <cell r="U143">
            <v>0.30031514407402615</v>
          </cell>
          <cell r="V143">
            <v>0.20659430619342456</v>
          </cell>
          <cell r="W143">
            <v>0.23459548208362135</v>
          </cell>
          <cell r="X143">
            <v>0.19284228136508497</v>
          </cell>
          <cell r="Y143">
            <v>0.12975876398828157</v>
          </cell>
          <cell r="Z143">
            <v>0.20523315752543803</v>
          </cell>
          <cell r="AA143">
            <v>0.16348715694784288</v>
          </cell>
          <cell r="AB143">
            <v>0.16157684758497681</v>
          </cell>
          <cell r="AC143">
            <v>0.13123624935043243</v>
          </cell>
          <cell r="AD143">
            <v>5.7856793843017007E-2</v>
          </cell>
          <cell r="AE143">
            <v>0.12794793710492969</v>
          </cell>
          <cell r="AF143">
            <v>0.14300976449097935</v>
          </cell>
          <cell r="AG143">
            <v>0.14960763232577223</v>
          </cell>
          <cell r="AH143">
            <v>0.15695181353306831</v>
          </cell>
          <cell r="AI143">
            <v>8.9361628252456304E-2</v>
          </cell>
          <cell r="AJ143">
            <v>7.8577313861594389E-2</v>
          </cell>
          <cell r="AK143">
            <v>9.6471730511531906E-2</v>
          </cell>
          <cell r="AL143">
            <v>6.7983955309864674E-2</v>
          </cell>
          <cell r="AM143">
            <v>6.934383283062151E-2</v>
          </cell>
          <cell r="AN143">
            <v>9.792559159626002E-2</v>
          </cell>
        </row>
        <row r="144">
          <cell r="P144">
            <v>10642.82717476873</v>
          </cell>
          <cell r="Q144">
            <v>10890.332373958028</v>
          </cell>
          <cell r="R144">
            <v>11184.328119027326</v>
          </cell>
          <cell r="S144">
            <v>11468.688129439715</v>
          </cell>
          <cell r="T144">
            <v>11680.794550223172</v>
          </cell>
          <cell r="U144">
            <v>11922.28047252083</v>
          </cell>
          <cell r="V144">
            <v>12106.840338521615</v>
          </cell>
          <cell r="W144">
            <v>12331.598710931401</v>
          </cell>
          <cell r="X144">
            <v>12526.791485993937</v>
          </cell>
          <cell r="Y144">
            <v>12658.395046499532</v>
          </cell>
          <cell r="Z144">
            <v>12869.462138576946</v>
          </cell>
          <cell r="AA144">
            <v>13036.002083257412</v>
          </cell>
          <cell r="AB144">
            <v>13204.623</v>
          </cell>
          <cell r="AC144">
            <v>13329.80889048375</v>
          </cell>
          <cell r="AD144">
            <v>13383.753472892049</v>
          </cell>
          <cell r="AE144">
            <v>13514.61400468409</v>
          </cell>
          <cell r="AF144">
            <v>13657.499542873376</v>
          </cell>
          <cell r="AG144">
            <v>13813.928429969958</v>
          </cell>
          <cell r="AH144">
            <v>13983.107458947123</v>
          </cell>
          <cell r="AI144">
            <v>14088.806729748689</v>
          </cell>
          <cell r="AJ144">
            <v>14183.679521635848</v>
          </cell>
          <cell r="AK144">
            <v>14294.218825985194</v>
          </cell>
          <cell r="AL144">
            <v>14378.484461284168</v>
          </cell>
          <cell r="AM144">
            <v>14460.671666217146</v>
          </cell>
          <cell r="AN144">
            <v>14579.378703665621</v>
          </cell>
        </row>
        <row r="145">
          <cell r="H145">
            <v>787.02492313467246</v>
          </cell>
          <cell r="I145">
            <v>804.10837436200677</v>
          </cell>
          <cell r="J145">
            <v>893.34439753625077</v>
          </cell>
          <cell r="K145">
            <v>958.06777868668451</v>
          </cell>
          <cell r="L145">
            <v>1012.1886843528887</v>
          </cell>
          <cell r="M145">
            <v>1014.2171246134797</v>
          </cell>
          <cell r="N145">
            <v>1028.4258870365777</v>
          </cell>
          <cell r="O145">
            <v>1018.6729513780493</v>
          </cell>
          <cell r="P145">
            <v>1043.5957828296293</v>
          </cell>
          <cell r="Q145">
            <v>953.89719763685935</v>
          </cell>
          <cell r="R145">
            <v>932.38112285771251</v>
          </cell>
          <cell r="S145">
            <v>1022.7639050149049</v>
          </cell>
          <cell r="T145">
            <v>999.13134391812935</v>
          </cell>
          <cell r="U145">
            <v>1045.5942966596638</v>
          </cell>
          <cell r="V145">
            <v>1077.9042635370354</v>
          </cell>
          <cell r="W145">
            <v>1182.8261510964717</v>
          </cell>
          <cell r="X145">
            <v>1207.3814594154237</v>
          </cell>
          <cell r="Y145">
            <v>1145.8206851190739</v>
          </cell>
          <cell r="Z145">
            <v>1239.4929791139941</v>
          </cell>
          <cell r="AA145">
            <v>1185.2128960585146</v>
          </cell>
          <cell r="AB145">
            <v>1212.2166995722166</v>
          </cell>
          <cell r="AC145">
            <v>1079.0830881206091</v>
          </cell>
          <cell r="AD145">
            <v>986.32570526601182</v>
          </cell>
          <cell r="AE145">
            <v>1153.6244368069442</v>
          </cell>
          <cell r="AF145">
            <v>1142.0168821074167</v>
          </cell>
          <cell r="AG145">
            <v>1202.0231837562471</v>
          </cell>
          <cell r="AH145">
            <v>1247.0832925141995</v>
          </cell>
          <cell r="AI145">
            <v>1288.5254218980381</v>
          </cell>
          <cell r="AJ145">
            <v>1302.2542513025794</v>
          </cell>
          <cell r="AK145">
            <v>1256.3599894684198</v>
          </cell>
          <cell r="AL145">
            <v>1323.7586144129709</v>
          </cell>
          <cell r="AM145">
            <v>1267.400100991493</v>
          </cell>
          <cell r="AN145">
            <v>1330.9237370206918</v>
          </cell>
        </row>
        <row r="147">
          <cell r="P147" t="str">
            <v>07-12</v>
          </cell>
          <cell r="S147" t="str">
            <v>08-03</v>
          </cell>
          <cell r="V147" t="str">
            <v>08-06</v>
          </cell>
          <cell r="Y147" t="str">
            <v>08-09</v>
          </cell>
          <cell r="AB147" t="str">
            <v>08-12</v>
          </cell>
          <cell r="AE147" t="str">
            <v>09-03</v>
          </cell>
          <cell r="AH147" t="str">
            <v>09-06</v>
          </cell>
          <cell r="AK147" t="str">
            <v>09-09</v>
          </cell>
          <cell r="AN147" t="str">
            <v>09-12</v>
          </cell>
        </row>
        <row r="148">
          <cell r="P148">
            <v>359.78676884100958</v>
          </cell>
          <cell r="Q148">
            <v>426.50965074610156</v>
          </cell>
          <cell r="R148">
            <v>454.02056716251565</v>
          </cell>
          <cell r="S148">
            <v>532.00625675394417</v>
          </cell>
          <cell r="T148">
            <v>503.82156641987154</v>
          </cell>
          <cell r="U148">
            <v>514.65053743279395</v>
          </cell>
          <cell r="V148">
            <v>540.06529808229675</v>
          </cell>
          <cell r="W148">
            <v>591.11641215837699</v>
          </cell>
          <cell r="X148">
            <v>623.69486952403702</v>
          </cell>
          <cell r="Y148">
            <v>543.06171981431635</v>
          </cell>
          <cell r="Z148">
            <v>669.14796627788894</v>
          </cell>
          <cell r="AA148">
            <v>559.39566972458545</v>
          </cell>
          <cell r="AB148">
            <v>569.41248590327143</v>
          </cell>
          <cell r="AC148">
            <v>521.80898664335143</v>
          </cell>
          <cell r="AD148">
            <v>472.35302068560691</v>
          </cell>
          <cell r="AE148">
            <v>554.59220506768474</v>
          </cell>
          <cell r="AF148">
            <v>590.08386560931388</v>
          </cell>
          <cell r="AG148">
            <v>597.79189766271134</v>
          </cell>
          <cell r="AH148">
            <v>595.0122613199037</v>
          </cell>
          <cell r="AI148">
            <v>679.70708392306324</v>
          </cell>
          <cell r="AJ148">
            <v>707.65523453361686</v>
          </cell>
          <cell r="AK148">
            <v>576.389933024534</v>
          </cell>
          <cell r="AL148">
            <v>676.73825231055912</v>
          </cell>
          <cell r="AM148">
            <v>632.27793848705574</v>
          </cell>
          <cell r="AN148">
            <v>612.32493666578921</v>
          </cell>
        </row>
        <row r="149">
          <cell r="P149">
            <v>5366.5457775099239</v>
          </cell>
          <cell r="Q149">
            <v>5394.4813624449762</v>
          </cell>
          <cell r="R149">
            <v>5505.176821727192</v>
          </cell>
          <cell r="S149">
            <v>5631.3364093935934</v>
          </cell>
          <cell r="T149">
            <v>5743.5213491925397</v>
          </cell>
          <cell r="U149">
            <v>5870.7095925767835</v>
          </cell>
          <cell r="V149">
            <v>5931.9201122736531</v>
          </cell>
          <cell r="W149">
            <v>6039.6747206593918</v>
          </cell>
          <cell r="X149">
            <v>6134.8164557257614</v>
          </cell>
          <cell r="Y149">
            <v>6124.1122951110165</v>
          </cell>
          <cell r="Z149">
            <v>6266.5231402659438</v>
          </cell>
          <cell r="AA149">
            <v>6317.2772829377382</v>
          </cell>
          <cell r="AB149">
            <v>6526.9030000000002</v>
          </cell>
          <cell r="AC149">
            <v>6622.2023358972501</v>
          </cell>
          <cell r="AD149">
            <v>6640.5347894203414</v>
          </cell>
          <cell r="AE149">
            <v>6663.1207377340816</v>
          </cell>
          <cell r="AF149">
            <v>6749.3830369235238</v>
          </cell>
          <cell r="AG149">
            <v>6832.5243971534419</v>
          </cell>
          <cell r="AH149">
            <v>6887.4713603910477</v>
          </cell>
          <cell r="AI149">
            <v>6976.0620321557353</v>
          </cell>
          <cell r="AJ149">
            <v>7060.0223971653149</v>
          </cell>
          <cell r="AK149">
            <v>7093.3506103755317</v>
          </cell>
          <cell r="AL149">
            <v>7100.9408964082013</v>
          </cell>
          <cell r="AM149">
            <v>7173.8231651706728</v>
          </cell>
          <cell r="AN149">
            <v>7216.7356159331903</v>
          </cell>
        </row>
        <row r="151">
          <cell r="P151" t="str">
            <v>07-12</v>
          </cell>
          <cell r="S151" t="str">
            <v>08-03</v>
          </cell>
          <cell r="V151" t="str">
            <v>08-06</v>
          </cell>
          <cell r="Y151" t="str">
            <v>08-09</v>
          </cell>
          <cell r="AB151" t="str">
            <v>08-12</v>
          </cell>
          <cell r="AE151" t="str">
            <v>09-03</v>
          </cell>
          <cell r="AH151" t="str">
            <v>09-06</v>
          </cell>
          <cell r="AK151" t="str">
            <v>09-09</v>
          </cell>
          <cell r="AN151" t="str">
            <v>09-12</v>
          </cell>
        </row>
        <row r="152">
          <cell r="P152">
            <v>-137.9081609183587</v>
          </cell>
          <cell r="Q152">
            <v>422.41625375174516</v>
          </cell>
          <cell r="R152">
            <v>405.75323305098647</v>
          </cell>
          <cell r="S152">
            <v>456.85671537793053</v>
          </cell>
          <cell r="T152">
            <v>372.24769169387781</v>
          </cell>
          <cell r="U152">
            <v>297.17327199952655</v>
          </cell>
          <cell r="V152">
            <v>350.17102726169884</v>
          </cell>
          <cell r="W152">
            <v>582.2586247581844</v>
          </cell>
          <cell r="X152">
            <v>364.61935379647929</v>
          </cell>
          <cell r="Y152">
            <v>522.40278908569644</v>
          </cell>
          <cell r="Z152">
            <v>170.93853986736062</v>
          </cell>
          <cell r="AA152">
            <v>201.67269699190371</v>
          </cell>
          <cell r="AB152">
            <v>448.34680236461014</v>
          </cell>
          <cell r="AC152">
            <v>225.68444029997914</v>
          </cell>
          <cell r="AD152">
            <v>179.51480655779767</v>
          </cell>
          <cell r="AE152">
            <v>465.85942134220625</v>
          </cell>
          <cell r="AF152">
            <v>146.81783976255358</v>
          </cell>
          <cell r="AG152">
            <v>169.22018530602392</v>
          </cell>
          <cell r="AH152">
            <v>210.82661134264501</v>
          </cell>
          <cell r="AI152">
            <v>359.43376542094813</v>
          </cell>
          <cell r="AJ152">
            <v>472.48626399040455</v>
          </cell>
          <cell r="AK152">
            <v>549.68200531861976</v>
          </cell>
          <cell r="AL152">
            <v>326.5071965402351</v>
          </cell>
          <cell r="AM152">
            <v>219.36916457930161</v>
          </cell>
          <cell r="AN152">
            <v>1022.8330329631534</v>
          </cell>
        </row>
        <row r="153">
          <cell r="P153">
            <v>2864.4553952543301</v>
          </cell>
          <cell r="Q153">
            <v>3164.0694137739088</v>
          </cell>
          <cell r="R153">
            <v>3533.5016383513553</v>
          </cell>
          <cell r="S153">
            <v>3707.5209291511746</v>
          </cell>
          <cell r="T153">
            <v>3948.3044425937192</v>
          </cell>
          <cell r="U153">
            <v>3607.0763013873398</v>
          </cell>
          <cell r="V153">
            <v>3817.4124581973319</v>
          </cell>
          <cell r="W153">
            <v>4064.3350440641907</v>
          </cell>
          <cell r="X153">
            <v>4000.1194554259705</v>
          </cell>
          <cell r="Y153">
            <v>4345.5489095794001</v>
          </cell>
          <cell r="Z153">
            <v>4310.5119924434184</v>
          </cell>
          <cell r="AA153">
            <v>4008.6020367170313</v>
          </cell>
          <cell r="AB153">
            <v>4594.857</v>
          </cell>
          <cell r="AC153">
            <v>4398.1251865482336</v>
          </cell>
          <cell r="AD153">
            <v>4171.8867600550448</v>
          </cell>
          <cell r="AE153">
            <v>4180.8894660193209</v>
          </cell>
          <cell r="AF153">
            <v>3955.4596140879967</v>
          </cell>
          <cell r="AG153">
            <v>3827.5065273944938</v>
          </cell>
          <cell r="AH153">
            <v>3688.1621114754398</v>
          </cell>
          <cell r="AI153">
            <v>3465.3372521382039</v>
          </cell>
          <cell r="AJ153">
            <v>3573.2041623321293</v>
          </cell>
          <cell r="AK153">
            <v>3600.4833785650526</v>
          </cell>
          <cell r="AL153">
            <v>3756.0520352379267</v>
          </cell>
          <cell r="AM153">
            <v>3773.7485028253254</v>
          </cell>
          <cell r="AN153">
            <v>4348.2347334238684</v>
          </cell>
        </row>
        <row r="155">
          <cell r="P155" t="str">
            <v>07-12</v>
          </cell>
          <cell r="S155" t="str">
            <v>08-03</v>
          </cell>
          <cell r="V155" t="str">
            <v>08-06</v>
          </cell>
          <cell r="Y155" t="str">
            <v>08-09</v>
          </cell>
          <cell r="AB155" t="str">
            <v>08-12</v>
          </cell>
          <cell r="AE155" t="str">
            <v>09-03</v>
          </cell>
          <cell r="AH155" t="str">
            <v>09-06</v>
          </cell>
          <cell r="AK155" t="str">
            <v>09-09</v>
          </cell>
          <cell r="AN155" t="str">
            <v>09-12</v>
          </cell>
        </row>
        <row r="156">
          <cell r="P156">
            <v>300.0831602617493</v>
          </cell>
          <cell r="Q156">
            <v>240.1903794466121</v>
          </cell>
          <cell r="R156">
            <v>240.62268282981611</v>
          </cell>
          <cell r="S156">
            <v>247.87531341704155</v>
          </cell>
          <cell r="T156">
            <v>264.35506749043077</v>
          </cell>
          <cell r="U156">
            <v>266.09270441285099</v>
          </cell>
          <cell r="V156">
            <v>260.35551331930327</v>
          </cell>
          <cell r="W156">
            <v>308.38889315633219</v>
          </cell>
          <cell r="X156">
            <v>232.75351510913671</v>
          </cell>
          <cell r="Y156">
            <v>264.12732967774758</v>
          </cell>
          <cell r="Z156">
            <v>367.97433784837557</v>
          </cell>
          <cell r="AA156">
            <v>313.34076712799305</v>
          </cell>
          <cell r="AB156">
            <v>375.40949616436006</v>
          </cell>
          <cell r="AC156">
            <v>272.19717995943438</v>
          </cell>
          <cell r="AD156">
            <v>266.04375386034741</v>
          </cell>
          <cell r="AE156">
            <v>315.55403880674021</v>
          </cell>
          <cell r="AF156">
            <v>284.8954022699769</v>
          </cell>
          <cell r="AG156">
            <v>345.42926338101455</v>
          </cell>
          <cell r="AH156">
            <v>371.67576923086216</v>
          </cell>
          <cell r="AI156">
            <v>314.51191069755936</v>
          </cell>
          <cell r="AJ156">
            <v>290.63672857856005</v>
          </cell>
          <cell r="AK156">
            <v>312.4328386985203</v>
          </cell>
          <cell r="AL156">
            <v>324.15241259186297</v>
          </cell>
          <cell r="AM156">
            <v>305.11968320690698</v>
          </cell>
          <cell r="AN156">
            <v>304.79478807776235</v>
          </cell>
        </row>
        <row r="157">
          <cell r="P157">
            <v>2399.7443000313051</v>
          </cell>
          <cell r="Q157">
            <v>2487.7501918397579</v>
          </cell>
          <cell r="R157">
            <v>2581.4220013351869</v>
          </cell>
          <cell r="S157">
            <v>2663.7836722522843</v>
          </cell>
          <cell r="T157">
            <v>2744.7360689883894</v>
          </cell>
          <cell r="U157">
            <v>2808.7957117156716</v>
          </cell>
          <cell r="V157">
            <v>2876.8397776159313</v>
          </cell>
          <cell r="W157">
            <v>3018.6565125652942</v>
          </cell>
          <cell r="X157">
            <v>3040.8130593796045</v>
          </cell>
          <cell r="Y157">
            <v>3103.1324380600199</v>
          </cell>
          <cell r="Z157">
            <v>3236.1900889026979</v>
          </cell>
          <cell r="AA157">
            <v>3306.1596640973894</v>
          </cell>
          <cell r="AB157">
            <v>3381.4859999999999</v>
          </cell>
          <cell r="AC157">
            <v>3413.4928005128222</v>
          </cell>
          <cell r="AD157">
            <v>3438.9138715433537</v>
          </cell>
          <cell r="AE157">
            <v>3506.5925969330524</v>
          </cell>
          <cell r="AF157">
            <v>3527.1329317125987</v>
          </cell>
          <cell r="AG157">
            <v>3606.4694906807626</v>
          </cell>
          <cell r="AH157">
            <v>3717.7897465923206</v>
          </cell>
          <cell r="AI157">
            <v>3723.9127641335481</v>
          </cell>
          <cell r="AJ157">
            <v>3781.7959776029711</v>
          </cell>
          <cell r="AK157">
            <v>3830.1014866237442</v>
          </cell>
          <cell r="AL157">
            <v>3786.2795613672315</v>
          </cell>
          <cell r="AM157">
            <v>3778.0584774461454</v>
          </cell>
          <cell r="AN157">
            <v>3707.4437693595478</v>
          </cell>
        </row>
        <row r="159">
          <cell r="AD159">
            <v>0.10564702683707794</v>
          </cell>
        </row>
        <row r="160">
          <cell r="L160" t="str">
            <v>Q1-07</v>
          </cell>
          <cell r="M160" t="str">
            <v>Q2-07</v>
          </cell>
          <cell r="N160" t="str">
            <v>Q3-07</v>
          </cell>
          <cell r="O160" t="str">
            <v>Q4-07</v>
          </cell>
          <cell r="P160" t="str">
            <v>Q1-08</v>
          </cell>
          <cell r="Q160" t="str">
            <v>Q2-08</v>
          </cell>
          <cell r="R160" t="str">
            <v>Q3-08</v>
          </cell>
          <cell r="S160" t="str">
            <v>Q4-08</v>
          </cell>
          <cell r="T160" t="str">
            <v>Q1-09</v>
          </cell>
          <cell r="U160" t="str">
            <v>Q2-09</v>
          </cell>
          <cell r="V160" t="str">
            <v>Q3-09</v>
          </cell>
          <cell r="W160" t="str">
            <v>Q4-09</v>
          </cell>
        </row>
        <row r="162">
          <cell r="P162">
            <v>2717.2939999999999</v>
          </cell>
          <cell r="Q162">
            <v>2857.9430000000002</v>
          </cell>
          <cell r="R162">
            <v>3409.4169999999999</v>
          </cell>
          <cell r="S162">
            <v>4219.0190000000002</v>
          </cell>
          <cell r="T162">
            <v>3741.0210000000002</v>
          </cell>
          <cell r="U162">
            <v>3785.9630000000006</v>
          </cell>
          <cell r="V162">
            <v>3714.1740000000009</v>
          </cell>
          <cell r="W162">
            <v>3625.3020000000006</v>
          </cell>
        </row>
        <row r="163">
          <cell r="P163">
            <v>10990.386999999999</v>
          </cell>
          <cell r="Q163">
            <v>11397.821</v>
          </cell>
          <cell r="R163">
            <v>11896.199999999999</v>
          </cell>
          <cell r="S163">
            <v>13203.673000000001</v>
          </cell>
          <cell r="T163">
            <v>14227.400000000001</v>
          </cell>
          <cell r="U163">
            <v>15155.42</v>
          </cell>
          <cell r="V163">
            <v>15460.177000000001</v>
          </cell>
          <cell r="W163">
            <v>14866.460000000001</v>
          </cell>
        </row>
        <row r="164">
          <cell r="P164">
            <v>11468.688129439715</v>
          </cell>
          <cell r="Q164">
            <v>12106.840338521615</v>
          </cell>
          <cell r="R164">
            <v>12658.395046499532</v>
          </cell>
          <cell r="S164">
            <v>13204.623</v>
          </cell>
          <cell r="T164">
            <v>13514.61400468409</v>
          </cell>
          <cell r="U164">
            <v>13983.107458947123</v>
          </cell>
          <cell r="V164">
            <v>14294.218825985194</v>
          </cell>
          <cell r="W164">
            <v>14579.378703665621</v>
          </cell>
        </row>
        <row r="166">
          <cell r="P166">
            <v>681.10199999999998</v>
          </cell>
          <cell r="Q166">
            <v>715.21200000000044</v>
          </cell>
          <cell r="R166">
            <v>770.13299999999981</v>
          </cell>
          <cell r="S166">
            <v>1198.9359999999999</v>
          </cell>
          <cell r="T166">
            <v>932.48799999999983</v>
          </cell>
          <cell r="U166">
            <v>1031.1920000000002</v>
          </cell>
          <cell r="V166">
            <v>925.92699999999991</v>
          </cell>
          <cell r="W166">
            <v>866.98099999999988</v>
          </cell>
        </row>
        <row r="167">
          <cell r="P167">
            <v>2562.2170000000006</v>
          </cell>
          <cell r="Q167">
            <v>2701.8990000000013</v>
          </cell>
          <cell r="R167">
            <v>2895.4040000000005</v>
          </cell>
          <cell r="S167">
            <v>3365.3829999999998</v>
          </cell>
          <cell r="T167">
            <v>3616.7690000000002</v>
          </cell>
          <cell r="U167">
            <v>3932.7489999999998</v>
          </cell>
          <cell r="V167">
            <v>4088.5430000000006</v>
          </cell>
          <cell r="W167">
            <v>3756.5880000000006</v>
          </cell>
        </row>
        <row r="168">
          <cell r="P168">
            <v>2663.7836722522843</v>
          </cell>
          <cell r="Q168">
            <v>2876.8397776159313</v>
          </cell>
          <cell r="R168">
            <v>3103.1324380600199</v>
          </cell>
          <cell r="S168">
            <v>3381.4859999999999</v>
          </cell>
          <cell r="T168">
            <v>3506.5925969330524</v>
          </cell>
          <cell r="U168">
            <v>3717.7897465923206</v>
          </cell>
          <cell r="V168">
            <v>3830.1014866237442</v>
          </cell>
          <cell r="W168">
            <v>3707.4437693595478</v>
          </cell>
        </row>
        <row r="170">
          <cell r="P170">
            <v>1339.2319999999995</v>
          </cell>
          <cell r="Q170">
            <v>1421.1510000000003</v>
          </cell>
          <cell r="R170">
            <v>1704.2449999999999</v>
          </cell>
          <cell r="S170">
            <v>2088.1820000000002</v>
          </cell>
          <cell r="T170">
            <v>1865.1140000000003</v>
          </cell>
          <cell r="U170">
            <v>1900.0940000000005</v>
          </cell>
          <cell r="V170">
            <v>1893.5780000000007</v>
          </cell>
          <cell r="W170">
            <v>1809.9349999999999</v>
          </cell>
        </row>
        <row r="171">
          <cell r="P171">
            <v>5448.3099999999968</v>
          </cell>
          <cell r="Q171">
            <v>5621.8729999999978</v>
          </cell>
          <cell r="R171">
            <v>5792.0329999999976</v>
          </cell>
          <cell r="S171">
            <v>6552.81</v>
          </cell>
          <cell r="T171">
            <v>7078.692</v>
          </cell>
          <cell r="U171">
            <v>7557.6350000000002</v>
          </cell>
          <cell r="V171">
            <v>7746.9680000000008</v>
          </cell>
          <cell r="W171">
            <v>7468.7210000000023</v>
          </cell>
        </row>
        <row r="172">
          <cell r="P172">
            <v>5631.3364093935934</v>
          </cell>
          <cell r="Q172">
            <v>5931.9201122736531</v>
          </cell>
          <cell r="R172">
            <v>6124.1122951110165</v>
          </cell>
          <cell r="S172">
            <v>6526.9030000000002</v>
          </cell>
          <cell r="T172">
            <v>6663.1207377340816</v>
          </cell>
          <cell r="U172">
            <v>6887.4713603910477</v>
          </cell>
          <cell r="V172">
            <v>7093.3506103755317</v>
          </cell>
          <cell r="W172">
            <v>7216.7356159331903</v>
          </cell>
        </row>
        <row r="174">
          <cell r="P174">
            <v>0.49285502415270471</v>
          </cell>
          <cell r="Q174">
            <v>0.49726359133124776</v>
          </cell>
          <cell r="R174">
            <v>0.49986405300378334</v>
          </cell>
          <cell r="S174">
            <v>0.49494491491979536</v>
          </cell>
          <cell r="T174">
            <v>0.49855747936191758</v>
          </cell>
          <cell r="U174">
            <v>0.50187865016113475</v>
          </cell>
          <cell r="V174">
            <v>0.50982479549961857</v>
          </cell>
          <cell r="W174">
            <v>0.49925082103504748</v>
          </cell>
        </row>
        <row r="175">
          <cell r="P175">
            <v>0.49573413565873498</v>
          </cell>
          <cell r="Q175">
            <v>0.49324103265001246</v>
          </cell>
          <cell r="R175">
            <v>0.4868809367697246</v>
          </cell>
          <cell r="S175">
            <v>0.49628690440909889</v>
          </cell>
          <cell r="T175">
            <v>0.49753939581371154</v>
          </cell>
          <cell r="U175">
            <v>0.49867539137813405</v>
          </cell>
          <cell r="V175">
            <v>0.50109180509382267</v>
          </cell>
          <cell r="W175">
            <v>0.502387320182478</v>
          </cell>
        </row>
        <row r="176">
          <cell r="P176">
            <v>0.49101835762175383</v>
          </cell>
          <cell r="Q176">
            <v>0.48996434630424879</v>
          </cell>
          <cell r="R176">
            <v>0.48379848097761313</v>
          </cell>
          <cell r="S176">
            <v>0.4942892349141661</v>
          </cell>
          <cell r="T176">
            <v>0.49303078396650329</v>
          </cell>
          <cell r="U176">
            <v>0.49255656374034967</v>
          </cell>
          <cell r="V176">
            <v>0.49623912273405679</v>
          </cell>
          <cell r="W176">
            <v>0.49499610117945025</v>
          </cell>
        </row>
        <row r="178">
          <cell r="P178">
            <v>1222.6959999999999</v>
          </cell>
          <cell r="Q178">
            <v>917.74099999999999</v>
          </cell>
          <cell r="R178">
            <v>1414.386</v>
          </cell>
          <cell r="S178">
            <v>1040.0340000000001</v>
          </cell>
          <cell r="T178">
            <v>1027.9570000000001</v>
          </cell>
          <cell r="U178">
            <v>541.5659999999998</v>
          </cell>
          <cell r="V178">
            <v>1362.2500000000002</v>
          </cell>
          <cell r="W178">
            <v>1484.402</v>
          </cell>
        </row>
        <row r="179">
          <cell r="P179">
            <v>3905.4259999999995</v>
          </cell>
          <cell r="Q179">
            <v>3917.3989999999994</v>
          </cell>
          <cell r="R179">
            <v>4402.7560000000003</v>
          </cell>
          <cell r="S179">
            <v>4594.857</v>
          </cell>
          <cell r="T179">
            <v>4400.1180000000004</v>
          </cell>
          <cell r="U179">
            <v>4023.9430000000002</v>
          </cell>
          <cell r="V179">
            <v>3971.8069999999998</v>
          </cell>
          <cell r="W179">
            <v>4416.1750000000002</v>
          </cell>
        </row>
        <row r="180">
          <cell r="P180">
            <v>3707.5209291511746</v>
          </cell>
          <cell r="Q180">
            <v>3817.4124581973319</v>
          </cell>
          <cell r="R180">
            <v>4345.5489095794001</v>
          </cell>
          <cell r="S180">
            <v>4594.857</v>
          </cell>
          <cell r="T180">
            <v>4180.8894660193209</v>
          </cell>
          <cell r="U180">
            <v>3688.1621114754398</v>
          </cell>
          <cell r="V180">
            <v>3600.4833785650526</v>
          </cell>
          <cell r="W180">
            <v>4348.2347334238684</v>
          </cell>
        </row>
        <row r="182">
          <cell r="L182">
            <v>2083.1812708384914</v>
          </cell>
          <cell r="M182">
            <v>2484.4776950329301</v>
          </cell>
          <cell r="N182">
            <v>2984.4735876530531</v>
          </cell>
          <cell r="O182">
            <v>3090.6946212442563</v>
          </cell>
          <cell r="P182">
            <v>2909.0422255094768</v>
          </cell>
          <cell r="Q182">
            <v>3122.6299041148286</v>
          </cell>
          <cell r="R182">
            <v>3536.0282956309693</v>
          </cell>
          <cell r="S182">
            <v>3636.9225747447254</v>
          </cell>
          <cell r="T182">
            <v>3219.033230193565</v>
          </cell>
          <cell r="U182">
            <v>3591.123358377863</v>
          </cell>
          <cell r="V182">
            <v>3847.1396626690371</v>
          </cell>
          <cell r="W182">
            <v>3922.0824524251557</v>
          </cell>
          <cell r="X182">
            <v>2590.7796732006173</v>
          </cell>
        </row>
        <row r="183">
          <cell r="P183">
            <v>0.25049082110379145</v>
          </cell>
          <cell r="Q183">
            <v>0.25324912317675186</v>
          </cell>
          <cell r="R183">
            <v>0.22773283204158415</v>
          </cell>
          <cell r="S183">
            <v>0.29055460473059425</v>
          </cell>
          <cell r="T183">
            <v>0.26523335162190359</v>
          </cell>
          <cell r="U183">
            <v>0.27902144674151896</v>
          </cell>
          <cell r="V183">
            <v>0.23851005121504934</v>
          </cell>
          <cell r="W183">
            <v>0.23815585093040748</v>
          </cell>
          <cell r="X183">
            <v>0.23782363496581591</v>
          </cell>
        </row>
        <row r="184">
          <cell r="P184">
            <v>728.68837569346977</v>
          </cell>
          <cell r="Q184">
            <v>790.80328522258515</v>
          </cell>
          <cell r="R184">
            <v>805.26973794321657</v>
          </cell>
          <cell r="S184">
            <v>1056.7246011407287</v>
          </cell>
          <cell r="T184">
            <v>853.79497262652194</v>
          </cell>
          <cell r="U184">
            <v>1002.0004348818536</v>
          </cell>
          <cell r="V184">
            <v>917.58147797463971</v>
          </cell>
          <cell r="W184">
            <v>934.0668838765323</v>
          </cell>
          <cell r="X184">
            <v>616.14863927611941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sonnel-En"/>
      <sheetName val="Personnel-Ru"/>
      <sheetName val="Assumptions"/>
      <sheetName val="OpProj"/>
      <sheetName val="LoanSched"/>
      <sheetName val="InSt"/>
      <sheetName val="CashFlow"/>
      <sheetName val="InSt_pess"/>
      <sheetName val="Corrected Misstatements"/>
      <sheetName val="Summary of Misstatements"/>
      <sheetName val="MetaData"/>
    </sheetNames>
    <sheetDataSet>
      <sheetData sheetId="0"/>
      <sheetData sheetId="1"/>
      <sheetData sheetId="2">
        <row r="8">
          <cell r="B8">
            <v>2</v>
          </cell>
        </row>
      </sheetData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Analysis"/>
      <sheetName val="Service Segment"/>
      <sheetName val="Sheet1"/>
      <sheetName val="Data_Structure"/>
      <sheetName val="Service Type"/>
      <sheetName val="Geography"/>
      <sheetName val="Pivot_Table"/>
      <sheetName val="IT_Table"/>
      <sheetName val="Revenue_Table"/>
      <sheetName val="Revenue Flow by Segment"/>
      <sheetName val="Revenue Flow by Measure"/>
      <sheetName val="Exchange_Rates"/>
      <sheetName val="Pivot_Table_Tips"/>
      <sheetName val="HelperData"/>
      <sheetName val="Currencies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5">
          <cell r="H15" t="str">
            <v>2019 YR</v>
          </cell>
        </row>
      </sheetData>
      <sheetData sheetId="15">
        <row r="1">
          <cell r="C1" t="str">
            <v>2013 YR</v>
          </cell>
        </row>
      </sheetData>
      <sheetData sheetId="16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MIN"/>
      <sheetName val="Instructions"/>
      <sheetName val="Netsales PA Mobile external"/>
      <sheetName val="Netsales PA Mobile internal"/>
      <sheetName val="Netsales PA Broadband external"/>
      <sheetName val="Netsales PA Broadband internal"/>
      <sheetName val="Netsales PA Other"/>
      <sheetName val="OPEX external"/>
      <sheetName val="OPEX internal"/>
      <sheetName val="Deprec etc"/>
      <sheetName val="Capex"/>
      <sheetName val="KPI PA Mobile Market Share etc"/>
      <sheetName val="KPI PA Mobile per customer segm"/>
      <sheetName val="KPI PA Mobile per customer MD02"/>
      <sheetName val="KPI Fixed&amp;BB Market Share etc"/>
      <sheetName val="KPI Fixed&amp;BB per customer segm"/>
      <sheetName val="Employees data"/>
      <sheetName val="Sheet1"/>
    </sheetNames>
    <sheetDataSet>
      <sheetData sheetId="0">
        <row r="6">
          <cell r="J6" t="str">
            <v>Plan_2016</v>
          </cell>
        </row>
        <row r="16">
          <cell r="B16" t="str">
            <v>CP_APP</v>
          </cell>
        </row>
        <row r="17">
          <cell r="B17" t="str">
            <v>CP_BBC</v>
          </cell>
        </row>
        <row r="18">
          <cell r="B18" t="str">
            <v>CP_BBLT_TEO_input</v>
          </cell>
        </row>
        <row r="19">
          <cell r="B19" t="str">
            <v>CP_BBLV_input</v>
          </cell>
        </row>
        <row r="20">
          <cell r="B20" t="str">
            <v>CP_BBWHSIC_input</v>
          </cell>
        </row>
        <row r="21">
          <cell r="B21" t="str">
            <v>CP_CLC</v>
          </cell>
        </row>
        <row r="22">
          <cell r="B22" t="str">
            <v>CP_CPR</v>
          </cell>
        </row>
        <row r="23">
          <cell r="B23" t="str">
            <v>CP_CRC</v>
          </cell>
        </row>
        <row r="24">
          <cell r="B24" t="str">
            <v>CP_CRE_input</v>
          </cell>
        </row>
        <row r="25">
          <cell r="B25" t="str">
            <v>CP_CRM</v>
          </cell>
        </row>
        <row r="26">
          <cell r="B26" t="str">
            <v>CP_CST</v>
          </cell>
        </row>
        <row r="27">
          <cell r="B27" t="str">
            <v>CP_CTF</v>
          </cell>
        </row>
        <row r="28">
          <cell r="B28" t="str">
            <v>CP_CYA</v>
          </cell>
        </row>
        <row r="29">
          <cell r="B29" t="str">
            <v>CP_CYG</v>
          </cell>
        </row>
        <row r="30">
          <cell r="B30" t="str">
            <v>CP_CYO</v>
          </cell>
        </row>
        <row r="31">
          <cell r="B31" t="str">
            <v>CP_DAI</v>
          </cell>
        </row>
        <row r="32">
          <cell r="B32" t="str">
            <v>CP_DLG</v>
          </cell>
        </row>
        <row r="33">
          <cell r="B33" t="str">
            <v>CP_DLM</v>
          </cell>
        </row>
        <row r="34">
          <cell r="B34" t="str">
            <v>CP_DTM</v>
          </cell>
        </row>
        <row r="35">
          <cell r="B35" t="str">
            <v>CP_DTR</v>
          </cell>
        </row>
        <row r="36">
          <cell r="B36" t="str">
            <v>CP_ECA</v>
          </cell>
        </row>
        <row r="37">
          <cell r="B37" t="str">
            <v>CP_ECF</v>
          </cell>
        </row>
        <row r="38">
          <cell r="B38" t="str">
            <v>CP_ECO</v>
          </cell>
        </row>
        <row r="39">
          <cell r="B39" t="str">
            <v>CP_EEN</v>
          </cell>
        </row>
        <row r="40">
          <cell r="B40" t="str">
            <v>CP_EFIN</v>
          </cell>
        </row>
        <row r="41">
          <cell r="B41" t="str">
            <v>CP_EGT</v>
          </cell>
        </row>
        <row r="42">
          <cell r="B42" t="str">
            <v>CP_ELO</v>
          </cell>
        </row>
        <row r="43">
          <cell r="B43" t="str">
            <v>CP_EML</v>
          </cell>
        </row>
        <row r="44">
          <cell r="B44" t="str">
            <v>CP_EOP</v>
          </cell>
        </row>
        <row r="45">
          <cell r="B45" t="str">
            <v>CP_EOSTHB</v>
          </cell>
        </row>
        <row r="46">
          <cell r="B46" t="str">
            <v>CP_ESA</v>
          </cell>
        </row>
        <row r="47">
          <cell r="B47" t="str">
            <v>CP_ETG</v>
          </cell>
        </row>
        <row r="48">
          <cell r="B48" t="str">
            <v>CP_ETL</v>
          </cell>
        </row>
        <row r="49">
          <cell r="B49" t="str">
            <v>CP_Eurasia other_input</v>
          </cell>
        </row>
        <row r="50">
          <cell r="B50" t="str">
            <v>CP_FOD</v>
          </cell>
        </row>
        <row r="51">
          <cell r="B51" t="str">
            <v>CP_FOT</v>
          </cell>
        </row>
        <row r="52">
          <cell r="B52" t="str">
            <v>CP_FOX</v>
          </cell>
        </row>
        <row r="53">
          <cell r="B53" t="str">
            <v>CP_FRS</v>
          </cell>
        </row>
        <row r="54">
          <cell r="B54" t="str">
            <v>CP_GNS</v>
          </cell>
        </row>
        <row r="55">
          <cell r="B55" t="str">
            <v>CP_HDK</v>
          </cell>
        </row>
        <row r="56">
          <cell r="B56" t="str">
            <v>CP_HET</v>
          </cell>
        </row>
        <row r="57">
          <cell r="B57" t="str">
            <v>CP_HGC</v>
          </cell>
        </row>
        <row r="58">
          <cell r="B58" t="str">
            <v>CP_HKD</v>
          </cell>
        </row>
        <row r="59">
          <cell r="B59" t="str">
            <v>CP_HKM</v>
          </cell>
        </row>
        <row r="60">
          <cell r="B60" t="str">
            <v>CP_HKU</v>
          </cell>
        </row>
        <row r="61">
          <cell r="B61" t="str">
            <v>CP_HLT</v>
          </cell>
        </row>
        <row r="62">
          <cell r="B62" t="str">
            <v>CP_HLV</v>
          </cell>
        </row>
        <row r="63">
          <cell r="B63" t="str">
            <v>CP_HNC</v>
          </cell>
        </row>
        <row r="64">
          <cell r="B64" t="str">
            <v>CP_HOL_ASS_input</v>
          </cell>
        </row>
        <row r="65">
          <cell r="B65" t="str">
            <v>CP_HOL_OTH_input</v>
          </cell>
        </row>
        <row r="66">
          <cell r="B66" t="str">
            <v>CP_HQN</v>
          </cell>
        </row>
        <row r="67">
          <cell r="B67" t="str">
            <v>CP_HQO</v>
          </cell>
        </row>
        <row r="68">
          <cell r="B68" t="str">
            <v>CP_HQS</v>
          </cell>
        </row>
        <row r="69">
          <cell r="B69" t="str">
            <v>CP_HSK</v>
          </cell>
        </row>
        <row r="70">
          <cell r="B70" t="str">
            <v>CP_ICO</v>
          </cell>
        </row>
        <row r="71">
          <cell r="B71" t="str">
            <v>CP_IIM</v>
          </cell>
        </row>
        <row r="72">
          <cell r="B72" t="str">
            <v>CP_IMD</v>
          </cell>
        </row>
        <row r="73">
          <cell r="B73" t="str">
            <v>CP_INF</v>
          </cell>
        </row>
        <row r="74">
          <cell r="B74" t="str">
            <v>CP_INT</v>
          </cell>
        </row>
        <row r="75">
          <cell r="B75" t="str">
            <v>CP_IPE</v>
          </cell>
        </row>
        <row r="76">
          <cell r="B76" t="str">
            <v>CP_IPI</v>
          </cell>
        </row>
        <row r="77">
          <cell r="B77" t="str">
            <v>CP_ITK</v>
          </cell>
        </row>
        <row r="78">
          <cell r="B78" t="str">
            <v>CP_ITU</v>
          </cell>
        </row>
        <row r="79">
          <cell r="B79" t="str">
            <v>CP_IVO</v>
          </cell>
        </row>
        <row r="80">
          <cell r="B80" t="str">
            <v>CP_Kazakhstan_input</v>
          </cell>
        </row>
        <row r="81">
          <cell r="B81" t="str">
            <v>CP_Kaznet_input</v>
          </cell>
        </row>
        <row r="82">
          <cell r="B82" t="str">
            <v>CP_KIP</v>
          </cell>
        </row>
        <row r="83">
          <cell r="B83" t="str">
            <v>CP_KSS</v>
          </cell>
        </row>
        <row r="84">
          <cell r="B84" t="str">
            <v>CP_KUU</v>
          </cell>
        </row>
        <row r="85">
          <cell r="B85" t="str">
            <v>CP_KYR</v>
          </cell>
        </row>
        <row r="86">
          <cell r="B86" t="str">
            <v>CP_LMT</v>
          </cell>
        </row>
        <row r="87">
          <cell r="B87" t="str">
            <v>CP_LMT2</v>
          </cell>
        </row>
        <row r="88">
          <cell r="B88" t="str">
            <v>CP_LOS</v>
          </cell>
        </row>
        <row r="89">
          <cell r="B89" t="str">
            <v>CP_MBO</v>
          </cell>
        </row>
        <row r="90">
          <cell r="B90" t="str">
            <v>CP_MGT</v>
          </cell>
        </row>
        <row r="91">
          <cell r="B91" t="str">
            <v>CP_MHA</v>
          </cell>
        </row>
        <row r="92">
          <cell r="B92" t="str">
            <v>CP_MNA</v>
          </cell>
        </row>
        <row r="93">
          <cell r="B93" t="str">
            <v>CP_MOB</v>
          </cell>
        </row>
        <row r="94">
          <cell r="B94" t="str">
            <v>CP_MON</v>
          </cell>
        </row>
        <row r="95">
          <cell r="B95" t="str">
            <v>CP_MOS</v>
          </cell>
        </row>
        <row r="96">
          <cell r="B96" t="str">
            <v>CP_MRS</v>
          </cell>
        </row>
        <row r="97">
          <cell r="B97" t="str">
            <v>CP_NAB</v>
          </cell>
        </row>
        <row r="98">
          <cell r="B98" t="str">
            <v>CP_NAR</v>
          </cell>
        </row>
        <row r="99">
          <cell r="B99" t="str">
            <v>CP_NBL</v>
          </cell>
        </row>
        <row r="100">
          <cell r="B100" t="str">
            <v>CP_NCB</v>
          </cell>
        </row>
        <row r="101">
          <cell r="B101" t="str">
            <v>CP_NCC</v>
          </cell>
        </row>
        <row r="102">
          <cell r="B102" t="str">
            <v>CP_NCF</v>
          </cell>
        </row>
        <row r="103">
          <cell r="B103" t="str">
            <v>CP_NCG</v>
          </cell>
        </row>
        <row r="104">
          <cell r="B104" t="str">
            <v>CP_NCM</v>
          </cell>
        </row>
        <row r="105">
          <cell r="B105" t="str">
            <v>CP_NCN</v>
          </cell>
        </row>
        <row r="106">
          <cell r="B106" t="str">
            <v>CP_NCR</v>
          </cell>
        </row>
        <row r="107">
          <cell r="B107" t="str">
            <v>CP_NCU</v>
          </cell>
        </row>
        <row r="108">
          <cell r="B108" t="str">
            <v>CP_NET</v>
          </cell>
        </row>
        <row r="109">
          <cell r="B109" t="str">
            <v>CP_NGC</v>
          </cell>
        </row>
        <row r="110">
          <cell r="B110" t="str">
            <v>CP_NLT</v>
          </cell>
        </row>
        <row r="111">
          <cell r="B111" t="str">
            <v>CP_NML</v>
          </cell>
        </row>
        <row r="112">
          <cell r="B112" t="str">
            <v>CP_NMO</v>
          </cell>
        </row>
        <row r="113">
          <cell r="B113" t="str">
            <v>CP_NSE</v>
          </cell>
        </row>
        <row r="114">
          <cell r="B114" t="str">
            <v>CP_NTA</v>
          </cell>
        </row>
        <row r="115">
          <cell r="B115" t="str">
            <v>CP_NTO</v>
          </cell>
        </row>
        <row r="116">
          <cell r="B116" t="str">
            <v>CP_OCH</v>
          </cell>
        </row>
        <row r="117">
          <cell r="B117" t="str">
            <v>CP_OFA</v>
          </cell>
        </row>
        <row r="118">
          <cell r="B118" t="str">
            <v>CP_ORB</v>
          </cell>
        </row>
        <row r="119">
          <cell r="B119" t="str">
            <v>CP_ORF</v>
          </cell>
        </row>
        <row r="120">
          <cell r="B120" t="str">
            <v>CP_OTD</v>
          </cell>
        </row>
        <row r="121">
          <cell r="B121" t="str">
            <v>CP_PBX</v>
          </cell>
        </row>
        <row r="122">
          <cell r="B122" t="str">
            <v>CP_PKA</v>
          </cell>
        </row>
        <row r="123">
          <cell r="B123" t="str">
            <v>CP_PSS</v>
          </cell>
        </row>
        <row r="124">
          <cell r="B124" t="str">
            <v>CP_PXN</v>
          </cell>
        </row>
        <row r="125">
          <cell r="B125" t="str">
            <v>CP_REAZ_input</v>
          </cell>
        </row>
        <row r="126">
          <cell r="B126" t="str">
            <v>CP_REGE_input</v>
          </cell>
        </row>
        <row r="127">
          <cell r="B127" t="str">
            <v>CP_RENP_input</v>
          </cell>
        </row>
        <row r="128">
          <cell r="B128" t="str">
            <v>CP_RETJ_input</v>
          </cell>
        </row>
        <row r="129">
          <cell r="B129" t="str">
            <v>CP_REURRU_input</v>
          </cell>
        </row>
        <row r="130">
          <cell r="B130" t="str">
            <v>CP_REURTR_input</v>
          </cell>
        </row>
        <row r="131">
          <cell r="B131" t="str">
            <v>CP_REUZ_input</v>
          </cell>
        </row>
        <row r="132">
          <cell r="B132" t="str">
            <v>CP_SBL</v>
          </cell>
        </row>
        <row r="133">
          <cell r="B133" t="str">
            <v>CP_SBV</v>
          </cell>
        </row>
        <row r="134">
          <cell r="B134" t="str">
            <v>CP_SCC</v>
          </cell>
        </row>
        <row r="135">
          <cell r="B135" t="str">
            <v>CP_SCF</v>
          </cell>
        </row>
        <row r="136">
          <cell r="B136" t="str">
            <v>CP_SCN</v>
          </cell>
        </row>
        <row r="137">
          <cell r="B137" t="str">
            <v>CP_SED</v>
          </cell>
        </row>
        <row r="138">
          <cell r="B138" t="str">
            <v>CP_SEF</v>
          </cell>
        </row>
        <row r="139">
          <cell r="B139" t="str">
            <v>CP_SEL</v>
          </cell>
        </row>
        <row r="140">
          <cell r="B140" t="str">
            <v>CP_SEOPQZ_input</v>
          </cell>
        </row>
        <row r="141">
          <cell r="B141" t="str">
            <v>CP_SER</v>
          </cell>
        </row>
        <row r="142">
          <cell r="B142" t="str">
            <v>CP_SETx</v>
          </cell>
        </row>
        <row r="143">
          <cell r="B143" t="str">
            <v>CP_SFI</v>
          </cell>
        </row>
        <row r="144">
          <cell r="B144" t="str">
            <v>CP_SGC</v>
          </cell>
        </row>
        <row r="145">
          <cell r="B145" t="str">
            <v>CP_SGO</v>
          </cell>
        </row>
        <row r="146">
          <cell r="B146" t="str">
            <v>CP_SIN</v>
          </cell>
        </row>
        <row r="147">
          <cell r="B147" t="str">
            <v>CP_SKA</v>
          </cell>
        </row>
        <row r="148">
          <cell r="B148" t="str">
            <v>CP_SKB</v>
          </cell>
        </row>
        <row r="149">
          <cell r="B149" t="str">
            <v>CP_SML</v>
          </cell>
        </row>
        <row r="150">
          <cell r="B150" t="str">
            <v>CP_SMN</v>
          </cell>
        </row>
        <row r="151">
          <cell r="B151" t="str">
            <v>CP_SMV</v>
          </cell>
        </row>
        <row r="152">
          <cell r="B152" t="str">
            <v>CP_SNO</v>
          </cell>
        </row>
        <row r="153">
          <cell r="B153" t="str">
            <v>CP_SNP</v>
          </cell>
        </row>
        <row r="154">
          <cell r="B154" t="str">
            <v>CP_SOF</v>
          </cell>
        </row>
        <row r="155">
          <cell r="B155" t="str">
            <v>CP_SOFB</v>
          </cell>
        </row>
        <row r="156">
          <cell r="B156" t="str">
            <v>CP_SOM</v>
          </cell>
        </row>
        <row r="157">
          <cell r="B157" t="str">
            <v>CP_SOP</v>
          </cell>
        </row>
        <row r="158">
          <cell r="B158" t="str">
            <v>CP_SOR</v>
          </cell>
        </row>
        <row r="159">
          <cell r="B159" t="str">
            <v>CP_SPM</v>
          </cell>
        </row>
        <row r="160">
          <cell r="B160" t="str">
            <v>CP_STO</v>
          </cell>
        </row>
        <row r="161">
          <cell r="B161" t="str">
            <v>CP_STR</v>
          </cell>
        </row>
        <row r="162">
          <cell r="B162" t="str">
            <v>CP_STU</v>
          </cell>
        </row>
        <row r="163">
          <cell r="B163" t="str">
            <v>CP_SUN</v>
          </cell>
        </row>
        <row r="164">
          <cell r="B164" t="str">
            <v>CP_Svenska Stadsnat_input</v>
          </cell>
        </row>
        <row r="165">
          <cell r="B165" t="str">
            <v>CP_SYV</v>
          </cell>
        </row>
        <row r="166">
          <cell r="B166" t="str">
            <v>CP_TBA</v>
          </cell>
        </row>
        <row r="167">
          <cell r="B167" t="str">
            <v>CP_TBB</v>
          </cell>
        </row>
        <row r="168">
          <cell r="B168" t="str">
            <v>CP_TEA</v>
          </cell>
        </row>
        <row r="169">
          <cell r="B169" t="str">
            <v>CP_TGT</v>
          </cell>
        </row>
        <row r="170">
          <cell r="B170" t="str">
            <v>CP_THB</v>
          </cell>
        </row>
        <row r="171">
          <cell r="B171" t="str">
            <v>CP_THC</v>
          </cell>
        </row>
        <row r="172">
          <cell r="B172" t="str">
            <v>CP_THD</v>
          </cell>
        </row>
        <row r="173">
          <cell r="B173" t="str">
            <v>CP_THK</v>
          </cell>
        </row>
        <row r="174">
          <cell r="B174" t="str">
            <v>CP_THN</v>
          </cell>
        </row>
        <row r="175">
          <cell r="B175" t="str">
            <v>CP_THS</v>
          </cell>
        </row>
        <row r="176">
          <cell r="B176" t="str">
            <v>CP_TIM</v>
          </cell>
        </row>
        <row r="177">
          <cell r="B177" t="str">
            <v>CP_TIX</v>
          </cell>
        </row>
        <row r="178">
          <cell r="B178" t="str">
            <v>CP_TKT</v>
          </cell>
        </row>
        <row r="179">
          <cell r="B179" t="str">
            <v>CP_TNA</v>
          </cell>
        </row>
        <row r="180">
          <cell r="B180" t="str">
            <v>CP_TNX</v>
          </cell>
        </row>
        <row r="181">
          <cell r="B181" t="str">
            <v>CP_TPI</v>
          </cell>
        </row>
        <row r="182">
          <cell r="B182" t="str">
            <v>CP_TSR</v>
          </cell>
        </row>
        <row r="183">
          <cell r="B183" t="str">
            <v>CP_UAB</v>
          </cell>
        </row>
        <row r="184">
          <cell r="B184" t="str">
            <v>CP_UCO</v>
          </cell>
        </row>
        <row r="185">
          <cell r="B185" t="str">
            <v>CP_ULN</v>
          </cell>
        </row>
        <row r="186">
          <cell r="B186" t="str">
            <v>CP_UML</v>
          </cell>
        </row>
        <row r="187">
          <cell r="B187" t="str">
            <v>CP_UMT</v>
          </cell>
        </row>
        <row r="188">
          <cell r="B188" t="str">
            <v>CP_VBL</v>
          </cell>
        </row>
        <row r="189">
          <cell r="B189" t="str">
            <v>CP_VCF</v>
          </cell>
        </row>
        <row r="190">
          <cell r="B190" t="str">
            <v>CP_VGC</v>
          </cell>
        </row>
        <row r="191">
          <cell r="B191" t="str">
            <v>CP_VIA</v>
          </cell>
        </row>
        <row r="192">
          <cell r="B192" t="str">
            <v>CP_VIB</v>
          </cell>
        </row>
        <row r="193">
          <cell r="B193" t="str">
            <v>CP_VIC</v>
          </cell>
        </row>
        <row r="194">
          <cell r="B194" t="str">
            <v>CP_VID</v>
          </cell>
        </row>
        <row r="195">
          <cell r="B195" t="str">
            <v>CP_VIF</v>
          </cell>
        </row>
        <row r="196">
          <cell r="B196" t="str">
            <v>CP_VIW</v>
          </cell>
        </row>
        <row r="197">
          <cell r="B197" t="str">
            <v>CP_VKO</v>
          </cell>
        </row>
        <row r="198">
          <cell r="B198" t="str">
            <v>CP_VML</v>
          </cell>
        </row>
        <row r="199">
          <cell r="B199" t="str">
            <v>CP_VOI</v>
          </cell>
        </row>
        <row r="200">
          <cell r="B200" t="str">
            <v>CP_XFE</v>
          </cell>
        </row>
        <row r="201">
          <cell r="B201" t="str">
            <v>CP_YOG</v>
          </cell>
        </row>
        <row r="202">
          <cell r="B202" t="str">
            <v>CP_ZER</v>
          </cell>
        </row>
        <row r="203">
          <cell r="B203" t="str">
            <v>CP_ZTC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Analysis"/>
      <sheetName val="Service Segment"/>
      <sheetName val="Sheet1"/>
      <sheetName val="Data_Structure"/>
      <sheetName val="Service Type"/>
      <sheetName val="Geography"/>
      <sheetName val="Pivot_Table"/>
      <sheetName val="IT_Table"/>
      <sheetName val="Revenue_Table"/>
      <sheetName val="Revenue Flow by Segment"/>
      <sheetName val="Revenue Flow by Measure"/>
      <sheetName val="Exchange_Rates"/>
      <sheetName val="Pivot_Table_Tips"/>
      <sheetName val="HelperData"/>
      <sheetName val="Currenc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5">
          <cell r="H15" t="str">
            <v>2019 YR</v>
          </cell>
        </row>
      </sheetData>
      <sheetData sheetId="15">
        <row r="1">
          <cell r="C1" t="str">
            <v>2013 YR</v>
          </cell>
        </row>
        <row r="5">
          <cell r="B5" t="str">
            <v>Country</v>
          </cell>
          <cell r="C5" t="str">
            <v>Currency</v>
          </cell>
        </row>
        <row r="6">
          <cell r="B6" t="str">
            <v>Albania</v>
          </cell>
          <cell r="C6" t="str">
            <v>US Dollar</v>
          </cell>
        </row>
        <row r="7">
          <cell r="B7" t="str">
            <v>Algeria</v>
          </cell>
          <cell r="C7" t="str">
            <v>US Dollar</v>
          </cell>
        </row>
        <row r="8">
          <cell r="B8" t="str">
            <v>Americas</v>
          </cell>
          <cell r="C8" t="str">
            <v>US Dollar</v>
          </cell>
        </row>
        <row r="9">
          <cell r="B9" t="str">
            <v xml:space="preserve">Angola </v>
          </cell>
          <cell r="C9" t="str">
            <v>US Dollar</v>
          </cell>
        </row>
        <row r="10">
          <cell r="B10" t="str">
            <v>Argentina</v>
          </cell>
          <cell r="C10" t="str">
            <v>Argentinian Peso</v>
          </cell>
        </row>
        <row r="11">
          <cell r="B11" t="str">
            <v>Armenia</v>
          </cell>
          <cell r="C11" t="str">
            <v>US Dollar</v>
          </cell>
        </row>
        <row r="12">
          <cell r="B12" t="str">
            <v>Asia/Pacific</v>
          </cell>
          <cell r="C12" t="str">
            <v>US Dollar</v>
          </cell>
        </row>
        <row r="13">
          <cell r="B13" t="str">
            <v>Australia</v>
          </cell>
          <cell r="C13" t="str">
            <v>Australian Dollar</v>
          </cell>
        </row>
        <row r="14">
          <cell r="B14" t="str">
            <v>Austria</v>
          </cell>
          <cell r="C14" t="str">
            <v>Euro</v>
          </cell>
        </row>
        <row r="15">
          <cell r="B15" t="str">
            <v>Azerbaijan</v>
          </cell>
          <cell r="C15" t="str">
            <v>US Dollar</v>
          </cell>
        </row>
        <row r="16">
          <cell r="B16" t="str">
            <v>Bahrain</v>
          </cell>
          <cell r="C16" t="str">
            <v>US Dollar</v>
          </cell>
        </row>
        <row r="17">
          <cell r="B17" t="str">
            <v>Baltics</v>
          </cell>
          <cell r="C17" t="str">
            <v>US Dollar</v>
          </cell>
        </row>
        <row r="18">
          <cell r="B18" t="str">
            <v>Bangladesh</v>
          </cell>
          <cell r="C18" t="str">
            <v>US Dollar</v>
          </cell>
        </row>
        <row r="19">
          <cell r="B19" t="str">
            <v>Belarus</v>
          </cell>
          <cell r="C19" t="str">
            <v>US Dollar</v>
          </cell>
        </row>
        <row r="20">
          <cell r="B20" t="str">
            <v>Belgium</v>
          </cell>
          <cell r="C20" t="str">
            <v>Euro</v>
          </cell>
        </row>
        <row r="21">
          <cell r="B21" t="str">
            <v>Benin</v>
          </cell>
          <cell r="C21" t="str">
            <v>US Dollar</v>
          </cell>
        </row>
        <row r="22">
          <cell r="B22" t="str">
            <v>Bolivia</v>
          </cell>
          <cell r="C22" t="str">
            <v>US Dollar</v>
          </cell>
        </row>
        <row r="23">
          <cell r="B23" t="str">
            <v>Bosnia Herzegovina</v>
          </cell>
          <cell r="C23" t="str">
            <v>Euro</v>
          </cell>
        </row>
        <row r="24">
          <cell r="B24" t="str">
            <v>Botswana</v>
          </cell>
          <cell r="C24" t="str">
            <v>US Dollar</v>
          </cell>
        </row>
        <row r="25">
          <cell r="B25" t="str">
            <v>Brazil</v>
          </cell>
          <cell r="C25" t="str">
            <v>Brazilian Real</v>
          </cell>
        </row>
        <row r="26">
          <cell r="B26" t="str">
            <v>Bulgaria</v>
          </cell>
          <cell r="C26" t="str">
            <v>Rest of Eastern Europe Index</v>
          </cell>
        </row>
        <row r="27">
          <cell r="B27" t="str">
            <v>Burkina Faso</v>
          </cell>
          <cell r="C27" t="str">
            <v>US Dollar</v>
          </cell>
        </row>
        <row r="28">
          <cell r="B28" t="str">
            <v>Burundi</v>
          </cell>
          <cell r="C28" t="str">
            <v>US Dollar</v>
          </cell>
        </row>
        <row r="29">
          <cell r="B29" t="str">
            <v>Cameroon</v>
          </cell>
          <cell r="C29" t="str">
            <v>US Dollar</v>
          </cell>
        </row>
        <row r="30">
          <cell r="B30" t="str">
            <v>Canada</v>
          </cell>
          <cell r="C30" t="str">
            <v>Canadian Dollar</v>
          </cell>
        </row>
        <row r="31">
          <cell r="B31" t="str">
            <v>Cape Verde</v>
          </cell>
          <cell r="C31" t="str">
            <v>US Dollar</v>
          </cell>
        </row>
        <row r="32">
          <cell r="B32" t="str">
            <v>Central African Republic</v>
          </cell>
          <cell r="C32" t="str">
            <v>US Dollar</v>
          </cell>
        </row>
        <row r="33">
          <cell r="B33" t="str">
            <v>Chad</v>
          </cell>
          <cell r="C33" t="str">
            <v>US Dollar</v>
          </cell>
        </row>
        <row r="34">
          <cell r="B34" t="str">
            <v>Chile</v>
          </cell>
          <cell r="C34" t="str">
            <v>Chilean Peso</v>
          </cell>
        </row>
        <row r="35">
          <cell r="B35" t="str">
            <v>China</v>
          </cell>
          <cell r="C35" t="str">
            <v>Chinese Renminbi</v>
          </cell>
        </row>
        <row r="36">
          <cell r="B36" t="str">
            <v>Colombia</v>
          </cell>
          <cell r="C36" t="str">
            <v>Colombian Peso</v>
          </cell>
        </row>
        <row r="37">
          <cell r="B37" t="str">
            <v>Comoros</v>
          </cell>
          <cell r="C37" t="str">
            <v>US Dollar</v>
          </cell>
        </row>
        <row r="38">
          <cell r="B38" t="str">
            <v>Congo</v>
          </cell>
          <cell r="C38" t="str">
            <v>US Dollar</v>
          </cell>
        </row>
        <row r="39">
          <cell r="B39" t="str">
            <v>Costa Rica</v>
          </cell>
          <cell r="C39" t="str">
            <v>US Dollar</v>
          </cell>
        </row>
        <row r="40">
          <cell r="B40" t="str">
            <v>Cote D Ivoire</v>
          </cell>
          <cell r="C40" t="str">
            <v>US Dollar</v>
          </cell>
        </row>
        <row r="41">
          <cell r="B41" t="str">
            <v>Croatia</v>
          </cell>
          <cell r="C41" t="str">
            <v>US Dollar</v>
          </cell>
        </row>
        <row r="42">
          <cell r="B42" t="str">
            <v>Czech Republic</v>
          </cell>
          <cell r="C42" t="str">
            <v>Czech Koruna</v>
          </cell>
        </row>
        <row r="43">
          <cell r="B43" t="str">
            <v>Democratic Republic of Congo</v>
          </cell>
          <cell r="C43" t="str">
            <v>US Dollar</v>
          </cell>
        </row>
        <row r="44">
          <cell r="B44" t="str">
            <v>Denmark</v>
          </cell>
          <cell r="C44" t="str">
            <v>Denmark Krone</v>
          </cell>
        </row>
        <row r="45">
          <cell r="B45" t="str">
            <v>Djibouti</v>
          </cell>
          <cell r="C45" t="str">
            <v>US Dollar</v>
          </cell>
        </row>
        <row r="46">
          <cell r="B46" t="str">
            <v>Dominican Republic</v>
          </cell>
          <cell r="C46" t="str">
            <v>US Dollar</v>
          </cell>
        </row>
        <row r="47">
          <cell r="B47" t="str">
            <v>Eastern Europe</v>
          </cell>
          <cell r="C47" t="str">
            <v>US Dollar</v>
          </cell>
        </row>
        <row r="48">
          <cell r="B48" t="str">
            <v>Ecuador</v>
          </cell>
          <cell r="C48" t="str">
            <v>US Dollar</v>
          </cell>
        </row>
        <row r="49">
          <cell r="B49" t="str">
            <v>Egypt</v>
          </cell>
          <cell r="C49" t="str">
            <v>Rest of MENA Index</v>
          </cell>
        </row>
        <row r="50">
          <cell r="B50" t="str">
            <v>El Salvador</v>
          </cell>
          <cell r="C50" t="str">
            <v>US Dollar</v>
          </cell>
        </row>
        <row r="51">
          <cell r="B51" t="str">
            <v>EMEA</v>
          </cell>
          <cell r="C51" t="str">
            <v>US Dollar</v>
          </cell>
        </row>
        <row r="52">
          <cell r="B52" t="str">
            <v>Equatorial Guinea</v>
          </cell>
          <cell r="C52" t="str">
            <v>US Dollar</v>
          </cell>
        </row>
        <row r="53">
          <cell r="B53" t="str">
            <v>Eritrea</v>
          </cell>
          <cell r="C53" t="str">
            <v>US Dollar</v>
          </cell>
        </row>
        <row r="54">
          <cell r="B54" t="str">
            <v>Estonia</v>
          </cell>
          <cell r="C54" t="str">
            <v>US Dollar</v>
          </cell>
        </row>
        <row r="55">
          <cell r="B55" t="str">
            <v>Ethiopia</v>
          </cell>
          <cell r="C55" t="str">
            <v>US Dollar</v>
          </cell>
        </row>
        <row r="56">
          <cell r="B56" t="str">
            <v>Finland</v>
          </cell>
          <cell r="C56" t="str">
            <v>Euro</v>
          </cell>
        </row>
        <row r="57">
          <cell r="B57" t="str">
            <v>France</v>
          </cell>
          <cell r="C57" t="str">
            <v>Euro</v>
          </cell>
        </row>
        <row r="58">
          <cell r="B58" t="str">
            <v>Gabon</v>
          </cell>
          <cell r="C58" t="str">
            <v>US Dollar</v>
          </cell>
        </row>
        <row r="59">
          <cell r="B59" t="str">
            <v>Gambia</v>
          </cell>
          <cell r="C59" t="str">
            <v>US Dollar</v>
          </cell>
        </row>
        <row r="60">
          <cell r="B60" t="str">
            <v>Georgia</v>
          </cell>
          <cell r="C60" t="str">
            <v>US Dollar</v>
          </cell>
        </row>
        <row r="61">
          <cell r="B61" t="str">
            <v>Germany</v>
          </cell>
          <cell r="C61" t="str">
            <v>Euro</v>
          </cell>
        </row>
        <row r="62">
          <cell r="B62" t="str">
            <v>Ghana</v>
          </cell>
          <cell r="C62" t="str">
            <v>US Dollar</v>
          </cell>
        </row>
        <row r="63">
          <cell r="B63" t="str">
            <v>Greece</v>
          </cell>
          <cell r="C63" t="str">
            <v>Euro</v>
          </cell>
        </row>
        <row r="64">
          <cell r="B64" t="str">
            <v>Guatemala</v>
          </cell>
          <cell r="C64" t="str">
            <v>US Dollar</v>
          </cell>
        </row>
        <row r="65">
          <cell r="B65" t="str">
            <v>Guinea</v>
          </cell>
          <cell r="C65" t="str">
            <v>US Dollar</v>
          </cell>
        </row>
        <row r="66">
          <cell r="B66" t="str">
            <v>Guinea-Bissau</v>
          </cell>
          <cell r="C66" t="str">
            <v>US Dollar</v>
          </cell>
        </row>
        <row r="67">
          <cell r="B67" t="str">
            <v>Honduras</v>
          </cell>
          <cell r="C67" t="str">
            <v>US Dollar</v>
          </cell>
        </row>
        <row r="68">
          <cell r="B68" t="str">
            <v>Hong Kong</v>
          </cell>
          <cell r="C68" t="str">
            <v>Hong Kong Dollar</v>
          </cell>
        </row>
        <row r="69">
          <cell r="B69" t="str">
            <v>Hungary</v>
          </cell>
          <cell r="C69" t="str">
            <v>Hungarian Forint</v>
          </cell>
        </row>
        <row r="70">
          <cell r="B70" t="str">
            <v>Iceland</v>
          </cell>
          <cell r="C70" t="str">
            <v>Rest of Western Europe Index</v>
          </cell>
        </row>
        <row r="71">
          <cell r="B71" t="str">
            <v>India</v>
          </cell>
          <cell r="C71" t="str">
            <v>Indian Rupee</v>
          </cell>
        </row>
        <row r="72">
          <cell r="B72" t="str">
            <v>Indonesia</v>
          </cell>
          <cell r="C72" t="str">
            <v>Indonesian Rupiah</v>
          </cell>
        </row>
        <row r="73">
          <cell r="B73" t="str">
            <v>Iran</v>
          </cell>
          <cell r="C73" t="str">
            <v>US Dollar</v>
          </cell>
        </row>
        <row r="74">
          <cell r="B74" t="str">
            <v>Iraq</v>
          </cell>
          <cell r="C74" t="str">
            <v>US Dollar</v>
          </cell>
        </row>
        <row r="75">
          <cell r="B75" t="str">
            <v>Ireland</v>
          </cell>
          <cell r="C75" t="str">
            <v>Euro</v>
          </cell>
        </row>
        <row r="76">
          <cell r="B76" t="str">
            <v>Israel</v>
          </cell>
          <cell r="C76" t="str">
            <v>Israeli New Shekel</v>
          </cell>
        </row>
        <row r="77">
          <cell r="B77" t="str">
            <v>Italy</v>
          </cell>
          <cell r="C77" t="str">
            <v>Euro</v>
          </cell>
        </row>
        <row r="78">
          <cell r="B78" t="str">
            <v>Jamaica</v>
          </cell>
          <cell r="C78" t="str">
            <v>US Dollar</v>
          </cell>
        </row>
        <row r="79">
          <cell r="B79" t="str">
            <v>Japan</v>
          </cell>
          <cell r="C79" t="str">
            <v>Japanese Yen</v>
          </cell>
        </row>
        <row r="80">
          <cell r="B80" t="str">
            <v>Jordan</v>
          </cell>
          <cell r="C80" t="str">
            <v>US Dollar</v>
          </cell>
        </row>
        <row r="81">
          <cell r="B81" t="str">
            <v>Kazakhstan</v>
          </cell>
          <cell r="C81" t="str">
            <v>US Dollar</v>
          </cell>
        </row>
        <row r="82">
          <cell r="B82" t="str">
            <v>Kenya</v>
          </cell>
          <cell r="C82" t="str">
            <v>US Dollar</v>
          </cell>
        </row>
        <row r="83">
          <cell r="B83" t="str">
            <v>South Korea</v>
          </cell>
          <cell r="C83" t="str">
            <v>South Korea Won</v>
          </cell>
        </row>
        <row r="84">
          <cell r="B84" t="str">
            <v>Kuwait</v>
          </cell>
          <cell r="C84" t="str">
            <v>US Dollar</v>
          </cell>
        </row>
        <row r="85">
          <cell r="B85" t="str">
            <v>Kyrgyzstan</v>
          </cell>
          <cell r="C85" t="str">
            <v>US Dollar</v>
          </cell>
        </row>
        <row r="86">
          <cell r="B86" t="str">
            <v>Latin America</v>
          </cell>
          <cell r="C86" t="str">
            <v>US Dollar</v>
          </cell>
        </row>
        <row r="87">
          <cell r="B87" t="str">
            <v>Latvia</v>
          </cell>
          <cell r="C87" t="str">
            <v>US Dollar</v>
          </cell>
        </row>
        <row r="88">
          <cell r="B88" t="str">
            <v>Lebanon</v>
          </cell>
          <cell r="C88" t="str">
            <v>US Dollar</v>
          </cell>
        </row>
        <row r="89">
          <cell r="B89" t="str">
            <v>Lesotho</v>
          </cell>
          <cell r="C89" t="str">
            <v>US Dollar</v>
          </cell>
        </row>
        <row r="90">
          <cell r="B90" t="str">
            <v>Liberia</v>
          </cell>
          <cell r="C90" t="str">
            <v>US Dollar</v>
          </cell>
        </row>
        <row r="91">
          <cell r="B91" t="str">
            <v>Libya</v>
          </cell>
          <cell r="C91" t="str">
            <v>US Dollar</v>
          </cell>
        </row>
        <row r="92">
          <cell r="B92" t="str">
            <v>Lithuania</v>
          </cell>
          <cell r="C92" t="str">
            <v>US Dollar</v>
          </cell>
        </row>
        <row r="93">
          <cell r="B93" t="str">
            <v>Macedonia</v>
          </cell>
          <cell r="C93" t="str">
            <v>US Dollar</v>
          </cell>
        </row>
        <row r="94">
          <cell r="B94" t="str">
            <v>Madagascar</v>
          </cell>
          <cell r="C94" t="str">
            <v>US Dollar</v>
          </cell>
        </row>
        <row r="95">
          <cell r="B95" t="str">
            <v>Malawi</v>
          </cell>
          <cell r="C95" t="str">
            <v>US Dollar</v>
          </cell>
        </row>
        <row r="96">
          <cell r="B96" t="str">
            <v>Malaysia</v>
          </cell>
          <cell r="C96" t="str">
            <v>Malaysian Ringgit</v>
          </cell>
        </row>
        <row r="97">
          <cell r="B97" t="str">
            <v>Mali</v>
          </cell>
          <cell r="C97" t="str">
            <v>US Dollar</v>
          </cell>
        </row>
        <row r="98">
          <cell r="B98" t="str">
            <v>Mauritania</v>
          </cell>
          <cell r="C98" t="str">
            <v>US Dollar</v>
          </cell>
        </row>
        <row r="99">
          <cell r="B99" t="str">
            <v>Mauritius</v>
          </cell>
          <cell r="C99" t="str">
            <v>US Dollar</v>
          </cell>
        </row>
        <row r="100">
          <cell r="B100" t="str">
            <v>Mexico</v>
          </cell>
          <cell r="C100" t="str">
            <v>Mexican Peso</v>
          </cell>
        </row>
        <row r="101">
          <cell r="B101" t="str">
            <v>Middle East &amp; Africa</v>
          </cell>
          <cell r="C101" t="str">
            <v>US Dollar</v>
          </cell>
        </row>
        <row r="102">
          <cell r="B102" t="str">
            <v>Moldova</v>
          </cell>
          <cell r="C102" t="str">
            <v>US Dollar</v>
          </cell>
        </row>
        <row r="103">
          <cell r="B103" t="str">
            <v>Montenegro</v>
          </cell>
          <cell r="C103" t="str">
            <v>US Dollar</v>
          </cell>
        </row>
        <row r="104">
          <cell r="B104" t="str">
            <v>Montenegro and Serbia</v>
          </cell>
          <cell r="C104" t="str">
            <v>US Dollar</v>
          </cell>
        </row>
        <row r="105">
          <cell r="B105" t="str">
            <v>Morocco</v>
          </cell>
          <cell r="C105" t="str">
            <v>US Dollar</v>
          </cell>
        </row>
        <row r="106">
          <cell r="B106" t="str">
            <v>Mozambique</v>
          </cell>
          <cell r="C106" t="str">
            <v>US Dollar</v>
          </cell>
        </row>
        <row r="107">
          <cell r="B107" t="str">
            <v>Namibia</v>
          </cell>
          <cell r="C107" t="str">
            <v>US Dollar</v>
          </cell>
        </row>
        <row r="108">
          <cell r="B108" t="str">
            <v>Netherlands</v>
          </cell>
          <cell r="C108" t="str">
            <v>Euro</v>
          </cell>
        </row>
        <row r="109">
          <cell r="B109" t="str">
            <v>New Zealand</v>
          </cell>
          <cell r="C109" t="str">
            <v>New Zealand Dollar</v>
          </cell>
        </row>
        <row r="110">
          <cell r="B110" t="str">
            <v>Niger</v>
          </cell>
          <cell r="C110" t="str">
            <v>US Dollar</v>
          </cell>
        </row>
        <row r="111">
          <cell r="B111" t="str">
            <v>Nigeria</v>
          </cell>
          <cell r="C111" t="str">
            <v>US Dollar</v>
          </cell>
        </row>
        <row r="112">
          <cell r="B112" t="str">
            <v>North America</v>
          </cell>
          <cell r="C112" t="str">
            <v>US Dollar</v>
          </cell>
        </row>
        <row r="113">
          <cell r="B113" t="str">
            <v>Norway</v>
          </cell>
          <cell r="C113" t="str">
            <v>Norway Krone</v>
          </cell>
        </row>
        <row r="114">
          <cell r="B114" t="str">
            <v>Oman</v>
          </cell>
          <cell r="C114" t="str">
            <v>US Dollar</v>
          </cell>
        </row>
        <row r="115">
          <cell r="B115" t="str">
            <v>Pakistan</v>
          </cell>
          <cell r="C115" t="str">
            <v>Rest of Emerging Asia/Pacific Index</v>
          </cell>
        </row>
        <row r="116">
          <cell r="B116" t="str">
            <v>Palestine</v>
          </cell>
          <cell r="C116" t="str">
            <v>US Dollar</v>
          </cell>
        </row>
        <row r="117">
          <cell r="B117" t="str">
            <v>Panama</v>
          </cell>
          <cell r="C117" t="str">
            <v>US Dollar</v>
          </cell>
        </row>
        <row r="118">
          <cell r="B118" t="str">
            <v>Paraguay</v>
          </cell>
          <cell r="C118" t="str">
            <v>US Dollar</v>
          </cell>
        </row>
        <row r="119">
          <cell r="B119" t="str">
            <v>Peru</v>
          </cell>
          <cell r="C119" t="str">
            <v>Rest of Latin America Index</v>
          </cell>
        </row>
        <row r="120">
          <cell r="B120" t="str">
            <v>Philippines</v>
          </cell>
          <cell r="C120" t="str">
            <v>Rest of Emerging Asia/Pacific Index</v>
          </cell>
        </row>
        <row r="121">
          <cell r="B121" t="str">
            <v>Poland</v>
          </cell>
          <cell r="C121" t="str">
            <v>Polish Zloty</v>
          </cell>
        </row>
        <row r="122">
          <cell r="B122" t="str">
            <v>Portugal</v>
          </cell>
          <cell r="C122" t="str">
            <v>Euro</v>
          </cell>
        </row>
        <row r="123">
          <cell r="B123" t="str">
            <v>Puerto Rico</v>
          </cell>
          <cell r="C123" t="str">
            <v>US Dollar</v>
          </cell>
        </row>
        <row r="124">
          <cell r="B124" t="str">
            <v>Qatar</v>
          </cell>
          <cell r="C124" t="str">
            <v>US Dollar</v>
          </cell>
        </row>
        <row r="125">
          <cell r="B125" t="str">
            <v>Rest of Africa</v>
          </cell>
          <cell r="C125" t="str">
            <v>US Dollar</v>
          </cell>
        </row>
        <row r="126">
          <cell r="B126" t="str">
            <v>Rest of Asia/Pacific</v>
          </cell>
          <cell r="C126" t="str">
            <v>US Dollar</v>
          </cell>
        </row>
        <row r="127">
          <cell r="B127" t="str">
            <v>Rest of CEE (Annual)</v>
          </cell>
          <cell r="C127" t="str">
            <v>US Dollar</v>
          </cell>
        </row>
        <row r="128">
          <cell r="B128" t="str">
            <v>Rest of Eastern Europe</v>
          </cell>
          <cell r="C128" t="str">
            <v>Euro Index</v>
          </cell>
        </row>
        <row r="129">
          <cell r="B129" t="str">
            <v>Rest of EMEA</v>
          </cell>
          <cell r="C129" t="str">
            <v>US Dollar</v>
          </cell>
        </row>
        <row r="130">
          <cell r="B130" t="str">
            <v>Rest of Latin America</v>
          </cell>
          <cell r="C130" t="str">
            <v>US Dollar Index</v>
          </cell>
        </row>
        <row r="131">
          <cell r="B131" t="str">
            <v>Rest of MEA</v>
          </cell>
          <cell r="C131" t="str">
            <v>US Dollar</v>
          </cell>
        </row>
        <row r="132">
          <cell r="B132" t="str">
            <v>Rest of Middle East</v>
          </cell>
          <cell r="C132" t="str">
            <v>US Dollar</v>
          </cell>
        </row>
        <row r="133">
          <cell r="B133" t="str">
            <v>Rest of Western Europe</v>
          </cell>
          <cell r="C133" t="str">
            <v>Euro Index</v>
          </cell>
        </row>
        <row r="134">
          <cell r="B134" t="str">
            <v>Rest of World</v>
          </cell>
          <cell r="C134" t="str">
            <v>US Dollar</v>
          </cell>
        </row>
        <row r="135">
          <cell r="B135" t="str">
            <v>Romania</v>
          </cell>
          <cell r="C135" t="str">
            <v>Rest of Eastern Europe Index</v>
          </cell>
        </row>
        <row r="136">
          <cell r="B136" t="str">
            <v>Russia</v>
          </cell>
          <cell r="C136" t="str">
            <v>Russian Ruble</v>
          </cell>
        </row>
        <row r="137">
          <cell r="B137" t="str">
            <v>Rwanda</v>
          </cell>
          <cell r="C137" t="str">
            <v>US Dollar</v>
          </cell>
        </row>
        <row r="138">
          <cell r="B138" t="str">
            <v>Sao Tome and Principe</v>
          </cell>
          <cell r="C138" t="str">
            <v>US Dollar</v>
          </cell>
        </row>
        <row r="139">
          <cell r="B139" t="str">
            <v>Saudi Arabia</v>
          </cell>
          <cell r="C139" t="str">
            <v>Saudi Arabia Riyal</v>
          </cell>
        </row>
        <row r="140">
          <cell r="B140" t="str">
            <v>Senegal</v>
          </cell>
          <cell r="C140" t="str">
            <v>US Dollar</v>
          </cell>
        </row>
        <row r="141">
          <cell r="B141" t="str">
            <v>Serbia</v>
          </cell>
          <cell r="C141" t="str">
            <v>US Dollar</v>
          </cell>
        </row>
        <row r="142">
          <cell r="B142" t="str">
            <v>Seychelles</v>
          </cell>
          <cell r="C142" t="str">
            <v>US Dollar</v>
          </cell>
        </row>
        <row r="143">
          <cell r="B143" t="str">
            <v>Sierra Leone</v>
          </cell>
          <cell r="C143" t="str">
            <v>US Dollar</v>
          </cell>
        </row>
        <row r="144">
          <cell r="B144" t="str">
            <v>Singapore</v>
          </cell>
          <cell r="C144" t="str">
            <v>Singapore Dollar</v>
          </cell>
        </row>
        <row r="145">
          <cell r="B145" t="str">
            <v>Slovakia</v>
          </cell>
          <cell r="C145" t="str">
            <v>Rest of Eastern Europe Index</v>
          </cell>
        </row>
        <row r="146">
          <cell r="B146" t="str">
            <v>Slovenia</v>
          </cell>
          <cell r="C146" t="str">
            <v>US Dollar</v>
          </cell>
        </row>
        <row r="147">
          <cell r="B147" t="str">
            <v>Somalia</v>
          </cell>
          <cell r="C147" t="str">
            <v>US Dollar</v>
          </cell>
        </row>
        <row r="148">
          <cell r="B148" t="str">
            <v>Somaliland</v>
          </cell>
          <cell r="C148" t="str">
            <v>US Dollar</v>
          </cell>
        </row>
        <row r="149">
          <cell r="B149" t="str">
            <v>South Africa</v>
          </cell>
          <cell r="C149" t="str">
            <v>South Africa Rand</v>
          </cell>
        </row>
        <row r="150">
          <cell r="B150" t="str">
            <v>Spain</v>
          </cell>
          <cell r="C150" t="str">
            <v>Euro</v>
          </cell>
        </row>
        <row r="151">
          <cell r="B151" t="str">
            <v>Sri Lanka</v>
          </cell>
          <cell r="C151" t="str">
            <v>Rest of Emerging Asia/Pacific Index</v>
          </cell>
        </row>
        <row r="152">
          <cell r="B152" t="str">
            <v>Sudan</v>
          </cell>
          <cell r="C152" t="str">
            <v>US Dollar</v>
          </cell>
        </row>
        <row r="153">
          <cell r="B153" t="str">
            <v>Swaziland</v>
          </cell>
          <cell r="C153" t="str">
            <v>US Dollar</v>
          </cell>
        </row>
        <row r="154">
          <cell r="B154" t="str">
            <v>Sweden</v>
          </cell>
          <cell r="C154" t="str">
            <v>Swedish Krona</v>
          </cell>
        </row>
        <row r="155">
          <cell r="B155" t="str">
            <v>Switzerland</v>
          </cell>
          <cell r="C155" t="str">
            <v>Swiss Franc</v>
          </cell>
        </row>
        <row r="156">
          <cell r="B156" t="str">
            <v>Syria</v>
          </cell>
          <cell r="C156" t="str">
            <v>US Dollar</v>
          </cell>
        </row>
        <row r="157">
          <cell r="B157" t="str">
            <v>Taiwan</v>
          </cell>
          <cell r="C157" t="str">
            <v>Taiwan Dollar</v>
          </cell>
        </row>
        <row r="158">
          <cell r="B158" t="str">
            <v>Tajikistan</v>
          </cell>
          <cell r="C158" t="str">
            <v>US Dollar</v>
          </cell>
        </row>
        <row r="159">
          <cell r="B159" t="str">
            <v>Tanzania</v>
          </cell>
          <cell r="C159" t="str">
            <v>US Dollar</v>
          </cell>
        </row>
        <row r="160">
          <cell r="B160" t="str">
            <v>Thailand</v>
          </cell>
          <cell r="C160" t="str">
            <v>Thai Baht</v>
          </cell>
        </row>
        <row r="161">
          <cell r="B161" t="str">
            <v>Togo</v>
          </cell>
          <cell r="C161" t="str">
            <v>US Dollar</v>
          </cell>
        </row>
        <row r="162">
          <cell r="B162" t="str">
            <v>Tunisia</v>
          </cell>
          <cell r="C162" t="str">
            <v>US Dollar</v>
          </cell>
        </row>
        <row r="163">
          <cell r="B163" t="str">
            <v>Turkey</v>
          </cell>
          <cell r="C163" t="str">
            <v>Turkish New Lira</v>
          </cell>
        </row>
        <row r="164">
          <cell r="B164" t="str">
            <v>Turkmenistan</v>
          </cell>
          <cell r="C164" t="str">
            <v>US Dollar</v>
          </cell>
        </row>
        <row r="165">
          <cell r="B165" t="str">
            <v>Uganda</v>
          </cell>
          <cell r="C165" t="str">
            <v>US Dollar</v>
          </cell>
        </row>
        <row r="166">
          <cell r="B166" t="str">
            <v>Ukraine</v>
          </cell>
          <cell r="C166" t="str">
            <v>US Dollar</v>
          </cell>
        </row>
        <row r="167">
          <cell r="B167" t="str">
            <v>United Arab Emirates</v>
          </cell>
          <cell r="C167" t="str">
            <v>US Dollar</v>
          </cell>
        </row>
        <row r="168">
          <cell r="B168" t="str">
            <v>United Kingdom</v>
          </cell>
          <cell r="C168" t="str">
            <v>British Pound</v>
          </cell>
        </row>
        <row r="169">
          <cell r="B169" t="str">
            <v>United States</v>
          </cell>
          <cell r="C169" t="str">
            <v>US Dollar</v>
          </cell>
        </row>
        <row r="170">
          <cell r="B170" t="str">
            <v>Uraguay</v>
          </cell>
          <cell r="C170" t="str">
            <v>US Dollar</v>
          </cell>
        </row>
        <row r="171">
          <cell r="B171" t="str">
            <v>Uzbekistan</v>
          </cell>
          <cell r="C171" t="str">
            <v>US Dollar</v>
          </cell>
        </row>
        <row r="172">
          <cell r="B172" t="str">
            <v>Venezuela</v>
          </cell>
          <cell r="C172" t="str">
            <v>Rest of Latin America Index</v>
          </cell>
        </row>
        <row r="173">
          <cell r="B173" t="str">
            <v>Vietnam</v>
          </cell>
          <cell r="C173" t="str">
            <v>Rest of Emerging Asia/Pacific Index</v>
          </cell>
        </row>
        <row r="174">
          <cell r="B174" t="str">
            <v>Western Europe</v>
          </cell>
          <cell r="C174" t="str">
            <v>US Dollar</v>
          </cell>
        </row>
        <row r="175">
          <cell r="B175" t="str">
            <v>Wonderland</v>
          </cell>
          <cell r="C175" t="str">
            <v>US Dollar</v>
          </cell>
        </row>
        <row r="176">
          <cell r="B176" t="str">
            <v>Worldwide</v>
          </cell>
          <cell r="C176" t="str">
            <v>US Dollar</v>
          </cell>
        </row>
        <row r="177">
          <cell r="B177" t="str">
            <v>Yemen</v>
          </cell>
          <cell r="C177" t="str">
            <v>US Dollar</v>
          </cell>
        </row>
        <row r="178">
          <cell r="B178" t="str">
            <v>Zambia</v>
          </cell>
          <cell r="C178" t="str">
            <v>US Dollar</v>
          </cell>
        </row>
        <row r="179">
          <cell r="B179" t="str">
            <v>Zimbabwe</v>
          </cell>
          <cell r="C179" t="str">
            <v>US Dollar</v>
          </cell>
        </row>
        <row r="180">
          <cell r="B180" t="str">
            <v>Economic and Monetary Union</v>
          </cell>
          <cell r="C180" t="str">
            <v>Euro</v>
          </cell>
        </row>
      </sheetData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"/>
      <sheetName val="0. Параметры"/>
      <sheetName val="1.Доходы"/>
      <sheetName val="1.1 Подписка"/>
      <sheetName val="2. Capex"/>
      <sheetName val="3. ФОТ"/>
      <sheetName val="3.1 ФОТрасчеты"/>
      <sheetName val="4. Расходы"/>
      <sheetName val="4.1.Сайзинг"/>
      <sheetName val="5. Регистр рисков"/>
      <sheetName val="5.1 Расчеты по рискам"/>
      <sheetName val="6. Карта рисков"/>
      <sheetName val="7. Премия за специфический риск"/>
      <sheetName val="8. P&amp;L"/>
      <sheetName val="9. Cash Flow"/>
      <sheetName val="10. KPI"/>
    </sheetNames>
    <sheetDataSet>
      <sheetData sheetId="0"/>
      <sheetData sheetId="1">
        <row r="8">
          <cell r="D8">
            <v>0.19</v>
          </cell>
        </row>
        <row r="9">
          <cell r="D9">
            <v>0.2</v>
          </cell>
        </row>
        <row r="14">
          <cell r="E14">
            <v>1.05</v>
          </cell>
          <cell r="F14">
            <v>1.04</v>
          </cell>
          <cell r="G14">
            <v>1.04</v>
          </cell>
          <cell r="H14">
            <v>1.04</v>
          </cell>
          <cell r="I14">
            <v>1.04</v>
          </cell>
        </row>
        <row r="23">
          <cell r="C23">
            <v>0.35</v>
          </cell>
        </row>
        <row r="28">
          <cell r="C28" t="str">
            <v>Нацкаталог</v>
          </cell>
        </row>
      </sheetData>
      <sheetData sheetId="2">
        <row r="11">
          <cell r="F11">
            <v>44470</v>
          </cell>
        </row>
      </sheetData>
      <sheetData sheetId="3"/>
      <sheetData sheetId="4"/>
      <sheetData sheetId="5"/>
      <sheetData sheetId="6"/>
      <sheetData sheetId="7">
        <row r="49">
          <cell r="U49">
            <v>0</v>
          </cell>
        </row>
      </sheetData>
      <sheetData sheetId="8"/>
      <sheetData sheetId="9"/>
      <sheetData sheetId="10"/>
      <sheetData sheetId="11"/>
      <sheetData sheetId="12">
        <row r="25">
          <cell r="H25">
            <v>0.05</v>
          </cell>
        </row>
      </sheetData>
      <sheetData sheetId="13"/>
      <sheetData sheetId="14"/>
      <sheetData sheetId="15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0.Объемы"/>
      <sheetName val="1. Входные данные"/>
      <sheetName val="2. Доходы"/>
      <sheetName val="3. Capex"/>
      <sheetName val="4. ФОТ"/>
      <sheetName val="4.1. ФОТ расчеты"/>
      <sheetName val="5. Расходы"/>
      <sheetName val="6. Премия за специфический риск"/>
      <sheetName val="6. P&amp;L"/>
      <sheetName val="7. Cash Flow"/>
      <sheetName val="8. KPI"/>
      <sheetName val="Сайзинг"/>
    </sheetNames>
    <sheetDataSet>
      <sheetData sheetId="0">
        <row r="18">
          <cell r="E18">
            <v>1.05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"/>
      <sheetName val="INPUT"/>
      <sheetName val="CPP SUMMARY"/>
      <sheetName val="MONTHLY CPP"/>
      <sheetName val="FLOWCHART"/>
      <sheetName val="ORT"/>
      <sheetName val="RTR"/>
      <sheetName val="TV6"/>
      <sheetName val="CTC"/>
      <sheetName val="RenTV"/>
      <sheetName val="NTV"/>
      <sheetName val="Регионы"/>
      <sheetName val="Конфигурация"/>
      <sheetName val="Прайс 2007 (Тренд)"/>
      <sheetName val="Главный"/>
    </sheetNames>
    <sheetDataSet>
      <sheetData sheetId="0"/>
      <sheetData sheetId="1"/>
      <sheetData sheetId="2"/>
      <sheetData sheetId="3"/>
      <sheetData sheetId="4"/>
      <sheetData sheetId="5">
        <row r="20">
          <cell r="C20">
            <v>746.65073966923342</v>
          </cell>
        </row>
      </sheetData>
      <sheetData sheetId="6">
        <row r="20">
          <cell r="C20">
            <v>680.66765104730132</v>
          </cell>
        </row>
      </sheetData>
      <sheetData sheetId="7">
        <row r="20">
          <cell r="C20">
            <v>518.60392460746766</v>
          </cell>
        </row>
      </sheetData>
      <sheetData sheetId="8">
        <row r="20">
          <cell r="C20">
            <v>518.60392460746766</v>
          </cell>
        </row>
      </sheetData>
      <sheetData sheetId="9">
        <row r="20">
          <cell r="C20">
            <v>518.60392460746766</v>
          </cell>
        </row>
      </sheetData>
      <sheetData sheetId="10">
        <row r="20">
          <cell r="C20">
            <v>646.51505308295475</v>
          </cell>
        </row>
      </sheetData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"/>
      <sheetName val="INPUT"/>
      <sheetName val="CPP SUMMARY"/>
      <sheetName val="MONTHLY CPP"/>
      <sheetName val="FLOWCHART"/>
      <sheetName val="ORT"/>
      <sheetName val="RTR"/>
      <sheetName val="TV6"/>
      <sheetName val="CTC"/>
      <sheetName val="RenTV"/>
      <sheetName val="NT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2">
          <cell r="C22">
            <v>695.01378375000002</v>
          </cell>
          <cell r="D22">
            <v>834.01230499999997</v>
          </cell>
        </row>
      </sheetData>
      <sheetData sheetId="6">
        <row r="22">
          <cell r="C22">
            <v>648.67741375000003</v>
          </cell>
          <cell r="D22">
            <v>772.23753749999992</v>
          </cell>
        </row>
      </sheetData>
      <sheetData sheetId="7">
        <row r="22">
          <cell r="C22">
            <v>494.22990624999994</v>
          </cell>
          <cell r="D22">
            <v>586.90264624999998</v>
          </cell>
        </row>
      </sheetData>
      <sheetData sheetId="8">
        <row r="22">
          <cell r="C22">
            <v>494.22990624999994</v>
          </cell>
          <cell r="D22">
            <v>586.90264624999998</v>
          </cell>
        </row>
      </sheetData>
      <sheetData sheetId="9">
        <row r="22">
          <cell r="C22">
            <v>432.45513875</v>
          </cell>
          <cell r="D22">
            <v>518.94404874999998</v>
          </cell>
        </row>
      </sheetData>
      <sheetData sheetId="10">
        <row r="22">
          <cell r="C22">
            <v>648.24623124999994</v>
          </cell>
          <cell r="D22">
            <v>771.71669999999995</v>
          </cell>
        </row>
      </sheetData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_HK1033"/>
      <sheetName val="lists"/>
      <sheetName val="Prospective PER chart"/>
      <sheetName val="Valuation"/>
      <sheetName val="Stock Price vs Polyester Margin"/>
      <sheetName val="Stock Price vs Chips"/>
      <sheetName val="Stock Price vs PSF"/>
      <sheetName val="Sheet1"/>
      <sheetName val="Forex Exposure"/>
      <sheetName val="Yangzi Replacement"/>
      <sheetName val="Correlations"/>
      <sheetName val="WACC"/>
      <sheetName val="YZReplacement"/>
      <sheetName val="prices"/>
      <sheetName val="Peak"/>
      <sheetName val="Ratios"/>
      <sheetName val="simple"/>
      <sheetName val="Tables"/>
      <sheetName val="1YZMODEL"/>
      <sheetName val="Данные"/>
      <sheetName val="GEN_INFO"/>
      <sheetName val="CHART_IAS"/>
      <sheetName val="СМЕТА"/>
      <sheetName val="Input_Assumptions"/>
      <sheetName val="DCF_Valuation_FCF"/>
      <sheetName val="ASS"/>
      <sheetName val="MAIN_PARAMETERS"/>
      <sheetName val="Materials"/>
      <sheetName val="Modes"/>
      <sheetName val="Nodes"/>
      <sheetName val="Export Quota Correction"/>
      <sheetName val="Natl Consult Reg."/>
      <sheetName val="1YZMODCK"/>
      <sheetName val="Analysis"/>
      <sheetName val="comps"/>
      <sheetName val="rates_for_sw"/>
      <sheetName val="temp_for_sw"/>
      <sheetName val="costs_whole_for_sw"/>
      <sheetName val="WorkCalc"/>
      <sheetName val="Calc"/>
      <sheetName val="Production plan"/>
      <sheetName val="GLC_ratios_Jun"/>
      <sheetName val="Calculations"/>
      <sheetName val="Assumptions"/>
      <sheetName val="Deposits"/>
      <sheetName val="Currency"/>
      <sheetName val="CONTROL"/>
      <sheetName val="Оценка"/>
      <sheetName val="Format"/>
      <sheetName val="Read me first"/>
      <sheetName val="Scen"/>
      <sheetName val="Prospective_PER_chart"/>
      <sheetName val="Stock_Price_vs_Polyester_Margin"/>
      <sheetName val="Stock_Price_vs_Chips"/>
      <sheetName val="Stock_Price_vs_PSF"/>
      <sheetName val="Forex_Exposure"/>
      <sheetName val="Yangzi_Replacement"/>
      <sheetName val="Export_Quota_Correction"/>
      <sheetName val="Natl_Consult_Reg_"/>
      <sheetName val="Data"/>
      <sheetName val="ИСХ ИНФ"/>
      <sheetName val="К3 Инфл"/>
      <sheetName val="fes"/>
      <sheetName val="Econ-part"/>
      <sheetName val="Dashboard"/>
      <sheetName val="Проводки'02"/>
      <sheetName val="УрРасч"/>
      <sheetName val="АКРасч"/>
      <sheetName val="Входящие данные"/>
      <sheetName val="Лист3"/>
      <sheetName val="Generators"/>
      <sheetName val="Transmission"/>
      <sheetName val="Setup"/>
      <sheetName val="Demand"/>
      <sheetName val="Scenarios"/>
      <sheetName val="Flows"/>
      <sheetName val="Flow summary"/>
      <sheetName val="Generator summary"/>
      <sheetName val="KEY"/>
      <sheetName val="P&amp;L (На ИК)"/>
      <sheetName val="ВД-TI"/>
      <sheetName val="Кредит РСХБ"/>
      <sheetName val="Flow_summary"/>
      <sheetName val="Generator_summary"/>
      <sheetName val="Production_plan"/>
      <sheetName val="svod"/>
      <sheetName val="Справочник"/>
      <sheetName val="Параметры"/>
      <sheetName val="Building option"/>
      <sheetName val="Read_me_first"/>
      <sheetName val="C-F"/>
      <sheetName val="РСХБ-3"/>
      <sheetName val="РСХБ-5"/>
      <sheetName val="РСХБ-6"/>
      <sheetName val="Face"/>
      <sheetName val="Share Price 2002"/>
      <sheetName val="Base Info"/>
      <sheetName val="Assumption"/>
      <sheetName val="2016"/>
      <sheetName val="бакунькин м.в."/>
      <sheetName val="US Debt Industry Totals"/>
      <sheetName val="таблица"/>
      <sheetName val="Prospective_PER_chart1"/>
      <sheetName val="Stock_Price_vs_Polyester_Margi1"/>
      <sheetName val="Stock_Price_vs_Chips1"/>
      <sheetName val="Stock_Price_vs_PSF1"/>
      <sheetName val="Forex_Exposure1"/>
      <sheetName val="Yangzi_Replacement1"/>
      <sheetName val="Export_Quota_Correction1"/>
      <sheetName val="Natl_Consult_Reg_1"/>
      <sheetName val="ИСХ_ИНФ"/>
      <sheetName val="К3_Инфл"/>
      <sheetName val="Входящие_данные"/>
      <sheetName val="Кредит_РСХБ"/>
      <sheetName val="Flow_summary1"/>
      <sheetName val="Generator_summary1"/>
      <sheetName val="summary"/>
      <sheetName val="Data BURKOL"/>
      <sheetName val="l_loans"/>
      <sheetName val="cogs"/>
      <sheetName val="Cash Flow Calculation"/>
      <sheetName val="Appendix-Cash Flow"/>
      <sheetName val="BCIS TPI"/>
      <sheetName val="OIL "/>
      <sheetName val="BEER"/>
      <sheetName val="Mobile "/>
      <sheetName val="ENERGY "/>
      <sheetName val="METAL "/>
      <sheetName val="TELECOM "/>
      <sheetName val="Airlines"/>
      <sheetName val="Oil-Shipping"/>
      <sheetName val="Banking"/>
      <sheetName val="Consumer&amp;Retail"/>
      <sheetName val="fitoutconfcentre"/>
      <sheetName val="СПИСКИ 1"/>
      <sheetName val="rent assumptions"/>
      <sheetName val="cf office"/>
      <sheetName val="total costs"/>
      <sheetName val="master"/>
      <sheetName val="THREE VARIABLES"/>
      <sheetName val="Worksheet"/>
      <sheetName val="прогноз_1"/>
      <sheetName val="реестр отгрузка"/>
      <sheetName val="tax"/>
      <sheetName val="opex"/>
      <sheetName val="sales"/>
      <sheetName val="results"/>
      <sheetName val="Анализ"/>
      <sheetName val="СЛ7"/>
      <sheetName val="TEHSHEET"/>
      <sheetName val="Титульный"/>
      <sheetName val="REESTR_MO"/>
      <sheetName val="СЛ3"/>
      <sheetName val="cusHK1033"/>
      <sheetName val="Титул"/>
      <sheetName val="Списки"/>
      <sheetName val="HideSheet"/>
    </sheetNames>
    <sheetDataSet>
      <sheetData sheetId="0" refreshError="1">
        <row r="3">
          <cell r="B3">
            <v>3184.3959999999997</v>
          </cell>
          <cell r="C3">
            <v>3917.9569999999994</v>
          </cell>
          <cell r="D3">
            <v>4096.9979999999996</v>
          </cell>
          <cell r="E3">
            <v>4306</v>
          </cell>
          <cell r="F3">
            <v>6217</v>
          </cell>
          <cell r="G3">
            <v>9302</v>
          </cell>
          <cell r="H3">
            <v>6999.2335999999996</v>
          </cell>
          <cell r="I3">
            <v>6254.4189130000004</v>
          </cell>
          <cell r="J3">
            <v>5634</v>
          </cell>
          <cell r="K3">
            <v>7075.5789999999997</v>
          </cell>
          <cell r="L3">
            <v>8750.9111911199998</v>
          </cell>
          <cell r="M3">
            <v>10644.906902533501</v>
          </cell>
          <cell r="N3">
            <v>13151.041225378949</v>
          </cell>
          <cell r="O3">
            <v>13402.408471291252</v>
          </cell>
          <cell r="P3" t="str">
            <v>Missing</v>
          </cell>
        </row>
        <row r="4">
          <cell r="B4">
            <v>-108.166</v>
          </cell>
          <cell r="C4">
            <v>-134.81700000000001</v>
          </cell>
          <cell r="D4">
            <v>-135.56899999999999</v>
          </cell>
          <cell r="E4">
            <v>-156.363</v>
          </cell>
          <cell r="F4">
            <v>-243.13399999999999</v>
          </cell>
          <cell r="G4">
            <v>-369.66899999999998</v>
          </cell>
          <cell r="H4">
            <v>-523.34799999999996</v>
          </cell>
          <cell r="I4">
            <v>-561.13199999999995</v>
          </cell>
          <cell r="J4">
            <v>-558.798</v>
          </cell>
          <cell r="K4">
            <v>-634.12099999999998</v>
          </cell>
          <cell r="L4">
            <v>-649.60975999999994</v>
          </cell>
          <cell r="M4">
            <v>-697.90975999999989</v>
          </cell>
          <cell r="N4">
            <v>-823.90975999999989</v>
          </cell>
          <cell r="O4">
            <v>-949.90975999999989</v>
          </cell>
          <cell r="P4">
            <v>0</v>
          </cell>
        </row>
        <row r="5">
          <cell r="B5">
            <v>627.54</v>
          </cell>
          <cell r="C5">
            <v>657.28199999999993</v>
          </cell>
          <cell r="D5">
            <v>852.7059999999999</v>
          </cell>
          <cell r="E5">
            <v>834.8359999999999</v>
          </cell>
          <cell r="F5">
            <v>1154.269</v>
          </cell>
          <cell r="G5">
            <v>1358</v>
          </cell>
          <cell r="H5">
            <v>417</v>
          </cell>
          <cell r="I5">
            <v>163</v>
          </cell>
          <cell r="J5">
            <v>7.5750000000000002</v>
          </cell>
          <cell r="K5">
            <v>1192.6559999999999</v>
          </cell>
          <cell r="L5">
            <v>1323.5698046158388</v>
          </cell>
          <cell r="M5">
            <v>1510.1664140961793</v>
          </cell>
          <cell r="N5">
            <v>1790.8593324003859</v>
          </cell>
          <cell r="O5">
            <v>3393.2238029093769</v>
          </cell>
          <cell r="P5" t="str">
            <v>Missing</v>
          </cell>
        </row>
        <row r="6">
          <cell r="B6">
            <v>31.354999999999997</v>
          </cell>
          <cell r="C6">
            <v>-45</v>
          </cell>
          <cell r="D6">
            <v>-436.81200000000001</v>
          </cell>
          <cell r="E6">
            <v>-81.25</v>
          </cell>
          <cell r="F6">
            <v>-53.015999999999998</v>
          </cell>
          <cell r="G6">
            <v>-37.183999999999969</v>
          </cell>
          <cell r="H6">
            <v>5.4000000000002046E-2</v>
          </cell>
          <cell r="I6">
            <v>-0.19800000000003593</v>
          </cell>
          <cell r="J6">
            <v>-4.03</v>
          </cell>
          <cell r="K6">
            <v>-3.9569999999999999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B7">
            <v>-193.89500000000001</v>
          </cell>
          <cell r="C7">
            <v>-171.28199999999998</v>
          </cell>
          <cell r="D7">
            <v>-144.63200000000001</v>
          </cell>
          <cell r="E7">
            <v>-92.982999999999976</v>
          </cell>
          <cell r="F7">
            <v>46.578000000000003</v>
          </cell>
          <cell r="G7">
            <v>100</v>
          </cell>
          <cell r="H7">
            <v>-173.87700000000001</v>
          </cell>
          <cell r="I7">
            <v>-99.801999999999964</v>
          </cell>
          <cell r="J7">
            <v>-170.44399999999999</v>
          </cell>
          <cell r="K7">
            <v>-125.178</v>
          </cell>
          <cell r="L7">
            <v>-134</v>
          </cell>
          <cell r="M7">
            <v>-60</v>
          </cell>
          <cell r="N7">
            <v>-43</v>
          </cell>
          <cell r="O7">
            <v>4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-184.64699999999999</v>
          </cell>
          <cell r="L8">
            <v>-110.88200000000001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465</v>
          </cell>
          <cell r="C9">
            <v>440.99999999999994</v>
          </cell>
          <cell r="D9">
            <v>271.26199999999989</v>
          </cell>
          <cell r="E9">
            <v>660.60299999999995</v>
          </cell>
          <cell r="F9">
            <v>1147.8309999999999</v>
          </cell>
          <cell r="G9">
            <v>1420.816</v>
          </cell>
          <cell r="H9">
            <v>243.17699999999996</v>
          </cell>
          <cell r="I9">
            <v>63</v>
          </cell>
          <cell r="J9">
            <v>-214.41399999999999</v>
          </cell>
          <cell r="K9">
            <v>878.8739999999998</v>
          </cell>
          <cell r="L9">
            <v>1078.6878046158388</v>
          </cell>
          <cell r="M9">
            <v>1450.1664140961793</v>
          </cell>
          <cell r="N9">
            <v>1747.8593324003859</v>
          </cell>
          <cell r="O9">
            <v>3397.2238029093769</v>
          </cell>
          <cell r="P9" t="e">
            <v>#VALUE!</v>
          </cell>
        </row>
        <row r="10">
          <cell r="B10">
            <v>465</v>
          </cell>
          <cell r="C10">
            <v>440.99999999999994</v>
          </cell>
          <cell r="D10">
            <v>271.26199999999989</v>
          </cell>
          <cell r="E10">
            <v>660.60299999999995</v>
          </cell>
          <cell r="F10">
            <v>1147.8309999999999</v>
          </cell>
          <cell r="G10">
            <v>1420.816</v>
          </cell>
          <cell r="H10">
            <v>243.17699999999996</v>
          </cell>
          <cell r="I10">
            <v>63</v>
          </cell>
          <cell r="J10">
            <v>-214.41399999999999</v>
          </cell>
          <cell r="K10">
            <v>1063.5209999999997</v>
          </cell>
          <cell r="L10">
            <v>1189.5698046158388</v>
          </cell>
          <cell r="M10">
            <v>1450.1664140961793</v>
          </cell>
          <cell r="N10">
            <v>1747.8593324003859</v>
          </cell>
          <cell r="O10">
            <v>3397.2238029093769</v>
          </cell>
          <cell r="P10" t="e">
            <v>#VALUE!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-65.715999999999994</v>
          </cell>
          <cell r="F11">
            <v>-169.80699999999999</v>
          </cell>
          <cell r="G11">
            <v>-207.905</v>
          </cell>
          <cell r="H11">
            <v>-25.231999999999999</v>
          </cell>
          <cell r="I11">
            <v>-15.5</v>
          </cell>
          <cell r="J11">
            <v>-1.111</v>
          </cell>
          <cell r="K11">
            <v>-129.21100000000001</v>
          </cell>
          <cell r="L11">
            <v>-167.80919568473652</v>
          </cell>
          <cell r="M11">
            <v>-204.57081090511249</v>
          </cell>
          <cell r="N11">
            <v>-246.56549586418777</v>
          </cell>
          <cell r="O11">
            <v>-479.23660445581709</v>
          </cell>
          <cell r="P11" t="str">
            <v>Missing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9.9478809511915625</v>
          </cell>
          <cell r="F12">
            <v>14.793728345026402</v>
          </cell>
          <cell r="G12">
            <v>14.632788482111689</v>
          </cell>
          <cell r="H12">
            <v>10.375981281124449</v>
          </cell>
          <cell r="I12">
            <v>24.603174603174601</v>
          </cell>
          <cell r="J12">
            <v>-0.51815646366375334</v>
          </cell>
          <cell r="K12">
            <v>14.701879905424445</v>
          </cell>
          <cell r="L12">
            <v>15.556789922594858</v>
          </cell>
          <cell r="M12">
            <v>14.106712782519645</v>
          </cell>
          <cell r="N12">
            <v>14.106712782519645</v>
          </cell>
          <cell r="O12">
            <v>14.106712782519645</v>
          </cell>
          <cell r="P12" t="e">
            <v>#VALUE!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 t="e">
            <v>#VALUE!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-2.2949999999999999</v>
          </cell>
          <cell r="I14">
            <v>-3.669</v>
          </cell>
          <cell r="J14">
            <v>-6.7169999999999996</v>
          </cell>
          <cell r="K14">
            <v>-15.176</v>
          </cell>
          <cell r="L14">
            <v>-7.3319999999999999</v>
          </cell>
          <cell r="M14">
            <v>-24.027107802710191</v>
          </cell>
          <cell r="N14">
            <v>-28.959438168847178</v>
          </cell>
          <cell r="O14">
            <v>-56.286962481688697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B17">
            <v>465</v>
          </cell>
          <cell r="C17">
            <v>440.99999999999994</v>
          </cell>
          <cell r="D17">
            <v>271.26199999999989</v>
          </cell>
          <cell r="E17">
            <v>594.88699999999994</v>
          </cell>
          <cell r="F17">
            <v>978.02399999999989</v>
          </cell>
          <cell r="G17">
            <v>1212.9110000000001</v>
          </cell>
          <cell r="H17">
            <v>215.65</v>
          </cell>
          <cell r="I17">
            <v>43.831000000000003</v>
          </cell>
          <cell r="J17">
            <v>-174.72499999999999</v>
          </cell>
          <cell r="K17">
            <v>771.56700000000012</v>
          </cell>
          <cell r="L17">
            <v>903.54660893110224</v>
          </cell>
          <cell r="M17">
            <v>1221.5684953883567</v>
          </cell>
          <cell r="N17">
            <v>1472.334398367351</v>
          </cell>
          <cell r="O17">
            <v>2861.7002359718713</v>
          </cell>
          <cell r="P17" t="e">
            <v>#VALUE!</v>
          </cell>
        </row>
        <row r="18">
          <cell r="B18">
            <v>465</v>
          </cell>
          <cell r="C18">
            <v>441</v>
          </cell>
          <cell r="D18">
            <v>269</v>
          </cell>
          <cell r="E18">
            <v>594.88699999999994</v>
          </cell>
          <cell r="F18">
            <v>978.024</v>
          </cell>
          <cell r="G18">
            <v>1212.9110000000001</v>
          </cell>
          <cell r="H18">
            <v>215.65</v>
          </cell>
          <cell r="I18">
            <v>43.831000000000003</v>
          </cell>
          <cell r="J18">
            <v>-174.72499999999999</v>
          </cell>
          <cell r="K18">
            <v>771.56700000000012</v>
          </cell>
          <cell r="L18">
            <v>903.54660893110224</v>
          </cell>
          <cell r="M18">
            <v>1221.5684953883567</v>
          </cell>
          <cell r="N18">
            <v>1472.334398367351</v>
          </cell>
          <cell r="O18">
            <v>2861.7002359718713</v>
          </cell>
          <cell r="P18" t="e">
            <v>#VALUE!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-290.90909090909088</v>
          </cell>
          <cell r="G19">
            <v>-287.49210284171431</v>
          </cell>
          <cell r="H19">
            <v>-240</v>
          </cell>
          <cell r="I19">
            <v>0</v>
          </cell>
          <cell r="J19">
            <v>0</v>
          </cell>
          <cell r="K19">
            <v>-440</v>
          </cell>
          <cell r="L19">
            <v>-287.49210284171431</v>
          </cell>
          <cell r="M19">
            <v>-388.68088489629531</v>
          </cell>
          <cell r="N19">
            <v>-468.47003584415711</v>
          </cell>
          <cell r="O19">
            <v>-910.54098417286787</v>
          </cell>
          <cell r="P19" t="str">
            <v>Missing</v>
          </cell>
        </row>
        <row r="20">
          <cell r="B20">
            <v>465</v>
          </cell>
          <cell r="C20">
            <v>440.99999999999994</v>
          </cell>
          <cell r="D20">
            <v>271.26199999999989</v>
          </cell>
          <cell r="E20">
            <v>594.88699999999994</v>
          </cell>
          <cell r="F20">
            <v>687.11490909090901</v>
          </cell>
          <cell r="G20">
            <v>925.41889715828574</v>
          </cell>
          <cell r="H20">
            <v>-24.35</v>
          </cell>
          <cell r="I20">
            <v>43.831000000000003</v>
          </cell>
          <cell r="J20">
            <v>-222.24199999999999</v>
          </cell>
          <cell r="K20">
            <v>294.48699999999974</v>
          </cell>
          <cell r="L20">
            <v>616.05450608938793</v>
          </cell>
          <cell r="M20">
            <v>832.88761049206141</v>
          </cell>
          <cell r="N20">
            <v>1003.8643625231939</v>
          </cell>
          <cell r="O20">
            <v>1951.1592517990034</v>
          </cell>
          <cell r="P20" t="e">
            <v>#VALUE!</v>
          </cell>
        </row>
        <row r="22">
          <cell r="B22" t="e">
            <v>#VALUE!</v>
          </cell>
          <cell r="C22">
            <v>0</v>
          </cell>
          <cell r="D22">
            <v>0</v>
          </cell>
          <cell r="E22">
            <v>0.22545454545454544</v>
          </cell>
          <cell r="F22">
            <v>0.2800355046528275</v>
          </cell>
          <cell r="G22">
            <v>0.28545454545454541</v>
          </cell>
          <cell r="H22">
            <v>4.9011363636363638E-2</v>
          </cell>
          <cell r="I22">
            <v>9.9615909090909095E-3</v>
          </cell>
          <cell r="J22">
            <v>-3.9710227272727265E-2</v>
          </cell>
          <cell r="K22">
            <v>0.17535613636363637</v>
          </cell>
          <cell r="L22">
            <v>0.20535150202979596</v>
          </cell>
          <cell r="M22">
            <v>0.27762920349735382</v>
          </cell>
          <cell r="N22">
            <v>0.33462145417439793</v>
          </cell>
          <cell r="O22">
            <v>0.65038641726633428</v>
          </cell>
          <cell r="P22" t="e">
            <v>#VALUE!</v>
          </cell>
        </row>
        <row r="23">
          <cell r="B23" t="e">
            <v>#VALUE!</v>
          </cell>
          <cell r="C23">
            <v>0</v>
          </cell>
          <cell r="D23">
            <v>0</v>
          </cell>
          <cell r="E23">
            <v>0.22545454545454544</v>
          </cell>
          <cell r="F23">
            <v>0.2800355046528275</v>
          </cell>
          <cell r="G23">
            <v>0.28545454545454541</v>
          </cell>
          <cell r="H23">
            <v>4.9011363636363638E-2</v>
          </cell>
          <cell r="I23">
            <v>9.9615909090909095E-3</v>
          </cell>
          <cell r="J23">
            <v>-3.9710227272727265E-2</v>
          </cell>
          <cell r="K23">
            <v>0.17535613636363637</v>
          </cell>
          <cell r="L23">
            <v>0.20535150202979596</v>
          </cell>
          <cell r="M23">
            <v>0.27762920349735382</v>
          </cell>
          <cell r="N23">
            <v>0.33462145417439793</v>
          </cell>
          <cell r="O23">
            <v>0.65038641726633428</v>
          </cell>
          <cell r="P23" t="e">
            <v>#VALUE!</v>
          </cell>
        </row>
        <row r="24">
          <cell r="B24" t="e">
            <v>#VALUE!</v>
          </cell>
          <cell r="C24">
            <v>0</v>
          </cell>
          <cell r="D24">
            <v>0</v>
          </cell>
          <cell r="E24">
            <v>0.22545454545454544</v>
          </cell>
          <cell r="F24">
            <v>0.2800355046528275</v>
          </cell>
          <cell r="G24">
            <v>0.28545454545454541</v>
          </cell>
          <cell r="H24">
            <v>4.9011363636363638E-2</v>
          </cell>
          <cell r="I24">
            <v>9.9615909090909095E-3</v>
          </cell>
          <cell r="J24">
            <v>-3.9710227272727265E-2</v>
          </cell>
          <cell r="K24">
            <v>0.17535613636363637</v>
          </cell>
          <cell r="L24">
            <v>0.20535150202979596</v>
          </cell>
          <cell r="M24">
            <v>0.27762920349735382</v>
          </cell>
          <cell r="N24">
            <v>0.33462145417439793</v>
          </cell>
          <cell r="O24">
            <v>0.65038641726633428</v>
          </cell>
          <cell r="P24" t="e">
            <v>#VALUE!</v>
          </cell>
        </row>
        <row r="25">
          <cell r="B25" t="e">
            <v>#VALUE!</v>
          </cell>
          <cell r="C25">
            <v>0</v>
          </cell>
          <cell r="D25">
            <v>0</v>
          </cell>
          <cell r="E25">
            <v>0.22545454545454544</v>
          </cell>
          <cell r="F25">
            <v>0.2800355046528275</v>
          </cell>
          <cell r="G25">
            <v>0.28545454545454541</v>
          </cell>
          <cell r="H25">
            <v>4.9011363636363638E-2</v>
          </cell>
          <cell r="I25">
            <v>9.9615909090909095E-3</v>
          </cell>
          <cell r="J25">
            <v>-3.9710227272727265E-2</v>
          </cell>
          <cell r="K25">
            <v>0.17535613636363637</v>
          </cell>
          <cell r="L25">
            <v>0.20535150202979596</v>
          </cell>
          <cell r="M25">
            <v>0.27762920349735382</v>
          </cell>
          <cell r="N25">
            <v>0.33462145417439793</v>
          </cell>
          <cell r="O25">
            <v>0.65038641726633428</v>
          </cell>
          <cell r="P25" t="e">
            <v>#VALUE!</v>
          </cell>
        </row>
        <row r="26">
          <cell r="B26" t="e">
            <v>#VALUE!</v>
          </cell>
          <cell r="C26">
            <v>0</v>
          </cell>
          <cell r="D26">
            <v>0</v>
          </cell>
          <cell r="E26">
            <v>0</v>
          </cell>
          <cell r="F26">
            <v>7.2727272727272724E-2</v>
          </cell>
          <cell r="G26">
            <v>9.9999999999999992E-2</v>
          </cell>
          <cell r="H26">
            <v>0.06</v>
          </cell>
          <cell r="I26">
            <v>0</v>
          </cell>
          <cell r="J26">
            <v>0</v>
          </cell>
          <cell r="K26">
            <v>9.9999999999999992E-2</v>
          </cell>
          <cell r="L26">
            <v>7.1873025710428584E-2</v>
          </cell>
          <cell r="M26">
            <v>9.717022122407383E-2</v>
          </cell>
          <cell r="N26">
            <v>0.11711750896103927</v>
          </cell>
          <cell r="O26">
            <v>0.22763524604321697</v>
          </cell>
          <cell r="P26" t="e">
            <v>#VALUE!</v>
          </cell>
        </row>
        <row r="27">
          <cell r="B27" t="e">
            <v>#VALUE!</v>
          </cell>
          <cell r="C27">
            <v>0</v>
          </cell>
          <cell r="D27">
            <v>0</v>
          </cell>
          <cell r="E27">
            <v>0</v>
          </cell>
          <cell r="F27">
            <v>7.2727272727272724E-2</v>
          </cell>
          <cell r="G27">
            <v>9.9999999999999992E-2</v>
          </cell>
          <cell r="H27">
            <v>0.06</v>
          </cell>
          <cell r="I27">
            <v>0</v>
          </cell>
          <cell r="J27">
            <v>0</v>
          </cell>
          <cell r="K27">
            <v>9.9999999999999992E-2</v>
          </cell>
          <cell r="L27">
            <v>7.1873025710428584E-2</v>
          </cell>
          <cell r="M27">
            <v>9.717022122407383E-2</v>
          </cell>
          <cell r="N27">
            <v>0.11711750896103927</v>
          </cell>
          <cell r="O27">
            <v>0.22763524604321697</v>
          </cell>
          <cell r="P27" t="e">
            <v>#VALUE!</v>
          </cell>
        </row>
        <row r="28">
          <cell r="B28">
            <v>3400</v>
          </cell>
          <cell r="C28">
            <v>3400</v>
          </cell>
          <cell r="D28">
            <v>3400</v>
          </cell>
          <cell r="E28">
            <v>3400</v>
          </cell>
          <cell r="F28">
            <v>3400</v>
          </cell>
          <cell r="G28">
            <v>4000</v>
          </cell>
          <cell r="H28">
            <v>4000</v>
          </cell>
          <cell r="I28">
            <v>4000</v>
          </cell>
          <cell r="J28">
            <v>4000</v>
          </cell>
          <cell r="K28">
            <v>4000</v>
          </cell>
          <cell r="L28">
            <v>4000</v>
          </cell>
          <cell r="M28">
            <v>4000</v>
          </cell>
          <cell r="N28">
            <v>4000</v>
          </cell>
          <cell r="O28">
            <v>4000</v>
          </cell>
          <cell r="P28" t="str">
            <v>Missing</v>
          </cell>
        </row>
        <row r="29">
          <cell r="B29">
            <v>3400</v>
          </cell>
          <cell r="C29">
            <v>3400</v>
          </cell>
          <cell r="D29">
            <v>3400</v>
          </cell>
          <cell r="E29">
            <v>3400</v>
          </cell>
          <cell r="F29">
            <v>3400</v>
          </cell>
          <cell r="G29">
            <v>4000</v>
          </cell>
          <cell r="H29">
            <v>4000</v>
          </cell>
          <cell r="I29">
            <v>4000</v>
          </cell>
          <cell r="J29">
            <v>4000</v>
          </cell>
          <cell r="K29">
            <v>4000</v>
          </cell>
          <cell r="L29">
            <v>4000</v>
          </cell>
          <cell r="M29">
            <v>4000</v>
          </cell>
          <cell r="N29">
            <v>4000</v>
          </cell>
          <cell r="O29">
            <v>4000</v>
          </cell>
          <cell r="P29" t="str">
            <v>Missing</v>
          </cell>
        </row>
        <row r="31">
          <cell r="E31">
            <v>0.22545454545454544</v>
          </cell>
          <cell r="F31">
            <v>0.2800355046528275</v>
          </cell>
          <cell r="G31">
            <v>0.28545454545454541</v>
          </cell>
          <cell r="H31">
            <v>4.9011363636363638E-2</v>
          </cell>
          <cell r="I31">
            <v>9.9615909090909095E-3</v>
          </cell>
          <cell r="J31">
            <v>-3.9710227272727265E-2</v>
          </cell>
          <cell r="K31">
            <v>0.17535613636363637</v>
          </cell>
          <cell r="L31">
            <v>0.20535150202979596</v>
          </cell>
          <cell r="M31">
            <v>0.27762920349735382</v>
          </cell>
          <cell r="N31">
            <v>0.33462145417439793</v>
          </cell>
          <cell r="O31">
            <v>0.65038641726633428</v>
          </cell>
          <cell r="P31" t="e">
            <v>#VALUE!</v>
          </cell>
        </row>
        <row r="32">
          <cell r="E32">
            <v>0.22545454545454544</v>
          </cell>
          <cell r="F32">
            <v>0.2800355046528275</v>
          </cell>
          <cell r="G32">
            <v>0.28545454545454541</v>
          </cell>
          <cell r="H32">
            <v>4.9011363636363638E-2</v>
          </cell>
          <cell r="I32">
            <v>9.9615909090909095E-3</v>
          </cell>
          <cell r="J32">
            <v>-3.9710227272727265E-2</v>
          </cell>
          <cell r="K32">
            <v>0.17535613636363637</v>
          </cell>
          <cell r="L32">
            <v>0.20535150202979596</v>
          </cell>
          <cell r="M32">
            <v>0.27762920349735382</v>
          </cell>
          <cell r="N32">
            <v>0.33462145417439793</v>
          </cell>
          <cell r="O32">
            <v>0.65038641726633428</v>
          </cell>
          <cell r="P32" t="e">
            <v>#VALUE!</v>
          </cell>
        </row>
        <row r="33">
          <cell r="E33">
            <v>0.22545454545454544</v>
          </cell>
          <cell r="F33">
            <v>0.2800355046528275</v>
          </cell>
          <cell r="G33">
            <v>0.28545454545454541</v>
          </cell>
          <cell r="H33">
            <v>4.9011363636363638E-2</v>
          </cell>
          <cell r="I33">
            <v>9.9615909090909095E-3</v>
          </cell>
          <cell r="J33">
            <v>-3.9710227272727265E-2</v>
          </cell>
          <cell r="K33">
            <v>0.17535613636363637</v>
          </cell>
          <cell r="L33">
            <v>0.20535150202979596</v>
          </cell>
          <cell r="M33">
            <v>0.27762920349735382</v>
          </cell>
          <cell r="N33">
            <v>0.33462145417439793</v>
          </cell>
          <cell r="O33">
            <v>0.65038641726633428</v>
          </cell>
          <cell r="P33">
            <v>0</v>
          </cell>
        </row>
        <row r="34">
          <cell r="E34">
            <v>0.22545454545454544</v>
          </cell>
          <cell r="F34">
            <v>0.2800355046528275</v>
          </cell>
          <cell r="G34">
            <v>0.28545454545454541</v>
          </cell>
          <cell r="H34">
            <v>4.9011363636363638E-2</v>
          </cell>
          <cell r="I34">
            <v>9.9615909090909095E-3</v>
          </cell>
          <cell r="J34">
            <v>-3.9710227272727265E-2</v>
          </cell>
          <cell r="K34">
            <v>0.17535613636363637</v>
          </cell>
          <cell r="L34">
            <v>0.20535150202979596</v>
          </cell>
          <cell r="M34">
            <v>0.27762920349735382</v>
          </cell>
          <cell r="N34">
            <v>0.33462145417439793</v>
          </cell>
          <cell r="O34">
            <v>0.65038641726633428</v>
          </cell>
          <cell r="P34" t="e">
            <v>#VALUE!</v>
          </cell>
        </row>
        <row r="35">
          <cell r="E35">
            <v>0</v>
          </cell>
          <cell r="F35">
            <v>7.2727272727272724E-2</v>
          </cell>
          <cell r="G35">
            <v>9.9999999999999992E-2</v>
          </cell>
          <cell r="H35">
            <v>0.06</v>
          </cell>
          <cell r="I35">
            <v>0</v>
          </cell>
          <cell r="J35">
            <v>0</v>
          </cell>
          <cell r="K35">
            <v>9.9999999999999992E-2</v>
          </cell>
          <cell r="L35">
            <v>7.1873025710428584E-2</v>
          </cell>
          <cell r="M35">
            <v>9.717022122407383E-2</v>
          </cell>
          <cell r="N35">
            <v>0.11711750896103927</v>
          </cell>
          <cell r="O35">
            <v>0.22763524604321697</v>
          </cell>
          <cell r="P35" t="str">
            <v>Missing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</row>
        <row r="37">
          <cell r="B37" t="str">
            <v>N/A</v>
          </cell>
          <cell r="C37">
            <v>1</v>
          </cell>
          <cell r="D37">
            <v>1</v>
          </cell>
          <cell r="E37">
            <v>1</v>
          </cell>
          <cell r="F37">
            <v>1</v>
          </cell>
          <cell r="G37">
            <v>1</v>
          </cell>
          <cell r="H37">
            <v>1</v>
          </cell>
          <cell r="I37">
            <v>1</v>
          </cell>
          <cell r="J37">
            <v>1</v>
          </cell>
          <cell r="K37">
            <v>1</v>
          </cell>
          <cell r="L37">
            <v>1</v>
          </cell>
          <cell r="M37">
            <v>1</v>
          </cell>
          <cell r="N37">
            <v>1</v>
          </cell>
          <cell r="O37">
            <v>1</v>
          </cell>
          <cell r="P37">
            <v>1</v>
          </cell>
        </row>
        <row r="39">
          <cell r="B39">
            <v>0</v>
          </cell>
          <cell r="C39">
            <v>1122.7819999999999</v>
          </cell>
          <cell r="D39">
            <v>1630.5780000000002</v>
          </cell>
          <cell r="E39">
            <v>2791.335</v>
          </cell>
          <cell r="F39">
            <v>7605.9320000000007</v>
          </cell>
          <cell r="G39">
            <v>9568.0489999999991</v>
          </cell>
          <cell r="H39">
            <v>9090.125</v>
          </cell>
          <cell r="I39">
            <v>7983.5179999999991</v>
          </cell>
          <cell r="J39">
            <v>8067.5950000000012</v>
          </cell>
          <cell r="K39">
            <v>8272.648000000001</v>
          </cell>
          <cell r="L39">
            <v>9112.6683869773897</v>
          </cell>
          <cell r="M39">
            <v>11556.156426328102</v>
          </cell>
          <cell r="N39">
            <v>14109.40735656675</v>
          </cell>
          <cell r="O39">
            <v>16435.429883774526</v>
          </cell>
          <cell r="P39" t="str">
            <v>Missing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 t="str">
            <v>Missing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 t="str">
            <v>Missing</v>
          </cell>
        </row>
        <row r="42">
          <cell r="B42">
            <v>0</v>
          </cell>
          <cell r="C42">
            <v>0</v>
          </cell>
          <cell r="D42">
            <v>641.87799999999993</v>
          </cell>
          <cell r="E42">
            <v>659.63699999999983</v>
          </cell>
          <cell r="F42">
            <v>483.40200000000004</v>
          </cell>
          <cell r="G42">
            <v>1084.306</v>
          </cell>
          <cell r="H42">
            <v>993.40000000000009</v>
          </cell>
          <cell r="I42">
            <v>1328.7270000000001</v>
          </cell>
          <cell r="J42">
            <v>637.53399999999988</v>
          </cell>
          <cell r="K42">
            <v>464.82799999999997</v>
          </cell>
          <cell r="L42">
            <v>875.091119112</v>
          </cell>
          <cell r="M42">
            <v>1064.4906902533501</v>
          </cell>
          <cell r="N42">
            <v>1315.1041225378949</v>
          </cell>
          <cell r="O42">
            <v>1340.2408471291253</v>
          </cell>
          <cell r="P42" t="str">
            <v>Missing</v>
          </cell>
        </row>
        <row r="43">
          <cell r="B43">
            <v>0</v>
          </cell>
          <cell r="C43">
            <v>1122.7819999999999</v>
          </cell>
          <cell r="D43">
            <v>2272.4560000000001</v>
          </cell>
          <cell r="E43">
            <v>3450.9719999999998</v>
          </cell>
          <cell r="F43">
            <v>8089.3340000000007</v>
          </cell>
          <cell r="G43">
            <v>10652.355</v>
          </cell>
          <cell r="H43">
            <v>10083.525</v>
          </cell>
          <cell r="I43">
            <v>9312.244999999999</v>
          </cell>
          <cell r="J43">
            <v>8705.1290000000008</v>
          </cell>
          <cell r="K43">
            <v>8737.4760000000006</v>
          </cell>
          <cell r="L43">
            <v>9987.7595060893891</v>
          </cell>
          <cell r="M43">
            <v>12620.647116581451</v>
          </cell>
          <cell r="N43">
            <v>15424.511479104645</v>
          </cell>
          <cell r="O43">
            <v>17775.67073090365</v>
          </cell>
          <cell r="P43" t="e">
            <v>#VALUE!</v>
          </cell>
        </row>
        <row r="44">
          <cell r="B44">
            <v>0</v>
          </cell>
          <cell r="C44">
            <v>0</v>
          </cell>
          <cell r="D44">
            <v>-1788.6629999999998</v>
          </cell>
          <cell r="E44">
            <v>-1996.7900000000002</v>
          </cell>
          <cell r="F44">
            <v>-840.90800000000036</v>
          </cell>
          <cell r="G44">
            <v>-992.404</v>
          </cell>
          <cell r="H44">
            <v>-1573.306</v>
          </cell>
          <cell r="I44">
            <v>-2258.4429999999993</v>
          </cell>
          <cell r="J44">
            <v>-1755.8379999999995</v>
          </cell>
          <cell r="K44">
            <v>-113.3469999999993</v>
          </cell>
          <cell r="L44">
            <v>164.01140998061283</v>
          </cell>
          <cell r="M44">
            <v>-245.8669037162972</v>
          </cell>
          <cell r="N44">
            <v>-391.50482329258352</v>
          </cell>
          <cell r="O44">
            <v>2409.4081600654681</v>
          </cell>
          <cell r="P44" t="str">
            <v>Missing</v>
          </cell>
        </row>
        <row r="45">
          <cell r="B45">
            <v>0</v>
          </cell>
          <cell r="C45">
            <v>-1122.7819999999999</v>
          </cell>
          <cell r="D45">
            <v>820.30199999999968</v>
          </cell>
          <cell r="E45">
            <v>1155.9980000000003</v>
          </cell>
          <cell r="F45">
            <v>-1364.4790000000003</v>
          </cell>
          <cell r="G45">
            <v>-1481.0399999999995</v>
          </cell>
          <cell r="H45">
            <v>-336.37000000000035</v>
          </cell>
          <cell r="I45">
            <v>1161.1830000000009</v>
          </cell>
          <cell r="J45">
            <v>1099.9859999999996</v>
          </cell>
          <cell r="K45">
            <v>-243.28500000000213</v>
          </cell>
          <cell r="L45">
            <v>-1204.0114099806128</v>
          </cell>
          <cell r="M45">
            <v>-2594.1330962837028</v>
          </cell>
          <cell r="N45">
            <v>-4248.4951767074162</v>
          </cell>
          <cell r="O45">
            <v>-7449.4081600654681</v>
          </cell>
          <cell r="P45" t="str">
            <v>Missing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 t="str">
            <v>Missing</v>
          </cell>
        </row>
        <row r="47">
          <cell r="B47">
            <v>0</v>
          </cell>
          <cell r="C47">
            <v>0</v>
          </cell>
          <cell r="D47">
            <v>1304.095</v>
          </cell>
          <cell r="E47">
            <v>2610.1799999999998</v>
          </cell>
          <cell r="F47">
            <v>5883.9470000000001</v>
          </cell>
          <cell r="G47">
            <v>8178.9110000000001</v>
          </cell>
          <cell r="H47">
            <v>8173.8489999999993</v>
          </cell>
          <cell r="I47">
            <v>8214.9850000000006</v>
          </cell>
          <cell r="J47">
            <v>8049.277000000001</v>
          </cell>
          <cell r="K47">
            <v>8380.8439999999991</v>
          </cell>
          <cell r="L47">
            <v>8947.7595060893891</v>
          </cell>
          <cell r="M47">
            <v>9780.647116581451</v>
          </cell>
          <cell r="N47">
            <v>10784.511479104645</v>
          </cell>
          <cell r="O47">
            <v>12735.67073090365</v>
          </cell>
          <cell r="P47" t="e">
            <v>#VALUE!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-43.287999999999997</v>
          </cell>
          <cell r="I48">
            <v>-40.122</v>
          </cell>
          <cell r="J48">
            <v>-49.139000000000003</v>
          </cell>
          <cell r="K48">
            <v>-49.139000000000003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 t="str">
            <v>Missing</v>
          </cell>
        </row>
        <row r="49">
          <cell r="B49">
            <v>0</v>
          </cell>
          <cell r="C49">
            <v>1304.095</v>
          </cell>
          <cell r="D49">
            <v>1304.095</v>
          </cell>
          <cell r="E49">
            <v>2610.1799999999998</v>
          </cell>
          <cell r="F49">
            <v>5883.9470000000001</v>
          </cell>
          <cell r="G49">
            <v>8178.9110000000001</v>
          </cell>
          <cell r="H49">
            <v>8130.5609999999997</v>
          </cell>
          <cell r="I49">
            <v>8174.8630000000003</v>
          </cell>
          <cell r="J49">
            <v>8000.1380000000008</v>
          </cell>
          <cell r="K49">
            <v>8331.7049999999999</v>
          </cell>
          <cell r="L49">
            <v>8947.7595060893891</v>
          </cell>
          <cell r="M49">
            <v>9780.647116581451</v>
          </cell>
          <cell r="N49">
            <v>10784.511479104645</v>
          </cell>
          <cell r="O49">
            <v>12735.67073090365</v>
          </cell>
          <cell r="P49" t="e">
            <v>#VALUE!</v>
          </cell>
        </row>
        <row r="51">
          <cell r="B51" t="str">
            <v>N/A</v>
          </cell>
          <cell r="C51" t="str">
            <v>N/A</v>
          </cell>
          <cell r="D51">
            <v>-2663.0769999999998</v>
          </cell>
          <cell r="E51">
            <v>-1664.7189999999998</v>
          </cell>
          <cell r="F51">
            <v>-1311.6460000000002</v>
          </cell>
          <cell r="G51">
            <v>-1636.384</v>
          </cell>
          <cell r="H51">
            <v>-2190</v>
          </cell>
          <cell r="I51">
            <v>-3150</v>
          </cell>
          <cell r="J51">
            <v>-5200</v>
          </cell>
          <cell r="K51">
            <v>-6750</v>
          </cell>
          <cell r="L51" t="str">
            <v>Missing</v>
          </cell>
          <cell r="M51" t="str">
            <v>Missing</v>
          </cell>
          <cell r="N51" t="str">
            <v>Missing</v>
          </cell>
          <cell r="O51" t="str">
            <v>Missing</v>
          </cell>
          <cell r="P51" t="str">
            <v>Missing</v>
          </cell>
        </row>
        <row r="52">
          <cell r="B52" t="str">
            <v>N/A</v>
          </cell>
          <cell r="C52" t="str">
            <v>N/A</v>
          </cell>
          <cell r="D52">
            <v>1304.095</v>
          </cell>
          <cell r="E52">
            <v>2610.2079999999996</v>
          </cell>
          <cell r="F52">
            <v>5883.9470000000001</v>
          </cell>
          <cell r="G52">
            <v>8178.9110000000001</v>
          </cell>
          <cell r="H52">
            <v>8208.2266207715966</v>
          </cell>
          <cell r="I52">
            <v>8263.0667105970133</v>
          </cell>
          <cell r="J52">
            <v>8283.9606104767354</v>
          </cell>
          <cell r="K52">
            <v>8565.8716828985234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</row>
        <row r="53">
          <cell r="B53" t="e">
            <v>#VALUE!</v>
          </cell>
          <cell r="C53" t="e">
            <v>#VALUE!</v>
          </cell>
          <cell r="D53">
            <v>137.15741567907244</v>
          </cell>
          <cell r="E53">
            <v>76.499267491326378</v>
          </cell>
          <cell r="F53">
            <v>14.291563129307594</v>
          </cell>
          <cell r="G53">
            <v>12.133693593193518</v>
          </cell>
          <cell r="H53">
            <v>19.16742888188076</v>
          </cell>
          <cell r="I53">
            <v>27.331777402978574</v>
          </cell>
          <cell r="J53">
            <v>21.195634341614191</v>
          </cell>
          <cell r="K53">
            <v>1.3232395276979552</v>
          </cell>
          <cell r="L53" t="e">
            <v>#VALUE!</v>
          </cell>
          <cell r="M53" t="e">
            <v>#VALUE!</v>
          </cell>
          <cell r="N53" t="e">
            <v>#VALUE!</v>
          </cell>
          <cell r="O53" t="e">
            <v>#VALUE!</v>
          </cell>
          <cell r="P53" t="e">
            <v>#VALUE!</v>
          </cell>
        </row>
        <row r="54">
          <cell r="B54" t="e">
            <v>#VALUE!</v>
          </cell>
          <cell r="C54">
            <v>0.38355735294117649</v>
          </cell>
          <cell r="D54">
            <v>0.38355735294117649</v>
          </cell>
          <cell r="E54">
            <v>0.76769999999999994</v>
          </cell>
          <cell r="F54">
            <v>1.7305726470588236</v>
          </cell>
          <cell r="G54">
            <v>2.0447277499999998</v>
          </cell>
          <cell r="H54">
            <v>2.03264025</v>
          </cell>
          <cell r="I54">
            <v>2.0437157500000001</v>
          </cell>
          <cell r="J54">
            <v>2.0000345000000004</v>
          </cell>
          <cell r="K54">
            <v>2.0829262499999999</v>
          </cell>
          <cell r="L54">
            <v>2.2369398765223472</v>
          </cell>
          <cell r="M54">
            <v>2.4451617791453626</v>
          </cell>
          <cell r="N54">
            <v>2.6961278697761615</v>
          </cell>
          <cell r="O54">
            <v>3.1839176827259124</v>
          </cell>
          <cell r="P54" t="e">
            <v>#VALUE!</v>
          </cell>
        </row>
        <row r="55">
          <cell r="B55" t="str">
            <v>N/A</v>
          </cell>
          <cell r="C55" t="str">
            <v>N/A</v>
          </cell>
          <cell r="D55">
            <v>3967.1719999999996</v>
          </cell>
          <cell r="E55">
            <v>4274.9269999999997</v>
          </cell>
          <cell r="F55">
            <v>7195.5930000000008</v>
          </cell>
          <cell r="G55">
            <v>9815.2950000000001</v>
          </cell>
          <cell r="H55">
            <v>10320.884000000002</v>
          </cell>
          <cell r="I55">
            <v>11300.05313254401</v>
          </cell>
          <cell r="J55">
            <v>13483.960610476735</v>
          </cell>
          <cell r="K55">
            <v>15315.871682898523</v>
          </cell>
          <cell r="L55" t="str">
            <v>Missing</v>
          </cell>
          <cell r="M55" t="str">
            <v>Missing</v>
          </cell>
          <cell r="N55" t="str">
            <v>Missing</v>
          </cell>
          <cell r="O55" t="str">
            <v>Missing</v>
          </cell>
          <cell r="P55" t="str">
            <v>Missing</v>
          </cell>
        </row>
        <row r="56">
          <cell r="B56" t="e">
            <v>#VALUE!</v>
          </cell>
          <cell r="C56" t="e">
            <v>#VALUE!</v>
          </cell>
          <cell r="D56" t="e">
            <v>#VALUE!</v>
          </cell>
          <cell r="E56">
            <v>20.257849365798688</v>
          </cell>
          <cell r="F56">
            <v>20.125835620355485</v>
          </cell>
          <cell r="G56">
            <v>15.966244678114395</v>
          </cell>
          <cell r="H56">
            <v>4.1417986997433811</v>
          </cell>
          <cell r="I56">
            <v>1.5077977332874353</v>
          </cell>
          <cell r="J56">
            <v>6.1128113295475739E-2</v>
          </cell>
          <cell r="K56">
            <v>8.2823815628561359</v>
          </cell>
          <cell r="L56" t="e">
            <v>#VALUE!</v>
          </cell>
          <cell r="M56" t="e">
            <v>#VALUE!</v>
          </cell>
          <cell r="N56" t="e">
            <v>#VALUE!</v>
          </cell>
          <cell r="O56" t="e">
            <v>#VALUE!</v>
          </cell>
          <cell r="P56" t="e">
            <v>#VALUE!</v>
          </cell>
        </row>
        <row r="58">
          <cell r="B58">
            <v>627.54</v>
          </cell>
          <cell r="C58">
            <v>657.28199999999993</v>
          </cell>
          <cell r="D58">
            <v>852.7059999999999</v>
          </cell>
          <cell r="E58">
            <v>834.8359999999999</v>
          </cell>
          <cell r="F58">
            <v>1154.269</v>
          </cell>
          <cell r="G58">
            <v>1358</v>
          </cell>
          <cell r="H58">
            <v>417</v>
          </cell>
          <cell r="I58">
            <v>163</v>
          </cell>
          <cell r="J58">
            <v>7.5750000000000002</v>
          </cell>
          <cell r="K58">
            <v>1192.6559999999999</v>
          </cell>
          <cell r="L58">
            <v>1323.5698046158388</v>
          </cell>
          <cell r="M58">
            <v>1510.1664140961793</v>
          </cell>
          <cell r="N58">
            <v>1790.8593324003859</v>
          </cell>
          <cell r="O58">
            <v>3393.2238029093769</v>
          </cell>
          <cell r="P58" t="str">
            <v>Missing</v>
          </cell>
        </row>
        <row r="59">
          <cell r="B59">
            <v>108.166</v>
          </cell>
          <cell r="C59">
            <v>134.81700000000001</v>
          </cell>
          <cell r="D59">
            <v>135.56899999999999</v>
          </cell>
          <cell r="E59">
            <v>156.363</v>
          </cell>
          <cell r="F59">
            <v>243.13399999999999</v>
          </cell>
          <cell r="G59">
            <v>369.66899999999998</v>
          </cell>
          <cell r="H59">
            <v>523.34799999999996</v>
          </cell>
          <cell r="I59">
            <v>561.13199999999995</v>
          </cell>
          <cell r="J59">
            <v>558.798</v>
          </cell>
          <cell r="K59">
            <v>634.12099999999998</v>
          </cell>
          <cell r="L59">
            <v>649.60975999999994</v>
          </cell>
          <cell r="M59">
            <v>697.90975999999989</v>
          </cell>
          <cell r="N59">
            <v>823.90975999999989</v>
          </cell>
          <cell r="O59">
            <v>949.90975999999989</v>
          </cell>
          <cell r="P59" t="e">
            <v>#VALUE!</v>
          </cell>
        </row>
        <row r="60">
          <cell r="B60">
            <v>0</v>
          </cell>
          <cell r="C60">
            <v>0</v>
          </cell>
          <cell r="D60">
            <v>-311</v>
          </cell>
          <cell r="E60">
            <v>-17.758999999999901</v>
          </cell>
          <cell r="F60">
            <v>176.23499999999979</v>
          </cell>
          <cell r="G60">
            <v>-600.904</v>
          </cell>
          <cell r="H60">
            <v>90.905999999999949</v>
          </cell>
          <cell r="I60">
            <v>-335.327</v>
          </cell>
          <cell r="J60">
            <v>691.19300000000021</v>
          </cell>
          <cell r="K60">
            <v>172.7059999999999</v>
          </cell>
          <cell r="L60">
            <v>-410.26311911200003</v>
          </cell>
          <cell r="M60">
            <v>-189.39957114135007</v>
          </cell>
          <cell r="N60">
            <v>-250.61343228454484</v>
          </cell>
          <cell r="O60">
            <v>-25.136724591230404</v>
          </cell>
        </row>
        <row r="61">
          <cell r="C61">
            <v>0</v>
          </cell>
          <cell r="D61">
            <v>5.2489999999999997</v>
          </cell>
          <cell r="E61">
            <v>22.626000000000001</v>
          </cell>
          <cell r="F61">
            <v>148.29499999999999</v>
          </cell>
          <cell r="G61">
            <v>330</v>
          </cell>
          <cell r="H61">
            <v>279.99299999999999</v>
          </cell>
          <cell r="I61">
            <v>232.78200000000001</v>
          </cell>
          <cell r="J61">
            <v>178.28399999999999</v>
          </cell>
          <cell r="K61">
            <v>60.756</v>
          </cell>
          <cell r="L61">
            <v>53</v>
          </cell>
          <cell r="M61">
            <v>53</v>
          </cell>
          <cell r="N61">
            <v>91</v>
          </cell>
          <cell r="O61">
            <v>228</v>
          </cell>
        </row>
        <row r="62">
          <cell r="B62">
            <v>735.7059999999999</v>
          </cell>
          <cell r="C62">
            <v>792.09899999999993</v>
          </cell>
          <cell r="D62">
            <v>682.52399999999989</v>
          </cell>
          <cell r="E62">
            <v>996.06599999999992</v>
          </cell>
          <cell r="F62">
            <v>1721.933</v>
          </cell>
          <cell r="G62">
            <v>1456.7649999999999</v>
          </cell>
          <cell r="H62">
            <v>1311.2469999999998</v>
          </cell>
          <cell r="I62">
            <v>621.58699999999999</v>
          </cell>
          <cell r="J62">
            <v>1435.8500000000004</v>
          </cell>
          <cell r="K62">
            <v>2060.239</v>
          </cell>
          <cell r="L62">
            <v>1615.916445503839</v>
          </cell>
          <cell r="M62">
            <v>2071.6766029548294</v>
          </cell>
          <cell r="N62">
            <v>2455.1556601158409</v>
          </cell>
          <cell r="O62">
            <v>4545.9968383181458</v>
          </cell>
          <cell r="P62" t="e">
            <v>#VALUE!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-327.512</v>
          </cell>
          <cell r="H64">
            <v>-444.56200000000001</v>
          </cell>
          <cell r="I64">
            <v>-314.36399999999998</v>
          </cell>
          <cell r="J64">
            <v>-334.55099999999999</v>
          </cell>
          <cell r="K64">
            <v>-188.934</v>
          </cell>
          <cell r="L64">
            <v>-256</v>
          </cell>
          <cell r="M64">
            <v>-203</v>
          </cell>
          <cell r="N64">
            <v>-224</v>
          </cell>
          <cell r="O64">
            <v>-224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-85</v>
          </cell>
          <cell r="G65">
            <v>-341</v>
          </cell>
          <cell r="H65">
            <v>-440</v>
          </cell>
          <cell r="I65">
            <v>-132</v>
          </cell>
          <cell r="J65">
            <v>0</v>
          </cell>
          <cell r="K65">
            <v>-399.99999999999994</v>
          </cell>
          <cell r="L65">
            <v>-287.49210284171431</v>
          </cell>
          <cell r="M65">
            <v>-388.68088489629531</v>
          </cell>
          <cell r="N65">
            <v>-468.47003584415711</v>
          </cell>
          <cell r="O65">
            <v>-910.54098417286787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-65.715999999999994</v>
          </cell>
          <cell r="F66">
            <v>-126.369</v>
          </cell>
          <cell r="G66">
            <v>-180.09200000000001</v>
          </cell>
          <cell r="H66">
            <v>-98.103999999999999</v>
          </cell>
          <cell r="I66">
            <v>-30.654</v>
          </cell>
          <cell r="J66">
            <v>0</v>
          </cell>
          <cell r="K66">
            <v>-7.5460000000000003</v>
          </cell>
          <cell r="L66">
            <v>-392.55803552322686</v>
          </cell>
          <cell r="M66">
            <v>-478.55491665173918</v>
          </cell>
          <cell r="N66">
            <v>-576.79357969212742</v>
          </cell>
          <cell r="O66">
            <v>-1121.0838549600944</v>
          </cell>
          <cell r="P66">
            <v>0</v>
          </cell>
        </row>
        <row r="67">
          <cell r="B67">
            <v>0</v>
          </cell>
          <cell r="C67">
            <v>0</v>
          </cell>
          <cell r="D67">
            <v>-271.05500000000001</v>
          </cell>
          <cell r="E67">
            <v>-639.96500000000003</v>
          </cell>
          <cell r="F67">
            <v>-2458.4110000000001</v>
          </cell>
          <cell r="G67">
            <v>-2235</v>
          </cell>
          <cell r="H67">
            <v>-548.44200000000001</v>
          </cell>
          <cell r="I67">
            <v>-303.89099999999996</v>
          </cell>
          <cell r="J67">
            <v>-892.98300000000006</v>
          </cell>
          <cell r="K67">
            <v>-221.268</v>
          </cell>
          <cell r="L67">
            <v>-690</v>
          </cell>
          <cell r="M67">
            <v>-1800</v>
          </cell>
          <cell r="N67">
            <v>-1800</v>
          </cell>
          <cell r="O67">
            <v>-400</v>
          </cell>
          <cell r="P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</row>
        <row r="69">
          <cell r="B69">
            <v>-1718.4359999999997</v>
          </cell>
          <cell r="C69">
            <v>-1000.2260000000003</v>
          </cell>
          <cell r="D69">
            <v>744.41300000000001</v>
          </cell>
          <cell r="E69">
            <v>-441.88099999999952</v>
          </cell>
          <cell r="F69">
            <v>-2200.77</v>
          </cell>
          <cell r="G69">
            <v>-602.3509999999992</v>
          </cell>
          <cell r="H69">
            <v>807.46599999999989</v>
          </cell>
          <cell r="I69">
            <v>605.38580276757034</v>
          </cell>
          <cell r="J69">
            <v>316.79501306421844</v>
          </cell>
          <cell r="K69">
            <v>399.99999999999994</v>
          </cell>
          <cell r="L69">
            <v>287.49210284171431</v>
          </cell>
          <cell r="M69">
            <v>388.68088489629531</v>
          </cell>
          <cell r="N69">
            <v>468.47003584415711</v>
          </cell>
          <cell r="O69">
            <v>910.54098417286787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2567.7150000000001</v>
          </cell>
          <cell r="G70">
            <v>1544.0529999999999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B71">
            <v>-982.72999999999979</v>
          </cell>
          <cell r="C71">
            <v>-208.12700000000041</v>
          </cell>
          <cell r="D71">
            <v>1155.8819999999998</v>
          </cell>
          <cell r="E71">
            <v>-151.49599999999964</v>
          </cell>
          <cell r="F71">
            <v>-580.90200000000004</v>
          </cell>
          <cell r="G71">
            <v>-685.13699999999926</v>
          </cell>
          <cell r="H71">
            <v>587.60499999999979</v>
          </cell>
          <cell r="I71">
            <v>446.06380276757039</v>
          </cell>
          <cell r="J71">
            <v>525.11101306421881</v>
          </cell>
          <cell r="K71">
            <v>1642.491</v>
          </cell>
          <cell r="L71">
            <v>277.35840998061212</v>
          </cell>
          <cell r="M71">
            <v>-409.8783136969098</v>
          </cell>
          <cell r="N71">
            <v>-145.63791957628655</v>
          </cell>
          <cell r="O71">
            <v>2800.9129833580514</v>
          </cell>
          <cell r="P71" t="e">
            <v>#VALUE!</v>
          </cell>
        </row>
        <row r="73">
          <cell r="B73">
            <v>12000</v>
          </cell>
          <cell r="C73">
            <v>12500</v>
          </cell>
          <cell r="D73">
            <v>13633</v>
          </cell>
          <cell r="E73">
            <v>13633</v>
          </cell>
          <cell r="F73">
            <v>17000</v>
          </cell>
          <cell r="G73">
            <v>18312</v>
          </cell>
          <cell r="H73">
            <v>18557</v>
          </cell>
          <cell r="I73">
            <v>18523</v>
          </cell>
          <cell r="J73">
            <v>18708.23</v>
          </cell>
          <cell r="K73">
            <v>18000</v>
          </cell>
          <cell r="L73">
            <v>18360</v>
          </cell>
          <cell r="M73">
            <v>18727.2</v>
          </cell>
          <cell r="N73">
            <v>19101.744000000002</v>
          </cell>
          <cell r="O73">
            <v>19483.778880000002</v>
          </cell>
          <cell r="P73">
            <v>0</v>
          </cell>
        </row>
        <row r="74">
          <cell r="B74">
            <v>-50</v>
          </cell>
          <cell r="C74">
            <v>-60</v>
          </cell>
          <cell r="D74">
            <v>-72</v>
          </cell>
          <cell r="E74">
            <v>-86.399999999999991</v>
          </cell>
          <cell r="F74">
            <v>-119.23199999999999</v>
          </cell>
          <cell r="G74">
            <v>-149.04</v>
          </cell>
          <cell r="H74">
            <v>-150.53039999999999</v>
          </cell>
          <cell r="I74">
            <v>-152.03570399999998</v>
          </cell>
          <cell r="J74">
            <v>-167.2392744</v>
          </cell>
          <cell r="K74">
            <v>-183.96320184000001</v>
          </cell>
          <cell r="L74">
            <v>-211.557682116</v>
          </cell>
          <cell r="M74">
            <v>-243.29133443339998</v>
          </cell>
          <cell r="N74">
            <v>-267.62046787674001</v>
          </cell>
          <cell r="O74">
            <v>-294.38251466441403</v>
          </cell>
          <cell r="P74">
            <v>0</v>
          </cell>
        </row>
        <row r="76">
          <cell r="B76">
            <v>0</v>
          </cell>
          <cell r="C76">
            <v>0</v>
          </cell>
          <cell r="D76">
            <v>0</v>
          </cell>
          <cell r="E76">
            <v>-294.38232421875</v>
          </cell>
          <cell r="F76">
            <v>5906.15</v>
          </cell>
          <cell r="G76">
            <v>8836.9</v>
          </cell>
          <cell r="H76">
            <v>6649.2719199999992</v>
          </cell>
          <cell r="I76">
            <v>5941.69796735</v>
          </cell>
          <cell r="J76">
            <v>5352.3</v>
          </cell>
          <cell r="K76">
            <v>6721.8000499999998</v>
          </cell>
          <cell r="L76">
            <v>8313.3656315640001</v>
          </cell>
          <cell r="M76">
            <v>10112.661557406826</v>
          </cell>
          <cell r="N76">
            <v>12493.48916411</v>
          </cell>
          <cell r="O76">
            <v>12732.288047726688</v>
          </cell>
          <cell r="P76">
            <v>0</v>
          </cell>
        </row>
        <row r="77">
          <cell r="B77">
            <v>0</v>
          </cell>
          <cell r="C77">
            <v>0</v>
          </cell>
          <cell r="D77">
            <v>0</v>
          </cell>
          <cell r="E77">
            <v>12732.28125</v>
          </cell>
          <cell r="F77">
            <v>12732.28125</v>
          </cell>
          <cell r="G77">
            <v>12732.28125</v>
          </cell>
          <cell r="H77">
            <v>12732.28125</v>
          </cell>
          <cell r="I77">
            <v>12732.28125</v>
          </cell>
          <cell r="J77">
            <v>12732.28125</v>
          </cell>
          <cell r="K77">
            <v>12732.28125</v>
          </cell>
          <cell r="L77">
            <v>12732.28125</v>
          </cell>
          <cell r="M77">
            <v>12732.28125</v>
          </cell>
          <cell r="N77">
            <v>12732.28125</v>
          </cell>
          <cell r="O77">
            <v>12732.28125</v>
          </cell>
          <cell r="P77">
            <v>0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12732.28125</v>
          </cell>
          <cell r="F78">
            <v>12732.28125</v>
          </cell>
          <cell r="G78">
            <v>12732.28125</v>
          </cell>
          <cell r="H78">
            <v>12732.28125</v>
          </cell>
          <cell r="I78">
            <v>12732.28125</v>
          </cell>
          <cell r="J78">
            <v>12732.28125</v>
          </cell>
          <cell r="K78">
            <v>12732.28125</v>
          </cell>
          <cell r="L78">
            <v>12732.28125</v>
          </cell>
          <cell r="M78">
            <v>12732.28125</v>
          </cell>
          <cell r="N78">
            <v>12732.28125</v>
          </cell>
          <cell r="O78">
            <v>12732.28125</v>
          </cell>
          <cell r="P78">
            <v>0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12732.28125</v>
          </cell>
          <cell r="F79">
            <v>310.85000000000036</v>
          </cell>
          <cell r="G79">
            <v>465.10000000000036</v>
          </cell>
          <cell r="H79">
            <v>349.96168000000034</v>
          </cell>
          <cell r="I79">
            <v>312.72094565000043</v>
          </cell>
          <cell r="J79">
            <v>281.69999999999982</v>
          </cell>
          <cell r="K79">
            <v>353.7789499999999</v>
          </cell>
          <cell r="L79">
            <v>437.54555955599972</v>
          </cell>
          <cell r="M79">
            <v>532.2453451266756</v>
          </cell>
          <cell r="N79">
            <v>657.55206126894882</v>
          </cell>
          <cell r="O79">
            <v>670.12042356456368</v>
          </cell>
          <cell r="P79">
            <v>0</v>
          </cell>
        </row>
        <row r="80">
          <cell r="B80">
            <v>3184.3959999999997</v>
          </cell>
          <cell r="C80">
            <v>3917.9569999999994</v>
          </cell>
          <cell r="D80">
            <v>4096.9979999999996</v>
          </cell>
          <cell r="E80">
            <v>4306</v>
          </cell>
          <cell r="F80">
            <v>6217</v>
          </cell>
          <cell r="G80">
            <v>9302</v>
          </cell>
          <cell r="H80">
            <v>6999.2335999999996</v>
          </cell>
          <cell r="I80">
            <v>6254.4189130000004</v>
          </cell>
          <cell r="J80">
            <v>5634</v>
          </cell>
          <cell r="K80">
            <v>7075.5789999999997</v>
          </cell>
          <cell r="L80">
            <v>8750.9111911199998</v>
          </cell>
          <cell r="M80">
            <v>10644.906902533501</v>
          </cell>
          <cell r="N80">
            <v>13151.041225378949</v>
          </cell>
          <cell r="O80">
            <v>13402.408471291252</v>
          </cell>
          <cell r="P80" t="str">
            <v>Missing</v>
          </cell>
        </row>
        <row r="82">
          <cell r="B82">
            <v>0</v>
          </cell>
          <cell r="C82">
            <v>0</v>
          </cell>
          <cell r="D82">
            <v>0</v>
          </cell>
          <cell r="E82">
            <v>13402.40625</v>
          </cell>
          <cell r="F82">
            <v>13402.40625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B83">
            <v>0</v>
          </cell>
          <cell r="C83">
            <v>0</v>
          </cell>
          <cell r="D83">
            <v>0</v>
          </cell>
          <cell r="E83">
            <v>13402.40625</v>
          </cell>
          <cell r="F83">
            <v>13402.40625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13402.40625</v>
          </cell>
          <cell r="F84">
            <v>13402.40625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13402.40625</v>
          </cell>
          <cell r="F85">
            <v>13402.40625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B86">
            <v>627.54</v>
          </cell>
          <cell r="C86">
            <v>657.28199999999993</v>
          </cell>
          <cell r="D86">
            <v>852.7059999999999</v>
          </cell>
          <cell r="E86">
            <v>834.8359999999999</v>
          </cell>
          <cell r="F86">
            <v>1154.269</v>
          </cell>
          <cell r="G86">
            <v>1358</v>
          </cell>
          <cell r="H86">
            <v>417</v>
          </cell>
          <cell r="I86">
            <v>163</v>
          </cell>
          <cell r="J86">
            <v>7.5750000000000002</v>
          </cell>
          <cell r="K86">
            <v>1192.6559999999999</v>
          </cell>
          <cell r="L86">
            <v>1323.5698046158388</v>
          </cell>
          <cell r="M86">
            <v>1510.1664140961793</v>
          </cell>
          <cell r="N86">
            <v>1790.8593324003859</v>
          </cell>
          <cell r="O86">
            <v>3393.2238029093769</v>
          </cell>
          <cell r="P86" t="str">
            <v>Missing</v>
          </cell>
        </row>
        <row r="88">
          <cell r="B88" t="e">
            <v>#NAME?</v>
          </cell>
          <cell r="C88" t="e">
            <v>#NAME?</v>
          </cell>
          <cell r="D88" t="e">
            <v>#NAME?</v>
          </cell>
          <cell r="E88" t="e">
            <v>#NAME?</v>
          </cell>
          <cell r="F88" t="e">
            <v>#NAME?</v>
          </cell>
          <cell r="G88" t="e">
            <v>#NAME?</v>
          </cell>
          <cell r="H88" t="e">
            <v>#NAME?</v>
          </cell>
          <cell r="I88" t="e">
            <v>#NAME?</v>
          </cell>
          <cell r="J88" t="e">
            <v>#NAME?</v>
          </cell>
          <cell r="K88" t="e">
            <v>#NAME?</v>
          </cell>
          <cell r="L88" t="e">
            <v>#NAME?</v>
          </cell>
          <cell r="M88" t="e">
            <v>#NAME?</v>
          </cell>
          <cell r="N88" t="e">
            <v>#NAME?</v>
          </cell>
          <cell r="O88" t="e">
            <v>#NAME?</v>
          </cell>
          <cell r="P88" t="e">
            <v>#NAME?</v>
          </cell>
        </row>
        <row r="89">
          <cell r="B89" t="e">
            <v>#NAME?</v>
          </cell>
          <cell r="C89" t="e">
            <v>#NAME?</v>
          </cell>
          <cell r="D89" t="e">
            <v>#NAME?</v>
          </cell>
          <cell r="E89" t="e">
            <v>#NAME?</v>
          </cell>
          <cell r="F89" t="e">
            <v>#NAME?</v>
          </cell>
          <cell r="G89" t="e">
            <v>#NAME?</v>
          </cell>
          <cell r="H89" t="e">
            <v>#NAME?</v>
          </cell>
          <cell r="I89" t="e">
            <v>#NAME?</v>
          </cell>
          <cell r="J89" t="e">
            <v>#NAME?</v>
          </cell>
          <cell r="K89" t="e">
            <v>#NAME?</v>
          </cell>
          <cell r="L89" t="e">
            <v>#NAME?</v>
          </cell>
          <cell r="M89" t="e">
            <v>#NAME?</v>
          </cell>
          <cell r="N89" t="e">
            <v>#NAME?</v>
          </cell>
          <cell r="O89" t="e">
            <v>#NAME?</v>
          </cell>
          <cell r="P89" t="e">
            <v>#NAME?</v>
          </cell>
        </row>
        <row r="90">
          <cell r="B90" t="e">
            <v>#NAME?</v>
          </cell>
          <cell r="C90" t="e">
            <v>#NAME?</v>
          </cell>
          <cell r="D90" t="e">
            <v>#NAME?</v>
          </cell>
          <cell r="E90" t="e">
            <v>#NAME?</v>
          </cell>
          <cell r="F90" t="e">
            <v>#NAME?</v>
          </cell>
          <cell r="G90" t="e">
            <v>#NAME?</v>
          </cell>
          <cell r="H90" t="e">
            <v>#NAME?</v>
          </cell>
          <cell r="I90" t="e">
            <v>#NAME?</v>
          </cell>
          <cell r="J90" t="e">
            <v>#NAME?</v>
          </cell>
          <cell r="K90" t="e">
            <v>#NAME?</v>
          </cell>
          <cell r="L90" t="e">
            <v>#NAME?</v>
          </cell>
          <cell r="M90" t="e">
            <v>#NAME?</v>
          </cell>
          <cell r="N90" t="e">
            <v>#NAME?</v>
          </cell>
          <cell r="O90" t="e">
            <v>#NAME?</v>
          </cell>
          <cell r="P90" t="e">
            <v>#NAME?</v>
          </cell>
        </row>
        <row r="91">
          <cell r="B91" t="e">
            <v>#NAME?</v>
          </cell>
          <cell r="C91" t="e">
            <v>#NAME?</v>
          </cell>
          <cell r="D91" t="e">
            <v>#NAME?</v>
          </cell>
          <cell r="E91" t="e">
            <v>#NAME?</v>
          </cell>
          <cell r="F91" t="e">
            <v>#NAME?</v>
          </cell>
          <cell r="G91" t="e">
            <v>#NAME?</v>
          </cell>
          <cell r="H91" t="e">
            <v>#NAME?</v>
          </cell>
          <cell r="I91" t="e">
            <v>#NAME?</v>
          </cell>
          <cell r="J91" t="e">
            <v>#NAME?</v>
          </cell>
          <cell r="K91" t="e">
            <v>#NAME?</v>
          </cell>
          <cell r="L91" t="e">
            <v>#NAME?</v>
          </cell>
          <cell r="M91" t="e">
            <v>#NAME?</v>
          </cell>
          <cell r="N91" t="e">
            <v>#NAME?</v>
          </cell>
          <cell r="O91" t="e">
            <v>#NAME?</v>
          </cell>
          <cell r="P91" t="e">
            <v>#NAME?</v>
          </cell>
        </row>
        <row r="92">
          <cell r="B92" t="e">
            <v>#NAME?</v>
          </cell>
          <cell r="C92" t="e">
            <v>#NAME?</v>
          </cell>
          <cell r="D92" t="e">
            <v>#NAME?</v>
          </cell>
          <cell r="E92" t="e">
            <v>#NAME?</v>
          </cell>
          <cell r="F92" t="e">
            <v>#NAME?</v>
          </cell>
          <cell r="G92" t="e">
            <v>#NAME?</v>
          </cell>
          <cell r="H92" t="e">
            <v>#NAME?</v>
          </cell>
          <cell r="I92" t="e">
            <v>#NAME?</v>
          </cell>
          <cell r="J92" t="e">
            <v>#NAME?</v>
          </cell>
          <cell r="K92" t="e">
            <v>#NAME?</v>
          </cell>
          <cell r="L92" t="e">
            <v>#NAME?</v>
          </cell>
          <cell r="M92" t="e">
            <v>#NAME?</v>
          </cell>
          <cell r="N92" t="e">
            <v>#NAME?</v>
          </cell>
          <cell r="O92" t="e">
            <v>#NAME?</v>
          </cell>
          <cell r="P92" t="e">
            <v>#NAME?</v>
          </cell>
        </row>
        <row r="93">
          <cell r="B93" t="e">
            <v>#NAME?</v>
          </cell>
          <cell r="C93" t="e">
            <v>#NAME?</v>
          </cell>
          <cell r="D93" t="e">
            <v>#NAME?</v>
          </cell>
          <cell r="E93" t="e">
            <v>#NAME?</v>
          </cell>
          <cell r="F93" t="e">
            <v>#NAME?</v>
          </cell>
          <cell r="G93" t="e">
            <v>#NAME?</v>
          </cell>
          <cell r="H93" t="e">
            <v>#NAME?</v>
          </cell>
          <cell r="I93" t="e">
            <v>#NAME?</v>
          </cell>
          <cell r="J93" t="e">
            <v>#NAME?</v>
          </cell>
          <cell r="K93" t="e">
            <v>#NAME?</v>
          </cell>
          <cell r="L93" t="e">
            <v>#NAME?</v>
          </cell>
          <cell r="M93" t="e">
            <v>#NAME?</v>
          </cell>
          <cell r="N93" t="e">
            <v>#NAME?</v>
          </cell>
          <cell r="O93" t="e">
            <v>#NAME?</v>
          </cell>
          <cell r="P93" t="e">
            <v>#NAME?</v>
          </cell>
        </row>
        <row r="94">
          <cell r="B94" t="e">
            <v>#NAME?</v>
          </cell>
          <cell r="C94" t="e">
            <v>#NAME?</v>
          </cell>
          <cell r="D94" t="e">
            <v>#NAME?</v>
          </cell>
          <cell r="E94" t="e">
            <v>#NAME?</v>
          </cell>
          <cell r="F94" t="e">
            <v>#NAME?</v>
          </cell>
          <cell r="G94" t="e">
            <v>#NAME?</v>
          </cell>
          <cell r="H94" t="e">
            <v>#NAME?</v>
          </cell>
          <cell r="I94" t="e">
            <v>#NAME?</v>
          </cell>
          <cell r="J94" t="e">
            <v>#NAME?</v>
          </cell>
          <cell r="K94" t="e">
            <v>#NAME?</v>
          </cell>
          <cell r="L94" t="e">
            <v>#NAME?</v>
          </cell>
          <cell r="M94" t="e">
            <v>#NAME?</v>
          </cell>
          <cell r="N94" t="e">
            <v>#NAME?</v>
          </cell>
          <cell r="O94" t="e">
            <v>#NAME?</v>
          </cell>
          <cell r="P94" t="e">
            <v>#NAME?</v>
          </cell>
        </row>
        <row r="95">
          <cell r="B95" t="e">
            <v>#NAME?</v>
          </cell>
          <cell r="C95" t="e">
            <v>#NAME?</v>
          </cell>
          <cell r="D95" t="e">
            <v>#NAME?</v>
          </cell>
          <cell r="E95" t="e">
            <v>#NAME?</v>
          </cell>
          <cell r="F95" t="e">
            <v>#NAME?</v>
          </cell>
          <cell r="G95" t="e">
            <v>#NAME?</v>
          </cell>
          <cell r="H95" t="e">
            <v>#NAME?</v>
          </cell>
          <cell r="I95" t="e">
            <v>#NAME?</v>
          </cell>
          <cell r="J95" t="e">
            <v>#NAME?</v>
          </cell>
          <cell r="K95" t="e">
            <v>#NAME?</v>
          </cell>
          <cell r="L95" t="e">
            <v>#NAME?</v>
          </cell>
          <cell r="M95" t="e">
            <v>#NAME?</v>
          </cell>
          <cell r="N95" t="e">
            <v>#NAME?</v>
          </cell>
          <cell r="O95" t="e">
            <v>#NAME?</v>
          </cell>
          <cell r="P95" t="e">
            <v>#NAME?</v>
          </cell>
        </row>
        <row r="96">
          <cell r="B96" t="e">
            <v>#NAME?</v>
          </cell>
          <cell r="C96" t="e">
            <v>#NAME?</v>
          </cell>
          <cell r="D96" t="e">
            <v>#NAME?</v>
          </cell>
          <cell r="E96" t="e">
            <v>#NAME?</v>
          </cell>
          <cell r="F96" t="e">
            <v>#NAME?</v>
          </cell>
          <cell r="G96" t="e">
            <v>#NAME?</v>
          </cell>
          <cell r="H96" t="e">
            <v>#NAME?</v>
          </cell>
          <cell r="I96" t="e">
            <v>#NAME?</v>
          </cell>
          <cell r="J96" t="e">
            <v>#NAME?</v>
          </cell>
          <cell r="K96" t="e">
            <v>#NAME?</v>
          </cell>
          <cell r="L96" t="e">
            <v>#NAME?</v>
          </cell>
          <cell r="M96" t="e">
            <v>#NAME?</v>
          </cell>
          <cell r="N96" t="e">
            <v>#NAME?</v>
          </cell>
          <cell r="O96" t="e">
            <v>#NAME?</v>
          </cell>
          <cell r="P96" t="e">
            <v>#NAME?</v>
          </cell>
        </row>
        <row r="98">
          <cell r="B98">
            <v>19.706719892877643</v>
          </cell>
          <cell r="C98">
            <v>16.776141238916097</v>
          </cell>
          <cell r="D98">
            <v>20.81294645494091</v>
          </cell>
          <cell r="E98">
            <v>19.38773803994426</v>
          </cell>
          <cell r="F98">
            <v>18.566334244812609</v>
          </cell>
          <cell r="G98">
            <v>14.599010965383789</v>
          </cell>
          <cell r="H98">
            <v>5.9577951506004885</v>
          </cell>
          <cell r="I98">
            <v>2.6061573787646291</v>
          </cell>
          <cell r="J98">
            <v>0.13445154419595315</v>
          </cell>
          <cell r="K98">
            <v>16.855949173912126</v>
          </cell>
          <cell r="L98">
            <v>15.124937000376981</v>
          </cell>
          <cell r="M98">
            <v>14.18675079005865</v>
          </cell>
          <cell r="N98">
            <v>13.617623895394503</v>
          </cell>
          <cell r="O98">
            <v>25.318015117789177</v>
          </cell>
          <cell r="P98" t="e">
            <v>#VALUE!</v>
          </cell>
        </row>
        <row r="99">
          <cell r="B99">
            <v>14.602455222277634</v>
          </cell>
          <cell r="C99">
            <v>11.2558662588691</v>
          </cell>
          <cell r="D99">
            <v>6.6209942011199399</v>
          </cell>
          <cell r="E99">
            <v>15.341453785415698</v>
          </cell>
          <cell r="F99">
            <v>18.462779475631333</v>
          </cell>
          <cell r="G99">
            <v>15.274306600731025</v>
          </cell>
          <cell r="H99">
            <v>3.474337533183633</v>
          </cell>
          <cell r="I99">
            <v>1.0072878212403167</v>
          </cell>
          <cell r="J99">
            <v>-3.805715299964501</v>
          </cell>
          <cell r="K99">
            <v>12.421230827894082</v>
          </cell>
          <cell r="L99">
            <v>12.326576982182596</v>
          </cell>
          <cell r="M99">
            <v>13.623100956862647</v>
          </cell>
          <cell r="N99">
            <v>13.2906535873932</v>
          </cell>
          <cell r="O99">
            <v>25.347860499748464</v>
          </cell>
          <cell r="P99" t="e">
            <v>#VALUE!</v>
          </cell>
        </row>
        <row r="100">
          <cell r="B100">
            <v>3.3982052141623043</v>
          </cell>
          <cell r="C100">
            <v>3.5747013696710686</v>
          </cell>
          <cell r="D100">
            <v>2.8755323856407977</v>
          </cell>
          <cell r="E100">
            <v>8.1045567469322357</v>
          </cell>
          <cell r="F100">
            <v>-23.643200652668639</v>
          </cell>
          <cell r="G100">
            <v>-13.208159999999999</v>
          </cell>
          <cell r="H100">
            <v>2.3985576010628198</v>
          </cell>
          <cell r="I100">
            <v>1.6312498747520092</v>
          </cell>
          <cell r="J100">
            <v>2.079862007462862E-2</v>
          </cell>
          <cell r="K100">
            <v>9.4960695968940225</v>
          </cell>
          <cell r="L100">
            <v>9.8773866016107377</v>
          </cell>
          <cell r="M100">
            <v>25.169440234936321</v>
          </cell>
          <cell r="N100">
            <v>41.647891451171766</v>
          </cell>
          <cell r="O100">
            <v>-848.30595072734423</v>
          </cell>
          <cell r="P100" t="e">
            <v>#VALUE!</v>
          </cell>
        </row>
        <row r="101">
          <cell r="B101" t="e">
            <v>#VALUE!</v>
          </cell>
          <cell r="C101" t="e">
            <v>#DIV/0!</v>
          </cell>
          <cell r="D101" t="e">
            <v>#DIV/0!</v>
          </cell>
          <cell r="E101" t="e">
            <v>#DIV/0!</v>
          </cell>
          <cell r="F101">
            <v>3.8504881889763785</v>
          </cell>
          <cell r="G101">
            <v>2.8545454545454545</v>
          </cell>
          <cell r="H101">
            <v>0.81685606060606064</v>
          </cell>
          <cell r="I101" t="e">
            <v>#DIV/0!</v>
          </cell>
          <cell r="J101" t="e">
            <v>#DIV/0!</v>
          </cell>
          <cell r="K101">
            <v>1.7535613636363638</v>
          </cell>
          <cell r="L101">
            <v>2.8571428571428572</v>
          </cell>
          <cell r="M101">
            <v>2.8571428571428572</v>
          </cell>
          <cell r="N101">
            <v>2.8571428571428572</v>
          </cell>
          <cell r="O101">
            <v>2.8571428571428577</v>
          </cell>
          <cell r="P101" t="e">
            <v>#VALUE!</v>
          </cell>
        </row>
        <row r="102">
          <cell r="B102" t="e">
            <v>#DIV/0!</v>
          </cell>
          <cell r="C102" t="e">
            <v>#DIV/0!</v>
          </cell>
          <cell r="D102" t="e">
            <v>#DIV/0!</v>
          </cell>
          <cell r="E102" t="e">
            <v>#DIV/0!</v>
          </cell>
          <cell r="F102">
            <v>3.3619574999999999</v>
          </cell>
          <cell r="G102">
            <v>4.2189367569091019</v>
          </cell>
          <cell r="H102">
            <v>0.89854166666666668</v>
          </cell>
          <cell r="I102" t="e">
            <v>#DIV/0!</v>
          </cell>
          <cell r="J102" t="e">
            <v>#DIV/0!</v>
          </cell>
          <cell r="K102">
            <v>1.7535613636363638</v>
          </cell>
          <cell r="L102">
            <v>3.1428571428571432</v>
          </cell>
          <cell r="M102">
            <v>3.1428571428571428</v>
          </cell>
          <cell r="N102">
            <v>3.1428571428571432</v>
          </cell>
          <cell r="O102">
            <v>3.1428571428571437</v>
          </cell>
          <cell r="P102" t="e">
            <v>#VALUE!</v>
          </cell>
        </row>
        <row r="103">
          <cell r="B103" t="e">
            <v>#NAME?</v>
          </cell>
          <cell r="C103">
            <v>117.08096496025051</v>
          </cell>
          <cell r="D103">
            <v>50.22952735566696</v>
          </cell>
          <cell r="E103">
            <v>29.172586778413212</v>
          </cell>
          <cell r="F103">
            <v>20.00413160621564</v>
          </cell>
          <cell r="G103">
            <v>14.491756852864224</v>
          </cell>
          <cell r="H103">
            <v>4.0220140162848166</v>
          </cell>
          <cell r="I103">
            <v>1.6807788502338401</v>
          </cell>
          <cell r="J103">
            <v>8.4085505468221952E-2</v>
          </cell>
          <cell r="K103">
            <v>13.675205051080383</v>
          </cell>
          <cell r="L103">
            <v>14.136749352876421</v>
          </cell>
          <cell r="M103">
            <v>13.359335218093987</v>
          </cell>
          <cell r="N103">
            <v>12.771254805282906</v>
          </cell>
          <cell r="O103">
            <v>20.440995061084209</v>
          </cell>
          <cell r="P103" t="e">
            <v>#VALUE!</v>
          </cell>
        </row>
        <row r="104">
          <cell r="B104" t="e">
            <v>#DIV/0!</v>
          </cell>
          <cell r="C104">
            <v>0</v>
          </cell>
          <cell r="D104">
            <v>137.15741567907244</v>
          </cell>
          <cell r="E104">
            <v>76.500088116528374</v>
          </cell>
          <cell r="F104">
            <v>14.291563129307594</v>
          </cell>
          <cell r="G104">
            <v>12.133693593193518</v>
          </cell>
          <cell r="H104">
            <v>19.350522061146826</v>
          </cell>
          <cell r="I104">
            <v>27.626677046453246</v>
          </cell>
          <cell r="J104">
            <v>21.947596403962024</v>
          </cell>
          <cell r="K104">
            <v>1.3604298279883804</v>
          </cell>
          <cell r="L104">
            <v>-1.8329885807614188</v>
          </cell>
          <cell r="M104">
            <v>2.5138101884840625</v>
          </cell>
          <cell r="N104">
            <v>3.6302508838822911</v>
          </cell>
          <cell r="O104">
            <v>-18.9185808189822</v>
          </cell>
          <cell r="P104" t="e">
            <v>#VALUE!</v>
          </cell>
        </row>
        <row r="105">
          <cell r="B105">
            <v>265.36633333333333</v>
          </cell>
          <cell r="C105">
            <v>313.43655999999999</v>
          </cell>
          <cell r="D105">
            <v>300.52064842661184</v>
          </cell>
          <cell r="E105">
            <v>315.85124330668231</v>
          </cell>
          <cell r="F105">
            <v>365.70588235294116</v>
          </cell>
          <cell r="G105">
            <v>507.97291393621668</v>
          </cell>
          <cell r="H105">
            <v>377.17484507194047</v>
          </cell>
          <cell r="I105">
            <v>337.65690833018414</v>
          </cell>
          <cell r="J105">
            <v>301.15088386234294</v>
          </cell>
          <cell r="K105">
            <v>393.08772222222223</v>
          </cell>
          <cell r="L105">
            <v>476.62914984313727</v>
          </cell>
          <cell r="M105">
            <v>568.41956632777453</v>
          </cell>
          <cell r="N105">
            <v>688.47332606797306</v>
          </cell>
          <cell r="O105">
            <v>687.87520910785713</v>
          </cell>
          <cell r="P105" t="e">
            <v>#VALUE!</v>
          </cell>
        </row>
        <row r="106">
          <cell r="B106">
            <v>52.294999999999995</v>
          </cell>
          <cell r="C106">
            <v>52.582559999999994</v>
          </cell>
          <cell r="D106">
            <v>62.547201643071951</v>
          </cell>
          <cell r="E106">
            <v>61.236411648206548</v>
          </cell>
          <cell r="F106">
            <v>67.89817647058824</v>
          </cell>
          <cell r="G106">
            <v>74.159021406727817</v>
          </cell>
          <cell r="H106">
            <v>22.471304628980977</v>
          </cell>
          <cell r="I106">
            <v>8.7998704313556129</v>
          </cell>
          <cell r="J106">
            <v>0.40490201371268153</v>
          </cell>
          <cell r="K106">
            <v>66.258666666666656</v>
          </cell>
          <cell r="L106">
            <v>72.089858639206909</v>
          </cell>
          <cell r="M106">
            <v>80.64026731685351</v>
          </cell>
          <cell r="N106">
            <v>93.753708164049613</v>
          </cell>
          <cell r="O106">
            <v>174.1563494334512</v>
          </cell>
          <cell r="P106" t="e">
            <v>#VALUE!</v>
          </cell>
        </row>
        <row r="107">
          <cell r="B107">
            <v>-1.5701564755137238</v>
          </cell>
          <cell r="C107">
            <v>-1.5314103753563404</v>
          </cell>
          <cell r="D107">
            <v>-1.7573843091941956</v>
          </cell>
          <cell r="E107">
            <v>-2.0065025545750115</v>
          </cell>
          <cell r="F107">
            <v>-1.9178381856200737</v>
          </cell>
          <cell r="G107">
            <v>-1.6022360782627394</v>
          </cell>
          <cell r="H107">
            <v>-2.1506697533284216</v>
          </cell>
          <cell r="I107">
            <v>-2.4308525878237726</v>
          </cell>
          <cell r="J107">
            <v>-2.9683932268370605</v>
          </cell>
          <cell r="K107">
            <v>-2.5999738232023133</v>
          </cell>
          <cell r="L107">
            <v>-2.4175503269954159</v>
          </cell>
          <cell r="M107">
            <v>-2.2855186678569854</v>
          </cell>
          <cell r="N107">
            <v>-2.0349755071886215</v>
          </cell>
          <cell r="O107">
            <v>-2.19648964807332</v>
          </cell>
          <cell r="P107" t="e">
            <v>#VALUE!</v>
          </cell>
        </row>
        <row r="109">
          <cell r="B109">
            <v>3184.3959999999997</v>
          </cell>
          <cell r="C109">
            <v>3917.9569999999994</v>
          </cell>
          <cell r="D109">
            <v>4096.9979999999996</v>
          </cell>
          <cell r="E109">
            <v>4306</v>
          </cell>
          <cell r="F109">
            <v>6217</v>
          </cell>
          <cell r="G109">
            <v>9302</v>
          </cell>
          <cell r="H109">
            <v>6999.2335999999996</v>
          </cell>
          <cell r="I109">
            <v>6254.4189130000004</v>
          </cell>
          <cell r="J109">
            <v>5634</v>
          </cell>
          <cell r="K109">
            <v>7075.5789999999997</v>
          </cell>
          <cell r="L109">
            <v>8750.9111911199998</v>
          </cell>
          <cell r="M109">
            <v>10644.906902533501</v>
          </cell>
          <cell r="N109">
            <v>13151.041225378949</v>
          </cell>
          <cell r="O109">
            <v>13402.408471291252</v>
          </cell>
          <cell r="P109" t="str">
            <v>Missing</v>
          </cell>
        </row>
        <row r="110">
          <cell r="B110">
            <v>627.54</v>
          </cell>
          <cell r="C110">
            <v>657.28199999999993</v>
          </cell>
          <cell r="D110">
            <v>852.7059999999999</v>
          </cell>
          <cell r="E110">
            <v>834.8359999999999</v>
          </cell>
          <cell r="F110">
            <v>1154.269</v>
          </cell>
          <cell r="G110">
            <v>1358</v>
          </cell>
          <cell r="H110">
            <v>417</v>
          </cell>
          <cell r="I110">
            <v>163</v>
          </cell>
          <cell r="J110">
            <v>7.5750000000000002</v>
          </cell>
          <cell r="K110">
            <v>1192.6559999999999</v>
          </cell>
          <cell r="L110">
            <v>1323.5698046158388</v>
          </cell>
          <cell r="M110">
            <v>1510.1664140961793</v>
          </cell>
          <cell r="N110">
            <v>1790.8593324003859</v>
          </cell>
          <cell r="O110">
            <v>3393.2238029093769</v>
          </cell>
          <cell r="P110" t="str">
            <v>Missing</v>
          </cell>
        </row>
        <row r="112">
          <cell r="B112">
            <v>735.7059999999999</v>
          </cell>
          <cell r="C112">
            <v>792.09899999999993</v>
          </cell>
          <cell r="D112">
            <v>988.27499999999986</v>
          </cell>
          <cell r="E112">
            <v>991.19899999999984</v>
          </cell>
          <cell r="F112">
            <v>1397.403</v>
          </cell>
          <cell r="G112">
            <v>1727.6689999999999</v>
          </cell>
          <cell r="H112">
            <v>940.34799999999996</v>
          </cell>
          <cell r="I112">
            <v>724.13199999999995</v>
          </cell>
          <cell r="J112">
            <v>566.37300000000005</v>
          </cell>
          <cell r="K112">
            <v>1826.777</v>
          </cell>
          <cell r="L112">
            <v>1973.1795646158389</v>
          </cell>
          <cell r="M112">
            <v>2208.0761740961793</v>
          </cell>
          <cell r="N112">
            <v>2614.7690924003859</v>
          </cell>
          <cell r="O112">
            <v>4343.1335629093765</v>
          </cell>
          <cell r="P112" t="e">
            <v>#VALUE!</v>
          </cell>
        </row>
        <row r="113">
          <cell r="B113">
            <v>-84.254000000000005</v>
          </cell>
          <cell r="C113">
            <v>-126.944</v>
          </cell>
          <cell r="D113">
            <v>-151.80000000000001</v>
          </cell>
          <cell r="E113">
            <v>-163.46</v>
          </cell>
          <cell r="F113">
            <v>-166.65</v>
          </cell>
          <cell r="G113">
            <v>-181.91800000000001</v>
          </cell>
          <cell r="H113">
            <v>-209.20569999999998</v>
          </cell>
          <cell r="I113">
            <v>-211.29775699999999</v>
          </cell>
          <cell r="J113">
            <v>-8.1039999999999992</v>
          </cell>
          <cell r="K113">
            <v>-18.786000000000001</v>
          </cell>
          <cell r="L113">
            <v>-18.786000000000001</v>
          </cell>
          <cell r="M113">
            <v>-20.664600000000004</v>
          </cell>
          <cell r="N113">
            <v>-22.731060000000006</v>
          </cell>
          <cell r="O113">
            <v>-25.004166000000009</v>
          </cell>
        </row>
        <row r="114"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 t="str">
            <v>Missing</v>
          </cell>
        </row>
        <row r="115">
          <cell r="B115">
            <v>651.45199999999988</v>
          </cell>
          <cell r="C115">
            <v>665.15499999999997</v>
          </cell>
          <cell r="D115">
            <v>836.47499999999991</v>
          </cell>
          <cell r="E115">
            <v>827.73899999999981</v>
          </cell>
          <cell r="F115">
            <v>1230.7529999999999</v>
          </cell>
          <cell r="G115">
            <v>1545.7509999999997</v>
          </cell>
          <cell r="H115">
            <v>731.14229999999998</v>
          </cell>
          <cell r="I115">
            <v>512.83424300000001</v>
          </cell>
          <cell r="J115">
            <v>558.26900000000001</v>
          </cell>
          <cell r="K115">
            <v>1807.991</v>
          </cell>
          <cell r="L115">
            <v>1954.3935646158388</v>
          </cell>
          <cell r="M115">
            <v>2187.4115740961793</v>
          </cell>
          <cell r="N115">
            <v>2592.0380324003859</v>
          </cell>
          <cell r="O115">
            <v>4318.1293969093767</v>
          </cell>
          <cell r="P115" t="e">
            <v>#VALUE!</v>
          </cell>
        </row>
        <row r="117">
          <cell r="B117">
            <v>0</v>
          </cell>
          <cell r="C117">
            <v>0</v>
          </cell>
          <cell r="D117">
            <v>-1788.6629999999998</v>
          </cell>
          <cell r="E117">
            <v>-1996.7900000000002</v>
          </cell>
          <cell r="F117">
            <v>-840.90800000000036</v>
          </cell>
          <cell r="G117">
            <v>-992.404</v>
          </cell>
          <cell r="H117">
            <v>-1573.306</v>
          </cell>
          <cell r="I117">
            <v>-2258.4429999999993</v>
          </cell>
          <cell r="J117">
            <v>-1755.8379999999995</v>
          </cell>
          <cell r="K117">
            <v>-113.3469999999993</v>
          </cell>
          <cell r="L117">
            <v>164.01140998061283</v>
          </cell>
          <cell r="M117">
            <v>-245.8669037162972</v>
          </cell>
          <cell r="N117">
            <v>-391.50482329258352</v>
          </cell>
          <cell r="O117">
            <v>2409.4081600654681</v>
          </cell>
          <cell r="P117" t="e">
            <v>#VALUE!</v>
          </cell>
        </row>
        <row r="118"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 t="str">
            <v>Missing</v>
          </cell>
        </row>
        <row r="120"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 t="str">
            <v>Missing</v>
          </cell>
        </row>
        <row r="122">
          <cell r="P122">
            <v>0</v>
          </cell>
        </row>
        <row r="123">
          <cell r="P123">
            <v>0</v>
          </cell>
        </row>
        <row r="124">
          <cell r="P124">
            <v>0</v>
          </cell>
        </row>
        <row r="125">
          <cell r="P125">
            <v>0</v>
          </cell>
        </row>
        <row r="126">
          <cell r="P126">
            <v>0</v>
          </cell>
        </row>
        <row r="127">
          <cell r="P127">
            <v>0</v>
          </cell>
        </row>
        <row r="128">
          <cell r="B128">
            <v>465</v>
          </cell>
          <cell r="C128">
            <v>496</v>
          </cell>
          <cell r="D128">
            <v>496</v>
          </cell>
          <cell r="E128">
            <v>497</v>
          </cell>
          <cell r="F128">
            <v>497</v>
          </cell>
          <cell r="G128">
            <v>557</v>
          </cell>
          <cell r="H128">
            <v>816.08315098468279</v>
          </cell>
          <cell r="I128">
            <v>875.92592592592587</v>
          </cell>
          <cell r="J128">
            <v>885</v>
          </cell>
          <cell r="K128">
            <v>944</v>
          </cell>
          <cell r="L128">
            <v>1002.7</v>
          </cell>
          <cell r="M128">
            <v>1102.7</v>
          </cell>
          <cell r="N128">
            <v>1202.7</v>
          </cell>
          <cell r="O128">
            <v>1302.7</v>
          </cell>
        </row>
        <row r="129">
          <cell r="P129">
            <v>0</v>
          </cell>
        </row>
        <row r="130"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-85</v>
          </cell>
          <cell r="I130">
            <v>1196.4271972324298</v>
          </cell>
          <cell r="J130">
            <v>-247.75260308360669</v>
          </cell>
          <cell r="K130">
            <v>-247.7525634765625</v>
          </cell>
          <cell r="L130">
            <v>-247.7525634765625</v>
          </cell>
          <cell r="M130">
            <v>-247.7525634765625</v>
          </cell>
          <cell r="N130">
            <v>-247.7525634765625</v>
          </cell>
          <cell r="O130">
            <v>-247.7525634765625</v>
          </cell>
          <cell r="P130">
            <v>0</v>
          </cell>
        </row>
        <row r="131">
          <cell r="P131">
            <v>0</v>
          </cell>
        </row>
        <row r="132">
          <cell r="P132">
            <v>0</v>
          </cell>
        </row>
        <row r="133"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</row>
        <row r="136"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</row>
        <row r="138"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</row>
        <row r="139"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B140">
            <v>0</v>
          </cell>
          <cell r="C140">
            <v>0</v>
          </cell>
          <cell r="D140">
            <v>-247.7525634765625</v>
          </cell>
          <cell r="E140">
            <v>-247.7525634765625</v>
          </cell>
          <cell r="F140">
            <v>-247.7525634765625</v>
          </cell>
          <cell r="G140">
            <v>-247.7525634765625</v>
          </cell>
          <cell r="H140">
            <v>-247.7525634765625</v>
          </cell>
          <cell r="I140">
            <v>-247.7525634765625</v>
          </cell>
          <cell r="J140">
            <v>-247.7525634765625</v>
          </cell>
          <cell r="K140">
            <v>-247.7525634765625</v>
          </cell>
          <cell r="L140">
            <v>-247.7525634765625</v>
          </cell>
          <cell r="M140">
            <v>-247.7525634765625</v>
          </cell>
          <cell r="N140">
            <v>-247.7525634765625</v>
          </cell>
          <cell r="O140">
            <v>-247.7525634765625</v>
          </cell>
          <cell r="P140">
            <v>0</v>
          </cell>
        </row>
        <row r="142">
          <cell r="B142">
            <v>3184.3959999999997</v>
          </cell>
          <cell r="C142">
            <v>3917.9569999999994</v>
          </cell>
          <cell r="D142">
            <v>4096.9979999999996</v>
          </cell>
          <cell r="E142">
            <v>4306</v>
          </cell>
          <cell r="F142">
            <v>6217</v>
          </cell>
          <cell r="G142">
            <v>9302</v>
          </cell>
          <cell r="H142">
            <v>6999.2335999999996</v>
          </cell>
          <cell r="I142">
            <v>6254.4189130000004</v>
          </cell>
          <cell r="J142">
            <v>5634</v>
          </cell>
          <cell r="K142">
            <v>7075.5789999999997</v>
          </cell>
          <cell r="L142">
            <v>8750.9111911199998</v>
          </cell>
          <cell r="M142">
            <v>10644.906902533501</v>
          </cell>
          <cell r="N142">
            <v>13151.041225378949</v>
          </cell>
          <cell r="O142">
            <v>13402.408471291252</v>
          </cell>
          <cell r="P142" t="str">
            <v>Missing</v>
          </cell>
        </row>
        <row r="143">
          <cell r="B143">
            <v>-108.166</v>
          </cell>
          <cell r="C143">
            <v>-134.81700000000001</v>
          </cell>
          <cell r="D143">
            <v>-135.56899999999999</v>
          </cell>
          <cell r="E143">
            <v>-156.363</v>
          </cell>
          <cell r="F143">
            <v>-243.13399999999999</v>
          </cell>
          <cell r="G143">
            <v>-369.66899999999998</v>
          </cell>
          <cell r="H143">
            <v>-523.34799999999996</v>
          </cell>
          <cell r="I143">
            <v>-561.13199999999995</v>
          </cell>
          <cell r="J143">
            <v>-558.798</v>
          </cell>
          <cell r="K143">
            <v>-634.12099999999998</v>
          </cell>
          <cell r="L143">
            <v>-649.60975999999994</v>
          </cell>
          <cell r="M143">
            <v>-697.90975999999989</v>
          </cell>
          <cell r="N143">
            <v>-823.90975999999989</v>
          </cell>
          <cell r="O143">
            <v>-949.90975999999989</v>
          </cell>
          <cell r="P143">
            <v>0</v>
          </cell>
        </row>
        <row r="144">
          <cell r="B144">
            <v>-2448.6899999999996</v>
          </cell>
          <cell r="C144">
            <v>-3125.8579999999993</v>
          </cell>
          <cell r="D144">
            <v>-3108.723</v>
          </cell>
          <cell r="E144">
            <v>-3314.8009999999999</v>
          </cell>
          <cell r="F144">
            <v>-4819.5969999999998</v>
          </cell>
          <cell r="G144">
            <v>-7574.3310000000001</v>
          </cell>
          <cell r="H144">
            <v>-6058.8855999999996</v>
          </cell>
          <cell r="I144">
            <v>-5530.2869130000008</v>
          </cell>
          <cell r="J144">
            <v>-5067.6270000000004</v>
          </cell>
          <cell r="K144">
            <v>-5248.8019999999997</v>
          </cell>
          <cell r="L144">
            <v>-6777.7316265041609</v>
          </cell>
          <cell r="M144">
            <v>-8436.8307284373223</v>
          </cell>
          <cell r="N144">
            <v>-10536.272132978564</v>
          </cell>
          <cell r="O144">
            <v>-9059.2749083818744</v>
          </cell>
          <cell r="P144" t="e">
            <v>#VALUE!</v>
          </cell>
        </row>
        <row r="145">
          <cell r="B145">
            <v>627.54</v>
          </cell>
          <cell r="C145">
            <v>657.28199999999993</v>
          </cell>
          <cell r="D145">
            <v>852.7059999999999</v>
          </cell>
          <cell r="E145">
            <v>834.8359999999999</v>
          </cell>
          <cell r="F145">
            <v>1154.269</v>
          </cell>
          <cell r="G145">
            <v>1358</v>
          </cell>
          <cell r="H145">
            <v>417</v>
          </cell>
          <cell r="I145">
            <v>163</v>
          </cell>
          <cell r="J145">
            <v>7.5750000000000002</v>
          </cell>
          <cell r="K145">
            <v>1192.6559999999999</v>
          </cell>
          <cell r="L145">
            <v>1323.5698046158388</v>
          </cell>
          <cell r="M145">
            <v>1510.1664140961793</v>
          </cell>
          <cell r="N145">
            <v>1790.8593324003859</v>
          </cell>
          <cell r="O145">
            <v>3393.2238029093769</v>
          </cell>
          <cell r="P145" t="str">
            <v>Missing</v>
          </cell>
        </row>
        <row r="146">
          <cell r="B146">
            <v>-193.89500000000001</v>
          </cell>
          <cell r="C146">
            <v>-171.28199999999998</v>
          </cell>
          <cell r="D146">
            <v>-144.63200000000001</v>
          </cell>
          <cell r="E146">
            <v>-92.982999999999976</v>
          </cell>
          <cell r="F146">
            <v>46.578000000000003</v>
          </cell>
          <cell r="G146">
            <v>100</v>
          </cell>
          <cell r="H146">
            <v>-173.87700000000001</v>
          </cell>
          <cell r="I146">
            <v>-99.801999999999964</v>
          </cell>
          <cell r="J146">
            <v>-170.44399999999999</v>
          </cell>
          <cell r="K146">
            <v>-125.178</v>
          </cell>
          <cell r="L146">
            <v>-134</v>
          </cell>
          <cell r="M146">
            <v>-60</v>
          </cell>
          <cell r="N146">
            <v>-43</v>
          </cell>
          <cell r="O146">
            <v>4</v>
          </cell>
          <cell r="P146">
            <v>0</v>
          </cell>
        </row>
        <row r="147">
          <cell r="B147">
            <v>31.354999999999997</v>
          </cell>
          <cell r="C147">
            <v>-45</v>
          </cell>
          <cell r="D147">
            <v>-436.81200000000001</v>
          </cell>
          <cell r="E147">
            <v>-81.25</v>
          </cell>
          <cell r="F147">
            <v>-53.015999999999998</v>
          </cell>
          <cell r="G147">
            <v>-37.183999999999969</v>
          </cell>
          <cell r="H147">
            <v>5.4000000000002046E-2</v>
          </cell>
          <cell r="I147">
            <v>-0.19800000000003593</v>
          </cell>
          <cell r="J147">
            <v>-4.03</v>
          </cell>
          <cell r="K147">
            <v>-188.60399999999998</v>
          </cell>
          <cell r="L147">
            <v>-110.88200000000001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B148">
            <v>465</v>
          </cell>
          <cell r="C148">
            <v>440.99999999999994</v>
          </cell>
          <cell r="D148">
            <v>271.26199999999989</v>
          </cell>
          <cell r="E148">
            <v>660.60299999999995</v>
          </cell>
          <cell r="F148">
            <v>1147.8309999999999</v>
          </cell>
          <cell r="G148">
            <v>1420.816</v>
          </cell>
          <cell r="H148">
            <v>243.17699999999996</v>
          </cell>
          <cell r="I148">
            <v>63</v>
          </cell>
          <cell r="J148">
            <v>-214.41399999999999</v>
          </cell>
          <cell r="K148">
            <v>878.8739999999998</v>
          </cell>
          <cell r="L148">
            <v>1078.6878046158388</v>
          </cell>
          <cell r="M148">
            <v>1450.1664140961793</v>
          </cell>
          <cell r="N148">
            <v>1747.8593324003859</v>
          </cell>
          <cell r="O148">
            <v>3397.2238029093769</v>
          </cell>
          <cell r="P148" t="e">
            <v>#VALUE!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-65.715999999999994</v>
          </cell>
          <cell r="F149">
            <v>-169.80699999999999</v>
          </cell>
          <cell r="G149">
            <v>-207.905</v>
          </cell>
          <cell r="H149">
            <v>-25.231999999999999</v>
          </cell>
          <cell r="I149">
            <v>-15.5</v>
          </cell>
          <cell r="J149">
            <v>-1.111</v>
          </cell>
          <cell r="K149">
            <v>-129.21100000000001</v>
          </cell>
          <cell r="L149">
            <v>-167.80919568473652</v>
          </cell>
          <cell r="M149">
            <v>-204.57081090511249</v>
          </cell>
          <cell r="N149">
            <v>-246.56549586418777</v>
          </cell>
          <cell r="O149">
            <v>-479.23660445581709</v>
          </cell>
          <cell r="P149" t="str">
            <v>Missing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-2.2949999999999999</v>
          </cell>
          <cell r="I150">
            <v>-3.669</v>
          </cell>
          <cell r="J150">
            <v>-6.7169999999999996</v>
          </cell>
          <cell r="K150">
            <v>-15.176</v>
          </cell>
          <cell r="L150">
            <v>-7.3319999999999999</v>
          </cell>
          <cell r="M150">
            <v>-24.027107802710191</v>
          </cell>
          <cell r="N150">
            <v>-28.959438168847178</v>
          </cell>
          <cell r="O150">
            <v>-56.286962481688697</v>
          </cell>
          <cell r="P150">
            <v>0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</row>
        <row r="153">
          <cell r="B153">
            <v>465</v>
          </cell>
          <cell r="C153">
            <v>440.99999999999994</v>
          </cell>
          <cell r="D153">
            <v>271.26199999999989</v>
          </cell>
          <cell r="E153">
            <v>594.88699999999994</v>
          </cell>
          <cell r="F153">
            <v>978.02399999999989</v>
          </cell>
          <cell r="G153">
            <v>1212.9110000000001</v>
          </cell>
          <cell r="H153">
            <v>215.65</v>
          </cell>
          <cell r="I153">
            <v>43.831000000000003</v>
          </cell>
          <cell r="J153">
            <v>-222.24199999999999</v>
          </cell>
          <cell r="K153">
            <v>734.48699999999974</v>
          </cell>
          <cell r="L153">
            <v>903.54660893110224</v>
          </cell>
          <cell r="M153">
            <v>1221.5684953883567</v>
          </cell>
          <cell r="N153">
            <v>1472.334398367351</v>
          </cell>
          <cell r="O153">
            <v>2861.7002359718713</v>
          </cell>
          <cell r="P153" t="e">
            <v>#VALUE!</v>
          </cell>
        </row>
        <row r="155">
          <cell r="B155">
            <v>627.54</v>
          </cell>
          <cell r="C155">
            <v>657.28199999999993</v>
          </cell>
          <cell r="D155">
            <v>852.7059999999999</v>
          </cell>
          <cell r="E155">
            <v>834.8359999999999</v>
          </cell>
          <cell r="F155">
            <v>1154.269</v>
          </cell>
          <cell r="G155">
            <v>1358</v>
          </cell>
          <cell r="H155">
            <v>417</v>
          </cell>
          <cell r="I155">
            <v>163</v>
          </cell>
          <cell r="J155">
            <v>7.5750000000000002</v>
          </cell>
          <cell r="K155">
            <v>1192.6559999999999</v>
          </cell>
          <cell r="L155">
            <v>1323.5698046158388</v>
          </cell>
          <cell r="M155">
            <v>1510.1664140961793</v>
          </cell>
          <cell r="N155">
            <v>1790.8593324003859</v>
          </cell>
          <cell r="O155">
            <v>3393.2238029093769</v>
          </cell>
          <cell r="P155" t="str">
            <v>Missing</v>
          </cell>
        </row>
        <row r="156">
          <cell r="B156">
            <v>108.166</v>
          </cell>
          <cell r="C156">
            <v>134.81700000000001</v>
          </cell>
          <cell r="D156">
            <v>135.56899999999999</v>
          </cell>
          <cell r="E156">
            <v>156.363</v>
          </cell>
          <cell r="F156">
            <v>243.13399999999999</v>
          </cell>
          <cell r="G156">
            <v>369.66899999999998</v>
          </cell>
          <cell r="H156">
            <v>523.34799999999996</v>
          </cell>
          <cell r="I156">
            <v>561.13199999999995</v>
          </cell>
          <cell r="J156">
            <v>558.798</v>
          </cell>
          <cell r="K156">
            <v>634.12099999999998</v>
          </cell>
          <cell r="L156">
            <v>649.60975999999994</v>
          </cell>
          <cell r="M156">
            <v>697.90975999999989</v>
          </cell>
          <cell r="N156">
            <v>823.90975999999989</v>
          </cell>
          <cell r="O156">
            <v>949.90975999999989</v>
          </cell>
          <cell r="P156" t="e">
            <v>#VALUE!</v>
          </cell>
        </row>
        <row r="157">
          <cell r="B157">
            <v>0</v>
          </cell>
          <cell r="C157">
            <v>0</v>
          </cell>
          <cell r="D157">
            <v>-641.87799999999993</v>
          </cell>
          <cell r="E157">
            <v>-17.758999999999901</v>
          </cell>
          <cell r="F157">
            <v>176.23499999999979</v>
          </cell>
          <cell r="G157">
            <v>-600.904</v>
          </cell>
          <cell r="H157">
            <v>90.905999999999949</v>
          </cell>
          <cell r="I157">
            <v>-335.327</v>
          </cell>
          <cell r="J157">
            <v>691.19300000000021</v>
          </cell>
          <cell r="K157">
            <v>172.7059999999999</v>
          </cell>
          <cell r="L157">
            <v>-410.26311911200003</v>
          </cell>
          <cell r="M157">
            <v>-189.39957114135007</v>
          </cell>
          <cell r="N157">
            <v>-250.61343228454484</v>
          </cell>
          <cell r="O157">
            <v>-25.136724591230404</v>
          </cell>
          <cell r="P157">
            <v>0</v>
          </cell>
        </row>
        <row r="158">
          <cell r="B158">
            <v>-5.6843418860808015E-14</v>
          </cell>
          <cell r="C158">
            <v>0</v>
          </cell>
          <cell r="D158">
            <v>336.12699999999995</v>
          </cell>
          <cell r="E158">
            <v>22.62599999999992</v>
          </cell>
          <cell r="F158">
            <v>148.29500000000019</v>
          </cell>
          <cell r="G158">
            <v>329.99999999999989</v>
          </cell>
          <cell r="H158">
            <v>279.99299999999994</v>
          </cell>
          <cell r="I158">
            <v>232.78200000000004</v>
          </cell>
          <cell r="J158">
            <v>178.28400000000011</v>
          </cell>
          <cell r="K158">
            <v>60.756000000000199</v>
          </cell>
          <cell r="L158">
            <v>53.000000000000227</v>
          </cell>
          <cell r="M158">
            <v>53.000000000000227</v>
          </cell>
          <cell r="N158">
            <v>90.999999999999886</v>
          </cell>
          <cell r="O158">
            <v>227.99999999999943</v>
          </cell>
          <cell r="P158" t="e">
            <v>#VALUE!</v>
          </cell>
        </row>
        <row r="159">
          <cell r="B159">
            <v>735.7059999999999</v>
          </cell>
          <cell r="C159">
            <v>792.09899999999993</v>
          </cell>
          <cell r="D159">
            <v>682.52399999999989</v>
          </cell>
          <cell r="E159">
            <v>996.06599999999992</v>
          </cell>
          <cell r="F159">
            <v>1721.933</v>
          </cell>
          <cell r="G159">
            <v>1456.7649999999999</v>
          </cell>
          <cell r="H159">
            <v>1311.2469999999998</v>
          </cell>
          <cell r="I159">
            <v>621.58699999999999</v>
          </cell>
          <cell r="J159">
            <v>1435.8500000000004</v>
          </cell>
          <cell r="K159">
            <v>2060.239</v>
          </cell>
          <cell r="L159">
            <v>1615.916445503839</v>
          </cell>
          <cell r="M159">
            <v>2071.6766029548294</v>
          </cell>
          <cell r="N159">
            <v>2455.1556601158409</v>
          </cell>
          <cell r="O159">
            <v>4545.9968383181458</v>
          </cell>
          <cell r="P159" t="e">
            <v>#VALUE!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-327.512</v>
          </cell>
          <cell r="H160">
            <v>-444.56200000000001</v>
          </cell>
          <cell r="I160">
            <v>-314.36399999999998</v>
          </cell>
          <cell r="J160">
            <v>-334.55099999999999</v>
          </cell>
          <cell r="K160">
            <v>-188.934</v>
          </cell>
          <cell r="L160">
            <v>-256</v>
          </cell>
          <cell r="M160">
            <v>-203</v>
          </cell>
          <cell r="N160">
            <v>-224</v>
          </cell>
          <cell r="O160">
            <v>-224</v>
          </cell>
          <cell r="P160">
            <v>0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-85</v>
          </cell>
          <cell r="G161">
            <v>-341</v>
          </cell>
          <cell r="H161">
            <v>-440</v>
          </cell>
          <cell r="I161">
            <v>-132</v>
          </cell>
          <cell r="J161">
            <v>0</v>
          </cell>
          <cell r="K161">
            <v>-399.99999999999994</v>
          </cell>
          <cell r="L161">
            <v>-287.49210284171431</v>
          </cell>
          <cell r="M161">
            <v>-388.68088489629531</v>
          </cell>
          <cell r="N161">
            <v>-468.47003584415711</v>
          </cell>
          <cell r="O161">
            <v>-910.54098417286787</v>
          </cell>
          <cell r="P161">
            <v>0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-65.715999999999994</v>
          </cell>
          <cell r="F162">
            <v>-126.369</v>
          </cell>
          <cell r="G162">
            <v>-180.09200000000001</v>
          </cell>
          <cell r="H162">
            <v>-98.103999999999999</v>
          </cell>
          <cell r="I162">
            <v>-30.654</v>
          </cell>
          <cell r="J162">
            <v>0</v>
          </cell>
          <cell r="K162">
            <v>-7.5460000000000003</v>
          </cell>
          <cell r="L162">
            <v>-392.55803552322686</v>
          </cell>
          <cell r="M162">
            <v>-478.55491665173918</v>
          </cell>
          <cell r="N162">
            <v>-576.79357969212742</v>
          </cell>
          <cell r="O162">
            <v>-1121.0838549600944</v>
          </cell>
          <cell r="P162">
            <v>0</v>
          </cell>
        </row>
        <row r="163">
          <cell r="B163">
            <v>0</v>
          </cell>
          <cell r="C163">
            <v>0</v>
          </cell>
          <cell r="D163">
            <v>-271.05500000000001</v>
          </cell>
          <cell r="E163">
            <v>-639.96500000000003</v>
          </cell>
          <cell r="F163">
            <v>-2458.4110000000001</v>
          </cell>
          <cell r="G163">
            <v>-2235</v>
          </cell>
          <cell r="H163">
            <v>-548.44200000000001</v>
          </cell>
          <cell r="I163">
            <v>-303.89099999999996</v>
          </cell>
          <cell r="J163">
            <v>-892.98300000000006</v>
          </cell>
          <cell r="K163">
            <v>-221.268</v>
          </cell>
          <cell r="L163">
            <v>-690</v>
          </cell>
          <cell r="M163">
            <v>-1800</v>
          </cell>
          <cell r="N163">
            <v>-1800</v>
          </cell>
          <cell r="O163">
            <v>-400</v>
          </cell>
          <cell r="P163">
            <v>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B165" t="e">
            <v>#NAME?</v>
          </cell>
          <cell r="C165">
            <v>-792.09899999999993</v>
          </cell>
          <cell r="D165">
            <v>-2200.1319999999996</v>
          </cell>
          <cell r="E165">
            <v>-498.51200000000028</v>
          </cell>
          <cell r="F165">
            <v>-463.9860000000001</v>
          </cell>
          <cell r="G165">
            <v>-68.709999999999127</v>
          </cell>
          <cell r="H165">
            <v>-361.04099999999988</v>
          </cell>
          <cell r="I165">
            <v>-525.81499999999937</v>
          </cell>
          <cell r="J165">
            <v>294.28899999999942</v>
          </cell>
          <cell r="K165">
            <v>400.00000000000023</v>
          </cell>
          <cell r="L165">
            <v>287.49210284171431</v>
          </cell>
          <cell r="M165">
            <v>388.68088489629508</v>
          </cell>
          <cell r="N165">
            <v>468.47003584415734</v>
          </cell>
          <cell r="O165">
            <v>910.54098417286832</v>
          </cell>
          <cell r="P165" t="e">
            <v>#VALUE!</v>
          </cell>
        </row>
        <row r="166"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2567.7150000000001</v>
          </cell>
          <cell r="G166">
            <v>1544.0529999999999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B167" t="e">
            <v>#NAME?</v>
          </cell>
          <cell r="C167">
            <v>0</v>
          </cell>
          <cell r="D167">
            <v>1788.6629999999998</v>
          </cell>
          <cell r="E167">
            <v>208.12700000000041</v>
          </cell>
          <cell r="F167">
            <v>-1155.8819999999998</v>
          </cell>
          <cell r="G167">
            <v>151.49599999999964</v>
          </cell>
          <cell r="H167">
            <v>580.90200000000004</v>
          </cell>
          <cell r="I167">
            <v>685.13699999999926</v>
          </cell>
          <cell r="J167">
            <v>-502.60499999999979</v>
          </cell>
          <cell r="K167">
            <v>-1642.4910000000002</v>
          </cell>
          <cell r="L167">
            <v>-277.35840998061212</v>
          </cell>
          <cell r="M167">
            <v>409.87831369691003</v>
          </cell>
          <cell r="N167">
            <v>145.63791957628632</v>
          </cell>
          <cell r="O167">
            <v>-2800.9129833580519</v>
          </cell>
          <cell r="P167" t="e">
            <v>#VALUE!</v>
          </cell>
        </row>
        <row r="169">
          <cell r="B169">
            <v>0</v>
          </cell>
          <cell r="C169">
            <v>1122.7819999999999</v>
          </cell>
          <cell r="D169">
            <v>1630.5780000000002</v>
          </cell>
          <cell r="E169">
            <v>2791.335</v>
          </cell>
          <cell r="F169">
            <v>7605.9320000000007</v>
          </cell>
          <cell r="G169">
            <v>9568.0489999999991</v>
          </cell>
          <cell r="H169">
            <v>9090.125</v>
          </cell>
          <cell r="I169">
            <v>7983.5179999999991</v>
          </cell>
          <cell r="J169">
            <v>8067.5950000000012</v>
          </cell>
          <cell r="K169">
            <v>8272.648000000001</v>
          </cell>
          <cell r="L169">
            <v>9112.6683869773897</v>
          </cell>
          <cell r="M169">
            <v>11556.156426328102</v>
          </cell>
          <cell r="N169">
            <v>14109.40735656675</v>
          </cell>
          <cell r="O169">
            <v>16435.429883774526</v>
          </cell>
          <cell r="P169" t="str">
            <v>Missing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 t="str">
            <v>Missing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 t="str">
            <v>Missing</v>
          </cell>
        </row>
        <row r="172">
          <cell r="B172">
            <v>0</v>
          </cell>
          <cell r="C172">
            <v>0</v>
          </cell>
          <cell r="D172">
            <v>641.87799999999993</v>
          </cell>
          <cell r="E172">
            <v>659.63699999999983</v>
          </cell>
          <cell r="F172">
            <v>483.40200000000004</v>
          </cell>
          <cell r="G172">
            <v>1084.306</v>
          </cell>
          <cell r="H172">
            <v>993.40000000000009</v>
          </cell>
          <cell r="I172">
            <v>1328.7270000000001</v>
          </cell>
          <cell r="J172">
            <v>637.53399999999988</v>
          </cell>
          <cell r="K172">
            <v>464.82799999999997</v>
          </cell>
          <cell r="L172">
            <v>875.091119112</v>
          </cell>
          <cell r="M172">
            <v>1064.4906902533501</v>
          </cell>
          <cell r="N172">
            <v>1315.1041225378949</v>
          </cell>
          <cell r="O172">
            <v>1340.2408471291253</v>
          </cell>
          <cell r="P172" t="str">
            <v>Missing</v>
          </cell>
        </row>
        <row r="173">
          <cell r="B173">
            <v>0</v>
          </cell>
          <cell r="C173">
            <v>1122.7819999999999</v>
          </cell>
          <cell r="D173">
            <v>2272.4560000000001</v>
          </cell>
          <cell r="E173">
            <v>3450.9719999999998</v>
          </cell>
          <cell r="F173">
            <v>8089.3340000000007</v>
          </cell>
          <cell r="G173">
            <v>10652.355</v>
          </cell>
          <cell r="H173">
            <v>10083.525</v>
          </cell>
          <cell r="I173">
            <v>9312.244999999999</v>
          </cell>
          <cell r="J173">
            <v>8705.1290000000008</v>
          </cell>
          <cell r="K173">
            <v>8737.4760000000006</v>
          </cell>
          <cell r="L173">
            <v>9987.7595060893891</v>
          </cell>
          <cell r="M173">
            <v>12620.647116581451</v>
          </cell>
          <cell r="N173">
            <v>15424.511479104645</v>
          </cell>
          <cell r="O173">
            <v>17775.67073090365</v>
          </cell>
          <cell r="P173" t="e">
            <v>#VALUE!</v>
          </cell>
        </row>
        <row r="174">
          <cell r="B174">
            <v>0</v>
          </cell>
          <cell r="C174">
            <v>0</v>
          </cell>
          <cell r="D174">
            <v>-1788.6629999999998</v>
          </cell>
          <cell r="E174">
            <v>-1996.7900000000002</v>
          </cell>
          <cell r="F174">
            <v>-840.90800000000036</v>
          </cell>
          <cell r="G174">
            <v>-992.404</v>
          </cell>
          <cell r="H174">
            <v>-1573.306</v>
          </cell>
          <cell r="I174">
            <v>-2258.4429999999993</v>
          </cell>
          <cell r="J174">
            <v>-1755.8379999999995</v>
          </cell>
          <cell r="K174">
            <v>-113.3469999999993</v>
          </cell>
          <cell r="L174">
            <v>164.01140998061283</v>
          </cell>
          <cell r="M174">
            <v>-245.8669037162972</v>
          </cell>
          <cell r="N174">
            <v>-391.50482329258352</v>
          </cell>
          <cell r="O174">
            <v>2409.4081600654681</v>
          </cell>
          <cell r="P174" t="str">
            <v>Missing</v>
          </cell>
        </row>
        <row r="175">
          <cell r="B175">
            <v>0</v>
          </cell>
          <cell r="C175">
            <v>-1122.7819999999999</v>
          </cell>
          <cell r="D175">
            <v>820.30199999999968</v>
          </cell>
          <cell r="E175">
            <v>1155.9980000000003</v>
          </cell>
          <cell r="F175">
            <v>-1364.4790000000003</v>
          </cell>
          <cell r="G175">
            <v>-1481.0399999999995</v>
          </cell>
          <cell r="H175">
            <v>-336.37000000000035</v>
          </cell>
          <cell r="I175">
            <v>1161.1830000000009</v>
          </cell>
          <cell r="J175">
            <v>1099.9859999999996</v>
          </cell>
          <cell r="K175">
            <v>-243.28500000000213</v>
          </cell>
          <cell r="L175">
            <v>-1204.0114099806128</v>
          </cell>
          <cell r="M175">
            <v>-2594.1330962837028</v>
          </cell>
          <cell r="N175">
            <v>-4248.4951767074162</v>
          </cell>
          <cell r="O175">
            <v>-7449.4081600654681</v>
          </cell>
          <cell r="P175" t="str">
            <v>Missing</v>
          </cell>
        </row>
        <row r="176"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 t="str">
            <v>Missing</v>
          </cell>
        </row>
        <row r="177">
          <cell r="B177">
            <v>0</v>
          </cell>
          <cell r="C177">
            <v>0</v>
          </cell>
          <cell r="D177">
            <v>1304.095</v>
          </cell>
          <cell r="E177">
            <v>2610.1799999999998</v>
          </cell>
          <cell r="F177">
            <v>5883.9470000000001</v>
          </cell>
          <cell r="G177">
            <v>8178.9110000000001</v>
          </cell>
          <cell r="H177">
            <v>8173.8489999999993</v>
          </cell>
          <cell r="I177">
            <v>8214.9850000000006</v>
          </cell>
          <cell r="J177">
            <v>8049.277000000001</v>
          </cell>
          <cell r="K177">
            <v>8380.8439999999991</v>
          </cell>
          <cell r="L177">
            <v>8947.7595060893891</v>
          </cell>
          <cell r="M177">
            <v>9780.647116581451</v>
          </cell>
          <cell r="N177">
            <v>10784.511479104645</v>
          </cell>
          <cell r="O177">
            <v>12735.67073090365</v>
          </cell>
          <cell r="P177" t="e">
            <v>#VALUE!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-43.287999999999997</v>
          </cell>
          <cell r="I178">
            <v>-40.122</v>
          </cell>
          <cell r="J178">
            <v>-49.139000000000003</v>
          </cell>
          <cell r="K178">
            <v>-49.139000000000003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 t="str">
            <v>Missing</v>
          </cell>
        </row>
        <row r="179">
          <cell r="B179">
            <v>0</v>
          </cell>
          <cell r="C179">
            <v>1304.095</v>
          </cell>
          <cell r="D179">
            <v>1304.095</v>
          </cell>
          <cell r="E179">
            <v>2610.1799999999998</v>
          </cell>
          <cell r="F179">
            <v>5883.9470000000001</v>
          </cell>
          <cell r="G179">
            <v>8178.9110000000001</v>
          </cell>
          <cell r="H179">
            <v>8130.5609999999997</v>
          </cell>
          <cell r="I179">
            <v>8174.8630000000003</v>
          </cell>
          <cell r="J179">
            <v>8000.1380000000008</v>
          </cell>
          <cell r="K179">
            <v>8331.7049999999999</v>
          </cell>
          <cell r="L179">
            <v>8947.7595060893891</v>
          </cell>
          <cell r="M179">
            <v>9780.647116581451</v>
          </cell>
          <cell r="N179">
            <v>10784.511479104645</v>
          </cell>
          <cell r="O179">
            <v>12735.67073090365</v>
          </cell>
          <cell r="P179" t="e">
            <v>#VALUE!</v>
          </cell>
        </row>
        <row r="181">
          <cell r="B181">
            <v>3184.3959999999997</v>
          </cell>
          <cell r="C181">
            <v>3917.9569999999994</v>
          </cell>
          <cell r="D181">
            <v>4096.9979999999996</v>
          </cell>
          <cell r="E181">
            <v>4306</v>
          </cell>
          <cell r="F181">
            <v>6217</v>
          </cell>
          <cell r="G181">
            <v>9302</v>
          </cell>
          <cell r="H181">
            <v>6999.2335999999996</v>
          </cell>
          <cell r="I181">
            <v>6254.4189130000004</v>
          </cell>
          <cell r="J181">
            <v>5634</v>
          </cell>
          <cell r="K181">
            <v>7075.5789999999997</v>
          </cell>
          <cell r="L181">
            <v>8750.9111911199998</v>
          </cell>
          <cell r="M181">
            <v>10644.906902533501</v>
          </cell>
          <cell r="N181">
            <v>13151.041225378949</v>
          </cell>
          <cell r="O181">
            <v>13402.408471291252</v>
          </cell>
          <cell r="P181" t="str">
            <v>Missing</v>
          </cell>
        </row>
        <row r="182">
          <cell r="B182">
            <v>627.54</v>
          </cell>
          <cell r="C182">
            <v>657.28199999999993</v>
          </cell>
          <cell r="D182">
            <v>852.7059999999999</v>
          </cell>
          <cell r="E182">
            <v>834.8359999999999</v>
          </cell>
          <cell r="F182">
            <v>1154.269</v>
          </cell>
          <cell r="G182">
            <v>1358</v>
          </cell>
          <cell r="H182">
            <v>417</v>
          </cell>
          <cell r="I182">
            <v>163</v>
          </cell>
          <cell r="J182">
            <v>7.5750000000000002</v>
          </cell>
          <cell r="K182">
            <v>1192.6559999999999</v>
          </cell>
          <cell r="L182">
            <v>1323.5698046158388</v>
          </cell>
          <cell r="M182">
            <v>1510.1664140961793</v>
          </cell>
          <cell r="N182">
            <v>1790.8593324003859</v>
          </cell>
          <cell r="O182">
            <v>3393.2238029093769</v>
          </cell>
          <cell r="P182" t="str">
            <v>Missing</v>
          </cell>
        </row>
        <row r="184">
          <cell r="B184">
            <v>735.7059999999999</v>
          </cell>
          <cell r="C184">
            <v>792.09899999999993</v>
          </cell>
          <cell r="D184">
            <v>988.27499999999986</v>
          </cell>
          <cell r="E184">
            <v>991.19899999999984</v>
          </cell>
          <cell r="F184">
            <v>1397.403</v>
          </cell>
          <cell r="G184">
            <v>1727.6689999999999</v>
          </cell>
          <cell r="H184">
            <v>940.34799999999996</v>
          </cell>
          <cell r="I184">
            <v>724.13199999999995</v>
          </cell>
          <cell r="J184">
            <v>566.37300000000005</v>
          </cell>
          <cell r="K184">
            <v>1826.777</v>
          </cell>
          <cell r="L184">
            <v>1973.1795646158389</v>
          </cell>
          <cell r="M184">
            <v>2208.0761740961793</v>
          </cell>
          <cell r="N184">
            <v>2614.7690924003859</v>
          </cell>
          <cell r="O184">
            <v>4343.1335629093765</v>
          </cell>
          <cell r="P184" t="e">
            <v>#VALUE!</v>
          </cell>
        </row>
        <row r="185">
          <cell r="B185">
            <v>-84.254000000000005</v>
          </cell>
          <cell r="C185">
            <v>-126.944</v>
          </cell>
          <cell r="D185">
            <v>-151.80000000000001</v>
          </cell>
          <cell r="E185">
            <v>-163.46</v>
          </cell>
          <cell r="F185">
            <v>-166.65</v>
          </cell>
          <cell r="G185">
            <v>-181.91800000000001</v>
          </cell>
          <cell r="H185">
            <v>-209.20569999999998</v>
          </cell>
          <cell r="I185">
            <v>-211.29775699999999</v>
          </cell>
          <cell r="J185">
            <v>-8.1039999999999992</v>
          </cell>
          <cell r="K185">
            <v>-18.786000000000001</v>
          </cell>
          <cell r="L185">
            <v>-18.786000000000001</v>
          </cell>
          <cell r="M185">
            <v>-20.664600000000004</v>
          </cell>
          <cell r="N185">
            <v>-22.731060000000006</v>
          </cell>
          <cell r="O185">
            <v>-25.004166000000009</v>
          </cell>
          <cell r="P185">
            <v>0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 t="str">
            <v>Missing</v>
          </cell>
        </row>
        <row r="187">
          <cell r="B187">
            <v>651.45199999999988</v>
          </cell>
          <cell r="C187">
            <v>665.15499999999997</v>
          </cell>
          <cell r="D187">
            <v>836.47499999999991</v>
          </cell>
          <cell r="E187">
            <v>827.73899999999981</v>
          </cell>
          <cell r="F187">
            <v>1230.7529999999999</v>
          </cell>
          <cell r="G187">
            <v>1545.7509999999997</v>
          </cell>
          <cell r="H187">
            <v>731.14229999999998</v>
          </cell>
          <cell r="I187">
            <v>512.83424300000001</v>
          </cell>
          <cell r="J187">
            <v>558.26900000000001</v>
          </cell>
          <cell r="K187">
            <v>1807.991</v>
          </cell>
          <cell r="L187">
            <v>1954.3935646158388</v>
          </cell>
          <cell r="M187">
            <v>2187.4115740961793</v>
          </cell>
          <cell r="N187">
            <v>2592.0380324003859</v>
          </cell>
          <cell r="O187">
            <v>4318.1293969093767</v>
          </cell>
          <cell r="P187" t="e">
            <v>#VALUE!</v>
          </cell>
        </row>
        <row r="189">
          <cell r="B189">
            <v>0</v>
          </cell>
          <cell r="C189">
            <v>0</v>
          </cell>
          <cell r="D189">
            <v>-1788.6629999999998</v>
          </cell>
          <cell r="E189">
            <v>-1996.7900000000002</v>
          </cell>
          <cell r="F189">
            <v>-840.90800000000036</v>
          </cell>
          <cell r="G189">
            <v>-992.404</v>
          </cell>
          <cell r="H189">
            <v>-1573.306</v>
          </cell>
          <cell r="I189">
            <v>-2258.4429999999993</v>
          </cell>
          <cell r="J189">
            <v>-1755.8379999999995</v>
          </cell>
          <cell r="K189">
            <v>-113.3469999999993</v>
          </cell>
          <cell r="L189">
            <v>164.01140998061283</v>
          </cell>
          <cell r="M189">
            <v>-245.8669037162972</v>
          </cell>
          <cell r="N189">
            <v>-391.50482329258352</v>
          </cell>
          <cell r="O189">
            <v>2409.4081600654681</v>
          </cell>
          <cell r="P189" t="e">
            <v>#VALUE!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 t="str">
            <v>Missing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 t="str">
            <v>Missing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TSPLAN"/>
      <sheetName val="TSREP"/>
      <sheetName val="Aut calc accounts"/>
      <sheetName val="Upload to TSPLAN"/>
      <sheetName val="Sheet1"/>
      <sheetName val="Exported Actuals"/>
      <sheetName val="Actuals"/>
    </sheetNames>
    <sheetDataSet>
      <sheetData sheetId="0">
        <row r="7">
          <cell r="B7" t="str">
            <v>Act_Fct2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Act_Fct1</v>
          </cell>
        </row>
        <row r="2">
          <cell r="A2" t="str">
            <v>Act_Fct2</v>
          </cell>
        </row>
        <row r="3">
          <cell r="A3" t="str">
            <v>Act_Fct3</v>
          </cell>
        </row>
        <row r="4">
          <cell r="A4" t="str">
            <v>Act_Fct4</v>
          </cell>
        </row>
      </sheetData>
      <sheetData sheetId="6" refreshError="1"/>
      <sheetData sheetId="7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mments"/>
      <sheetName val="General Info"/>
      <sheetName val="Fixed Parameters"/>
      <sheetName val="Input data"/>
      <sheetName val="Parameter Input Sales"/>
      <sheetName val="Parameter Input Costs of Sales"/>
      <sheetName val="Parameter Input Op Ex"/>
      <sheetName val="Risk Analysis"/>
      <sheetName val="Cost of Capital"/>
      <sheetName val="Main"/>
      <sheetName val="Phase 1"/>
      <sheetName val="Phase 2"/>
      <sheetName val="Phase 3"/>
      <sheetName val="Phase 4"/>
      <sheetName val="Summary"/>
      <sheetName val="Listings"/>
      <sheetName val="Cash Flow and T&amp;C Input"/>
      <sheetName val="Cash Flow and T&amp;C Summary"/>
      <sheetName val="TotalCF"/>
      <sheetName val="DataFromMain"/>
      <sheetName val="PA Grouping"/>
      <sheetName val="MacroSheet"/>
      <sheetName val="Cap Cost Summary"/>
      <sheetName val="Cal PA HW"/>
      <sheetName val="Cal PA CRS"/>
      <sheetName val="Cal PA SW"/>
      <sheetName val="Cal PA CS"/>
      <sheetName val="Data Validation"/>
      <sheetName val="Charts"/>
      <sheetName val="Unformatted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 refreshError="1"/>
      <sheetData sheetId="16">
        <row r="2">
          <cell r="S2" t="str">
            <v>USD</v>
          </cell>
        </row>
        <row r="4">
          <cell r="C4">
            <v>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bined"/>
      <sheetName val="2002"/>
      <sheetName val="2003"/>
      <sheetName val="2004"/>
      <sheetName val="List"/>
      <sheetName val="Cash Flow - CY Workings"/>
      <sheetName val="Input"/>
      <sheetName val="Codes"/>
      <sheetName val="UNITPRICES"/>
      <sheetName val="Index - Summary"/>
      <sheetName val="SMSTemp"/>
      <sheetName val="客戶清單customer list"/>
      <sheetName val="TB30699"/>
    </sheetNames>
    <sheetDataSet>
      <sheetData sheetId="0" refreshError="1">
        <row r="2">
          <cell r="N2">
            <v>6.3</v>
          </cell>
        </row>
      </sheetData>
      <sheetData sheetId="1" refreshError="1">
        <row r="2">
          <cell r="B2">
            <v>0.77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wip-haldia-06.04.03"/>
      <sheetName val="cwip on 31.03.2003"/>
      <sheetName val="kpl hlcl cost - lcl + imp"/>
      <sheetName val="DEP CALC-31.03.03"/>
      <sheetName val="MBD"/>
      <sheetName val="SYSTEM WISE FOR DEP  31.03.2003"/>
      <sheetName val="Final Cap WIP - from 01.01.03"/>
      <sheetName val="Ledger Extract"/>
      <sheetName val="Import Summary"/>
      <sheetName val="Import Details"/>
      <sheetName val="Int Calculation-SCB,Citi"/>
      <sheetName val="Interest Capitalisation"/>
      <sheetName val="Acutal purchase PO Wise"/>
      <sheetName val="Reconciliation PO with Purchase"/>
      <sheetName val="Advances to Capital Purchase"/>
      <sheetName val="PRPOFINAL"/>
      <sheetName val="For Nadir"/>
      <sheetName val="Pending Orders"/>
      <sheetName val="Prima Engineers"/>
      <sheetName val="Alpha Unloading"/>
      <sheetName val="Unactd Bills"/>
      <sheetName val="Erection"/>
      <sheetName val="Supplycost"/>
      <sheetName val="civil"/>
      <sheetName val="As per Format - till 31.12.2002"/>
      <sheetName val="addl. cost"/>
      <sheetName val="Monthly Depreciation"/>
      <sheetName val="REV. DEP-31.03.03"/>
      <sheetName val="SYSTEM WISE depn(Refer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S-97"/>
      <sheetName val="CF"/>
      <sheetName val="Changes"/>
      <sheetName val="RJE 97"/>
      <sheetName val="FS-98"/>
      <sheetName val="RJE 98"/>
      <sheetName val="Equity roll 98"/>
      <sheetName val="FS-99"/>
      <sheetName val="AJE 99"/>
      <sheetName val="RJE 99"/>
      <sheetName val="Equity roll 99"/>
      <sheetName val="FS_97"/>
      <sheetName val="База"/>
      <sheetName val="Anlagevermögen"/>
      <sheetName val="ЯНВАРЬ"/>
      <sheetName val="yO302.1"/>
      <sheetName val="Income Statement"/>
      <sheetName val="Tabeller"/>
      <sheetName val="Sheet1"/>
      <sheetName val="SMSTemp"/>
      <sheetName val="Loans_010107"/>
      <sheetName val="U2.1010"/>
      <sheetName val="客戶清單customer list"/>
      <sheetName val="2002"/>
      <sheetName val="Combined"/>
      <sheetName val="HKM RTC Crude costs"/>
      <sheetName val="Contents"/>
      <sheetName val="Bal Sheet"/>
      <sheetName val="Data"/>
      <sheetName val="Bal Sheet 2322.1"/>
      <sheetName val="1 класс"/>
      <sheetName val="2 класс"/>
      <sheetName val="3 класс"/>
      <sheetName val="4 класс"/>
      <sheetName val="5 класс"/>
      <sheetName val="Cash Flow - 2004 Workings"/>
      <sheetName val="F-1,2,3_97"/>
      <sheetName val="JobDetails"/>
      <sheetName val="Ratios"/>
      <sheetName val="Balance Sheet"/>
      <sheetName val="группа"/>
      <sheetName val="Workings"/>
      <sheetName val="Macroeconomic Assumptions"/>
      <sheetName val="misc"/>
      <sheetName val="Threshold Table"/>
      <sheetName val="Prelim Cost"/>
      <sheetName val="FAB별"/>
      <sheetName val="RestrVB"/>
      <sheetName val="Chart"/>
      <sheetName val="Hidden"/>
      <sheetName val="I-Index"/>
      <sheetName val="Currencies"/>
      <sheetName val="RJE_97"/>
      <sheetName val="RJE_98"/>
      <sheetName val="Equity_roll_98"/>
      <sheetName val="AJE_99"/>
      <sheetName val="RJE_99"/>
      <sheetName val="Equity_roll_99"/>
      <sheetName val="КР з.ч"/>
      <sheetName val="Карточки"/>
      <sheetName val="Summary of Misstatements"/>
      <sheetName val="gvl"/>
      <sheetName val="RJE_971"/>
      <sheetName val="RJE_981"/>
      <sheetName val="Equity_roll_981"/>
      <sheetName val="AJE_991"/>
      <sheetName val="RJE_991"/>
      <sheetName val="Equity_roll_991"/>
      <sheetName val="RestrMicro"/>
      <sheetName val="RestrSprint"/>
      <sheetName val="Employee"/>
      <sheetName val="Проводки'02"/>
      <sheetName val="1. Market rates"/>
      <sheetName val="Cash CCI Detail"/>
      <sheetName val="std tabel"/>
      <sheetName val="EVA"/>
      <sheetName val="Info"/>
      <sheetName val="01.01.05"/>
      <sheetName val="cover"/>
      <sheetName val="yO302_1"/>
      <sheetName val="Income_Statement"/>
      <sheetName val="HKM_RTC_Crude_costs"/>
      <sheetName val="U2_1010"/>
      <sheetName val="客戶清單customer_list"/>
      <sheetName val="Cash_Flow_-_2004_Workings"/>
      <sheetName val="Balance_Sheet"/>
      <sheetName val="Bal_Sheet"/>
      <sheetName val="Bal_Sheet_2322_1"/>
      <sheetName val="1_класс"/>
      <sheetName val="2_класс"/>
      <sheetName val="3_класс"/>
      <sheetName val="4_класс"/>
      <sheetName val="5_класс"/>
      <sheetName val="Macroeconomic_Assumptions"/>
      <sheetName val="Threshold_Table"/>
      <sheetName val="Prelim_Cost"/>
      <sheetName val="Assumptions"/>
      <sheetName val="1 квартал"/>
      <sheetName val="GL Acc Links"/>
      <sheetName val="P9-BS by Co"/>
      <sheetName val="Rev"/>
      <sheetName val="COGS"/>
      <sheetName val="RJE_972"/>
      <sheetName val="RJE_982"/>
      <sheetName val="Equity_roll_982"/>
      <sheetName val="AJE_992"/>
      <sheetName val="RJE_992"/>
      <sheetName val="Equity_roll_992"/>
      <sheetName val="КР_з_ч"/>
      <sheetName val="Summary_of_Misstatements"/>
      <sheetName val="Cash_CCI_Detail"/>
      <sheetName val="std_tabel"/>
      <sheetName val="SCORECARD"/>
      <sheetName val="RJE_973"/>
      <sheetName val="RJE_983"/>
      <sheetName val="Equity_roll_983"/>
      <sheetName val="AJE_993"/>
      <sheetName val="RJE_993"/>
      <sheetName val="Equity_roll_993"/>
      <sheetName val="yO302_11"/>
      <sheetName val="Income_Statement1"/>
      <sheetName val="Bal_Sheet1"/>
      <sheetName val="Bal_Sheet_2322_11"/>
      <sheetName val="U2_10101"/>
      <sheetName val="客戶清單customer_list1"/>
      <sheetName val="HKM_RTC_Crude_costs1"/>
      <sheetName val="1_класс1"/>
      <sheetName val="2_класс1"/>
      <sheetName val="3_класс1"/>
      <sheetName val="4_класс1"/>
      <sheetName val="5_класс1"/>
      <sheetName val="Cash_Flow_-_2004_Workings1"/>
      <sheetName val="Balance_Sheet1"/>
      <sheetName val="Macroeconomic_Assumptions1"/>
      <sheetName val="Threshold_Table1"/>
      <sheetName val="Prelim_Cost1"/>
      <sheetName val="std_tabel1"/>
      <sheetName val="КР_з_ч1"/>
      <sheetName val="Summary_of_Misstatements1"/>
      <sheetName val="Cash_CCI_Detail1"/>
      <sheetName val="01_01_051"/>
      <sheetName val="01_01_05"/>
      <sheetName val="Lists"/>
      <sheetName val="ToPrint"/>
      <sheetName val=""/>
      <sheetName val="analiz"/>
      <sheetName val="özet"/>
      <sheetName val="Inputs"/>
      <sheetName val="Данные"/>
      <sheetName val="Расчеты"/>
      <sheetName val="Inside"/>
      <sheetName val="Производство"/>
      <sheetName val="RJE_974"/>
      <sheetName val="RJE_984"/>
      <sheetName val="Equity_roll_984"/>
      <sheetName val="AJE_994"/>
      <sheetName val="RJE_994"/>
      <sheetName val="Equity_roll_994"/>
      <sheetName val="RJE_975"/>
      <sheetName val="RJE_985"/>
      <sheetName val="Equity_roll_985"/>
      <sheetName val="AJE_995"/>
      <sheetName val="RJE_995"/>
      <sheetName val="Equity_roll_995"/>
      <sheetName val="RJE_976"/>
      <sheetName val="RJE_986"/>
      <sheetName val="Equity_roll_986"/>
      <sheetName val="AJE_996"/>
      <sheetName val="RJE_996"/>
      <sheetName val="Equity_roll_996"/>
      <sheetName val="RJE_977"/>
      <sheetName val="RJE_987"/>
      <sheetName val="Equity_roll_987"/>
      <sheetName val="AJE_997"/>
      <sheetName val="RJE_997"/>
      <sheetName val="Equity_roll_997"/>
      <sheetName val="RJE_9710"/>
      <sheetName val="RJE_9810"/>
      <sheetName val="Equity_roll_9810"/>
      <sheetName val="AJE_9910"/>
      <sheetName val="RJE_9910"/>
      <sheetName val="Equity_roll_9910"/>
      <sheetName val="RJE_978"/>
      <sheetName val="RJE_988"/>
      <sheetName val="Equity_roll_988"/>
      <sheetName val="AJE_998"/>
      <sheetName val="RJE_998"/>
      <sheetName val="Equity_roll_998"/>
      <sheetName val="RJE_979"/>
      <sheetName val="RJE_989"/>
      <sheetName val="Equity_roll_989"/>
      <sheetName val="AJE_999"/>
      <sheetName val="RJE_999"/>
      <sheetName val="Equity_roll_999"/>
      <sheetName val="RJE_9712"/>
      <sheetName val="RJE_9812"/>
      <sheetName val="Equity_roll_9812"/>
      <sheetName val="AJE_9912"/>
      <sheetName val="RJE_9912"/>
      <sheetName val="Equity_roll_9912"/>
      <sheetName val="RJE_9711"/>
      <sheetName val="RJE_9811"/>
      <sheetName val="Equity_roll_9811"/>
      <sheetName val="AJE_9911"/>
      <sheetName val="RJE_9911"/>
      <sheetName val="Equity_roll_9911"/>
      <sheetName val="RJE_9715"/>
      <sheetName val="RJE_9815"/>
      <sheetName val="Equity_roll_9815"/>
      <sheetName val="AJE_9915"/>
      <sheetName val="RJE_9915"/>
      <sheetName val="Equity_roll_9915"/>
      <sheetName val="RJE_9713"/>
      <sheetName val="RJE_9813"/>
      <sheetName val="Equity_roll_9813"/>
      <sheetName val="AJE_9913"/>
      <sheetName val="RJE_9913"/>
      <sheetName val="Equity_roll_9913"/>
      <sheetName val="RJE_9714"/>
      <sheetName val="RJE_9814"/>
      <sheetName val="Equity_roll_9814"/>
      <sheetName val="AJE_9914"/>
      <sheetName val="RJE_9914"/>
      <sheetName val="Equity_roll_9914"/>
      <sheetName val="Параметры"/>
      <sheetName val="Israel (TASE&amp;NASDAQ)"/>
      <sheetName val="ПП"/>
      <sheetName val="ВидHFГП"/>
      <sheetName val="ВидТаГП"/>
      <sheetName val="ВидNbГП"/>
      <sheetName val="3-SAP Entity Codes"/>
      <sheetName val="EQUIPMENT TYPE"/>
      <sheetName val="WBS"/>
      <sheetName val="SETUP"/>
      <sheetName val="23.AP"/>
      <sheetName val="Summary"/>
      <sheetName val="1__Market_rates"/>
      <sheetName val="1_квартал"/>
      <sheetName val="GL_Acc_Links"/>
      <sheetName val="P9-BS_by_Co"/>
      <sheetName val="loans out"/>
      <sheetName val="FX Rates Data Base"/>
      <sheetName val="APPENDIX 3"/>
      <sheetName val="TB30699"/>
    </sheetNames>
    <sheetDataSet>
      <sheetData sheetId="0">
        <row r="90">
          <cell r="BA90">
            <v>4405391</v>
          </cell>
        </row>
      </sheetData>
      <sheetData sheetId="1">
        <row r="90">
          <cell r="BA90">
            <v>4405391</v>
          </cell>
        </row>
      </sheetData>
      <sheetData sheetId="2" refreshError="1"/>
      <sheetData sheetId="3">
        <row r="90">
          <cell r="BA90">
            <v>4405391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90">
          <cell r="BA90">
            <v>4405391</v>
          </cell>
        </row>
      </sheetData>
      <sheetData sheetId="80">
        <row r="90">
          <cell r="BA90">
            <v>4405391</v>
          </cell>
        </row>
      </sheetData>
      <sheetData sheetId="81">
        <row r="90">
          <cell r="BA90">
            <v>4405391</v>
          </cell>
        </row>
      </sheetData>
      <sheetData sheetId="82">
        <row r="90">
          <cell r="BA90">
            <v>4405391</v>
          </cell>
        </row>
      </sheetData>
      <sheetData sheetId="83">
        <row r="90">
          <cell r="BA90">
            <v>4405391</v>
          </cell>
        </row>
      </sheetData>
      <sheetData sheetId="84">
        <row r="90">
          <cell r="BA90">
            <v>4405391</v>
          </cell>
        </row>
      </sheetData>
      <sheetData sheetId="85">
        <row r="90">
          <cell r="BA90">
            <v>4405391</v>
          </cell>
        </row>
      </sheetData>
      <sheetData sheetId="86">
        <row r="90">
          <cell r="BA90">
            <v>4405391</v>
          </cell>
        </row>
      </sheetData>
      <sheetData sheetId="87">
        <row r="90">
          <cell r="BA90">
            <v>4405391</v>
          </cell>
        </row>
      </sheetData>
      <sheetData sheetId="88">
        <row r="90">
          <cell r="BA90">
            <v>4405391</v>
          </cell>
        </row>
      </sheetData>
      <sheetData sheetId="89">
        <row r="90">
          <cell r="BA90">
            <v>4405391</v>
          </cell>
        </row>
      </sheetData>
      <sheetData sheetId="90">
        <row r="90">
          <cell r="BA90">
            <v>4405391</v>
          </cell>
        </row>
      </sheetData>
      <sheetData sheetId="91">
        <row r="90">
          <cell r="BA90">
            <v>4405391</v>
          </cell>
        </row>
      </sheetData>
      <sheetData sheetId="92">
        <row r="90">
          <cell r="BA90">
            <v>4405391</v>
          </cell>
        </row>
      </sheetData>
      <sheetData sheetId="93">
        <row r="90">
          <cell r="BA90">
            <v>4405391</v>
          </cell>
        </row>
      </sheetData>
      <sheetData sheetId="94">
        <row r="90">
          <cell r="BA90">
            <v>4405391</v>
          </cell>
        </row>
      </sheetData>
      <sheetData sheetId="95">
        <row r="90">
          <cell r="BA90">
            <v>4405391</v>
          </cell>
        </row>
      </sheetData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90">
          <cell r="BA90">
            <v>4405391</v>
          </cell>
        </row>
      </sheetData>
      <sheetData sheetId="103">
        <row r="90">
          <cell r="BA90">
            <v>4405391</v>
          </cell>
        </row>
      </sheetData>
      <sheetData sheetId="104">
        <row r="90">
          <cell r="BA90">
            <v>4405391</v>
          </cell>
        </row>
      </sheetData>
      <sheetData sheetId="105">
        <row r="90">
          <cell r="BA90">
            <v>4405391</v>
          </cell>
        </row>
      </sheetData>
      <sheetData sheetId="106">
        <row r="90">
          <cell r="BA90">
            <v>4405391</v>
          </cell>
        </row>
      </sheetData>
      <sheetData sheetId="107">
        <row r="90">
          <cell r="BA90">
            <v>4405391</v>
          </cell>
        </row>
      </sheetData>
      <sheetData sheetId="108">
        <row r="90">
          <cell r="BA90">
            <v>4405391</v>
          </cell>
        </row>
      </sheetData>
      <sheetData sheetId="109">
        <row r="90">
          <cell r="BA90">
            <v>4405391</v>
          </cell>
        </row>
      </sheetData>
      <sheetData sheetId="110">
        <row r="90">
          <cell r="BA90">
            <v>4405391</v>
          </cell>
        </row>
      </sheetData>
      <sheetData sheetId="111">
        <row r="90">
          <cell r="BA90">
            <v>4405391</v>
          </cell>
        </row>
      </sheetData>
      <sheetData sheetId="112" refreshError="1"/>
      <sheetData sheetId="113">
        <row r="90">
          <cell r="BA90">
            <v>4405391</v>
          </cell>
        </row>
      </sheetData>
      <sheetData sheetId="114">
        <row r="90">
          <cell r="BA90">
            <v>4405391</v>
          </cell>
        </row>
      </sheetData>
      <sheetData sheetId="115">
        <row r="90">
          <cell r="BA90">
            <v>4405391</v>
          </cell>
        </row>
      </sheetData>
      <sheetData sheetId="116">
        <row r="90">
          <cell r="BA90">
            <v>4405391</v>
          </cell>
        </row>
      </sheetData>
      <sheetData sheetId="117">
        <row r="90">
          <cell r="BA90">
            <v>4405391</v>
          </cell>
        </row>
      </sheetData>
      <sheetData sheetId="118">
        <row r="90">
          <cell r="BA90">
            <v>4405391</v>
          </cell>
        </row>
      </sheetData>
      <sheetData sheetId="119">
        <row r="90">
          <cell r="BA90">
            <v>4405391</v>
          </cell>
        </row>
      </sheetData>
      <sheetData sheetId="120">
        <row r="90">
          <cell r="BA90">
            <v>4405391</v>
          </cell>
        </row>
      </sheetData>
      <sheetData sheetId="121">
        <row r="90">
          <cell r="BA90">
            <v>4405391</v>
          </cell>
        </row>
      </sheetData>
      <sheetData sheetId="122">
        <row r="90">
          <cell r="BA90">
            <v>4405391</v>
          </cell>
        </row>
      </sheetData>
      <sheetData sheetId="123">
        <row r="90">
          <cell r="BA90">
            <v>4405391</v>
          </cell>
        </row>
      </sheetData>
      <sheetData sheetId="124">
        <row r="90">
          <cell r="BA90">
            <v>4405391</v>
          </cell>
        </row>
      </sheetData>
      <sheetData sheetId="125">
        <row r="90">
          <cell r="BA90">
            <v>4405391</v>
          </cell>
        </row>
      </sheetData>
      <sheetData sheetId="126">
        <row r="90">
          <cell r="BA90">
            <v>4405391</v>
          </cell>
        </row>
      </sheetData>
      <sheetData sheetId="127">
        <row r="90">
          <cell r="BA90">
            <v>4405391</v>
          </cell>
        </row>
      </sheetData>
      <sheetData sheetId="128">
        <row r="90">
          <cell r="BA90">
            <v>4405391</v>
          </cell>
        </row>
      </sheetData>
      <sheetData sheetId="129">
        <row r="90">
          <cell r="BA90">
            <v>4405391</v>
          </cell>
        </row>
      </sheetData>
      <sheetData sheetId="130">
        <row r="90">
          <cell r="BA90">
            <v>4405391</v>
          </cell>
        </row>
      </sheetData>
      <sheetData sheetId="131">
        <row r="90">
          <cell r="BA90">
            <v>4405391</v>
          </cell>
        </row>
      </sheetData>
      <sheetData sheetId="132">
        <row r="90">
          <cell r="BA90">
            <v>4405391</v>
          </cell>
        </row>
      </sheetData>
      <sheetData sheetId="133">
        <row r="90">
          <cell r="BA90">
            <v>4405391</v>
          </cell>
        </row>
      </sheetData>
      <sheetData sheetId="134">
        <row r="90">
          <cell r="BA90">
            <v>4405391</v>
          </cell>
        </row>
      </sheetData>
      <sheetData sheetId="135">
        <row r="90">
          <cell r="BA90">
            <v>4405391</v>
          </cell>
        </row>
      </sheetData>
      <sheetData sheetId="136">
        <row r="90">
          <cell r="BA90">
            <v>4405391</v>
          </cell>
        </row>
      </sheetData>
      <sheetData sheetId="137">
        <row r="90">
          <cell r="BA90">
            <v>4405391</v>
          </cell>
        </row>
      </sheetData>
      <sheetData sheetId="138">
        <row r="90">
          <cell r="BA90">
            <v>4405391</v>
          </cell>
        </row>
      </sheetData>
      <sheetData sheetId="139">
        <row r="90">
          <cell r="BA90">
            <v>4405391</v>
          </cell>
        </row>
      </sheetData>
      <sheetData sheetId="140">
        <row r="90">
          <cell r="BA90">
            <v>4405391</v>
          </cell>
        </row>
      </sheetData>
      <sheetData sheetId="141">
        <row r="90">
          <cell r="BA90">
            <v>4405391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>
        <row r="90">
          <cell r="BA90">
            <v>4405391</v>
          </cell>
        </row>
      </sheetData>
      <sheetData sheetId="153">
        <row r="90">
          <cell r="BA90">
            <v>4405391</v>
          </cell>
        </row>
      </sheetData>
      <sheetData sheetId="154">
        <row r="90">
          <cell r="BA90">
            <v>4405391</v>
          </cell>
        </row>
      </sheetData>
      <sheetData sheetId="155">
        <row r="90">
          <cell r="BA90">
            <v>4405391</v>
          </cell>
        </row>
      </sheetData>
      <sheetData sheetId="156">
        <row r="90">
          <cell r="BA90">
            <v>4405391</v>
          </cell>
        </row>
      </sheetData>
      <sheetData sheetId="157">
        <row r="90">
          <cell r="BA90">
            <v>4405391</v>
          </cell>
        </row>
      </sheetData>
      <sheetData sheetId="158">
        <row r="90">
          <cell r="BA90">
            <v>4405391</v>
          </cell>
        </row>
      </sheetData>
      <sheetData sheetId="159">
        <row r="90">
          <cell r="BA90">
            <v>4405391</v>
          </cell>
        </row>
      </sheetData>
      <sheetData sheetId="160">
        <row r="90">
          <cell r="BA90">
            <v>4405391</v>
          </cell>
        </row>
      </sheetData>
      <sheetData sheetId="161">
        <row r="90">
          <cell r="BA90">
            <v>4405391</v>
          </cell>
        </row>
      </sheetData>
      <sheetData sheetId="162">
        <row r="90">
          <cell r="BA90">
            <v>4405391</v>
          </cell>
        </row>
      </sheetData>
      <sheetData sheetId="163">
        <row r="90">
          <cell r="BA90">
            <v>4405391</v>
          </cell>
        </row>
      </sheetData>
      <sheetData sheetId="164">
        <row r="90">
          <cell r="BA90">
            <v>4405391</v>
          </cell>
        </row>
      </sheetData>
      <sheetData sheetId="165">
        <row r="90">
          <cell r="BA90">
            <v>4405391</v>
          </cell>
        </row>
      </sheetData>
      <sheetData sheetId="166">
        <row r="90">
          <cell r="BA90">
            <v>4405391</v>
          </cell>
        </row>
      </sheetData>
      <sheetData sheetId="167">
        <row r="90">
          <cell r="BA90">
            <v>4405391</v>
          </cell>
        </row>
      </sheetData>
      <sheetData sheetId="168">
        <row r="90">
          <cell r="BA90">
            <v>4405391</v>
          </cell>
        </row>
      </sheetData>
      <sheetData sheetId="169">
        <row r="90">
          <cell r="BA90">
            <v>4405391</v>
          </cell>
        </row>
      </sheetData>
      <sheetData sheetId="170">
        <row r="90">
          <cell r="BA90">
            <v>4405391</v>
          </cell>
        </row>
      </sheetData>
      <sheetData sheetId="171">
        <row r="90">
          <cell r="BA90">
            <v>4405391</v>
          </cell>
        </row>
      </sheetData>
      <sheetData sheetId="172">
        <row r="90">
          <cell r="BA90">
            <v>4405391</v>
          </cell>
        </row>
      </sheetData>
      <sheetData sheetId="173">
        <row r="90">
          <cell r="BA90">
            <v>4405391</v>
          </cell>
        </row>
      </sheetData>
      <sheetData sheetId="174">
        <row r="90">
          <cell r="BA90">
            <v>4405391</v>
          </cell>
        </row>
      </sheetData>
      <sheetData sheetId="175">
        <row r="90">
          <cell r="BA90">
            <v>4405391</v>
          </cell>
        </row>
      </sheetData>
      <sheetData sheetId="176">
        <row r="90">
          <cell r="BA90">
            <v>4405391</v>
          </cell>
        </row>
      </sheetData>
      <sheetData sheetId="177">
        <row r="90">
          <cell r="BA90">
            <v>4405391</v>
          </cell>
        </row>
      </sheetData>
      <sheetData sheetId="178">
        <row r="90">
          <cell r="BA90">
            <v>4405391</v>
          </cell>
        </row>
      </sheetData>
      <sheetData sheetId="179">
        <row r="90">
          <cell r="BA90">
            <v>4405391</v>
          </cell>
        </row>
      </sheetData>
      <sheetData sheetId="180">
        <row r="90">
          <cell r="BA90">
            <v>4405391</v>
          </cell>
        </row>
      </sheetData>
      <sheetData sheetId="181">
        <row r="90">
          <cell r="BA90">
            <v>4405391</v>
          </cell>
        </row>
      </sheetData>
      <sheetData sheetId="182">
        <row r="90">
          <cell r="BA90">
            <v>4405391</v>
          </cell>
        </row>
      </sheetData>
      <sheetData sheetId="183">
        <row r="90">
          <cell r="BA90">
            <v>4405391</v>
          </cell>
        </row>
      </sheetData>
      <sheetData sheetId="184">
        <row r="90">
          <cell r="BA90">
            <v>4405391</v>
          </cell>
        </row>
      </sheetData>
      <sheetData sheetId="185">
        <row r="90">
          <cell r="BA90">
            <v>4405391</v>
          </cell>
        </row>
      </sheetData>
      <sheetData sheetId="186">
        <row r="90">
          <cell r="BA90">
            <v>4405391</v>
          </cell>
        </row>
      </sheetData>
      <sheetData sheetId="187">
        <row r="90">
          <cell r="BA90">
            <v>4405391</v>
          </cell>
        </row>
      </sheetData>
      <sheetData sheetId="188">
        <row r="90">
          <cell r="BA90">
            <v>4405391</v>
          </cell>
        </row>
      </sheetData>
      <sheetData sheetId="189">
        <row r="90">
          <cell r="BA90">
            <v>4405391</v>
          </cell>
        </row>
      </sheetData>
      <sheetData sheetId="190">
        <row r="90">
          <cell r="BA90">
            <v>4405391</v>
          </cell>
        </row>
      </sheetData>
      <sheetData sheetId="191">
        <row r="90">
          <cell r="BA90">
            <v>4405391</v>
          </cell>
        </row>
      </sheetData>
      <sheetData sheetId="192">
        <row r="90">
          <cell r="BA90">
            <v>4405391</v>
          </cell>
        </row>
      </sheetData>
      <sheetData sheetId="193">
        <row r="90">
          <cell r="BA90">
            <v>4405391</v>
          </cell>
        </row>
      </sheetData>
      <sheetData sheetId="194">
        <row r="90">
          <cell r="BA90">
            <v>4405391</v>
          </cell>
        </row>
      </sheetData>
      <sheetData sheetId="195">
        <row r="90">
          <cell r="BA90">
            <v>4405391</v>
          </cell>
        </row>
      </sheetData>
      <sheetData sheetId="196">
        <row r="90">
          <cell r="BA90">
            <v>4405391</v>
          </cell>
        </row>
      </sheetData>
      <sheetData sheetId="197">
        <row r="90">
          <cell r="BA90">
            <v>4405391</v>
          </cell>
        </row>
      </sheetData>
      <sheetData sheetId="198">
        <row r="90">
          <cell r="BA90">
            <v>4405391</v>
          </cell>
        </row>
      </sheetData>
      <sheetData sheetId="199">
        <row r="90">
          <cell r="BA90">
            <v>4405391</v>
          </cell>
        </row>
      </sheetData>
      <sheetData sheetId="200">
        <row r="90">
          <cell r="BA90">
            <v>4405391</v>
          </cell>
        </row>
      </sheetData>
      <sheetData sheetId="201">
        <row r="90">
          <cell r="BA90">
            <v>4405391</v>
          </cell>
        </row>
      </sheetData>
      <sheetData sheetId="202">
        <row r="90">
          <cell r="BA90">
            <v>4405391</v>
          </cell>
        </row>
      </sheetData>
      <sheetData sheetId="203">
        <row r="90">
          <cell r="BA90">
            <v>4405391</v>
          </cell>
        </row>
      </sheetData>
      <sheetData sheetId="204">
        <row r="90">
          <cell r="BA90">
            <v>4405391</v>
          </cell>
        </row>
      </sheetData>
      <sheetData sheetId="205">
        <row r="90">
          <cell r="BA90">
            <v>4405391</v>
          </cell>
        </row>
      </sheetData>
      <sheetData sheetId="206">
        <row r="90">
          <cell r="BA90">
            <v>4405391</v>
          </cell>
        </row>
      </sheetData>
      <sheetData sheetId="207">
        <row r="90">
          <cell r="BA90">
            <v>4405391</v>
          </cell>
        </row>
      </sheetData>
      <sheetData sheetId="208">
        <row r="90">
          <cell r="BA90">
            <v>4405391</v>
          </cell>
        </row>
      </sheetData>
      <sheetData sheetId="209">
        <row r="90">
          <cell r="BA90">
            <v>4405391</v>
          </cell>
        </row>
      </sheetData>
      <sheetData sheetId="210">
        <row r="90">
          <cell r="BA90">
            <v>4405391</v>
          </cell>
        </row>
      </sheetData>
      <sheetData sheetId="211">
        <row r="90">
          <cell r="BA90">
            <v>4405391</v>
          </cell>
        </row>
      </sheetData>
      <sheetData sheetId="212">
        <row r="90">
          <cell r="BA90">
            <v>4405391</v>
          </cell>
        </row>
      </sheetData>
      <sheetData sheetId="213">
        <row r="90">
          <cell r="BA90">
            <v>4405391</v>
          </cell>
        </row>
      </sheetData>
      <sheetData sheetId="214">
        <row r="90">
          <cell r="BA90">
            <v>4405391</v>
          </cell>
        </row>
      </sheetData>
      <sheetData sheetId="215">
        <row r="90">
          <cell r="BA90">
            <v>4405391</v>
          </cell>
        </row>
      </sheetData>
      <sheetData sheetId="216">
        <row r="90">
          <cell r="BA90">
            <v>4405391</v>
          </cell>
        </row>
      </sheetData>
      <sheetData sheetId="217">
        <row r="90">
          <cell r="BA90">
            <v>4405391</v>
          </cell>
        </row>
      </sheetData>
      <sheetData sheetId="218">
        <row r="90">
          <cell r="BA90">
            <v>4405391</v>
          </cell>
        </row>
      </sheetData>
      <sheetData sheetId="219">
        <row r="90">
          <cell r="BA90">
            <v>4405391</v>
          </cell>
        </row>
      </sheetData>
      <sheetData sheetId="220">
        <row r="90">
          <cell r="BA90">
            <v>4405391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 refreshError="1"/>
      <sheetData sheetId="234" refreshError="1"/>
      <sheetData sheetId="235" refreshError="1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_Opex"/>
      <sheetName val="MD_CS"/>
      <sheetName val="BT"/>
      <sheetName val="TD"/>
      <sheetName val="HRD"/>
      <sheetName val="details"/>
      <sheetName val="expl"/>
      <sheetName val="Const"/>
      <sheetName val="Sheet1"/>
      <sheetName val="FS-97"/>
    </sheetNames>
    <sheetDataSet>
      <sheetData sheetId="0" refreshError="1">
        <row r="6">
          <cell r="A6" t="str">
            <v>MD</v>
          </cell>
          <cell r="B6" t="str">
            <v xml:space="preserve">  Почтовые </v>
          </cell>
          <cell r="C6" t="str">
            <v xml:space="preserve"> Postage </v>
          </cell>
          <cell r="R6">
            <v>0</v>
          </cell>
        </row>
        <row r="7">
          <cell r="A7" t="str">
            <v>MD</v>
          </cell>
          <cell r="B7" t="str">
            <v xml:space="preserve">  Канцтовары</v>
          </cell>
          <cell r="C7" t="str">
            <v xml:space="preserve"> Stationary</v>
          </cell>
          <cell r="R7">
            <v>0</v>
          </cell>
        </row>
        <row r="62">
          <cell r="A62" t="str">
            <v>CS</v>
          </cell>
          <cell r="B62" t="str">
            <v xml:space="preserve">  Почтовые </v>
          </cell>
          <cell r="C62" t="str">
            <v xml:space="preserve"> Postage </v>
          </cell>
          <cell r="R62">
            <v>0</v>
          </cell>
        </row>
        <row r="63">
          <cell r="A63" t="str">
            <v>CS</v>
          </cell>
          <cell r="B63" t="str">
            <v xml:space="preserve">  Канцтовары</v>
          </cell>
          <cell r="C63" t="str">
            <v xml:space="preserve"> Stationary</v>
          </cell>
          <cell r="R63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XLR_NoRangeSheet"/>
      <sheetName val="G-40"/>
      <sheetName val="Info"/>
      <sheetName val="Income Statement"/>
      <sheetName val="Расчет_Ин"/>
      <sheetName val="Проверки"/>
      <sheetName val="name"/>
      <sheetName val="п 15"/>
      <sheetName val="FS-97"/>
      <sheetName val="5R"/>
      <sheetName val="TOC"/>
      <sheetName val="Показатели"/>
      <sheetName val="GLC_ratios_Jun"/>
    </sheetNames>
    <sheetDataSet>
      <sheetData sheetId="0" refreshError="1"/>
      <sheetData sheetId="1" refreshError="1">
        <row r="6">
          <cell r="B6">
            <v>38534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XLR_NoRangeSheet"/>
    </sheetNames>
    <sheetDataSet>
      <sheetData sheetId="0" refreshError="1"/>
      <sheetData sheetId="1" refreshError="1"/>
      <sheetData sheetId="2" refreshError="1">
        <row r="6">
          <cell r="C6">
            <v>0</v>
          </cell>
        </row>
      </sheetData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ex details with summary"/>
      <sheetName val="AOP OPEX N&amp;I_2016"/>
      <sheetName val="OPEX N&amp;I_2015 Expected"/>
      <sheetName val="Targets"/>
      <sheetName val="70060"/>
      <sheetName val="70125-1"/>
      <sheetName val="70155"/>
      <sheetName val="70100"/>
      <sheetName val="Rent"/>
      <sheetName val="TM of Transformers"/>
      <sheetName val="TM rent"/>
      <sheetName val="701601_2013"/>
      <sheetName val="power"/>
    </sheetNames>
    <sheetDataSet>
      <sheetData sheetId="0" refreshError="1"/>
      <sheetData sheetId="1"/>
      <sheetData sheetId="2">
        <row r="56">
          <cell r="S56" t="str">
            <v>Frequency spectrum usage fee BTS (2G; 3G; Wi-Max); Frequency spectrum usage fee ML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8">
          <cell r="C8">
            <v>375659520.90928352</v>
          </cell>
        </row>
      </sheetData>
      <sheetData sheetId="9">
        <row r="5">
          <cell r="G5">
            <v>0</v>
          </cell>
        </row>
      </sheetData>
      <sheetData sheetId="10">
        <row r="12">
          <cell r="I12">
            <v>529373.96</v>
          </cell>
        </row>
      </sheetData>
      <sheetData sheetId="11">
        <row r="2">
          <cell r="BH2">
            <v>200000</v>
          </cell>
        </row>
        <row r="3">
          <cell r="BH3">
            <v>200000</v>
          </cell>
        </row>
        <row r="4">
          <cell r="BH4">
            <v>118200</v>
          </cell>
        </row>
        <row r="5">
          <cell r="BH5">
            <v>41666.67</v>
          </cell>
        </row>
        <row r="6">
          <cell r="BH6">
            <v>41666.67</v>
          </cell>
        </row>
        <row r="7">
          <cell r="BH7">
            <v>41666.67</v>
          </cell>
        </row>
        <row r="8">
          <cell r="BH8">
            <v>41666.67</v>
          </cell>
        </row>
        <row r="9">
          <cell r="BH9">
            <v>41666.67</v>
          </cell>
        </row>
        <row r="10">
          <cell r="BH10">
            <v>41666.67</v>
          </cell>
        </row>
        <row r="11">
          <cell r="BH11">
            <v>41666.67</v>
          </cell>
        </row>
        <row r="12">
          <cell r="BH12">
            <v>41666.67</v>
          </cell>
        </row>
        <row r="13">
          <cell r="BH13">
            <v>41666.67</v>
          </cell>
        </row>
        <row r="14">
          <cell r="BH14">
            <v>41666.67</v>
          </cell>
        </row>
        <row r="15">
          <cell r="BH15">
            <v>41666.67</v>
          </cell>
        </row>
        <row r="16">
          <cell r="BH16">
            <v>41666.629999999997</v>
          </cell>
        </row>
        <row r="17">
          <cell r="BH17">
            <v>29464.29</v>
          </cell>
        </row>
        <row r="18">
          <cell r="BH18">
            <v>31250</v>
          </cell>
        </row>
        <row r="19">
          <cell r="BH19">
            <v>29464.29</v>
          </cell>
        </row>
        <row r="20">
          <cell r="BH20">
            <v>31250</v>
          </cell>
        </row>
        <row r="21">
          <cell r="BH21">
            <v>22321.43</v>
          </cell>
        </row>
        <row r="22">
          <cell r="BH22">
            <v>22321.43</v>
          </cell>
        </row>
        <row r="23">
          <cell r="BH23">
            <v>20274.55</v>
          </cell>
        </row>
        <row r="24">
          <cell r="BH24">
            <v>29464.29</v>
          </cell>
        </row>
        <row r="25">
          <cell r="BH25">
            <v>31250</v>
          </cell>
        </row>
        <row r="26">
          <cell r="BH26">
            <v>22321.43</v>
          </cell>
        </row>
        <row r="27">
          <cell r="BH27">
            <v>29464.29</v>
          </cell>
        </row>
        <row r="28">
          <cell r="BH28">
            <v>22321.43</v>
          </cell>
        </row>
        <row r="29">
          <cell r="BH29">
            <v>36219.82</v>
          </cell>
        </row>
        <row r="30">
          <cell r="BH30">
            <v>31250</v>
          </cell>
        </row>
        <row r="31">
          <cell r="BH31">
            <v>60000</v>
          </cell>
        </row>
        <row r="32">
          <cell r="BH32">
            <v>217898.1</v>
          </cell>
        </row>
        <row r="33">
          <cell r="BH33">
            <v>-103313</v>
          </cell>
        </row>
        <row r="34">
          <cell r="BH34">
            <v>103313</v>
          </cell>
        </row>
        <row r="35">
          <cell r="BH35">
            <v>-195960</v>
          </cell>
        </row>
        <row r="36">
          <cell r="BH36">
            <v>403967</v>
          </cell>
        </row>
        <row r="37">
          <cell r="BH37">
            <v>195960</v>
          </cell>
        </row>
        <row r="38">
          <cell r="BH38">
            <v>148125</v>
          </cell>
        </row>
        <row r="39">
          <cell r="BH39">
            <v>88192</v>
          </cell>
        </row>
        <row r="40">
          <cell r="BH40">
            <v>115650</v>
          </cell>
        </row>
        <row r="41">
          <cell r="BH41">
            <v>20800</v>
          </cell>
        </row>
        <row r="42">
          <cell r="BH42">
            <v>10400</v>
          </cell>
        </row>
        <row r="43">
          <cell r="BH43">
            <v>20800</v>
          </cell>
        </row>
        <row r="44">
          <cell r="BH44">
            <v>-148125</v>
          </cell>
        </row>
        <row r="45">
          <cell r="BH45">
            <v>-88192</v>
          </cell>
        </row>
        <row r="46">
          <cell r="BH46">
            <v>-115650</v>
          </cell>
        </row>
        <row r="47">
          <cell r="BH47">
            <v>-20800</v>
          </cell>
        </row>
        <row r="48">
          <cell r="BH48">
            <v>-10400</v>
          </cell>
        </row>
        <row r="49">
          <cell r="BH49">
            <v>-20800</v>
          </cell>
        </row>
        <row r="50">
          <cell r="BH50">
            <v>31539.73</v>
          </cell>
        </row>
        <row r="51">
          <cell r="BH51">
            <v>22321.43</v>
          </cell>
        </row>
        <row r="52">
          <cell r="BH52">
            <v>29464.29</v>
          </cell>
        </row>
        <row r="53">
          <cell r="BH53">
            <v>31250</v>
          </cell>
        </row>
        <row r="54">
          <cell r="BH54">
            <v>31250</v>
          </cell>
        </row>
        <row r="55">
          <cell r="BH55">
            <v>22321.43</v>
          </cell>
        </row>
        <row r="56">
          <cell r="BH56">
            <v>29464.29</v>
          </cell>
        </row>
        <row r="57">
          <cell r="BH57">
            <v>-225000</v>
          </cell>
        </row>
        <row r="58">
          <cell r="BH58">
            <v>225000</v>
          </cell>
        </row>
        <row r="59">
          <cell r="BH59">
            <v>217898.1</v>
          </cell>
        </row>
        <row r="60">
          <cell r="BH60">
            <v>31250</v>
          </cell>
        </row>
        <row r="61">
          <cell r="BH61">
            <v>29464.29</v>
          </cell>
        </row>
        <row r="62">
          <cell r="BH62">
            <v>31250</v>
          </cell>
        </row>
        <row r="63">
          <cell r="BH63">
            <v>22321.43</v>
          </cell>
        </row>
        <row r="64">
          <cell r="BH64">
            <v>29464.29</v>
          </cell>
        </row>
        <row r="65">
          <cell r="BH65">
            <v>22321.43</v>
          </cell>
        </row>
        <row r="66">
          <cell r="BH66">
            <v>30000</v>
          </cell>
        </row>
        <row r="67">
          <cell r="BH67">
            <v>37033.75</v>
          </cell>
        </row>
        <row r="68">
          <cell r="BH68">
            <v>30000</v>
          </cell>
        </row>
        <row r="69">
          <cell r="BH69">
            <v>30000</v>
          </cell>
        </row>
        <row r="70">
          <cell r="BH70">
            <v>1066367.26</v>
          </cell>
        </row>
        <row r="71">
          <cell r="BH71">
            <v>498116.25</v>
          </cell>
        </row>
        <row r="72">
          <cell r="BH72">
            <v>267787.28999999998</v>
          </cell>
        </row>
        <row r="73">
          <cell r="BH73">
            <v>12977.68</v>
          </cell>
        </row>
        <row r="74">
          <cell r="BH74">
            <v>1700.89</v>
          </cell>
        </row>
        <row r="75">
          <cell r="BH75">
            <v>48000</v>
          </cell>
        </row>
        <row r="76">
          <cell r="BH76">
            <v>173600</v>
          </cell>
        </row>
        <row r="77">
          <cell r="BH77">
            <v>2940</v>
          </cell>
        </row>
        <row r="78">
          <cell r="BH78">
            <v>217898.1</v>
          </cell>
        </row>
        <row r="79">
          <cell r="BH79">
            <v>41490.01</v>
          </cell>
        </row>
        <row r="80">
          <cell r="BH80">
            <v>29464.29</v>
          </cell>
        </row>
        <row r="81">
          <cell r="BH81">
            <v>22321.43</v>
          </cell>
        </row>
        <row r="82">
          <cell r="BH82">
            <v>31250</v>
          </cell>
        </row>
        <row r="83">
          <cell r="BH83">
            <v>22321.43</v>
          </cell>
        </row>
        <row r="84">
          <cell r="BH84">
            <v>31250</v>
          </cell>
        </row>
        <row r="85">
          <cell r="BH85">
            <v>29464.29</v>
          </cell>
        </row>
        <row r="86">
          <cell r="BH86">
            <v>96000</v>
          </cell>
        </row>
        <row r="87">
          <cell r="BH87">
            <v>-480714.29</v>
          </cell>
        </row>
        <row r="88">
          <cell r="BH88">
            <v>55000</v>
          </cell>
        </row>
        <row r="89">
          <cell r="BH89">
            <v>480714.29</v>
          </cell>
        </row>
        <row r="90">
          <cell r="BH90">
            <v>1425648.55</v>
          </cell>
        </row>
        <row r="91">
          <cell r="BH91">
            <v>39750</v>
          </cell>
        </row>
        <row r="92">
          <cell r="BH92">
            <v>-39750</v>
          </cell>
        </row>
        <row r="93">
          <cell r="BH93">
            <v>39750</v>
          </cell>
        </row>
        <row r="94">
          <cell r="BH94">
            <v>61798</v>
          </cell>
        </row>
        <row r="95">
          <cell r="BH95">
            <v>4320</v>
          </cell>
        </row>
        <row r="96">
          <cell r="BH96">
            <v>27600</v>
          </cell>
        </row>
        <row r="97">
          <cell r="BH97">
            <v>12300</v>
          </cell>
        </row>
        <row r="98">
          <cell r="BH98">
            <v>13000</v>
          </cell>
        </row>
        <row r="99">
          <cell r="BH99">
            <v>20000</v>
          </cell>
        </row>
        <row r="100">
          <cell r="BH100">
            <v>35994</v>
          </cell>
        </row>
        <row r="101">
          <cell r="BH101">
            <v>31250</v>
          </cell>
        </row>
        <row r="102">
          <cell r="BH102">
            <v>31250</v>
          </cell>
        </row>
        <row r="103">
          <cell r="BH103">
            <v>29464.29</v>
          </cell>
        </row>
        <row r="104">
          <cell r="BH104">
            <v>29464.29</v>
          </cell>
        </row>
        <row r="105">
          <cell r="BH105">
            <v>22321.43</v>
          </cell>
        </row>
        <row r="106">
          <cell r="BH106">
            <v>22321.43</v>
          </cell>
        </row>
        <row r="107">
          <cell r="BH107">
            <v>40126.68</v>
          </cell>
        </row>
        <row r="108">
          <cell r="BH108">
            <v>13637.16</v>
          </cell>
        </row>
        <row r="109">
          <cell r="BH109">
            <v>785031.2</v>
          </cell>
        </row>
        <row r="110">
          <cell r="BH110">
            <v>35714.29</v>
          </cell>
        </row>
        <row r="111">
          <cell r="BH111">
            <v>35714.28</v>
          </cell>
        </row>
        <row r="112">
          <cell r="BH112">
            <v>12000</v>
          </cell>
        </row>
        <row r="113">
          <cell r="BH113">
            <v>32900</v>
          </cell>
        </row>
        <row r="114">
          <cell r="BH114">
            <v>36540</v>
          </cell>
        </row>
        <row r="115">
          <cell r="BH115">
            <v>22321.43</v>
          </cell>
        </row>
        <row r="116">
          <cell r="BH116">
            <v>31250</v>
          </cell>
        </row>
        <row r="117">
          <cell r="BH117">
            <v>31250</v>
          </cell>
        </row>
        <row r="118">
          <cell r="BH118">
            <v>22321.43</v>
          </cell>
        </row>
        <row r="119">
          <cell r="BH119">
            <v>29464.29</v>
          </cell>
        </row>
        <row r="120">
          <cell r="BH120">
            <v>29464.29</v>
          </cell>
        </row>
        <row r="121">
          <cell r="BH121">
            <v>652731.54</v>
          </cell>
        </row>
        <row r="122">
          <cell r="BH122">
            <v>-70535.710000000006</v>
          </cell>
        </row>
        <row r="123">
          <cell r="BH123">
            <v>70535.710000000006</v>
          </cell>
        </row>
        <row r="124">
          <cell r="BH124">
            <v>70535.710000000006</v>
          </cell>
        </row>
        <row r="125">
          <cell r="BH125">
            <v>29464.29</v>
          </cell>
        </row>
        <row r="126">
          <cell r="BH126">
            <v>22321.43</v>
          </cell>
        </row>
        <row r="127">
          <cell r="BH127">
            <v>29464.29</v>
          </cell>
        </row>
        <row r="128">
          <cell r="BH128">
            <v>31250</v>
          </cell>
        </row>
        <row r="129">
          <cell r="BH129">
            <v>22321.43</v>
          </cell>
        </row>
        <row r="130">
          <cell r="BH130">
            <v>31250</v>
          </cell>
        </row>
        <row r="131">
          <cell r="BH131">
            <v>41133.93</v>
          </cell>
        </row>
        <row r="132">
          <cell r="BH132">
            <v>30000</v>
          </cell>
        </row>
        <row r="133">
          <cell r="BH133">
            <v>4311</v>
          </cell>
        </row>
        <row r="134">
          <cell r="BH134">
            <v>2216.0700000000002</v>
          </cell>
        </row>
        <row r="135">
          <cell r="BH135">
            <v>23321.52</v>
          </cell>
        </row>
        <row r="136">
          <cell r="BH136">
            <v>22321.43</v>
          </cell>
        </row>
        <row r="137">
          <cell r="BH137">
            <v>31250</v>
          </cell>
        </row>
        <row r="138">
          <cell r="BH138">
            <v>31250</v>
          </cell>
        </row>
        <row r="139">
          <cell r="BH139">
            <v>29464.29</v>
          </cell>
        </row>
        <row r="140">
          <cell r="BH140">
            <v>22321.43</v>
          </cell>
        </row>
        <row r="141">
          <cell r="BH141">
            <v>29464.29</v>
          </cell>
        </row>
        <row r="142">
          <cell r="BH142">
            <v>90000</v>
          </cell>
        </row>
        <row r="143">
          <cell r="BH143">
            <v>200000</v>
          </cell>
        </row>
        <row r="144">
          <cell r="BH144">
            <v>200000</v>
          </cell>
        </row>
        <row r="145">
          <cell r="BH145">
            <v>1000217.42</v>
          </cell>
        </row>
        <row r="146">
          <cell r="BH146">
            <v>1848210.54</v>
          </cell>
        </row>
        <row r="147">
          <cell r="BH147">
            <v>49680</v>
          </cell>
        </row>
        <row r="148">
          <cell r="BH148">
            <v>42050</v>
          </cell>
        </row>
        <row r="149">
          <cell r="BH149">
            <v>209999.44</v>
          </cell>
        </row>
        <row r="150">
          <cell r="BH150">
            <v>11803.57</v>
          </cell>
        </row>
        <row r="151">
          <cell r="BH151">
            <v>57200</v>
          </cell>
        </row>
        <row r="152">
          <cell r="BH152">
            <v>44925</v>
          </cell>
        </row>
        <row r="153">
          <cell r="BH153">
            <v>29464.29</v>
          </cell>
        </row>
        <row r="154">
          <cell r="BH154">
            <v>31250</v>
          </cell>
        </row>
        <row r="155">
          <cell r="BH155">
            <v>31250</v>
          </cell>
        </row>
        <row r="156">
          <cell r="BH156">
            <v>22321.43</v>
          </cell>
        </row>
        <row r="157">
          <cell r="BH157">
            <v>29464.29</v>
          </cell>
        </row>
        <row r="158">
          <cell r="BH158">
            <v>22321.43</v>
          </cell>
        </row>
        <row r="159">
          <cell r="BH159">
            <v>217898.1</v>
          </cell>
        </row>
        <row r="160">
          <cell r="BH160">
            <v>1044051.66</v>
          </cell>
        </row>
        <row r="161">
          <cell r="BH161">
            <v>75000</v>
          </cell>
        </row>
        <row r="162">
          <cell r="BH162">
            <v>50000</v>
          </cell>
        </row>
        <row r="163">
          <cell r="BH163">
            <v>100000</v>
          </cell>
        </row>
        <row r="164">
          <cell r="BH164">
            <v>6760.18</v>
          </cell>
        </row>
        <row r="165">
          <cell r="BH165">
            <v>172872</v>
          </cell>
        </row>
        <row r="166">
          <cell r="BH166">
            <v>3026952.85</v>
          </cell>
        </row>
        <row r="167">
          <cell r="BH167">
            <v>335670</v>
          </cell>
        </row>
        <row r="168">
          <cell r="BH168">
            <v>1494348.75</v>
          </cell>
        </row>
        <row r="169">
          <cell r="BH169">
            <v>11133</v>
          </cell>
        </row>
        <row r="170">
          <cell r="BH170">
            <v>400000</v>
          </cell>
        </row>
        <row r="171">
          <cell r="BH171">
            <v>72720.19</v>
          </cell>
        </row>
        <row r="172">
          <cell r="BH172">
            <v>16042.86</v>
          </cell>
        </row>
        <row r="173">
          <cell r="BH173">
            <v>3035719.6800000002</v>
          </cell>
        </row>
        <row r="174">
          <cell r="BH174">
            <v>217898.1</v>
          </cell>
        </row>
      </sheetData>
      <sheetData sheetId="12">
        <row r="20">
          <cell r="H20">
            <v>245598394.90467227</v>
          </cell>
        </row>
      </sheetData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to Template Design"/>
      <sheetName val="Table of Contents (2)"/>
      <sheetName val="Definitions"/>
      <sheetName val="Currency List"/>
      <sheetName val="Extraction Tool"/>
      <sheetName val="MetricLongNames"/>
      <sheetName val="Metrics"/>
      <sheetName val="Data in Local Currency"/>
      <sheetName val="Total Europe"/>
      <sheetName val="Belgium"/>
      <sheetName val="France"/>
      <sheetName val="Germany"/>
      <sheetName val="Italy"/>
      <sheetName val="Netherlands"/>
      <sheetName val="Spain"/>
      <sheetName val="Sweden"/>
      <sheetName val="Switzerland"/>
      <sheetName val="United Kingdom"/>
      <sheetName val="Rest of Europe"/>
      <sheetName val="FAQs"/>
      <sheetName val="D_Op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A2" t="str">
            <v>line number</v>
          </cell>
          <cell r="B2" t="str">
            <v>metric number</v>
          </cell>
          <cell r="C2" t="str">
            <v>Proper Name of the Metric</v>
          </cell>
          <cell r="D2" t="str">
            <v>is metric?</v>
          </cell>
          <cell r="E2" t="str">
            <v>table unit?</v>
          </cell>
          <cell r="F2" t="str">
            <v>is money?</v>
          </cell>
          <cell r="G2" t="str">
            <v>Long Name</v>
          </cell>
          <cell r="H2" t="str">
            <v>Unit</v>
          </cell>
          <cell r="I2" t="str">
            <v>on table?</v>
          </cell>
        </row>
        <row r="3">
          <cell r="B3">
            <v>0</v>
          </cell>
        </row>
        <row r="4">
          <cell r="B4">
            <v>0</v>
          </cell>
        </row>
        <row r="5">
          <cell r="A5">
            <v>1</v>
          </cell>
          <cell r="B5">
            <v>0</v>
          </cell>
          <cell r="C5" t="str">
            <v>Switched Access</v>
          </cell>
          <cell r="I5" t="b">
            <v>1</v>
          </cell>
        </row>
        <row r="6">
          <cell r="A6">
            <v>2</v>
          </cell>
          <cell r="B6">
            <v>0</v>
          </cell>
          <cell r="C6" t="str">
            <v>Access Lines</v>
          </cell>
          <cell r="E6" t="b">
            <v>1</v>
          </cell>
          <cell r="H6" t="str">
            <v>Thousands</v>
          </cell>
          <cell r="I6" t="b">
            <v>1</v>
          </cell>
        </row>
        <row r="7">
          <cell r="A7">
            <v>3</v>
          </cell>
          <cell r="B7">
            <v>1</v>
          </cell>
          <cell r="C7" t="str">
            <v>Residential</v>
          </cell>
          <cell r="D7" t="b">
            <v>1</v>
          </cell>
          <cell r="G7" t="str">
            <v>Residential Switched Access Lines</v>
          </cell>
          <cell r="H7" t="str">
            <v>Thousands</v>
          </cell>
          <cell r="I7" t="b">
            <v>1</v>
          </cell>
        </row>
        <row r="8">
          <cell r="A8">
            <v>4</v>
          </cell>
          <cell r="B8">
            <v>2</v>
          </cell>
          <cell r="C8" t="str">
            <v>Business</v>
          </cell>
          <cell r="D8" t="b">
            <v>1</v>
          </cell>
          <cell r="G8" t="str">
            <v>Business Switched Access Lines</v>
          </cell>
          <cell r="H8" t="str">
            <v>Thousands</v>
          </cell>
          <cell r="I8" t="b">
            <v>1</v>
          </cell>
        </row>
        <row r="9">
          <cell r="A9">
            <v>5</v>
          </cell>
          <cell r="B9">
            <v>3</v>
          </cell>
          <cell r="C9" t="str">
            <v>Total</v>
          </cell>
          <cell r="D9" t="b">
            <v>1</v>
          </cell>
          <cell r="G9" t="str">
            <v>Total Switched Access Lines</v>
          </cell>
          <cell r="H9" t="str">
            <v>Thousands</v>
          </cell>
          <cell r="I9" t="b">
            <v>1</v>
          </cell>
        </row>
        <row r="10">
          <cell r="A10">
            <v>6</v>
          </cell>
          <cell r="B10">
            <v>0</v>
          </cell>
          <cell r="C10" t="str">
            <v>Switched Access Revenue</v>
          </cell>
          <cell r="E10" t="b">
            <v>1</v>
          </cell>
          <cell r="F10" t="b">
            <v>1</v>
          </cell>
          <cell r="H10" t="str">
            <v>Millions</v>
          </cell>
          <cell r="I10" t="b">
            <v>1</v>
          </cell>
        </row>
        <row r="11">
          <cell r="A11">
            <v>7</v>
          </cell>
          <cell r="B11">
            <v>4</v>
          </cell>
          <cell r="C11" t="str">
            <v>Total Revenues</v>
          </cell>
          <cell r="D11" t="b">
            <v>1</v>
          </cell>
          <cell r="F11" t="b">
            <v>1</v>
          </cell>
          <cell r="G11" t="str">
            <v>Total Switched Access Revenue</v>
          </cell>
          <cell r="H11" t="str">
            <v>Millions</v>
          </cell>
          <cell r="I11" t="b">
            <v>1</v>
          </cell>
        </row>
        <row r="12">
          <cell r="A12">
            <v>8</v>
          </cell>
          <cell r="B12">
            <v>0</v>
          </cell>
          <cell r="C12" t="str">
            <v>By Customer Type</v>
          </cell>
          <cell r="I12" t="b">
            <v>1</v>
          </cell>
        </row>
        <row r="13">
          <cell r="A13">
            <v>9</v>
          </cell>
          <cell r="B13">
            <v>5</v>
          </cell>
          <cell r="C13" t="str">
            <v>Residential</v>
          </cell>
          <cell r="D13" t="b">
            <v>1</v>
          </cell>
          <cell r="F13" t="b">
            <v>1</v>
          </cell>
          <cell r="G13" t="str">
            <v>Residential Switched Access Revenue</v>
          </cell>
          <cell r="H13" t="str">
            <v>Millions</v>
          </cell>
          <cell r="I13" t="b">
            <v>1</v>
          </cell>
        </row>
        <row r="14">
          <cell r="A14">
            <v>10</v>
          </cell>
          <cell r="B14">
            <v>6</v>
          </cell>
          <cell r="C14" t="str">
            <v>Business</v>
          </cell>
          <cell r="D14" t="b">
            <v>1</v>
          </cell>
          <cell r="F14" t="b">
            <v>1</v>
          </cell>
          <cell r="G14" t="str">
            <v>Business Switched Access Revenue</v>
          </cell>
          <cell r="H14" t="str">
            <v>Millions</v>
          </cell>
          <cell r="I14" t="b">
            <v>1</v>
          </cell>
        </row>
        <row r="15">
          <cell r="A15">
            <v>11</v>
          </cell>
          <cell r="B15">
            <v>0</v>
          </cell>
          <cell r="C15" t="str">
            <v>By Revenue Type</v>
          </cell>
          <cell r="I15" t="b">
            <v>1</v>
          </cell>
        </row>
        <row r="16">
          <cell r="A16">
            <v>12</v>
          </cell>
          <cell r="B16">
            <v>7</v>
          </cell>
          <cell r="C16" t="str">
            <v>Recurring Monthly Charges</v>
          </cell>
          <cell r="D16" t="b">
            <v>1</v>
          </cell>
          <cell r="F16" t="b">
            <v>1</v>
          </cell>
          <cell r="G16" t="str">
            <v>Recurring Monthly Switched Access Revenues</v>
          </cell>
          <cell r="H16" t="str">
            <v>Millions</v>
          </cell>
          <cell r="I16" t="b">
            <v>1</v>
          </cell>
        </row>
        <row r="17">
          <cell r="A17">
            <v>13</v>
          </cell>
          <cell r="B17">
            <v>8</v>
          </cell>
          <cell r="C17" t="str">
            <v>Domestic calls to fixed lines</v>
          </cell>
          <cell r="D17" t="b">
            <v>1</v>
          </cell>
          <cell r="F17" t="b">
            <v>1</v>
          </cell>
          <cell r="G17" t="str">
            <v>Domestic calls to fixed lines</v>
          </cell>
          <cell r="H17" t="str">
            <v>Millions</v>
          </cell>
          <cell r="I17" t="b">
            <v>1</v>
          </cell>
        </row>
        <row r="18">
          <cell r="A18">
            <v>14</v>
          </cell>
          <cell r="B18">
            <v>9</v>
          </cell>
          <cell r="C18" t="str">
            <v>Fixed-Mobile Calls</v>
          </cell>
          <cell r="D18" t="b">
            <v>1</v>
          </cell>
          <cell r="F18" t="b">
            <v>1</v>
          </cell>
          <cell r="G18" t="str">
            <v>Fixed-to-Mobile Calls</v>
          </cell>
          <cell r="H18" t="str">
            <v>Millions</v>
          </cell>
          <cell r="I18" t="b">
            <v>1</v>
          </cell>
        </row>
        <row r="19">
          <cell r="A19">
            <v>15</v>
          </cell>
          <cell r="B19">
            <v>10</v>
          </cell>
          <cell r="C19" t="str">
            <v>Internet</v>
          </cell>
          <cell r="D19" t="b">
            <v>1</v>
          </cell>
          <cell r="F19" t="b">
            <v>1</v>
          </cell>
          <cell r="G19" t="str">
            <v>Dial-up Internet Call charges</v>
          </cell>
          <cell r="H19" t="str">
            <v>Millions</v>
          </cell>
          <cell r="I19" t="b">
            <v>1</v>
          </cell>
        </row>
        <row r="20">
          <cell r="A20">
            <v>16</v>
          </cell>
          <cell r="B20">
            <v>11</v>
          </cell>
          <cell r="C20" t="str">
            <v>International Calls</v>
          </cell>
          <cell r="D20" t="b">
            <v>1</v>
          </cell>
          <cell r="F20" t="b">
            <v>1</v>
          </cell>
          <cell r="G20" t="str">
            <v>International Call Charges</v>
          </cell>
          <cell r="H20" t="str">
            <v>Millions</v>
          </cell>
          <cell r="I20" t="b">
            <v>1</v>
          </cell>
        </row>
        <row r="21">
          <cell r="A21">
            <v>17</v>
          </cell>
          <cell r="B21">
            <v>0</v>
          </cell>
          <cell r="I21" t="b">
            <v>1</v>
          </cell>
        </row>
        <row r="22">
          <cell r="A22">
            <v>18</v>
          </cell>
          <cell r="B22">
            <v>0</v>
          </cell>
          <cell r="C22" t="str">
            <v>Broadband Access</v>
          </cell>
          <cell r="I22" t="b">
            <v>1</v>
          </cell>
        </row>
        <row r="23">
          <cell r="A23">
            <v>19</v>
          </cell>
          <cell r="B23">
            <v>0</v>
          </cell>
          <cell r="C23" t="str">
            <v>Cable Modem</v>
          </cell>
          <cell r="I23" t="b">
            <v>1</v>
          </cell>
        </row>
        <row r="24">
          <cell r="A24">
            <v>20</v>
          </cell>
          <cell r="B24">
            <v>12</v>
          </cell>
          <cell r="C24" t="str">
            <v>Subscribers</v>
          </cell>
          <cell r="D24" t="b">
            <v>1</v>
          </cell>
          <cell r="E24" t="b">
            <v>1</v>
          </cell>
          <cell r="G24" t="str">
            <v>Cable Modem Subscribers</v>
          </cell>
          <cell r="H24" t="str">
            <v>Thousands</v>
          </cell>
          <cell r="I24" t="b">
            <v>1</v>
          </cell>
        </row>
        <row r="25">
          <cell r="A25">
            <v>21</v>
          </cell>
          <cell r="B25">
            <v>13</v>
          </cell>
          <cell r="C25" t="str">
            <v>ARPU</v>
          </cell>
          <cell r="D25" t="b">
            <v>1</v>
          </cell>
          <cell r="E25" t="b">
            <v>1</v>
          </cell>
          <cell r="F25" t="b">
            <v>1</v>
          </cell>
          <cell r="G25" t="str">
            <v>Cable Modem ARPU</v>
          </cell>
          <cell r="H25" t="str">
            <v>per Month</v>
          </cell>
          <cell r="I25" t="b">
            <v>1</v>
          </cell>
        </row>
        <row r="26">
          <cell r="A26">
            <v>22</v>
          </cell>
          <cell r="B26">
            <v>14</v>
          </cell>
          <cell r="C26" t="str">
            <v>Revenue</v>
          </cell>
          <cell r="D26" t="b">
            <v>1</v>
          </cell>
          <cell r="E26" t="b">
            <v>1</v>
          </cell>
          <cell r="F26" t="b">
            <v>1</v>
          </cell>
          <cell r="G26" t="str">
            <v>Cable Modem Revenue</v>
          </cell>
          <cell r="H26" t="str">
            <v>Millions</v>
          </cell>
          <cell r="I26" t="b">
            <v>1</v>
          </cell>
        </row>
        <row r="27">
          <cell r="A27">
            <v>23</v>
          </cell>
          <cell r="B27">
            <v>0</v>
          </cell>
          <cell r="C27" t="str">
            <v>DSL</v>
          </cell>
          <cell r="I27" t="b">
            <v>1</v>
          </cell>
        </row>
        <row r="28">
          <cell r="A28">
            <v>24</v>
          </cell>
          <cell r="B28">
            <v>15</v>
          </cell>
          <cell r="C28" t="str">
            <v>Residential Subscribers</v>
          </cell>
          <cell r="D28" t="b">
            <v>1</v>
          </cell>
          <cell r="E28" t="b">
            <v>1</v>
          </cell>
          <cell r="G28" t="str">
            <v>Residential DSL Subscribers</v>
          </cell>
          <cell r="H28" t="str">
            <v>Thousands</v>
          </cell>
          <cell r="I28" t="b">
            <v>1</v>
          </cell>
        </row>
        <row r="29">
          <cell r="A29">
            <v>25</v>
          </cell>
          <cell r="B29">
            <v>16</v>
          </cell>
          <cell r="C29" t="str">
            <v>Residential ARPU</v>
          </cell>
          <cell r="D29" t="b">
            <v>1</v>
          </cell>
          <cell r="E29" t="b">
            <v>1</v>
          </cell>
          <cell r="F29" t="b">
            <v>1</v>
          </cell>
          <cell r="G29" t="str">
            <v>Residential DSL ARPU</v>
          </cell>
          <cell r="H29" t="str">
            <v>per Month</v>
          </cell>
          <cell r="I29" t="b">
            <v>1</v>
          </cell>
        </row>
        <row r="30">
          <cell r="A30">
            <v>26</v>
          </cell>
          <cell r="B30">
            <v>17</v>
          </cell>
          <cell r="C30" t="str">
            <v>Residential Revenue</v>
          </cell>
          <cell r="D30" t="b">
            <v>1</v>
          </cell>
          <cell r="E30" t="b">
            <v>1</v>
          </cell>
          <cell r="F30" t="b">
            <v>1</v>
          </cell>
          <cell r="G30" t="str">
            <v>Residential DSL Revenue</v>
          </cell>
          <cell r="H30" t="str">
            <v>Millions</v>
          </cell>
          <cell r="I30" t="b">
            <v>1</v>
          </cell>
        </row>
        <row r="31">
          <cell r="A31">
            <v>27</v>
          </cell>
          <cell r="B31">
            <v>18</v>
          </cell>
          <cell r="C31" t="str">
            <v>Business Subscribers</v>
          </cell>
          <cell r="D31" t="b">
            <v>1</v>
          </cell>
          <cell r="E31" t="b">
            <v>1</v>
          </cell>
          <cell r="G31" t="str">
            <v>Business DSL Subscribers</v>
          </cell>
          <cell r="H31" t="str">
            <v>Thousands</v>
          </cell>
          <cell r="I31" t="b">
            <v>1</v>
          </cell>
        </row>
        <row r="32">
          <cell r="A32">
            <v>28</v>
          </cell>
          <cell r="B32">
            <v>19</v>
          </cell>
          <cell r="C32" t="str">
            <v>Business ARPU</v>
          </cell>
          <cell r="D32" t="b">
            <v>1</v>
          </cell>
          <cell r="E32" t="b">
            <v>1</v>
          </cell>
          <cell r="F32" t="b">
            <v>1</v>
          </cell>
          <cell r="G32" t="str">
            <v>Business DSL ARPU</v>
          </cell>
          <cell r="H32" t="str">
            <v>per Month</v>
          </cell>
          <cell r="I32" t="b">
            <v>1</v>
          </cell>
        </row>
        <row r="33">
          <cell r="A33">
            <v>29</v>
          </cell>
          <cell r="B33">
            <v>20</v>
          </cell>
          <cell r="C33" t="str">
            <v>Business Revenue</v>
          </cell>
          <cell r="D33" t="b">
            <v>1</v>
          </cell>
          <cell r="E33" t="b">
            <v>1</v>
          </cell>
          <cell r="F33" t="b">
            <v>1</v>
          </cell>
          <cell r="G33" t="str">
            <v>Business DSL Revenue</v>
          </cell>
          <cell r="H33" t="str">
            <v>Millions</v>
          </cell>
          <cell r="I33" t="b">
            <v>1</v>
          </cell>
        </row>
        <row r="34">
          <cell r="A34">
            <v>30</v>
          </cell>
          <cell r="B34">
            <v>21</v>
          </cell>
          <cell r="C34" t="str">
            <v>Total Subscribers</v>
          </cell>
          <cell r="D34" t="b">
            <v>1</v>
          </cell>
          <cell r="E34" t="b">
            <v>1</v>
          </cell>
          <cell r="G34" t="str">
            <v>Total DSL Subscribers</v>
          </cell>
          <cell r="H34" t="str">
            <v>Thousands</v>
          </cell>
          <cell r="I34" t="b">
            <v>1</v>
          </cell>
        </row>
        <row r="35">
          <cell r="A35">
            <v>31</v>
          </cell>
          <cell r="B35">
            <v>22</v>
          </cell>
          <cell r="C35" t="str">
            <v>Total Revenue</v>
          </cell>
          <cell r="D35" t="b">
            <v>1</v>
          </cell>
          <cell r="E35" t="b">
            <v>1</v>
          </cell>
          <cell r="F35" t="b">
            <v>1</v>
          </cell>
          <cell r="G35" t="str">
            <v>Total DSL Revenue</v>
          </cell>
          <cell r="H35" t="str">
            <v>Millions</v>
          </cell>
          <cell r="I35" t="b">
            <v>1</v>
          </cell>
        </row>
        <row r="36">
          <cell r="A36">
            <v>32</v>
          </cell>
          <cell r="B36">
            <v>0</v>
          </cell>
          <cell r="C36" t="str">
            <v>Overall Broadband</v>
          </cell>
          <cell r="I36" t="b">
            <v>1</v>
          </cell>
        </row>
        <row r="37">
          <cell r="A37">
            <v>33</v>
          </cell>
          <cell r="B37">
            <v>23</v>
          </cell>
          <cell r="C37" t="str">
            <v>Total Broadband Subscribers</v>
          </cell>
          <cell r="D37" t="b">
            <v>1</v>
          </cell>
          <cell r="E37" t="b">
            <v>1</v>
          </cell>
          <cell r="G37" t="str">
            <v>Total Broadband Subscribers</v>
          </cell>
          <cell r="H37" t="str">
            <v>Thousands</v>
          </cell>
          <cell r="I37" t="b">
            <v>1</v>
          </cell>
        </row>
        <row r="38">
          <cell r="A38">
            <v>34</v>
          </cell>
          <cell r="B38">
            <v>24</v>
          </cell>
          <cell r="C38" t="str">
            <v>Total Broadband Revenue</v>
          </cell>
          <cell r="D38" t="b">
            <v>1</v>
          </cell>
          <cell r="E38" t="b">
            <v>1</v>
          </cell>
          <cell r="F38" t="b">
            <v>1</v>
          </cell>
          <cell r="G38" t="str">
            <v>Total Broadband Revenue</v>
          </cell>
          <cell r="H38" t="str">
            <v>Millions</v>
          </cell>
          <cell r="I38" t="b">
            <v>1</v>
          </cell>
        </row>
        <row r="39">
          <cell r="A39">
            <v>35</v>
          </cell>
          <cell r="B39">
            <v>0</v>
          </cell>
          <cell r="I39" t="b">
            <v>1</v>
          </cell>
        </row>
        <row r="40">
          <cell r="A40">
            <v>36</v>
          </cell>
          <cell r="B40">
            <v>0</v>
          </cell>
          <cell r="C40" t="str">
            <v>Corporate Data Revenue</v>
          </cell>
          <cell r="G40" t="str">
            <v>Corporate Data Revenue</v>
          </cell>
          <cell r="H40" t="str">
            <v>Millions</v>
          </cell>
          <cell r="I40" t="b">
            <v>1</v>
          </cell>
        </row>
        <row r="41">
          <cell r="A41">
            <v>37</v>
          </cell>
          <cell r="B41">
            <v>25</v>
          </cell>
          <cell r="C41" t="str">
            <v>Total Revenue</v>
          </cell>
          <cell r="D41" t="b">
            <v>1</v>
          </cell>
          <cell r="E41" t="b">
            <v>1</v>
          </cell>
          <cell r="F41" t="b">
            <v>1</v>
          </cell>
          <cell r="G41" t="str">
            <v>Corporate Data Revenue</v>
          </cell>
          <cell r="H41" t="str">
            <v>Millions</v>
          </cell>
          <cell r="I41" t="b">
            <v>1</v>
          </cell>
        </row>
        <row r="42">
          <cell r="A42">
            <v>38</v>
          </cell>
          <cell r="B42">
            <v>26</v>
          </cell>
          <cell r="C42" t="str">
            <v>X.25</v>
          </cell>
          <cell r="D42" t="b">
            <v>1</v>
          </cell>
          <cell r="F42" t="b">
            <v>1</v>
          </cell>
          <cell r="G42" t="str">
            <v>X.25 Revenue</v>
          </cell>
          <cell r="H42" t="str">
            <v>Millions</v>
          </cell>
          <cell r="I42" t="b">
            <v>1</v>
          </cell>
        </row>
        <row r="43">
          <cell r="A43">
            <v>39</v>
          </cell>
          <cell r="B43">
            <v>27</v>
          </cell>
          <cell r="C43" t="str">
            <v>Frame Relay</v>
          </cell>
          <cell r="D43" t="b">
            <v>1</v>
          </cell>
          <cell r="F43" t="b">
            <v>1</v>
          </cell>
          <cell r="G43" t="str">
            <v>Frame Relay Revenue</v>
          </cell>
          <cell r="H43" t="str">
            <v>Millions</v>
          </cell>
          <cell r="I43" t="b">
            <v>1</v>
          </cell>
        </row>
        <row r="44">
          <cell r="A44">
            <v>40</v>
          </cell>
          <cell r="B44">
            <v>28</v>
          </cell>
          <cell r="C44" t="str">
            <v>ATM</v>
          </cell>
          <cell r="D44" t="b">
            <v>1</v>
          </cell>
          <cell r="F44" t="b">
            <v>1</v>
          </cell>
          <cell r="G44" t="str">
            <v>ATM Revenue</v>
          </cell>
          <cell r="H44" t="str">
            <v>Millions</v>
          </cell>
          <cell r="I44" t="b">
            <v>1</v>
          </cell>
        </row>
        <row r="45">
          <cell r="A45">
            <v>41</v>
          </cell>
          <cell r="B45">
            <v>29</v>
          </cell>
          <cell r="C45" t="str">
            <v>Leased Lines</v>
          </cell>
          <cell r="D45" t="b">
            <v>1</v>
          </cell>
          <cell r="F45" t="b">
            <v>1</v>
          </cell>
          <cell r="G45" t="str">
            <v>Leased Line Revenue</v>
          </cell>
          <cell r="H45" t="str">
            <v>Millions</v>
          </cell>
          <cell r="I45" t="b">
            <v>1</v>
          </cell>
        </row>
        <row r="46">
          <cell r="A46">
            <v>42</v>
          </cell>
          <cell r="B46">
            <v>30</v>
          </cell>
          <cell r="C46" t="str">
            <v>IP VPN</v>
          </cell>
          <cell r="D46" t="b">
            <v>1</v>
          </cell>
          <cell r="F46" t="b">
            <v>1</v>
          </cell>
          <cell r="G46" t="str">
            <v>IP VPN Revenue</v>
          </cell>
          <cell r="H46" t="str">
            <v>Millions</v>
          </cell>
          <cell r="I46" t="b">
            <v>1</v>
          </cell>
        </row>
        <row r="47">
          <cell r="A47">
            <v>43</v>
          </cell>
          <cell r="B47">
            <v>31</v>
          </cell>
          <cell r="C47" t="str">
            <v>Dedicated IP</v>
          </cell>
          <cell r="D47" t="b">
            <v>1</v>
          </cell>
          <cell r="F47" t="b">
            <v>1</v>
          </cell>
          <cell r="G47" t="str">
            <v>Dedicated IP Connection Revenue</v>
          </cell>
          <cell r="H47" t="str">
            <v>Millions</v>
          </cell>
          <cell r="I47" t="b">
            <v>1</v>
          </cell>
        </row>
        <row r="48">
          <cell r="A48">
            <v>44</v>
          </cell>
          <cell r="B48">
            <v>0</v>
          </cell>
          <cell r="I48" t="b">
            <v>0</v>
          </cell>
        </row>
        <row r="49">
          <cell r="A49">
            <v>45</v>
          </cell>
          <cell r="B49">
            <v>0</v>
          </cell>
          <cell r="I49" t="b">
            <v>0</v>
          </cell>
        </row>
        <row r="50">
          <cell r="A50">
            <v>46</v>
          </cell>
          <cell r="B50">
            <v>0</v>
          </cell>
          <cell r="I50" t="b">
            <v>0</v>
          </cell>
        </row>
        <row r="51">
          <cell r="A51">
            <v>47</v>
          </cell>
          <cell r="B51">
            <v>0</v>
          </cell>
          <cell r="I51" t="b">
            <v>0</v>
          </cell>
        </row>
        <row r="52">
          <cell r="A52">
            <v>48</v>
          </cell>
          <cell r="B52">
            <v>0</v>
          </cell>
          <cell r="I52" t="b">
            <v>0</v>
          </cell>
        </row>
        <row r="53">
          <cell r="A53">
            <v>49</v>
          </cell>
          <cell r="B53">
            <v>0</v>
          </cell>
          <cell r="I53" t="b">
            <v>0</v>
          </cell>
        </row>
        <row r="54">
          <cell r="A54">
            <v>50</v>
          </cell>
          <cell r="B54">
            <v>0</v>
          </cell>
          <cell r="I54" t="b">
            <v>0</v>
          </cell>
        </row>
        <row r="55">
          <cell r="A55">
            <v>51</v>
          </cell>
          <cell r="B55">
            <v>0</v>
          </cell>
          <cell r="I55" t="b">
            <v>0</v>
          </cell>
        </row>
        <row r="56">
          <cell r="A56">
            <v>52</v>
          </cell>
          <cell r="B56">
            <v>0</v>
          </cell>
          <cell r="I56" t="b">
            <v>0</v>
          </cell>
        </row>
        <row r="57">
          <cell r="A57">
            <v>53</v>
          </cell>
          <cell r="B57">
            <v>0</v>
          </cell>
          <cell r="I57" t="b">
            <v>0</v>
          </cell>
        </row>
        <row r="58">
          <cell r="A58">
            <v>54</v>
          </cell>
          <cell r="B58">
            <v>0</v>
          </cell>
          <cell r="I58" t="b">
            <v>0</v>
          </cell>
        </row>
        <row r="59">
          <cell r="A59">
            <v>55</v>
          </cell>
          <cell r="B59">
            <v>0</v>
          </cell>
          <cell r="I59" t="b">
            <v>0</v>
          </cell>
        </row>
        <row r="60">
          <cell r="A60">
            <v>56</v>
          </cell>
          <cell r="B60">
            <v>0</v>
          </cell>
          <cell r="I60" t="b">
            <v>0</v>
          </cell>
        </row>
        <row r="61">
          <cell r="A61">
            <v>57</v>
          </cell>
          <cell r="B61">
            <v>0</v>
          </cell>
          <cell r="I61" t="b">
            <v>0</v>
          </cell>
        </row>
        <row r="62">
          <cell r="A62">
            <v>58</v>
          </cell>
          <cell r="B62">
            <v>0</v>
          </cell>
          <cell r="I62" t="b">
            <v>0</v>
          </cell>
        </row>
        <row r="63">
          <cell r="A63">
            <v>59</v>
          </cell>
          <cell r="B63">
            <v>0</v>
          </cell>
        </row>
        <row r="64">
          <cell r="A64">
            <v>60</v>
          </cell>
          <cell r="B64">
            <v>0</v>
          </cell>
        </row>
        <row r="65">
          <cell r="A65">
            <v>61</v>
          </cell>
          <cell r="B65">
            <v>0</v>
          </cell>
        </row>
        <row r="66">
          <cell r="A66">
            <v>62</v>
          </cell>
          <cell r="B66">
            <v>0</v>
          </cell>
        </row>
        <row r="67">
          <cell r="A67">
            <v>42</v>
          </cell>
          <cell r="B67">
            <v>0</v>
          </cell>
        </row>
        <row r="68">
          <cell r="A68">
            <v>42</v>
          </cell>
          <cell r="B68">
            <v>0</v>
          </cell>
        </row>
        <row r="69">
          <cell r="A69">
            <v>42</v>
          </cell>
          <cell r="B69">
            <v>0</v>
          </cell>
        </row>
        <row r="70">
          <cell r="A70">
            <v>42</v>
          </cell>
          <cell r="B70">
            <v>0</v>
          </cell>
        </row>
        <row r="71">
          <cell r="A71">
            <v>42</v>
          </cell>
          <cell r="B71">
            <v>0</v>
          </cell>
        </row>
        <row r="72">
          <cell r="A72">
            <v>42</v>
          </cell>
          <cell r="B72">
            <v>0</v>
          </cell>
        </row>
        <row r="73">
          <cell r="A73">
            <v>42</v>
          </cell>
          <cell r="B73">
            <v>0</v>
          </cell>
        </row>
        <row r="74">
          <cell r="A74">
            <v>42</v>
          </cell>
          <cell r="B74">
            <v>0</v>
          </cell>
        </row>
        <row r="75">
          <cell r="A75">
            <v>42</v>
          </cell>
          <cell r="B75">
            <v>0</v>
          </cell>
        </row>
        <row r="76">
          <cell r="A76">
            <v>42</v>
          </cell>
          <cell r="B76">
            <v>0</v>
          </cell>
        </row>
        <row r="77">
          <cell r="A77">
            <v>42</v>
          </cell>
          <cell r="B77">
            <v>0</v>
          </cell>
        </row>
        <row r="78">
          <cell r="A78">
            <v>42</v>
          </cell>
          <cell r="B78">
            <v>0</v>
          </cell>
        </row>
        <row r="79">
          <cell r="A79">
            <v>42</v>
          </cell>
          <cell r="B79">
            <v>0</v>
          </cell>
        </row>
        <row r="80">
          <cell r="A80">
            <v>42</v>
          </cell>
          <cell r="B80">
            <v>0</v>
          </cell>
        </row>
        <row r="81">
          <cell r="A81">
            <v>42</v>
          </cell>
          <cell r="B81">
            <v>0</v>
          </cell>
        </row>
        <row r="82">
          <cell r="A82">
            <v>42</v>
          </cell>
          <cell r="B82">
            <v>0</v>
          </cell>
        </row>
        <row r="83">
          <cell r="A83">
            <v>42</v>
          </cell>
          <cell r="B83">
            <v>0</v>
          </cell>
        </row>
        <row r="84">
          <cell r="A84">
            <v>42</v>
          </cell>
          <cell r="B84">
            <v>0</v>
          </cell>
        </row>
        <row r="85">
          <cell r="A85">
            <v>42</v>
          </cell>
          <cell r="B85">
            <v>0</v>
          </cell>
        </row>
        <row r="86">
          <cell r="A86">
            <v>42</v>
          </cell>
          <cell r="B86">
            <v>0</v>
          </cell>
        </row>
        <row r="87">
          <cell r="A87">
            <v>42</v>
          </cell>
          <cell r="B87">
            <v>0</v>
          </cell>
        </row>
        <row r="88">
          <cell r="A88">
            <v>42</v>
          </cell>
          <cell r="B88">
            <v>0</v>
          </cell>
        </row>
        <row r="89">
          <cell r="A89">
            <v>42</v>
          </cell>
          <cell r="B89">
            <v>0</v>
          </cell>
        </row>
        <row r="90">
          <cell r="A90">
            <v>42</v>
          </cell>
          <cell r="B90">
            <v>0</v>
          </cell>
        </row>
        <row r="91">
          <cell r="A91">
            <v>42</v>
          </cell>
          <cell r="B91">
            <v>0</v>
          </cell>
        </row>
        <row r="92">
          <cell r="A92">
            <v>42</v>
          </cell>
          <cell r="B92">
            <v>0</v>
          </cell>
        </row>
        <row r="93">
          <cell r="A93">
            <v>42</v>
          </cell>
          <cell r="B93">
            <v>0</v>
          </cell>
        </row>
        <row r="94">
          <cell r="A94">
            <v>42</v>
          </cell>
          <cell r="B94">
            <v>0</v>
          </cell>
        </row>
        <row r="95">
          <cell r="A95">
            <v>42</v>
          </cell>
          <cell r="B95">
            <v>0</v>
          </cell>
        </row>
        <row r="96">
          <cell r="A96">
            <v>42</v>
          </cell>
          <cell r="B96">
            <v>0</v>
          </cell>
        </row>
        <row r="97">
          <cell r="A97">
            <v>42</v>
          </cell>
          <cell r="B97">
            <v>0</v>
          </cell>
        </row>
        <row r="98">
          <cell r="A98">
            <v>42</v>
          </cell>
          <cell r="B98">
            <v>0</v>
          </cell>
        </row>
        <row r="99">
          <cell r="A99">
            <v>42</v>
          </cell>
          <cell r="B99">
            <v>0</v>
          </cell>
        </row>
        <row r="100">
          <cell r="A100">
            <v>42</v>
          </cell>
          <cell r="B100">
            <v>0</v>
          </cell>
        </row>
        <row r="101">
          <cell r="A101">
            <v>42</v>
          </cell>
          <cell r="B101">
            <v>0</v>
          </cell>
        </row>
        <row r="102">
          <cell r="A102">
            <v>42</v>
          </cell>
          <cell r="B102">
            <v>0</v>
          </cell>
        </row>
        <row r="103">
          <cell r="A103">
            <v>42</v>
          </cell>
          <cell r="B103">
            <v>0</v>
          </cell>
        </row>
        <row r="104">
          <cell r="A104">
            <v>42</v>
          </cell>
          <cell r="B104">
            <v>0</v>
          </cell>
        </row>
        <row r="105">
          <cell r="A105">
            <v>42</v>
          </cell>
          <cell r="B105">
            <v>0</v>
          </cell>
        </row>
        <row r="106">
          <cell r="A106">
            <v>42</v>
          </cell>
          <cell r="B106">
            <v>0</v>
          </cell>
        </row>
        <row r="107">
          <cell r="A107">
            <v>42</v>
          </cell>
          <cell r="B107">
            <v>0</v>
          </cell>
        </row>
        <row r="108">
          <cell r="A108">
            <v>42</v>
          </cell>
          <cell r="B108">
            <v>0</v>
          </cell>
        </row>
        <row r="109">
          <cell r="A109">
            <v>42</v>
          </cell>
          <cell r="B109">
            <v>0</v>
          </cell>
        </row>
        <row r="110">
          <cell r="A110">
            <v>42</v>
          </cell>
          <cell r="B110">
            <v>0</v>
          </cell>
        </row>
        <row r="111">
          <cell r="A111">
            <v>42</v>
          </cell>
          <cell r="B111">
            <v>0</v>
          </cell>
        </row>
        <row r="112">
          <cell r="A112">
            <v>42</v>
          </cell>
          <cell r="B112">
            <v>0</v>
          </cell>
        </row>
        <row r="113">
          <cell r="A113">
            <v>42</v>
          </cell>
          <cell r="B113">
            <v>0</v>
          </cell>
        </row>
        <row r="114">
          <cell r="A114">
            <v>42</v>
          </cell>
          <cell r="B114">
            <v>0</v>
          </cell>
        </row>
        <row r="115">
          <cell r="A115">
            <v>42</v>
          </cell>
          <cell r="B115">
            <v>0</v>
          </cell>
        </row>
        <row r="116">
          <cell r="A116">
            <v>42</v>
          </cell>
          <cell r="B116">
            <v>0</v>
          </cell>
        </row>
        <row r="117">
          <cell r="A117">
            <v>42</v>
          </cell>
          <cell r="B117">
            <v>0</v>
          </cell>
        </row>
        <row r="118">
          <cell r="A118">
            <v>42</v>
          </cell>
          <cell r="B118">
            <v>0</v>
          </cell>
        </row>
        <row r="119">
          <cell r="A119">
            <v>42</v>
          </cell>
          <cell r="B119">
            <v>0</v>
          </cell>
        </row>
        <row r="120">
          <cell r="A120">
            <v>42</v>
          </cell>
          <cell r="B120">
            <v>0</v>
          </cell>
        </row>
        <row r="121">
          <cell r="A121">
            <v>42</v>
          </cell>
          <cell r="B121">
            <v>0</v>
          </cell>
        </row>
        <row r="122">
          <cell r="A122">
            <v>42</v>
          </cell>
          <cell r="B122">
            <v>0</v>
          </cell>
        </row>
        <row r="123">
          <cell r="A123">
            <v>42</v>
          </cell>
          <cell r="B123">
            <v>0</v>
          </cell>
        </row>
        <row r="124">
          <cell r="A124">
            <v>42</v>
          </cell>
          <cell r="B124">
            <v>0</v>
          </cell>
        </row>
        <row r="125">
          <cell r="A125">
            <v>42</v>
          </cell>
          <cell r="B125">
            <v>0</v>
          </cell>
        </row>
        <row r="126">
          <cell r="A126">
            <v>42</v>
          </cell>
          <cell r="B126">
            <v>0</v>
          </cell>
        </row>
        <row r="127">
          <cell r="A127">
            <v>42</v>
          </cell>
          <cell r="B127">
            <v>0</v>
          </cell>
        </row>
        <row r="128">
          <cell r="A128">
            <v>42</v>
          </cell>
          <cell r="B128">
            <v>0</v>
          </cell>
        </row>
        <row r="129">
          <cell r="A129">
            <v>42</v>
          </cell>
          <cell r="B129">
            <v>0</v>
          </cell>
        </row>
        <row r="130">
          <cell r="A130">
            <v>42</v>
          </cell>
          <cell r="B130">
            <v>0</v>
          </cell>
        </row>
        <row r="131">
          <cell r="A131">
            <v>42</v>
          </cell>
          <cell r="B131">
            <v>0</v>
          </cell>
        </row>
        <row r="132">
          <cell r="A132">
            <v>42</v>
          </cell>
          <cell r="B132">
            <v>0</v>
          </cell>
        </row>
        <row r="133">
          <cell r="A133">
            <v>42</v>
          </cell>
          <cell r="B133">
            <v>0</v>
          </cell>
        </row>
        <row r="134">
          <cell r="A134">
            <v>42</v>
          </cell>
          <cell r="B134">
            <v>0</v>
          </cell>
        </row>
        <row r="135">
          <cell r="A135">
            <v>42</v>
          </cell>
          <cell r="B135">
            <v>0</v>
          </cell>
        </row>
        <row r="136">
          <cell r="A136">
            <v>42</v>
          </cell>
          <cell r="B136">
            <v>0</v>
          </cell>
        </row>
        <row r="137">
          <cell r="A137">
            <v>42</v>
          </cell>
          <cell r="B137">
            <v>0</v>
          </cell>
        </row>
        <row r="138">
          <cell r="A138">
            <v>42</v>
          </cell>
          <cell r="B138">
            <v>0</v>
          </cell>
        </row>
        <row r="139">
          <cell r="A139">
            <v>42</v>
          </cell>
          <cell r="B139">
            <v>0</v>
          </cell>
        </row>
        <row r="140">
          <cell r="A140">
            <v>42</v>
          </cell>
          <cell r="B140">
            <v>0</v>
          </cell>
        </row>
        <row r="141">
          <cell r="A141">
            <v>42</v>
          </cell>
          <cell r="B141">
            <v>0</v>
          </cell>
        </row>
        <row r="142">
          <cell r="A142">
            <v>42</v>
          </cell>
          <cell r="B142">
            <v>0</v>
          </cell>
        </row>
        <row r="143">
          <cell r="A143">
            <v>42</v>
          </cell>
          <cell r="B143">
            <v>0</v>
          </cell>
        </row>
        <row r="144">
          <cell r="A144">
            <v>42</v>
          </cell>
          <cell r="B144">
            <v>0</v>
          </cell>
        </row>
        <row r="145">
          <cell r="A145">
            <v>42</v>
          </cell>
          <cell r="B145">
            <v>0</v>
          </cell>
        </row>
        <row r="146">
          <cell r="A146">
            <v>42</v>
          </cell>
          <cell r="B146">
            <v>0</v>
          </cell>
        </row>
        <row r="147">
          <cell r="A147">
            <v>42</v>
          </cell>
          <cell r="B147">
            <v>0</v>
          </cell>
        </row>
        <row r="148">
          <cell r="A148">
            <v>42</v>
          </cell>
          <cell r="B148">
            <v>0</v>
          </cell>
        </row>
        <row r="149">
          <cell r="A149">
            <v>42</v>
          </cell>
          <cell r="B149">
            <v>0</v>
          </cell>
        </row>
        <row r="150">
          <cell r="A150">
            <v>42</v>
          </cell>
          <cell r="B150">
            <v>0</v>
          </cell>
        </row>
        <row r="151">
          <cell r="A151">
            <v>42</v>
          </cell>
          <cell r="B151">
            <v>0</v>
          </cell>
        </row>
        <row r="152">
          <cell r="A152">
            <v>42</v>
          </cell>
          <cell r="B152">
            <v>0</v>
          </cell>
        </row>
        <row r="153">
          <cell r="A153">
            <v>42</v>
          </cell>
          <cell r="B153">
            <v>0</v>
          </cell>
        </row>
        <row r="154">
          <cell r="A154">
            <v>42</v>
          </cell>
          <cell r="B154">
            <v>0</v>
          </cell>
        </row>
        <row r="155">
          <cell r="A155">
            <v>42</v>
          </cell>
          <cell r="B155">
            <v>0</v>
          </cell>
        </row>
        <row r="156">
          <cell r="A156">
            <v>42</v>
          </cell>
          <cell r="B156">
            <v>0</v>
          </cell>
        </row>
        <row r="157">
          <cell r="A157">
            <v>42</v>
          </cell>
          <cell r="B157">
            <v>0</v>
          </cell>
        </row>
        <row r="158">
          <cell r="A158">
            <v>42</v>
          </cell>
          <cell r="B158">
            <v>0</v>
          </cell>
        </row>
        <row r="159">
          <cell r="A159">
            <v>42</v>
          </cell>
          <cell r="B159">
            <v>0</v>
          </cell>
        </row>
        <row r="160">
          <cell r="A160">
            <v>42</v>
          </cell>
          <cell r="B160">
            <v>0</v>
          </cell>
        </row>
        <row r="161">
          <cell r="A161">
            <v>42</v>
          </cell>
          <cell r="B161">
            <v>0</v>
          </cell>
        </row>
        <row r="162">
          <cell r="A162">
            <v>42</v>
          </cell>
          <cell r="B162">
            <v>0</v>
          </cell>
        </row>
        <row r="163">
          <cell r="A163">
            <v>42</v>
          </cell>
          <cell r="B163">
            <v>0</v>
          </cell>
        </row>
        <row r="164">
          <cell r="A164">
            <v>42</v>
          </cell>
          <cell r="B164">
            <v>0</v>
          </cell>
        </row>
        <row r="165">
          <cell r="A165">
            <v>42</v>
          </cell>
          <cell r="B165">
            <v>0</v>
          </cell>
        </row>
        <row r="166">
          <cell r="A166">
            <v>42</v>
          </cell>
          <cell r="B166">
            <v>0</v>
          </cell>
        </row>
        <row r="167">
          <cell r="A167">
            <v>42</v>
          </cell>
          <cell r="B167">
            <v>0</v>
          </cell>
        </row>
        <row r="168">
          <cell r="A168">
            <v>42</v>
          </cell>
          <cell r="B168">
            <v>0</v>
          </cell>
        </row>
        <row r="169">
          <cell r="A169">
            <v>42</v>
          </cell>
          <cell r="B169">
            <v>0</v>
          </cell>
        </row>
        <row r="170">
          <cell r="A170">
            <v>42</v>
          </cell>
          <cell r="B170">
            <v>0</v>
          </cell>
        </row>
        <row r="171">
          <cell r="A171">
            <v>42</v>
          </cell>
          <cell r="B171">
            <v>0</v>
          </cell>
        </row>
        <row r="172">
          <cell r="A172">
            <v>42</v>
          </cell>
          <cell r="B172">
            <v>0</v>
          </cell>
        </row>
        <row r="173">
          <cell r="A173">
            <v>42</v>
          </cell>
          <cell r="B173">
            <v>0</v>
          </cell>
        </row>
        <row r="174">
          <cell r="A174">
            <v>42</v>
          </cell>
          <cell r="B174">
            <v>0</v>
          </cell>
        </row>
        <row r="175">
          <cell r="A175">
            <v>42</v>
          </cell>
          <cell r="B175">
            <v>0</v>
          </cell>
        </row>
        <row r="176">
          <cell r="A176">
            <v>42</v>
          </cell>
          <cell r="B176">
            <v>0</v>
          </cell>
        </row>
        <row r="177">
          <cell r="A177">
            <v>42</v>
          </cell>
          <cell r="B177">
            <v>0</v>
          </cell>
        </row>
        <row r="178">
          <cell r="A178">
            <v>42</v>
          </cell>
          <cell r="B178">
            <v>0</v>
          </cell>
        </row>
        <row r="179">
          <cell r="A179">
            <v>42</v>
          </cell>
          <cell r="B179">
            <v>0</v>
          </cell>
        </row>
        <row r="180">
          <cell r="A180">
            <v>42</v>
          </cell>
          <cell r="B180">
            <v>0</v>
          </cell>
        </row>
        <row r="181">
          <cell r="A181">
            <v>42</v>
          </cell>
          <cell r="B181">
            <v>0</v>
          </cell>
        </row>
        <row r="182">
          <cell r="A182">
            <v>42</v>
          </cell>
          <cell r="B182">
            <v>0</v>
          </cell>
        </row>
        <row r="183">
          <cell r="A183">
            <v>42</v>
          </cell>
          <cell r="B183">
            <v>0</v>
          </cell>
        </row>
        <row r="184">
          <cell r="A184">
            <v>42</v>
          </cell>
          <cell r="B184">
            <v>0</v>
          </cell>
        </row>
        <row r="185">
          <cell r="A185">
            <v>42</v>
          </cell>
          <cell r="B185">
            <v>0</v>
          </cell>
        </row>
        <row r="186">
          <cell r="A186">
            <v>42</v>
          </cell>
          <cell r="B186">
            <v>0</v>
          </cell>
        </row>
        <row r="187">
          <cell r="A187">
            <v>42</v>
          </cell>
          <cell r="B187">
            <v>0</v>
          </cell>
        </row>
        <row r="188">
          <cell r="A188">
            <v>42</v>
          </cell>
          <cell r="B188">
            <v>0</v>
          </cell>
        </row>
        <row r="189">
          <cell r="A189">
            <v>42</v>
          </cell>
          <cell r="B189">
            <v>0</v>
          </cell>
        </row>
        <row r="190">
          <cell r="A190">
            <v>42</v>
          </cell>
          <cell r="B190">
            <v>0</v>
          </cell>
        </row>
        <row r="191">
          <cell r="A191">
            <v>42</v>
          </cell>
          <cell r="B191">
            <v>0</v>
          </cell>
        </row>
        <row r="192">
          <cell r="A192">
            <v>42</v>
          </cell>
          <cell r="B192">
            <v>0</v>
          </cell>
        </row>
        <row r="193">
          <cell r="A193">
            <v>42</v>
          </cell>
          <cell r="B193">
            <v>0</v>
          </cell>
        </row>
        <row r="194">
          <cell r="A194">
            <v>42</v>
          </cell>
          <cell r="B194">
            <v>0</v>
          </cell>
        </row>
        <row r="195">
          <cell r="A195">
            <v>42</v>
          </cell>
          <cell r="B195">
            <v>0</v>
          </cell>
        </row>
        <row r="196">
          <cell r="A196">
            <v>42</v>
          </cell>
          <cell r="B196">
            <v>0</v>
          </cell>
        </row>
        <row r="197">
          <cell r="A197">
            <v>42</v>
          </cell>
          <cell r="B197">
            <v>0</v>
          </cell>
        </row>
        <row r="198">
          <cell r="A198">
            <v>42</v>
          </cell>
          <cell r="B198">
            <v>0</v>
          </cell>
        </row>
        <row r="199">
          <cell r="A199">
            <v>42</v>
          </cell>
          <cell r="B199">
            <v>0</v>
          </cell>
        </row>
        <row r="200">
          <cell r="A200">
            <v>42</v>
          </cell>
          <cell r="B200">
            <v>0</v>
          </cell>
        </row>
        <row r="201">
          <cell r="A201">
            <v>42</v>
          </cell>
          <cell r="B201">
            <v>0</v>
          </cell>
        </row>
        <row r="202">
          <cell r="A202">
            <v>42</v>
          </cell>
          <cell r="B202">
            <v>0</v>
          </cell>
        </row>
        <row r="203">
          <cell r="A203">
            <v>42</v>
          </cell>
          <cell r="B203">
            <v>0</v>
          </cell>
        </row>
        <row r="204">
          <cell r="A204">
            <v>42</v>
          </cell>
          <cell r="B204">
            <v>0</v>
          </cell>
        </row>
        <row r="205">
          <cell r="A205">
            <v>42</v>
          </cell>
          <cell r="B205">
            <v>0</v>
          </cell>
        </row>
        <row r="206">
          <cell r="A206">
            <v>42</v>
          </cell>
          <cell r="B206">
            <v>0</v>
          </cell>
        </row>
        <row r="207">
          <cell r="A207">
            <v>42</v>
          </cell>
          <cell r="B207">
            <v>0</v>
          </cell>
        </row>
        <row r="208">
          <cell r="A208">
            <v>42</v>
          </cell>
          <cell r="B208">
            <v>0</v>
          </cell>
        </row>
        <row r="209">
          <cell r="A209">
            <v>42</v>
          </cell>
          <cell r="B209">
            <v>0</v>
          </cell>
        </row>
        <row r="210">
          <cell r="A210">
            <v>42</v>
          </cell>
          <cell r="B210">
            <v>0</v>
          </cell>
        </row>
        <row r="211">
          <cell r="A211">
            <v>42</v>
          </cell>
          <cell r="B211">
            <v>0</v>
          </cell>
        </row>
        <row r="212">
          <cell r="A212">
            <v>42</v>
          </cell>
          <cell r="B212">
            <v>0</v>
          </cell>
        </row>
        <row r="213">
          <cell r="A213">
            <v>42</v>
          </cell>
          <cell r="B213">
            <v>0</v>
          </cell>
        </row>
        <row r="214">
          <cell r="A214">
            <v>42</v>
          </cell>
          <cell r="B214">
            <v>0</v>
          </cell>
        </row>
        <row r="215">
          <cell r="A215">
            <v>42</v>
          </cell>
          <cell r="B215">
            <v>0</v>
          </cell>
        </row>
        <row r="216">
          <cell r="A216">
            <v>42</v>
          </cell>
          <cell r="B216">
            <v>0</v>
          </cell>
        </row>
        <row r="217">
          <cell r="A217">
            <v>42</v>
          </cell>
          <cell r="B217">
            <v>0</v>
          </cell>
        </row>
        <row r="218">
          <cell r="A218">
            <v>42</v>
          </cell>
          <cell r="B218">
            <v>0</v>
          </cell>
        </row>
        <row r="219">
          <cell r="B219">
            <v>0</v>
          </cell>
        </row>
        <row r="220">
          <cell r="B220">
            <v>0</v>
          </cell>
        </row>
        <row r="221">
          <cell r="B221">
            <v>0</v>
          </cell>
        </row>
        <row r="222">
          <cell r="B222">
            <v>0</v>
          </cell>
        </row>
        <row r="223">
          <cell r="B223">
            <v>0</v>
          </cell>
        </row>
        <row r="224">
          <cell r="B224">
            <v>0</v>
          </cell>
        </row>
        <row r="225">
          <cell r="B225">
            <v>0</v>
          </cell>
        </row>
        <row r="226">
          <cell r="B226">
            <v>0</v>
          </cell>
        </row>
        <row r="227">
          <cell r="B227">
            <v>0</v>
          </cell>
        </row>
        <row r="228">
          <cell r="B228">
            <v>0</v>
          </cell>
        </row>
        <row r="229">
          <cell r="B229">
            <v>0</v>
          </cell>
        </row>
        <row r="230">
          <cell r="B230">
            <v>0</v>
          </cell>
        </row>
        <row r="231">
          <cell r="B231">
            <v>0</v>
          </cell>
        </row>
        <row r="232">
          <cell r="B232">
            <v>0</v>
          </cell>
        </row>
        <row r="233">
          <cell r="B233">
            <v>0</v>
          </cell>
        </row>
        <row r="234">
          <cell r="B234">
            <v>0</v>
          </cell>
        </row>
        <row r="235">
          <cell r="B235">
            <v>0</v>
          </cell>
        </row>
        <row r="236">
          <cell r="B236">
            <v>0</v>
          </cell>
        </row>
        <row r="237">
          <cell r="B237">
            <v>0</v>
          </cell>
        </row>
        <row r="238">
          <cell r="B238">
            <v>0</v>
          </cell>
        </row>
        <row r="239">
          <cell r="B239">
            <v>0</v>
          </cell>
        </row>
        <row r="240">
          <cell r="B240">
            <v>0</v>
          </cell>
        </row>
        <row r="241">
          <cell r="B241">
            <v>0</v>
          </cell>
        </row>
        <row r="242">
          <cell r="B242">
            <v>0</v>
          </cell>
        </row>
        <row r="243">
          <cell r="B243">
            <v>0</v>
          </cell>
        </row>
        <row r="244">
          <cell r="B244">
            <v>0</v>
          </cell>
        </row>
        <row r="245">
          <cell r="B245">
            <v>0</v>
          </cell>
        </row>
        <row r="246">
          <cell r="B246">
            <v>0</v>
          </cell>
        </row>
        <row r="247">
          <cell r="B247">
            <v>0</v>
          </cell>
        </row>
        <row r="248">
          <cell r="B248">
            <v>0</v>
          </cell>
        </row>
        <row r="249">
          <cell r="B249">
            <v>0</v>
          </cell>
        </row>
        <row r="250">
          <cell r="B250">
            <v>0</v>
          </cell>
        </row>
        <row r="251">
          <cell r="B251">
            <v>0</v>
          </cell>
        </row>
        <row r="252">
          <cell r="B252">
            <v>0</v>
          </cell>
        </row>
        <row r="253">
          <cell r="B253">
            <v>0</v>
          </cell>
        </row>
        <row r="254">
          <cell r="B254">
            <v>0</v>
          </cell>
        </row>
        <row r="255">
          <cell r="B255">
            <v>0</v>
          </cell>
        </row>
        <row r="256">
          <cell r="B256">
            <v>0</v>
          </cell>
        </row>
        <row r="257">
          <cell r="B257">
            <v>0</v>
          </cell>
        </row>
        <row r="258">
          <cell r="B258">
            <v>0</v>
          </cell>
        </row>
        <row r="259">
          <cell r="B259">
            <v>0</v>
          </cell>
        </row>
        <row r="260">
          <cell r="B260">
            <v>0</v>
          </cell>
        </row>
        <row r="261">
          <cell r="B261">
            <v>0</v>
          </cell>
        </row>
        <row r="262">
          <cell r="B262">
            <v>0</v>
          </cell>
        </row>
        <row r="263">
          <cell r="B263">
            <v>0</v>
          </cell>
        </row>
        <row r="264">
          <cell r="B264">
            <v>0</v>
          </cell>
        </row>
        <row r="265">
          <cell r="B265">
            <v>0</v>
          </cell>
        </row>
        <row r="266">
          <cell r="B266">
            <v>0</v>
          </cell>
        </row>
        <row r="267">
          <cell r="B267">
            <v>0</v>
          </cell>
        </row>
        <row r="268">
          <cell r="B268">
            <v>0</v>
          </cell>
        </row>
        <row r="269">
          <cell r="B269">
            <v>0</v>
          </cell>
        </row>
        <row r="270">
          <cell r="B270">
            <v>0</v>
          </cell>
        </row>
        <row r="271">
          <cell r="B271">
            <v>0</v>
          </cell>
        </row>
        <row r="272">
          <cell r="B272">
            <v>0</v>
          </cell>
        </row>
        <row r="273">
          <cell r="B273">
            <v>0</v>
          </cell>
        </row>
        <row r="274">
          <cell r="B274">
            <v>0</v>
          </cell>
        </row>
        <row r="275">
          <cell r="B275">
            <v>0</v>
          </cell>
        </row>
        <row r="276">
          <cell r="B276">
            <v>0</v>
          </cell>
        </row>
        <row r="277">
          <cell r="B277">
            <v>0</v>
          </cell>
        </row>
        <row r="278">
          <cell r="B278">
            <v>0</v>
          </cell>
        </row>
        <row r="279">
          <cell r="B279">
            <v>0</v>
          </cell>
        </row>
        <row r="280">
          <cell r="B280">
            <v>0</v>
          </cell>
        </row>
        <row r="281">
          <cell r="B281">
            <v>0</v>
          </cell>
        </row>
        <row r="282">
          <cell r="B282">
            <v>0</v>
          </cell>
        </row>
        <row r="283">
          <cell r="B283">
            <v>0</v>
          </cell>
        </row>
        <row r="284">
          <cell r="B284">
            <v>0</v>
          </cell>
        </row>
        <row r="285">
          <cell r="B285">
            <v>0</v>
          </cell>
        </row>
        <row r="286">
          <cell r="B286">
            <v>0</v>
          </cell>
        </row>
        <row r="287">
          <cell r="B287">
            <v>0</v>
          </cell>
        </row>
        <row r="288">
          <cell r="B288">
            <v>0</v>
          </cell>
        </row>
        <row r="289">
          <cell r="B289">
            <v>0</v>
          </cell>
        </row>
        <row r="290">
          <cell r="B290">
            <v>0</v>
          </cell>
        </row>
        <row r="291">
          <cell r="B291">
            <v>0</v>
          </cell>
        </row>
        <row r="292">
          <cell r="B292">
            <v>0</v>
          </cell>
        </row>
        <row r="293">
          <cell r="B293">
            <v>0</v>
          </cell>
        </row>
        <row r="294">
          <cell r="B294">
            <v>0</v>
          </cell>
        </row>
        <row r="295">
          <cell r="B295">
            <v>0</v>
          </cell>
        </row>
        <row r="296">
          <cell r="B296">
            <v>0</v>
          </cell>
        </row>
        <row r="297">
          <cell r="B297">
            <v>0</v>
          </cell>
        </row>
        <row r="298">
          <cell r="B298">
            <v>0</v>
          </cell>
        </row>
        <row r="299">
          <cell r="B299">
            <v>0</v>
          </cell>
        </row>
        <row r="300">
          <cell r="B300">
            <v>0</v>
          </cell>
        </row>
        <row r="301">
          <cell r="B301">
            <v>0</v>
          </cell>
        </row>
        <row r="302">
          <cell r="B302">
            <v>0</v>
          </cell>
        </row>
        <row r="303">
          <cell r="B303">
            <v>0</v>
          </cell>
        </row>
        <row r="304">
          <cell r="B304">
            <v>0</v>
          </cell>
        </row>
        <row r="305">
          <cell r="B305">
            <v>0</v>
          </cell>
        </row>
        <row r="306">
          <cell r="B306">
            <v>0</v>
          </cell>
        </row>
        <row r="307">
          <cell r="B307">
            <v>0</v>
          </cell>
        </row>
        <row r="308">
          <cell r="B308">
            <v>0</v>
          </cell>
        </row>
        <row r="309">
          <cell r="B309">
            <v>0</v>
          </cell>
        </row>
        <row r="310">
          <cell r="B310">
            <v>0</v>
          </cell>
        </row>
        <row r="311">
          <cell r="B311">
            <v>0</v>
          </cell>
        </row>
        <row r="312">
          <cell r="B312">
            <v>0</v>
          </cell>
        </row>
        <row r="313">
          <cell r="B313">
            <v>0</v>
          </cell>
        </row>
        <row r="314">
          <cell r="B314">
            <v>0</v>
          </cell>
        </row>
        <row r="315">
          <cell r="B315">
            <v>0</v>
          </cell>
        </row>
        <row r="316">
          <cell r="B316">
            <v>0</v>
          </cell>
        </row>
        <row r="317">
          <cell r="B317">
            <v>0</v>
          </cell>
        </row>
        <row r="318">
          <cell r="B318">
            <v>0</v>
          </cell>
        </row>
        <row r="319">
          <cell r="B319">
            <v>0</v>
          </cell>
        </row>
        <row r="320">
          <cell r="B320">
            <v>0</v>
          </cell>
        </row>
        <row r="321">
          <cell r="B321">
            <v>0</v>
          </cell>
        </row>
        <row r="322">
          <cell r="B322">
            <v>0</v>
          </cell>
        </row>
        <row r="323">
          <cell r="B323">
            <v>0</v>
          </cell>
        </row>
        <row r="324">
          <cell r="B324">
            <v>0</v>
          </cell>
        </row>
        <row r="325">
          <cell r="B325">
            <v>0</v>
          </cell>
        </row>
        <row r="326">
          <cell r="B326">
            <v>0</v>
          </cell>
        </row>
        <row r="327">
          <cell r="B327">
            <v>0</v>
          </cell>
        </row>
        <row r="328">
          <cell r="B328">
            <v>0</v>
          </cell>
        </row>
        <row r="329">
          <cell r="B329">
            <v>0</v>
          </cell>
        </row>
        <row r="330">
          <cell r="B330">
            <v>0</v>
          </cell>
        </row>
        <row r="331">
          <cell r="B331">
            <v>0</v>
          </cell>
        </row>
        <row r="332">
          <cell r="B332">
            <v>0</v>
          </cell>
        </row>
        <row r="333">
          <cell r="B333">
            <v>0</v>
          </cell>
        </row>
        <row r="334">
          <cell r="B334">
            <v>0</v>
          </cell>
        </row>
        <row r="335">
          <cell r="B335">
            <v>0</v>
          </cell>
        </row>
        <row r="336">
          <cell r="B336">
            <v>0</v>
          </cell>
        </row>
        <row r="337">
          <cell r="B337">
            <v>0</v>
          </cell>
        </row>
        <row r="338">
          <cell r="B338">
            <v>0</v>
          </cell>
        </row>
        <row r="339">
          <cell r="B339">
            <v>0</v>
          </cell>
        </row>
        <row r="340">
          <cell r="B340">
            <v>0</v>
          </cell>
        </row>
        <row r="341">
          <cell r="B341">
            <v>0</v>
          </cell>
        </row>
        <row r="342">
          <cell r="B342">
            <v>0</v>
          </cell>
        </row>
        <row r="343">
          <cell r="B343">
            <v>0</v>
          </cell>
        </row>
        <row r="344">
          <cell r="B344">
            <v>0</v>
          </cell>
        </row>
        <row r="345">
          <cell r="B345">
            <v>0</v>
          </cell>
        </row>
        <row r="346">
          <cell r="B346">
            <v>0</v>
          </cell>
        </row>
        <row r="347">
          <cell r="B347">
            <v>0</v>
          </cell>
        </row>
        <row r="348">
          <cell r="B348">
            <v>0</v>
          </cell>
        </row>
        <row r="349">
          <cell r="B349">
            <v>0</v>
          </cell>
        </row>
        <row r="350">
          <cell r="B350">
            <v>0</v>
          </cell>
        </row>
        <row r="351">
          <cell r="B351">
            <v>0</v>
          </cell>
        </row>
        <row r="352">
          <cell r="B352">
            <v>0</v>
          </cell>
        </row>
        <row r="353">
          <cell r="B353">
            <v>0</v>
          </cell>
        </row>
        <row r="354">
          <cell r="B354">
            <v>0</v>
          </cell>
        </row>
        <row r="355">
          <cell r="B355">
            <v>0</v>
          </cell>
        </row>
        <row r="356">
          <cell r="B356">
            <v>0</v>
          </cell>
        </row>
        <row r="357">
          <cell r="B357">
            <v>0</v>
          </cell>
        </row>
        <row r="358">
          <cell r="B358">
            <v>0</v>
          </cell>
        </row>
        <row r="359">
          <cell r="B359">
            <v>0</v>
          </cell>
        </row>
        <row r="360">
          <cell r="B360">
            <v>0</v>
          </cell>
        </row>
        <row r="361">
          <cell r="B361">
            <v>0</v>
          </cell>
        </row>
        <row r="362">
          <cell r="B362">
            <v>0</v>
          </cell>
        </row>
        <row r="363">
          <cell r="B363">
            <v>0</v>
          </cell>
        </row>
        <row r="364">
          <cell r="B364">
            <v>0</v>
          </cell>
        </row>
        <row r="365">
          <cell r="B365">
            <v>0</v>
          </cell>
        </row>
        <row r="366">
          <cell r="B366">
            <v>0</v>
          </cell>
        </row>
        <row r="367">
          <cell r="B367">
            <v>0</v>
          </cell>
        </row>
        <row r="368">
          <cell r="B368">
            <v>0</v>
          </cell>
        </row>
        <row r="369">
          <cell r="B369">
            <v>0</v>
          </cell>
        </row>
        <row r="370">
          <cell r="B370">
            <v>0</v>
          </cell>
        </row>
        <row r="371">
          <cell r="B371">
            <v>0</v>
          </cell>
        </row>
        <row r="372">
          <cell r="B372">
            <v>0</v>
          </cell>
        </row>
        <row r="373">
          <cell r="B373">
            <v>0</v>
          </cell>
        </row>
        <row r="374">
          <cell r="B374">
            <v>0</v>
          </cell>
        </row>
        <row r="375">
          <cell r="B375">
            <v>0</v>
          </cell>
        </row>
        <row r="376">
          <cell r="B376">
            <v>0</v>
          </cell>
        </row>
        <row r="377">
          <cell r="B377">
            <v>0</v>
          </cell>
        </row>
        <row r="378">
          <cell r="B378">
            <v>0</v>
          </cell>
        </row>
        <row r="379">
          <cell r="B379">
            <v>0</v>
          </cell>
        </row>
        <row r="380">
          <cell r="B380">
            <v>0</v>
          </cell>
        </row>
        <row r="381">
          <cell r="B381">
            <v>0</v>
          </cell>
        </row>
        <row r="382">
          <cell r="B382">
            <v>0</v>
          </cell>
        </row>
        <row r="383">
          <cell r="B383">
            <v>0</v>
          </cell>
        </row>
        <row r="384">
          <cell r="B384">
            <v>0</v>
          </cell>
        </row>
        <row r="385">
          <cell r="B385">
            <v>0</v>
          </cell>
        </row>
        <row r="386">
          <cell r="B386">
            <v>0</v>
          </cell>
        </row>
        <row r="387">
          <cell r="B387">
            <v>0</v>
          </cell>
        </row>
        <row r="388">
          <cell r="B388">
            <v>0</v>
          </cell>
        </row>
        <row r="389">
          <cell r="B389">
            <v>0</v>
          </cell>
        </row>
        <row r="390">
          <cell r="B390">
            <v>0</v>
          </cell>
        </row>
        <row r="391">
          <cell r="B391">
            <v>0</v>
          </cell>
        </row>
        <row r="392">
          <cell r="B392">
            <v>0</v>
          </cell>
        </row>
        <row r="393">
          <cell r="B393">
            <v>0</v>
          </cell>
        </row>
        <row r="394">
          <cell r="B394">
            <v>0</v>
          </cell>
        </row>
        <row r="395">
          <cell r="B395">
            <v>0</v>
          </cell>
        </row>
        <row r="396">
          <cell r="B396">
            <v>0</v>
          </cell>
        </row>
        <row r="397">
          <cell r="B397">
            <v>0</v>
          </cell>
        </row>
        <row r="398">
          <cell r="B398">
            <v>0</v>
          </cell>
        </row>
        <row r="399">
          <cell r="B399">
            <v>0</v>
          </cell>
        </row>
        <row r="400">
          <cell r="B400">
            <v>0</v>
          </cell>
        </row>
        <row r="401">
          <cell r="B401">
            <v>0</v>
          </cell>
        </row>
        <row r="402">
          <cell r="B402">
            <v>0</v>
          </cell>
        </row>
        <row r="403">
          <cell r="B403">
            <v>0</v>
          </cell>
        </row>
        <row r="404">
          <cell r="B404">
            <v>0</v>
          </cell>
        </row>
        <row r="405">
          <cell r="B405">
            <v>0</v>
          </cell>
        </row>
        <row r="406">
          <cell r="B406">
            <v>0</v>
          </cell>
        </row>
        <row r="407">
          <cell r="B407">
            <v>0</v>
          </cell>
        </row>
        <row r="408">
          <cell r="B408">
            <v>0</v>
          </cell>
        </row>
        <row r="409">
          <cell r="B409">
            <v>0</v>
          </cell>
        </row>
        <row r="410">
          <cell r="B410">
            <v>0</v>
          </cell>
        </row>
        <row r="411">
          <cell r="B411">
            <v>0</v>
          </cell>
        </row>
        <row r="412">
          <cell r="B412">
            <v>0</v>
          </cell>
        </row>
        <row r="413">
          <cell r="B413">
            <v>0</v>
          </cell>
        </row>
        <row r="414">
          <cell r="B414">
            <v>0</v>
          </cell>
        </row>
        <row r="415">
          <cell r="B415">
            <v>0</v>
          </cell>
        </row>
        <row r="416">
          <cell r="B416">
            <v>0</v>
          </cell>
        </row>
        <row r="417">
          <cell r="B417">
            <v>0</v>
          </cell>
        </row>
        <row r="418">
          <cell r="B418">
            <v>0</v>
          </cell>
        </row>
        <row r="419">
          <cell r="B419">
            <v>0</v>
          </cell>
        </row>
        <row r="420">
          <cell r="B420">
            <v>0</v>
          </cell>
        </row>
        <row r="421">
          <cell r="B421">
            <v>0</v>
          </cell>
        </row>
        <row r="422">
          <cell r="B422">
            <v>0</v>
          </cell>
        </row>
        <row r="423">
          <cell r="B423">
            <v>0</v>
          </cell>
        </row>
        <row r="424">
          <cell r="B424">
            <v>0</v>
          </cell>
        </row>
        <row r="425">
          <cell r="B425">
            <v>0</v>
          </cell>
        </row>
        <row r="426">
          <cell r="B426">
            <v>0</v>
          </cell>
        </row>
        <row r="427">
          <cell r="B427">
            <v>0</v>
          </cell>
        </row>
        <row r="428">
          <cell r="B428">
            <v>0</v>
          </cell>
        </row>
        <row r="429">
          <cell r="B429">
            <v>0</v>
          </cell>
        </row>
        <row r="430">
          <cell r="B430">
            <v>0</v>
          </cell>
        </row>
        <row r="431">
          <cell r="B431">
            <v>0</v>
          </cell>
        </row>
        <row r="432">
          <cell r="B432">
            <v>0</v>
          </cell>
        </row>
        <row r="433">
          <cell r="B433">
            <v>0</v>
          </cell>
        </row>
        <row r="434">
          <cell r="B434">
            <v>0</v>
          </cell>
        </row>
        <row r="435">
          <cell r="B435">
            <v>0</v>
          </cell>
        </row>
        <row r="436">
          <cell r="B436">
            <v>0</v>
          </cell>
        </row>
        <row r="437">
          <cell r="B437">
            <v>0</v>
          </cell>
        </row>
        <row r="438">
          <cell r="B438">
            <v>0</v>
          </cell>
        </row>
        <row r="439">
          <cell r="B439">
            <v>0</v>
          </cell>
        </row>
        <row r="440">
          <cell r="B440">
            <v>0</v>
          </cell>
        </row>
        <row r="441">
          <cell r="B441">
            <v>0</v>
          </cell>
        </row>
        <row r="442">
          <cell r="B442">
            <v>0</v>
          </cell>
        </row>
        <row r="443">
          <cell r="B443">
            <v>0</v>
          </cell>
        </row>
        <row r="444">
          <cell r="B444">
            <v>0</v>
          </cell>
        </row>
        <row r="445">
          <cell r="B445">
            <v>0</v>
          </cell>
        </row>
        <row r="446">
          <cell r="B446">
            <v>0</v>
          </cell>
        </row>
        <row r="447">
          <cell r="B447">
            <v>0</v>
          </cell>
        </row>
        <row r="448">
          <cell r="B448">
            <v>0</v>
          </cell>
        </row>
        <row r="449">
          <cell r="B449">
            <v>0</v>
          </cell>
        </row>
        <row r="450">
          <cell r="B450">
            <v>0</v>
          </cell>
        </row>
        <row r="451">
          <cell r="B451">
            <v>0</v>
          </cell>
        </row>
        <row r="452">
          <cell r="B452">
            <v>0</v>
          </cell>
        </row>
        <row r="453">
          <cell r="B453">
            <v>0</v>
          </cell>
        </row>
        <row r="454">
          <cell r="B454">
            <v>0</v>
          </cell>
        </row>
        <row r="455">
          <cell r="B455">
            <v>0</v>
          </cell>
        </row>
        <row r="456">
          <cell r="B456">
            <v>0</v>
          </cell>
        </row>
        <row r="457">
          <cell r="B457">
            <v>0</v>
          </cell>
        </row>
        <row r="458">
          <cell r="B458">
            <v>0</v>
          </cell>
        </row>
        <row r="459">
          <cell r="B459">
            <v>0</v>
          </cell>
        </row>
        <row r="460">
          <cell r="B460">
            <v>0</v>
          </cell>
        </row>
        <row r="461">
          <cell r="B461">
            <v>0</v>
          </cell>
        </row>
        <row r="462">
          <cell r="B462">
            <v>0</v>
          </cell>
        </row>
        <row r="463">
          <cell r="B463">
            <v>0</v>
          </cell>
        </row>
        <row r="464">
          <cell r="B464">
            <v>0</v>
          </cell>
        </row>
        <row r="465">
          <cell r="B465">
            <v>0</v>
          </cell>
        </row>
        <row r="466">
          <cell r="B466">
            <v>0</v>
          </cell>
        </row>
        <row r="467">
          <cell r="B467">
            <v>0</v>
          </cell>
        </row>
        <row r="468">
          <cell r="B468">
            <v>0</v>
          </cell>
        </row>
        <row r="469">
          <cell r="B469">
            <v>0</v>
          </cell>
        </row>
        <row r="470">
          <cell r="B470">
            <v>0</v>
          </cell>
        </row>
        <row r="471">
          <cell r="B471">
            <v>0</v>
          </cell>
        </row>
        <row r="472">
          <cell r="B472">
            <v>0</v>
          </cell>
        </row>
        <row r="473">
          <cell r="B473">
            <v>0</v>
          </cell>
        </row>
        <row r="474">
          <cell r="B474">
            <v>0</v>
          </cell>
        </row>
        <row r="475">
          <cell r="B475">
            <v>0</v>
          </cell>
        </row>
        <row r="476">
          <cell r="B476">
            <v>0</v>
          </cell>
        </row>
        <row r="477">
          <cell r="B477">
            <v>0</v>
          </cell>
        </row>
        <row r="478">
          <cell r="B478">
            <v>0</v>
          </cell>
        </row>
        <row r="479">
          <cell r="B479">
            <v>0</v>
          </cell>
        </row>
        <row r="480">
          <cell r="B480">
            <v>0</v>
          </cell>
        </row>
        <row r="481">
          <cell r="B481">
            <v>0</v>
          </cell>
        </row>
        <row r="482">
          <cell r="B482">
            <v>0</v>
          </cell>
        </row>
        <row r="483">
          <cell r="B483">
            <v>0</v>
          </cell>
        </row>
        <row r="484">
          <cell r="B484">
            <v>0</v>
          </cell>
        </row>
        <row r="485">
          <cell r="B485">
            <v>0</v>
          </cell>
        </row>
        <row r="486">
          <cell r="B486">
            <v>0</v>
          </cell>
        </row>
        <row r="487">
          <cell r="B487">
            <v>0</v>
          </cell>
        </row>
        <row r="488">
          <cell r="B488">
            <v>0</v>
          </cell>
        </row>
        <row r="489">
          <cell r="B489">
            <v>0</v>
          </cell>
        </row>
        <row r="490">
          <cell r="B490">
            <v>0</v>
          </cell>
        </row>
        <row r="491">
          <cell r="B491">
            <v>0</v>
          </cell>
        </row>
        <row r="492">
          <cell r="B492">
            <v>0</v>
          </cell>
        </row>
        <row r="493">
          <cell r="B493">
            <v>0</v>
          </cell>
        </row>
        <row r="494">
          <cell r="B494">
            <v>0</v>
          </cell>
        </row>
        <row r="495">
          <cell r="B495">
            <v>0</v>
          </cell>
        </row>
        <row r="496">
          <cell r="B496">
            <v>0</v>
          </cell>
        </row>
        <row r="497">
          <cell r="B497">
            <v>0</v>
          </cell>
        </row>
        <row r="498">
          <cell r="B498">
            <v>0</v>
          </cell>
        </row>
        <row r="499">
          <cell r="B499">
            <v>0</v>
          </cell>
        </row>
        <row r="500">
          <cell r="B500">
            <v>0</v>
          </cell>
        </row>
        <row r="501">
          <cell r="B501">
            <v>0</v>
          </cell>
        </row>
        <row r="502">
          <cell r="B502">
            <v>0</v>
          </cell>
        </row>
        <row r="503">
          <cell r="B503">
            <v>0</v>
          </cell>
        </row>
        <row r="504">
          <cell r="B504">
            <v>0</v>
          </cell>
        </row>
        <row r="505">
          <cell r="B505">
            <v>0</v>
          </cell>
        </row>
        <row r="506">
          <cell r="B506">
            <v>0</v>
          </cell>
        </row>
        <row r="507">
          <cell r="B507">
            <v>0</v>
          </cell>
        </row>
        <row r="508">
          <cell r="B508">
            <v>0</v>
          </cell>
        </row>
        <row r="509">
          <cell r="B509">
            <v>0</v>
          </cell>
        </row>
        <row r="510">
          <cell r="B510">
            <v>0</v>
          </cell>
        </row>
        <row r="511">
          <cell r="B511">
            <v>0</v>
          </cell>
        </row>
        <row r="512">
          <cell r="B512">
            <v>0</v>
          </cell>
        </row>
        <row r="513">
          <cell r="B513">
            <v>0</v>
          </cell>
        </row>
        <row r="514">
          <cell r="B514">
            <v>0</v>
          </cell>
        </row>
        <row r="515">
          <cell r="B515">
            <v>0</v>
          </cell>
        </row>
        <row r="516">
          <cell r="B516">
            <v>0</v>
          </cell>
        </row>
        <row r="517">
          <cell r="B517">
            <v>0</v>
          </cell>
        </row>
        <row r="518">
          <cell r="B518">
            <v>0</v>
          </cell>
        </row>
        <row r="519">
          <cell r="B519">
            <v>0</v>
          </cell>
        </row>
        <row r="520">
          <cell r="B520">
            <v>0</v>
          </cell>
        </row>
        <row r="521">
          <cell r="B521">
            <v>0</v>
          </cell>
        </row>
        <row r="522">
          <cell r="B522">
            <v>0</v>
          </cell>
        </row>
        <row r="523">
          <cell r="B523">
            <v>0</v>
          </cell>
        </row>
        <row r="524">
          <cell r="B524">
            <v>0</v>
          </cell>
        </row>
        <row r="525">
          <cell r="B525">
            <v>0</v>
          </cell>
        </row>
        <row r="526">
          <cell r="B526">
            <v>0</v>
          </cell>
        </row>
        <row r="527">
          <cell r="B527">
            <v>0</v>
          </cell>
        </row>
        <row r="528">
          <cell r="B528">
            <v>0</v>
          </cell>
        </row>
        <row r="529">
          <cell r="B529">
            <v>0</v>
          </cell>
        </row>
        <row r="530">
          <cell r="B530">
            <v>0</v>
          </cell>
        </row>
        <row r="531">
          <cell r="B531">
            <v>0</v>
          </cell>
        </row>
        <row r="532">
          <cell r="B532">
            <v>0</v>
          </cell>
        </row>
        <row r="533">
          <cell r="B533">
            <v>0</v>
          </cell>
        </row>
        <row r="534">
          <cell r="B534">
            <v>0</v>
          </cell>
        </row>
        <row r="535">
          <cell r="B535">
            <v>0</v>
          </cell>
        </row>
        <row r="536">
          <cell r="B536">
            <v>0</v>
          </cell>
        </row>
        <row r="537">
          <cell r="B537">
            <v>0</v>
          </cell>
        </row>
        <row r="538">
          <cell r="B538">
            <v>0</v>
          </cell>
        </row>
        <row r="539">
          <cell r="B539">
            <v>0</v>
          </cell>
        </row>
        <row r="540">
          <cell r="B540">
            <v>0</v>
          </cell>
        </row>
        <row r="541">
          <cell r="B541">
            <v>0</v>
          </cell>
        </row>
        <row r="542">
          <cell r="B542">
            <v>0</v>
          </cell>
        </row>
        <row r="543">
          <cell r="B543">
            <v>0</v>
          </cell>
        </row>
        <row r="544">
          <cell r="B544">
            <v>0</v>
          </cell>
        </row>
        <row r="545">
          <cell r="B545">
            <v>0</v>
          </cell>
        </row>
        <row r="546">
          <cell r="B546">
            <v>0</v>
          </cell>
        </row>
        <row r="547">
          <cell r="B547">
            <v>0</v>
          </cell>
        </row>
        <row r="548">
          <cell r="B548">
            <v>0</v>
          </cell>
        </row>
        <row r="549">
          <cell r="B549">
            <v>0</v>
          </cell>
        </row>
        <row r="550">
          <cell r="B550">
            <v>0</v>
          </cell>
        </row>
        <row r="551">
          <cell r="B551">
            <v>0</v>
          </cell>
        </row>
        <row r="552">
          <cell r="B552">
            <v>0</v>
          </cell>
        </row>
        <row r="553">
          <cell r="B553">
            <v>0</v>
          </cell>
        </row>
        <row r="554">
          <cell r="B554">
            <v>0</v>
          </cell>
        </row>
        <row r="555">
          <cell r="B555">
            <v>0</v>
          </cell>
        </row>
        <row r="556">
          <cell r="B556">
            <v>0</v>
          </cell>
        </row>
        <row r="557">
          <cell r="B557">
            <v>0</v>
          </cell>
        </row>
        <row r="558">
          <cell r="B558">
            <v>0</v>
          </cell>
        </row>
        <row r="559">
          <cell r="B559">
            <v>0</v>
          </cell>
        </row>
        <row r="560">
          <cell r="B560">
            <v>0</v>
          </cell>
        </row>
        <row r="561">
          <cell r="B561">
            <v>0</v>
          </cell>
        </row>
        <row r="562">
          <cell r="B562">
            <v>0</v>
          </cell>
        </row>
        <row r="563">
          <cell r="B563">
            <v>0</v>
          </cell>
        </row>
        <row r="564">
          <cell r="B564">
            <v>0</v>
          </cell>
        </row>
        <row r="565">
          <cell r="B565">
            <v>0</v>
          </cell>
        </row>
        <row r="566">
          <cell r="B566">
            <v>0</v>
          </cell>
        </row>
        <row r="567">
          <cell r="B567">
            <v>0</v>
          </cell>
        </row>
        <row r="568">
          <cell r="B568">
            <v>0</v>
          </cell>
        </row>
        <row r="569">
          <cell r="B569">
            <v>0</v>
          </cell>
        </row>
        <row r="570">
          <cell r="B570">
            <v>0</v>
          </cell>
        </row>
        <row r="571">
          <cell r="B571">
            <v>0</v>
          </cell>
        </row>
        <row r="572">
          <cell r="B572">
            <v>0</v>
          </cell>
        </row>
        <row r="573">
          <cell r="B573">
            <v>0</v>
          </cell>
        </row>
        <row r="574">
          <cell r="B574">
            <v>0</v>
          </cell>
        </row>
        <row r="575">
          <cell r="B575">
            <v>0</v>
          </cell>
        </row>
        <row r="576">
          <cell r="B576">
            <v>0</v>
          </cell>
        </row>
        <row r="577">
          <cell r="B577">
            <v>0</v>
          </cell>
        </row>
        <row r="578">
          <cell r="B578">
            <v>0</v>
          </cell>
        </row>
        <row r="579">
          <cell r="B579">
            <v>0</v>
          </cell>
        </row>
        <row r="580">
          <cell r="B580">
            <v>0</v>
          </cell>
        </row>
        <row r="581">
          <cell r="B581">
            <v>0</v>
          </cell>
        </row>
        <row r="582">
          <cell r="B582">
            <v>0</v>
          </cell>
        </row>
        <row r="583">
          <cell r="B583">
            <v>0</v>
          </cell>
        </row>
        <row r="584">
          <cell r="B584">
            <v>0</v>
          </cell>
        </row>
        <row r="585">
          <cell r="B585">
            <v>0</v>
          </cell>
        </row>
        <row r="586">
          <cell r="B586">
            <v>0</v>
          </cell>
        </row>
        <row r="587">
          <cell r="B587">
            <v>0</v>
          </cell>
        </row>
        <row r="588">
          <cell r="B588">
            <v>0</v>
          </cell>
        </row>
        <row r="589">
          <cell r="B589">
            <v>0</v>
          </cell>
        </row>
        <row r="590">
          <cell r="B590">
            <v>0</v>
          </cell>
        </row>
        <row r="591">
          <cell r="B591">
            <v>0</v>
          </cell>
        </row>
        <row r="592">
          <cell r="B592">
            <v>0</v>
          </cell>
        </row>
        <row r="593">
          <cell r="B593">
            <v>0</v>
          </cell>
        </row>
        <row r="594">
          <cell r="B594">
            <v>0</v>
          </cell>
        </row>
        <row r="595">
          <cell r="B595">
            <v>0</v>
          </cell>
        </row>
        <row r="596">
          <cell r="B596">
            <v>0</v>
          </cell>
        </row>
        <row r="597">
          <cell r="B597">
            <v>0</v>
          </cell>
        </row>
        <row r="598">
          <cell r="B598">
            <v>0</v>
          </cell>
        </row>
        <row r="599">
          <cell r="B599">
            <v>0</v>
          </cell>
        </row>
        <row r="600">
          <cell r="B600">
            <v>0</v>
          </cell>
        </row>
        <row r="601">
          <cell r="B601">
            <v>0</v>
          </cell>
        </row>
        <row r="602">
          <cell r="B602">
            <v>0</v>
          </cell>
        </row>
        <row r="603">
          <cell r="B603">
            <v>0</v>
          </cell>
        </row>
        <row r="604">
          <cell r="B604">
            <v>0</v>
          </cell>
        </row>
        <row r="605">
          <cell r="B605">
            <v>0</v>
          </cell>
        </row>
        <row r="606">
          <cell r="B606">
            <v>0</v>
          </cell>
        </row>
        <row r="607">
          <cell r="B607">
            <v>0</v>
          </cell>
        </row>
        <row r="608">
          <cell r="B608">
            <v>0</v>
          </cell>
        </row>
        <row r="609">
          <cell r="B609">
            <v>0</v>
          </cell>
        </row>
        <row r="610">
          <cell r="B610">
            <v>0</v>
          </cell>
        </row>
        <row r="611">
          <cell r="B611">
            <v>0</v>
          </cell>
        </row>
        <row r="612">
          <cell r="B612">
            <v>0</v>
          </cell>
        </row>
        <row r="613">
          <cell r="B613">
            <v>0</v>
          </cell>
        </row>
        <row r="614">
          <cell r="B614">
            <v>0</v>
          </cell>
        </row>
        <row r="615">
          <cell r="B615">
            <v>0</v>
          </cell>
        </row>
        <row r="616">
          <cell r="B616">
            <v>0</v>
          </cell>
        </row>
        <row r="617">
          <cell r="B617">
            <v>0</v>
          </cell>
        </row>
        <row r="618">
          <cell r="B618">
            <v>0</v>
          </cell>
        </row>
        <row r="619">
          <cell r="B619">
            <v>0</v>
          </cell>
        </row>
        <row r="620">
          <cell r="B620">
            <v>0</v>
          </cell>
        </row>
        <row r="621">
          <cell r="B621">
            <v>0</v>
          </cell>
        </row>
        <row r="622">
          <cell r="B622">
            <v>0</v>
          </cell>
        </row>
        <row r="623">
          <cell r="B623">
            <v>0</v>
          </cell>
        </row>
        <row r="624">
          <cell r="B624">
            <v>0</v>
          </cell>
        </row>
        <row r="625">
          <cell r="B625">
            <v>0</v>
          </cell>
        </row>
        <row r="626">
          <cell r="B626">
            <v>0</v>
          </cell>
        </row>
        <row r="627">
          <cell r="B627">
            <v>0</v>
          </cell>
        </row>
        <row r="628">
          <cell r="B628">
            <v>0</v>
          </cell>
        </row>
        <row r="629">
          <cell r="B629">
            <v>0</v>
          </cell>
        </row>
        <row r="630">
          <cell r="B630">
            <v>0</v>
          </cell>
        </row>
        <row r="631">
          <cell r="B631">
            <v>0</v>
          </cell>
        </row>
        <row r="632">
          <cell r="B632">
            <v>0</v>
          </cell>
        </row>
        <row r="633">
          <cell r="B633">
            <v>0</v>
          </cell>
        </row>
        <row r="634">
          <cell r="B634">
            <v>0</v>
          </cell>
        </row>
        <row r="635">
          <cell r="B635">
            <v>0</v>
          </cell>
        </row>
        <row r="636">
          <cell r="B636">
            <v>0</v>
          </cell>
        </row>
        <row r="637">
          <cell r="B637">
            <v>0</v>
          </cell>
        </row>
        <row r="638">
          <cell r="B638">
            <v>0</v>
          </cell>
        </row>
        <row r="639">
          <cell r="B639">
            <v>0</v>
          </cell>
        </row>
        <row r="640">
          <cell r="B640">
            <v>0</v>
          </cell>
        </row>
        <row r="641">
          <cell r="B641">
            <v>0</v>
          </cell>
        </row>
        <row r="642">
          <cell r="B642">
            <v>0</v>
          </cell>
        </row>
        <row r="643">
          <cell r="B643">
            <v>0</v>
          </cell>
        </row>
        <row r="644">
          <cell r="B644">
            <v>0</v>
          </cell>
        </row>
        <row r="645">
          <cell r="B645">
            <v>0</v>
          </cell>
        </row>
        <row r="646">
          <cell r="B646">
            <v>0</v>
          </cell>
        </row>
        <row r="647">
          <cell r="B647">
            <v>0</v>
          </cell>
        </row>
        <row r="648">
          <cell r="B648">
            <v>0</v>
          </cell>
        </row>
        <row r="649">
          <cell r="B649">
            <v>0</v>
          </cell>
        </row>
        <row r="650">
          <cell r="B650">
            <v>0</v>
          </cell>
        </row>
        <row r="651">
          <cell r="B651">
            <v>0</v>
          </cell>
        </row>
        <row r="652">
          <cell r="B652">
            <v>0</v>
          </cell>
        </row>
        <row r="653">
          <cell r="B653">
            <v>0</v>
          </cell>
        </row>
        <row r="654">
          <cell r="B654">
            <v>0</v>
          </cell>
        </row>
        <row r="655">
          <cell r="B655">
            <v>0</v>
          </cell>
        </row>
        <row r="656">
          <cell r="B656">
            <v>0</v>
          </cell>
        </row>
        <row r="657">
          <cell r="B657">
            <v>0</v>
          </cell>
        </row>
        <row r="658">
          <cell r="B658">
            <v>0</v>
          </cell>
        </row>
        <row r="659">
          <cell r="B659">
            <v>0</v>
          </cell>
        </row>
        <row r="660">
          <cell r="B660">
            <v>0</v>
          </cell>
        </row>
        <row r="661">
          <cell r="B661">
            <v>0</v>
          </cell>
        </row>
        <row r="662">
          <cell r="B662">
            <v>0</v>
          </cell>
        </row>
        <row r="663">
          <cell r="B663">
            <v>0</v>
          </cell>
        </row>
        <row r="664">
          <cell r="B664">
            <v>0</v>
          </cell>
        </row>
        <row r="665">
          <cell r="B665">
            <v>0</v>
          </cell>
        </row>
        <row r="666">
          <cell r="B666">
            <v>0</v>
          </cell>
        </row>
        <row r="667">
          <cell r="B667">
            <v>0</v>
          </cell>
        </row>
        <row r="668">
          <cell r="B668">
            <v>0</v>
          </cell>
        </row>
        <row r="669">
          <cell r="B669">
            <v>0</v>
          </cell>
        </row>
        <row r="670">
          <cell r="B670">
            <v>0</v>
          </cell>
        </row>
        <row r="671">
          <cell r="B671">
            <v>0</v>
          </cell>
        </row>
        <row r="672">
          <cell r="B672">
            <v>0</v>
          </cell>
        </row>
        <row r="673">
          <cell r="B673">
            <v>0</v>
          </cell>
        </row>
        <row r="674">
          <cell r="B674">
            <v>0</v>
          </cell>
        </row>
        <row r="675">
          <cell r="B675">
            <v>0</v>
          </cell>
        </row>
        <row r="676">
          <cell r="B676">
            <v>0</v>
          </cell>
        </row>
        <row r="677">
          <cell r="B677">
            <v>0</v>
          </cell>
        </row>
      </sheetData>
      <sheetData sheetId="7" refreshError="1">
        <row r="7">
          <cell r="A7">
            <v>0</v>
          </cell>
          <cell r="B7" t="b">
            <v>0</v>
          </cell>
          <cell r="C7">
            <v>0</v>
          </cell>
          <cell r="D7">
            <v>0</v>
          </cell>
        </row>
        <row r="8">
          <cell r="A8">
            <v>0</v>
          </cell>
          <cell r="B8" t="b">
            <v>0</v>
          </cell>
          <cell r="C8">
            <v>0</v>
          </cell>
          <cell r="D8">
            <v>0</v>
          </cell>
        </row>
        <row r="9">
          <cell r="A9">
            <v>1</v>
          </cell>
          <cell r="B9" t="b">
            <v>1</v>
          </cell>
          <cell r="C9" t="str">
            <v>Residential Switched Access Lines</v>
          </cell>
          <cell r="D9" t="str">
            <v>Thousands</v>
          </cell>
        </row>
        <row r="10">
          <cell r="A10">
            <v>2</v>
          </cell>
          <cell r="B10" t="b">
            <v>1</v>
          </cell>
          <cell r="C10" t="str">
            <v>Business Switched Access Lines</v>
          </cell>
          <cell r="D10" t="str">
            <v>Thousands</v>
          </cell>
        </row>
        <row r="11">
          <cell r="A11">
            <v>3</v>
          </cell>
          <cell r="B11" t="b">
            <v>1</v>
          </cell>
          <cell r="C11" t="str">
            <v>Total Switched Access Lines</v>
          </cell>
          <cell r="D11" t="str">
            <v>Thousands</v>
          </cell>
        </row>
        <row r="12">
          <cell r="A12">
            <v>0</v>
          </cell>
          <cell r="B12" t="b">
            <v>0</v>
          </cell>
          <cell r="C12">
            <v>0</v>
          </cell>
          <cell r="D12">
            <v>0</v>
          </cell>
          <cell r="DN12" t="str">
            <v>Note: this is calculated from the data to the left.</v>
          </cell>
          <cell r="DU12" t="str">
            <v>Note: this is calculated from the data to the left.</v>
          </cell>
        </row>
        <row r="13">
          <cell r="A13">
            <v>4</v>
          </cell>
          <cell r="B13" t="b">
            <v>1</v>
          </cell>
          <cell r="C13" t="str">
            <v>Total Switched Access Revenue</v>
          </cell>
          <cell r="D13" t="str">
            <v>Millions</v>
          </cell>
          <cell r="F13">
            <v>2343.357479087329</v>
          </cell>
          <cell r="G13">
            <v>2142.0031663802833</v>
          </cell>
          <cell r="H13">
            <v>1955.554661622502</v>
          </cell>
          <cell r="I13">
            <v>1877.2204218728648</v>
          </cell>
          <cell r="J13">
            <v>1812.4308583696741</v>
          </cell>
          <cell r="K13">
            <v>1754.5140126949002</v>
          </cell>
          <cell r="M13">
            <v>3009.7644356050191</v>
          </cell>
          <cell r="N13">
            <v>2788.0634696576635</v>
          </cell>
          <cell r="O13">
            <v>2581.2188382305571</v>
          </cell>
          <cell r="P13">
            <v>2524.8854773111407</v>
          </cell>
          <cell r="Q13">
            <v>2494.7567728535105</v>
          </cell>
          <cell r="R13">
            <v>2501.8367022250868</v>
          </cell>
          <cell r="T13">
            <v>16452.571022494445</v>
          </cell>
          <cell r="U13">
            <v>15380.536612755976</v>
          </cell>
          <cell r="V13">
            <v>14301.326821274877</v>
          </cell>
          <cell r="W13">
            <v>13938.131776323882</v>
          </cell>
          <cell r="X13">
            <v>13632.400988629957</v>
          </cell>
          <cell r="Y13">
            <v>13340.209091138448</v>
          </cell>
          <cell r="AA13">
            <v>1959.0134684579039</v>
          </cell>
          <cell r="AB13">
            <v>1850.075357927346</v>
          </cell>
          <cell r="AC13">
            <v>1734.8742825295769</v>
          </cell>
          <cell r="AD13">
            <v>1704.7487944262398</v>
          </cell>
          <cell r="AE13">
            <v>1677.8724574191947</v>
          </cell>
          <cell r="AF13">
            <v>1653.1382111037481</v>
          </cell>
          <cell r="AH13">
            <v>15969.505965474713</v>
          </cell>
          <cell r="AI13">
            <v>15020.82636747841</v>
          </cell>
          <cell r="AJ13">
            <v>14077.90159728343</v>
          </cell>
          <cell r="AK13">
            <v>13987.411764358792</v>
          </cell>
          <cell r="AL13">
            <v>13987.183227572696</v>
          </cell>
          <cell r="AM13">
            <v>14029.979255732855</v>
          </cell>
          <cell r="AO13">
            <v>28699.479900231716</v>
          </cell>
          <cell r="AP13">
            <v>27440.874929368027</v>
          </cell>
          <cell r="AQ13">
            <v>26213.784891328571</v>
          </cell>
          <cell r="AR13">
            <v>25855.831574557462</v>
          </cell>
          <cell r="AS13">
            <v>26235.841630141542</v>
          </cell>
          <cell r="AT13">
            <v>26015.403971772019</v>
          </cell>
          <cell r="BC13">
            <v>1380.335009477307</v>
          </cell>
          <cell r="BD13">
            <v>1279.7913387009551</v>
          </cell>
          <cell r="BE13">
            <v>1188.0953166551199</v>
          </cell>
          <cell r="BF13">
            <v>1155.6596641200174</v>
          </cell>
          <cell r="BG13">
            <v>1127.2727856072561</v>
          </cell>
          <cell r="BH13">
            <v>1099.8764767540631</v>
          </cell>
          <cell r="BJ13">
            <v>14417.796434230877</v>
          </cell>
          <cell r="BK13">
            <v>13192.723379484636</v>
          </cell>
          <cell r="BL13">
            <v>11957.294171539343</v>
          </cell>
          <cell r="BM13">
            <v>11530.994121112442</v>
          </cell>
          <cell r="BN13">
            <v>11183.278067802332</v>
          </cell>
          <cell r="BO13">
            <v>10873.231960100899</v>
          </cell>
          <cell r="BQ13">
            <v>4696.1135853671676</v>
          </cell>
          <cell r="BR13">
            <v>4381.7113838179084</v>
          </cell>
          <cell r="BS13">
            <v>4023.18190412476</v>
          </cell>
          <cell r="BT13">
            <v>3945.8282945039045</v>
          </cell>
          <cell r="BU13">
            <v>3880.5728147873633</v>
          </cell>
          <cell r="BV13">
            <v>3816.7198944830525</v>
          </cell>
          <cell r="BX13">
            <v>16584.138105230457</v>
          </cell>
          <cell r="BY13">
            <v>15745.948095582022</v>
          </cell>
          <cell r="BZ13">
            <v>14894.186537312557</v>
          </cell>
          <cell r="CA13">
            <v>14691.439778736527</v>
          </cell>
          <cell r="CB13">
            <v>14494.233132912981</v>
          </cell>
          <cell r="CC13">
            <v>14302.536251008722</v>
          </cell>
          <cell r="CE13">
            <v>2947.51789422407</v>
          </cell>
          <cell r="CF13">
            <v>2874.2812549878063</v>
          </cell>
          <cell r="CG13">
            <v>2848.4319192640469</v>
          </cell>
          <cell r="CH13">
            <v>2903.5871682736883</v>
          </cell>
          <cell r="CI13">
            <v>2964.3750189631319</v>
          </cell>
          <cell r="CJ13">
            <v>2958.1095057401603</v>
          </cell>
          <cell r="CL13">
            <v>6428.4445577041479</v>
          </cell>
          <cell r="CM13">
            <v>6597.8472274479827</v>
          </cell>
          <cell r="CN13">
            <v>6506.1359808357902</v>
          </cell>
          <cell r="CO13">
            <v>6464.3511736804976</v>
          </cell>
          <cell r="CP13">
            <v>6430.6347141428869</v>
          </cell>
          <cell r="CQ13">
            <v>6415.4166061276801</v>
          </cell>
          <cell r="CS13">
            <v>42226.069511860129</v>
          </cell>
          <cell r="CT13">
            <v>39841.271015962135</v>
          </cell>
          <cell r="CU13">
            <v>37067.768535374889</v>
          </cell>
          <cell r="CV13">
            <v>36633.259497620318</v>
          </cell>
          <cell r="CW13">
            <v>36236.594906120517</v>
          </cell>
          <cell r="CX13">
            <v>35836.094880270197</v>
          </cell>
          <cell r="CZ13">
            <v>5823.9828206521743</v>
          </cell>
          <cell r="DA13">
            <v>5403.8961760155216</v>
          </cell>
          <cell r="DB13">
            <v>4954.5583050749146</v>
          </cell>
          <cell r="DC13">
            <v>4840.1013739385944</v>
          </cell>
          <cell r="DD13">
            <v>4742.5330996595339</v>
          </cell>
          <cell r="DE13">
            <v>4648.2949461352719</v>
          </cell>
          <cell r="DG13">
            <v>14035.583933980713</v>
          </cell>
          <cell r="DH13">
            <v>13372.464426343387</v>
          </cell>
          <cell r="DI13">
            <v>12449.969582099566</v>
          </cell>
          <cell r="DJ13">
            <v>12241.094495785474</v>
          </cell>
          <cell r="DK13">
            <v>12055.487960849085</v>
          </cell>
          <cell r="DL13">
            <v>11893.402327794236</v>
          </cell>
          <cell r="DN13">
            <v>13080.713697709958</v>
          </cell>
          <cell r="DO13">
            <v>12234.539529831574</v>
          </cell>
          <cell r="DP13">
            <v>11560.883250491037</v>
          </cell>
          <cell r="DQ13">
            <v>11400.251589755955</v>
          </cell>
          <cell r="DR13">
            <v>11274.545982318878</v>
          </cell>
          <cell r="DS13">
            <v>11094.321866718468</v>
          </cell>
          <cell r="DU13">
            <v>116637.08836379995</v>
          </cell>
          <cell r="DV13">
            <v>109413.08450235651</v>
          </cell>
          <cell r="DW13">
            <v>102707.17768683814</v>
          </cell>
          <cell r="DX13">
            <v>101062.61207821712</v>
          </cell>
          <cell r="DY13">
            <v>100456.14861961847</v>
          </cell>
          <cell r="DZ13">
            <v>99369.127411431968</v>
          </cell>
        </row>
        <row r="14">
          <cell r="A14">
            <v>0</v>
          </cell>
          <cell r="B14" t="b">
            <v>0</v>
          </cell>
          <cell r="C14">
            <v>0</v>
          </cell>
          <cell r="D14">
            <v>0</v>
          </cell>
        </row>
        <row r="15">
          <cell r="A15">
            <v>5</v>
          </cell>
          <cell r="B15" t="b">
            <v>1</v>
          </cell>
          <cell r="C15" t="str">
            <v>Residential Switched Access Revenue</v>
          </cell>
          <cell r="D15" t="str">
            <v>Millions</v>
          </cell>
          <cell r="F15">
            <v>1596.7070837048161</v>
          </cell>
          <cell r="G15">
            <v>1478.7337029296918</v>
          </cell>
          <cell r="H15">
            <v>1370.3953034911085</v>
          </cell>
          <cell r="I15">
            <v>1322.8620554560403</v>
          </cell>
          <cell r="J15">
            <v>1281.8861151740921</v>
          </cell>
          <cell r="K15">
            <v>1243.7162270358185</v>
          </cell>
          <cell r="M15">
            <v>2000.8013547646908</v>
          </cell>
          <cell r="N15">
            <v>1879.3610850447849</v>
          </cell>
          <cell r="O15">
            <v>1760.3422707954569</v>
          </cell>
          <cell r="P15">
            <v>1722.7705381093851</v>
          </cell>
          <cell r="Q15">
            <v>1702.1026308209271</v>
          </cell>
          <cell r="R15">
            <v>1711.2583538535127</v>
          </cell>
          <cell r="T15">
            <v>10451.94347949306</v>
          </cell>
          <cell r="U15">
            <v>9765.8453942151755</v>
          </cell>
          <cell r="V15">
            <v>9085.0912213663141</v>
          </cell>
          <cell r="W15">
            <v>8824.5428595039557</v>
          </cell>
          <cell r="X15">
            <v>8601.1431806158907</v>
          </cell>
          <cell r="Y15">
            <v>8390.5521692069615</v>
          </cell>
          <cell r="AA15">
            <v>1190.7518588478936</v>
          </cell>
          <cell r="AB15">
            <v>1122.987311996156</v>
          </cell>
          <cell r="AC15">
            <v>1050.6411190966151</v>
          </cell>
          <cell r="AD15">
            <v>1027.4559365818736</v>
          </cell>
          <cell r="AE15">
            <v>1006.0570615083218</v>
          </cell>
          <cell r="AF15">
            <v>987.94514885323383</v>
          </cell>
          <cell r="AH15">
            <v>9141.7625724304326</v>
          </cell>
          <cell r="AI15">
            <v>8610.5443750327813</v>
          </cell>
          <cell r="AJ15">
            <v>8072.6468373692069</v>
          </cell>
          <cell r="AK15">
            <v>8013.7634323079965</v>
          </cell>
          <cell r="AL15">
            <v>8010.310538271804</v>
          </cell>
          <cell r="AM15">
            <v>8033.3332664629525</v>
          </cell>
          <cell r="AO15">
            <v>17741.991286328695</v>
          </cell>
          <cell r="AP15">
            <v>16858.195453472337</v>
          </cell>
          <cell r="AQ15">
            <v>16137.283935076806</v>
          </cell>
          <cell r="AR15">
            <v>15754.685780370486</v>
          </cell>
          <cell r="AS15">
            <v>15943.875451559225</v>
          </cell>
          <cell r="AT15">
            <v>15635.226770288413</v>
          </cell>
          <cell r="BC15">
            <v>886.60788780861185</v>
          </cell>
          <cell r="BD15">
            <v>830.84450185057369</v>
          </cell>
          <cell r="BE15">
            <v>780.76341761039805</v>
          </cell>
          <cell r="BF15">
            <v>761.58586527477587</v>
          </cell>
          <cell r="BG15">
            <v>743.80915684834895</v>
          </cell>
          <cell r="BH15">
            <v>725.91866110250328</v>
          </cell>
          <cell r="BJ15">
            <v>8267.2042124811651</v>
          </cell>
          <cell r="BK15">
            <v>7575.7139454598446</v>
          </cell>
          <cell r="BL15">
            <v>6864.7136837170001</v>
          </cell>
          <cell r="BM15">
            <v>6600.7998190172721</v>
          </cell>
          <cell r="BN15">
            <v>6380.9533694490083</v>
          </cell>
          <cell r="BO15">
            <v>6184.2752751565331</v>
          </cell>
          <cell r="BQ15">
            <v>2969.8687358839966</v>
          </cell>
          <cell r="BR15">
            <v>2788.8392964784739</v>
          </cell>
          <cell r="BS15">
            <v>2585.3833149903626</v>
          </cell>
          <cell r="BT15">
            <v>2532.9739682618087</v>
          </cell>
          <cell r="BU15">
            <v>2485.1132386447657</v>
          </cell>
          <cell r="BV15">
            <v>2436.3863508572831</v>
          </cell>
          <cell r="BX15">
            <v>10489.927723387447</v>
          </cell>
          <cell r="BY15">
            <v>9957.8473036105406</v>
          </cell>
          <cell r="BZ15">
            <v>9406.6302285991787</v>
          </cell>
          <cell r="CA15">
            <v>9231.0790719903598</v>
          </cell>
          <cell r="CB15">
            <v>9058.0610842091737</v>
          </cell>
          <cell r="CC15">
            <v>8912.8020503691732</v>
          </cell>
          <cell r="CE15">
            <v>1902.3357950157563</v>
          </cell>
          <cell r="CF15">
            <v>1848.7814952596111</v>
          </cell>
          <cell r="CG15">
            <v>1843.2276191143394</v>
          </cell>
          <cell r="CH15">
            <v>1889.5320777577788</v>
          </cell>
          <cell r="CI15">
            <v>1938.0309053346266</v>
          </cell>
          <cell r="CJ15">
            <v>1934.9651823171005</v>
          </cell>
          <cell r="CL15">
            <v>4029.2868439740773</v>
          </cell>
          <cell r="CM15">
            <v>4153.2220602261177</v>
          </cell>
          <cell r="CN15">
            <v>4109.2064435005468</v>
          </cell>
          <cell r="CO15">
            <v>4090.6749586075412</v>
          </cell>
          <cell r="CP15">
            <v>4074.0950973144681</v>
          </cell>
          <cell r="CQ15">
            <v>4066.0505126619996</v>
          </cell>
          <cell r="CS15">
            <v>23456.567979420164</v>
          </cell>
          <cell r="CT15">
            <v>21896.485769095158</v>
          </cell>
          <cell r="CU15">
            <v>20102.270355618613</v>
          </cell>
          <cell r="CV15">
            <v>19651.11165473091</v>
          </cell>
          <cell r="CW15">
            <v>19243.665704064075</v>
          </cell>
          <cell r="CX15">
            <v>18901.380510367198</v>
          </cell>
          <cell r="CZ15">
            <v>3568.0843753941981</v>
          </cell>
          <cell r="DA15">
            <v>3336.6992068210175</v>
          </cell>
          <cell r="DB15">
            <v>3091.7805157343946</v>
          </cell>
          <cell r="DC15">
            <v>3020.1903721031258</v>
          </cell>
          <cell r="DD15">
            <v>2954.511885342461</v>
          </cell>
          <cell r="DE15">
            <v>2888.1931544311542</v>
          </cell>
          <cell r="DG15">
            <v>8455.3911162155928</v>
          </cell>
          <cell r="DH15">
            <v>8115.5776728996025</v>
          </cell>
          <cell r="DI15">
            <v>7653.9605237412488</v>
          </cell>
          <cell r="DJ15">
            <v>7617.5290076217889</v>
          </cell>
          <cell r="DK15">
            <v>7606.0484232767049</v>
          </cell>
          <cell r="DL15">
            <v>7628.3538774984372</v>
          </cell>
          <cell r="DN15">
            <v>8397.5563927774201</v>
          </cell>
          <cell r="DO15">
            <v>7872.1379920261406</v>
          </cell>
          <cell r="DP15">
            <v>7473.5224558295986</v>
          </cell>
          <cell r="DQ15">
            <v>7372.3502122554683</v>
          </cell>
          <cell r="DR15">
            <v>7288.4457383932895</v>
          </cell>
          <cell r="DS15">
            <v>7164.2361991897069</v>
          </cell>
          <cell r="DU15">
            <v>70645.311437040698</v>
          </cell>
          <cell r="DV15">
            <v>66374.899761355977</v>
          </cell>
          <cell r="DW15">
            <v>62596.639894496126</v>
          </cell>
          <cell r="DX15">
            <v>61530.03861263689</v>
          </cell>
          <cell r="DY15">
            <v>61221.021967557281</v>
          </cell>
          <cell r="DZ15">
            <v>60517.5295690169</v>
          </cell>
        </row>
        <row r="16">
          <cell r="A16">
            <v>6</v>
          </cell>
          <cell r="B16" t="b">
            <v>1</v>
          </cell>
          <cell r="C16" t="str">
            <v>Business Switched Access Revenue</v>
          </cell>
          <cell r="D16" t="str">
            <v>Millions</v>
          </cell>
          <cell r="F16">
            <v>746.6503953825129</v>
          </cell>
          <cell r="G16">
            <v>663.26946345059162</v>
          </cell>
          <cell r="H16">
            <v>585.15935813139356</v>
          </cell>
          <cell r="I16">
            <v>554.35836641682442</v>
          </cell>
          <cell r="J16">
            <v>530.54474319558199</v>
          </cell>
          <cell r="K16">
            <v>510.79778565908174</v>
          </cell>
          <cell r="M16">
            <v>1008.9630808403282</v>
          </cell>
          <cell r="N16">
            <v>908.7023846128784</v>
          </cell>
          <cell r="O16">
            <v>820.87656743510013</v>
          </cell>
          <cell r="P16">
            <v>802.11493920175576</v>
          </cell>
          <cell r="Q16">
            <v>792.6541420325832</v>
          </cell>
          <cell r="R16">
            <v>790.57834837157384</v>
          </cell>
          <cell r="T16">
            <v>6000.6275430013857</v>
          </cell>
          <cell r="U16">
            <v>5614.6912185408</v>
          </cell>
          <cell r="V16">
            <v>5216.2355999085639</v>
          </cell>
          <cell r="W16">
            <v>5113.5889168199265</v>
          </cell>
          <cell r="X16">
            <v>5031.2578080140675</v>
          </cell>
          <cell r="Y16">
            <v>4949.656921931487</v>
          </cell>
          <cell r="AA16">
            <v>768.26160961001017</v>
          </cell>
          <cell r="AB16">
            <v>727.08804593118998</v>
          </cell>
          <cell r="AC16">
            <v>684.23316343296187</v>
          </cell>
          <cell r="AD16">
            <v>677.29285784436604</v>
          </cell>
          <cell r="AE16">
            <v>671.81539591087301</v>
          </cell>
          <cell r="AF16">
            <v>665.19306225051423</v>
          </cell>
          <cell r="AH16">
            <v>6827.7433930442803</v>
          </cell>
          <cell r="AI16">
            <v>6410.2819924456289</v>
          </cell>
          <cell r="AJ16">
            <v>6005.2547599142226</v>
          </cell>
          <cell r="AK16">
            <v>5973.648332050795</v>
          </cell>
          <cell r="AL16">
            <v>5976.8726893008925</v>
          </cell>
          <cell r="AM16">
            <v>5996.6459892699022</v>
          </cell>
          <cell r="AO16">
            <v>10957.48861390302</v>
          </cell>
          <cell r="AP16">
            <v>10582.679475895689</v>
          </cell>
          <cell r="AQ16">
            <v>10076.500956251763</v>
          </cell>
          <cell r="AR16">
            <v>10101.145794186976</v>
          </cell>
          <cell r="AS16">
            <v>10291.966178582317</v>
          </cell>
          <cell r="AT16">
            <v>10380.177201483606</v>
          </cell>
          <cell r="BC16">
            <v>493.72712166869513</v>
          </cell>
          <cell r="BD16">
            <v>448.94683685038132</v>
          </cell>
          <cell r="BE16">
            <v>407.33189904472181</v>
          </cell>
          <cell r="BF16">
            <v>394.07379884524153</v>
          </cell>
          <cell r="BG16">
            <v>383.46362875890713</v>
          </cell>
          <cell r="BH16">
            <v>373.95781565155983</v>
          </cell>
          <cell r="BJ16">
            <v>6150.5922217497109</v>
          </cell>
          <cell r="BK16">
            <v>5617.0094340247906</v>
          </cell>
          <cell r="BL16">
            <v>5092.5804878223416</v>
          </cell>
          <cell r="BM16">
            <v>4930.1943020951694</v>
          </cell>
          <cell r="BN16">
            <v>4802.3246983533236</v>
          </cell>
          <cell r="BO16">
            <v>4688.9566849443654</v>
          </cell>
          <cell r="BQ16">
            <v>1726.2448494831708</v>
          </cell>
          <cell r="BR16">
            <v>1592.8720873394343</v>
          </cell>
          <cell r="BS16">
            <v>1437.7985891343974</v>
          </cell>
          <cell r="BT16">
            <v>1412.854326242096</v>
          </cell>
          <cell r="BU16">
            <v>1395.4595761425978</v>
          </cell>
          <cell r="BV16">
            <v>1380.3335436257692</v>
          </cell>
          <cell r="BX16">
            <v>6094.2103818430078</v>
          </cell>
          <cell r="BY16">
            <v>5788.1007919714802</v>
          </cell>
          <cell r="BZ16">
            <v>5487.5563087133778</v>
          </cell>
          <cell r="CA16">
            <v>5460.360706746168</v>
          </cell>
          <cell r="CB16">
            <v>5436.1720487038083</v>
          </cell>
          <cell r="CC16">
            <v>5389.7342006395484</v>
          </cell>
          <cell r="CE16">
            <v>1045.1820992083135</v>
          </cell>
          <cell r="CF16">
            <v>1025.4997597281952</v>
          </cell>
          <cell r="CG16">
            <v>1005.2043001497073</v>
          </cell>
          <cell r="CH16">
            <v>1014.0550905159095</v>
          </cell>
          <cell r="CI16">
            <v>1026.3441136285053</v>
          </cell>
          <cell r="CJ16">
            <v>1023.14432342306</v>
          </cell>
          <cell r="CL16">
            <v>2399.1577137300701</v>
          </cell>
          <cell r="CM16">
            <v>2444.6251672218655</v>
          </cell>
          <cell r="CN16">
            <v>2396.9295373352434</v>
          </cell>
          <cell r="CO16">
            <v>2373.6762150729564</v>
          </cell>
          <cell r="CP16">
            <v>2356.5396168284192</v>
          </cell>
          <cell r="CQ16">
            <v>2349.3660934656805</v>
          </cell>
          <cell r="CS16">
            <v>18769.501532439968</v>
          </cell>
          <cell r="CT16">
            <v>17944.785246866973</v>
          </cell>
          <cell r="CU16">
            <v>16965.498179756276</v>
          </cell>
          <cell r="CV16">
            <v>16982.147842889408</v>
          </cell>
          <cell r="CW16">
            <v>16992.929202056439</v>
          </cell>
          <cell r="CX16">
            <v>16934.714369902998</v>
          </cell>
          <cell r="CZ16">
            <v>2255.8984452579766</v>
          </cell>
          <cell r="DA16">
            <v>2067.1969691945046</v>
          </cell>
          <cell r="DB16">
            <v>1862.77778934052</v>
          </cell>
          <cell r="DC16">
            <v>1819.9110018354686</v>
          </cell>
          <cell r="DD16">
            <v>1788.0212143170729</v>
          </cell>
          <cell r="DE16">
            <v>1760.1017917041179</v>
          </cell>
          <cell r="DG16">
            <v>5580.1928177651216</v>
          </cell>
          <cell r="DH16">
            <v>5256.8867534437841</v>
          </cell>
          <cell r="DI16">
            <v>4796.009058358316</v>
          </cell>
          <cell r="DJ16">
            <v>4623.5654881636847</v>
          </cell>
          <cell r="DK16">
            <v>4449.4395375723798</v>
          </cell>
          <cell r="DL16">
            <v>4265.0484502957997</v>
          </cell>
          <cell r="DN16">
            <v>4683.157304932538</v>
          </cell>
          <cell r="DO16">
            <v>4362.4015378054319</v>
          </cell>
          <cell r="DP16">
            <v>4087.360794661437</v>
          </cell>
          <cell r="DQ16">
            <v>4027.9013775004869</v>
          </cell>
          <cell r="DR16">
            <v>3986.1002439255881</v>
          </cell>
          <cell r="DS16">
            <v>3930.0856675287623</v>
          </cell>
          <cell r="DU16">
            <v>45991.776926759238</v>
          </cell>
          <cell r="DV16">
            <v>43038.184741000507</v>
          </cell>
          <cell r="DW16">
            <v>40110.537792342016</v>
          </cell>
          <cell r="DX16">
            <v>39532.573465580237</v>
          </cell>
          <cell r="DY16">
            <v>39235.126652061212</v>
          </cell>
          <cell r="DZ16">
            <v>38851.597842415082</v>
          </cell>
        </row>
        <row r="17">
          <cell r="A17">
            <v>0</v>
          </cell>
          <cell r="B17" t="b">
            <v>0</v>
          </cell>
          <cell r="C17">
            <v>0</v>
          </cell>
          <cell r="D17">
            <v>0</v>
          </cell>
        </row>
        <row r="18">
          <cell r="A18">
            <v>7</v>
          </cell>
          <cell r="B18" t="b">
            <v>1</v>
          </cell>
          <cell r="C18" t="str">
            <v>Recurring Monthly Switched Access Revenues</v>
          </cell>
          <cell r="D18" t="str">
            <v>Millions</v>
          </cell>
          <cell r="F18">
            <v>994.1944131543554</v>
          </cell>
          <cell r="G18">
            <v>1024.0007277073546</v>
          </cell>
          <cell r="H18">
            <v>1053.4727099467391</v>
          </cell>
          <cell r="I18">
            <v>1074.5105799486666</v>
          </cell>
          <cell r="J18">
            <v>1086.6125707177512</v>
          </cell>
          <cell r="K18">
            <v>1089.5504041676911</v>
          </cell>
          <cell r="M18">
            <v>1347.3540888145656</v>
          </cell>
          <cell r="N18">
            <v>1401.8813671403207</v>
          </cell>
          <cell r="O18">
            <v>1439.0173018191588</v>
          </cell>
          <cell r="P18">
            <v>1457.6840750388988</v>
          </cell>
          <cell r="Q18">
            <v>1478.5823453629307</v>
          </cell>
          <cell r="R18">
            <v>1526.8789670965775</v>
          </cell>
          <cell r="T18">
            <v>8385.9628300270288</v>
          </cell>
          <cell r="U18">
            <v>8674.4709018247795</v>
          </cell>
          <cell r="V18">
            <v>8954.8233764234774</v>
          </cell>
          <cell r="W18">
            <v>9161.0371736416655</v>
          </cell>
          <cell r="X18">
            <v>9287.4144243514311</v>
          </cell>
          <cell r="Y18">
            <v>9330.6878657001234</v>
          </cell>
          <cell r="AA18">
            <v>811.70351456514129</v>
          </cell>
          <cell r="AB18">
            <v>839.95265453226853</v>
          </cell>
          <cell r="AC18">
            <v>861.60252911182204</v>
          </cell>
          <cell r="AD18">
            <v>876.07888737600911</v>
          </cell>
          <cell r="AE18">
            <v>883.01692641626653</v>
          </cell>
          <cell r="AF18">
            <v>886.66408510632891</v>
          </cell>
          <cell r="AH18">
            <v>6403.1816436850168</v>
          </cell>
          <cell r="AI18">
            <v>6659.2124234652865</v>
          </cell>
          <cell r="AJ18">
            <v>6892.5526826731575</v>
          </cell>
          <cell r="AK18">
            <v>7137.1325075516415</v>
          </cell>
          <cell r="AL18">
            <v>7373.2967738566695</v>
          </cell>
          <cell r="AM18">
            <v>7609.5568523545289</v>
          </cell>
          <cell r="AO18">
            <v>14857.537907947466</v>
          </cell>
          <cell r="AP18">
            <v>14949.135862569707</v>
          </cell>
          <cell r="AQ18">
            <v>15671.730348492798</v>
          </cell>
          <cell r="AR18">
            <v>15768.077358882243</v>
          </cell>
          <cell r="AS18">
            <v>16522.328811218718</v>
          </cell>
          <cell r="AT18">
            <v>16623.039281606198</v>
          </cell>
          <cell r="BC18">
            <v>660.78443325590649</v>
          </cell>
          <cell r="BD18">
            <v>681.43877992197963</v>
          </cell>
          <cell r="BE18">
            <v>701.69477590910515</v>
          </cell>
          <cell r="BF18">
            <v>716.15271942973254</v>
          </cell>
          <cell r="BG18">
            <v>724.43222911305463</v>
          </cell>
          <cell r="BH18">
            <v>726.34154974348462</v>
          </cell>
          <cell r="BJ18">
            <v>5607.3944964844077</v>
          </cell>
          <cell r="BK18">
            <v>5811.4886429765684</v>
          </cell>
          <cell r="BL18">
            <v>6008.884680211564</v>
          </cell>
          <cell r="BM18">
            <v>6156.662114752341</v>
          </cell>
          <cell r="BN18">
            <v>6250.6579236893967</v>
          </cell>
          <cell r="BO18">
            <v>6288.3420147025545</v>
          </cell>
          <cell r="BQ18">
            <v>2221.7597397146264</v>
          </cell>
          <cell r="BR18">
            <v>2293.852768393047</v>
          </cell>
          <cell r="BS18">
            <v>2364.314842605846</v>
          </cell>
          <cell r="BT18">
            <v>2415.2677375425756</v>
          </cell>
          <cell r="BU18">
            <v>2445.350068160205</v>
          </cell>
          <cell r="BV18">
            <v>2453.8371343696681</v>
          </cell>
          <cell r="BX18">
            <v>9176.9989894469381</v>
          </cell>
          <cell r="BY18">
            <v>9469.7429570091408</v>
          </cell>
          <cell r="BZ18">
            <v>9683.2238226010722</v>
          </cell>
          <cell r="CA18">
            <v>9811.3706684303561</v>
          </cell>
          <cell r="CB18">
            <v>9850.6350125274439</v>
          </cell>
          <cell r="CC18">
            <v>9853.2063279046197</v>
          </cell>
          <cell r="CE18">
            <v>1186.657346356325</v>
          </cell>
          <cell r="CF18">
            <v>1196.4972729255564</v>
          </cell>
          <cell r="CG18">
            <v>1280.8044862464174</v>
          </cell>
          <cell r="CH18">
            <v>1395.7442154957357</v>
          </cell>
          <cell r="CI18">
            <v>1484.17361614826</v>
          </cell>
          <cell r="CJ18">
            <v>1487.0718956555525</v>
          </cell>
          <cell r="CL18">
            <v>2552.5542211104603</v>
          </cell>
          <cell r="CM18">
            <v>2847.7648440433745</v>
          </cell>
          <cell r="CN18">
            <v>2990.6924348695175</v>
          </cell>
          <cell r="CO18">
            <v>3071.8496631757462</v>
          </cell>
          <cell r="CP18">
            <v>3091.3563655506914</v>
          </cell>
          <cell r="CQ18">
            <v>3100.0643989134287</v>
          </cell>
          <cell r="CS18">
            <v>19351.437619554894</v>
          </cell>
          <cell r="CT18">
            <v>20106.940952715933</v>
          </cell>
          <cell r="CU18">
            <v>20702.817700447107</v>
          </cell>
          <cell r="CV18">
            <v>21121.946773079162</v>
          </cell>
          <cell r="CW18">
            <v>21352.249024010518</v>
          </cell>
          <cell r="CX18">
            <v>21469.534061232207</v>
          </cell>
          <cell r="CZ18">
            <v>2673.0388602870539</v>
          </cell>
          <cell r="DA18">
            <v>2757.2772325577057</v>
          </cell>
          <cell r="DB18">
            <v>2839.523052909391</v>
          </cell>
          <cell r="DC18">
            <v>2897.6048826727051</v>
          </cell>
          <cell r="DD18">
            <v>2929.8874944853956</v>
          </cell>
          <cell r="DE18">
            <v>2935.522917310454</v>
          </cell>
          <cell r="DG18">
            <v>5509.1400870303232</v>
          </cell>
          <cell r="DH18">
            <v>5681.9380459020795</v>
          </cell>
          <cell r="DI18">
            <v>5811.2106466732348</v>
          </cell>
          <cell r="DJ18">
            <v>5894.3118739206257</v>
          </cell>
          <cell r="DK18">
            <v>5930.1030197846403</v>
          </cell>
          <cell r="DL18">
            <v>5942.3937913836553</v>
          </cell>
          <cell r="DN18">
            <v>6019.2826649999806</v>
          </cell>
          <cell r="DO18">
            <v>6123.1489588232853</v>
          </cell>
          <cell r="DP18">
            <v>6343.9398379642171</v>
          </cell>
          <cell r="DQ18">
            <v>6553.0422470573958</v>
          </cell>
          <cell r="DR18">
            <v>6690.8443851875363</v>
          </cell>
          <cell r="DS18">
            <v>6708.3959121027674</v>
          </cell>
          <cell r="DU18">
            <v>51486.153021539008</v>
          </cell>
          <cell r="DV18">
            <v>52539.016180763458</v>
          </cell>
          <cell r="DW18">
            <v>54475.279691489348</v>
          </cell>
          <cell r="DX18">
            <v>55531.644041182561</v>
          </cell>
          <cell r="DY18">
            <v>56924.184372264812</v>
          </cell>
          <cell r="DZ18">
            <v>57416.584433672251</v>
          </cell>
        </row>
        <row r="19">
          <cell r="A19">
            <v>8</v>
          </cell>
          <cell r="B19" t="b">
            <v>1</v>
          </cell>
          <cell r="C19" t="str">
            <v>Domestic calls to fixed lines</v>
          </cell>
          <cell r="D19" t="str">
            <v>Millions</v>
          </cell>
          <cell r="F19">
            <v>584.96914034616645</v>
          </cell>
          <cell r="G19">
            <v>464.28324779164518</v>
          </cell>
          <cell r="H19">
            <v>412.06175608747691</v>
          </cell>
          <cell r="I19">
            <v>365.90362721056044</v>
          </cell>
          <cell r="J19">
            <v>325.08469335158753</v>
          </cell>
          <cell r="K19">
            <v>288.80693225261069</v>
          </cell>
          <cell r="M19">
            <v>533.02871332101472</v>
          </cell>
          <cell r="N19">
            <v>504.774481854962</v>
          </cell>
          <cell r="O19">
            <v>459.99885471018183</v>
          </cell>
          <cell r="P19">
            <v>440.4077112606343</v>
          </cell>
          <cell r="Q19">
            <v>423.1500980380805</v>
          </cell>
          <cell r="R19">
            <v>407.9413461492461</v>
          </cell>
          <cell r="T19">
            <v>3152.1982970874765</v>
          </cell>
          <cell r="U19">
            <v>2500.9807987760951</v>
          </cell>
          <cell r="V19">
            <v>2218.8899943830779</v>
          </cell>
          <cell r="W19">
            <v>1969.6352917117888</v>
          </cell>
          <cell r="X19">
            <v>1749.286551502101</v>
          </cell>
          <cell r="Y19">
            <v>1553.5354049000819</v>
          </cell>
          <cell r="AA19">
            <v>514.18073142770004</v>
          </cell>
          <cell r="AB19">
            <v>492.96846838173383</v>
          </cell>
          <cell r="AC19">
            <v>459.32806542574758</v>
          </cell>
          <cell r="AD19">
            <v>444.61575556250665</v>
          </cell>
          <cell r="AE19">
            <v>431.65404365161544</v>
          </cell>
          <cell r="AF19">
            <v>420.22955178165114</v>
          </cell>
          <cell r="AH19">
            <v>3404.1121224716426</v>
          </cell>
          <cell r="AI19">
            <v>3314.5609476276632</v>
          </cell>
          <cell r="AJ19">
            <v>3172.8519166398696</v>
          </cell>
          <cell r="AK19">
            <v>3110.7917959146525</v>
          </cell>
          <cell r="AL19">
            <v>3056.1389884001483</v>
          </cell>
          <cell r="AM19">
            <v>3007.9883641604783</v>
          </cell>
          <cell r="AO19">
            <v>6373.0856304395238</v>
          </cell>
          <cell r="AP19">
            <v>5935.0471692625206</v>
          </cell>
          <cell r="AQ19">
            <v>5242.3832706440453</v>
          </cell>
          <cell r="AR19">
            <v>4938.8989989849624</v>
          </cell>
          <cell r="AS19">
            <v>4671.6749642223795</v>
          </cell>
          <cell r="AT19">
            <v>4436.2767040462249</v>
          </cell>
          <cell r="BC19">
            <v>330.65245211532886</v>
          </cell>
          <cell r="BD19">
            <v>262.92475455891446</v>
          </cell>
          <cell r="BE19">
            <v>233.78792525278817</v>
          </cell>
          <cell r="BF19">
            <v>207.98810873619331</v>
          </cell>
          <cell r="BG19">
            <v>185.1314227239686</v>
          </cell>
          <cell r="BH19">
            <v>164.77128171353016</v>
          </cell>
          <cell r="BJ19">
            <v>3314.0006641965956</v>
          </cell>
          <cell r="BK19">
            <v>2640.5716644414401</v>
          </cell>
          <cell r="BL19">
            <v>2352.7323566209388</v>
          </cell>
          <cell r="BM19">
            <v>2097.3468576283135</v>
          </cell>
          <cell r="BN19">
            <v>1870.6371684627652</v>
          </cell>
          <cell r="BO19">
            <v>1668.1767085626072</v>
          </cell>
          <cell r="BQ19">
            <v>830.10858349255909</v>
          </cell>
          <cell r="BR19">
            <v>660.38047919756059</v>
          </cell>
          <cell r="BS19">
            <v>587.46819298550861</v>
          </cell>
          <cell r="BT19">
            <v>522.87759175096744</v>
          </cell>
          <cell r="BU19">
            <v>465.62940118195678</v>
          </cell>
          <cell r="BV19">
            <v>414.60524569802647</v>
          </cell>
          <cell r="BX19">
            <v>3286.4538287358805</v>
          </cell>
          <cell r="BY19">
            <v>3080.7868815320121</v>
          </cell>
          <cell r="BZ19">
            <v>2754.7395271564155</v>
          </cell>
          <cell r="CA19">
            <v>2612.1132434245642</v>
          </cell>
          <cell r="CB19">
            <v>2486.4666294245017</v>
          </cell>
          <cell r="CC19">
            <v>2375.7291901117292</v>
          </cell>
          <cell r="CE19">
            <v>459.55082173974057</v>
          </cell>
          <cell r="CF19">
            <v>446.78071872657387</v>
          </cell>
          <cell r="CG19">
            <v>426.4991905826198</v>
          </cell>
          <cell r="CH19">
            <v>417.63735688485417</v>
          </cell>
          <cell r="CI19">
            <v>409.82780294080641</v>
          </cell>
          <cell r="CJ19">
            <v>402.94248342920321</v>
          </cell>
          <cell r="CL19">
            <v>1551.3928649529018</v>
          </cell>
          <cell r="CM19">
            <v>1515.6925142401499</v>
          </cell>
          <cell r="CN19">
            <v>1459.0343238477672</v>
          </cell>
          <cell r="CO19">
            <v>1434.2667208262712</v>
          </cell>
          <cell r="CP19">
            <v>1412.4431384806524</v>
          </cell>
          <cell r="CQ19">
            <v>1393.205035495715</v>
          </cell>
          <cell r="CS19">
            <v>7986.2923600605645</v>
          </cell>
          <cell r="CT19">
            <v>7485.856990789247</v>
          </cell>
          <cell r="CU19">
            <v>6693.3735541685282</v>
          </cell>
          <cell r="CV19">
            <v>6346.4715791970939</v>
          </cell>
          <cell r="CW19">
            <v>6040.932213862051</v>
          </cell>
          <cell r="CX19">
            <v>5771.7053939118559</v>
          </cell>
          <cell r="CZ19">
            <v>1193.8737040488988</v>
          </cell>
          <cell r="DA19">
            <v>950.62690763852936</v>
          </cell>
          <cell r="DB19">
            <v>846.43180038734704</v>
          </cell>
          <cell r="DC19">
            <v>754.04677273257914</v>
          </cell>
          <cell r="DD19">
            <v>672.09050707412393</v>
          </cell>
          <cell r="DE19">
            <v>598.96241970680296</v>
          </cell>
          <cell r="DG19">
            <v>4930.2582803103905</v>
          </cell>
          <cell r="DH19">
            <v>4638.6360806133071</v>
          </cell>
          <cell r="DI19">
            <v>4148.2020651238336</v>
          </cell>
          <cell r="DJ19">
            <v>3957.5721922386028</v>
          </cell>
          <cell r="DK19">
            <v>3795.2601642970512</v>
          </cell>
          <cell r="DL19">
            <v>3658.2932301067262</v>
          </cell>
          <cell r="DN19">
            <v>2756.7226284729622</v>
          </cell>
          <cell r="DO19">
            <v>2398.3962320492906</v>
          </cell>
          <cell r="DP19">
            <v>2183.361112395477</v>
          </cell>
          <cell r="DQ19">
            <v>2035.9859945762898</v>
          </cell>
          <cell r="DR19">
            <v>1905.7645570195098</v>
          </cell>
          <cell r="DS19">
            <v>1790.2652185470151</v>
          </cell>
          <cell r="DU19">
            <v>28082.518839413544</v>
          </cell>
          <cell r="DV19">
            <v>25281.310546531491</v>
          </cell>
          <cell r="DW19">
            <v>22888.291192195669</v>
          </cell>
          <cell r="DX19">
            <v>21628.818263353791</v>
          </cell>
          <cell r="DY19">
            <v>20524.891058142071</v>
          </cell>
          <cell r="DZ19">
            <v>19556.519620366209</v>
          </cell>
        </row>
        <row r="20">
          <cell r="A20">
            <v>9</v>
          </cell>
          <cell r="B20" t="b">
            <v>1</v>
          </cell>
          <cell r="C20" t="str">
            <v>Fixed-to-Mobile Calls</v>
          </cell>
          <cell r="D20" t="str">
            <v>Millions</v>
          </cell>
          <cell r="F20">
            <v>311.49617525240905</v>
          </cell>
          <cell r="G20">
            <v>280.15780352589729</v>
          </cell>
          <cell r="H20">
            <v>222.9018277898688</v>
          </cell>
          <cell r="I20">
            <v>224.98157402429484</v>
          </cell>
          <cell r="J20">
            <v>227.01610242353701</v>
          </cell>
          <cell r="K20">
            <v>229.00166818886279</v>
          </cell>
          <cell r="M20">
            <v>580.33001091143626</v>
          </cell>
          <cell r="N20">
            <v>522.11644395867995</v>
          </cell>
          <cell r="O20">
            <v>415.57357927974931</v>
          </cell>
          <cell r="P20">
            <v>419.67893940180443</v>
          </cell>
          <cell r="Q20">
            <v>423.71555985938204</v>
          </cell>
          <cell r="R20">
            <v>427.67723790210937</v>
          </cell>
          <cell r="T20">
            <v>2249.6608081576665</v>
          </cell>
          <cell r="U20">
            <v>2022.8879186565123</v>
          </cell>
          <cell r="V20">
            <v>1609.0485802028445</v>
          </cell>
          <cell r="W20">
            <v>1623.4705630711135</v>
          </cell>
          <cell r="X20">
            <v>1637.5257814239505</v>
          </cell>
          <cell r="Y20">
            <v>1651.1851831715592</v>
          </cell>
          <cell r="AA20">
            <v>314.6089417075649</v>
          </cell>
          <cell r="AB20">
            <v>282.98836479838735</v>
          </cell>
          <cell r="AC20">
            <v>225.1832742343511</v>
          </cell>
          <cell r="AD20">
            <v>227.32554833688638</v>
          </cell>
          <cell r="AE20">
            <v>229.4249579013993</v>
          </cell>
          <cell r="AF20">
            <v>231.47786075039653</v>
          </cell>
          <cell r="AH20">
            <v>3272.1767443081644</v>
          </cell>
          <cell r="AI20">
            <v>2945.221354302354</v>
          </cell>
          <cell r="AJ20">
            <v>2345.4349724685931</v>
          </cell>
          <cell r="AK20">
            <v>2370.3095103280739</v>
          </cell>
          <cell r="AL20">
            <v>2394.9124817443394</v>
          </cell>
          <cell r="AM20">
            <v>2419.2147047913531</v>
          </cell>
          <cell r="AO20">
            <v>5461.3249561387483</v>
          </cell>
          <cell r="AP20">
            <v>4916.6945615946252</v>
          </cell>
          <cell r="AQ20">
            <v>3916.4319088731118</v>
          </cell>
          <cell r="AR20">
            <v>3959.3832039162799</v>
          </cell>
          <cell r="AS20">
            <v>4001.9776923950799</v>
          </cell>
          <cell r="AT20">
            <v>4044.1714838788412</v>
          </cell>
          <cell r="BC20">
            <v>208.33330953469289</v>
          </cell>
          <cell r="BD20">
            <v>187.53699169324253</v>
          </cell>
          <cell r="BE20">
            <v>149.36484566797907</v>
          </cell>
          <cell r="BF20">
            <v>150.97595296507751</v>
          </cell>
          <cell r="BG20">
            <v>152.5716108414781</v>
          </cell>
          <cell r="BH20">
            <v>154.15005323309057</v>
          </cell>
          <cell r="BJ20">
            <v>2718.7404860569472</v>
          </cell>
          <cell r="BK20">
            <v>2446.2869994402245</v>
          </cell>
          <cell r="BL20">
            <v>1947.3514061981373</v>
          </cell>
          <cell r="BM20">
            <v>1966.9436080475634</v>
          </cell>
          <cell r="BN20">
            <v>1986.237923554221</v>
          </cell>
          <cell r="BO20">
            <v>2005.2064994344692</v>
          </cell>
          <cell r="BQ20">
            <v>1111.9328271669613</v>
          </cell>
          <cell r="BR20">
            <v>1000.7201101515121</v>
          </cell>
          <cell r="BS20">
            <v>796.82324990431437</v>
          </cell>
          <cell r="BT20">
            <v>805.12958491844324</v>
          </cell>
          <cell r="BU20">
            <v>813.33380062062656</v>
          </cell>
          <cell r="BV20">
            <v>821.42548946972613</v>
          </cell>
          <cell r="BX20">
            <v>2265.5898208706276</v>
          </cell>
          <cell r="BY20">
            <v>2038.1035615216522</v>
          </cell>
          <cell r="BZ20">
            <v>1621.9981266418474</v>
          </cell>
          <cell r="CA20">
            <v>1637.7254869238679</v>
          </cell>
          <cell r="CB20">
            <v>1653.1643416759377</v>
          </cell>
          <cell r="CC20">
            <v>1668.2894696992696</v>
          </cell>
          <cell r="CE20">
            <v>663.16308746094148</v>
          </cell>
          <cell r="CF20">
            <v>688.9440692879781</v>
          </cell>
          <cell r="CG20">
            <v>633.82854374493991</v>
          </cell>
          <cell r="CH20">
            <v>602.13711655769282</v>
          </cell>
          <cell r="CI20">
            <v>596.11574539211585</v>
          </cell>
          <cell r="CJ20">
            <v>602.076902846037</v>
          </cell>
          <cell r="CL20">
            <v>1214.6622672655431</v>
          </cell>
          <cell r="CM20">
            <v>1315.4494810474359</v>
          </cell>
          <cell r="CN20">
            <v>1210.2135225636412</v>
          </cell>
          <cell r="CO20">
            <v>1149.7028464354592</v>
          </cell>
          <cell r="CP20">
            <v>1138.2058179711046</v>
          </cell>
          <cell r="CQ20">
            <v>1149.5878761508156</v>
          </cell>
          <cell r="CS20">
            <v>9386.1579030285247</v>
          </cell>
          <cell r="CT20">
            <v>8446.4604616082397</v>
          </cell>
          <cell r="CU20">
            <v>6724.6230596658188</v>
          </cell>
          <cell r="CV20">
            <v>6793.5019766396172</v>
          </cell>
          <cell r="CW20">
            <v>6861.4357277276231</v>
          </cell>
          <cell r="CX20">
            <v>6928.3323088220495</v>
          </cell>
          <cell r="CZ20">
            <v>1290.2347202498802</v>
          </cell>
          <cell r="DA20">
            <v>1161.6915991937221</v>
          </cell>
          <cell r="DB20">
            <v>925.47354558962752</v>
          </cell>
          <cell r="DC20">
            <v>935.7899680205951</v>
          </cell>
          <cell r="DD20">
            <v>946.03346523651021</v>
          </cell>
          <cell r="DE20">
            <v>956.19423578417354</v>
          </cell>
          <cell r="DG20">
            <v>2014.4621666399999</v>
          </cell>
          <cell r="DH20">
            <v>1843.2412737479999</v>
          </cell>
          <cell r="DI20">
            <v>1496.3687364906</v>
          </cell>
          <cell r="DJ20">
            <v>1552.2221228021046</v>
          </cell>
          <cell r="DK20">
            <v>1610.6324889322859</v>
          </cell>
          <cell r="DL20">
            <v>1671.7178689688189</v>
          </cell>
          <cell r="DN20">
            <v>2105.8666809889974</v>
          </cell>
          <cell r="DO20">
            <v>1973.1367213430476</v>
          </cell>
          <cell r="DP20">
            <v>1655.7518468044746</v>
          </cell>
          <cell r="DQ20">
            <v>1633.8504220482209</v>
          </cell>
          <cell r="DR20">
            <v>1637.4291671532369</v>
          </cell>
          <cell r="DS20">
            <v>1652.7842581327006</v>
          </cell>
          <cell r="DU20">
            <v>21495.39096968016</v>
          </cell>
          <cell r="DV20">
            <v>19549.907161614552</v>
          </cell>
          <cell r="DW20">
            <v>15857.803623960566</v>
          </cell>
          <cell r="DX20">
            <v>15972.231085203055</v>
          </cell>
          <cell r="DY20">
            <v>16163.680570388327</v>
          </cell>
          <cell r="DZ20">
            <v>16392.353880196089</v>
          </cell>
        </row>
        <row r="21">
          <cell r="A21">
            <v>10</v>
          </cell>
          <cell r="B21" t="b">
            <v>1</v>
          </cell>
          <cell r="C21" t="str">
            <v>Dial-up Internet Call charges</v>
          </cell>
          <cell r="D21" t="str">
            <v>Millions</v>
          </cell>
          <cell r="F21">
            <v>245.7229974394053</v>
          </cell>
          <cell r="G21">
            <v>189.8080918441903</v>
          </cell>
          <cell r="H21">
            <v>103.87039322174498</v>
          </cell>
          <cell r="I21">
            <v>66.696361751941538</v>
          </cell>
          <cell r="J21">
            <v>44.612155176264586</v>
          </cell>
          <cell r="K21">
            <v>32.228490276872499</v>
          </cell>
          <cell r="M21">
            <v>397.71557377562414</v>
          </cell>
          <cell r="N21">
            <v>217.71374250915673</v>
          </cell>
          <cell r="O21">
            <v>139.84037169100682</v>
          </cell>
          <cell r="P21">
            <v>93.566448392109322</v>
          </cell>
          <cell r="Q21">
            <v>67.615080148543782</v>
          </cell>
          <cell r="R21">
            <v>48.259637848739757</v>
          </cell>
          <cell r="T21">
            <v>1596.7587192329825</v>
          </cell>
          <cell r="U21">
            <v>1233.1999750147972</v>
          </cell>
          <cell r="V21">
            <v>674.73885715189385</v>
          </cell>
          <cell r="W21">
            <v>433.18272018630444</v>
          </cell>
          <cell r="X21">
            <v>289.69906658743292</v>
          </cell>
          <cell r="Y21">
            <v>209.24671378008816</v>
          </cell>
          <cell r="AA21">
            <v>142.58718587767513</v>
          </cell>
          <cell r="AB21">
            <v>78.040428574185427</v>
          </cell>
          <cell r="AC21">
            <v>50.117822662971193</v>
          </cell>
          <cell r="AD21">
            <v>33.527835614819253</v>
          </cell>
          <cell r="AE21">
            <v>24.224488649827137</v>
          </cell>
          <cell r="AF21">
            <v>17.287043328021735</v>
          </cell>
          <cell r="AH21">
            <v>1550.2584445519542</v>
          </cell>
          <cell r="AI21">
            <v>848.90773223332917</v>
          </cell>
          <cell r="AJ21">
            <v>545.44433301904564</v>
          </cell>
          <cell r="AK21">
            <v>365.07433280994587</v>
          </cell>
          <cell r="AL21">
            <v>263.90527946971719</v>
          </cell>
          <cell r="AM21">
            <v>188.42216190557139</v>
          </cell>
          <cell r="AO21">
            <v>612.0016458131289</v>
          </cell>
          <cell r="AP21">
            <v>335.18002731806359</v>
          </cell>
          <cell r="AQ21">
            <v>215.39580463665519</v>
          </cell>
          <cell r="AR21">
            <v>144.19070694038228</v>
          </cell>
          <cell r="AS21">
            <v>104.24931536747533</v>
          </cell>
          <cell r="AT21">
            <v>74.443412194648715</v>
          </cell>
          <cell r="BC21">
            <v>106.02473500407203</v>
          </cell>
          <cell r="BD21">
            <v>81.952040299895572</v>
          </cell>
          <cell r="BE21">
            <v>44.876682101196856</v>
          </cell>
          <cell r="BF21">
            <v>28.834689057627081</v>
          </cell>
          <cell r="BG21">
            <v>19.29970749818062</v>
          </cell>
          <cell r="BH21">
            <v>13.951538246384652</v>
          </cell>
          <cell r="BJ21">
            <v>1473.3664769786301</v>
          </cell>
          <cell r="BK21">
            <v>1138.4775291695012</v>
          </cell>
          <cell r="BL21">
            <v>623.22728067144703</v>
          </cell>
          <cell r="BM21">
            <v>400.315066625111</v>
          </cell>
          <cell r="BN21">
            <v>267.85408392129222</v>
          </cell>
          <cell r="BO21">
            <v>193.56661826995892</v>
          </cell>
          <cell r="BQ21">
            <v>395.79138189674626</v>
          </cell>
          <cell r="BR21">
            <v>305.87935709875836</v>
          </cell>
          <cell r="BS21">
            <v>167.47206291624994</v>
          </cell>
          <cell r="BT21">
            <v>107.58905865726953</v>
          </cell>
          <cell r="BU21">
            <v>72.000372975357863</v>
          </cell>
          <cell r="BV21">
            <v>52.03999897062338</v>
          </cell>
          <cell r="BX21">
            <v>1437.3140639207302</v>
          </cell>
          <cell r="BY21">
            <v>786.73430786744609</v>
          </cell>
          <cell r="BZ21">
            <v>505.2867938242369</v>
          </cell>
          <cell r="CA21">
            <v>338.05597861301897</v>
          </cell>
          <cell r="CB21">
            <v>244.27279938430047</v>
          </cell>
          <cell r="CC21">
            <v>174.33261193575694</v>
          </cell>
          <cell r="CE21">
            <v>254.37276845477626</v>
          </cell>
          <cell r="CF21">
            <v>139.1733850988395</v>
          </cell>
          <cell r="CG21">
            <v>89.345960486524049</v>
          </cell>
          <cell r="CH21">
            <v>59.749488424412071</v>
          </cell>
          <cell r="CI21">
            <v>43.154790130034932</v>
          </cell>
          <cell r="CJ21">
            <v>30.785102857475902</v>
          </cell>
          <cell r="CL21">
            <v>466.74540643844864</v>
          </cell>
          <cell r="CM21">
            <v>255.41319640179864</v>
          </cell>
          <cell r="CN21">
            <v>163.99851148275232</v>
          </cell>
          <cell r="CO21">
            <v>109.69255476788966</v>
          </cell>
          <cell r="CP21">
            <v>79.241023096276507</v>
          </cell>
          <cell r="CQ21">
            <v>56.537930067817548</v>
          </cell>
          <cell r="CS21">
            <v>3168.4396129750512</v>
          </cell>
          <cell r="CT21">
            <v>1734.7267358710676</v>
          </cell>
          <cell r="CU21">
            <v>1114.4234509445478</v>
          </cell>
          <cell r="CV21">
            <v>745.77927526301744</v>
          </cell>
          <cell r="CW21">
            <v>539.02172585887843</v>
          </cell>
          <cell r="CX21">
            <v>384.78606848237109</v>
          </cell>
          <cell r="CZ21">
            <v>497.13138952800068</v>
          </cell>
          <cell r="DA21">
            <v>384.31835732734896</v>
          </cell>
          <cell r="DB21">
            <v>210.48418785327186</v>
          </cell>
          <cell r="DC21">
            <v>135.26373908724744</v>
          </cell>
          <cell r="DD21">
            <v>90.549117788704422</v>
          </cell>
          <cell r="DE21">
            <v>65.467079469011608</v>
          </cell>
          <cell r="DG21">
            <v>560.34</v>
          </cell>
          <cell r="DH21">
            <v>306.34807499999994</v>
          </cell>
          <cell r="DI21">
            <v>196.52191028999997</v>
          </cell>
          <cell r="DJ21">
            <v>131.32472048111248</v>
          </cell>
          <cell r="DK21">
            <v>94.780000154030859</v>
          </cell>
          <cell r="DL21">
            <v>67.562060444747942</v>
          </cell>
          <cell r="DN21">
            <v>1157.4440314772478</v>
          </cell>
          <cell r="DO21">
            <v>755.85319394196688</v>
          </cell>
          <cell r="DP21">
            <v>443.81480593175456</v>
          </cell>
          <cell r="DQ21">
            <v>290.45564927895936</v>
          </cell>
          <cell r="DR21">
            <v>201.59920546391791</v>
          </cell>
          <cell r="DS21">
            <v>144.7656559230515</v>
          </cell>
          <cell r="DU21">
            <v>7608.2933124614101</v>
          </cell>
          <cell r="DV21">
            <v>4760.0668660845922</v>
          </cell>
          <cell r="DW21">
            <v>2853.8078450104249</v>
          </cell>
          <cell r="DX21">
            <v>1877.9395350315824</v>
          </cell>
          <cell r="DY21">
            <v>1316.6340337969946</v>
          </cell>
          <cell r="DZ21">
            <v>944.18073393486861</v>
          </cell>
        </row>
        <row r="22">
          <cell r="A22">
            <v>11</v>
          </cell>
          <cell r="B22" t="b">
            <v>1</v>
          </cell>
          <cell r="C22" t="str">
            <v>International Call Charges</v>
          </cell>
          <cell r="D22" t="str">
            <v>Millions</v>
          </cell>
          <cell r="F22">
            <v>206.97475289499309</v>
          </cell>
          <cell r="G22">
            <v>183.75329551119592</v>
          </cell>
          <cell r="H22">
            <v>163.24797457667196</v>
          </cell>
          <cell r="I22">
            <v>145.12827893740155</v>
          </cell>
          <cell r="J22">
            <v>129.10533670053346</v>
          </cell>
          <cell r="K22">
            <v>114.92651780886321</v>
          </cell>
          <cell r="M22">
            <v>151.33604878237853</v>
          </cell>
          <cell r="N22">
            <v>141.57743419454391</v>
          </cell>
          <cell r="O22">
            <v>126.78873073046006</v>
          </cell>
          <cell r="P22">
            <v>113.54830321769383</v>
          </cell>
          <cell r="Q22">
            <v>101.69368944457345</v>
          </cell>
          <cell r="R22">
            <v>91.079513228413731</v>
          </cell>
          <cell r="T22">
            <v>1067.9903679892905</v>
          </cell>
          <cell r="U22">
            <v>948.99701848379198</v>
          </cell>
          <cell r="V22">
            <v>843.82601311358542</v>
          </cell>
          <cell r="W22">
            <v>750.80602771301062</v>
          </cell>
          <cell r="X22">
            <v>668.47516476504131</v>
          </cell>
          <cell r="Y22">
            <v>595.5539235865964</v>
          </cell>
          <cell r="AA22">
            <v>175.93309487982256</v>
          </cell>
          <cell r="AB22">
            <v>156.12544164077082</v>
          </cell>
          <cell r="AC22">
            <v>138.6425910946848</v>
          </cell>
          <cell r="AD22">
            <v>123.20076753601833</v>
          </cell>
          <cell r="AE22">
            <v>109.5520408000863</v>
          </cell>
          <cell r="AF22">
            <v>97.479670137349544</v>
          </cell>
          <cell r="AH22">
            <v>1339.7770104579345</v>
          </cell>
          <cell r="AI22">
            <v>1252.9239098497767</v>
          </cell>
          <cell r="AJ22">
            <v>1121.6176924827653</v>
          </cell>
          <cell r="AK22">
            <v>1004.1036177544788</v>
          </cell>
          <cell r="AL22">
            <v>898.92970410182204</v>
          </cell>
          <cell r="AM22">
            <v>804.79717252092382</v>
          </cell>
          <cell r="AO22">
            <v>1395.5297598928523</v>
          </cell>
          <cell r="AP22">
            <v>1304.8173086231097</v>
          </cell>
          <cell r="AQ22">
            <v>1167.8435586819594</v>
          </cell>
          <cell r="AR22">
            <v>1045.2813058335967</v>
          </cell>
          <cell r="AS22">
            <v>935.61084693788825</v>
          </cell>
          <cell r="AT22">
            <v>837.47309004610929</v>
          </cell>
          <cell r="BC22">
            <v>74.540079567306677</v>
          </cell>
          <cell r="BD22">
            <v>65.938772226922893</v>
          </cell>
          <cell r="BE22">
            <v>58.371087724050703</v>
          </cell>
          <cell r="BF22">
            <v>51.70819393138693</v>
          </cell>
          <cell r="BG22">
            <v>45.837815430574061</v>
          </cell>
          <cell r="BH22">
            <v>40.662053817573025</v>
          </cell>
          <cell r="BJ22">
            <v>1304.2943105142981</v>
          </cell>
          <cell r="BK22">
            <v>1155.8985434569001</v>
          </cell>
          <cell r="BL22">
            <v>1025.0984478372545</v>
          </cell>
          <cell r="BM22">
            <v>909.72647405911277</v>
          </cell>
          <cell r="BN22">
            <v>807.89096817465725</v>
          </cell>
          <cell r="BO22">
            <v>717.94011913130839</v>
          </cell>
          <cell r="BQ22">
            <v>136.52105309627453</v>
          </cell>
          <cell r="BR22">
            <v>120.87866897703034</v>
          </cell>
          <cell r="BS22">
            <v>107.10355571284104</v>
          </cell>
          <cell r="BT22">
            <v>94.964321634648783</v>
          </cell>
          <cell r="BU22">
            <v>84.25917184921687</v>
          </cell>
          <cell r="BV22">
            <v>74.812025975008567</v>
          </cell>
          <cell r="BX22">
            <v>417.78140225627823</v>
          </cell>
          <cell r="BY22">
            <v>370.58038765177099</v>
          </cell>
          <cell r="BZ22">
            <v>328.93826708898445</v>
          </cell>
          <cell r="CA22">
            <v>292.17440134472508</v>
          </cell>
          <cell r="CB22">
            <v>259.69434990079759</v>
          </cell>
          <cell r="CC22">
            <v>230.97865135734583</v>
          </cell>
          <cell r="CE22">
            <v>383.77387021228617</v>
          </cell>
          <cell r="CF22">
            <v>402.88580894885814</v>
          </cell>
          <cell r="CG22">
            <v>417.95373820354541</v>
          </cell>
          <cell r="CH22">
            <v>428.31899091099342</v>
          </cell>
          <cell r="CI22">
            <v>431.10306435191495</v>
          </cell>
          <cell r="CJ22">
            <v>435.23312095189169</v>
          </cell>
          <cell r="CL22">
            <v>643.0897979367935</v>
          </cell>
          <cell r="CM22">
            <v>663.52719171522483</v>
          </cell>
          <cell r="CN22">
            <v>682.19718807211189</v>
          </cell>
          <cell r="CO22">
            <v>698.83938847513105</v>
          </cell>
          <cell r="CP22">
            <v>709.38836904416303</v>
          </cell>
          <cell r="CQ22">
            <v>716.02136549990269</v>
          </cell>
          <cell r="CS22">
            <v>2333.7420162410963</v>
          </cell>
          <cell r="CT22">
            <v>2067.2858749776428</v>
          </cell>
          <cell r="CU22">
            <v>1832.5307701488855</v>
          </cell>
          <cell r="CV22">
            <v>1625.5598934414272</v>
          </cell>
          <cell r="CW22">
            <v>1442.9562146614435</v>
          </cell>
          <cell r="CX22">
            <v>1281.7370478217151</v>
          </cell>
          <cell r="CZ22">
            <v>169.70414653834166</v>
          </cell>
          <cell r="DA22">
            <v>149.98207929821606</v>
          </cell>
          <cell r="DB22">
            <v>132.64571833527731</v>
          </cell>
          <cell r="DC22">
            <v>117.39601142546748</v>
          </cell>
          <cell r="DD22">
            <v>103.9725150747998</v>
          </cell>
          <cell r="DE22">
            <v>92.148293864829796</v>
          </cell>
          <cell r="DG22">
            <v>1021.3834000000002</v>
          </cell>
          <cell r="DH22">
            <v>902.30095108</v>
          </cell>
          <cell r="DI22">
            <v>797.66622352189609</v>
          </cell>
          <cell r="DJ22">
            <v>705.66358634302765</v>
          </cell>
          <cell r="DK22">
            <v>624.7122876810763</v>
          </cell>
          <cell r="DL22">
            <v>553.43537689028858</v>
          </cell>
          <cell r="DN22">
            <v>1041.3976917707691</v>
          </cell>
          <cell r="DO22">
            <v>984.00442367398091</v>
          </cell>
          <cell r="DP22">
            <v>934.01564739511252</v>
          </cell>
          <cell r="DQ22">
            <v>886.91727679509029</v>
          </cell>
          <cell r="DR22">
            <v>838.90866749467705</v>
          </cell>
          <cell r="DS22">
            <v>798.11082201293334</v>
          </cell>
          <cell r="DU22">
            <v>7964.732220705826</v>
          </cell>
          <cell r="DV22">
            <v>7282.7837473623968</v>
          </cell>
          <cell r="DW22">
            <v>6631.995334182122</v>
          </cell>
          <cell r="DX22">
            <v>6051.9791534461474</v>
          </cell>
          <cell r="DY22">
            <v>5526.7585850262794</v>
          </cell>
          <cell r="DZ22">
            <v>5059.4887432625746</v>
          </cell>
        </row>
        <row r="23">
          <cell r="A23">
            <v>0</v>
          </cell>
          <cell r="B23" t="b">
            <v>0</v>
          </cell>
          <cell r="C23">
            <v>0</v>
          </cell>
          <cell r="D23">
            <v>0</v>
          </cell>
        </row>
        <row r="24">
          <cell r="A24">
            <v>0</v>
          </cell>
          <cell r="B24" t="b">
            <v>0</v>
          </cell>
          <cell r="C24">
            <v>0</v>
          </cell>
          <cell r="D24">
            <v>0</v>
          </cell>
        </row>
        <row r="25">
          <cell r="A25">
            <v>0</v>
          </cell>
          <cell r="B25" t="b">
            <v>0</v>
          </cell>
          <cell r="C25">
            <v>0</v>
          </cell>
          <cell r="D25">
            <v>0</v>
          </cell>
        </row>
        <row r="26">
          <cell r="A26">
            <v>12</v>
          </cell>
          <cell r="B26" t="b">
            <v>1</v>
          </cell>
          <cell r="C26" t="str">
            <v>Cable Modem Subscribers</v>
          </cell>
          <cell r="D26" t="str">
            <v>Thousands</v>
          </cell>
          <cell r="F26">
            <v>198.25566052500002</v>
          </cell>
          <cell r="G26">
            <v>237.90679263000001</v>
          </cell>
          <cell r="H26">
            <v>261.69747189300006</v>
          </cell>
          <cell r="I26">
            <v>274.7823454876501</v>
          </cell>
          <cell r="J26">
            <v>288.52146276203257</v>
          </cell>
          <cell r="K26">
            <v>302.94753590013426</v>
          </cell>
          <cell r="M26">
            <v>331.29018899999994</v>
          </cell>
          <cell r="N26">
            <v>414.11273624999995</v>
          </cell>
          <cell r="O26">
            <v>486.58246509374999</v>
          </cell>
          <cell r="P26">
            <v>547.40527323046877</v>
          </cell>
          <cell r="Q26">
            <v>574.77553689199226</v>
          </cell>
          <cell r="R26">
            <v>589.14492531429198</v>
          </cell>
          <cell r="T26">
            <v>331.29018899999994</v>
          </cell>
          <cell r="U26">
            <v>414.11273624999995</v>
          </cell>
          <cell r="V26">
            <v>486.58246509374999</v>
          </cell>
          <cell r="W26">
            <v>547.40527323046877</v>
          </cell>
          <cell r="X26">
            <v>574.77553689199226</v>
          </cell>
          <cell r="Y26">
            <v>589.14492531429198</v>
          </cell>
          <cell r="AA26">
            <v>45.9315</v>
          </cell>
          <cell r="AB26">
            <v>64.304100000000005</v>
          </cell>
          <cell r="AC26">
            <v>83.595330000000004</v>
          </cell>
          <cell r="AD26">
            <v>100.31439599999999</v>
          </cell>
          <cell r="AE26">
            <v>110.3458356</v>
          </cell>
          <cell r="AF26">
            <v>115.86312738000001</v>
          </cell>
          <cell r="AH26">
            <v>267.49757099999999</v>
          </cell>
          <cell r="AI26">
            <v>347.74684230000003</v>
          </cell>
          <cell r="AJ26">
            <v>417.29621076000001</v>
          </cell>
          <cell r="AK26">
            <v>479.89064237399992</v>
          </cell>
          <cell r="AL26">
            <v>527.87970661140002</v>
          </cell>
          <cell r="AM26">
            <v>580.66767727254</v>
          </cell>
          <cell r="AO26">
            <v>69</v>
          </cell>
          <cell r="AP26">
            <v>207</v>
          </cell>
          <cell r="AQ26">
            <v>414</v>
          </cell>
          <cell r="AR26">
            <v>621</v>
          </cell>
          <cell r="AS26">
            <v>838.35</v>
          </cell>
          <cell r="AT26">
            <v>1006.02</v>
          </cell>
          <cell r="BJ26">
            <v>14.931893673200772</v>
          </cell>
          <cell r="BK26">
            <v>37.683903982351062</v>
          </cell>
          <cell r="BL26">
            <v>89.591362039204625</v>
          </cell>
          <cell r="BM26">
            <v>153.15744501357639</v>
          </cell>
          <cell r="BN26">
            <v>217.27424917960974</v>
          </cell>
          <cell r="BO26">
            <v>275.89167668662577</v>
          </cell>
          <cell r="BQ26">
            <v>696.07795125000007</v>
          </cell>
          <cell r="BR26">
            <v>835.29354150000006</v>
          </cell>
          <cell r="BS26">
            <v>939.70523418750008</v>
          </cell>
          <cell r="BT26">
            <v>1033.6757576062503</v>
          </cell>
          <cell r="BU26">
            <v>1111.2014394267189</v>
          </cell>
          <cell r="BV26">
            <v>1166.7615113980548</v>
          </cell>
          <cell r="BX26">
            <v>49.14</v>
          </cell>
          <cell r="BY26">
            <v>61.424999999999997</v>
          </cell>
          <cell r="BZ26">
            <v>73.709999999999994</v>
          </cell>
          <cell r="CA26">
            <v>84.766499999999994</v>
          </cell>
          <cell r="CB26">
            <v>93.243150000000014</v>
          </cell>
          <cell r="CC26">
            <v>102.56746500000001</v>
          </cell>
          <cell r="CL26">
            <v>187.298067</v>
          </cell>
          <cell r="CM26">
            <v>318.40671390000006</v>
          </cell>
          <cell r="CN26">
            <v>461.68973515500005</v>
          </cell>
          <cell r="CO26">
            <v>554.02768218599999</v>
          </cell>
          <cell r="CP26">
            <v>637.1318345139</v>
          </cell>
          <cell r="CQ26">
            <v>732.70160969098492</v>
          </cell>
          <cell r="CS26">
            <v>129.809088</v>
          </cell>
          <cell r="CT26">
            <v>155.77090559999999</v>
          </cell>
          <cell r="CU26">
            <v>179.13654143999997</v>
          </cell>
          <cell r="CV26">
            <v>197.05019558399997</v>
          </cell>
          <cell r="CW26">
            <v>206.9027053632</v>
          </cell>
          <cell r="CX26">
            <v>217.24784063135999</v>
          </cell>
          <cell r="CZ26">
            <v>141.33000000000001</v>
          </cell>
          <cell r="DA26">
            <v>211.995</v>
          </cell>
          <cell r="DB26">
            <v>264.99374999999998</v>
          </cell>
          <cell r="DC26">
            <v>304.74281250000001</v>
          </cell>
          <cell r="DD26">
            <v>319.97995312500001</v>
          </cell>
          <cell r="DE26">
            <v>335.97895078125003</v>
          </cell>
          <cell r="DG26">
            <v>790.05899999999997</v>
          </cell>
          <cell r="DH26">
            <v>948.07079999999996</v>
          </cell>
          <cell r="DI26">
            <v>1113.9831899999999</v>
          </cell>
          <cell r="DJ26">
            <v>1281.0806685</v>
          </cell>
          <cell r="DK26">
            <v>1441.2157520625001</v>
          </cell>
          <cell r="DL26">
            <v>1585.3373272687502</v>
          </cell>
        </row>
        <row r="27">
          <cell r="A27">
            <v>13</v>
          </cell>
          <cell r="B27" t="b">
            <v>1</v>
          </cell>
          <cell r="C27" t="str">
            <v>Cable Modem ARPU</v>
          </cell>
          <cell r="D27" t="str">
            <v>per Month</v>
          </cell>
          <cell r="F27">
            <v>38.929166666666667</v>
          </cell>
          <cell r="G27">
            <v>36.840208333333329</v>
          </cell>
          <cell r="H27">
            <v>35.649374999999999</v>
          </cell>
          <cell r="I27">
            <v>34.375416666666659</v>
          </cell>
          <cell r="J27">
            <v>33.778333333333336</v>
          </cell>
          <cell r="K27">
            <v>33.778333333333336</v>
          </cell>
          <cell r="M27">
            <v>35.839166666666664</v>
          </cell>
          <cell r="N27">
            <v>34.047208333333323</v>
          </cell>
          <cell r="O27">
            <v>32.255249999999997</v>
          </cell>
          <cell r="P27">
            <v>30.463291666666663</v>
          </cell>
          <cell r="Q27">
            <v>28.671333333333337</v>
          </cell>
          <cell r="R27">
            <v>28.671333333333337</v>
          </cell>
          <cell r="T27">
            <v>536</v>
          </cell>
          <cell r="U27">
            <v>432.25</v>
          </cell>
          <cell r="V27">
            <v>373.05</v>
          </cell>
          <cell r="W27">
            <v>304.08749999999998</v>
          </cell>
          <cell r="X27">
            <v>260.2</v>
          </cell>
          <cell r="Y27">
            <v>243.9375</v>
          </cell>
          <cell r="AA27">
            <v>38.417999999999999</v>
          </cell>
          <cell r="AB27">
            <v>37.144125000000003</v>
          </cell>
          <cell r="AC27">
            <v>35.787125000000003</v>
          </cell>
          <cell r="AD27">
            <v>34.347000000000008</v>
          </cell>
          <cell r="AE27">
            <v>33.348125000000003</v>
          </cell>
          <cell r="AF27">
            <v>33.348125000000003</v>
          </cell>
          <cell r="AH27">
            <v>49.563306856187289</v>
          </cell>
          <cell r="AI27">
            <v>47.011204013377927</v>
          </cell>
          <cell r="AJ27">
            <v>44.459101170568566</v>
          </cell>
          <cell r="AK27">
            <v>41.906998327759197</v>
          </cell>
          <cell r="AL27">
            <v>39.354895484949829</v>
          </cell>
          <cell r="AM27">
            <v>38.281542642140472</v>
          </cell>
          <cell r="AO27">
            <v>34.030965517241377</v>
          </cell>
          <cell r="AP27">
            <v>32.239862068965515</v>
          </cell>
          <cell r="AQ27">
            <v>30.448758620689663</v>
          </cell>
          <cell r="AR27">
            <v>28.657655172413797</v>
          </cell>
          <cell r="AS27">
            <v>26.866551724137931</v>
          </cell>
          <cell r="AT27">
            <v>25.075448275862062</v>
          </cell>
          <cell r="BJ27">
            <v>24.75</v>
          </cell>
          <cell r="BK27">
            <v>24.75</v>
          </cell>
          <cell r="BL27">
            <v>25.368749999999999</v>
          </cell>
          <cell r="BM27">
            <v>25.987500000000001</v>
          </cell>
          <cell r="BN27">
            <v>26.606249999999999</v>
          </cell>
          <cell r="BO27">
            <v>27.225000000000001</v>
          </cell>
          <cell r="BP27" t="str">
            <v>FLAG!!</v>
          </cell>
          <cell r="BQ27">
            <v>34.342287234042551</v>
          </cell>
          <cell r="BR27">
            <v>34.402632978723396</v>
          </cell>
          <cell r="BS27">
            <v>34.275877659574469</v>
          </cell>
          <cell r="BT27">
            <v>31.964255319148936</v>
          </cell>
          <cell r="BU27">
            <v>31.36974734042553</v>
          </cell>
          <cell r="BV27">
            <v>30.13455319148936</v>
          </cell>
          <cell r="BX27">
            <v>387.84</v>
          </cell>
          <cell r="BY27">
            <v>372.68</v>
          </cell>
          <cell r="BZ27">
            <v>357.52</v>
          </cell>
          <cell r="CA27">
            <v>342.36</v>
          </cell>
          <cell r="CB27">
            <v>327.2</v>
          </cell>
          <cell r="CC27">
            <v>312.04000000000002</v>
          </cell>
          <cell r="CE27">
            <v>34.42</v>
          </cell>
          <cell r="CF27">
            <v>33.189484999999998</v>
          </cell>
          <cell r="CG27">
            <v>32.372010000000003</v>
          </cell>
          <cell r="CH27">
            <v>30.085948333333331</v>
          </cell>
          <cell r="CI27">
            <v>28.499759999999998</v>
          </cell>
          <cell r="CJ27">
            <v>28.912800000000004</v>
          </cell>
          <cell r="CL27">
            <v>38.319499999999998</v>
          </cell>
          <cell r="CM27">
            <v>37.148400000000002</v>
          </cell>
          <cell r="CN27">
            <v>35.386000000000003</v>
          </cell>
          <cell r="CO27">
            <v>33.032299999999999</v>
          </cell>
          <cell r="CP27">
            <v>32.594575000000006</v>
          </cell>
          <cell r="CQ27">
            <v>30.087299999999999</v>
          </cell>
          <cell r="CS27">
            <v>324.625</v>
          </cell>
          <cell r="CT27">
            <v>310.88749999999999</v>
          </cell>
          <cell r="CU27">
            <v>296.88749999999999</v>
          </cell>
          <cell r="CV27">
            <v>282.625</v>
          </cell>
          <cell r="CW27">
            <v>268.10000000000002</v>
          </cell>
          <cell r="CX27">
            <v>270.2</v>
          </cell>
          <cell r="CZ27">
            <v>75.232342007434923</v>
          </cell>
          <cell r="DA27">
            <v>70.8457249070632</v>
          </cell>
          <cell r="DB27">
            <v>65.803903345724891</v>
          </cell>
          <cell r="DC27">
            <v>64.721189591078058</v>
          </cell>
          <cell r="DD27">
            <v>60.676115241635671</v>
          </cell>
          <cell r="DE27">
            <v>59.595724907063179</v>
          </cell>
          <cell r="DG27">
            <v>24.69</v>
          </cell>
          <cell r="DH27">
            <v>24.182500000000001</v>
          </cell>
          <cell r="DI27">
            <v>23.28</v>
          </cell>
          <cell r="DJ27">
            <v>22.605</v>
          </cell>
          <cell r="DK27">
            <v>21.452500000000001</v>
          </cell>
          <cell r="DL27">
            <v>20.3</v>
          </cell>
        </row>
        <row r="28">
          <cell r="A28">
            <v>14</v>
          </cell>
          <cell r="B28" t="b">
            <v>1</v>
          </cell>
          <cell r="C28" t="str">
            <v>Cable Modem Revenue</v>
          </cell>
          <cell r="D28" t="str">
            <v>Millions</v>
          </cell>
          <cell r="F28">
            <v>81.253205931786496</v>
          </cell>
          <cell r="G28">
            <v>96.143713980122655</v>
          </cell>
          <cell r="H28">
            <v>106.78265616025112</v>
          </cell>
          <cell r="I28">
            <v>110.62835868756505</v>
          </cell>
          <cell r="J28">
            <v>114.14214095814204</v>
          </cell>
          <cell r="K28">
            <v>119.84924800604946</v>
          </cell>
          <cell r="L28" t="str">
            <v>FLAG</v>
          </cell>
          <cell r="M28">
            <v>120.17837175944085</v>
          </cell>
          <cell r="N28">
            <v>151.64461644409747</v>
          </cell>
          <cell r="O28">
            <v>173.93608765010012</v>
          </cell>
          <cell r="P28">
            <v>188.77383493426549</v>
          </cell>
          <cell r="Q28">
            <v>193.00823423400129</v>
          </cell>
          <cell r="R28">
            <v>200.2167362780628</v>
          </cell>
          <cell r="T28">
            <v>644.82606429249165</v>
          </cell>
          <cell r="U28">
            <v>688.6656685467882</v>
          </cell>
          <cell r="V28">
            <v>705.53603081589472</v>
          </cell>
          <cell r="W28">
            <v>645.79995401836084</v>
          </cell>
          <cell r="X28">
            <v>587.02155694782539</v>
          </cell>
          <cell r="Y28">
            <v>570.88662267803886</v>
          </cell>
          <cell r="AA28">
            <v>16.133312058344924</v>
          </cell>
          <cell r="AB28">
            <v>24.338441393959904</v>
          </cell>
          <cell r="AC28">
            <v>31.576449368132295</v>
          </cell>
          <cell r="AD28">
            <v>37.795844002207915</v>
          </cell>
          <cell r="AE28">
            <v>42.118863155757509</v>
          </cell>
          <cell r="AF28">
            <v>45.252892030116143</v>
          </cell>
          <cell r="AH28">
            <v>134.84678906486087</v>
          </cell>
          <cell r="AI28">
            <v>172.55161815575707</v>
          </cell>
          <cell r="AJ28">
            <v>203.5153141352389</v>
          </cell>
          <cell r="AK28">
            <v>225.22395121845466</v>
          </cell>
          <cell r="AL28">
            <v>237.78420454488202</v>
          </cell>
          <cell r="AM28">
            <v>254.42884955272663</v>
          </cell>
          <cell r="AO28">
            <v>20.32587034799241</v>
          </cell>
          <cell r="AP28">
            <v>48.596954664445548</v>
          </cell>
          <cell r="AQ28">
            <v>109.11783028922243</v>
          </cell>
          <cell r="AR28">
            <v>175.56532985147999</v>
          </cell>
          <cell r="AS28">
            <v>233.49639415628874</v>
          </cell>
          <cell r="AT28">
            <v>276.72429873985379</v>
          </cell>
          <cell r="BJ28">
            <v>17.139217085760883</v>
          </cell>
          <cell r="BK28">
            <v>31.843276019325522</v>
          </cell>
          <cell r="BL28">
            <v>52.556310207376157</v>
          </cell>
          <cell r="BM28">
            <v>76.376621939875875</v>
          </cell>
          <cell r="BN28">
            <v>101.40833329813108</v>
          </cell>
          <cell r="BO28">
            <v>127.00013595302831</v>
          </cell>
          <cell r="BQ28">
            <v>239.01720010115969</v>
          </cell>
          <cell r="BR28">
            <v>315.22654416776459</v>
          </cell>
          <cell r="BS28">
            <v>364.61642050658537</v>
          </cell>
          <cell r="BT28">
            <v>378.17968353823551</v>
          </cell>
          <cell r="BU28">
            <v>403.52966878070407</v>
          </cell>
          <cell r="BV28">
            <v>411.79068920423902</v>
          </cell>
          <cell r="BX28">
            <v>194.20111405376036</v>
          </cell>
          <cell r="BY28">
            <v>246.21139744539596</v>
          </cell>
          <cell r="BZ28">
            <v>289.08045393427443</v>
          </cell>
          <cell r="CA28">
            <v>325.00721804560175</v>
          </cell>
          <cell r="CB28">
            <v>349.20423640298026</v>
          </cell>
          <cell r="CC28">
            <v>366.32719718797199</v>
          </cell>
          <cell r="CE28">
            <v>58.687599804494354</v>
          </cell>
          <cell r="CF28">
            <v>93.811269287093396</v>
          </cell>
          <cell r="CG28">
            <v>114.11504832287544</v>
          </cell>
          <cell r="CH28">
            <v>124.51697464315261</v>
          </cell>
          <cell r="CI28">
            <v>132.60572606303967</v>
          </cell>
          <cell r="CJ28">
            <v>144.53762890864925</v>
          </cell>
          <cell r="CL28">
            <v>55.112988364973695</v>
          </cell>
          <cell r="CM28">
            <v>110.14437581302434</v>
          </cell>
          <cell r="CN28">
            <v>163.74737195898518</v>
          </cell>
          <cell r="CO28">
            <v>200.75309719908469</v>
          </cell>
          <cell r="CP28">
            <v>232.57357301965607</v>
          </cell>
          <cell r="CQ28">
            <v>246.88579289778878</v>
          </cell>
          <cell r="CS28">
            <v>446.4226137757924</v>
          </cell>
          <cell r="CT28">
            <v>531.2287616044066</v>
          </cell>
          <cell r="CU28">
            <v>595.60979985472545</v>
          </cell>
          <cell r="CV28">
            <v>637.43619153910277</v>
          </cell>
          <cell r="CW28">
            <v>649.66976441332349</v>
          </cell>
          <cell r="CX28">
            <v>687.49648959978981</v>
          </cell>
          <cell r="CZ28">
            <v>90.079578579647404</v>
          </cell>
          <cell r="DA28">
            <v>148.16504948353105</v>
          </cell>
          <cell r="DB28">
            <v>187.54875604897583</v>
          </cell>
          <cell r="DC28">
            <v>220.88473297469298</v>
          </cell>
          <cell r="DD28">
            <v>227.38939692145843</v>
          </cell>
          <cell r="DE28">
            <v>234.50756012204437</v>
          </cell>
          <cell r="DG28">
            <v>128.02049481421571</v>
          </cell>
          <cell r="DH28">
            <v>251.49765638420868</v>
          </cell>
          <cell r="DI28">
            <v>287.40508253667366</v>
          </cell>
          <cell r="DJ28">
            <v>324.31476872466834</v>
          </cell>
          <cell r="DK28">
            <v>349.99585748289553</v>
          </cell>
          <cell r="DL28">
            <v>368.35536132992826</v>
          </cell>
        </row>
        <row r="29">
          <cell r="A29">
            <v>0</v>
          </cell>
          <cell r="B29" t="b">
            <v>0</v>
          </cell>
          <cell r="C29">
            <v>0</v>
          </cell>
          <cell r="D29">
            <v>0</v>
          </cell>
        </row>
        <row r="30">
          <cell r="A30">
            <v>15</v>
          </cell>
          <cell r="B30" t="b">
            <v>1</v>
          </cell>
          <cell r="C30" t="str">
            <v>Residential DSL Subscribers</v>
          </cell>
          <cell r="D30" t="str">
            <v>Thousands</v>
          </cell>
          <cell r="F30">
            <v>133.798</v>
          </cell>
          <cell r="G30">
            <v>215.0325</v>
          </cell>
          <cell r="H30">
            <v>309.64679999999998</v>
          </cell>
          <cell r="I30">
            <v>394.79967000000005</v>
          </cell>
          <cell r="J30">
            <v>467.37313874999995</v>
          </cell>
          <cell r="K30">
            <v>514.11045262499999</v>
          </cell>
          <cell r="M30">
            <v>360.5</v>
          </cell>
          <cell r="N30">
            <v>463.5</v>
          </cell>
          <cell r="O30">
            <v>550.79250000000002</v>
          </cell>
          <cell r="P30">
            <v>625.41600000000005</v>
          </cell>
          <cell r="Q30">
            <v>709.45627500000001</v>
          </cell>
          <cell r="R30">
            <v>766.21277699999996</v>
          </cell>
          <cell r="T30">
            <v>258.50314285714285</v>
          </cell>
          <cell r="U30">
            <v>398.60100000000006</v>
          </cell>
          <cell r="V30">
            <v>532.14589285714283</v>
          </cell>
          <cell r="W30">
            <v>611.96777678571436</v>
          </cell>
          <cell r="X30">
            <v>673.16455446428574</v>
          </cell>
          <cell r="Y30">
            <v>723.65189604910711</v>
          </cell>
          <cell r="AA30">
            <v>92.514230769230764</v>
          </cell>
          <cell r="AB30">
            <v>207.37432692307692</v>
          </cell>
          <cell r="AC30">
            <v>309.82875000000001</v>
          </cell>
          <cell r="AD30">
            <v>384.40611899038464</v>
          </cell>
          <cell r="AE30">
            <v>447.66282211538459</v>
          </cell>
          <cell r="AF30">
            <v>492.42910432692315</v>
          </cell>
          <cell r="AH30">
            <v>843.80630630630628</v>
          </cell>
          <cell r="AI30">
            <v>1527.7698863636365</v>
          </cell>
          <cell r="AJ30">
            <v>2369.2457170050761</v>
          </cell>
          <cell r="AK30">
            <v>3186.9140625</v>
          </cell>
          <cell r="AL30">
            <v>3964.3371710526317</v>
          </cell>
          <cell r="AM30">
            <v>4558.9877467105271</v>
          </cell>
          <cell r="AO30">
            <v>2585.9747368421054</v>
          </cell>
          <cell r="AP30">
            <v>3913.8051063829785</v>
          </cell>
          <cell r="AQ30">
            <v>4905.5370967741937</v>
          </cell>
          <cell r="AR30">
            <v>5963.5017391304345</v>
          </cell>
          <cell r="AS30">
            <v>6926.3473846153847</v>
          </cell>
          <cell r="AT30">
            <v>7705.5956999999999</v>
          </cell>
          <cell r="BJ30">
            <v>518.04409090909087</v>
          </cell>
          <cell r="BK30">
            <v>1158.6969831081083</v>
          </cell>
          <cell r="BL30">
            <v>1923.1222968750001</v>
          </cell>
          <cell r="BM30">
            <v>2664.898039955357</v>
          </cell>
          <cell r="BN30">
            <v>3340.7381614285719</v>
          </cell>
          <cell r="BO30">
            <v>3841.8488856428571</v>
          </cell>
          <cell r="BQ30">
            <v>271.29850280898876</v>
          </cell>
          <cell r="BR30">
            <v>448.39551428571428</v>
          </cell>
          <cell r="BS30">
            <v>649.7929694117646</v>
          </cell>
          <cell r="BT30">
            <v>840.14410454545452</v>
          </cell>
          <cell r="BU30">
            <v>1042.1208000000001</v>
          </cell>
          <cell r="BV30">
            <v>1198.4389199999998</v>
          </cell>
          <cell r="BX30">
            <v>107.88855528169015</v>
          </cell>
          <cell r="BY30">
            <v>202.97640540697674</v>
          </cell>
          <cell r="BZ30">
            <v>322.50336211904767</v>
          </cell>
          <cell r="CA30">
            <v>413.47271334222563</v>
          </cell>
          <cell r="CB30">
            <v>487.9834095058593</v>
          </cell>
          <cell r="CC30">
            <v>536.78175045644537</v>
          </cell>
          <cell r="CL30">
            <v>503.01553636363639</v>
          </cell>
          <cell r="CM30">
            <v>922.84283076923077</v>
          </cell>
          <cell r="CN30">
            <v>1211.6187473684208</v>
          </cell>
          <cell r="CO30">
            <v>1530.491584864865</v>
          </cell>
          <cell r="CP30">
            <v>1856.6566920000002</v>
          </cell>
          <cell r="CQ30">
            <v>2163.0417390000002</v>
          </cell>
          <cell r="CS30">
            <v>378.6433538461539</v>
          </cell>
          <cell r="CT30">
            <v>552.8938855263159</v>
          </cell>
          <cell r="CU30">
            <v>692.25043834459461</v>
          </cell>
          <cell r="CV30">
            <v>832.13576249999994</v>
          </cell>
          <cell r="CW30">
            <v>956.956126875</v>
          </cell>
          <cell r="CX30">
            <v>1052.6517395624999</v>
          </cell>
          <cell r="CZ30">
            <v>111.83474747474747</v>
          </cell>
          <cell r="DA30">
            <v>271.0094545454545</v>
          </cell>
          <cell r="DB30">
            <v>433.65890909090911</v>
          </cell>
          <cell r="DC30">
            <v>542.14204545454538</v>
          </cell>
          <cell r="DD30">
            <v>623.85670454545459</v>
          </cell>
          <cell r="DE30">
            <v>686.24237500000004</v>
          </cell>
          <cell r="DG30">
            <v>347.31452510040162</v>
          </cell>
          <cell r="DH30">
            <v>907.52191326530613</v>
          </cell>
          <cell r="DI30">
            <v>1714.6759342783505</v>
          </cell>
          <cell r="DJ30">
            <v>2577.8129270833333</v>
          </cell>
          <cell r="DK30">
            <v>3204.3004875000001</v>
          </cell>
          <cell r="DL30">
            <v>3802.2218849999999</v>
          </cell>
        </row>
        <row r="31">
          <cell r="A31">
            <v>16</v>
          </cell>
          <cell r="B31" t="b">
            <v>1</v>
          </cell>
          <cell r="C31" t="str">
            <v>Residential DSL ARPU</v>
          </cell>
          <cell r="D31" t="str">
            <v>per Month</v>
          </cell>
          <cell r="F31">
            <v>33.49900854700855</v>
          </cell>
          <cell r="G31">
            <v>31.443083760683752</v>
          </cell>
          <cell r="H31">
            <v>31.773261538461536</v>
          </cell>
          <cell r="I31">
            <v>32.10343931623931</v>
          </cell>
          <cell r="J31">
            <v>32.814591452991451</v>
          </cell>
          <cell r="K31">
            <v>32.814591452991451</v>
          </cell>
          <cell r="M31">
            <v>37.593388429752061</v>
          </cell>
          <cell r="N31">
            <v>35.060516528925625</v>
          </cell>
          <cell r="O31">
            <v>34.161528925619841</v>
          </cell>
          <cell r="P31">
            <v>33.262541322314057</v>
          </cell>
          <cell r="Q31">
            <v>32.363553719008266</v>
          </cell>
          <cell r="R31">
            <v>30.565578512396694</v>
          </cell>
          <cell r="T31">
            <v>332.6</v>
          </cell>
          <cell r="U31">
            <v>325.47000000000003</v>
          </cell>
          <cell r="V31">
            <v>333</v>
          </cell>
          <cell r="W31">
            <v>323</v>
          </cell>
          <cell r="X31">
            <v>323.2</v>
          </cell>
          <cell r="Y31">
            <v>310.5</v>
          </cell>
          <cell r="AA31">
            <v>31.914429846000001</v>
          </cell>
          <cell r="AB31">
            <v>32.119533009649992</v>
          </cell>
          <cell r="AC31">
            <v>33.920357665600001</v>
          </cell>
          <cell r="AD31">
            <v>35.721182321550003</v>
          </cell>
          <cell r="AE31">
            <v>37.522006977499998</v>
          </cell>
          <cell r="AF31">
            <v>37.522006977499991</v>
          </cell>
          <cell r="AH31">
            <v>38.777591973244149</v>
          </cell>
          <cell r="AI31">
            <v>36.838712374581938</v>
          </cell>
          <cell r="AJ31">
            <v>34.319648829431436</v>
          </cell>
          <cell r="AK31">
            <v>31.147157190635451</v>
          </cell>
          <cell r="AL31">
            <v>28.233486622073581</v>
          </cell>
          <cell r="AM31">
            <v>27.363210702341135</v>
          </cell>
          <cell r="AO31">
            <v>35.172514999999997</v>
          </cell>
          <cell r="AP31">
            <v>34.466793846153841</v>
          </cell>
          <cell r="AQ31">
            <v>34.020778076923072</v>
          </cell>
          <cell r="AR31">
            <v>33.379042307692309</v>
          </cell>
          <cell r="AS31">
            <v>32.827011538461534</v>
          </cell>
          <cell r="AT31">
            <v>32.274980769230766</v>
          </cell>
          <cell r="BJ31">
            <v>36.481483333333337</v>
          </cell>
          <cell r="BK31">
            <v>35.118606458333332</v>
          </cell>
          <cell r="BL31">
            <v>33.990445833333332</v>
          </cell>
          <cell r="BM31">
            <v>32.591253125000001</v>
          </cell>
          <cell r="BN31">
            <v>31.062590833333335</v>
          </cell>
          <cell r="BO31">
            <v>29.606682500000002</v>
          </cell>
          <cell r="BQ31">
            <v>47.70378151260504</v>
          </cell>
          <cell r="BR31">
            <v>42.27731092436975</v>
          </cell>
          <cell r="BS31">
            <v>37.579831932773111</v>
          </cell>
          <cell r="BT31">
            <v>32.882352941176471</v>
          </cell>
          <cell r="BU31">
            <v>30.533613445378162</v>
          </cell>
          <cell r="BV31">
            <v>28.184873949579828</v>
          </cell>
          <cell r="BX31">
            <v>442</v>
          </cell>
          <cell r="BY31">
            <v>393.3</v>
          </cell>
          <cell r="BZ31">
            <v>349.6</v>
          </cell>
          <cell r="CA31">
            <v>305.89999999999998</v>
          </cell>
          <cell r="CB31">
            <v>284.05</v>
          </cell>
          <cell r="CC31">
            <v>262.2</v>
          </cell>
          <cell r="CE31">
            <v>38.1</v>
          </cell>
          <cell r="CF31">
            <v>36.137999999999998</v>
          </cell>
          <cell r="CG31">
            <v>33.83100000000001</v>
          </cell>
          <cell r="CH31">
            <v>30.384000000000004</v>
          </cell>
          <cell r="CI31">
            <v>28.7775</v>
          </cell>
          <cell r="CJ31">
            <v>28.305</v>
          </cell>
          <cell r="CL31">
            <v>40.629310344827587</v>
          </cell>
          <cell r="CM31">
            <v>35.712607758620692</v>
          </cell>
          <cell r="CN31">
            <v>32.762586206896557</v>
          </cell>
          <cell r="CO31">
            <v>29.065086206896556</v>
          </cell>
          <cell r="CP31">
            <v>27.745215517241377</v>
          </cell>
          <cell r="CQ31">
            <v>24.662413793103454</v>
          </cell>
          <cell r="CS31">
            <v>300</v>
          </cell>
          <cell r="CT31">
            <v>298.35000000000002</v>
          </cell>
          <cell r="CU31">
            <v>293.55</v>
          </cell>
          <cell r="CV31">
            <v>285.82499999999999</v>
          </cell>
          <cell r="CW31">
            <v>278.10000000000002</v>
          </cell>
          <cell r="CX31">
            <v>262.64999999999998</v>
          </cell>
          <cell r="CZ31">
            <v>71.096654275092931</v>
          </cell>
          <cell r="DA31">
            <v>67.484291659932111</v>
          </cell>
          <cell r="DB31">
            <v>61.63604129626637</v>
          </cell>
          <cell r="DC31">
            <v>57.904578147729104</v>
          </cell>
          <cell r="DD31">
            <v>52.79259940197187</v>
          </cell>
          <cell r="DE31">
            <v>50.747535154355909</v>
          </cell>
          <cell r="DG31">
            <v>29.99</v>
          </cell>
          <cell r="DH31">
            <v>27.77847499999999</v>
          </cell>
          <cell r="DI31">
            <v>25.911809999999999</v>
          </cell>
          <cell r="DJ31">
            <v>24.090104999999994</v>
          </cell>
          <cell r="DK31">
            <v>22.313360000000003</v>
          </cell>
          <cell r="DL31">
            <v>20.918775</v>
          </cell>
        </row>
        <row r="32">
          <cell r="A32">
            <v>17</v>
          </cell>
          <cell r="B32" t="b">
            <v>1</v>
          </cell>
          <cell r="C32" t="str">
            <v>Residential DSL Revenue</v>
          </cell>
          <cell r="D32" t="str">
            <v>Millions</v>
          </cell>
          <cell r="F32">
            <v>38.408752925046734</v>
          </cell>
          <cell r="G32">
            <v>64.60247181266439</v>
          </cell>
          <cell r="H32">
            <v>98.930865402027095</v>
          </cell>
          <cell r="I32">
            <v>135.02743744898123</v>
          </cell>
          <cell r="J32">
            <v>169.34940988009828</v>
          </cell>
          <cell r="K32">
            <v>193.09574656982363</v>
          </cell>
          <cell r="M32">
            <v>108.14239858582941</v>
          </cell>
          <cell r="N32">
            <v>172.43259261388164</v>
          </cell>
          <cell r="O32">
            <v>207.38439345307725</v>
          </cell>
          <cell r="P32">
            <v>234.42680644884862</v>
          </cell>
          <cell r="Q32">
            <v>258.86443162675994</v>
          </cell>
          <cell r="R32">
            <v>270.49457112746171</v>
          </cell>
          <cell r="T32">
            <v>743.18274580580794</v>
          </cell>
          <cell r="U32">
            <v>1416.2060715511291</v>
          </cell>
          <cell r="V32">
            <v>1966.5925401722502</v>
          </cell>
          <cell r="W32">
            <v>2193.8833559528352</v>
          </cell>
          <cell r="X32">
            <v>2576.5393578391772</v>
          </cell>
          <cell r="Y32">
            <v>2626.2671675504312</v>
          </cell>
          <cell r="AA32">
            <v>17.923612319154113</v>
          </cell>
          <cell r="AB32">
            <v>54.847695551379488</v>
          </cell>
          <cell r="AC32">
            <v>103.87070534681091</v>
          </cell>
          <cell r="AD32">
            <v>148.21921754072</v>
          </cell>
          <cell r="AE32">
            <v>186.9639359436301</v>
          </cell>
          <cell r="AF32">
            <v>211.48474468686621</v>
          </cell>
          <cell r="AH32">
            <v>245.03448151862841</v>
          </cell>
          <cell r="AI32">
            <v>509.3244133201398</v>
          </cell>
          <cell r="AJ32">
            <v>789.8346202430489</v>
          </cell>
          <cell r="AK32">
            <v>1030.8117289423233</v>
          </cell>
          <cell r="AL32">
            <v>1206.6411064957854</v>
          </cell>
          <cell r="AM32">
            <v>1397.0798103808434</v>
          </cell>
          <cell r="AO32">
            <v>829.00825698184087</v>
          </cell>
          <cell r="AP32">
            <v>1325.2476952647789</v>
          </cell>
          <cell r="AQ32">
            <v>1792.6315569172568</v>
          </cell>
          <cell r="AR32">
            <v>2169.8964664766659</v>
          </cell>
          <cell r="AS32">
            <v>2534.0822993546349</v>
          </cell>
          <cell r="AT32">
            <v>2830.7932273666638</v>
          </cell>
          <cell r="BJ32">
            <v>164.99511006503033</v>
          </cell>
          <cell r="BK32">
            <v>335.39013420977614</v>
          </cell>
          <cell r="BL32">
            <v>615.40597742712691</v>
          </cell>
          <cell r="BM32">
            <v>889.30354865786637</v>
          </cell>
          <cell r="BN32">
            <v>1114.5627137761473</v>
          </cell>
          <cell r="BO32">
            <v>1273.8425803499208</v>
          </cell>
          <cell r="BQ32">
            <v>108.03058356355167</v>
          </cell>
          <cell r="BR32">
            <v>178.81411998928243</v>
          </cell>
          <cell r="BS32">
            <v>244.81710971566153</v>
          </cell>
          <cell r="BT32">
            <v>292.34947712514747</v>
          </cell>
          <cell r="BU32">
            <v>343.5064870322521</v>
          </cell>
          <cell r="BV32">
            <v>378.28379600583298</v>
          </cell>
          <cell r="BX32">
            <v>215.73847100735719</v>
          </cell>
          <cell r="BY32">
            <v>710.09975973052474</v>
          </cell>
          <cell r="BZ32">
            <v>1082.9669417931027</v>
          </cell>
          <cell r="CA32">
            <v>1343.9030670863704</v>
          </cell>
          <cell r="CB32">
            <v>1532.8464864601683</v>
          </cell>
          <cell r="CC32">
            <v>1610.9412476415921</v>
          </cell>
          <cell r="CE32">
            <v>2.4354969746198032</v>
          </cell>
          <cell r="CF32">
            <v>9.120952347618104</v>
          </cell>
          <cell r="CG32">
            <v>20.735769953101151</v>
          </cell>
          <cell r="CH32">
            <v>32.565399249018604</v>
          </cell>
          <cell r="CI32">
            <v>45.133991610014156</v>
          </cell>
          <cell r="CJ32">
            <v>54.531040489893904</v>
          </cell>
          <cell r="CL32">
            <v>168.65287447770228</v>
          </cell>
          <cell r="CM32">
            <v>296.48368237785309</v>
          </cell>
          <cell r="CN32">
            <v>417.01026129266171</v>
          </cell>
          <cell r="CO32">
            <v>476.03469225786506</v>
          </cell>
          <cell r="CP32">
            <v>562.11577746143678</v>
          </cell>
          <cell r="CQ32">
            <v>593.65912619678159</v>
          </cell>
          <cell r="CS32">
            <v>1057.3346622318613</v>
          </cell>
          <cell r="CT32">
            <v>1647.9106291253354</v>
          </cell>
          <cell r="CU32">
            <v>2183.8850359844141</v>
          </cell>
          <cell r="CV32">
            <v>2606.8915337383041</v>
          </cell>
          <cell r="CW32">
            <v>2980.4288128317257</v>
          </cell>
          <cell r="CX32">
            <v>3164.5458301273306</v>
          </cell>
          <cell r="CZ32">
            <v>45.521362415054874</v>
          </cell>
          <cell r="DA32">
            <v>145.62980026301665</v>
          </cell>
          <cell r="DB32">
            <v>255.90224737490274</v>
          </cell>
          <cell r="DC32">
            <v>337.61871273133301</v>
          </cell>
          <cell r="DD32">
            <v>368.73118433670197</v>
          </cell>
          <cell r="DE32">
            <v>398.60409593432968</v>
          </cell>
          <cell r="DG32">
            <v>68.244622633555338</v>
          </cell>
          <cell r="DH32">
            <v>194.42272155485603</v>
          </cell>
          <cell r="DI32">
            <v>394.45698468361974</v>
          </cell>
          <cell r="DJ32">
            <v>611.98475039895482</v>
          </cell>
          <cell r="DK32">
            <v>771.07149005400197</v>
          </cell>
          <cell r="DL32">
            <v>877.26825452339244</v>
          </cell>
        </row>
        <row r="33">
          <cell r="A33">
            <v>18</v>
          </cell>
          <cell r="B33" t="b">
            <v>1</v>
          </cell>
          <cell r="C33" t="str">
            <v>Business DSL Subscribers</v>
          </cell>
          <cell r="D33" t="str">
            <v>Thousands</v>
          </cell>
          <cell r="F33">
            <v>62.243025641025653</v>
          </cell>
          <cell r="G33">
            <v>86.767499999999998</v>
          </cell>
          <cell r="H33">
            <v>108.79482162162159</v>
          </cell>
          <cell r="I33">
            <v>121.27832999999998</v>
          </cell>
          <cell r="J33">
            <v>126.11656124999998</v>
          </cell>
          <cell r="K33">
            <v>138.72821737499996</v>
          </cell>
          <cell r="M33">
            <v>156.82797589151201</v>
          </cell>
          <cell r="N33">
            <v>163.91116751269041</v>
          </cell>
          <cell r="O33">
            <v>181.88791237113404</v>
          </cell>
          <cell r="P33">
            <v>188.92775</v>
          </cell>
          <cell r="Q33">
            <v>195.75109342105267</v>
          </cell>
          <cell r="R33">
            <v>211.41118089473687</v>
          </cell>
          <cell r="T33">
            <v>103.0397142857143</v>
          </cell>
          <cell r="U33">
            <v>143.71328571428575</v>
          </cell>
          <cell r="V33">
            <v>145.74696428571428</v>
          </cell>
          <cell r="W33">
            <v>167.60900892857146</v>
          </cell>
          <cell r="X33">
            <v>184.36990982142859</v>
          </cell>
          <cell r="Y33">
            <v>198.19765305803571</v>
          </cell>
          <cell r="AA33">
            <v>64.024230769230769</v>
          </cell>
          <cell r="AB33">
            <v>66.567980769230772</v>
          </cell>
          <cell r="AC33">
            <v>87.387596153846161</v>
          </cell>
          <cell r="AD33">
            <v>102.18390504807691</v>
          </cell>
          <cell r="AE33">
            <v>111.91570552884616</v>
          </cell>
          <cell r="AF33">
            <v>123.10727608173079</v>
          </cell>
          <cell r="AH33">
            <v>282.31981981981983</v>
          </cell>
          <cell r="AI33">
            <v>460.86647727272742</v>
          </cell>
          <cell r="AJ33">
            <v>628.85072969543171</v>
          </cell>
          <cell r="AK33">
            <v>750.5859375</v>
          </cell>
          <cell r="AL33">
            <v>885.00493421052613</v>
          </cell>
          <cell r="AM33">
            <v>1017.7556743421055</v>
          </cell>
          <cell r="AO33">
            <v>672.97263157894736</v>
          </cell>
          <cell r="AP33">
            <v>1026.6204255319149</v>
          </cell>
          <cell r="AQ33">
            <v>1336.3983870967738</v>
          </cell>
          <cell r="AR33">
            <v>1608.2373913043477</v>
          </cell>
          <cell r="AS33">
            <v>1876.8394285714287</v>
          </cell>
          <cell r="AT33">
            <v>2085.5043000000001</v>
          </cell>
          <cell r="BJ33">
            <v>288.12474025974024</v>
          </cell>
          <cell r="BK33">
            <v>560.94828716216216</v>
          </cell>
          <cell r="BL33">
            <v>816.36815451388895</v>
          </cell>
          <cell r="BM33">
            <v>998.19204933035724</v>
          </cell>
          <cell r="BN33">
            <v>1054.9699457142858</v>
          </cell>
          <cell r="BO33">
            <v>1213.2154375714283</v>
          </cell>
          <cell r="BQ33">
            <v>77.19026123595502</v>
          </cell>
          <cell r="BR33">
            <v>118.74505714285719</v>
          </cell>
          <cell r="BS33">
            <v>167.55667764705885</v>
          </cell>
          <cell r="BT33">
            <v>212.50316818181815</v>
          </cell>
          <cell r="BU33">
            <v>260.53019999999998</v>
          </cell>
          <cell r="BV33">
            <v>299.60972999999996</v>
          </cell>
          <cell r="BX33">
            <v>24.571303873239433</v>
          </cell>
          <cell r="BY33">
            <v>48.543303895348842</v>
          </cell>
          <cell r="BZ33">
            <v>76.634462285714292</v>
          </cell>
          <cell r="CA33">
            <v>97.618403273628047</v>
          </cell>
          <cell r="CB33">
            <v>114.46524420507812</v>
          </cell>
          <cell r="CC33">
            <v>125.91176862558595</v>
          </cell>
          <cell r="CL33">
            <v>463.85719090909095</v>
          </cell>
          <cell r="CM33">
            <v>647.95347692307701</v>
          </cell>
          <cell r="CN33">
            <v>803.54756842105269</v>
          </cell>
          <cell r="CO33">
            <v>953.06473945945936</v>
          </cell>
          <cell r="CP33">
            <v>1078.768908</v>
          </cell>
          <cell r="CQ33">
            <v>1139.3120609999999</v>
          </cell>
          <cell r="CS33">
            <v>57.079723076923095</v>
          </cell>
          <cell r="CT33">
            <v>117.89032500000008</v>
          </cell>
          <cell r="CU33">
            <v>168.89145354729726</v>
          </cell>
          <cell r="CV33">
            <v>229.93923749999999</v>
          </cell>
          <cell r="CW33">
            <v>264.43012312499997</v>
          </cell>
          <cell r="CX33">
            <v>290.87313543750003</v>
          </cell>
          <cell r="CZ33">
            <v>61.902626262626256</v>
          </cell>
          <cell r="DA33">
            <v>93.839030303030313</v>
          </cell>
          <cell r="DB33">
            <v>113.6138181818182</v>
          </cell>
          <cell r="DC33">
            <v>141.94886363636363</v>
          </cell>
          <cell r="DD33">
            <v>162.84784090909088</v>
          </cell>
          <cell r="DE33">
            <v>179.13262499999999</v>
          </cell>
          <cell r="DG33">
            <v>209.90435040160642</v>
          </cell>
          <cell r="DH33">
            <v>508.26890306122442</v>
          </cell>
          <cell r="DI33">
            <v>788.50061211340198</v>
          </cell>
          <cell r="DJ33">
            <v>963.13889583333355</v>
          </cell>
          <cell r="DK33">
            <v>1089.5695125</v>
          </cell>
          <cell r="DL33">
            <v>1135.7286150000002</v>
          </cell>
        </row>
        <row r="34">
          <cell r="A34">
            <v>19</v>
          </cell>
          <cell r="B34" t="b">
            <v>1</v>
          </cell>
          <cell r="C34" t="str">
            <v>Business DSL ARPU</v>
          </cell>
          <cell r="D34" t="str">
            <v>per Month</v>
          </cell>
          <cell r="F34">
            <v>82.675922956824664</v>
          </cell>
          <cell r="G34">
            <v>80.423307836951508</v>
          </cell>
          <cell r="H34">
            <v>82.781611230502975</v>
          </cell>
          <cell r="I34">
            <v>86.342418289343755</v>
          </cell>
          <cell r="J34">
            <v>96.720223007347911</v>
          </cell>
          <cell r="K34">
            <v>102.32726727399996</v>
          </cell>
          <cell r="M34">
            <v>63.57338798860939</v>
          </cell>
          <cell r="N34">
            <v>68.935162197049237</v>
          </cell>
          <cell r="O34">
            <v>81.383241003470587</v>
          </cell>
          <cell r="P34">
            <v>91.078055658671857</v>
          </cell>
          <cell r="Q34">
            <v>92.159266078139311</v>
          </cell>
          <cell r="R34">
            <v>90.202196330029707</v>
          </cell>
          <cell r="T34">
            <v>558.8058455790889</v>
          </cell>
          <cell r="U34">
            <v>560.5802261151847</v>
          </cell>
          <cell r="V34">
            <v>583.77912701673733</v>
          </cell>
          <cell r="W34">
            <v>655.72640690729679</v>
          </cell>
          <cell r="X34">
            <v>785.78928535959233</v>
          </cell>
          <cell r="Y34">
            <v>842.93373988437497</v>
          </cell>
          <cell r="AA34">
            <v>61.100715419253646</v>
          </cell>
          <cell r="AB34">
            <v>66.849489457468451</v>
          </cell>
          <cell r="AC34">
            <v>75.295869691051806</v>
          </cell>
          <cell r="AD34">
            <v>88.342635147241012</v>
          </cell>
          <cell r="AE34">
            <v>107.16980940964062</v>
          </cell>
          <cell r="AF34">
            <v>117.85793872720298</v>
          </cell>
          <cell r="AH34">
            <v>59.783471024302223</v>
          </cell>
          <cell r="AI34">
            <v>58.392676969334531</v>
          </cell>
          <cell r="AJ34">
            <v>66.445721693701728</v>
          </cell>
          <cell r="AK34">
            <v>69.719240397746177</v>
          </cell>
          <cell r="AL34">
            <v>71.51358026694092</v>
          </cell>
          <cell r="AM34">
            <v>74.571743458483795</v>
          </cell>
          <cell r="AO34">
            <v>74.352163728587598</v>
          </cell>
          <cell r="AP34">
            <v>79.561110293844237</v>
          </cell>
          <cell r="AQ34">
            <v>84.428587265350643</v>
          </cell>
          <cell r="AR34">
            <v>89.083997827115965</v>
          </cell>
          <cell r="AS34">
            <v>93.53223870142206</v>
          </cell>
          <cell r="AT34">
            <v>94.689599675131021</v>
          </cell>
          <cell r="BJ34">
            <v>63.262804893038471</v>
          </cell>
          <cell r="BK34">
            <v>68.678573054967714</v>
          </cell>
          <cell r="BL34">
            <v>73.755675473670877</v>
          </cell>
          <cell r="BM34">
            <v>81.262308073230741</v>
          </cell>
          <cell r="BN34">
            <v>88.472652639161367</v>
          </cell>
          <cell r="BO34">
            <v>88.858276486689761</v>
          </cell>
          <cell r="BQ34">
            <v>101.14571428571429</v>
          </cell>
          <cell r="BR34">
            <v>96.903320859538255</v>
          </cell>
          <cell r="BS34">
            <v>99.328127810430644</v>
          </cell>
          <cell r="BT34">
            <v>104.0386372432484</v>
          </cell>
          <cell r="BU34">
            <v>106.79020452853332</v>
          </cell>
          <cell r="BV34">
            <v>106.80198601813942</v>
          </cell>
          <cell r="BX34">
            <v>761.83833556063553</v>
          </cell>
          <cell r="BY34">
            <v>734.18082500309913</v>
          </cell>
          <cell r="BZ34">
            <v>705.9068011517079</v>
          </cell>
          <cell r="CA34">
            <v>716.08751826976061</v>
          </cell>
          <cell r="CB34">
            <v>745.84800506376541</v>
          </cell>
          <cell r="CC34">
            <v>716.90209920000018</v>
          </cell>
          <cell r="CL34">
            <v>63.607549403158885</v>
          </cell>
          <cell r="CM34">
            <v>68.95549704691588</v>
          </cell>
          <cell r="CN34">
            <v>73.519397866555352</v>
          </cell>
          <cell r="CO34">
            <v>80.535945255868924</v>
          </cell>
          <cell r="CP34">
            <v>88.065795699676883</v>
          </cell>
          <cell r="CQ34">
            <v>89.955355839740875</v>
          </cell>
          <cell r="CS34">
            <v>622.00058314932676</v>
          </cell>
          <cell r="CT34">
            <v>648.81777466969004</v>
          </cell>
          <cell r="CU34">
            <v>703.42625228422173</v>
          </cell>
          <cell r="CV34">
            <v>789.87234388863465</v>
          </cell>
          <cell r="CW34">
            <v>907.65920451184263</v>
          </cell>
          <cell r="CX34">
            <v>1004.0502779999997</v>
          </cell>
          <cell r="CZ34">
            <v>137.10156578182205</v>
          </cell>
          <cell r="DA34">
            <v>137.26386355300716</v>
          </cell>
          <cell r="DB34">
            <v>146.45736753488612</v>
          </cell>
          <cell r="DC34">
            <v>151.93352803902332</v>
          </cell>
          <cell r="DD34">
            <v>154.24335654641865</v>
          </cell>
          <cell r="DE34">
            <v>159.41928350850557</v>
          </cell>
          <cell r="DG34">
            <v>67.384219182877402</v>
          </cell>
          <cell r="DH34">
            <v>69.352835439823636</v>
          </cell>
          <cell r="DI34">
            <v>71.929424785823912</v>
          </cell>
          <cell r="DJ34">
            <v>75.496377385559427</v>
          </cell>
          <cell r="DK34">
            <v>78.39048531344956</v>
          </cell>
          <cell r="DL34">
            <v>80.649683876903183</v>
          </cell>
        </row>
        <row r="35">
          <cell r="A35">
            <v>20</v>
          </cell>
          <cell r="B35" t="b">
            <v>1</v>
          </cell>
          <cell r="C35" t="str">
            <v>Business DSL Revenue</v>
          </cell>
          <cell r="D35" t="str">
            <v>Millions</v>
          </cell>
          <cell r="F35">
            <v>47.974348248484695</v>
          </cell>
          <cell r="G35">
            <v>70.845192517403405</v>
          </cell>
          <cell r="H35">
            <v>96.577574647935734</v>
          </cell>
          <cell r="I35">
            <v>118.70502516911186</v>
          </cell>
          <cell r="J35">
            <v>142.58641436348006</v>
          </cell>
          <cell r="K35">
            <v>162.48207396777065</v>
          </cell>
          <cell r="M35">
            <v>87.220098987109679</v>
          </cell>
          <cell r="N35">
            <v>132.29346344825737</v>
          </cell>
          <cell r="O35">
            <v>167.19689852146888</v>
          </cell>
          <cell r="P35">
            <v>202.22497067938275</v>
          </cell>
          <cell r="Q35">
            <v>211.56452199068536</v>
          </cell>
          <cell r="R35">
            <v>219.37377888638673</v>
          </cell>
          <cell r="T35">
            <v>507.99727167247084</v>
          </cell>
          <cell r="U35">
            <v>821.15220395436938</v>
          </cell>
          <cell r="V35">
            <v>1010.7345953729613</v>
          </cell>
          <cell r="W35">
            <v>1222.582253386897</v>
          </cell>
          <cell r="X35">
            <v>1642.3856536736239</v>
          </cell>
          <cell r="Y35">
            <v>1934.0317523662306</v>
          </cell>
          <cell r="AA35">
            <v>28.059213340016427</v>
          </cell>
          <cell r="AB35">
            <v>52.295613356660155</v>
          </cell>
          <cell r="AC35">
            <v>68.913248866535753</v>
          </cell>
          <cell r="AD35">
            <v>99.605311199084966</v>
          </cell>
          <cell r="AE35">
            <v>136.26050421696493</v>
          </cell>
          <cell r="AF35">
            <v>166.07024842773706</v>
          </cell>
          <cell r="AH35">
            <v>149.66537180330445</v>
          </cell>
          <cell r="AI35">
            <v>249.762534975899</v>
          </cell>
          <cell r="AJ35">
            <v>429.64471562622617</v>
          </cell>
          <cell r="AK35">
            <v>574.43122749168992</v>
          </cell>
          <cell r="AL35">
            <v>699.2036502250927</v>
          </cell>
          <cell r="AM35">
            <v>846.1591335227082</v>
          </cell>
          <cell r="AO35">
            <v>459.0425794515009</v>
          </cell>
          <cell r="AP35">
            <v>797.94491936195197</v>
          </cell>
          <cell r="AQ35">
            <v>1188.4240479521391</v>
          </cell>
          <cell r="AR35">
            <v>1567.5583282011733</v>
          </cell>
          <cell r="AS35">
            <v>1949.8806515799031</v>
          </cell>
          <cell r="AT35">
            <v>2249.0738750895043</v>
          </cell>
          <cell r="BJ35">
            <v>143.59236090551764</v>
          </cell>
          <cell r="BK35">
            <v>336.98503257025868</v>
          </cell>
          <cell r="BL35">
            <v>600.59205253673474</v>
          </cell>
          <cell r="BM35">
            <v>875.83746982829405</v>
          </cell>
          <cell r="BN35">
            <v>1084.7295280096812</v>
          </cell>
          <cell r="BO35">
            <v>1207.3176513648818</v>
          </cell>
          <cell r="BQ35">
            <v>57.784865291396322</v>
          </cell>
          <cell r="BR35">
            <v>111.84442925696797</v>
          </cell>
          <cell r="BS35">
            <v>167.82516429444283</v>
          </cell>
          <cell r="BT35">
            <v>235.076751618245</v>
          </cell>
          <cell r="BU35">
            <v>301.76058101375475</v>
          </cell>
          <cell r="BV35">
            <v>358.3611972522761</v>
          </cell>
          <cell r="BX35">
            <v>179.45382137585702</v>
          </cell>
          <cell r="BY35">
            <v>309.72325914119006</v>
          </cell>
          <cell r="BZ35">
            <v>519.54738340311667</v>
          </cell>
          <cell r="CA35">
            <v>740.04140979665522</v>
          </cell>
          <cell r="CB35">
            <v>942.8471776123348</v>
          </cell>
          <cell r="CC35">
            <v>1033.1787100752592</v>
          </cell>
          <cell r="CL35">
            <v>211.7949147675609</v>
          </cell>
          <cell r="CM35">
            <v>455.07876112596875</v>
          </cell>
          <cell r="CN35">
            <v>635.84670667616456</v>
          </cell>
          <cell r="CO35">
            <v>841.07891428208688</v>
          </cell>
          <cell r="CP35">
            <v>1067.4317774803419</v>
          </cell>
          <cell r="CQ35">
            <v>1196.8722078732219</v>
          </cell>
          <cell r="CS35">
            <v>254.70224541471399</v>
          </cell>
          <cell r="CT35">
            <v>651.52331092113423</v>
          </cell>
          <cell r="CU35">
            <v>1195.7748283896024</v>
          </cell>
          <cell r="CV35">
            <v>1873.0521944918432</v>
          </cell>
          <cell r="CW35">
            <v>2685.1261510631175</v>
          </cell>
          <cell r="CX35">
            <v>3342.784233713297</v>
          </cell>
          <cell r="CZ35">
            <v>61.429213723578947</v>
          </cell>
          <cell r="DA35">
            <v>125.40711715895212</v>
          </cell>
          <cell r="DB35">
            <v>181.18202699085057</v>
          </cell>
          <cell r="DC35">
            <v>231.56709887775122</v>
          </cell>
          <cell r="DD35">
            <v>281.22624547345305</v>
          </cell>
          <cell r="DE35">
            <v>325.39685271524809</v>
          </cell>
          <cell r="DG35">
            <v>80.988070129423335</v>
          </cell>
          <cell r="DH35">
            <v>280.36261990998491</v>
          </cell>
          <cell r="DI35">
            <v>549.12745528655989</v>
          </cell>
          <cell r="DJ35">
            <v>789.29714780709003</v>
          </cell>
          <cell r="DK35">
            <v>962.85664617500834</v>
          </cell>
          <cell r="DL35">
            <v>1075.373261629898</v>
          </cell>
        </row>
        <row r="36">
          <cell r="A36">
            <v>21</v>
          </cell>
          <cell r="B36" t="b">
            <v>1</v>
          </cell>
          <cell r="C36" t="str">
            <v>Total DSL Subscribers</v>
          </cell>
          <cell r="D36" t="str">
            <v>Thousands</v>
          </cell>
          <cell r="F36">
            <v>196.04102564102567</v>
          </cell>
          <cell r="G36">
            <v>301.8</v>
          </cell>
          <cell r="H36">
            <v>418.44162162162161</v>
          </cell>
          <cell r="I36">
            <v>516.07799999999997</v>
          </cell>
          <cell r="J36">
            <v>593.48969999999997</v>
          </cell>
          <cell r="K36">
            <v>652.83866999999998</v>
          </cell>
          <cell r="M36">
            <v>517.32797589151198</v>
          </cell>
          <cell r="N36">
            <v>627.41116751269044</v>
          </cell>
          <cell r="O36">
            <v>732.68041237113403</v>
          </cell>
          <cell r="P36">
            <v>814.34375</v>
          </cell>
          <cell r="Q36">
            <v>905.20736842105271</v>
          </cell>
          <cell r="R36">
            <v>977.6239578947368</v>
          </cell>
          <cell r="T36">
            <v>361.54285714285714</v>
          </cell>
          <cell r="U36">
            <v>542.3142857142858</v>
          </cell>
          <cell r="V36">
            <v>677.89285714285711</v>
          </cell>
          <cell r="W36">
            <v>779.57678571428585</v>
          </cell>
          <cell r="X36">
            <v>857.53446428571431</v>
          </cell>
          <cell r="Y36">
            <v>921.84954910714282</v>
          </cell>
          <cell r="AA36">
            <v>156.53846153846155</v>
          </cell>
          <cell r="AB36">
            <v>273.94230769230768</v>
          </cell>
          <cell r="AC36">
            <v>397.21634615384619</v>
          </cell>
          <cell r="AD36">
            <v>486.59002403846154</v>
          </cell>
          <cell r="AE36">
            <v>559.57852764423069</v>
          </cell>
          <cell r="AF36">
            <v>615.53638040865394</v>
          </cell>
          <cell r="AH36">
            <v>1126.1261261261261</v>
          </cell>
          <cell r="AI36">
            <v>1988.636363636364</v>
          </cell>
          <cell r="AJ36">
            <v>2998.0964467005078</v>
          </cell>
          <cell r="AK36">
            <v>3937.5</v>
          </cell>
          <cell r="AL36">
            <v>4849.3421052631575</v>
          </cell>
          <cell r="AM36">
            <v>5576.7434210526326</v>
          </cell>
          <cell r="AO36">
            <v>3258.9473684210525</v>
          </cell>
          <cell r="AP36">
            <v>4940.4255319148933</v>
          </cell>
          <cell r="AQ36">
            <v>6241.9354838709678</v>
          </cell>
          <cell r="AR36">
            <v>7571.7391304347821</v>
          </cell>
          <cell r="AS36">
            <v>8803.1868131868141</v>
          </cell>
          <cell r="AT36">
            <v>9791.1</v>
          </cell>
          <cell r="BJ36">
            <v>806.16883116883105</v>
          </cell>
          <cell r="BK36">
            <v>1719.6452702702704</v>
          </cell>
          <cell r="BL36">
            <v>2739.4904513888891</v>
          </cell>
          <cell r="BM36">
            <v>3663.0900892857144</v>
          </cell>
          <cell r="BN36">
            <v>4395.7081071428574</v>
          </cell>
          <cell r="BO36">
            <v>5055.0643232142857</v>
          </cell>
          <cell r="BQ36">
            <v>348.48876404494376</v>
          </cell>
          <cell r="BR36">
            <v>567.14057142857143</v>
          </cell>
          <cell r="BS36">
            <v>817.34964705882339</v>
          </cell>
          <cell r="BT36">
            <v>1052.6472727272726</v>
          </cell>
          <cell r="BU36">
            <v>1302.6510000000001</v>
          </cell>
          <cell r="BV36">
            <v>1498.0486499999997</v>
          </cell>
          <cell r="BX36">
            <v>132.45985915492957</v>
          </cell>
          <cell r="BY36">
            <v>251.51970930232557</v>
          </cell>
          <cell r="BZ36">
            <v>399.13782440476194</v>
          </cell>
          <cell r="CA36">
            <v>511.09111661585371</v>
          </cell>
          <cell r="CB36">
            <v>602.44865371093738</v>
          </cell>
          <cell r="CC36">
            <v>662.69351908203134</v>
          </cell>
          <cell r="CL36">
            <v>966.87272727272739</v>
          </cell>
          <cell r="CM36">
            <v>1570.7963076923079</v>
          </cell>
          <cell r="CN36">
            <v>2015.1663157894736</v>
          </cell>
          <cell r="CO36">
            <v>2483.5563243243241</v>
          </cell>
          <cell r="CP36">
            <v>2935.4256000000005</v>
          </cell>
          <cell r="CQ36">
            <v>3302.3537999999999</v>
          </cell>
          <cell r="CS36">
            <v>435.72307692307697</v>
          </cell>
          <cell r="CT36">
            <v>670.78421052631597</v>
          </cell>
          <cell r="CU36">
            <v>861.14189189189187</v>
          </cell>
          <cell r="CV36">
            <v>1062.0749999999998</v>
          </cell>
          <cell r="CW36">
            <v>1221.38625</v>
          </cell>
          <cell r="CX36">
            <v>1343.5248749999998</v>
          </cell>
          <cell r="CZ36">
            <v>173.73737373737373</v>
          </cell>
          <cell r="DA36">
            <v>364.84848484848482</v>
          </cell>
          <cell r="DB36">
            <v>547.27272727272725</v>
          </cell>
          <cell r="DC36">
            <v>684.09090909090901</v>
          </cell>
          <cell r="DD36">
            <v>786.7045454545455</v>
          </cell>
          <cell r="DE36">
            <v>865.375</v>
          </cell>
          <cell r="DG36">
            <v>557.21887550200802</v>
          </cell>
          <cell r="DH36">
            <v>1415.7908163265306</v>
          </cell>
          <cell r="DI36">
            <v>2503.1765463917527</v>
          </cell>
          <cell r="DJ36">
            <v>3540.951822916667</v>
          </cell>
          <cell r="DK36">
            <v>4293.87</v>
          </cell>
          <cell r="DL36">
            <v>4937.9504999999999</v>
          </cell>
        </row>
        <row r="37">
          <cell r="A37">
            <v>22</v>
          </cell>
          <cell r="B37" t="b">
            <v>1</v>
          </cell>
          <cell r="C37" t="str">
            <v>Total DSL Revenue</v>
          </cell>
          <cell r="D37" t="str">
            <v>Millions</v>
          </cell>
          <cell r="F37">
            <v>86.383101173531429</v>
          </cell>
          <cell r="G37">
            <v>135.44766433006779</v>
          </cell>
          <cell r="H37">
            <v>195.50844004996281</v>
          </cell>
          <cell r="I37">
            <v>253.73246261809311</v>
          </cell>
          <cell r="J37">
            <v>311.93582424357834</v>
          </cell>
          <cell r="K37">
            <v>355.57782053759428</v>
          </cell>
          <cell r="M37">
            <v>195.36249757293911</v>
          </cell>
          <cell r="N37">
            <v>304.72605606213904</v>
          </cell>
          <cell r="O37">
            <v>374.58129197454616</v>
          </cell>
          <cell r="P37">
            <v>436.6517771282314</v>
          </cell>
          <cell r="Q37">
            <v>470.4289536174453</v>
          </cell>
          <cell r="R37">
            <v>489.86835001384844</v>
          </cell>
          <cell r="T37">
            <v>1251.1800174782788</v>
          </cell>
          <cell r="U37">
            <v>2237.3582755054986</v>
          </cell>
          <cell r="V37">
            <v>2977.3271355452116</v>
          </cell>
          <cell r="W37">
            <v>3416.4656093397325</v>
          </cell>
          <cell r="X37">
            <v>4218.9250115128016</v>
          </cell>
          <cell r="Y37">
            <v>4560.2989199166623</v>
          </cell>
          <cell r="AA37">
            <v>45.982825659170544</v>
          </cell>
          <cell r="AB37">
            <v>107.14330890803964</v>
          </cell>
          <cell r="AC37">
            <v>172.78395421334665</v>
          </cell>
          <cell r="AD37">
            <v>247.82452873980498</v>
          </cell>
          <cell r="AE37">
            <v>323.22444016059501</v>
          </cell>
          <cell r="AF37">
            <v>377.55499311460323</v>
          </cell>
          <cell r="AH37">
            <v>394.69985332193289</v>
          </cell>
          <cell r="AI37">
            <v>759.08694829603883</v>
          </cell>
          <cell r="AJ37">
            <v>1219.479335869275</v>
          </cell>
          <cell r="AK37">
            <v>1605.2429564340132</v>
          </cell>
          <cell r="AL37">
            <v>1905.8447567208782</v>
          </cell>
          <cell r="AM37">
            <v>2243.2389439035514</v>
          </cell>
          <cell r="AO37">
            <v>1288.0508364333418</v>
          </cell>
          <cell r="AP37">
            <v>2123.192614626731</v>
          </cell>
          <cell r="AQ37">
            <v>2981.0556048693961</v>
          </cell>
          <cell r="AR37">
            <v>3737.4547946778393</v>
          </cell>
          <cell r="AS37">
            <v>4483.9629509345377</v>
          </cell>
          <cell r="AT37">
            <v>5079.8671024561681</v>
          </cell>
          <cell r="BJ37">
            <v>308.587470970548</v>
          </cell>
          <cell r="BK37">
            <v>672.37516678003476</v>
          </cell>
          <cell r="BL37">
            <v>1215.9980299638617</v>
          </cell>
          <cell r="BM37">
            <v>1765.1410184861604</v>
          </cell>
          <cell r="BN37">
            <v>2199.2922417858285</v>
          </cell>
          <cell r="BO37">
            <v>2481.1602317148026</v>
          </cell>
          <cell r="BQ37">
            <v>165.81544885494799</v>
          </cell>
          <cell r="BR37">
            <v>290.6585492462504</v>
          </cell>
          <cell r="BS37">
            <v>412.64227401010436</v>
          </cell>
          <cell r="BT37">
            <v>527.42622874339247</v>
          </cell>
          <cell r="BU37">
            <v>645.2670680460069</v>
          </cell>
          <cell r="BV37">
            <v>736.64499325810903</v>
          </cell>
          <cell r="BX37">
            <v>395.19229238321418</v>
          </cell>
          <cell r="BY37">
            <v>1019.8230188717148</v>
          </cell>
          <cell r="BZ37">
            <v>1602.5143251962195</v>
          </cell>
          <cell r="CA37">
            <v>2083.9444768830253</v>
          </cell>
          <cell r="CB37">
            <v>2475.693664072503</v>
          </cell>
          <cell r="CC37">
            <v>2644.1199577168513</v>
          </cell>
          <cell r="CL37">
            <v>380.44778924526315</v>
          </cell>
          <cell r="CM37">
            <v>751.5624435038219</v>
          </cell>
          <cell r="CN37">
            <v>1052.8569679688262</v>
          </cell>
          <cell r="CO37">
            <v>1317.1136065399519</v>
          </cell>
          <cell r="CP37">
            <v>1629.5475549417788</v>
          </cell>
          <cell r="CQ37">
            <v>1790.5313340700036</v>
          </cell>
          <cell r="CS37">
            <v>1312.0369076465754</v>
          </cell>
          <cell r="CT37">
            <v>2299.4339400464696</v>
          </cell>
          <cell r="CU37">
            <v>3379.6598643740163</v>
          </cell>
          <cell r="CV37">
            <v>4479.9437282301478</v>
          </cell>
          <cell r="CW37">
            <v>5665.5549638948432</v>
          </cell>
          <cell r="CX37">
            <v>6507.3300638406272</v>
          </cell>
          <cell r="CZ37">
            <v>106.95057613863382</v>
          </cell>
          <cell r="DA37">
            <v>271.03691742196878</v>
          </cell>
          <cell r="DB37">
            <v>437.08427436575334</v>
          </cell>
          <cell r="DC37">
            <v>569.18581160908423</v>
          </cell>
          <cell r="DD37">
            <v>649.95742981015496</v>
          </cell>
          <cell r="DE37">
            <v>724.00094864957782</v>
          </cell>
          <cell r="DG37">
            <v>149.23269276297867</v>
          </cell>
          <cell r="DH37">
            <v>474.78534146484094</v>
          </cell>
          <cell r="DI37">
            <v>943.58443997017957</v>
          </cell>
          <cell r="DJ37">
            <v>1401.2818982060448</v>
          </cell>
          <cell r="DK37">
            <v>1733.9281362290103</v>
          </cell>
          <cell r="DL37">
            <v>1952.6415161532905</v>
          </cell>
        </row>
        <row r="38">
          <cell r="A38">
            <v>0</v>
          </cell>
          <cell r="B38" t="b">
            <v>0</v>
          </cell>
          <cell r="C38">
            <v>0</v>
          </cell>
          <cell r="D38">
            <v>0</v>
          </cell>
        </row>
        <row r="39">
          <cell r="A39">
            <v>23</v>
          </cell>
          <cell r="B39" t="b">
            <v>1</v>
          </cell>
          <cell r="C39" t="str">
            <v>Total Broadband Subscribers</v>
          </cell>
          <cell r="D39" t="str">
            <v>Thousands</v>
          </cell>
          <cell r="F39">
            <v>394.29668616602567</v>
          </cell>
          <cell r="G39">
            <v>539.70679263</v>
          </cell>
          <cell r="H39">
            <v>680.13909351462166</v>
          </cell>
          <cell r="I39">
            <v>790.86034548765008</v>
          </cell>
          <cell r="J39">
            <v>882.01116276203254</v>
          </cell>
          <cell r="K39">
            <v>955.78620590013429</v>
          </cell>
          <cell r="M39">
            <v>848.61816489151192</v>
          </cell>
          <cell r="N39">
            <v>1041.5239037626905</v>
          </cell>
          <cell r="O39">
            <v>1219.262877464884</v>
          </cell>
          <cell r="P39">
            <v>1361.7490232304688</v>
          </cell>
          <cell r="Q39">
            <v>1479.982905313045</v>
          </cell>
          <cell r="R39">
            <v>1566.7688832090289</v>
          </cell>
          <cell r="T39">
            <v>692.83304614285703</v>
          </cell>
          <cell r="U39">
            <v>956.42702196428581</v>
          </cell>
          <cell r="V39">
            <v>1164.4753222366071</v>
          </cell>
          <cell r="W39">
            <v>1326.9820589447545</v>
          </cell>
          <cell r="X39">
            <v>1432.3100011777065</v>
          </cell>
          <cell r="Y39">
            <v>1510.9944744214349</v>
          </cell>
          <cell r="AA39">
            <v>202.46996153846155</v>
          </cell>
          <cell r="AB39">
            <v>338.24640769230768</v>
          </cell>
          <cell r="AC39">
            <v>480.81167615384618</v>
          </cell>
          <cell r="AD39">
            <v>586.90442003846147</v>
          </cell>
          <cell r="AE39">
            <v>669.92436324423068</v>
          </cell>
          <cell r="AF39">
            <v>731.39950778865398</v>
          </cell>
          <cell r="AH39">
            <v>1393.623697126126</v>
          </cell>
          <cell r="AI39">
            <v>2336.383205936364</v>
          </cell>
          <cell r="AJ39">
            <v>3415.392657460508</v>
          </cell>
          <cell r="AK39">
            <v>4417.390642374</v>
          </cell>
          <cell r="AL39">
            <v>5377.2218118745577</v>
          </cell>
          <cell r="AM39">
            <v>6157.4110983251721</v>
          </cell>
          <cell r="AO39">
            <v>3327.9473684210525</v>
          </cell>
          <cell r="AP39">
            <v>5147.4255319148933</v>
          </cell>
          <cell r="AQ39">
            <v>6655.9354838709678</v>
          </cell>
          <cell r="AR39">
            <v>8192.7391304347821</v>
          </cell>
          <cell r="AS39">
            <v>9641.5368131868145</v>
          </cell>
          <cell r="AT39">
            <v>10797.12</v>
          </cell>
          <cell r="BJ39">
            <v>821.10072484203181</v>
          </cell>
          <cell r="BK39">
            <v>1757.3291742526214</v>
          </cell>
          <cell r="BL39">
            <v>2829.0818134280939</v>
          </cell>
          <cell r="BM39">
            <v>3816.2475342992907</v>
          </cell>
          <cell r="BN39">
            <v>4612.9823563224672</v>
          </cell>
          <cell r="BO39">
            <v>5330.9559999009116</v>
          </cell>
          <cell r="BQ39">
            <v>1044.5667152949438</v>
          </cell>
          <cell r="BR39">
            <v>1402.4341129285715</v>
          </cell>
          <cell r="BS39">
            <v>1757.0548812463235</v>
          </cell>
          <cell r="BT39">
            <v>2086.3230303335231</v>
          </cell>
          <cell r="BU39">
            <v>2413.8524394267188</v>
          </cell>
          <cell r="BV39">
            <v>2664.8101613980543</v>
          </cell>
          <cell r="BX39">
            <v>181.59985915492956</v>
          </cell>
          <cell r="BY39">
            <v>312.94470930232558</v>
          </cell>
          <cell r="BZ39">
            <v>472.84782440476192</v>
          </cell>
          <cell r="CA39">
            <v>595.85761661585366</v>
          </cell>
          <cell r="CB39">
            <v>695.69180371093739</v>
          </cell>
          <cell r="CC39">
            <v>765.26098408203131</v>
          </cell>
          <cell r="CL39">
            <v>1154.1707942727273</v>
          </cell>
          <cell r="CM39">
            <v>1889.203021592308</v>
          </cell>
          <cell r="CN39">
            <v>2476.8560509444737</v>
          </cell>
          <cell r="CO39">
            <v>3037.5840065103239</v>
          </cell>
          <cell r="CP39">
            <v>3572.5574345139003</v>
          </cell>
          <cell r="CQ39">
            <v>4035.0554096909846</v>
          </cell>
          <cell r="CS39">
            <v>565.53216492307695</v>
          </cell>
          <cell r="CT39">
            <v>826.55511612631597</v>
          </cell>
          <cell r="CU39">
            <v>1040.2784333318918</v>
          </cell>
          <cell r="CV39">
            <v>1259.1251955839998</v>
          </cell>
          <cell r="CW39">
            <v>1428.2889553632001</v>
          </cell>
          <cell r="CX39">
            <v>1560.7727156313599</v>
          </cell>
          <cell r="CZ39">
            <v>315.06737373737371</v>
          </cell>
          <cell r="DA39">
            <v>576.84348484848488</v>
          </cell>
          <cell r="DB39">
            <v>812.26647727272723</v>
          </cell>
          <cell r="DC39">
            <v>988.83372159090902</v>
          </cell>
          <cell r="DD39">
            <v>1106.6844985795456</v>
          </cell>
          <cell r="DE39">
            <v>1201.35395078125</v>
          </cell>
          <cell r="DG39">
            <v>1347.2778755020081</v>
          </cell>
          <cell r="DH39">
            <v>2363.8616163265306</v>
          </cell>
          <cell r="DI39">
            <v>3617.1597363917526</v>
          </cell>
          <cell r="DJ39">
            <v>4822.0324914166667</v>
          </cell>
          <cell r="DK39">
            <v>5735.0857520624995</v>
          </cell>
          <cell r="DL39">
            <v>6523.2878272687503</v>
          </cell>
        </row>
        <row r="40">
          <cell r="A40">
            <v>24</v>
          </cell>
          <cell r="B40" t="b">
            <v>1</v>
          </cell>
          <cell r="C40" t="str">
            <v>Total Broadband Revenue</v>
          </cell>
          <cell r="D40" t="str">
            <v>Millions</v>
          </cell>
          <cell r="F40">
            <v>167.63630710531794</v>
          </cell>
          <cell r="G40">
            <v>231.59137831019046</v>
          </cell>
          <cell r="H40">
            <v>302.29109621021394</v>
          </cell>
          <cell r="I40">
            <v>364.36082130565819</v>
          </cell>
          <cell r="J40">
            <v>426.07796520172036</v>
          </cell>
          <cell r="K40">
            <v>475.42706854364371</v>
          </cell>
          <cell r="M40">
            <v>315.54086933237994</v>
          </cell>
          <cell r="N40">
            <v>456.37067250623647</v>
          </cell>
          <cell r="O40">
            <v>548.51737962464631</v>
          </cell>
          <cell r="P40">
            <v>625.42561206249684</v>
          </cell>
          <cell r="Q40">
            <v>663.43718785144665</v>
          </cell>
          <cell r="R40">
            <v>690.08508629191124</v>
          </cell>
          <cell r="T40">
            <v>1896.0060817707704</v>
          </cell>
          <cell r="U40">
            <v>2926.0239440522869</v>
          </cell>
          <cell r="V40">
            <v>3682.8631663611063</v>
          </cell>
          <cell r="W40">
            <v>4062.2655633580935</v>
          </cell>
          <cell r="X40">
            <v>4805.9465684606266</v>
          </cell>
          <cell r="Y40">
            <v>5131.1855425947015</v>
          </cell>
          <cell r="AA40">
            <v>62.116137717515471</v>
          </cell>
          <cell r="AB40">
            <v>131.48175030199954</v>
          </cell>
          <cell r="AC40">
            <v>204.36040358147895</v>
          </cell>
          <cell r="AD40">
            <v>285.62037274201288</v>
          </cell>
          <cell r="AE40">
            <v>365.34330331635249</v>
          </cell>
          <cell r="AF40">
            <v>422.80788514471936</v>
          </cell>
          <cell r="AH40">
            <v>529.54664238679379</v>
          </cell>
          <cell r="AI40">
            <v>931.6385664517959</v>
          </cell>
          <cell r="AJ40">
            <v>1422.9946500045139</v>
          </cell>
          <cell r="AK40">
            <v>1830.4669076524679</v>
          </cell>
          <cell r="AL40">
            <v>2143.6289612657602</v>
          </cell>
          <cell r="AM40">
            <v>2497.6677934562781</v>
          </cell>
          <cell r="AO40">
            <v>1308.3767067813342</v>
          </cell>
          <cell r="AP40">
            <v>2171.7895692911766</v>
          </cell>
          <cell r="AQ40">
            <v>3090.1734351586188</v>
          </cell>
          <cell r="AR40">
            <v>3913.0201245293192</v>
          </cell>
          <cell r="AS40">
            <v>4717.4593450908269</v>
          </cell>
          <cell r="AT40">
            <v>5356.5914011960222</v>
          </cell>
          <cell r="BJ40">
            <v>325.72668805630889</v>
          </cell>
          <cell r="BK40">
            <v>704.21844279936033</v>
          </cell>
          <cell r="BL40">
            <v>1268.5543401712378</v>
          </cell>
          <cell r="BM40">
            <v>1841.5176404260362</v>
          </cell>
          <cell r="BN40">
            <v>2300.7005750839598</v>
          </cell>
          <cell r="BO40">
            <v>2608.160367667831</v>
          </cell>
          <cell r="BQ40">
            <v>404.83264895610768</v>
          </cell>
          <cell r="BR40">
            <v>605.88509341401505</v>
          </cell>
          <cell r="BS40">
            <v>777.25869451668973</v>
          </cell>
          <cell r="BT40">
            <v>905.60591228162798</v>
          </cell>
          <cell r="BU40">
            <v>1048.7967368267109</v>
          </cell>
          <cell r="BV40">
            <v>1148.435682462348</v>
          </cell>
          <cell r="BX40">
            <v>589.3934064369746</v>
          </cell>
          <cell r="BY40">
            <v>1266.0344163171108</v>
          </cell>
          <cell r="BZ40">
            <v>1891.5947791304939</v>
          </cell>
          <cell r="CA40">
            <v>2408.9516949286271</v>
          </cell>
          <cell r="CB40">
            <v>2824.8979004754833</v>
          </cell>
          <cell r="CC40">
            <v>3010.4471549048235</v>
          </cell>
          <cell r="CL40">
            <v>435.56077761023687</v>
          </cell>
          <cell r="CM40">
            <v>861.70681931684624</v>
          </cell>
          <cell r="CN40">
            <v>1216.6043399278115</v>
          </cell>
          <cell r="CO40">
            <v>1517.8667037390367</v>
          </cell>
          <cell r="CP40">
            <v>1862.1211279614349</v>
          </cell>
          <cell r="CQ40">
            <v>2037.4171269677925</v>
          </cell>
          <cell r="CS40">
            <v>1758.4595214223677</v>
          </cell>
          <cell r="CT40">
            <v>2830.6627016508764</v>
          </cell>
          <cell r="CU40">
            <v>3975.2696642287419</v>
          </cell>
          <cell r="CV40">
            <v>5117.3799197692506</v>
          </cell>
          <cell r="CW40">
            <v>6315.224728308167</v>
          </cell>
          <cell r="CX40">
            <v>7194.8265534404172</v>
          </cell>
          <cell r="CZ40">
            <v>197.03015471828121</v>
          </cell>
          <cell r="DA40">
            <v>419.20196690549983</v>
          </cell>
          <cell r="DB40">
            <v>624.63303041472921</v>
          </cell>
          <cell r="DC40">
            <v>790.07054458377718</v>
          </cell>
          <cell r="DD40">
            <v>877.34682673161342</v>
          </cell>
          <cell r="DE40">
            <v>958.50850877162225</v>
          </cell>
          <cell r="DG40">
            <v>277.25318757719435</v>
          </cell>
          <cell r="DH40">
            <v>726.28299784904959</v>
          </cell>
          <cell r="DI40">
            <v>1230.9895225068533</v>
          </cell>
          <cell r="DJ40">
            <v>1725.5966669307131</v>
          </cell>
          <cell r="DK40">
            <v>2083.923993711906</v>
          </cell>
          <cell r="DL40">
            <v>2320.9968774832187</v>
          </cell>
        </row>
        <row r="41">
          <cell r="A41">
            <v>0</v>
          </cell>
          <cell r="B41" t="b">
            <v>0</v>
          </cell>
          <cell r="C41">
            <v>0</v>
          </cell>
          <cell r="D41">
            <v>0</v>
          </cell>
        </row>
        <row r="42">
          <cell r="A42">
            <v>0</v>
          </cell>
          <cell r="B42" t="b">
            <v>0</v>
          </cell>
          <cell r="C42">
            <v>0</v>
          </cell>
          <cell r="D42">
            <v>0</v>
          </cell>
        </row>
        <row r="43">
          <cell r="A43">
            <v>25</v>
          </cell>
          <cell r="B43" t="b">
            <v>1</v>
          </cell>
          <cell r="C43" t="str">
            <v>Corporate Data Revenue</v>
          </cell>
          <cell r="D43" t="str">
            <v>Millions</v>
          </cell>
          <cell r="M43">
            <v>518.72996397474049</v>
          </cell>
          <cell r="N43">
            <v>539.95551408893198</v>
          </cell>
          <cell r="O43">
            <v>555.27874999364622</v>
          </cell>
          <cell r="P43">
            <v>564.03346559661793</v>
          </cell>
          <cell r="Q43">
            <v>570.96349934887883</v>
          </cell>
          <cell r="R43">
            <v>546</v>
          </cell>
          <cell r="AH43">
            <v>2580.0494274336279</v>
          </cell>
          <cell r="AI43">
            <v>2730.7951831858409</v>
          </cell>
          <cell r="AJ43">
            <v>2803.6053876106198</v>
          </cell>
          <cell r="AK43">
            <v>2846.9992610176992</v>
          </cell>
          <cell r="AL43">
            <v>2895.2558824924781</v>
          </cell>
          <cell r="AM43">
            <v>2777</v>
          </cell>
          <cell r="AO43">
            <v>2883.7148318584077</v>
          </cell>
          <cell r="AP43">
            <v>3181.8085707964606</v>
          </cell>
          <cell r="AQ43">
            <v>3496.1789469026553</v>
          </cell>
          <cell r="AR43">
            <v>3716.6958065044255</v>
          </cell>
          <cell r="AS43">
            <v>3725.4062242606196</v>
          </cell>
          <cell r="AT43">
            <v>3518</v>
          </cell>
          <cell r="BJ43">
            <v>2486.0169026548674</v>
          </cell>
          <cell r="BK43">
            <v>2615.7886725663711</v>
          </cell>
          <cell r="BL43">
            <v>2692.9989955752212</v>
          </cell>
          <cell r="BM43">
            <v>2711.3654042920352</v>
          </cell>
          <cell r="BN43">
            <v>2753.5246634508849</v>
          </cell>
          <cell r="BO43">
            <v>2564</v>
          </cell>
          <cell r="BQ43">
            <v>750.79715119574814</v>
          </cell>
          <cell r="BR43">
            <v>745.2271835089108</v>
          </cell>
          <cell r="BS43">
            <v>783.12874003931336</v>
          </cell>
          <cell r="BT43">
            <v>805.34564882692052</v>
          </cell>
          <cell r="BU43">
            <v>828.57327352878781</v>
          </cell>
          <cell r="BV43">
            <v>757</v>
          </cell>
          <cell r="CL43">
            <v>1384.3153628318582</v>
          </cell>
          <cell r="CM43">
            <v>1425.5235840707965</v>
          </cell>
          <cell r="CN43">
            <v>1438.6704119469025</v>
          </cell>
          <cell r="CO43">
            <v>1417.3179314115046</v>
          </cell>
          <cell r="CP43">
            <v>1390.5840728926107</v>
          </cell>
          <cell r="CQ43">
            <v>1327</v>
          </cell>
          <cell r="CS43">
            <v>6699.6503252164712</v>
          </cell>
          <cell r="CT43">
            <v>6556.1828520954223</v>
          </cell>
          <cell r="CU43">
            <v>6790.5664425923615</v>
          </cell>
          <cell r="CV43">
            <v>6860.5920701055111</v>
          </cell>
          <cell r="CW43">
            <v>6949.2041270741629</v>
          </cell>
          <cell r="CX43">
            <v>6553.3</v>
          </cell>
          <cell r="CZ43">
            <v>1497.3736329326903</v>
          </cell>
          <cell r="DA43">
            <v>1397.7294505966402</v>
          </cell>
          <cell r="DB43">
            <v>1453.3394343531015</v>
          </cell>
          <cell r="DC43">
            <v>1489.0589339114738</v>
          </cell>
          <cell r="DD43">
            <v>1500.5967381524661</v>
          </cell>
          <cell r="DE43">
            <v>1467.06</v>
          </cell>
          <cell r="DG43">
            <v>2304.2405274717698</v>
          </cell>
          <cell r="DH43">
            <v>2389.9742153150441</v>
          </cell>
          <cell r="DI43">
            <v>2496.0056540037167</v>
          </cell>
          <cell r="DJ43">
            <v>2565.5050039051948</v>
          </cell>
          <cell r="DK43">
            <v>2624.856717384997</v>
          </cell>
          <cell r="DL43">
            <v>2513.5902999999998</v>
          </cell>
          <cell r="DN43">
            <v>2002.8919039792704</v>
          </cell>
          <cell r="DO43">
            <v>2026.9146163349537</v>
          </cell>
          <cell r="DP43">
            <v>2134.514029999732</v>
          </cell>
          <cell r="DQ43">
            <v>2187.3895914864438</v>
          </cell>
          <cell r="DR43">
            <v>2211.4956558688696</v>
          </cell>
          <cell r="DS43">
            <v>2290</v>
          </cell>
          <cell r="DU43">
            <v>23107.780029549449</v>
          </cell>
          <cell r="DV43">
            <v>23609.899842559371</v>
          </cell>
          <cell r="DW43">
            <v>24644.286793017272</v>
          </cell>
          <cell r="DX43">
            <v>25164.303117057829</v>
          </cell>
          <cell r="DY43">
            <v>25450.460854454755</v>
          </cell>
          <cell r="DZ43">
            <v>24312.9503</v>
          </cell>
        </row>
        <row r="44">
          <cell r="A44">
            <v>26</v>
          </cell>
          <cell r="B44" t="b">
            <v>1</v>
          </cell>
          <cell r="C44" t="str">
            <v>X.25 Revenue</v>
          </cell>
          <cell r="D44" t="str">
            <v>Millions</v>
          </cell>
          <cell r="M44">
            <v>23</v>
          </cell>
          <cell r="N44">
            <v>19</v>
          </cell>
          <cell r="O44">
            <v>14</v>
          </cell>
          <cell r="P44">
            <v>11</v>
          </cell>
          <cell r="Q44">
            <v>8</v>
          </cell>
          <cell r="R44">
            <v>5</v>
          </cell>
          <cell r="AH44">
            <v>250</v>
          </cell>
          <cell r="AI44">
            <v>212.01</v>
          </cell>
          <cell r="AJ44">
            <v>170.94</v>
          </cell>
          <cell r="AK44">
            <v>134.31</v>
          </cell>
          <cell r="AL44">
            <v>102.12</v>
          </cell>
          <cell r="AM44">
            <v>74</v>
          </cell>
          <cell r="AO44">
            <v>203</v>
          </cell>
          <cell r="AP44">
            <v>164</v>
          </cell>
          <cell r="AQ44">
            <v>120</v>
          </cell>
          <cell r="AR44">
            <v>84</v>
          </cell>
          <cell r="AS44">
            <v>55</v>
          </cell>
          <cell r="AT44">
            <v>38</v>
          </cell>
          <cell r="BJ44">
            <v>132.09</v>
          </cell>
          <cell r="BK44">
            <v>107.67</v>
          </cell>
          <cell r="BL44">
            <v>87.69</v>
          </cell>
          <cell r="BM44">
            <v>68.819999999999993</v>
          </cell>
          <cell r="BN44">
            <v>53.28</v>
          </cell>
          <cell r="BO44">
            <v>38</v>
          </cell>
          <cell r="BQ44">
            <v>39.658776286589877</v>
          </cell>
          <cell r="BR44">
            <v>32.977134629610056</v>
          </cell>
          <cell r="BS44">
            <v>27.416284476381705</v>
          </cell>
          <cell r="BT44">
            <v>21.790773274859983</v>
          </cell>
          <cell r="BU44">
            <v>17.156731480503016</v>
          </cell>
          <cell r="BV44">
            <v>11</v>
          </cell>
          <cell r="CL44">
            <v>110</v>
          </cell>
          <cell r="CM44">
            <v>94</v>
          </cell>
          <cell r="CN44">
            <v>75</v>
          </cell>
          <cell r="CO44">
            <v>52</v>
          </cell>
          <cell r="CP44">
            <v>31</v>
          </cell>
          <cell r="CQ44">
            <v>20</v>
          </cell>
          <cell r="CS44">
            <v>203.06</v>
          </cell>
          <cell r="CT44">
            <v>138.44999999999999</v>
          </cell>
          <cell r="CU44">
            <v>110.76</v>
          </cell>
          <cell r="CV44">
            <v>92.3</v>
          </cell>
          <cell r="CW44">
            <v>64.61</v>
          </cell>
          <cell r="CX44">
            <v>36.92</v>
          </cell>
          <cell r="CZ44">
            <v>38.231060340272649</v>
          </cell>
          <cell r="DA44">
            <v>29.4</v>
          </cell>
          <cell r="DB44">
            <v>24.99</v>
          </cell>
          <cell r="DC44">
            <v>19.11</v>
          </cell>
          <cell r="DD44">
            <v>16.539089147204908</v>
          </cell>
          <cell r="DE44">
            <v>10.29</v>
          </cell>
          <cell r="DG44">
            <v>80.90809999999999</v>
          </cell>
          <cell r="DH44">
            <v>59.151299999999992</v>
          </cell>
          <cell r="DI44">
            <v>46.233199999999997</v>
          </cell>
          <cell r="DJ44">
            <v>36.034700000000001</v>
          </cell>
          <cell r="DK44">
            <v>23.796499999999998</v>
          </cell>
          <cell r="DL44">
            <v>16.997499999999999</v>
          </cell>
          <cell r="DN44">
            <v>89.67739617457471</v>
          </cell>
          <cell r="DO44">
            <v>74.568704427771252</v>
          </cell>
          <cell r="DP44">
            <v>61.994373877205881</v>
          </cell>
          <cell r="DQ44">
            <v>49.273830180703811</v>
          </cell>
          <cell r="DR44">
            <v>38.795221388565999</v>
          </cell>
          <cell r="DS44">
            <v>28</v>
          </cell>
          <cell r="DU44">
            <v>1169.6253328014373</v>
          </cell>
          <cell r="DV44">
            <v>931.22713905738135</v>
          </cell>
          <cell r="DW44">
            <v>739.02385835358768</v>
          </cell>
          <cell r="DX44">
            <v>568.63930345556378</v>
          </cell>
          <cell r="DY44">
            <v>410.29754201627395</v>
          </cell>
          <cell r="DZ44">
            <v>278.20749999999998</v>
          </cell>
        </row>
        <row r="45">
          <cell r="A45">
            <v>27</v>
          </cell>
          <cell r="B45" t="b">
            <v>1</v>
          </cell>
          <cell r="C45" t="str">
            <v>Frame Relay Revenue</v>
          </cell>
          <cell r="D45" t="str">
            <v>Millions</v>
          </cell>
          <cell r="M45">
            <v>116.5968864</v>
          </cell>
          <cell r="N45">
            <v>117.50797440000002</v>
          </cell>
          <cell r="O45">
            <v>113.45123520000001</v>
          </cell>
          <cell r="P45">
            <v>105.43006440000001</v>
          </cell>
          <cell r="Q45">
            <v>93.768937200000011</v>
          </cell>
          <cell r="R45">
            <v>75</v>
          </cell>
          <cell r="AH45">
            <v>538.02809999999999</v>
          </cell>
          <cell r="AI45">
            <v>542.77890000000002</v>
          </cell>
          <cell r="AJ45">
            <v>514.27410000000009</v>
          </cell>
          <cell r="AK45">
            <v>476.26770000000005</v>
          </cell>
          <cell r="AL45">
            <v>427.572</v>
          </cell>
          <cell r="AM45">
            <v>395</v>
          </cell>
          <cell r="AO45">
            <v>316.572</v>
          </cell>
          <cell r="AP45">
            <v>322.9545</v>
          </cell>
          <cell r="AQ45">
            <v>320.4015</v>
          </cell>
          <cell r="AR45">
            <v>293.59500000000003</v>
          </cell>
          <cell r="AS45">
            <v>257.85300000000001</v>
          </cell>
          <cell r="AT45">
            <v>233</v>
          </cell>
          <cell r="BJ45">
            <v>486.18</v>
          </cell>
          <cell r="BK45">
            <v>488.4</v>
          </cell>
          <cell r="BL45">
            <v>463.98</v>
          </cell>
          <cell r="BM45">
            <v>426.24</v>
          </cell>
          <cell r="BN45">
            <v>382.95</v>
          </cell>
          <cell r="BO45">
            <v>326</v>
          </cell>
          <cell r="BQ45">
            <v>155.46251520000001</v>
          </cell>
          <cell r="BR45">
            <v>156.67729920000002</v>
          </cell>
          <cell r="BS45">
            <v>151.26831360000003</v>
          </cell>
          <cell r="BT45">
            <v>140.57341920000002</v>
          </cell>
          <cell r="BU45">
            <v>125.02524960000002</v>
          </cell>
          <cell r="BV45">
            <v>121</v>
          </cell>
          <cell r="CL45">
            <v>471.75</v>
          </cell>
          <cell r="CM45">
            <v>472.86</v>
          </cell>
          <cell r="CN45">
            <v>451.77</v>
          </cell>
          <cell r="CO45">
            <v>416.25</v>
          </cell>
          <cell r="CP45">
            <v>367.41</v>
          </cell>
          <cell r="CQ45">
            <v>317</v>
          </cell>
          <cell r="CS45">
            <v>1195.7658460800003</v>
          </cell>
          <cell r="CT45">
            <v>1205.1095596800003</v>
          </cell>
          <cell r="CU45">
            <v>1167.9642000000001</v>
          </cell>
          <cell r="CV45">
            <v>1034.7753</v>
          </cell>
          <cell r="CW45">
            <v>922.07700000000011</v>
          </cell>
          <cell r="CX45">
            <v>738.4</v>
          </cell>
          <cell r="CZ45">
            <v>245.63611800000001</v>
          </cell>
          <cell r="DA45">
            <v>241.98111000000003</v>
          </cell>
          <cell r="DB45">
            <v>228.61748700000004</v>
          </cell>
          <cell r="DC45">
            <v>219.25152900000003</v>
          </cell>
          <cell r="DD45">
            <v>184.87161</v>
          </cell>
          <cell r="DE45">
            <v>166.11</v>
          </cell>
          <cell r="DG45">
            <v>321.36921687</v>
          </cell>
          <cell r="DH45">
            <v>322.1012652</v>
          </cell>
          <cell r="DI45">
            <v>313.31668524000003</v>
          </cell>
          <cell r="DJ45">
            <v>297.21162198000002</v>
          </cell>
          <cell r="DK45">
            <v>264.26944713</v>
          </cell>
          <cell r="DL45">
            <v>229.12629999999999</v>
          </cell>
          <cell r="DN45">
            <v>298.19910239999962</v>
          </cell>
          <cell r="DO45">
            <v>301.98731039999916</v>
          </cell>
          <cell r="DP45">
            <v>307.91835120000025</v>
          </cell>
          <cell r="DQ45">
            <v>289.71581639999948</v>
          </cell>
          <cell r="DR45">
            <v>232.64281320000015</v>
          </cell>
          <cell r="DS45">
            <v>180</v>
          </cell>
          <cell r="DU45">
            <v>4145.55978495</v>
          </cell>
          <cell r="DV45">
            <v>4172.3579188800004</v>
          </cell>
          <cell r="DW45">
            <v>4032.9618722400005</v>
          </cell>
          <cell r="DX45">
            <v>3699.3104509799996</v>
          </cell>
          <cell r="DY45">
            <v>3258.4400571300002</v>
          </cell>
          <cell r="DZ45">
            <v>2780.6363000000001</v>
          </cell>
        </row>
        <row r="46">
          <cell r="A46">
            <v>28</v>
          </cell>
          <cell r="B46" t="b">
            <v>1</v>
          </cell>
          <cell r="C46" t="str">
            <v>ATM Revenue</v>
          </cell>
          <cell r="D46" t="str">
            <v>Millions</v>
          </cell>
          <cell r="M46">
            <v>46.594812517383332</v>
          </cell>
          <cell r="N46">
            <v>48.388855725498985</v>
          </cell>
          <cell r="O46">
            <v>45.70058596297126</v>
          </cell>
          <cell r="P46">
            <v>43.609709481005261</v>
          </cell>
          <cell r="Q46">
            <v>40.025349797634966</v>
          </cell>
          <cell r="R46">
            <v>35</v>
          </cell>
          <cell r="AH46">
            <v>177.6</v>
          </cell>
          <cell r="AI46">
            <v>179.82</v>
          </cell>
          <cell r="AJ46">
            <v>169.83</v>
          </cell>
          <cell r="AK46">
            <v>162.06</v>
          </cell>
          <cell r="AL46">
            <v>148.74</v>
          </cell>
          <cell r="AM46">
            <v>132</v>
          </cell>
          <cell r="AO46">
            <v>536.13</v>
          </cell>
          <cell r="AP46">
            <v>577.20000000000005</v>
          </cell>
          <cell r="AQ46">
            <v>611.61</v>
          </cell>
          <cell r="AR46">
            <v>629.37</v>
          </cell>
          <cell r="AS46">
            <v>598</v>
          </cell>
          <cell r="AT46">
            <v>513</v>
          </cell>
          <cell r="BJ46">
            <v>111</v>
          </cell>
          <cell r="BK46">
            <v>114.33</v>
          </cell>
          <cell r="BL46">
            <v>117.66</v>
          </cell>
          <cell r="BM46">
            <v>120.99</v>
          </cell>
          <cell r="BN46">
            <v>123.21</v>
          </cell>
          <cell r="BO46">
            <v>107</v>
          </cell>
          <cell r="BQ46">
            <v>70.650766712389398</v>
          </cell>
          <cell r="BR46">
            <v>70.529827246367262</v>
          </cell>
          <cell r="BS46">
            <v>69.330820183179014</v>
          </cell>
          <cell r="BT46">
            <v>68.082865419881784</v>
          </cell>
          <cell r="BU46">
            <v>66.721208111484145</v>
          </cell>
          <cell r="BV46">
            <v>64</v>
          </cell>
          <cell r="CL46">
            <v>43.29</v>
          </cell>
          <cell r="CM46">
            <v>45.51</v>
          </cell>
          <cell r="CN46">
            <v>46.62</v>
          </cell>
          <cell r="CO46">
            <v>46.62</v>
          </cell>
          <cell r="CP46">
            <v>45.51</v>
          </cell>
          <cell r="CQ46">
            <v>42</v>
          </cell>
          <cell r="CS46">
            <v>1026.346636756195</v>
          </cell>
          <cell r="CT46">
            <v>1050.7078171205007</v>
          </cell>
          <cell r="CU46">
            <v>1082.547447942334</v>
          </cell>
          <cell r="CV46">
            <v>1096.1930040088339</v>
          </cell>
          <cell r="CW46">
            <v>1091.6444853200007</v>
          </cell>
          <cell r="CX46">
            <v>1024.53</v>
          </cell>
          <cell r="CZ46">
            <v>153.70047958938056</v>
          </cell>
          <cell r="DA46">
            <v>161.10823904012389</v>
          </cell>
          <cell r="DB46">
            <v>168.35153778251643</v>
          </cell>
          <cell r="DC46">
            <v>171.85688233493573</v>
          </cell>
          <cell r="DD46">
            <v>172.86427629711775</v>
          </cell>
          <cell r="DE46">
            <v>158.76</v>
          </cell>
          <cell r="DG46">
            <v>169.05033599999999</v>
          </cell>
          <cell r="DH46">
            <v>174.33315899999999</v>
          </cell>
          <cell r="DI46">
            <v>179.615982</v>
          </cell>
          <cell r="DJ46">
            <v>181.88004899999999</v>
          </cell>
          <cell r="DK46">
            <v>181.12535999999997</v>
          </cell>
          <cell r="DL46">
            <v>172.01469999999998</v>
          </cell>
          <cell r="DN46">
            <v>218.50393236036206</v>
          </cell>
          <cell r="DO46">
            <v>216.77163809756053</v>
          </cell>
          <cell r="DP46">
            <v>222.70557442567107</v>
          </cell>
          <cell r="DQ46">
            <v>225.11512858704884</v>
          </cell>
          <cell r="DR46">
            <v>223.97049551679439</v>
          </cell>
          <cell r="DS46">
            <v>212</v>
          </cell>
          <cell r="DU46">
            <v>2552.8669639357099</v>
          </cell>
          <cell r="DV46">
            <v>2638.6995362300513</v>
          </cell>
          <cell r="DW46">
            <v>2713.9719482966716</v>
          </cell>
          <cell r="DX46">
            <v>2745.7776388317052</v>
          </cell>
          <cell r="DY46">
            <v>2691.8111750430321</v>
          </cell>
          <cell r="DZ46">
            <v>2460.3046999999997</v>
          </cell>
        </row>
        <row r="47">
          <cell r="A47">
            <v>29</v>
          </cell>
          <cell r="B47" t="b">
            <v>1</v>
          </cell>
          <cell r="C47" t="str">
            <v>Leased Line Revenue</v>
          </cell>
          <cell r="D47" t="str">
            <v>Millions</v>
          </cell>
          <cell r="M47">
            <v>250.69216128260462</v>
          </cell>
          <cell r="N47">
            <v>242.55960482841971</v>
          </cell>
          <cell r="O47">
            <v>233.28526699674481</v>
          </cell>
          <cell r="P47">
            <v>223.2975185626334</v>
          </cell>
          <cell r="Q47">
            <v>211.88294892364894</v>
          </cell>
          <cell r="R47">
            <v>189</v>
          </cell>
          <cell r="AH47">
            <v>1121.0999999999999</v>
          </cell>
          <cell r="AI47">
            <v>1132.2</v>
          </cell>
          <cell r="AJ47">
            <v>1088.9100000000001</v>
          </cell>
          <cell r="AK47">
            <v>1042.29</v>
          </cell>
          <cell r="AL47">
            <v>989.01</v>
          </cell>
          <cell r="AM47">
            <v>892</v>
          </cell>
          <cell r="AO47">
            <v>1165.5</v>
          </cell>
          <cell r="AP47">
            <v>1187.7</v>
          </cell>
          <cell r="AQ47">
            <v>1209.9000000000001</v>
          </cell>
          <cell r="AR47">
            <v>1209.9000000000001</v>
          </cell>
          <cell r="AS47">
            <v>1000</v>
          </cell>
          <cell r="AT47">
            <v>840</v>
          </cell>
          <cell r="BJ47">
            <v>1465.2</v>
          </cell>
          <cell r="BK47">
            <v>1476.3</v>
          </cell>
          <cell r="BL47">
            <v>1431.9</v>
          </cell>
          <cell r="BM47">
            <v>1365.3</v>
          </cell>
          <cell r="BN47">
            <v>1298.7</v>
          </cell>
          <cell r="BO47">
            <v>1157</v>
          </cell>
          <cell r="BQ47">
            <v>362.85803571877068</v>
          </cell>
          <cell r="BR47">
            <v>314.16213146558533</v>
          </cell>
          <cell r="BS47">
            <v>308.82030601699842</v>
          </cell>
          <cell r="BT47">
            <v>300.54833353440029</v>
          </cell>
          <cell r="BU47">
            <v>288.03825169343384</v>
          </cell>
          <cell r="BV47">
            <v>268</v>
          </cell>
          <cell r="CL47">
            <v>580.53</v>
          </cell>
          <cell r="CM47">
            <v>571.65</v>
          </cell>
          <cell r="CN47">
            <v>551.66999999999996</v>
          </cell>
          <cell r="CO47">
            <v>529.47</v>
          </cell>
          <cell r="CP47">
            <v>501.72</v>
          </cell>
          <cell r="CQ47">
            <v>462</v>
          </cell>
          <cell r="CS47">
            <v>3041.5142448910751</v>
          </cell>
          <cell r="CT47">
            <v>2674.6778922292992</v>
          </cell>
          <cell r="CU47">
            <v>2597.3750629741171</v>
          </cell>
          <cell r="CV47">
            <v>2504.6116678678986</v>
          </cell>
          <cell r="CW47">
            <v>2380.9271410596075</v>
          </cell>
          <cell r="CX47">
            <v>2122.9</v>
          </cell>
          <cell r="CZ47">
            <v>908.42536849861222</v>
          </cell>
          <cell r="DA47">
            <v>751.19802750341887</v>
          </cell>
          <cell r="DB47">
            <v>747.36310699134106</v>
          </cell>
          <cell r="DC47">
            <v>734.01733722363861</v>
          </cell>
          <cell r="DD47">
            <v>709.15934834269308</v>
          </cell>
          <cell r="DE47">
            <v>673.26</v>
          </cell>
          <cell r="DG47">
            <v>1335.79953</v>
          </cell>
          <cell r="DH47">
            <v>1305.6119699999999</v>
          </cell>
          <cell r="DI47">
            <v>1267.8775199999998</v>
          </cell>
          <cell r="DJ47">
            <v>1222.59618</v>
          </cell>
          <cell r="DK47">
            <v>1162.2210600000001</v>
          </cell>
          <cell r="DL47">
            <v>1092.5992999999999</v>
          </cell>
          <cell r="DN47">
            <v>1117.0755476304021</v>
          </cell>
          <cell r="DO47">
            <v>1038.3275278874371</v>
          </cell>
          <cell r="DP47">
            <v>1012.076304838748</v>
          </cell>
          <cell r="DQ47">
            <v>977.93115293213816</v>
          </cell>
          <cell r="DR47">
            <v>932.55108947575593</v>
          </cell>
          <cell r="DS47">
            <v>876</v>
          </cell>
          <cell r="DU47">
            <v>11348.694888021466</v>
          </cell>
          <cell r="DV47">
            <v>10694.387153914162</v>
          </cell>
          <cell r="DW47">
            <v>10449.177567817949</v>
          </cell>
          <cell r="DX47">
            <v>10109.962190120708</v>
          </cell>
          <cell r="DY47">
            <v>9474.2098394951408</v>
          </cell>
          <cell r="DZ47">
            <v>8572.7592999999997</v>
          </cell>
        </row>
        <row r="48">
          <cell r="A48">
            <v>30</v>
          </cell>
          <cell r="B48" t="b">
            <v>1</v>
          </cell>
          <cell r="C48" t="str">
            <v>IP VPN Revenue</v>
          </cell>
          <cell r="D48" t="str">
            <v>Millions</v>
          </cell>
          <cell r="M48">
            <v>37.544308667844128</v>
          </cell>
          <cell r="N48">
            <v>66.777453787317796</v>
          </cell>
          <cell r="O48">
            <v>100.83395521884988</v>
          </cell>
          <cell r="P48">
            <v>130.07580223231636</v>
          </cell>
          <cell r="Q48">
            <v>165.19626883504176</v>
          </cell>
          <cell r="R48">
            <v>188</v>
          </cell>
          <cell r="AH48">
            <v>198.06132743362835</v>
          </cell>
          <cell r="AI48">
            <v>353.18628318584075</v>
          </cell>
          <cell r="AJ48">
            <v>533.3112876106195</v>
          </cell>
          <cell r="AK48">
            <v>687.97156101769929</v>
          </cell>
          <cell r="AL48">
            <v>873.72388249247808</v>
          </cell>
          <cell r="AM48">
            <v>920</v>
          </cell>
          <cell r="AO48">
            <v>327.29283185840711</v>
          </cell>
          <cell r="AP48">
            <v>583.63407079646026</v>
          </cell>
          <cell r="AQ48">
            <v>881.28744690265512</v>
          </cell>
          <cell r="AR48">
            <v>1136.860806504425</v>
          </cell>
          <cell r="AS48">
            <v>1443.81322426062</v>
          </cell>
          <cell r="AT48">
            <v>1514</v>
          </cell>
          <cell r="BJ48">
            <v>172.77690265486729</v>
          </cell>
          <cell r="BK48">
            <v>308.0986725663717</v>
          </cell>
          <cell r="BL48">
            <v>465.22899557522129</v>
          </cell>
          <cell r="BM48">
            <v>600.14540429203555</v>
          </cell>
          <cell r="BN48">
            <v>762.18466345088518</v>
          </cell>
          <cell r="BO48">
            <v>800</v>
          </cell>
          <cell r="BQ48">
            <v>58.435115044247809</v>
          </cell>
          <cell r="BR48">
            <v>104.20247787610622</v>
          </cell>
          <cell r="BS48">
            <v>157.34574159292038</v>
          </cell>
          <cell r="BT48">
            <v>202.97600665486732</v>
          </cell>
          <cell r="BU48">
            <v>257.77952845168147</v>
          </cell>
          <cell r="BV48">
            <v>221</v>
          </cell>
          <cell r="CL48">
            <v>73.184362831858422</v>
          </cell>
          <cell r="CM48">
            <v>130.50358407079648</v>
          </cell>
          <cell r="CN48">
            <v>197.06041194690266</v>
          </cell>
          <cell r="CO48">
            <v>254.20793141150446</v>
          </cell>
          <cell r="CP48">
            <v>322.84407289261065</v>
          </cell>
          <cell r="CQ48">
            <v>360</v>
          </cell>
          <cell r="CS48">
            <v>370.95669538300581</v>
          </cell>
          <cell r="CT48">
            <v>608.73484129570932</v>
          </cell>
          <cell r="CU48">
            <v>919.18961035652103</v>
          </cell>
          <cell r="CV48">
            <v>1185.7545973599124</v>
          </cell>
          <cell r="CW48">
            <v>1505.9083386470886</v>
          </cell>
          <cell r="CX48">
            <v>1726.01</v>
          </cell>
          <cell r="CZ48">
            <v>74.336208849557536</v>
          </cell>
          <cell r="DA48">
            <v>132.55757522123898</v>
          </cell>
          <cell r="DB48">
            <v>200.16193858407087</v>
          </cell>
          <cell r="DC48">
            <v>258.20890077345138</v>
          </cell>
          <cell r="DD48">
            <v>327.92530398228325</v>
          </cell>
          <cell r="DE48">
            <v>367.5</v>
          </cell>
          <cell r="DG48">
            <v>166.17851060176989</v>
          </cell>
          <cell r="DH48">
            <v>296.33230911504432</v>
          </cell>
          <cell r="DI48">
            <v>447.46178676371693</v>
          </cell>
          <cell r="DJ48">
            <v>577.2257049251948</v>
          </cell>
          <cell r="DK48">
            <v>733.0766452549974</v>
          </cell>
          <cell r="DL48">
            <v>744.4905</v>
          </cell>
          <cell r="DN48">
            <v>141.67267920369221</v>
          </cell>
          <cell r="DO48">
            <v>252.35700414428371</v>
          </cell>
          <cell r="DP48">
            <v>381.05907625786966</v>
          </cell>
          <cell r="DQ48">
            <v>491.56620837264973</v>
          </cell>
          <cell r="DR48">
            <v>624.2890846332657</v>
          </cell>
          <cell r="DS48">
            <v>831</v>
          </cell>
          <cell r="DU48">
            <v>1620.4389425288787</v>
          </cell>
          <cell r="DV48">
            <v>2836.3842720591697</v>
          </cell>
          <cell r="DW48">
            <v>4282.9402508093472</v>
          </cell>
          <cell r="DX48">
            <v>5524.9929235440559</v>
          </cell>
          <cell r="DY48">
            <v>7016.7410129009513</v>
          </cell>
          <cell r="DZ48">
            <v>7672.0005000000001</v>
          </cell>
        </row>
        <row r="49">
          <cell r="A49">
            <v>31</v>
          </cell>
          <cell r="B49" t="b">
            <v>1</v>
          </cell>
          <cell r="C49" t="str">
            <v>Dedicated IP Connection Revenue</v>
          </cell>
          <cell r="D49" t="str">
            <v>Millions</v>
          </cell>
          <cell r="M49">
            <v>44.301795106908394</v>
          </cell>
          <cell r="N49">
            <v>45.72162534769555</v>
          </cell>
          <cell r="O49">
            <v>48.00770661508033</v>
          </cell>
          <cell r="P49">
            <v>50.620370920662936</v>
          </cell>
          <cell r="Q49">
            <v>52.089994592553154</v>
          </cell>
          <cell r="R49">
            <v>54</v>
          </cell>
          <cell r="AH49">
            <v>295.26</v>
          </cell>
          <cell r="AI49">
            <v>310.8</v>
          </cell>
          <cell r="AJ49">
            <v>326.33999999999997</v>
          </cell>
          <cell r="AK49">
            <v>344.1</v>
          </cell>
          <cell r="AL49">
            <v>354.09</v>
          </cell>
          <cell r="AM49">
            <v>364</v>
          </cell>
          <cell r="AO49">
            <v>335.22</v>
          </cell>
          <cell r="AP49">
            <v>346.32</v>
          </cell>
          <cell r="AQ49">
            <v>352.98</v>
          </cell>
          <cell r="AR49">
            <v>362.97</v>
          </cell>
          <cell r="AS49">
            <v>370.74</v>
          </cell>
          <cell r="AT49">
            <v>380</v>
          </cell>
          <cell r="BJ49">
            <v>118.77</v>
          </cell>
          <cell r="BK49">
            <v>120.99</v>
          </cell>
          <cell r="BL49">
            <v>126.54</v>
          </cell>
          <cell r="BM49">
            <v>129.87</v>
          </cell>
          <cell r="BN49">
            <v>133.19999999999999</v>
          </cell>
          <cell r="BO49">
            <v>136</v>
          </cell>
          <cell r="BQ49">
            <v>63.731942233750402</v>
          </cell>
          <cell r="BR49">
            <v>66.678313091242003</v>
          </cell>
          <cell r="BS49">
            <v>68.947274169833847</v>
          </cell>
          <cell r="BT49">
            <v>71.374250742911144</v>
          </cell>
          <cell r="BU49">
            <v>73.85230419168532</v>
          </cell>
          <cell r="BV49">
            <v>72</v>
          </cell>
          <cell r="CL49">
            <v>105.56100000000001</v>
          </cell>
          <cell r="CM49">
            <v>111</v>
          </cell>
          <cell r="CN49">
            <v>116.55</v>
          </cell>
          <cell r="CO49">
            <v>118.77</v>
          </cell>
          <cell r="CP49">
            <v>122.1</v>
          </cell>
          <cell r="CQ49">
            <v>126</v>
          </cell>
          <cell r="CS49">
            <v>862.00690210619484</v>
          </cell>
          <cell r="CT49">
            <v>878.50274176991172</v>
          </cell>
          <cell r="CU49">
            <v>912.73012131938867</v>
          </cell>
          <cell r="CV49">
            <v>946.95750086886596</v>
          </cell>
          <cell r="CW49">
            <v>984.03716204746604</v>
          </cell>
          <cell r="CX49">
            <v>904.54</v>
          </cell>
          <cell r="CZ49">
            <v>77.044397654867268</v>
          </cell>
          <cell r="DA49">
            <v>81.484498831858417</v>
          </cell>
          <cell r="DB49">
            <v>83.855363995172979</v>
          </cell>
          <cell r="DC49">
            <v>86.614284579448139</v>
          </cell>
          <cell r="DD49">
            <v>89.237110383167021</v>
          </cell>
          <cell r="DE49">
            <v>91.14</v>
          </cell>
          <cell r="DG49">
            <v>230.934834</v>
          </cell>
          <cell r="DH49">
            <v>232.44421199999999</v>
          </cell>
          <cell r="DI49">
            <v>241.50047999999998</v>
          </cell>
          <cell r="DJ49">
            <v>250.55674799999997</v>
          </cell>
          <cell r="DK49">
            <v>260.367705</v>
          </cell>
          <cell r="DL49">
            <v>258.36199999999997</v>
          </cell>
          <cell r="DN49">
            <v>137.7632462102396</v>
          </cell>
          <cell r="DO49">
            <v>142.90243137790179</v>
          </cell>
          <cell r="DP49">
            <v>148.76034940023698</v>
          </cell>
          <cell r="DQ49">
            <v>153.78745501390361</v>
          </cell>
          <cell r="DR49">
            <v>159.24695165448759</v>
          </cell>
          <cell r="DS49">
            <v>163</v>
          </cell>
          <cell r="DU49">
            <v>2270.5941173119604</v>
          </cell>
          <cell r="DV49">
            <v>2336.8438224186093</v>
          </cell>
          <cell r="DW49">
            <v>2426.2112954997128</v>
          </cell>
          <cell r="DX49">
            <v>2515.6206101257917</v>
          </cell>
          <cell r="DY49">
            <v>2598.9612278693594</v>
          </cell>
          <cell r="DZ49">
            <v>2549.0419999999999</v>
          </cell>
        </row>
        <row r="50">
          <cell r="A50">
            <v>0</v>
          </cell>
          <cell r="B50" t="b">
            <v>0</v>
          </cell>
          <cell r="C50">
            <v>0</v>
          </cell>
          <cell r="D50">
            <v>0</v>
          </cell>
        </row>
        <row r="51">
          <cell r="A51">
            <v>0</v>
          </cell>
          <cell r="B51" t="b">
            <v>0</v>
          </cell>
          <cell r="C51">
            <v>0</v>
          </cell>
          <cell r="D51">
            <v>0</v>
          </cell>
        </row>
        <row r="52">
          <cell r="A52">
            <v>0</v>
          </cell>
          <cell r="B52" t="b">
            <v>0</v>
          </cell>
          <cell r="C52">
            <v>0</v>
          </cell>
          <cell r="D52">
            <v>0</v>
          </cell>
        </row>
        <row r="53">
          <cell r="A53">
            <v>0</v>
          </cell>
          <cell r="B53" t="b">
            <v>0</v>
          </cell>
          <cell r="C53">
            <v>0</v>
          </cell>
          <cell r="D53">
            <v>0</v>
          </cell>
        </row>
        <row r="54">
          <cell r="A54">
            <v>0</v>
          </cell>
          <cell r="B54" t="b">
            <v>0</v>
          </cell>
          <cell r="C54">
            <v>0</v>
          </cell>
          <cell r="D54">
            <v>0</v>
          </cell>
        </row>
        <row r="55">
          <cell r="A55">
            <v>0</v>
          </cell>
          <cell r="B55" t="b">
            <v>0</v>
          </cell>
          <cell r="C55">
            <v>0</v>
          </cell>
          <cell r="D55">
            <v>0</v>
          </cell>
        </row>
        <row r="56">
          <cell r="A56">
            <v>0</v>
          </cell>
          <cell r="B56" t="b">
            <v>0</v>
          </cell>
          <cell r="C56">
            <v>0</v>
          </cell>
          <cell r="D56">
            <v>0</v>
          </cell>
        </row>
        <row r="57">
          <cell r="A57">
            <v>0</v>
          </cell>
          <cell r="B57" t="b">
            <v>0</v>
          </cell>
          <cell r="C57">
            <v>0</v>
          </cell>
          <cell r="D57">
            <v>0</v>
          </cell>
        </row>
        <row r="58">
          <cell r="A58">
            <v>0</v>
          </cell>
          <cell r="B58" t="b">
            <v>0</v>
          </cell>
          <cell r="C58">
            <v>0</v>
          </cell>
          <cell r="D58">
            <v>0</v>
          </cell>
        </row>
        <row r="59">
          <cell r="A59">
            <v>0</v>
          </cell>
          <cell r="B59" t="b">
            <v>0</v>
          </cell>
          <cell r="C59">
            <v>0</v>
          </cell>
          <cell r="D59">
            <v>0</v>
          </cell>
        </row>
        <row r="60">
          <cell r="A60">
            <v>0</v>
          </cell>
          <cell r="B60" t="b">
            <v>0</v>
          </cell>
          <cell r="C60">
            <v>0</v>
          </cell>
          <cell r="D60">
            <v>0</v>
          </cell>
        </row>
        <row r="61">
          <cell r="A61">
            <v>0</v>
          </cell>
          <cell r="B61" t="b">
            <v>0</v>
          </cell>
          <cell r="C61">
            <v>0</v>
          </cell>
          <cell r="D61">
            <v>0</v>
          </cell>
        </row>
        <row r="62">
          <cell r="A62">
            <v>0</v>
          </cell>
          <cell r="B62" t="b">
            <v>0</v>
          </cell>
          <cell r="C62">
            <v>0</v>
          </cell>
          <cell r="D62">
            <v>0</v>
          </cell>
        </row>
        <row r="63">
          <cell r="A63">
            <v>0</v>
          </cell>
          <cell r="B63" t="b">
            <v>0</v>
          </cell>
          <cell r="C63">
            <v>0</v>
          </cell>
          <cell r="D63">
            <v>0</v>
          </cell>
        </row>
        <row r="64">
          <cell r="A64">
            <v>0</v>
          </cell>
          <cell r="B64" t="b">
            <v>0</v>
          </cell>
          <cell r="C64">
            <v>0</v>
          </cell>
          <cell r="D64">
            <v>0</v>
          </cell>
        </row>
        <row r="65">
          <cell r="A65">
            <v>0</v>
          </cell>
          <cell r="B65" t="b">
            <v>0</v>
          </cell>
          <cell r="C65">
            <v>0</v>
          </cell>
          <cell r="D65">
            <v>0</v>
          </cell>
        </row>
        <row r="66">
          <cell r="A66">
            <v>0</v>
          </cell>
          <cell r="B66" t="b">
            <v>0</v>
          </cell>
          <cell r="C66">
            <v>0</v>
          </cell>
          <cell r="D66">
            <v>0</v>
          </cell>
        </row>
        <row r="67">
          <cell r="A67">
            <v>0</v>
          </cell>
          <cell r="B67" t="b">
            <v>0</v>
          </cell>
          <cell r="C67">
            <v>0</v>
          </cell>
          <cell r="D67">
            <v>0</v>
          </cell>
        </row>
        <row r="68">
          <cell r="A68">
            <v>0</v>
          </cell>
          <cell r="B68" t="b">
            <v>0</v>
          </cell>
          <cell r="C68">
            <v>0</v>
          </cell>
          <cell r="D68">
            <v>0</v>
          </cell>
        </row>
        <row r="69">
          <cell r="A69">
            <v>0</v>
          </cell>
          <cell r="B69" t="b">
            <v>0</v>
          </cell>
          <cell r="C69">
            <v>0</v>
          </cell>
          <cell r="D69">
            <v>0</v>
          </cell>
        </row>
        <row r="70">
          <cell r="A70">
            <v>0</v>
          </cell>
          <cell r="B70" t="b">
            <v>0</v>
          </cell>
          <cell r="C70">
            <v>0</v>
          </cell>
          <cell r="D70">
            <v>0</v>
          </cell>
        </row>
        <row r="71">
          <cell r="A71">
            <v>0</v>
          </cell>
          <cell r="B71" t="b">
            <v>0</v>
          </cell>
          <cell r="C71">
            <v>0</v>
          </cell>
          <cell r="D71">
            <v>0</v>
          </cell>
        </row>
        <row r="72">
          <cell r="A72">
            <v>0</v>
          </cell>
          <cell r="B72" t="b">
            <v>0</v>
          </cell>
          <cell r="C72">
            <v>0</v>
          </cell>
          <cell r="D72">
            <v>0</v>
          </cell>
        </row>
        <row r="73">
          <cell r="A73">
            <v>0</v>
          </cell>
          <cell r="B73" t="b">
            <v>0</v>
          </cell>
          <cell r="C73">
            <v>0</v>
          </cell>
          <cell r="D73">
            <v>0</v>
          </cell>
        </row>
        <row r="74">
          <cell r="A74">
            <v>0</v>
          </cell>
          <cell r="B74" t="b">
            <v>0</v>
          </cell>
          <cell r="C74">
            <v>0</v>
          </cell>
          <cell r="D74">
            <v>0</v>
          </cell>
        </row>
        <row r="75">
          <cell r="A75">
            <v>0</v>
          </cell>
          <cell r="B75" t="b">
            <v>0</v>
          </cell>
          <cell r="C75">
            <v>0</v>
          </cell>
          <cell r="D75">
            <v>0</v>
          </cell>
        </row>
        <row r="76">
          <cell r="A76">
            <v>0</v>
          </cell>
          <cell r="B76" t="b">
            <v>0</v>
          </cell>
          <cell r="C76">
            <v>0</v>
          </cell>
          <cell r="D76">
            <v>0</v>
          </cell>
        </row>
        <row r="77">
          <cell r="A77">
            <v>0</v>
          </cell>
          <cell r="B77" t="b">
            <v>0</v>
          </cell>
          <cell r="C77">
            <v>0</v>
          </cell>
          <cell r="D77">
            <v>0</v>
          </cell>
        </row>
        <row r="78">
          <cell r="A78">
            <v>0</v>
          </cell>
          <cell r="B78" t="b">
            <v>0</v>
          </cell>
          <cell r="C78">
            <v>0</v>
          </cell>
          <cell r="D78">
            <v>0</v>
          </cell>
        </row>
        <row r="79">
          <cell r="A79">
            <v>0</v>
          </cell>
          <cell r="B79" t="b">
            <v>0</v>
          </cell>
          <cell r="C79">
            <v>0</v>
          </cell>
          <cell r="D79">
            <v>0</v>
          </cell>
        </row>
        <row r="80">
          <cell r="A80">
            <v>0</v>
          </cell>
          <cell r="B80" t="b">
            <v>0</v>
          </cell>
          <cell r="C80">
            <v>0</v>
          </cell>
          <cell r="D80">
            <v>0</v>
          </cell>
        </row>
        <row r="81">
          <cell r="A81">
            <v>0</v>
          </cell>
          <cell r="B81" t="b">
            <v>0</v>
          </cell>
          <cell r="C81">
            <v>0</v>
          </cell>
          <cell r="D81">
            <v>0</v>
          </cell>
        </row>
        <row r="82">
          <cell r="A82">
            <v>0</v>
          </cell>
          <cell r="B82" t="b">
            <v>0</v>
          </cell>
          <cell r="C82">
            <v>0</v>
          </cell>
          <cell r="D82">
            <v>0</v>
          </cell>
        </row>
        <row r="83">
          <cell r="A83">
            <v>0</v>
          </cell>
          <cell r="B83" t="b">
            <v>0</v>
          </cell>
          <cell r="C83">
            <v>0</v>
          </cell>
          <cell r="D83">
            <v>0</v>
          </cell>
        </row>
        <row r="84">
          <cell r="A84">
            <v>0</v>
          </cell>
          <cell r="B84" t="b">
            <v>0</v>
          </cell>
          <cell r="C84">
            <v>0</v>
          </cell>
          <cell r="D84">
            <v>0</v>
          </cell>
        </row>
        <row r="85">
          <cell r="A85">
            <v>0</v>
          </cell>
          <cell r="B85" t="b">
            <v>0</v>
          </cell>
          <cell r="C85">
            <v>0</v>
          </cell>
          <cell r="D85">
            <v>0</v>
          </cell>
        </row>
        <row r="86">
          <cell r="A86">
            <v>0</v>
          </cell>
          <cell r="B86" t="b">
            <v>0</v>
          </cell>
          <cell r="C86">
            <v>0</v>
          </cell>
          <cell r="D86">
            <v>0</v>
          </cell>
        </row>
        <row r="87">
          <cell r="A87">
            <v>0</v>
          </cell>
          <cell r="B87" t="b">
            <v>0</v>
          </cell>
          <cell r="C87">
            <v>0</v>
          </cell>
          <cell r="D87">
            <v>0</v>
          </cell>
        </row>
        <row r="88">
          <cell r="A88">
            <v>0</v>
          </cell>
          <cell r="B88" t="b">
            <v>0</v>
          </cell>
          <cell r="C88">
            <v>0</v>
          </cell>
          <cell r="D88">
            <v>0</v>
          </cell>
        </row>
        <row r="89">
          <cell r="A89">
            <v>0</v>
          </cell>
          <cell r="B89" t="b">
            <v>0</v>
          </cell>
          <cell r="C89">
            <v>0</v>
          </cell>
          <cell r="D89">
            <v>0</v>
          </cell>
        </row>
        <row r="90">
          <cell r="A90">
            <v>0</v>
          </cell>
          <cell r="B90" t="b">
            <v>0</v>
          </cell>
          <cell r="C90">
            <v>0</v>
          </cell>
          <cell r="D90">
            <v>0</v>
          </cell>
        </row>
        <row r="91">
          <cell r="A91">
            <v>0</v>
          </cell>
          <cell r="B91" t="b">
            <v>0</v>
          </cell>
          <cell r="C91">
            <v>0</v>
          </cell>
          <cell r="D91">
            <v>0</v>
          </cell>
        </row>
        <row r="92">
          <cell r="A92">
            <v>0</v>
          </cell>
          <cell r="B92" t="b">
            <v>0</v>
          </cell>
          <cell r="C92">
            <v>0</v>
          </cell>
          <cell r="D92">
            <v>0</v>
          </cell>
        </row>
        <row r="93">
          <cell r="A93">
            <v>0</v>
          </cell>
          <cell r="B93" t="b">
            <v>0</v>
          </cell>
          <cell r="C93">
            <v>0</v>
          </cell>
          <cell r="D93">
            <v>0</v>
          </cell>
        </row>
        <row r="94">
          <cell r="A94">
            <v>0</v>
          </cell>
          <cell r="B94" t="b">
            <v>0</v>
          </cell>
          <cell r="C94">
            <v>0</v>
          </cell>
          <cell r="D94">
            <v>0</v>
          </cell>
        </row>
        <row r="95">
          <cell r="A95">
            <v>0</v>
          </cell>
          <cell r="B95" t="b">
            <v>0</v>
          </cell>
          <cell r="C95">
            <v>0</v>
          </cell>
          <cell r="D95">
            <v>0</v>
          </cell>
        </row>
        <row r="96">
          <cell r="A96">
            <v>0</v>
          </cell>
          <cell r="B96" t="b">
            <v>0</v>
          </cell>
          <cell r="C96">
            <v>0</v>
          </cell>
          <cell r="D96">
            <v>0</v>
          </cell>
        </row>
        <row r="97">
          <cell r="A97">
            <v>0</v>
          </cell>
          <cell r="B97" t="b">
            <v>0</v>
          </cell>
          <cell r="C97">
            <v>0</v>
          </cell>
          <cell r="D97">
            <v>0</v>
          </cell>
        </row>
        <row r="98">
          <cell r="A98">
            <v>0</v>
          </cell>
          <cell r="B98" t="b">
            <v>0</v>
          </cell>
          <cell r="C98">
            <v>0</v>
          </cell>
          <cell r="D98">
            <v>0</v>
          </cell>
        </row>
        <row r="99">
          <cell r="A99">
            <v>0</v>
          </cell>
          <cell r="B99" t="b">
            <v>0</v>
          </cell>
          <cell r="C99">
            <v>0</v>
          </cell>
          <cell r="D99">
            <v>0</v>
          </cell>
        </row>
        <row r="100">
          <cell r="A100">
            <v>0</v>
          </cell>
          <cell r="B100" t="b">
            <v>0</v>
          </cell>
          <cell r="C100">
            <v>0</v>
          </cell>
          <cell r="D100">
            <v>0</v>
          </cell>
        </row>
        <row r="101">
          <cell r="A101">
            <v>0</v>
          </cell>
          <cell r="B101" t="b">
            <v>0</v>
          </cell>
          <cell r="C101">
            <v>0</v>
          </cell>
          <cell r="D101">
            <v>0</v>
          </cell>
        </row>
        <row r="102">
          <cell r="A102">
            <v>0</v>
          </cell>
          <cell r="B102" t="b">
            <v>0</v>
          </cell>
          <cell r="C102">
            <v>0</v>
          </cell>
          <cell r="D102">
            <v>0</v>
          </cell>
        </row>
        <row r="103">
          <cell r="A103">
            <v>0</v>
          </cell>
          <cell r="B103" t="b">
            <v>0</v>
          </cell>
          <cell r="C103">
            <v>0</v>
          </cell>
          <cell r="D103">
            <v>0</v>
          </cell>
        </row>
        <row r="104">
          <cell r="A104">
            <v>0</v>
          </cell>
          <cell r="B104" t="b">
            <v>0</v>
          </cell>
          <cell r="C104">
            <v>0</v>
          </cell>
          <cell r="D104">
            <v>0</v>
          </cell>
        </row>
        <row r="105">
          <cell r="A105">
            <v>0</v>
          </cell>
          <cell r="B105" t="b">
            <v>0</v>
          </cell>
          <cell r="C105">
            <v>0</v>
          </cell>
          <cell r="D105">
            <v>0</v>
          </cell>
        </row>
        <row r="106">
          <cell r="A106">
            <v>0</v>
          </cell>
          <cell r="B106" t="b">
            <v>0</v>
          </cell>
          <cell r="C106">
            <v>0</v>
          </cell>
          <cell r="D106">
            <v>0</v>
          </cell>
        </row>
        <row r="107">
          <cell r="A107">
            <v>0</v>
          </cell>
          <cell r="B107" t="b">
            <v>0</v>
          </cell>
          <cell r="C107">
            <v>0</v>
          </cell>
          <cell r="D107">
            <v>0</v>
          </cell>
        </row>
        <row r="108">
          <cell r="A108">
            <v>0</v>
          </cell>
          <cell r="B108" t="b">
            <v>0</v>
          </cell>
          <cell r="C108">
            <v>0</v>
          </cell>
          <cell r="D108">
            <v>0</v>
          </cell>
        </row>
        <row r="109">
          <cell r="A109">
            <v>0</v>
          </cell>
          <cell r="B109" t="b">
            <v>0</v>
          </cell>
          <cell r="C109">
            <v>0</v>
          </cell>
          <cell r="D109">
            <v>0</v>
          </cell>
        </row>
        <row r="110">
          <cell r="A110">
            <v>0</v>
          </cell>
          <cell r="B110" t="b">
            <v>0</v>
          </cell>
          <cell r="C110">
            <v>0</v>
          </cell>
          <cell r="D110">
            <v>0</v>
          </cell>
        </row>
        <row r="111">
          <cell r="A111">
            <v>0</v>
          </cell>
          <cell r="B111" t="b">
            <v>0</v>
          </cell>
          <cell r="C111">
            <v>0</v>
          </cell>
          <cell r="D111">
            <v>0</v>
          </cell>
        </row>
        <row r="112">
          <cell r="A112">
            <v>0</v>
          </cell>
          <cell r="B112" t="b">
            <v>0</v>
          </cell>
          <cell r="C112">
            <v>0</v>
          </cell>
          <cell r="D112">
            <v>0</v>
          </cell>
        </row>
        <row r="113">
          <cell r="A113">
            <v>0</v>
          </cell>
          <cell r="B113" t="b">
            <v>0</v>
          </cell>
          <cell r="C113">
            <v>0</v>
          </cell>
          <cell r="D113">
            <v>0</v>
          </cell>
        </row>
        <row r="114">
          <cell r="A114">
            <v>0</v>
          </cell>
          <cell r="B114" t="b">
            <v>0</v>
          </cell>
          <cell r="C114">
            <v>0</v>
          </cell>
          <cell r="D114">
            <v>0</v>
          </cell>
        </row>
        <row r="115">
          <cell r="A115">
            <v>0</v>
          </cell>
          <cell r="B115" t="b">
            <v>0</v>
          </cell>
          <cell r="C115">
            <v>0</v>
          </cell>
          <cell r="D115">
            <v>0</v>
          </cell>
        </row>
        <row r="116">
          <cell r="A116">
            <v>0</v>
          </cell>
          <cell r="B116" t="b">
            <v>0</v>
          </cell>
          <cell r="C116">
            <v>0</v>
          </cell>
          <cell r="D116">
            <v>0</v>
          </cell>
        </row>
        <row r="117">
          <cell r="A117">
            <v>0</v>
          </cell>
          <cell r="B117" t="b">
            <v>0</v>
          </cell>
          <cell r="C117">
            <v>0</v>
          </cell>
          <cell r="D117">
            <v>0</v>
          </cell>
        </row>
        <row r="118">
          <cell r="A118">
            <v>0</v>
          </cell>
          <cell r="B118" t="b">
            <v>0</v>
          </cell>
          <cell r="C118">
            <v>0</v>
          </cell>
          <cell r="D118">
            <v>0</v>
          </cell>
        </row>
        <row r="119">
          <cell r="A119">
            <v>0</v>
          </cell>
          <cell r="B119" t="b">
            <v>0</v>
          </cell>
          <cell r="C119">
            <v>0</v>
          </cell>
          <cell r="D119">
            <v>0</v>
          </cell>
        </row>
        <row r="120">
          <cell r="A120">
            <v>0</v>
          </cell>
          <cell r="B120" t="b">
            <v>0</v>
          </cell>
          <cell r="C120">
            <v>0</v>
          </cell>
          <cell r="D120">
            <v>0</v>
          </cell>
        </row>
        <row r="121">
          <cell r="A121">
            <v>0</v>
          </cell>
          <cell r="B121" t="b">
            <v>0</v>
          </cell>
          <cell r="C121">
            <v>0</v>
          </cell>
          <cell r="D121">
            <v>0</v>
          </cell>
        </row>
        <row r="122">
          <cell r="A122">
            <v>0</v>
          </cell>
          <cell r="B122" t="b">
            <v>0</v>
          </cell>
          <cell r="C122">
            <v>0</v>
          </cell>
          <cell r="D122">
            <v>0</v>
          </cell>
        </row>
        <row r="123">
          <cell r="A123">
            <v>0</v>
          </cell>
          <cell r="B123" t="b">
            <v>0</v>
          </cell>
          <cell r="C123">
            <v>0</v>
          </cell>
          <cell r="D123">
            <v>0</v>
          </cell>
        </row>
        <row r="124">
          <cell r="A124">
            <v>0</v>
          </cell>
          <cell r="B124" t="b">
            <v>0</v>
          </cell>
          <cell r="C124">
            <v>0</v>
          </cell>
          <cell r="D124">
            <v>0</v>
          </cell>
        </row>
        <row r="125">
          <cell r="A125">
            <v>0</v>
          </cell>
          <cell r="B125" t="b">
            <v>0</v>
          </cell>
          <cell r="C125">
            <v>0</v>
          </cell>
          <cell r="D125">
            <v>0</v>
          </cell>
        </row>
        <row r="126">
          <cell r="A126">
            <v>0</v>
          </cell>
          <cell r="B126" t="b">
            <v>0</v>
          </cell>
          <cell r="C126">
            <v>0</v>
          </cell>
          <cell r="D126">
            <v>0</v>
          </cell>
        </row>
        <row r="127">
          <cell r="A127">
            <v>0</v>
          </cell>
          <cell r="B127" t="b">
            <v>0</v>
          </cell>
          <cell r="C127">
            <v>0</v>
          </cell>
          <cell r="D127">
            <v>0</v>
          </cell>
        </row>
        <row r="128">
          <cell r="A128">
            <v>0</v>
          </cell>
          <cell r="B128" t="b">
            <v>0</v>
          </cell>
          <cell r="C128">
            <v>0</v>
          </cell>
          <cell r="D128">
            <v>0</v>
          </cell>
        </row>
        <row r="129">
          <cell r="A129">
            <v>0</v>
          </cell>
          <cell r="B129" t="b">
            <v>0</v>
          </cell>
          <cell r="C129">
            <v>0</v>
          </cell>
          <cell r="D129">
            <v>0</v>
          </cell>
        </row>
        <row r="130">
          <cell r="A130">
            <v>0</v>
          </cell>
          <cell r="B130" t="b">
            <v>0</v>
          </cell>
          <cell r="C130">
            <v>0</v>
          </cell>
          <cell r="D130">
            <v>0</v>
          </cell>
        </row>
        <row r="131">
          <cell r="A131">
            <v>0</v>
          </cell>
          <cell r="B131" t="b">
            <v>0</v>
          </cell>
          <cell r="C131">
            <v>0</v>
          </cell>
          <cell r="D131">
            <v>0</v>
          </cell>
        </row>
        <row r="132">
          <cell r="A132">
            <v>0</v>
          </cell>
          <cell r="B132" t="b">
            <v>0</v>
          </cell>
          <cell r="C132">
            <v>0</v>
          </cell>
          <cell r="D132">
            <v>0</v>
          </cell>
        </row>
        <row r="133">
          <cell r="A133">
            <v>0</v>
          </cell>
          <cell r="B133" t="b">
            <v>0</v>
          </cell>
          <cell r="C133">
            <v>0</v>
          </cell>
          <cell r="D133">
            <v>0</v>
          </cell>
        </row>
        <row r="134">
          <cell r="A134">
            <v>0</v>
          </cell>
          <cell r="B134" t="b">
            <v>0</v>
          </cell>
          <cell r="C134">
            <v>0</v>
          </cell>
          <cell r="D134">
            <v>0</v>
          </cell>
        </row>
        <row r="135">
          <cell r="A135">
            <v>0</v>
          </cell>
          <cell r="B135" t="b">
            <v>0</v>
          </cell>
          <cell r="C135">
            <v>0</v>
          </cell>
          <cell r="D135">
            <v>0</v>
          </cell>
        </row>
        <row r="136">
          <cell r="A136">
            <v>0</v>
          </cell>
          <cell r="B136" t="b">
            <v>0</v>
          </cell>
          <cell r="C136">
            <v>0</v>
          </cell>
          <cell r="D136">
            <v>0</v>
          </cell>
        </row>
        <row r="137">
          <cell r="A137">
            <v>0</v>
          </cell>
          <cell r="B137" t="b">
            <v>0</v>
          </cell>
          <cell r="C137">
            <v>0</v>
          </cell>
          <cell r="D137">
            <v>0</v>
          </cell>
        </row>
        <row r="138">
          <cell r="A138">
            <v>0</v>
          </cell>
          <cell r="B138" t="b">
            <v>0</v>
          </cell>
          <cell r="C138">
            <v>0</v>
          </cell>
          <cell r="D138">
            <v>0</v>
          </cell>
        </row>
        <row r="139">
          <cell r="A139">
            <v>0</v>
          </cell>
          <cell r="B139" t="b">
            <v>0</v>
          </cell>
          <cell r="C139">
            <v>0</v>
          </cell>
          <cell r="D139">
            <v>0</v>
          </cell>
        </row>
        <row r="140">
          <cell r="A140">
            <v>0</v>
          </cell>
          <cell r="B140" t="b">
            <v>0</v>
          </cell>
          <cell r="C140">
            <v>0</v>
          </cell>
          <cell r="D140">
            <v>0</v>
          </cell>
        </row>
        <row r="141">
          <cell r="A141">
            <v>0</v>
          </cell>
          <cell r="B141" t="b">
            <v>0</v>
          </cell>
          <cell r="C141">
            <v>0</v>
          </cell>
          <cell r="D141">
            <v>0</v>
          </cell>
        </row>
        <row r="142">
          <cell r="A142">
            <v>0</v>
          </cell>
          <cell r="B142" t="b">
            <v>0</v>
          </cell>
          <cell r="C142">
            <v>0</v>
          </cell>
          <cell r="D142">
            <v>0</v>
          </cell>
        </row>
        <row r="143">
          <cell r="A143">
            <v>0</v>
          </cell>
          <cell r="B143" t="b">
            <v>0</v>
          </cell>
          <cell r="C143">
            <v>0</v>
          </cell>
          <cell r="D143">
            <v>0</v>
          </cell>
        </row>
        <row r="144">
          <cell r="A144">
            <v>0</v>
          </cell>
          <cell r="B144" t="b">
            <v>0</v>
          </cell>
          <cell r="C144">
            <v>0</v>
          </cell>
          <cell r="D144">
            <v>0</v>
          </cell>
        </row>
        <row r="145">
          <cell r="A145">
            <v>0</v>
          </cell>
          <cell r="B145" t="b">
            <v>0</v>
          </cell>
          <cell r="C145">
            <v>0</v>
          </cell>
          <cell r="D145">
            <v>0</v>
          </cell>
        </row>
        <row r="146">
          <cell r="A146">
            <v>0</v>
          </cell>
          <cell r="B146" t="b">
            <v>0</v>
          </cell>
          <cell r="C146">
            <v>0</v>
          </cell>
          <cell r="D146">
            <v>0</v>
          </cell>
        </row>
        <row r="147">
          <cell r="A147">
            <v>0</v>
          </cell>
          <cell r="B147" t="b">
            <v>0</v>
          </cell>
          <cell r="C147">
            <v>0</v>
          </cell>
          <cell r="D147">
            <v>0</v>
          </cell>
        </row>
        <row r="148">
          <cell r="A148">
            <v>0</v>
          </cell>
          <cell r="B148" t="b">
            <v>0</v>
          </cell>
          <cell r="C148">
            <v>0</v>
          </cell>
          <cell r="D148">
            <v>0</v>
          </cell>
        </row>
        <row r="149">
          <cell r="A149">
            <v>0</v>
          </cell>
          <cell r="B149" t="b">
            <v>0</v>
          </cell>
          <cell r="C149">
            <v>0</v>
          </cell>
          <cell r="D149">
            <v>0</v>
          </cell>
        </row>
        <row r="150">
          <cell r="A150">
            <v>0</v>
          </cell>
          <cell r="B150" t="b">
            <v>0</v>
          </cell>
          <cell r="C150">
            <v>0</v>
          </cell>
          <cell r="D150">
            <v>0</v>
          </cell>
        </row>
        <row r="151">
          <cell r="A151">
            <v>0</v>
          </cell>
          <cell r="B151" t="b">
            <v>0</v>
          </cell>
          <cell r="C151">
            <v>0</v>
          </cell>
          <cell r="D151">
            <v>0</v>
          </cell>
        </row>
        <row r="152">
          <cell r="A152">
            <v>0</v>
          </cell>
          <cell r="B152" t="b">
            <v>0</v>
          </cell>
          <cell r="C152">
            <v>0</v>
          </cell>
          <cell r="D152">
            <v>0</v>
          </cell>
        </row>
        <row r="153">
          <cell r="A153">
            <v>0</v>
          </cell>
          <cell r="B153" t="b">
            <v>0</v>
          </cell>
          <cell r="C153">
            <v>0</v>
          </cell>
          <cell r="D153">
            <v>0</v>
          </cell>
        </row>
        <row r="154">
          <cell r="A154">
            <v>0</v>
          </cell>
          <cell r="B154" t="b">
            <v>0</v>
          </cell>
          <cell r="C154">
            <v>0</v>
          </cell>
          <cell r="D154">
            <v>0</v>
          </cell>
        </row>
        <row r="155">
          <cell r="A155">
            <v>0</v>
          </cell>
          <cell r="B155" t="b">
            <v>0</v>
          </cell>
          <cell r="C155">
            <v>0</v>
          </cell>
          <cell r="D155">
            <v>0</v>
          </cell>
        </row>
        <row r="156">
          <cell r="A156">
            <v>0</v>
          </cell>
          <cell r="B156" t="b">
            <v>0</v>
          </cell>
          <cell r="C156">
            <v>0</v>
          </cell>
          <cell r="D156">
            <v>0</v>
          </cell>
        </row>
        <row r="157">
          <cell r="A157">
            <v>0</v>
          </cell>
          <cell r="B157" t="b">
            <v>0</v>
          </cell>
          <cell r="C157">
            <v>0</v>
          </cell>
          <cell r="D157">
            <v>0</v>
          </cell>
        </row>
        <row r="158">
          <cell r="A158">
            <v>0</v>
          </cell>
          <cell r="B158" t="b">
            <v>0</v>
          </cell>
          <cell r="C158">
            <v>0</v>
          </cell>
          <cell r="D158">
            <v>0</v>
          </cell>
        </row>
        <row r="159">
          <cell r="A159">
            <v>0</v>
          </cell>
          <cell r="B159" t="b">
            <v>0</v>
          </cell>
          <cell r="C159">
            <v>0</v>
          </cell>
          <cell r="D159">
            <v>0</v>
          </cell>
        </row>
        <row r="160">
          <cell r="A160">
            <v>0</v>
          </cell>
          <cell r="B160" t="b">
            <v>0</v>
          </cell>
          <cell r="C160">
            <v>0</v>
          </cell>
          <cell r="D160">
            <v>0</v>
          </cell>
        </row>
        <row r="161">
          <cell r="A161">
            <v>0</v>
          </cell>
          <cell r="B161" t="b">
            <v>0</v>
          </cell>
          <cell r="C161">
            <v>0</v>
          </cell>
          <cell r="D161">
            <v>0</v>
          </cell>
        </row>
        <row r="162">
          <cell r="A162">
            <v>0</v>
          </cell>
          <cell r="B162" t="b">
            <v>0</v>
          </cell>
          <cell r="C162">
            <v>0</v>
          </cell>
          <cell r="D162">
            <v>0</v>
          </cell>
        </row>
        <row r="163">
          <cell r="A163">
            <v>0</v>
          </cell>
          <cell r="B163" t="b">
            <v>0</v>
          </cell>
          <cell r="C163">
            <v>0</v>
          </cell>
          <cell r="D163">
            <v>0</v>
          </cell>
        </row>
        <row r="164">
          <cell r="A164">
            <v>0</v>
          </cell>
          <cell r="B164" t="b">
            <v>0</v>
          </cell>
          <cell r="C164">
            <v>0</v>
          </cell>
          <cell r="D164">
            <v>0</v>
          </cell>
        </row>
        <row r="165">
          <cell r="A165">
            <v>0</v>
          </cell>
          <cell r="B165" t="b">
            <v>0</v>
          </cell>
          <cell r="C165">
            <v>0</v>
          </cell>
          <cell r="D165">
            <v>0</v>
          </cell>
        </row>
        <row r="166">
          <cell r="A166">
            <v>0</v>
          </cell>
          <cell r="B166" t="b">
            <v>0</v>
          </cell>
          <cell r="C166">
            <v>0</v>
          </cell>
          <cell r="D166">
            <v>0</v>
          </cell>
        </row>
        <row r="167">
          <cell r="A167">
            <v>0</v>
          </cell>
          <cell r="B167" t="b">
            <v>0</v>
          </cell>
          <cell r="C167">
            <v>0</v>
          </cell>
          <cell r="D167">
            <v>0</v>
          </cell>
        </row>
        <row r="168">
          <cell r="A168">
            <v>0</v>
          </cell>
          <cell r="B168" t="b">
            <v>0</v>
          </cell>
          <cell r="C168">
            <v>0</v>
          </cell>
          <cell r="D168">
            <v>0</v>
          </cell>
        </row>
        <row r="169">
          <cell r="A169">
            <v>0</v>
          </cell>
          <cell r="B169" t="b">
            <v>0</v>
          </cell>
          <cell r="C169">
            <v>0</v>
          </cell>
          <cell r="D169">
            <v>0</v>
          </cell>
        </row>
        <row r="170">
          <cell r="A170">
            <v>0</v>
          </cell>
          <cell r="B170" t="b">
            <v>0</v>
          </cell>
          <cell r="C170">
            <v>0</v>
          </cell>
          <cell r="D170">
            <v>0</v>
          </cell>
        </row>
        <row r="171">
          <cell r="A171">
            <v>0</v>
          </cell>
          <cell r="B171" t="b">
            <v>0</v>
          </cell>
          <cell r="C171">
            <v>0</v>
          </cell>
          <cell r="D171">
            <v>0</v>
          </cell>
        </row>
        <row r="172">
          <cell r="A172">
            <v>0</v>
          </cell>
          <cell r="B172" t="b">
            <v>0</v>
          </cell>
          <cell r="C172">
            <v>0</v>
          </cell>
          <cell r="D172">
            <v>0</v>
          </cell>
        </row>
        <row r="173">
          <cell r="A173">
            <v>0</v>
          </cell>
          <cell r="B173" t="b">
            <v>0</v>
          </cell>
          <cell r="C173">
            <v>0</v>
          </cell>
          <cell r="D173">
            <v>0</v>
          </cell>
        </row>
        <row r="174">
          <cell r="A174">
            <v>0</v>
          </cell>
          <cell r="B174" t="b">
            <v>0</v>
          </cell>
          <cell r="C174">
            <v>0</v>
          </cell>
          <cell r="D174">
            <v>0</v>
          </cell>
        </row>
        <row r="175">
          <cell r="A175">
            <v>0</v>
          </cell>
          <cell r="B175" t="b">
            <v>0</v>
          </cell>
          <cell r="C175">
            <v>0</v>
          </cell>
          <cell r="D175">
            <v>0</v>
          </cell>
        </row>
        <row r="176">
          <cell r="A176">
            <v>0</v>
          </cell>
          <cell r="B176" t="b">
            <v>0</v>
          </cell>
          <cell r="C176">
            <v>0</v>
          </cell>
          <cell r="D176">
            <v>0</v>
          </cell>
        </row>
        <row r="177">
          <cell r="A177">
            <v>0</v>
          </cell>
          <cell r="B177" t="b">
            <v>0</v>
          </cell>
          <cell r="C177">
            <v>0</v>
          </cell>
          <cell r="D177">
            <v>0</v>
          </cell>
        </row>
        <row r="178">
          <cell r="A178">
            <v>0</v>
          </cell>
          <cell r="B178" t="b">
            <v>0</v>
          </cell>
          <cell r="C178">
            <v>0</v>
          </cell>
          <cell r="D178">
            <v>0</v>
          </cell>
        </row>
        <row r="179">
          <cell r="A179">
            <v>0</v>
          </cell>
          <cell r="B179" t="b">
            <v>0</v>
          </cell>
          <cell r="C179">
            <v>0</v>
          </cell>
          <cell r="D179">
            <v>0</v>
          </cell>
        </row>
        <row r="180">
          <cell r="A180">
            <v>0</v>
          </cell>
          <cell r="B180" t="b">
            <v>0</v>
          </cell>
          <cell r="C180">
            <v>0</v>
          </cell>
          <cell r="D180">
            <v>0</v>
          </cell>
        </row>
        <row r="181">
          <cell r="A181">
            <v>0</v>
          </cell>
          <cell r="B181" t="b">
            <v>0</v>
          </cell>
          <cell r="C181">
            <v>0</v>
          </cell>
          <cell r="D181">
            <v>0</v>
          </cell>
        </row>
        <row r="182">
          <cell r="A182">
            <v>0</v>
          </cell>
          <cell r="B182" t="b">
            <v>0</v>
          </cell>
          <cell r="C182">
            <v>0</v>
          </cell>
          <cell r="D182">
            <v>0</v>
          </cell>
        </row>
        <row r="183">
          <cell r="A183">
            <v>0</v>
          </cell>
          <cell r="B183" t="b">
            <v>0</v>
          </cell>
          <cell r="C183">
            <v>0</v>
          </cell>
          <cell r="D183">
            <v>0</v>
          </cell>
        </row>
        <row r="184">
          <cell r="A184">
            <v>0</v>
          </cell>
          <cell r="B184" t="b">
            <v>0</v>
          </cell>
          <cell r="C184">
            <v>0</v>
          </cell>
          <cell r="D184">
            <v>0</v>
          </cell>
        </row>
        <row r="185">
          <cell r="A185">
            <v>0</v>
          </cell>
          <cell r="B185" t="b">
            <v>0</v>
          </cell>
          <cell r="C185">
            <v>0</v>
          </cell>
          <cell r="D185">
            <v>0</v>
          </cell>
        </row>
        <row r="186">
          <cell r="A186">
            <v>0</v>
          </cell>
          <cell r="B186" t="b">
            <v>0</v>
          </cell>
          <cell r="C186">
            <v>0</v>
          </cell>
          <cell r="D186">
            <v>0</v>
          </cell>
        </row>
        <row r="187">
          <cell r="A187">
            <v>0</v>
          </cell>
          <cell r="B187" t="b">
            <v>0</v>
          </cell>
          <cell r="C187">
            <v>0</v>
          </cell>
          <cell r="D187">
            <v>0</v>
          </cell>
        </row>
        <row r="188">
          <cell r="A188">
            <v>0</v>
          </cell>
          <cell r="B188" t="b">
            <v>0</v>
          </cell>
          <cell r="C188">
            <v>0</v>
          </cell>
          <cell r="D188">
            <v>0</v>
          </cell>
        </row>
        <row r="189">
          <cell r="A189">
            <v>0</v>
          </cell>
          <cell r="B189" t="b">
            <v>0</v>
          </cell>
          <cell r="C189">
            <v>0</v>
          </cell>
          <cell r="D189">
            <v>0</v>
          </cell>
        </row>
        <row r="190">
          <cell r="A190">
            <v>0</v>
          </cell>
          <cell r="B190" t="b">
            <v>0</v>
          </cell>
          <cell r="C190">
            <v>0</v>
          </cell>
          <cell r="D190">
            <v>0</v>
          </cell>
        </row>
        <row r="191">
          <cell r="A191">
            <v>0</v>
          </cell>
          <cell r="B191" t="b">
            <v>0</v>
          </cell>
          <cell r="C191">
            <v>0</v>
          </cell>
          <cell r="D191">
            <v>0</v>
          </cell>
        </row>
        <row r="192">
          <cell r="A192">
            <v>0</v>
          </cell>
          <cell r="B192" t="b">
            <v>0</v>
          </cell>
          <cell r="C192">
            <v>0</v>
          </cell>
          <cell r="D192">
            <v>0</v>
          </cell>
        </row>
        <row r="193">
          <cell r="A193">
            <v>0</v>
          </cell>
          <cell r="B193" t="b">
            <v>0</v>
          </cell>
          <cell r="C193">
            <v>0</v>
          </cell>
          <cell r="D193">
            <v>0</v>
          </cell>
        </row>
        <row r="194">
          <cell r="A194">
            <v>0</v>
          </cell>
          <cell r="B194" t="b">
            <v>0</v>
          </cell>
          <cell r="C194">
            <v>0</v>
          </cell>
          <cell r="D194">
            <v>0</v>
          </cell>
        </row>
        <row r="195">
          <cell r="A195">
            <v>0</v>
          </cell>
          <cell r="B195" t="b">
            <v>0</v>
          </cell>
          <cell r="C195">
            <v>0</v>
          </cell>
          <cell r="D195">
            <v>0</v>
          </cell>
        </row>
        <row r="196">
          <cell r="A196">
            <v>0</v>
          </cell>
          <cell r="B196" t="b">
            <v>0</v>
          </cell>
          <cell r="C196">
            <v>0</v>
          </cell>
          <cell r="D196">
            <v>0</v>
          </cell>
        </row>
        <row r="197">
          <cell r="A197">
            <v>0</v>
          </cell>
          <cell r="B197" t="b">
            <v>0</v>
          </cell>
          <cell r="C197">
            <v>0</v>
          </cell>
          <cell r="D197">
            <v>0</v>
          </cell>
        </row>
        <row r="198">
          <cell r="A198">
            <v>0</v>
          </cell>
          <cell r="B198" t="b">
            <v>0</v>
          </cell>
          <cell r="C198">
            <v>0</v>
          </cell>
          <cell r="D198">
            <v>0</v>
          </cell>
        </row>
        <row r="199">
          <cell r="A199">
            <v>0</v>
          </cell>
          <cell r="B199" t="b">
            <v>0</v>
          </cell>
          <cell r="C199">
            <v>0</v>
          </cell>
          <cell r="D199">
            <v>0</v>
          </cell>
        </row>
        <row r="200">
          <cell r="A200">
            <v>0</v>
          </cell>
          <cell r="B200" t="b">
            <v>0</v>
          </cell>
          <cell r="C200">
            <v>0</v>
          </cell>
          <cell r="D200">
            <v>0</v>
          </cell>
        </row>
        <row r="201">
          <cell r="A201">
            <v>0</v>
          </cell>
          <cell r="B201" t="b">
            <v>0</v>
          </cell>
          <cell r="C201">
            <v>0</v>
          </cell>
          <cell r="D201">
            <v>0</v>
          </cell>
        </row>
        <row r="202">
          <cell r="A202">
            <v>0</v>
          </cell>
          <cell r="B202" t="b">
            <v>0</v>
          </cell>
          <cell r="C202">
            <v>0</v>
          </cell>
          <cell r="D202">
            <v>0</v>
          </cell>
        </row>
        <row r="203">
          <cell r="A203">
            <v>0</v>
          </cell>
          <cell r="B203" t="b">
            <v>0</v>
          </cell>
          <cell r="C203">
            <v>0</v>
          </cell>
          <cell r="D203">
            <v>0</v>
          </cell>
        </row>
        <row r="204">
          <cell r="A204">
            <v>0</v>
          </cell>
          <cell r="B204" t="b">
            <v>0</v>
          </cell>
          <cell r="C204">
            <v>0</v>
          </cell>
          <cell r="D204">
            <v>0</v>
          </cell>
        </row>
        <row r="205">
          <cell r="A205">
            <v>0</v>
          </cell>
          <cell r="B205" t="b">
            <v>0</v>
          </cell>
          <cell r="C205">
            <v>0</v>
          </cell>
          <cell r="D205">
            <v>0</v>
          </cell>
        </row>
        <row r="206">
          <cell r="A206">
            <v>0</v>
          </cell>
          <cell r="B206" t="b">
            <v>0</v>
          </cell>
          <cell r="C206">
            <v>0</v>
          </cell>
          <cell r="D206">
            <v>0</v>
          </cell>
        </row>
        <row r="207">
          <cell r="A207">
            <v>0</v>
          </cell>
          <cell r="B207" t="b">
            <v>0</v>
          </cell>
          <cell r="C207">
            <v>0</v>
          </cell>
          <cell r="D207">
            <v>0</v>
          </cell>
        </row>
        <row r="208">
          <cell r="A208">
            <v>0</v>
          </cell>
          <cell r="B208" t="b">
            <v>0</v>
          </cell>
          <cell r="C208">
            <v>0</v>
          </cell>
          <cell r="D208">
            <v>0</v>
          </cell>
        </row>
        <row r="209">
          <cell r="A209">
            <v>0</v>
          </cell>
          <cell r="B209" t="b">
            <v>0</v>
          </cell>
          <cell r="C209">
            <v>0</v>
          </cell>
          <cell r="D209">
            <v>0</v>
          </cell>
        </row>
        <row r="210">
          <cell r="A210">
            <v>0</v>
          </cell>
          <cell r="B210" t="b">
            <v>0</v>
          </cell>
          <cell r="C210">
            <v>0</v>
          </cell>
          <cell r="D210">
            <v>0</v>
          </cell>
        </row>
        <row r="211">
          <cell r="A211">
            <v>0</v>
          </cell>
          <cell r="B211" t="b">
            <v>0</v>
          </cell>
          <cell r="C211">
            <v>0</v>
          </cell>
          <cell r="D211">
            <v>0</v>
          </cell>
        </row>
        <row r="212">
          <cell r="A212">
            <v>0</v>
          </cell>
          <cell r="B212" t="b">
            <v>0</v>
          </cell>
          <cell r="C212">
            <v>0</v>
          </cell>
          <cell r="D212">
            <v>0</v>
          </cell>
        </row>
        <row r="213">
          <cell r="A213">
            <v>0</v>
          </cell>
          <cell r="B213" t="b">
            <v>0</v>
          </cell>
          <cell r="C213">
            <v>0</v>
          </cell>
          <cell r="D213">
            <v>0</v>
          </cell>
        </row>
        <row r="214">
          <cell r="A214">
            <v>0</v>
          </cell>
          <cell r="B214" t="b">
            <v>0</v>
          </cell>
          <cell r="C214">
            <v>0</v>
          </cell>
          <cell r="D214">
            <v>0</v>
          </cell>
        </row>
        <row r="215">
          <cell r="A215">
            <v>0</v>
          </cell>
          <cell r="B215" t="b">
            <v>0</v>
          </cell>
          <cell r="C215">
            <v>0</v>
          </cell>
          <cell r="D215">
            <v>0</v>
          </cell>
        </row>
        <row r="216">
          <cell r="A216">
            <v>0</v>
          </cell>
          <cell r="B216" t="b">
            <v>0</v>
          </cell>
          <cell r="C216">
            <v>0</v>
          </cell>
          <cell r="D216">
            <v>0</v>
          </cell>
        </row>
        <row r="217">
          <cell r="A217">
            <v>0</v>
          </cell>
          <cell r="B217" t="b">
            <v>0</v>
          </cell>
          <cell r="C217">
            <v>0</v>
          </cell>
          <cell r="D217">
            <v>0</v>
          </cell>
        </row>
        <row r="218">
          <cell r="A218">
            <v>0</v>
          </cell>
          <cell r="B218" t="b">
            <v>0</v>
          </cell>
          <cell r="C218">
            <v>0</v>
          </cell>
          <cell r="D218">
            <v>0</v>
          </cell>
        </row>
        <row r="219">
          <cell r="A219">
            <v>0</v>
          </cell>
          <cell r="B219" t="b">
            <v>0</v>
          </cell>
          <cell r="C219">
            <v>0</v>
          </cell>
          <cell r="D219">
            <v>0</v>
          </cell>
        </row>
        <row r="220">
          <cell r="A220">
            <v>0</v>
          </cell>
          <cell r="B220" t="b">
            <v>0</v>
          </cell>
          <cell r="C220">
            <v>0</v>
          </cell>
          <cell r="D220">
            <v>0</v>
          </cell>
        </row>
        <row r="221">
          <cell r="A221">
            <v>0</v>
          </cell>
          <cell r="B221" t="b">
            <v>0</v>
          </cell>
          <cell r="C221">
            <v>0</v>
          </cell>
          <cell r="D221">
            <v>0</v>
          </cell>
        </row>
        <row r="222">
          <cell r="A222">
            <v>0</v>
          </cell>
          <cell r="B222" t="b">
            <v>0</v>
          </cell>
          <cell r="C222">
            <v>0</v>
          </cell>
          <cell r="D222">
            <v>0</v>
          </cell>
        </row>
        <row r="223">
          <cell r="A223">
            <v>0</v>
          </cell>
          <cell r="B223" t="b">
            <v>0</v>
          </cell>
          <cell r="C223">
            <v>0</v>
          </cell>
          <cell r="D223">
            <v>0</v>
          </cell>
        </row>
        <row r="224">
          <cell r="A224">
            <v>0</v>
          </cell>
          <cell r="B224" t="b">
            <v>0</v>
          </cell>
          <cell r="C224">
            <v>0</v>
          </cell>
          <cell r="D224">
            <v>0</v>
          </cell>
        </row>
        <row r="225">
          <cell r="A225">
            <v>0</v>
          </cell>
          <cell r="B225" t="b">
            <v>0</v>
          </cell>
          <cell r="C225">
            <v>0</v>
          </cell>
          <cell r="D225">
            <v>0</v>
          </cell>
        </row>
        <row r="226">
          <cell r="A226">
            <v>0</v>
          </cell>
          <cell r="B226" t="b">
            <v>0</v>
          </cell>
          <cell r="C226">
            <v>0</v>
          </cell>
          <cell r="D226">
            <v>0</v>
          </cell>
        </row>
        <row r="227">
          <cell r="A227">
            <v>0</v>
          </cell>
          <cell r="B227" t="b">
            <v>0</v>
          </cell>
          <cell r="C227">
            <v>0</v>
          </cell>
          <cell r="D227">
            <v>0</v>
          </cell>
        </row>
        <row r="228">
          <cell r="A228">
            <v>0</v>
          </cell>
          <cell r="B228" t="b">
            <v>0</v>
          </cell>
          <cell r="C228">
            <v>0</v>
          </cell>
          <cell r="D228">
            <v>0</v>
          </cell>
        </row>
        <row r="229">
          <cell r="A229">
            <v>0</v>
          </cell>
          <cell r="B229" t="b">
            <v>0</v>
          </cell>
          <cell r="C229">
            <v>0</v>
          </cell>
          <cell r="D229">
            <v>0</v>
          </cell>
        </row>
        <row r="230">
          <cell r="A230">
            <v>0</v>
          </cell>
          <cell r="B230" t="b">
            <v>0</v>
          </cell>
          <cell r="C230">
            <v>0</v>
          </cell>
          <cell r="D230">
            <v>0</v>
          </cell>
        </row>
        <row r="231">
          <cell r="A231">
            <v>0</v>
          </cell>
          <cell r="B231" t="b">
            <v>0</v>
          </cell>
          <cell r="C231">
            <v>0</v>
          </cell>
          <cell r="D231">
            <v>0</v>
          </cell>
        </row>
        <row r="232">
          <cell r="A232">
            <v>0</v>
          </cell>
          <cell r="B232" t="b">
            <v>0</v>
          </cell>
          <cell r="C232">
            <v>0</v>
          </cell>
          <cell r="D232">
            <v>0</v>
          </cell>
        </row>
        <row r="233">
          <cell r="A233">
            <v>0</v>
          </cell>
          <cell r="B233" t="b">
            <v>0</v>
          </cell>
          <cell r="C233">
            <v>0</v>
          </cell>
          <cell r="D233">
            <v>0</v>
          </cell>
        </row>
        <row r="234">
          <cell r="A234">
            <v>0</v>
          </cell>
          <cell r="B234" t="b">
            <v>0</v>
          </cell>
          <cell r="C234">
            <v>0</v>
          </cell>
          <cell r="D234">
            <v>0</v>
          </cell>
        </row>
        <row r="235">
          <cell r="A235">
            <v>0</v>
          </cell>
          <cell r="B235" t="b">
            <v>0</v>
          </cell>
          <cell r="C235">
            <v>0</v>
          </cell>
          <cell r="D235">
            <v>0</v>
          </cell>
        </row>
        <row r="236">
          <cell r="A236">
            <v>0</v>
          </cell>
          <cell r="B236" t="b">
            <v>0</v>
          </cell>
          <cell r="C236">
            <v>0</v>
          </cell>
          <cell r="D236">
            <v>0</v>
          </cell>
        </row>
        <row r="237">
          <cell r="A237">
            <v>0</v>
          </cell>
          <cell r="B237" t="b">
            <v>0</v>
          </cell>
          <cell r="C237">
            <v>0</v>
          </cell>
          <cell r="D237">
            <v>0</v>
          </cell>
        </row>
        <row r="238">
          <cell r="A238">
            <v>0</v>
          </cell>
          <cell r="B238" t="b">
            <v>0</v>
          </cell>
          <cell r="C238">
            <v>0</v>
          </cell>
          <cell r="D238">
            <v>0</v>
          </cell>
        </row>
        <row r="239">
          <cell r="A239">
            <v>0</v>
          </cell>
          <cell r="B239" t="b">
            <v>0</v>
          </cell>
          <cell r="C239">
            <v>0</v>
          </cell>
          <cell r="D239">
            <v>0</v>
          </cell>
        </row>
        <row r="240">
          <cell r="A240">
            <v>0</v>
          </cell>
          <cell r="B240" t="b">
            <v>0</v>
          </cell>
          <cell r="C240">
            <v>0</v>
          </cell>
          <cell r="D240">
            <v>0</v>
          </cell>
        </row>
        <row r="241">
          <cell r="A241">
            <v>0</v>
          </cell>
          <cell r="B241" t="b">
            <v>0</v>
          </cell>
          <cell r="C241">
            <v>0</v>
          </cell>
          <cell r="D241">
            <v>0</v>
          </cell>
        </row>
        <row r="242">
          <cell r="A242">
            <v>0</v>
          </cell>
          <cell r="B242" t="b">
            <v>0</v>
          </cell>
          <cell r="C242">
            <v>0</v>
          </cell>
          <cell r="D242">
            <v>0</v>
          </cell>
        </row>
        <row r="243">
          <cell r="A243">
            <v>0</v>
          </cell>
          <cell r="B243" t="b">
            <v>0</v>
          </cell>
          <cell r="C243">
            <v>0</v>
          </cell>
          <cell r="D243">
            <v>0</v>
          </cell>
        </row>
        <row r="244">
          <cell r="A244">
            <v>0</v>
          </cell>
          <cell r="B244" t="b">
            <v>0</v>
          </cell>
          <cell r="C244">
            <v>0</v>
          </cell>
          <cell r="D244">
            <v>0</v>
          </cell>
        </row>
        <row r="245">
          <cell r="A245">
            <v>0</v>
          </cell>
          <cell r="B245" t="b">
            <v>0</v>
          </cell>
          <cell r="C245">
            <v>0</v>
          </cell>
          <cell r="D245">
            <v>0</v>
          </cell>
        </row>
        <row r="246">
          <cell r="A246">
            <v>0</v>
          </cell>
          <cell r="B246" t="b">
            <v>0</v>
          </cell>
          <cell r="C246">
            <v>0</v>
          </cell>
          <cell r="D246">
            <v>0</v>
          </cell>
        </row>
        <row r="247">
          <cell r="A247">
            <v>0</v>
          </cell>
          <cell r="B247" t="b">
            <v>0</v>
          </cell>
          <cell r="C247">
            <v>0</v>
          </cell>
          <cell r="D247">
            <v>0</v>
          </cell>
        </row>
        <row r="248">
          <cell r="A248">
            <v>0</v>
          </cell>
          <cell r="B248" t="b">
            <v>0</v>
          </cell>
          <cell r="C248">
            <v>0</v>
          </cell>
          <cell r="D248">
            <v>0</v>
          </cell>
        </row>
        <row r="249">
          <cell r="A249">
            <v>0</v>
          </cell>
          <cell r="B249" t="b">
            <v>0</v>
          </cell>
          <cell r="C249">
            <v>0</v>
          </cell>
          <cell r="D249">
            <v>0</v>
          </cell>
        </row>
        <row r="250">
          <cell r="A250">
            <v>0</v>
          </cell>
          <cell r="B250" t="b">
            <v>0</v>
          </cell>
          <cell r="C250">
            <v>0</v>
          </cell>
          <cell r="D250">
            <v>0</v>
          </cell>
        </row>
        <row r="251">
          <cell r="A251">
            <v>0</v>
          </cell>
          <cell r="B251" t="b">
            <v>0</v>
          </cell>
          <cell r="C251">
            <v>0</v>
          </cell>
          <cell r="D251">
            <v>0</v>
          </cell>
        </row>
        <row r="252">
          <cell r="A252">
            <v>0</v>
          </cell>
          <cell r="B252" t="b">
            <v>0</v>
          </cell>
          <cell r="C252">
            <v>0</v>
          </cell>
          <cell r="D252">
            <v>0</v>
          </cell>
        </row>
        <row r="253">
          <cell r="A253">
            <v>0</v>
          </cell>
          <cell r="B253" t="b">
            <v>0</v>
          </cell>
          <cell r="C253">
            <v>0</v>
          </cell>
          <cell r="D253">
            <v>0</v>
          </cell>
        </row>
        <row r="254">
          <cell r="A254">
            <v>0</v>
          </cell>
          <cell r="B254" t="b">
            <v>0</v>
          </cell>
          <cell r="C254">
            <v>0</v>
          </cell>
          <cell r="D254">
            <v>0</v>
          </cell>
        </row>
        <row r="255">
          <cell r="A255">
            <v>0</v>
          </cell>
          <cell r="B255" t="b">
            <v>0</v>
          </cell>
          <cell r="C255">
            <v>0</v>
          </cell>
          <cell r="D255">
            <v>0</v>
          </cell>
        </row>
        <row r="256">
          <cell r="A256">
            <v>0</v>
          </cell>
          <cell r="B256" t="b">
            <v>0</v>
          </cell>
          <cell r="C256">
            <v>0</v>
          </cell>
          <cell r="D256">
            <v>0</v>
          </cell>
        </row>
        <row r="257">
          <cell r="A257">
            <v>0</v>
          </cell>
          <cell r="B257" t="b">
            <v>0</v>
          </cell>
          <cell r="C257">
            <v>0</v>
          </cell>
          <cell r="D257">
            <v>0</v>
          </cell>
        </row>
        <row r="258">
          <cell r="A258">
            <v>0</v>
          </cell>
          <cell r="B258" t="b">
            <v>0</v>
          </cell>
          <cell r="C258">
            <v>0</v>
          </cell>
          <cell r="D258">
            <v>0</v>
          </cell>
        </row>
        <row r="259">
          <cell r="A259">
            <v>0</v>
          </cell>
          <cell r="B259" t="b">
            <v>0</v>
          </cell>
          <cell r="C259">
            <v>0</v>
          </cell>
          <cell r="D259">
            <v>0</v>
          </cell>
        </row>
        <row r="260">
          <cell r="A260">
            <v>0</v>
          </cell>
          <cell r="B260" t="b">
            <v>0</v>
          </cell>
          <cell r="C260">
            <v>0</v>
          </cell>
          <cell r="D260">
            <v>0</v>
          </cell>
        </row>
        <row r="261">
          <cell r="A261">
            <v>0</v>
          </cell>
          <cell r="B261" t="b">
            <v>0</v>
          </cell>
          <cell r="C261">
            <v>0</v>
          </cell>
          <cell r="D261">
            <v>0</v>
          </cell>
        </row>
        <row r="262">
          <cell r="A262">
            <v>0</v>
          </cell>
          <cell r="B262" t="b">
            <v>0</v>
          </cell>
          <cell r="C262">
            <v>0</v>
          </cell>
          <cell r="D262">
            <v>0</v>
          </cell>
        </row>
        <row r="263">
          <cell r="A263">
            <v>0</v>
          </cell>
          <cell r="B263" t="b">
            <v>0</v>
          </cell>
          <cell r="C263">
            <v>0</v>
          </cell>
          <cell r="D263">
            <v>0</v>
          </cell>
        </row>
        <row r="264">
          <cell r="A264">
            <v>0</v>
          </cell>
          <cell r="B264" t="b">
            <v>0</v>
          </cell>
          <cell r="C264">
            <v>0</v>
          </cell>
          <cell r="D264">
            <v>0</v>
          </cell>
        </row>
        <row r="265">
          <cell r="A265">
            <v>0</v>
          </cell>
          <cell r="B265" t="b">
            <v>0</v>
          </cell>
          <cell r="C265">
            <v>0</v>
          </cell>
          <cell r="D265">
            <v>0</v>
          </cell>
        </row>
        <row r="266">
          <cell r="A266">
            <v>0</v>
          </cell>
          <cell r="B266" t="b">
            <v>0</v>
          </cell>
          <cell r="C266">
            <v>0</v>
          </cell>
          <cell r="D266">
            <v>0</v>
          </cell>
        </row>
        <row r="267">
          <cell r="A267">
            <v>0</v>
          </cell>
          <cell r="B267" t="b">
            <v>0</v>
          </cell>
          <cell r="C267">
            <v>0</v>
          </cell>
          <cell r="D267">
            <v>0</v>
          </cell>
        </row>
        <row r="268">
          <cell r="A268">
            <v>0</v>
          </cell>
          <cell r="B268" t="b">
            <v>0</v>
          </cell>
          <cell r="C268">
            <v>0</v>
          </cell>
          <cell r="D268">
            <v>0</v>
          </cell>
        </row>
        <row r="269">
          <cell r="A269">
            <v>0</v>
          </cell>
          <cell r="B269" t="b">
            <v>0</v>
          </cell>
          <cell r="C269">
            <v>0</v>
          </cell>
          <cell r="D269">
            <v>0</v>
          </cell>
        </row>
        <row r="270">
          <cell r="A270">
            <v>0</v>
          </cell>
          <cell r="B270" t="b">
            <v>0</v>
          </cell>
          <cell r="C270">
            <v>0</v>
          </cell>
          <cell r="D270">
            <v>0</v>
          </cell>
        </row>
        <row r="271">
          <cell r="A271">
            <v>0</v>
          </cell>
          <cell r="B271" t="b">
            <v>0</v>
          </cell>
          <cell r="C271">
            <v>0</v>
          </cell>
          <cell r="D271">
            <v>0</v>
          </cell>
        </row>
        <row r="272">
          <cell r="A272">
            <v>0</v>
          </cell>
          <cell r="B272" t="b">
            <v>0</v>
          </cell>
          <cell r="C272">
            <v>0</v>
          </cell>
          <cell r="D272">
            <v>0</v>
          </cell>
        </row>
        <row r="273">
          <cell r="A273">
            <v>0</v>
          </cell>
          <cell r="B273" t="b">
            <v>0</v>
          </cell>
          <cell r="C273">
            <v>0</v>
          </cell>
          <cell r="D273">
            <v>0</v>
          </cell>
        </row>
        <row r="274">
          <cell r="A274">
            <v>0</v>
          </cell>
          <cell r="B274" t="b">
            <v>0</v>
          </cell>
          <cell r="C274">
            <v>0</v>
          </cell>
          <cell r="D274">
            <v>0</v>
          </cell>
        </row>
        <row r="275">
          <cell r="A275">
            <v>0</v>
          </cell>
          <cell r="B275" t="b">
            <v>0</v>
          </cell>
          <cell r="C275">
            <v>0</v>
          </cell>
          <cell r="D275">
            <v>0</v>
          </cell>
        </row>
        <row r="276">
          <cell r="A276">
            <v>0</v>
          </cell>
          <cell r="B276" t="b">
            <v>0</v>
          </cell>
          <cell r="C276">
            <v>0</v>
          </cell>
          <cell r="D276">
            <v>0</v>
          </cell>
        </row>
        <row r="277">
          <cell r="A277">
            <v>0</v>
          </cell>
          <cell r="B277" t="b">
            <v>0</v>
          </cell>
          <cell r="C277">
            <v>0</v>
          </cell>
          <cell r="D277">
            <v>0</v>
          </cell>
        </row>
        <row r="278">
          <cell r="A278">
            <v>0</v>
          </cell>
          <cell r="B278" t="b">
            <v>0</v>
          </cell>
          <cell r="C278">
            <v>0</v>
          </cell>
          <cell r="D278">
            <v>0</v>
          </cell>
        </row>
        <row r="279">
          <cell r="A279">
            <v>0</v>
          </cell>
          <cell r="B279" t="b">
            <v>0</v>
          </cell>
          <cell r="C279">
            <v>0</v>
          </cell>
          <cell r="D279">
            <v>0</v>
          </cell>
        </row>
        <row r="280">
          <cell r="A280">
            <v>0</v>
          </cell>
          <cell r="B280" t="b">
            <v>0</v>
          </cell>
          <cell r="C280">
            <v>0</v>
          </cell>
          <cell r="D280">
            <v>0</v>
          </cell>
        </row>
        <row r="281">
          <cell r="A281">
            <v>0</v>
          </cell>
          <cell r="B281" t="b">
            <v>0</v>
          </cell>
          <cell r="C281">
            <v>0</v>
          </cell>
          <cell r="D281">
            <v>0</v>
          </cell>
        </row>
        <row r="282">
          <cell r="A282">
            <v>0</v>
          </cell>
          <cell r="B282" t="b">
            <v>0</v>
          </cell>
          <cell r="C282">
            <v>0</v>
          </cell>
          <cell r="D282">
            <v>0</v>
          </cell>
        </row>
        <row r="283">
          <cell r="A283">
            <v>0</v>
          </cell>
          <cell r="B283" t="b">
            <v>0</v>
          </cell>
          <cell r="C283">
            <v>0</v>
          </cell>
          <cell r="D283">
            <v>0</v>
          </cell>
        </row>
        <row r="284">
          <cell r="A284">
            <v>0</v>
          </cell>
          <cell r="B284" t="b">
            <v>0</v>
          </cell>
          <cell r="C284">
            <v>0</v>
          </cell>
          <cell r="D284">
            <v>0</v>
          </cell>
        </row>
        <row r="285">
          <cell r="A285">
            <v>0</v>
          </cell>
          <cell r="B285" t="b">
            <v>0</v>
          </cell>
          <cell r="C285">
            <v>0</v>
          </cell>
          <cell r="D285">
            <v>0</v>
          </cell>
        </row>
        <row r="286">
          <cell r="A286">
            <v>0</v>
          </cell>
          <cell r="B286" t="b">
            <v>0</v>
          </cell>
          <cell r="C286">
            <v>0</v>
          </cell>
          <cell r="D286">
            <v>0</v>
          </cell>
        </row>
        <row r="287">
          <cell r="A287">
            <v>0</v>
          </cell>
          <cell r="B287" t="b">
            <v>0</v>
          </cell>
          <cell r="C287">
            <v>0</v>
          </cell>
          <cell r="D287">
            <v>0</v>
          </cell>
        </row>
        <row r="288">
          <cell r="A288">
            <v>0</v>
          </cell>
          <cell r="B288" t="b">
            <v>0</v>
          </cell>
          <cell r="C288">
            <v>0</v>
          </cell>
          <cell r="D288">
            <v>0</v>
          </cell>
        </row>
        <row r="289">
          <cell r="A289">
            <v>0</v>
          </cell>
          <cell r="B289" t="b">
            <v>0</v>
          </cell>
          <cell r="C289">
            <v>0</v>
          </cell>
          <cell r="D289">
            <v>0</v>
          </cell>
        </row>
        <row r="290">
          <cell r="A290">
            <v>0</v>
          </cell>
          <cell r="B290" t="b">
            <v>0</v>
          </cell>
          <cell r="C290">
            <v>0</v>
          </cell>
          <cell r="D290">
            <v>0</v>
          </cell>
        </row>
        <row r="291">
          <cell r="A291">
            <v>0</v>
          </cell>
          <cell r="B291" t="b">
            <v>0</v>
          </cell>
          <cell r="C291">
            <v>0</v>
          </cell>
          <cell r="D291">
            <v>0</v>
          </cell>
        </row>
        <row r="292">
          <cell r="A292">
            <v>0</v>
          </cell>
          <cell r="B292" t="b">
            <v>0</v>
          </cell>
          <cell r="C292">
            <v>0</v>
          </cell>
          <cell r="D292">
            <v>0</v>
          </cell>
        </row>
        <row r="293">
          <cell r="A293">
            <v>0</v>
          </cell>
          <cell r="B293" t="b">
            <v>0</v>
          </cell>
          <cell r="C293">
            <v>0</v>
          </cell>
          <cell r="D293">
            <v>0</v>
          </cell>
        </row>
        <row r="294">
          <cell r="A294">
            <v>0</v>
          </cell>
          <cell r="B294" t="b">
            <v>0</v>
          </cell>
          <cell r="C294">
            <v>0</v>
          </cell>
          <cell r="D294">
            <v>0</v>
          </cell>
        </row>
        <row r="295">
          <cell r="A295">
            <v>0</v>
          </cell>
          <cell r="B295" t="b">
            <v>0</v>
          </cell>
          <cell r="C295">
            <v>0</v>
          </cell>
          <cell r="D295">
            <v>0</v>
          </cell>
        </row>
        <row r="296">
          <cell r="A296">
            <v>0</v>
          </cell>
          <cell r="B296" t="b">
            <v>0</v>
          </cell>
          <cell r="C296">
            <v>0</v>
          </cell>
          <cell r="D296">
            <v>0</v>
          </cell>
        </row>
        <row r="297">
          <cell r="A297">
            <v>0</v>
          </cell>
          <cell r="B297" t="b">
            <v>0</v>
          </cell>
          <cell r="C297">
            <v>0</v>
          </cell>
          <cell r="D297">
            <v>0</v>
          </cell>
        </row>
        <row r="298">
          <cell r="A298">
            <v>0</v>
          </cell>
          <cell r="B298" t="b">
            <v>0</v>
          </cell>
          <cell r="C298">
            <v>0</v>
          </cell>
          <cell r="D298">
            <v>0</v>
          </cell>
        </row>
        <row r="299">
          <cell r="A299">
            <v>0</v>
          </cell>
          <cell r="B299" t="b">
            <v>0</v>
          </cell>
          <cell r="C299">
            <v>0</v>
          </cell>
          <cell r="D299">
            <v>0</v>
          </cell>
        </row>
        <row r="300">
          <cell r="A300">
            <v>0</v>
          </cell>
          <cell r="B300" t="b">
            <v>0</v>
          </cell>
          <cell r="C300">
            <v>0</v>
          </cell>
          <cell r="D300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SampleY"/>
      <sheetName val="Свод за 2004г"/>
      <sheetName val="Sample"/>
      <sheetName val="2 квартал"/>
      <sheetName val="акм"/>
      <sheetName val="акт"/>
      <sheetName val="алм"/>
      <sheetName val="атр"/>
      <sheetName val="вко"/>
      <sheetName val="жам"/>
      <sheetName val="зко"/>
      <sheetName val="кар"/>
      <sheetName val="кзыл"/>
      <sheetName val="кос"/>
      <sheetName val="ман"/>
      <sheetName val="пав"/>
      <sheetName val="ско"/>
      <sheetName val="юко"/>
      <sheetName val="АлТ"/>
      <sheetName val="АсТ"/>
      <sheetName val="дс"/>
      <sheetName val="рто"/>
      <sheetName val="цр"/>
      <sheetName val="дст"/>
      <sheetName val="цпк"/>
      <sheetName val="эхо"/>
      <sheetName val="дтк"/>
      <sheetName val="дкп"/>
      <sheetName val="ца"/>
      <sheetName val="юрдт"/>
      <sheetName val="дпд"/>
      <sheetName val="иа"/>
      <sheetName val="соб"/>
      <sheetName val="idc"/>
      <sheetName val="Центр"/>
      <sheetName val="резерв"/>
      <sheetName val="ДТК_(неосн)"/>
      <sheetName val="ЭХО_(неосн)"/>
      <sheetName val="ДСТИ_(неосн)"/>
      <sheetName val="ОАО_нов_подох"/>
      <sheetName val="Представ_в_Москве(ИА)"/>
      <sheetName val="ОАО_(сумма)_и_провер"/>
      <sheetName val="Представ_в_Москве_(всего)"/>
      <sheetName val="Представ_в_Москве_(ЭХО)"/>
      <sheetName val="Итого_по_филиалам"/>
      <sheetName val="ОАО"/>
      <sheetName val="Итого_всего"/>
      <sheetName val="ОАО (сумма) и провер_"/>
    </sheetNames>
    <sheetDataSet>
      <sheetData sheetId="0" refreshError="1">
        <row r="2">
          <cell r="G2" t="str">
            <v>1 квартал</v>
          </cell>
        </row>
        <row r="28">
          <cell r="I28" t="str">
            <v>№____от___октября 2003 г.</v>
          </cell>
        </row>
      </sheetData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т"/>
      <sheetName val="VB"/>
      <sheetName val="Проект (4)"/>
      <sheetName val="Чувствительность"/>
      <sheetName val="Проект (2)"/>
      <sheetName val="Проект (3)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Свод за 2014г"/>
      <sheetName val="Hidden"/>
      <sheetName val="Sample"/>
      <sheetName val="Gen"/>
      <sheetName val="Exh_CAPMvaluation"/>
    </sheetNames>
    <sheetDataSet>
      <sheetData sheetId="0" refreshError="1">
        <row r="4">
          <cell r="C4">
            <v>90</v>
          </cell>
        </row>
        <row r="73">
          <cell r="C73">
            <v>21</v>
          </cell>
        </row>
        <row r="75">
          <cell r="C75">
            <v>5</v>
          </cell>
        </row>
        <row r="76">
          <cell r="C76">
            <v>2</v>
          </cell>
        </row>
        <row r="77">
          <cell r="C77">
            <v>4</v>
          </cell>
        </row>
        <row r="78">
          <cell r="C78">
            <v>2</v>
          </cell>
        </row>
        <row r="81">
          <cell r="C81">
            <v>28</v>
          </cell>
        </row>
        <row r="82">
          <cell r="C82">
            <v>15</v>
          </cell>
        </row>
        <row r="83">
          <cell r="C83">
            <v>15</v>
          </cell>
        </row>
        <row r="135">
          <cell r="C135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mallSamp"/>
      <sheetName val="Check_Spell"/>
      <sheetName val="Targeted Testing"/>
      <sheetName val="AR Drop Downs"/>
      <sheetName val="ARLU"/>
      <sheetName val="First Sample Results"/>
      <sheetName val="DropDown"/>
      <sheetName val="Currency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/>
      <sheetData sheetId="7">
        <row r="3">
          <cell r="C3" t="str">
            <v>US$</v>
          </cell>
        </row>
        <row r="9">
          <cell r="B9" t="str">
            <v>Currency?</v>
          </cell>
        </row>
        <row r="10">
          <cell r="B10" t="str">
            <v>AUS$</v>
          </cell>
        </row>
        <row r="11">
          <cell r="B11" t="str">
            <v>CAN$</v>
          </cell>
        </row>
        <row r="12">
          <cell r="B12" t="str">
            <v>Euro</v>
          </cell>
        </row>
        <row r="13">
          <cell r="B13" t="str">
            <v>Pound</v>
          </cell>
        </row>
        <row r="14">
          <cell r="B14" t="str">
            <v>US$</v>
          </cell>
        </row>
        <row r="15">
          <cell r="B15" t="str">
            <v>Yen</v>
          </cell>
        </row>
        <row r="16">
          <cell r="B16" t="str">
            <v>Colon</v>
          </cell>
        </row>
        <row r="17">
          <cell r="B17" t="str">
            <v>Dong</v>
          </cell>
        </row>
        <row r="18">
          <cell r="B18" t="str">
            <v>Franc</v>
          </cell>
        </row>
        <row r="19">
          <cell r="B19" t="str">
            <v>Kip</v>
          </cell>
        </row>
        <row r="20">
          <cell r="B20" t="str">
            <v>Kroner</v>
          </cell>
        </row>
        <row r="21">
          <cell r="B21" t="str">
            <v>Lira</v>
          </cell>
        </row>
        <row r="22">
          <cell r="B22" t="str">
            <v>Naira</v>
          </cell>
        </row>
        <row r="23">
          <cell r="B23" t="str">
            <v>Reais</v>
          </cell>
        </row>
        <row r="24">
          <cell r="B24" t="str">
            <v>Rubles</v>
          </cell>
        </row>
        <row r="25">
          <cell r="B25" t="str">
            <v>Rupee</v>
          </cell>
        </row>
        <row r="26">
          <cell r="B26" t="str">
            <v>Sequel</v>
          </cell>
        </row>
        <row r="27">
          <cell r="B27" t="str">
            <v>Thai</v>
          </cell>
        </row>
        <row r="28">
          <cell r="B28" t="str">
            <v>Tugrik</v>
          </cell>
        </row>
        <row r="29">
          <cell r="B29" t="str">
            <v>Won</v>
          </cell>
        </row>
        <row r="30">
          <cell r="B30" t="str">
            <v>Yuan</v>
          </cell>
        </row>
        <row r="31">
          <cell r="B31" t="str">
            <v>Other</v>
          </cell>
        </row>
      </sheetData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едение"/>
      <sheetName val="Project passport"/>
      <sheetName val="Описание"/>
      <sheetName val="Предпосылки"/>
      <sheetName val="Итоговый P&amp;L"/>
      <sheetName val="Структура финансов и КПЭ"/>
      <sheetName val="УСР - страт значимость"/>
      <sheetName val="Контроллинг"/>
      <sheetName val="Резюме проекта"/>
      <sheetName val="Согласование проекта"/>
      <sheetName val="Классификатор REV_OPEX"/>
    </sheetNames>
    <sheetDataSet>
      <sheetData sheetId="0"/>
      <sheetData sheetId="1"/>
      <sheetData sheetId="2">
        <row r="7">
          <cell r="D7">
            <v>0</v>
          </cell>
        </row>
      </sheetData>
      <sheetData sheetId="3"/>
      <sheetData sheetId="4">
        <row r="163">
          <cell r="H163">
            <v>1.0674359995345741</v>
          </cell>
        </row>
      </sheetData>
      <sheetData sheetId="5"/>
      <sheetData sheetId="6"/>
      <sheetData sheetId="7">
        <row r="7">
          <cell r="E7">
            <v>2013</v>
          </cell>
        </row>
        <row r="9">
          <cell r="E9">
            <v>5</v>
          </cell>
        </row>
        <row r="10">
          <cell r="J10">
            <v>0.19</v>
          </cell>
        </row>
        <row r="11">
          <cell r="J11">
            <v>0.31</v>
          </cell>
        </row>
        <row r="12">
          <cell r="E12">
            <v>0.2</v>
          </cell>
          <cell r="J12">
            <v>6.983751767544577E-2</v>
          </cell>
        </row>
      </sheetData>
      <sheetData sheetId="8"/>
      <sheetData sheetId="9"/>
      <sheetData sheetId="1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s"/>
      <sheetName val="MSTV_CAPEX"/>
      <sheetName val="Content_OPEX"/>
      <sheetName val="Notes"/>
      <sheetName val="Market"/>
      <sheetName val="Users"/>
      <sheetName val="Revenues"/>
      <sheetName val="NewRStreams"/>
      <sheetName val="APP_CAPEX"/>
      <sheetName val="BSS_CAPEX"/>
      <sheetName val="STB_OPEX"/>
      <sheetName val="ProcessConsulting_OPEX"/>
      <sheetName val="OPEX"/>
      <sheetName val="Summary"/>
      <sheetName val="Лист1"/>
      <sheetName val="Dashboard"/>
      <sheetName val="US Peers"/>
      <sheetName val="CAN Peers"/>
      <sheetName val="Index data"/>
      <sheetName val="KZTMSTV_ business case2007_8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Б"/>
      <sheetName val="СВОД БУХ"/>
      <sheetName val="СВОД"/>
      <sheetName val="ЦА"/>
      <sheetName val="Атырау"/>
      <sheetName val="Актобе"/>
      <sheetName val="Уральск"/>
      <sheetName val="УПНРиД"/>
      <sheetName val="Южный"/>
      <sheetName val="КО"/>
      <sheetName val="Резерв"/>
      <sheetName val="Проверка АБП"/>
      <sheetName val="Проверка филиалы"/>
      <sheetName val="Проверка по отклонениям"/>
      <sheetName val="Доход"/>
      <sheetName val="Себест"/>
      <sheetName val="НепрРасх"/>
      <sheetName val="КПД КПСЗ"/>
      <sheetName val="из сем"/>
      <sheetName val="ГСМ Гараж"/>
      <sheetName val="ГСМ по инвест"/>
      <sheetName val="аморт"/>
      <sheetName val="Запчасти Гараж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Стор Орг.РМУ"/>
      <sheetName val="Форма2"/>
      <sheetName val="Comp06"/>
      <sheetName val="Проект"/>
      <sheetName val="Пр 41"/>
      <sheetName val="Sheet1"/>
      <sheetName val="Добыча нефти4"/>
      <sheetName val="modaj"/>
      <sheetName val="TOC"/>
      <sheetName val="SMSTemp"/>
      <sheetName val="2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YrAssumptions"/>
      <sheetName val="PrintReports"/>
      <sheetName val="5YearAssumptions"/>
      <sheetName val="Payroll"/>
      <sheetName val="Revenue"/>
      <sheetName val="Expenses"/>
      <sheetName val="US Management"/>
      <sheetName val="CreditLine"/>
      <sheetName val="CapEx"/>
      <sheetName val="PY"/>
      <sheetName val="CYBudget"/>
      <sheetName val="CrYrCumAct"/>
      <sheetName val="CrYrEst"/>
      <sheetName val="CashFlow"/>
      <sheetName val="5YrPLUSD"/>
      <sheetName val="RevStats"/>
      <sheetName val="SumComp"/>
      <sheetName val="BudPLUSD"/>
      <sheetName val="RevComp"/>
      <sheetName val="BE"/>
      <sheetName val="CrYrForePL"/>
      <sheetName val="AllCost"/>
      <sheetName val="BudPL-LC"/>
      <sheetName val="FYBudPLUSD"/>
      <sheetName val="RevGraph"/>
      <sheetName val="EbitdaGraph"/>
      <sheetName val="ExpGraph"/>
      <sheetName val="ListBoxes"/>
      <sheetName val="Module1"/>
      <sheetName val="Other software VCR"/>
      <sheetName val="R7budget2001"/>
      <sheetName val="Форма2"/>
    </sheetNames>
    <sheetDataSet>
      <sheetData sheetId="0">
        <row r="61">
          <cell r="B61" t="str">
            <v>Radio 7</v>
          </cell>
        </row>
      </sheetData>
      <sheetData sheetId="1">
        <row r="61">
          <cell r="B61" t="str">
            <v>Radio 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1"/>
      <sheetName val="Ф2"/>
      <sheetName val="затраты отгруж"/>
      <sheetName val="Затраты начисленные"/>
      <sheetName val="КАССА"/>
      <sheetName val="БАНК"/>
      <sheetName val="СВОД ф4"/>
      <sheetName val="Использование кредита "/>
      <sheetName val="ф1Агрегированный"/>
      <sheetName val="Статьи"/>
      <sheetName val="CrYrAssumptions"/>
      <sheetName val="In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Прогноз доходов"/>
      <sheetName val="Прогноз числа ОТА"/>
      <sheetName val="Прогноз трафика и такс"/>
      <sheetName val="Анализ трафика и такс"/>
      <sheetName val="Доходы-существ."/>
      <sheetName val="Доходы-новые"/>
      <sheetName val="Доходы-качество"/>
      <sheetName val="Доходы-свод"/>
      <sheetName val="II. Аналитические таблицы"/>
      <sheetName val="Динамика ОТА"/>
      <sheetName val="Диаграммы ОТА"/>
      <sheetName val="Динамика такс (ФЛ)"/>
      <sheetName val="Динамика такс (ИП)"/>
      <sheetName val="Динамика такс (ЮЛ)"/>
      <sheetName val="Динамика такс (Общее)"/>
      <sheetName val="Такса Зоны Интернет"/>
      <sheetName val="% прочих доходов"/>
      <sheetName val="% спаренных"/>
      <sheetName val="Доходы на 1 ОТА"/>
      <sheetName val="III. Оценка внутр.среды"/>
      <sheetName val="Внутр.среда"/>
      <sheetName val="Рост ОТА"/>
      <sheetName val="Рост доходов"/>
      <sheetName val="IV. Исходные данные"/>
      <sheetName val="Описание проекта"/>
      <sheetName val="Описание сети"/>
      <sheetName val="ОТА и ДЗ"/>
      <sheetName val="Движение ОТА"/>
      <sheetName val="Трафик и Доходы"/>
      <sheetName val="Точки продаж"/>
      <sheetName val="D_Opex"/>
    </sheetNames>
    <sheetDataSet>
      <sheetData sheetId="0" refreshError="1">
        <row r="30">
          <cell r="F30">
            <v>0</v>
          </cell>
        </row>
        <row r="31">
          <cell r="F31">
            <v>0.05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+Indices"/>
      <sheetName val="Авансы_уплач,деньги в регионах"/>
      <sheetName val="#ССЫЛКА"/>
      <sheetName val="Авансы_уплач,деньги в регионах,"/>
      <sheetName val="d_pok"/>
      <sheetName val="б"/>
      <sheetName val="PLтв - Б"/>
      <sheetName val="Hidden"/>
      <sheetName val="ф1"/>
      <sheetName val="Balanc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ES Telasi"/>
      <sheetName val="Admin"/>
      <sheetName val="North"/>
      <sheetName val="East"/>
      <sheetName val="South"/>
      <sheetName val="West"/>
      <sheetName val="PD"/>
      <sheetName val="Power Ratios"/>
      <sheetName val="Gen Data"/>
      <sheetName val="Actual"/>
      <sheetName val="Budget"/>
      <sheetName val="Cash Out"/>
      <sheetName val="Cash In"/>
      <sheetName val="Bud Actu PW"/>
      <sheetName val="Splitting Of Acc"/>
      <sheetName val="18."/>
      <sheetName val="08."/>
      <sheetName val="11."/>
      <sheetName val="14."/>
      <sheetName val="15."/>
      <sheetName val="05."/>
      <sheetName val="09."/>
      <sheetName val="04."/>
      <sheetName val="19."/>
      <sheetName val="01."/>
      <sheetName val="17."/>
      <sheetName val="07."/>
      <sheetName val="06."/>
      <sheetName val="16."/>
      <sheetName val="10."/>
      <sheetName val="28."/>
      <sheetName val="13."/>
      <sheetName val="03."/>
      <sheetName val="29."/>
      <sheetName val="30."/>
      <sheetName val="31."/>
      <sheetName val="27."/>
      <sheetName val="12."/>
      <sheetName val="20."/>
      <sheetName val="24."/>
      <sheetName val="25."/>
      <sheetName val="02."/>
      <sheetName val="21."/>
      <sheetName val="26."/>
      <sheetName val="23."/>
      <sheetName val="22."/>
      <sheetName val="Справка ИЦА"/>
      <sheetName val="Содержание"/>
      <sheetName val="Balance Sh+Indices"/>
      <sheetName val="Форма2"/>
      <sheetName val="January BVA"/>
      <sheetName val="ЕдИзм"/>
      <sheetName val="Пр 41"/>
      <sheetName val="I KEY INFORMATION"/>
      <sheetName val="6 NK"/>
      <sheetName val="Добыча нефти4"/>
      <sheetName val="Форма1"/>
      <sheetName val="Ural med"/>
      <sheetName val="AES_Telasi"/>
      <sheetName val="Power_Ratios"/>
      <sheetName val="Gen_Data"/>
      <sheetName val="Cash_Out"/>
      <sheetName val="Cash_In"/>
      <sheetName val="Bud_Actu_PW"/>
      <sheetName val="Splitting_Of_Acc"/>
      <sheetName val="18_"/>
      <sheetName val="08_"/>
      <sheetName val="11_"/>
      <sheetName val="14_"/>
      <sheetName val="15_"/>
      <sheetName val="05_"/>
      <sheetName val="09_"/>
      <sheetName val="04_"/>
      <sheetName val="19_"/>
      <sheetName val="01_"/>
      <sheetName val="17_"/>
      <sheetName val="07_"/>
      <sheetName val="06_"/>
      <sheetName val="16_"/>
      <sheetName val="10_"/>
      <sheetName val="28_"/>
      <sheetName val="13_"/>
      <sheetName val="03_"/>
      <sheetName val="29_"/>
      <sheetName val="30_"/>
      <sheetName val="31_"/>
      <sheetName val="27_"/>
      <sheetName val="12_"/>
      <sheetName val="20_"/>
      <sheetName val="24_"/>
      <sheetName val="25_"/>
      <sheetName val="02_"/>
      <sheetName val="21_"/>
      <sheetName val="26_"/>
      <sheetName val="23_"/>
      <sheetName val="22_"/>
      <sheetName val="Справка_ИЦА"/>
      <sheetName val="January_BVA"/>
      <sheetName val="Пр_41"/>
      <sheetName val="I_KEY_INFORMATION"/>
      <sheetName val="6_NK"/>
      <sheetName val="Добыча_нефти4"/>
      <sheetName val="2БО"/>
      <sheetName val="hidden"/>
      <sheetName val="Лист2"/>
      <sheetName val="SD"/>
      <sheetName val="Sheet1"/>
      <sheetName val="Пр"/>
      <sheetName val="modaj"/>
      <sheetName val="Dictionaries"/>
      <sheetName val="Prelim Cost"/>
      <sheetName val="Gas1999"/>
      <sheetName val="Ôîðìà2"/>
      <sheetName val="Инд"/>
      <sheetName val="XLR_NoRangeSheet"/>
    </sheetNames>
    <sheetDataSet>
      <sheetData sheetId="0">
        <row r="2">
          <cell r="A2" t="str">
            <v>I/C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ervice Segment"/>
      <sheetName val="Service Type"/>
      <sheetName val="Geography"/>
      <sheetName val="Sheet4"/>
      <sheetName val="Sheet1"/>
      <sheetName val="Pivot_Table"/>
      <sheetName val="Revenue Flow by Segment"/>
      <sheetName val="Revenue Flow by Measure"/>
      <sheetName val="Data_Structure"/>
      <sheetName val="Exchange_Rates"/>
      <sheetName val="Pivot_Table_Tips"/>
      <sheetName val="HelperData"/>
      <sheetName val="Currenc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5">
          <cell r="H15" t="str">
            <v>2017 YR</v>
          </cell>
        </row>
      </sheetData>
      <sheetData sheetId="13">
        <row r="1">
          <cell r="E1">
            <v>2011</v>
          </cell>
        </row>
        <row r="2">
          <cell r="E2" t="str">
            <v>2017</v>
          </cell>
        </row>
        <row r="3">
          <cell r="E3" t="str">
            <v>3Q13</v>
          </cell>
        </row>
        <row r="4">
          <cell r="E4" t="str">
            <v>September 2013</v>
          </cell>
        </row>
        <row r="7">
          <cell r="F7" t="str">
            <v>Exchange Rate</v>
          </cell>
        </row>
        <row r="9">
          <cell r="E9" t="str">
            <v>Argentinian Peso</v>
          </cell>
        </row>
        <row r="10">
          <cell r="E10" t="str">
            <v>Australian Dollar</v>
          </cell>
        </row>
        <row r="11">
          <cell r="E11" t="str">
            <v>Baht</v>
          </cell>
        </row>
        <row r="12">
          <cell r="E12" t="str">
            <v>Canadian Dollar</v>
          </cell>
        </row>
        <row r="13">
          <cell r="E13" t="str">
            <v>Chilean Peso</v>
          </cell>
        </row>
        <row r="14">
          <cell r="E14" t="str">
            <v>Rest of Latin America Index</v>
          </cell>
        </row>
        <row r="15">
          <cell r="E15" t="str">
            <v>Denmark Krone</v>
          </cell>
        </row>
        <row r="16">
          <cell r="E16" t="str">
            <v>Euro</v>
          </cell>
        </row>
        <row r="17">
          <cell r="E17" t="str">
            <v>Forint</v>
          </cell>
        </row>
        <row r="18">
          <cell r="E18" t="str">
            <v>Franc</v>
          </cell>
        </row>
        <row r="19">
          <cell r="E19" t="str">
            <v>Hong Kong Dollar</v>
          </cell>
        </row>
        <row r="20">
          <cell r="E20" t="str">
            <v>Koruna</v>
          </cell>
        </row>
        <row r="21">
          <cell r="E21" t="str">
            <v>Krona</v>
          </cell>
        </row>
        <row r="22">
          <cell r="E22" t="str">
            <v>Mexican Peso</v>
          </cell>
        </row>
        <row r="23">
          <cell r="E23" t="str">
            <v>New Lira</v>
          </cell>
        </row>
        <row r="24">
          <cell r="E24" t="str">
            <v>New Shekel</v>
          </cell>
        </row>
        <row r="25">
          <cell r="E25" t="str">
            <v>New Zealand Dollar</v>
          </cell>
        </row>
        <row r="26">
          <cell r="E26" t="str">
            <v>Norway Krone</v>
          </cell>
        </row>
        <row r="27">
          <cell r="E27" t="str">
            <v>Pound</v>
          </cell>
        </row>
        <row r="28">
          <cell r="E28" t="str">
            <v>Rand</v>
          </cell>
        </row>
        <row r="29">
          <cell r="E29" t="str">
            <v>Real</v>
          </cell>
        </row>
        <row r="30">
          <cell r="E30" t="str">
            <v>Renminbi</v>
          </cell>
        </row>
        <row r="31">
          <cell r="E31" t="str">
            <v>Riyal</v>
          </cell>
        </row>
        <row r="32">
          <cell r="E32" t="str">
            <v>Ringgit</v>
          </cell>
        </row>
        <row r="33">
          <cell r="E33" t="str">
            <v>Ruble</v>
          </cell>
        </row>
        <row r="34">
          <cell r="E34" t="str">
            <v>Rupee</v>
          </cell>
        </row>
        <row r="35">
          <cell r="E35" t="str">
            <v>Rupiah</v>
          </cell>
        </row>
        <row r="36">
          <cell r="E36" t="str">
            <v>Singapore Dollar</v>
          </cell>
        </row>
        <row r="37">
          <cell r="E37" t="str">
            <v>Taiwan Dollar</v>
          </cell>
        </row>
        <row r="38">
          <cell r="E38" t="str">
            <v>US Dollar</v>
          </cell>
        </row>
        <row r="39">
          <cell r="E39" t="str">
            <v>Won</v>
          </cell>
        </row>
        <row r="40">
          <cell r="E40" t="str">
            <v>Yen</v>
          </cell>
        </row>
        <row r="41">
          <cell r="E41" t="str">
            <v>Zloty</v>
          </cell>
        </row>
      </sheetData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  <sheetName val="Controls"/>
      <sheetName val="Graphs"/>
      <sheetName val="Financial Summary"/>
      <sheetName val="Analysis"/>
      <sheetName val="Actual 2004"/>
      <sheetName val="std tabel"/>
      <sheetName val="Forecast 2004"/>
      <sheetName val="Deferred Tax-F25"/>
      <sheetName val="Rolling 12"/>
      <sheetName val="F 26"/>
      <sheetName val="F 29"/>
      <sheetName val="F 40"/>
      <sheetName val="Year End 1"/>
      <sheetName val="Dat"/>
      <sheetName val="Year End 2"/>
      <sheetName val="Actual 2003"/>
      <sheetName val="Budget 2004"/>
      <sheetName val="Sheet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4">
          <cell r="C4">
            <v>12</v>
          </cell>
        </row>
        <row r="6">
          <cell r="H6" t="str">
            <v>Derbes_inp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"/>
      <sheetName val="Derbent"/>
      <sheetName val="01."/>
      <sheetName val="02."/>
      <sheetName val="03."/>
      <sheetName val="04."/>
      <sheetName val="05."/>
      <sheetName val="06."/>
      <sheetName val="07."/>
      <sheetName val="08."/>
      <sheetName val="09."/>
      <sheetName val="10."/>
      <sheetName val="11."/>
      <sheetName val="12."/>
      <sheetName val="13."/>
      <sheetName val="14."/>
      <sheetName val="15."/>
      <sheetName val="16."/>
      <sheetName val="17."/>
      <sheetName val="18."/>
      <sheetName val="19."/>
      <sheetName val="20."/>
      <sheetName val="21."/>
      <sheetName val="22."/>
      <sheetName val="23."/>
      <sheetName val="24."/>
      <sheetName val="25."/>
      <sheetName val="26."/>
      <sheetName val="27."/>
      <sheetName val="28."/>
      <sheetName val="29."/>
      <sheetName val="30."/>
      <sheetName val="31."/>
      <sheetName val="Sheet3"/>
      <sheetName val="01_"/>
      <sheetName val="02_"/>
      <sheetName val="03_"/>
      <sheetName val="04_"/>
      <sheetName val="05_"/>
      <sheetName val="06_"/>
      <sheetName val="07_"/>
      <sheetName val="08_"/>
      <sheetName val="09_"/>
      <sheetName val="10_"/>
      <sheetName val="11_"/>
      <sheetName val="12_"/>
      <sheetName val="13_"/>
      <sheetName val="14_"/>
      <sheetName val="15_"/>
      <sheetName val="16_"/>
      <sheetName val="17_"/>
      <sheetName val="18_"/>
      <sheetName val="19_"/>
      <sheetName val="20_"/>
      <sheetName val="21_"/>
      <sheetName val="22_"/>
      <sheetName val="23_"/>
      <sheetName val="24_"/>
      <sheetName val="25_"/>
      <sheetName val="26_"/>
      <sheetName val="27_"/>
      <sheetName val="28_"/>
      <sheetName val="29_"/>
      <sheetName val="30_"/>
      <sheetName val="31_"/>
      <sheetName val="Sheet1"/>
      <sheetName val="Форма2"/>
      <sheetName val="Gas1999"/>
      <sheetName val="B-4"/>
      <sheetName val="Currencies"/>
      <sheetName val="HelperData"/>
      <sheetName val="ЕдИзм"/>
      <sheetName val="I KEY INFORMATION"/>
      <sheetName val="ЯНВАРЬ"/>
      <sheetName val="Gen Data"/>
      <sheetName val="TOC"/>
      <sheetName val="Info"/>
      <sheetName val="Input Sheet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s"/>
      <sheetName val="datastream"/>
      <sheetName val="Sheet2"/>
      <sheetName val="Sheet3"/>
      <sheetName val="#REF"/>
      <sheetName val="Inf"/>
      <sheetName val="PagD"/>
      <sheetName val="Presentation Output"/>
      <sheetName val="Лист3"/>
      <sheetName val="NASE Oil-Revenue"/>
      <sheetName val="Balance Sh+Indices"/>
      <sheetName val="CrYrAssumptions"/>
      <sheetName val="Исходные данные"/>
      <sheetName val="БДР, БДДС по месяцам (прям)"/>
      <sheetName val="БДР, БДДС по месяцам (косв)"/>
      <sheetName val="Титул"/>
      <sheetName val="Капитальные затраты"/>
      <sheetName val="Анализ Монте-Карло"/>
      <sheetName val="Исходное"/>
      <sheetName val="LFA 2001"/>
      <sheetName val="Controls"/>
      <sheetName val="cfg"/>
      <sheetName val="TА7"/>
      <sheetName val="ф1"/>
      <sheetName val="DCF"/>
      <sheetName val="Siltronic"/>
      <sheetName val="Natl Consult Reg."/>
      <sheetName val="Cost Allocation"/>
      <sheetName val="cus_HK1033"/>
      <sheetName val="Inputs"/>
      <sheetName val="Input"/>
      <sheetName val="XLR_NoRangeSheet"/>
      <sheetName val="U2.60_Capital repairs"/>
      <sheetName val="Scenar"/>
      <sheetName val="1996 год"/>
      <sheetName val="Detailed_OS"/>
      <sheetName val="Report_OS"/>
      <sheetName val="Cтавка"/>
      <sheetName val="Макро"/>
      <sheetName val="ОФ"/>
      <sheetName val="Производ"/>
      <sheetName val="Газ и э-э"/>
      <sheetName val="БДР кв"/>
      <sheetName val="Персонал"/>
      <sheetName val="Затраты"/>
      <sheetName val="Текущие"/>
      <sheetName val="ФормыКонс"/>
      <sheetName val="Баланс"/>
      <sheetName val="Comps analysis (spare)"/>
      <sheetName val="CashFlow"/>
      <sheetName val="VCost"/>
      <sheetName val="VCost, usl"/>
      <sheetName val="Проект"/>
      <sheetName val="Анализ"/>
      <sheetName val="Rev"/>
      <sheetName val="Presentation_Output"/>
      <sheetName val="NASE_Oil-Revenue"/>
      <sheetName val="Balance_Sh+Indices"/>
      <sheetName val="Исходные_данные"/>
      <sheetName val="БДР,_БДДС_по_месяцам_(прям)"/>
      <sheetName val="БДР,_БДДС_по_месяцам_(косв)"/>
      <sheetName val="Капитальные_затраты"/>
      <sheetName val="Анализ_Монте-Карло"/>
      <sheetName val="LFA_2001"/>
      <sheetName val="Natl_Consult_Reg_"/>
      <sheetName val="Currency"/>
      <sheetName val="К3_инфл"/>
      <sheetName val="Milk_ass"/>
      <sheetName val="CRPT-assump"/>
      <sheetName val="Sheet5"/>
      <sheetName val="Pharm-assump"/>
      <sheetName val="Other2"/>
      <sheetName val="sov tot"/>
      <sheetName val="Dates"/>
      <sheetName val="Cost_Allocation"/>
      <sheetName val="INFLOW"/>
      <sheetName val="ПРОГНОЗ_1"/>
      <sheetName val="Таблица рассрочки"/>
      <sheetName val="temp_for_sw"/>
      <sheetName val="rates_for_sw"/>
      <sheetName val="G"/>
      <sheetName val="costs_whole_for_sw"/>
      <sheetName val="Местопол_область,город"/>
      <sheetName val="Общее"/>
      <sheetName val="KeyStats"/>
      <sheetName val="Газ_и_э-э"/>
      <sheetName val="БДР_кв"/>
      <sheetName val="Ratios"/>
      <sheetName val="Common-Size"/>
      <sheetName val="FCF"/>
      <sheetName val="Schedules"/>
      <sheetName val="Proj. Bal."/>
      <sheetName val="codes"/>
      <sheetName val="Income Statement"/>
      <sheetName val="sheet0"/>
      <sheetName val="GAAP 0302"/>
      <sheetName val="GLC_ratios_Jun"/>
      <sheetName val="AGBR"/>
      <sheetName val="Financials"/>
      <sheetName val="Plan_acc_"/>
      <sheetName val="Списки"/>
      <sheetName val="control"/>
      <sheetName val="GEN_INFO"/>
      <sheetName val="Riders for Info Pack"/>
      <sheetName val="Presentation_Output1"/>
      <sheetName val="NASE_Oil-Revenue1"/>
      <sheetName val="Balance_Sh+Indices1"/>
      <sheetName val="Исходные_данные1"/>
      <sheetName val="БДР,_БДДС_по_месяцам_(прям)1"/>
      <sheetName val="БДР,_БДДС_по_месяцам_(косв)1"/>
      <sheetName val="Капитальные_затраты1"/>
      <sheetName val="Анализ_Монте-Карло1"/>
      <sheetName val="LFA_20011"/>
      <sheetName val="Natl_Consult_Reg_1"/>
      <sheetName val="Cost_Allocation1"/>
      <sheetName val="1996_год"/>
      <sheetName val="VCost,_usl"/>
      <sheetName val="U2_60_Capital_repairs"/>
      <sheetName val="Comps_analysis_(spare)"/>
      <sheetName val="Proj__Bal_"/>
      <sheetName val="Income_Statement"/>
      <sheetName val="kesif"/>
      <sheetName val="Breakdown CAPEX (PBC)"/>
      <sheetName val="курс"/>
      <sheetName val="неделя"/>
      <sheetName val="Параметры"/>
      <sheetName val="Sheet1"/>
      <sheetName val="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Номенклатура"/>
      <sheetName val="Options"/>
      <sheetName val="balance_sheet"/>
      <sheetName val="отчетность (радиоволна)"/>
      <sheetName val="data"/>
      <sheetName val="FST5"/>
      <sheetName val="A"/>
      <sheetName val="FORM B; FORM B1"/>
      <sheetName val="UPS SI System DDP Moscow"/>
      <sheetName val="DT"/>
    </sheetNames>
    <sheetDataSet>
      <sheetData sheetId="0" refreshError="1">
        <row r="47">
          <cell r="A47" t="str">
            <v>WIRENYPROD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1"/>
    </sheetNames>
    <definedNames>
      <definedName name="_____tab30"/>
    </defined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ЗатратыШкол"/>
      <sheetName val="33 ф. список гос.школ"/>
      <sheetName val="ОбработкаЗатрат"/>
      <sheetName val="ШколыПроект"/>
    </sheetNames>
    <sheetDataSet>
      <sheetData sheetId="0"/>
      <sheetData sheetId="1"/>
      <sheetData sheetId="2"/>
      <sheetData sheetId="3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авнит  табл"/>
      <sheetName val="1-ф. Сеть _школ"/>
      <sheetName val="2 ф. Сеть _контингент"/>
      <sheetName val="3 ф. школа-детский сад"/>
      <sheetName val="4 ф. 3_4 смены"/>
      <sheetName val="5 ф. 3_4 смены"/>
      <sheetName val="6 ф. наполняемость"/>
      <sheetName val="7  ф. наполняемость"/>
      <sheetName val="7а ф. наполняемость"/>
      <sheetName val="7б  ф. наполняемость"/>
      <sheetName val="7в ф. наполняемость"/>
      <sheetName val="8  ф. наполняемость"/>
      <sheetName val="8а  ф. наполняемость"/>
      <sheetName val="8б  ф. наполняемость"/>
      <sheetName val="8в  ф. наполняемость"/>
      <sheetName val="9 ф. по языку"/>
      <sheetName val="10 ф. по языку"/>
      <sheetName val="11 ф. по языку"/>
      <sheetName val="11а ф. по языку"/>
      <sheetName val="11б ф. по языку"/>
      <sheetName val="11в ф. по языку"/>
      <sheetName val="11г ф. по языку"/>
      <sheetName val="12 ф. 3 языка"/>
      <sheetName val="12а ф. 3 языка"/>
      <sheetName val="13 ф. гос.яз"/>
      <sheetName val="14 ф. гос.яз "/>
      <sheetName val="15 ф. гос.яз "/>
      <sheetName val="16 ф. родн.языки"/>
      <sheetName val="16а ф. родн.языки"/>
      <sheetName val="17 ф. ин яз"/>
      <sheetName val="17а ф. ин яз"/>
      <sheetName val="18 ф. профильные школы"/>
      <sheetName val="18а ф. профильные школы"/>
      <sheetName val="19 ф. не препод.предметы"/>
      <sheetName val="20 ф. школы экспер"/>
      <sheetName val="21ф. отличн"/>
      <sheetName val="22 ф. второгодн"/>
      <sheetName val="23 ф. отличн "/>
      <sheetName val="24 ф.  языковые школы"/>
      <sheetName val="25 ф. межд.уч.завед"/>
      <sheetName val="26 ф. стройка по 5-леткам"/>
      <sheetName val="27 ф. мат.база"/>
      <sheetName val="28 ф. мат.база"/>
      <sheetName val="29 ф. мат.база"/>
      <sheetName val="30 ф. ЛМК"/>
      <sheetName val="31 ф.информат"/>
      <sheetName val="32 ф. НВП"/>
      <sheetName val="33 ф. список гос.школ"/>
      <sheetName val="34 ф.  список негос.школ"/>
      <sheetName val="35ф. олимп. и соревн."/>
      <sheetName val="36 ф. орг. обр."/>
      <sheetName val="37  ф. измен.сети"/>
      <sheetName val="38 ф.не имеют школ"/>
      <sheetName val="39 ф.ППРК 1256"/>
      <sheetName val="40 ф.спецклассы"/>
      <sheetName val="41 ф.ШИ общ.типа"/>
      <sheetName val="42 ф. ШИ общ.т педкадры"/>
      <sheetName val="43 ф. ШИ санат.типа"/>
      <sheetName val="44 ф.ШИ санат.кадры"/>
      <sheetName val="45 ф. пришк.инт."/>
      <sheetName val="46 ф.пришк.инт.кадры"/>
      <sheetName val="47 ф.коррекц."/>
      <sheetName val="48 ф.коррек.кадры"/>
      <sheetName val="49 ф. мтб спецоргобраз"/>
      <sheetName val="50 ф. одаренные интерн-орг."/>
      <sheetName val="51ф. трудоустр. 9 кл."/>
      <sheetName val="52 ф. трудоустр. 11 кл"/>
      <sheetName val="52а  ф. трудоустр. 11 кл (2)"/>
      <sheetName val="53 ф. МКШ"/>
      <sheetName val="54 ф. МКШ"/>
      <sheetName val="55 ф. МКШ"/>
      <sheetName val="56-56а ф. совм классы МКШ"/>
      <sheetName val="57 ф. нагрузка в МКШ"/>
      <sheetName val="58 ф. МТБ МКШ"/>
      <sheetName val="59 ф. изм.сети, МКШ "/>
      <sheetName val="60 ф.потреб. в кадрах "/>
      <sheetName val="60а ф.потр. в кадрах по пред."/>
      <sheetName val="61 ф. кадры"/>
      <sheetName val="62 ф. кадры негос"/>
      <sheetName val="63 ф. переподготовка"/>
      <sheetName val="63а  ф. переподг МКШ"/>
      <sheetName val="64 ф. аттестация"/>
      <sheetName val="65 ф. магистранты"/>
      <sheetName val="66 ф.молодые"/>
      <sheetName val="67 ф.базовое обр. "/>
      <sheetName val="67а ф.базовое обр."/>
      <sheetName val="68 ф.число работников школ"/>
      <sheetName val="69ф. райОО, облУО"/>
      <sheetName val="70 ф. райОО, облУО"/>
      <sheetName val="71ф сеть внeшкл"/>
      <sheetName val="72ф континг внeшкл"/>
      <sheetName val="73ф пед кадры до"/>
      <sheetName val="74 ф. МТБ ДО"/>
      <sheetName val="75 ф. расход на 1-го"/>
      <sheetName val="76 ф. попеч.сов"/>
      <sheetName val="77 ф. движения"/>
      <sheetName val="78 ф. списки ВУ"/>
      <sheetName val="79 ф. кружки в ВУ"/>
      <sheetName val="80 ф. спорт секции"/>
      <sheetName val="81 ф. девиантные шк."/>
      <sheetName val="82 ф. аварийные школы"/>
      <sheetName val="83 ф.кач.состав педагогов"/>
      <sheetName val="Лист1"/>
      <sheetName val="83 ф. "/>
      <sheetName val="Лист4"/>
      <sheetName val="Лист3"/>
      <sheetName val="Лист7"/>
      <sheetName val="Лист6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"/>
      <sheetName val="TITUL"/>
      <sheetName val="F24_1"/>
      <sheetName val="Лист1"/>
      <sheetName val="СВОД1"/>
      <sheetName val="СВОД2"/>
      <sheetName val="СВОД3"/>
      <sheetName val="Лист2"/>
      <sheetName val="СВОД"/>
      <sheetName val="10"/>
      <sheetName val="F01c_"/>
      <sheetName val="Sched 11-ACTUALS"/>
      <sheetName val="F01c_.xlt"/>
      <sheetName val="Лист3"/>
      <sheetName val="точн2"/>
      <sheetName val="Sheet1"/>
      <sheetName val="Factors"/>
    </sheetNames>
    <definedNames>
      <definedName name="F01_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Val"/>
      <sheetName val="Sens"/>
      <sheetName val="IFRS"/>
      <sheetName val="GAAP"/>
      <sheetName val="WrkCap"/>
      <sheetName val="Sched"/>
      <sheetName val="COGS"/>
      <sheetName val="FixAs"/>
      <sheetName val="Debt"/>
      <sheetName val="Ratio"/>
      <sheetName val="Bench"/>
      <sheetName val="Trans. Mult."/>
      <sheetName val="Mkt. Mult."/>
      <sheetName val="WACC"/>
      <sheetName val="EVA®"/>
      <sheetName val="DCF"/>
      <sheetName val="Comps"/>
      <sheetName val="M&amp;A"/>
      <sheetName val="ERP"/>
      <sheetName val="Index"/>
      <sheetName val="Ops Co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8">
          <cell r="G18">
            <v>11.544166666666669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M_SAP_21527"/>
      <sheetName val="Dec28"/>
      <sheetName val="ICTD_Dec_OPEX"/>
      <sheetName val="N-O_capex"/>
      <sheetName val="Oper_capex+"/>
      <sheetName val="Sheet2"/>
      <sheetName val="Vendor_ID"/>
      <sheetName val="MVZ"/>
      <sheetName val="Zatr._schet"/>
      <sheetName val="letter"/>
      <sheetName val="Ac"/>
      <sheetName val="Sheet1"/>
      <sheetName val="Nc"/>
      <sheetName val="adds"/>
      <sheetName val="Adv"/>
      <sheetName val="restE"/>
      <sheetName val="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Vendor SAP#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A2" t="str">
            <v>Vendor SAP#</v>
          </cell>
        </row>
      </sheetData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монт 25"/>
      <sheetName val="Лист1"/>
      <sheetName val="пробег"/>
      <sheetName val="ст-ть"/>
      <sheetName val="Автобаза"/>
      <sheetName val="Нацбанк"/>
      <sheetName val="Гату"/>
      <sheetName val="ЦКО"/>
      <sheetName val="БФ"/>
      <sheetName val="Фонд"/>
      <sheetName val="Тариф"/>
      <sheetName val="расп приб"/>
      <sheetName val="движ.ден 4"/>
      <sheetName val="8 движ денег"/>
      <sheetName val="уставный"/>
      <sheetName val="з-плата послед-проверено"/>
      <sheetName val="Свод ФОТ-проверено"/>
      <sheetName val="фин план утвержд"/>
      <sheetName val="Тариф (2)"/>
      <sheetName val="фин план"/>
      <sheetName val="прям"/>
      <sheetName val="накл"/>
      <sheetName val="расх  пер"/>
      <sheetName val="прочие прямые"/>
      <sheetName val="тран-свод 21"/>
      <sheetName val="свод затрат 7"/>
      <sheetName val="смета 1 8"/>
      <sheetName val="Свот ФОТ-2"/>
      <sheetName val="ФОТ-вар Абдул"/>
      <sheetName val="соц.выпл12а"/>
      <sheetName val="подг кадр 13"/>
      <sheetName val="команд 14"/>
      <sheetName val=" команд (2) 15"/>
      <sheetName val="аморт свод 16"/>
      <sheetName val="амр.приоб. 18"/>
      <sheetName val="матер1 19"/>
      <sheetName val="матер2 20 "/>
      <sheetName val="трансп Автобазы 22"/>
      <sheetName val="связь 23"/>
      <sheetName val="коммун 24"/>
      <sheetName val="охрана 25а"/>
      <sheetName val="пер. изд 27"/>
      <sheetName val="нормы бенз 02г."/>
      <sheetName val="предст 28"/>
      <sheetName val="усл.банка 28а"/>
      <sheetName val="аренда 29"/>
      <sheetName val="аудит 30"/>
      <sheetName val="налоги 31"/>
      <sheetName val="трансп-расш 32"/>
      <sheetName val="Тариф анализ"/>
      <sheetName val="анализ на  1"/>
      <sheetName val="нормы бен 01г"/>
      <sheetName val="2"/>
      <sheetName val="амр тек "/>
      <sheetName val="кальк 2 (2)"/>
      <sheetName val="товар прод3 (2)"/>
      <sheetName val="движ.ден 4 (2)"/>
      <sheetName val="кальк 2"/>
      <sheetName val="товар прод3"/>
      <sheetName val="фин отч 5"/>
      <sheetName val="Анализ ФОТ"/>
      <sheetName val="з-плата"/>
      <sheetName val="Контр"/>
      <sheetName val="ФОТ-расш. Асима"/>
      <sheetName val="ремонт_25"/>
      <sheetName val="расп_приб"/>
      <sheetName val="движ_ден_4"/>
      <sheetName val="8_движ_денег"/>
      <sheetName val="з-плата_послед-проверено"/>
      <sheetName val="Свод_ФОТ-проверено"/>
      <sheetName val="фин_план_утвержд"/>
      <sheetName val="Тариф_(2)"/>
      <sheetName val="фин_план"/>
      <sheetName val="расх__пер"/>
      <sheetName val="прочие_прямые"/>
      <sheetName val="тран-свод_21"/>
      <sheetName val="свод_затрат_7"/>
      <sheetName val="смета_1_8"/>
      <sheetName val="Свот_ФОТ-2"/>
      <sheetName val="ФОТ-вар_Абдул"/>
      <sheetName val="соц_выпл12а"/>
      <sheetName val="подг_кадр_13"/>
      <sheetName val="команд_14"/>
      <sheetName val="_команд_(2)_15"/>
      <sheetName val="аморт_свод_16"/>
      <sheetName val="амр_приоб__18"/>
      <sheetName val="матер1_19"/>
      <sheetName val="матер2_20_"/>
      <sheetName val="трансп_Автобазы_22"/>
      <sheetName val="связь_23"/>
      <sheetName val="коммун_24"/>
      <sheetName val="охрана_25а"/>
      <sheetName val="пер__изд_27"/>
      <sheetName val="нормы_бенз_02г_"/>
      <sheetName val="предст_28"/>
      <sheetName val="усл_банка_28а"/>
      <sheetName val="аренда_29"/>
      <sheetName val="аудит_30"/>
      <sheetName val="налоги_31"/>
      <sheetName val="трансп-расш_32"/>
      <sheetName val="Тариф_анализ"/>
      <sheetName val="анализ_на__1"/>
      <sheetName val="нормы_бен_01г"/>
      <sheetName val="амр_тек_"/>
      <sheetName val="кальк_2_(2)"/>
      <sheetName val="товар_прод3_(2)"/>
      <sheetName val="движ_ден_4_(2)"/>
      <sheetName val="кальк_2"/>
      <sheetName val="товар_прод3"/>
      <sheetName val="фин_отч_5"/>
      <sheetName val="Анализ_ФОТ"/>
      <sheetName val="ФОТ-расш__Асима"/>
      <sheetName val="Данные"/>
      <sheetName val="fes"/>
      <sheetName val="консалт"/>
      <sheetName val="L-1"/>
      <sheetName val="L-2"/>
      <sheetName val="g-1"/>
      <sheetName val="Займы"/>
      <sheetName val="NPV "/>
      <sheetName val="KTZ Auxiliary"/>
      <sheetName val="7.1"/>
      <sheetName val="X-rates"/>
      <sheetName val="T6.200"/>
      <sheetName val="2d clouse"/>
      <sheetName val="EXR"/>
    </sheetNames>
    <sheetDataSet>
      <sheetData sheetId="0">
        <row r="10">
          <cell r="B10" t="str">
            <v>В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Содержание"/>
      <sheetName val="7.1"/>
      <sheetName val="Info"/>
      <sheetName val="7НК"/>
      <sheetName val="CO1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Comp06"/>
      <sheetName val="MACRO2.XLM"/>
      <sheetName val="U-ZR_AT1.XLS"/>
      <sheetName val="TOC"/>
      <sheetName val="ЕдИзм"/>
      <sheetName val="I KEY INFORMATION"/>
      <sheetName val="Sheet1"/>
      <sheetName val="из сем"/>
      <sheetName val="Instructions"/>
      <sheetName val="US Dollar 2003"/>
      <sheetName val="SDR 2003"/>
      <sheetName val="1NK"/>
      <sheetName val="Captions"/>
      <sheetName val="form"/>
      <sheetName val="#ССЫЛКА"/>
      <sheetName val="Пр2"/>
      <sheetName val="из_сем1"/>
      <sheetName val="US_Dollar_20031"/>
      <sheetName val="SDR_20031"/>
      <sheetName val="из_сем"/>
      <sheetName val="US_Dollar_2003"/>
      <sheetName val="SDR_2003"/>
      <sheetName val="из_сем2"/>
      <sheetName val="US_Dollar_20032"/>
      <sheetName val="SDR_20032"/>
      <sheetName val="Статьи"/>
      <sheetName val="Input"/>
      <sheetName val="Anlagevermögen"/>
      <sheetName val="Control Settings"/>
      <sheetName val="Добыча нефти4"/>
      <sheetName val="поставка сравн13"/>
      <sheetName val="Budget"/>
      <sheetName val="2.2 ОтклОТМ"/>
      <sheetName val="1.3.2 ОТМ"/>
      <sheetName val="Предпр"/>
      <sheetName val="ЦентрЗатр"/>
      <sheetName val="Cost 99v98"/>
      <sheetName val="cant sim"/>
      <sheetName val="PYTB"/>
      <sheetName val="XLR_NoRangeSheet"/>
      <sheetName val="1"/>
      <sheetName val="фот пп2000разбивка"/>
      <sheetName val="Production_Ref Q-1-3"/>
      <sheetName val="ЗАО_н.ит"/>
      <sheetName val="ЗАО_мес"/>
      <sheetName val="Aug"/>
      <sheetName val="Apr"/>
      <sheetName val="Dec"/>
      <sheetName val="Jul"/>
      <sheetName val="Jun"/>
      <sheetName val="May"/>
      <sheetName val="Mar"/>
      <sheetName val="Nov"/>
      <sheetName val="Oct"/>
      <sheetName val="Sep"/>
      <sheetName val="Feb"/>
      <sheetName val="Jan"/>
      <sheetName val="Нефть"/>
      <sheetName val="PP&amp;E mvt for 2003"/>
      <sheetName val="ЯНВАРЬ"/>
      <sheetName val="FP20DB (3)"/>
      <sheetName val="Курс валют"/>
      <sheetName val="АЗФ"/>
      <sheetName val="АК"/>
      <sheetName val="Актюбе"/>
      <sheetName val="ССГПО"/>
      <sheetName val="Другие расходы"/>
      <sheetName val="Форма 4 кап.зат-ты (2)"/>
      <sheetName val="2006 AJE RJE"/>
      <sheetName val="FES"/>
      <sheetName val="группа"/>
      <sheetName val="GAAP TB 31.12.01  detail p&amp;l"/>
      <sheetName val="КЭШ"/>
      <sheetName val="ОПиУ"/>
      <sheetName val="Лист1"/>
      <sheetName val="1БО"/>
      <sheetName val="штат"/>
      <sheetName val="КВЛ"/>
      <sheetName val="Канцтовары"/>
      <sheetName val="аренда"/>
      <sheetName val="связь"/>
      <sheetName val="реклама"/>
      <sheetName val="расхмат"/>
      <sheetName val="прочие стор"/>
      <sheetName val="услуги прочие"/>
      <sheetName val="обуч"/>
      <sheetName val="ком"/>
      <sheetName val="Выкуп порталов"/>
      <sheetName val="представ"/>
      <sheetName val="обуч (2)"/>
      <sheetName val="прочие стор (2)"/>
      <sheetName val="ком (2)"/>
      <sheetName val="КВЛ (2)"/>
      <sheetName val="СД"/>
      <sheetName val="прочие расходы"/>
      <sheetName val="шт (2)"/>
      <sheetName val="аренда (2)"/>
      <sheetName val="прогноз движения денег в ежемес"/>
      <sheetName val="ОПиУ в ежемес."/>
      <sheetName val="Баланс"/>
      <sheetName val="курсы"/>
      <sheetName val="Добыча_нефти41"/>
      <sheetName val="Добыча_нефти4"/>
      <sheetName val="Добыча_нефти42"/>
      <sheetName val="Добычанефти4"/>
      <sheetName val="поставкасравн13"/>
      <sheetName val="XREF"/>
      <sheetName val="Movements"/>
      <sheetName val="АПК реформа"/>
      <sheetName val="База"/>
      <sheetName val="Преискурант"/>
      <sheetName val="стр.245 (2)"/>
      <sheetName val="SETUP"/>
      <sheetName val="топливо"/>
      <sheetName val="Потребители"/>
      <sheetName val="Сдача "/>
      <sheetName val="МО 0012"/>
      <sheetName val="класс"/>
      <sheetName val="14.1.2.2.(Услуги связи)"/>
      <sheetName val="Осн"/>
      <sheetName val="13 NGDO"/>
      <sheetName val="  2.3.2"/>
      <sheetName val=""/>
      <sheetName val="Ввод"/>
      <sheetName val="СписокТЭП"/>
      <sheetName val="12 из 57 АЗС"/>
      <sheetName val="Авансы-1"/>
      <sheetName val="постоянные затраты"/>
      <sheetName val="Бюджет"/>
      <sheetName val="Пок"/>
      <sheetName val="почтов."/>
      <sheetName val="GTM BK"/>
      <sheetName val="Const"/>
      <sheetName val="Dep_OpEx"/>
      <sheetName val="5R"/>
      <sheetName val="Consolidator Inputs"/>
      <sheetName val="Auxilliary_Info"/>
      <sheetName val="KreПК"/>
      <sheetName val="11"/>
      <sheetName val="SMSTemp"/>
      <sheetName val="6НК-cт."/>
      <sheetName val="Interco payables&amp;receivables"/>
      <sheetName val="Налоги"/>
      <sheetName val="Б.мчас (П)"/>
      <sheetName val="IS"/>
      <sheetName val="свод"/>
      <sheetName val="calc"/>
      <sheetName val="предприятия"/>
      <sheetName val="7_1"/>
      <sheetName val="MACRO2_XLM"/>
      <sheetName val="U-ZR_AT1_XLS"/>
      <sheetName val="I_KEY_INFORMATION"/>
      <sheetName val="из_сем3"/>
      <sheetName val="US_Dollar_20033"/>
      <sheetName val="SDR_20033"/>
      <sheetName val="Control_Settings"/>
      <sheetName val="Добыча_нефти43"/>
      <sheetName val="поставка_сравн13"/>
      <sheetName val="2_2_ОтклОТМ"/>
      <sheetName val="1_3_2_ОТМ"/>
      <sheetName val="Cost_99v98"/>
      <sheetName val="cant_sim"/>
      <sheetName val="фот_пп2000разбивка"/>
      <sheetName val="Production_Ref_Q-1-3"/>
      <sheetName val="ЗАО_н_ит"/>
      <sheetName val="PP&amp;E_mvt_for_2003"/>
      <sheetName val="FP20DB_(3)"/>
      <sheetName val="Курс_валют"/>
      <sheetName val="Другие_расходы"/>
      <sheetName val="Форма_4_кап_зат-ты_(2)"/>
      <sheetName val="2006_AJE_RJE"/>
      <sheetName val="GAAP_TB_31_12_01__detail_p&amp;l"/>
      <sheetName val="прочие_стор"/>
      <sheetName val="услуги_прочие"/>
      <sheetName val="Выкуп_порталов"/>
      <sheetName val="обуч_(2)"/>
      <sheetName val="прочие_стор_(2)"/>
      <sheetName val="ком_(2)"/>
      <sheetName val="КВЛ_(2)"/>
      <sheetName val="прочие_расходы"/>
      <sheetName val="шт_(2)"/>
      <sheetName val="аренда_(2)"/>
      <sheetName val="прогноз_движения_денег_в_ежемес"/>
      <sheetName val="ОПиУ_в_ежемес_"/>
      <sheetName val="АПК_реформа"/>
      <sheetName val="стр_245_(2)"/>
      <sheetName val="Сдача_"/>
      <sheetName val="МО_0012"/>
      <sheetName val="14_1_2_2_(Услуги_связи)"/>
      <sheetName val="13_NGDO"/>
      <sheetName val="__2_3_2"/>
      <sheetName val="12_из_57_АЗС"/>
      <sheetName val="постоянные_затраты"/>
      <sheetName val="почтов_"/>
      <sheetName val="GTM_BK"/>
      <sheetName val="Consolidator_Inputs"/>
      <sheetName val="6НК-cт_"/>
      <sheetName val="Interco_payables&amp;receivables"/>
      <sheetName val="Б_мчас_(П)"/>
      <sheetName val="Трафик по АУП"/>
      <sheetName val="Трафик по ЦБПТО"/>
      <sheetName val="Трафик по ПНУ"/>
      <sheetName val="Трафик по ЖНУ"/>
      <sheetName val="Трафик по ШНУ"/>
      <sheetName val="Пр 41"/>
      <sheetName val="Russia Print Version"/>
      <sheetName val="U2 775 - COGS comparison per su"/>
      <sheetName val="finbal10"/>
      <sheetName val="12НК"/>
      <sheetName val="3НК"/>
      <sheetName val="KCC"/>
      <sheetName val="Данные"/>
      <sheetName val="П"/>
      <sheetName val="I. Прогноз доходов"/>
      <sheetName val="Financial ratios А3"/>
      <sheetName val="2_2 ОтклОТМ"/>
      <sheetName val="1_3_2 ОТМ"/>
      <sheetName val="2008 ГСМ"/>
      <sheetName val="Плата за загрязнение "/>
      <sheetName val="Типограф"/>
      <sheetName val="Собственный капитал"/>
      <sheetName val="ОборБалФормОтч"/>
      <sheetName val="ТитулЛистОтч"/>
      <sheetName val="2кв."/>
      <sheetName val="ОТиТБ"/>
      <sheetName val="Production_ref_Q4"/>
      <sheetName val="Sales-COS"/>
      <sheetName val="Non-Statistical Sampling Master"/>
      <sheetName val="Global Data"/>
      <sheetName val="A-20"/>
      <sheetName val="канц"/>
      <sheetName val="Апрель"/>
      <sheetName val="Сентябрь"/>
      <sheetName val="Декабрь"/>
      <sheetName val="Ноябрь"/>
      <sheetName val="Квартал"/>
      <sheetName val="Июль"/>
      <sheetName val="Июнь"/>
      <sheetName val="Март"/>
      <sheetName val="H3.100 Rollforward"/>
      <sheetName val="факс(2005-20гг.)"/>
      <sheetName val="Инв.вл"/>
      <sheetName val="факт 2005 г."/>
      <sheetName val="д.7.001"/>
      <sheetName val="свод грузоотпр."/>
      <sheetName val="Курс"/>
      <sheetName val="Inputs"/>
      <sheetName val="Оборудование_стоим"/>
      <sheetName val="NPV"/>
      <sheetName val="План произв-ва (мес.) (бюджет)"/>
      <sheetName val="Лист3"/>
      <sheetName val="Итоговая таблица"/>
      <sheetName val="Расчет2000Прямой"/>
      <sheetName val="Common"/>
      <sheetName val="OPEX&amp;FIN"/>
      <sheetName val="1 (2)"/>
      <sheetName val="ППД"/>
      <sheetName val="2в"/>
      <sheetName val="общ-нефт"/>
      <sheetName val="Hidden"/>
      <sheetName val="ОТЧЕТ КТЖ 01.01.09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Balance Sheet"/>
      <sheetName val="summary"/>
      <sheetName val="Datasheet"/>
      <sheetName val="1 вариант  2009 "/>
      <sheetName val="Лист2"/>
      <sheetName val="Список документов"/>
      <sheetName val="GAAP TB 30.09.01  detail p&amp;l"/>
      <sheetName val="18."/>
      <sheetName val="08."/>
      <sheetName val="11."/>
      <sheetName val="14."/>
      <sheetName val="15."/>
      <sheetName val="05."/>
      <sheetName val="09."/>
      <sheetName val="04."/>
      <sheetName val="19."/>
      <sheetName val="01."/>
      <sheetName val="17."/>
      <sheetName val="07."/>
      <sheetName val="06."/>
      <sheetName val="16."/>
      <sheetName val="10."/>
      <sheetName val="28."/>
      <sheetName val="13."/>
      <sheetName val="03."/>
      <sheetName val="29."/>
      <sheetName val="30."/>
      <sheetName val="31."/>
      <sheetName val="27."/>
      <sheetName val="12."/>
      <sheetName val="20."/>
      <sheetName val="24."/>
      <sheetName val="25."/>
      <sheetName val="02."/>
      <sheetName val="21."/>
      <sheetName val="26."/>
      <sheetName val="23."/>
      <sheetName val="22."/>
      <sheetName val="altai income statement"/>
      <sheetName val="O.500 Property Tax"/>
      <sheetName val="Cashflow"/>
      <sheetName val="форма 3 смета затрат"/>
      <sheetName val="Подразделения"/>
      <sheetName val="Проекты"/>
      <sheetName val="Сотрудники"/>
      <sheetName val="прил№10"/>
      <sheetName val="2008_ГСМ"/>
      <sheetName val="Плата_за_загрязнение_"/>
      <sheetName val="факс(2005-20гг_)"/>
      <sheetName val="Гр5(о)"/>
      <sheetName val="Макро"/>
      <sheetName val="$ IS"/>
      <sheetName val="7"/>
      <sheetName val="10"/>
      <sheetName val="УПРАВЛЕНИЕ11"/>
      <sheetName val="Авансы_уплач,деньги в регионах"/>
      <sheetName val="Авансы_уплач,деньги в регионах,"/>
      <sheetName val="d_pok"/>
      <sheetName val="б"/>
      <sheetName val="PLтв - Б"/>
      <sheetName val="Спр. раб."/>
      <sheetName val="ДД"/>
      <sheetName val="ATI"/>
      <sheetName val="Блоки"/>
      <sheetName val="_ССЫЛКА"/>
      <sheetName val="Справочник"/>
      <sheetName val="ГСМ Гараж"/>
      <sheetName val="ГСМ по инвест"/>
      <sheetName val="аморт"/>
      <sheetName val="Запчасти Гараж"/>
      <sheetName val="Стор Орг.РМУ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Фин.обязат."/>
      <sheetName val="спецпит,проездн."/>
      <sheetName val="Бюджет тек. затрат"/>
      <sheetName val="коммун."/>
      <sheetName val="K-800 Imp. test"/>
      <sheetName val="FA register"/>
      <sheetName val="Пр_41"/>
      <sheetName val="Russia_Print_Version"/>
      <sheetName val="U2_775_-_COGS_comparison_per_su"/>
      <sheetName val="I__Прогноз_доходов"/>
      <sheetName val="Financial_ratios_А3"/>
      <sheetName val="2_2_ОтклОТМ1"/>
      <sheetName val="1_3_2_ОТМ1"/>
      <sheetName val="Собственный_капитал"/>
      <sheetName val="2кв_"/>
      <sheetName val="Non-Statistical_Sampling_Master"/>
      <sheetName val="Global_Data"/>
      <sheetName val="H3_100_Rollforward"/>
      <sheetName val="План_произв-ва_(мес_)_(бюджет)"/>
      <sheetName val="Инв_вл"/>
      <sheetName val="факт_2005_г_"/>
      <sheetName val="д_7_001"/>
      <sheetName val="свод_грузоотпр_"/>
      <sheetName val="Итоговая_таблица"/>
      <sheetName val="Securities"/>
      <sheetName val="Capex"/>
      <sheetName val="Kolommen_balans"/>
      <sheetName val="SA Procedures"/>
      <sheetName val="ГМ "/>
      <sheetName val="-расчет налогов от ФОТ  на 2014"/>
      <sheetName val="Analytics"/>
      <sheetName val="FA Movement Kyrg"/>
      <sheetName val="Reference"/>
      <sheetName val="перевозки"/>
      <sheetName val="9"/>
      <sheetName val="L-1"/>
      <sheetName val="ввод-вывод ОС авг2004- 2005"/>
      <sheetName val="Форма3.6"/>
      <sheetName val="Graph"/>
      <sheetName val="Pbs_Wbs_ATC"/>
      <sheetName val="FA Movement "/>
      <sheetName val="depreciation testing"/>
      <sheetName val="misc"/>
      <sheetName val="6 NK"/>
      <sheetName val="1кв. "/>
      <sheetName val="замер"/>
      <sheetName val="78"/>
      <sheetName val="PM-TE"/>
      <sheetName val="Test"/>
      <sheetName val="Keys"/>
      <sheetName val="Precios"/>
      <sheetName val="Settings"/>
      <sheetName val="7_11"/>
      <sheetName val="MACRO2_XLM1"/>
      <sheetName val="U-ZR_AT1_XLS1"/>
      <sheetName val="I_KEY_INFORMATION1"/>
      <sheetName val="из_сем4"/>
      <sheetName val="US_Dollar_20034"/>
      <sheetName val="SDR_20034"/>
      <sheetName val="Control_Settings1"/>
      <sheetName val="Добыча_нефти44"/>
      <sheetName val="поставка_сравн131"/>
      <sheetName val="Cost_99v981"/>
      <sheetName val="cant_sim1"/>
      <sheetName val="фот_пп2000разбивка1"/>
      <sheetName val="Production_Ref_Q-1-31"/>
      <sheetName val="ЗАО_н_ит1"/>
      <sheetName val="PP&amp;E_mvt_for_20031"/>
      <sheetName val="FP20DB_(3)1"/>
      <sheetName val="Курс_валют1"/>
      <sheetName val="Другие_расходы1"/>
      <sheetName val="Форма_4_кап_зат-ты_(2)1"/>
      <sheetName val="2006_AJE_RJE1"/>
      <sheetName val="GAAP_TB_31_12_01__detail_p&amp;l1"/>
      <sheetName val="прочие_стор1"/>
      <sheetName val="услуги_прочие1"/>
      <sheetName val="Выкуп_порталов1"/>
      <sheetName val="обуч_(2)1"/>
      <sheetName val="прочие_стор_(2)1"/>
      <sheetName val="ком_(2)1"/>
      <sheetName val="КВЛ_(2)1"/>
      <sheetName val="прочие_расходы1"/>
      <sheetName val="шт_(2)1"/>
      <sheetName val="аренда_(2)1"/>
      <sheetName val="прогноз_движения_денег_в_ежеме1"/>
      <sheetName val="ОПиУ_в_ежемес_1"/>
      <sheetName val="АПК_реформа1"/>
      <sheetName val="стр_245_(2)1"/>
      <sheetName val="Сдача_1"/>
      <sheetName val="МО_00121"/>
      <sheetName val="14_1_2_2_(Услуги_связи)1"/>
      <sheetName val="13_NGDO1"/>
      <sheetName val="__2_3_21"/>
      <sheetName val="12_из_57_АЗС1"/>
      <sheetName val="постоянные_затраты1"/>
      <sheetName val="почтов_1"/>
      <sheetName val="GTM_BK1"/>
      <sheetName val="Consolidator_Inputs1"/>
      <sheetName val="6НК-cт_1"/>
      <sheetName val="Interco_payables&amp;receivables1"/>
      <sheetName val="Б_мчас_(П)1"/>
      <sheetName val="2_2_ОтклОТМ2"/>
      <sheetName val="1_3_2_ОТМ2"/>
      <sheetName val="Трафик_по_АУП"/>
      <sheetName val="Трафик_по_ЦБПТО"/>
      <sheetName val="Трафик_по_ПНУ"/>
      <sheetName val="Трафик_по_ЖНУ"/>
      <sheetName val="Трафик_по_ШНУ"/>
      <sheetName val="1_(2)"/>
      <sheetName val="ОТЧЕТ_КТЖ_01_01_09"/>
      <sheetName val="8180_(8181,8182)"/>
      <sheetName val="Balance_Sheet"/>
      <sheetName val="1_вариант__2009_"/>
      <sheetName val="Список_документов"/>
      <sheetName val="GAAP_TB_30_09_01__detail_p&amp;l"/>
      <sheetName val="18_"/>
      <sheetName val="08_"/>
      <sheetName val="11_"/>
      <sheetName val="14_"/>
      <sheetName val="15_"/>
      <sheetName val="05_"/>
      <sheetName val="09_"/>
      <sheetName val="04_"/>
      <sheetName val="19_"/>
      <sheetName val="01_"/>
      <sheetName val="17_"/>
      <sheetName val="07_"/>
      <sheetName val="06_"/>
      <sheetName val="16_"/>
      <sheetName val="10_"/>
      <sheetName val="28_"/>
      <sheetName val="13_"/>
      <sheetName val="03_"/>
      <sheetName val="29_"/>
      <sheetName val="30_"/>
      <sheetName val="31_"/>
      <sheetName val="27_"/>
      <sheetName val="12_"/>
      <sheetName val="20_"/>
      <sheetName val="24_"/>
      <sheetName val="25_"/>
      <sheetName val="02_"/>
      <sheetName val="21_"/>
      <sheetName val="26_"/>
      <sheetName val="23_"/>
      <sheetName val="22_"/>
      <sheetName val="altai_income_statement"/>
      <sheetName val="2008_ГСМ1"/>
      <sheetName val="Плата_за_загрязнение_1"/>
      <sheetName val="факс(2005-20гг_)1"/>
      <sheetName val="O_500_Property_Tax"/>
      <sheetName val="форма_3_смета_затрат"/>
      <sheetName val="$_IS"/>
      <sheetName val="Авансы_уплач,деньги_в_регионах"/>
      <sheetName val="Авансы_уплач,деньги_в_регионах,"/>
      <sheetName val="PLтв_-_Б"/>
      <sheetName val="Спр__раб_"/>
      <sheetName val="ГСМ_Гараж"/>
      <sheetName val="ГСМ_по_инвест"/>
      <sheetName val="Запчасти_Гараж"/>
      <sheetName val="Стор_Орг_РМУ"/>
      <sheetName val="Материалы_РМУ"/>
      <sheetName val="Постановка_на_учет_авто"/>
      <sheetName val="Размножение_проектов"/>
      <sheetName val="материалы_ВДГО"/>
      <sheetName val="Тех_осмотр"/>
      <sheetName val="Проект_1"/>
      <sheetName val="Объем_ВДГО"/>
      <sheetName val="Фин_обязат_"/>
      <sheetName val="спецпит,проездн_"/>
      <sheetName val="коммун_"/>
      <sheetName val="Бюджет_тек__затрат"/>
      <sheetName val="K-800_Imp__test"/>
      <sheetName val="FA_register"/>
      <sheetName val="не_удалять!"/>
      <sheetName val="Disclosure"/>
      <sheetName val="4"/>
      <sheetName val="Служебный ФКРБ"/>
      <sheetName val="Источник финансирования"/>
      <sheetName val="Способ закупки"/>
      <sheetName val="Тип пункта плана"/>
      <sheetName val="Movement"/>
      <sheetName val="заявка_на_произ"/>
      <sheetName val="Additions_Disposals"/>
      <sheetName val="Пр_411"/>
      <sheetName val="Russia_Print_Version1"/>
      <sheetName val="U2_775_-_COGS_comparison_per_s1"/>
      <sheetName val="I__Прогноз_доходов1"/>
      <sheetName val="Financial_ratios_А31"/>
      <sheetName val="2_2_ОтклОТМ3"/>
      <sheetName val="1_3_2_ОТМ3"/>
      <sheetName val="Собственный_капитал1"/>
      <sheetName val="2кв_1"/>
      <sheetName val="Non-Statistical_Sampling_Maste1"/>
      <sheetName val="Global_Data1"/>
      <sheetName val="H3_100_Rollforward1"/>
      <sheetName val="План_произв-ва_(мес_)_(бюджет)1"/>
      <sheetName val="Инв_вл1"/>
      <sheetName val="факт_2005_г_1"/>
      <sheetName val="д_7_0011"/>
      <sheetName val="свод_грузоотпр_1"/>
      <sheetName val="Итоговая_таблица1"/>
      <sheetName val="SA_Procedures"/>
      <sheetName val="ГМ_"/>
      <sheetName val="-расчет_налогов_от_ФОТ__на_2014"/>
      <sheetName val="FA_Movement_Kyrg"/>
      <sheetName val="ввод-вывод_ОС_авг2004-_2005"/>
      <sheetName val="Форма3_6"/>
      <sheetName val="FA_Movement_"/>
      <sheetName val="depreciation_testing"/>
      <sheetName val="16.12"/>
      <sheetName val="5"/>
      <sheetName val="4b - P&amp;L ProductLine"/>
      <sheetName val="4a - Revenue ProductLine"/>
      <sheetName val="5a - Orders analysis"/>
      <sheetName val="8 - Receivables"/>
      <sheetName val="D1 - Balances input"/>
      <sheetName val="D3 - DBmagn"/>
      <sheetName val="MetaData"/>
      <sheetName val="ЛСЦ начисленное на 31.12.08"/>
      <sheetName val="ЛЛизинг начис. на 31.12.08"/>
      <sheetName val="ВОЛС"/>
      <sheetName val="исп.см."/>
      <sheetName val="L&amp;E"/>
      <sheetName val="Cash flows - PBC"/>
      <sheetName val="7_12"/>
      <sheetName val="MACRO2_XLM2"/>
      <sheetName val="U-ZR_AT1_XLS2"/>
      <sheetName val="из_сем5"/>
      <sheetName val="US_Dollar_20035"/>
      <sheetName val="SDR_20035"/>
      <sheetName val="Control_Settings2"/>
      <sheetName val="Добыча_нефти45"/>
      <sheetName val="поставка_сравн132"/>
      <sheetName val="Cost_99v982"/>
      <sheetName val="cant_sim2"/>
      <sheetName val="фот_пп2000разбивка2"/>
      <sheetName val="Production_Ref_Q-1-32"/>
      <sheetName val="ЗАО_н_ит2"/>
      <sheetName val="PP&amp;E_mvt_for_20032"/>
      <sheetName val="FP20DB_(3)2"/>
      <sheetName val="Курс_валют2"/>
      <sheetName val="Другие_расходы2"/>
      <sheetName val="Форма_4_кап_зат-ты_(2)2"/>
      <sheetName val="2006_AJE_RJE2"/>
      <sheetName val="GAAP_TB_31_12_01__detail_p&amp;l2"/>
      <sheetName val="прочие_стор2"/>
      <sheetName val="услуги_прочие2"/>
      <sheetName val="Выкуп_порталов2"/>
      <sheetName val="обуч_(2)2"/>
      <sheetName val="прочие_стор_(2)2"/>
      <sheetName val="ком_(2)2"/>
      <sheetName val="КВЛ_(2)2"/>
      <sheetName val="прочие_расходы2"/>
      <sheetName val="шт_(2)2"/>
      <sheetName val="аренда_(2)2"/>
      <sheetName val="прогноз_движения_денег_в_ежеме2"/>
      <sheetName val="ОПиУ_в_ежемес_2"/>
      <sheetName val="АПК_реформа2"/>
      <sheetName val="стр_245_(2)2"/>
      <sheetName val="Сдача_2"/>
      <sheetName val="МО_00122"/>
      <sheetName val="14_1_2_2_(Услуги_связи)2"/>
      <sheetName val="13_NGDO2"/>
      <sheetName val="__2_3_22"/>
      <sheetName val="12_из_57_АЗС2"/>
      <sheetName val="постоянные_затраты2"/>
      <sheetName val="I_KEY_INFORMATION2"/>
      <sheetName val="почтов_2"/>
      <sheetName val="GTM_BK2"/>
      <sheetName val="Consolidator_Inputs2"/>
      <sheetName val="6НК-cт_2"/>
      <sheetName val="Interco_payables&amp;receivables2"/>
      <sheetName val="Б_мчас_(П)2"/>
      <sheetName val="Трафик_по_АУП1"/>
      <sheetName val="Трафик_по_ЦБПТО1"/>
      <sheetName val="Трафик_по_ПНУ1"/>
      <sheetName val="Трафик_по_ЖНУ1"/>
      <sheetName val="Трафик_по_ШНУ1"/>
      <sheetName val="2_2_ОтклОТМ4"/>
      <sheetName val="1_3_2_ОТМ4"/>
      <sheetName val="1_(2)1"/>
      <sheetName val="ОТЧЕТ_КТЖ_01_01_091"/>
      <sheetName val="8180_(8181,8182)1"/>
      <sheetName val="Balance_Sheet1"/>
      <sheetName val="1_вариант__2009_1"/>
      <sheetName val="Список_документов1"/>
      <sheetName val="GAAP_TB_30_09_01__detail_p&amp;l1"/>
      <sheetName val="18_1"/>
      <sheetName val="08_1"/>
      <sheetName val="11_1"/>
      <sheetName val="14_1"/>
      <sheetName val="15_1"/>
      <sheetName val="05_1"/>
      <sheetName val="09_1"/>
      <sheetName val="Assumptions"/>
      <sheetName val="эксп"/>
      <sheetName val="1кв__"/>
      <sheetName val="2БО"/>
      <sheetName val="6_NK"/>
      <sheetName val="Все ТЭП"/>
      <sheetName val="1БК"/>
      <sheetName val="Ôîðìà2"/>
      <sheetName val="Ïàìÿòêà"/>
      <sheetName val="Ôîðìà1"/>
      <sheetName val="Ôîðìà3"/>
      <sheetName val="Ôîðìà4"/>
      <sheetName val="Ôîðìà5"/>
      <sheetName val="Ôîðìà6"/>
      <sheetName val="Ôîðìà7"/>
      <sheetName val="Ôîðìà8"/>
      <sheetName val="èç ñåì"/>
      <sheetName val="Ïð2"/>
      <sheetName val="ÅäÈçì"/>
      <sheetName val="Ïðåäïð"/>
      <sheetName val="ТД РАП"/>
      <sheetName val="InputTI"/>
      <sheetName val="Loaded"/>
      <sheetName val="PIT&amp;PP(2)"/>
      <sheetName val="Links"/>
      <sheetName val="Production_analysis"/>
      <sheetName val="Исх.данные"/>
      <sheetName val="распределение модели"/>
      <sheetName val="цеховые"/>
      <sheetName val="без НДС"/>
      <sheetName val="Затраты утил.ТБО"/>
      <sheetName val="fish"/>
      <sheetName val="Profiles"/>
      <sheetName val="Wells"/>
      <sheetName val="6НК簀⽕쐀⽕"/>
      <sheetName val="6НКԯ_x0000_缀_x0000_"/>
      <sheetName val="Служебный ФК_x0005__x0000_"/>
      <sheetName val="Служебный ФК_x0000__x0000_"/>
      <sheetName val="ВСДС_1 (MAIN)"/>
      <sheetName val="тиме"/>
      <sheetName val="Пр_412"/>
      <sheetName val="Russia_Print_Version2"/>
      <sheetName val="U2_775_-_COGS_comparison_per_s2"/>
      <sheetName val="I__Прогноз_доходов2"/>
      <sheetName val="Financial_ratios_А32"/>
      <sheetName val="2_2_ОтклОТМ5"/>
      <sheetName val="1_3_2_ОТМ5"/>
      <sheetName val="2008_ГСМ2"/>
      <sheetName val="Плата_за_загрязнение_2"/>
      <sheetName val="Собственный_капитал2"/>
      <sheetName val="2кв_2"/>
      <sheetName val="Non-Statistical_Sampling_Maste2"/>
      <sheetName val="Global_Data2"/>
      <sheetName val="H3_100_Rollforward2"/>
      <sheetName val="План_произв-ва_(мес_)_(бюджет)2"/>
      <sheetName val="Инв_вл2"/>
      <sheetName val="факт_2005_г_2"/>
      <sheetName val="д_7_0012"/>
      <sheetName val="свод_грузоотпр_2"/>
      <sheetName val="Итоговая_таблица2"/>
      <sheetName val="факс(2005-20гг_)2"/>
      <sheetName val="O_500_Property_Tax1"/>
      <sheetName val="SA_Procedures1"/>
      <sheetName val="ГМ_1"/>
      <sheetName val="ГСМ_Гараж1"/>
      <sheetName val="ГСМ_по_инвест1"/>
      <sheetName val="Запчасти_Гараж1"/>
      <sheetName val="Стор_Орг_РМУ1"/>
      <sheetName val="Материалы_РМУ1"/>
      <sheetName val="Постановка_на_учет_авто1"/>
      <sheetName val="Размножение_проектов1"/>
      <sheetName val="материалы_ВДГО1"/>
      <sheetName val="Тех_осмотр1"/>
      <sheetName val="Проект_11"/>
      <sheetName val="Объем_ВДГО1"/>
      <sheetName val="Фин_обязат_1"/>
      <sheetName val="спецпит,проездн_1"/>
      <sheetName val="-расчет_налогов_от_ФОТ__на_2011"/>
      <sheetName val="FA_Movement_Kyrg1"/>
      <sheetName val="ввод-вывод_ОС_авг2004-_20051"/>
      <sheetName val="Форма3_61"/>
      <sheetName val="FA_Movement_1"/>
      <sheetName val="depreciation_testing1"/>
      <sheetName val="форма_3_смета_затрат1"/>
      <sheetName val="$_IS1"/>
      <sheetName val="Авансы_уплач,деньги_в_регионах1"/>
      <sheetName val="Авансы_уплач,деньги_в_регионах2"/>
      <sheetName val="PLтв_-_Б1"/>
      <sheetName val="Спр__раб_1"/>
      <sheetName val="K-800_Imp__test1"/>
      <sheetName val="FA_register1"/>
      <sheetName val="Бюджет_тек__затрат1"/>
      <sheetName val="16_12"/>
      <sheetName val="4b_-_P&amp;L_ProductLine"/>
      <sheetName val="4a_-_Revenue_ProductLine"/>
      <sheetName val="5a_-_Orders_analysis"/>
      <sheetName val="8_-_Receivables"/>
      <sheetName val="D1_-_Balances_input"/>
      <sheetName val="D3_-_DBmagn"/>
      <sheetName val="ЛСЦ_начисленное_на_31_12_08"/>
      <sheetName val="ЛЛизинг_начис__на_31_12_08"/>
      <sheetName val="исп_см_"/>
      <sheetName val="Служебный_ФКРБ"/>
      <sheetName val="Источник_финансирования"/>
      <sheetName val="Способ_закупки"/>
      <sheetName val="Тип_пункта_плана"/>
      <sheetName val="Cash_flows_-_PBC"/>
      <sheetName val="коммун_1"/>
      <sheetName val="ТД_РАП"/>
      <sheetName val="6НК0_x0000_堀-"/>
      <sheetName val="6НК0_x0000_瀀"/>
      <sheetName val="6НК0_x0000_"/>
      <sheetName val="6НК0_x0000_　Y"/>
      <sheetName val="Служебный ФК恔_x001c_"/>
      <sheetName val="Служебный ФК皸ɫ"/>
      <sheetName val="Служебный ФК_x0017_"/>
      <sheetName val="Служебный ФК_xdd10__x001f_"/>
      <sheetName val="Служебный ФК悄,"/>
      <sheetName val="6НК_x0007__x001c__x0009__x000d_"/>
      <sheetName val="_x0000__x000e__x0000__x000a__x0000__x0008__x0000__x000a__x0000__x000b__x0000__x0010__x0000__x0007_"/>
      <sheetName val="6НК_x0007__x001c_ _x000d_"/>
      <sheetName val="Служебный ФК_xdd90__x0012_"/>
      <sheetName val="Служебный ФК峔("/>
      <sheetName val="Служебный_ФК"/>
      <sheetName val="Служебный ФК厈-"/>
      <sheetName val="Служебный ФК⽄"/>
      <sheetName val="Служебный ФК⽬"/>
      <sheetName val="Служебный ФК嵔 "/>
      <sheetName val="Служебный ФК『"/>
      <sheetName val="Служебный ФК⿯"/>
      <sheetName val="Служебный ФКૐǪ"/>
      <sheetName val="Служебный ФК　"/>
      <sheetName val="6НК/_x0000_쀀"/>
      <sheetName val="6НК/_x0000_栀)"/>
      <sheetName val="6НК/_x0000_瀀à"/>
      <sheetName val="6НК/_x0000_⠀´"/>
      <sheetName val="6НК/_x0000_ࠀµ"/>
      <sheetName val="6НК/_x0000_쀀Ø"/>
      <sheetName val="доп_дан_"/>
      <sheetName val="доп.дан."/>
      <sheetName val="Input_Assumptions"/>
      <sheetName val="Технический"/>
      <sheetName val="6НК/_x0000_蠀"/>
      <sheetName val="6НК/_x0000_ü"/>
      <sheetName val="6НК/_x0000_£"/>
      <sheetName val="6НК/_x0000_蠀_x0008_"/>
      <sheetName val="6НК/_x0000_頀K"/>
      <sheetName val="ноябрь - декабрь"/>
      <sheetName val="Summary &amp; Variables"/>
      <sheetName val="Индексы"/>
      <sheetName val="Служебный ФК_x0005_"/>
      <sheetName val="6НКԯ"/>
      <sheetName val="Служебный ФК"/>
      <sheetName val="6НК0"/>
      <sheetName val="Служебный ФК_x001f_"/>
      <sheetName val="Служебный ФК_x0012_"/>
      <sheetName val="6НК/_x0000__xd800_¹"/>
      <sheetName val="Админ и ОPEX 2010-12гг"/>
      <sheetName val="14_1_2_2__Услуги связи_"/>
      <sheetName val="Общие данные"/>
      <sheetName val="breakdown"/>
      <sheetName val="P&amp;L"/>
      <sheetName val="Provisions"/>
      <sheetName val="FA depreciation"/>
      <sheetName val="N"/>
      <sheetName val="бартер"/>
      <sheetName val="ПАРАМ"/>
      <sheetName val="6НК퐀ᵝഀ놃"/>
      <sheetName val=" По скв"/>
      <sheetName val="канат.прод."/>
      <sheetName val="канат_прод_"/>
      <sheetName val="ноябрь_-_декабрь"/>
      <sheetName val="Ф3"/>
      <sheetName val="4НК"/>
      <sheetName val="153541"/>
      <sheetName val="Test of FA Installation"/>
      <sheetName val="Additions"/>
      <sheetName val="Пром1"/>
      <sheetName val="Ural med"/>
      <sheetName val="НДПИ"/>
      <sheetName val="CD-실적"/>
      <sheetName val="CONB001A_010_30"/>
      <sheetName val="Store"/>
      <sheetName val="КС 2018"/>
      <sheetName val="Все виды материалов D`1-18"/>
      <sheetName val="[form.xls]6НК/_x0000_쀀"/>
      <sheetName val="[form.xls]6НК/_x0000_栀)"/>
      <sheetName val="[form.xls]6НК/_x0000_瀀à"/>
      <sheetName val="[form.xls]6НК/_x0000_⠀´"/>
      <sheetName val="[form.xls]6НК/_x0000_ࠀµ"/>
      <sheetName val="[form.xls]6НК/_x0000_쀀Ø"/>
      <sheetName val="[form.xls]6НК/_x0000_蠀"/>
      <sheetName val="[form.xls]6НК/_x0000_ü"/>
      <sheetName val="[form.xls]6НК/_x0000_£"/>
      <sheetName val="[form.xls]6НК/_x0000_蠀_x0008_"/>
      <sheetName val="[form.xls]6НК/_x0000_頀K"/>
      <sheetName val="[form.xls]6НК/_x0000__xd800_¹"/>
      <sheetName val="Resource Sheet"/>
      <sheetName val="Main Sheet"/>
      <sheetName val="Программа(М)"/>
      <sheetName val="[form.xls][form.xls]6НК/_x0000_쀀"/>
      <sheetName val="[form.xls][form.xls]6НК/_x0000_栀)"/>
      <sheetName val="[form.xls][form.xls]6НК/_x0000_瀀à"/>
      <sheetName val="[form.xls][form.xls]6НК/_x0000_⠀´"/>
      <sheetName val="[form.xls][form.xls]6НК/_x0000_ࠀµ"/>
      <sheetName val="[form.xls][form.xls]6НК/_x0000_쀀Ø"/>
      <sheetName val="6НК≟ഀﲃ"/>
      <sheetName val="[form.xls][form.xls]6НК/_x0000_蠀"/>
      <sheetName val="[form.xls][form.xls]6НК/_x0000_ü"/>
      <sheetName val="[form.xls][form.xls]6НК/_x0000_£"/>
      <sheetName val="[form.xls][form.xls]6НК/_x0000_蠀_x0008_"/>
      <sheetName val="[form.xls][form.xls]6НК/_x0000_頀K"/>
      <sheetName val="6НК/_x0000_렀£"/>
      <sheetName val="6НК/_x0000_�¹"/>
      <sheetName val="полугодие"/>
      <sheetName val="Вып.П.П."/>
      <sheetName val="кварталы"/>
      <sheetName val="план"/>
      <sheetName val="Россия-экспорт"/>
      <sheetName val="[form.xls][form.xls]6НК/_x0000__xd800_¹"/>
      <sheetName val="[form.xls]6НК/_x0000_렀£"/>
      <sheetName val="План_произв-в_x0006__x000c__x0007__x000f__x0010__x0011__x0007__x0007_贰΢ǅ_x0000_Ā_x0000__x0000__x0000__x0000_"/>
      <sheetName val="КР з.ч"/>
      <sheetName val="БРК УЖ"/>
      <sheetName val="БРК ЮКО свод"/>
      <sheetName val="Сбер 1450"/>
      <sheetName val="Сбер 1300"/>
      <sheetName val="Сбер 2500"/>
      <sheetName val="Сбер 3750"/>
      <sheetName val="Служебный ФК悤_x001d_"/>
      <sheetName val="Служебный ФК?_x001f_"/>
      <sheetName val="Служебный ФК?_x0012_"/>
      <sheetName val="6НК/"/>
      <sheetName val="[form.xls]6НК/"/>
      <sheetName val="[form.xls][form.xls]6НК/"/>
      <sheetName val="6НК吀ᥢഀ榃"/>
      <sheetName val="Project Detail Inputs"/>
      <sheetName val="[form.xls]6НК/_x0000_�¹"/>
      <sheetName val="[form.xls][form.xls]6НК/_x0000_�¹"/>
      <sheetName val="фот_пп2000разби㑠ു੶⿖"/>
      <sheetName val="фот_пп2000разби골ೡ੶⽢"/>
      <sheetName val="LTM"/>
      <sheetName val="CREDIT STATS"/>
      <sheetName val="DropZone"/>
      <sheetName val="Analitics"/>
      <sheetName val="Расчет объема СУИБ"/>
      <sheetName val="Энергия"/>
      <sheetName val="FS-97"/>
      <sheetName val="всп"/>
      <sheetName val="Staff"/>
      <sheetName val="Lists"/>
      <sheetName val="Коэфф"/>
      <sheetName val="98-02E&amp;PSUM"/>
      <sheetName val="Input TI"/>
      <sheetName val="3.ФОТ"/>
      <sheetName val="4.Налоги"/>
      <sheetName val="План_произв-в_x0006__x000c__x0007__x000f__x0010__x0011__x0007__x0007_贰΢ǅ"/>
      <sheetName val="Master"/>
      <sheetName val="b-4"/>
      <sheetName val="Product Assumptions"/>
      <sheetName val="ConsumptionPerUnit"/>
      <sheetName val="14.1.8.11.(Прочие)"/>
      <sheetName val="Залоги c RS"/>
      <sheetName val="Исх"/>
      <sheetName val="WBS98"/>
      <sheetName val="Служебный ФК _x0000_"/>
      <sheetName val="Служебный ФК "/>
      <sheetName val="Chart_data"/>
      <sheetName val="01-45"/>
      <sheetName val="Sheet3"/>
      <sheetName val="14"/>
      <sheetName val="ОПГЗ"/>
      <sheetName val="План ГЗ"/>
      <sheetName val="Вид предмета"/>
      <sheetName val="Год"/>
      <sheetName val="Месяцы"/>
      <sheetName val="ЭКРБ"/>
      <sheetName val="Фонд"/>
      <sheetName val="Конс "/>
      <sheetName val="6НК쌊 /"/>
      <sheetName val="Конфигурация МАКРО"/>
      <sheetName val="ожид ФОТ_2010_форма1"/>
      <sheetName val="свод ФОТ"/>
      <sheetName val="Актив(1)"/>
      <sheetName val="6НК  _x0009__x000d_"/>
      <sheetName val="Служебный ФК恔 "/>
      <sheetName val="Служебный ФК "/>
      <sheetName val="Служебный ФК  "/>
      <sheetName val="6НК   _x000d_"/>
      <sheetName val="Индексы перероценки"/>
      <sheetName val="Управление"/>
      <sheetName val="input_data"/>
      <sheetName val="Финбюджет свод "/>
      <sheetName val="MS"/>
      <sheetName val="ïîñòàâêà ñðàâí13"/>
      <sheetName val="[form.xls][form.xls]6НК/_x0000_렀£"/>
      <sheetName val="6НК쌊 /_x0000_"/>
      <sheetName val="показатели"/>
      <sheetName val="3.3.31."/>
      <sheetName val="TMP"/>
      <sheetName val="_x0000_ _x0000__x000a__x0000_ _x0000__x000a__x0000_ _x0000_ _x0000_ "/>
      <sheetName val="6НК/_x0000_蠀 "/>
      <sheetName val="[form.xls]6НК/_x0000_蠀 "/>
      <sheetName val="6НК/_x0000_ ¹"/>
      <sheetName val="[form.xls][form.xls]6НК/_x0000_蠀 "/>
      <sheetName val="6НК/_x0000_ó"/>
      <sheetName val="расчет премии за 4 кв_12г"/>
      <sheetName val="ФОТ_2013 (2)"/>
      <sheetName val="Ком услуги аренды"/>
      <sheetName val="СВОД по НД расх"/>
      <sheetName val="Свод Мат по Тр 2012"/>
      <sheetName val="февраль"/>
      <sheetName val="VI REVENUE OOD"/>
      <sheetName val="IIb P&amp;L short"/>
      <sheetName val="IV REVENUE ROOMS"/>
      <sheetName val="IV REVENUE  F&amp;B"/>
      <sheetName val="год(отг)"/>
      <sheetName val="год(опл)"/>
      <sheetName val="бланк"/>
      <sheetName val="Лист4"/>
      <sheetName val="Лист7"/>
      <sheetName val="Лист8"/>
      <sheetName val="Лист9"/>
      <sheetName val="Лист10"/>
      <sheetName val="Лист11"/>
      <sheetName val="Лист12"/>
      <sheetName val="Лист13"/>
      <sheetName val="Лист14"/>
      <sheetName val="Лист15"/>
      <sheetName val="Лист16"/>
      <sheetName val="????3"/>
      <sheetName val="OTCGOD99"/>
      <sheetName val="МП не вход.ФОТ"/>
      <sheetName val="Запрос"/>
      <sheetName val="month"/>
      <sheetName val="численность"/>
      <sheetName val="МП_не_вход_ФОТ"/>
      <sheetName val="Gas1999"/>
      <sheetName val="IS2000"/>
      <sheetName val="Бонды стр.341"/>
      <sheetName val="Threshold Table"/>
      <sheetName val="Простой 5-10 тн"/>
      <sheetName val="Фонд 15гор"/>
      <sheetName val="рев дф (1.08.) (3)"/>
      <sheetName val="Variables"/>
      <sheetName val="новая _5"/>
      <sheetName val="List of Functions"/>
      <sheetName val="КАТО"/>
      <sheetName val="CURCURS"/>
      <sheetName val="Utility"/>
      <sheetName val="ГБ"/>
      <sheetName val="Добыча_нефти46"/>
      <sheetName val="GAAP_TB_31_12_01__detail_p&amp;l3"/>
      <sheetName val="прочие_стор3"/>
      <sheetName val="услуги_прочие3"/>
      <sheetName val="Выкуп_порталов3"/>
      <sheetName val="обуч_(2)3"/>
      <sheetName val="прочие_стор_(2)3"/>
      <sheetName val="ком_(2)3"/>
      <sheetName val="КВЛ_(2)3"/>
      <sheetName val="прочие_расходы3"/>
      <sheetName val="шт_(2)3"/>
      <sheetName val="аренда_(2)3"/>
      <sheetName val="прогноз_движения_денег_в_ежеме3"/>
      <sheetName val="ОПиУ_в_ежемес_3"/>
      <sheetName val="Б_мчас_(П)3"/>
      <sheetName val="АПК_реформа3"/>
      <sheetName val="PP&amp;E_mvt_for_20033"/>
      <sheetName val="2008_ГСМ3"/>
      <sheetName val="Плата_за_загрязнение_3"/>
      <sheetName val="ОТЧЕТ_КТЖ_01_01_092"/>
      <sheetName val="8180_(8181,8182)2"/>
      <sheetName val="Balance_Sheet2"/>
      <sheetName val="поставка_сравн133"/>
      <sheetName val="1_вариант__2009_2"/>
      <sheetName val="Список_документов2"/>
      <sheetName val="GAAP_TB_30_09_01__detail_p&amp;l2"/>
      <sheetName val="факс(2005-20гг_)3"/>
      <sheetName val="$_IS2"/>
      <sheetName val="Служебный_ФКРБ1"/>
      <sheetName val="Источник_финансирования1"/>
      <sheetName val="Способ_закупки1"/>
      <sheetName val="Тип_пункта_плана1"/>
      <sheetName val="Авансы_уплач,деньги_в_регионах3"/>
      <sheetName val="Авансы_уплач,деньги_в_регионах4"/>
      <sheetName val="PLтв_-_Б2"/>
      <sheetName val="1_(2)2"/>
      <sheetName val="O_500_Property_Tax2"/>
      <sheetName val="форма_3_смета_затрат2"/>
      <sheetName val="Бюджет_тек__затрат2"/>
      <sheetName val="Спр__раб_2"/>
      <sheetName val="ГСМ_Гараж2"/>
      <sheetName val="ГСМ_по_инвест2"/>
      <sheetName val="Запчасти_Гараж2"/>
      <sheetName val="Стор_Орг_РМУ2"/>
      <sheetName val="Материалы_РМУ2"/>
      <sheetName val="Постановка_на_учет_авто2"/>
      <sheetName val="Размножение_проектов2"/>
      <sheetName val="материалы_ВДГО2"/>
      <sheetName val="Тех_осмотр2"/>
      <sheetName val="Проект_12"/>
      <sheetName val="Объем_ВДГО2"/>
      <sheetName val="Фин_обязат_2"/>
      <sheetName val="спецпит,проездн_2"/>
      <sheetName val="K-800_Imp__test2"/>
      <sheetName val="FA_register2"/>
      <sheetName val="коммун_2"/>
      <sheetName val="ТД_РАП1"/>
      <sheetName val="доп_дан_1"/>
      <sheetName val="6НК__x000a_"/>
      <sheetName val="_x000a__x000a_"/>
      <sheetName val="6НК _x000a_"/>
      <sheetName val="Вып_П_П_"/>
      <sheetName val="План_произв-в贰΢ǅĀ"/>
      <sheetName val="Служебный_ФК恔"/>
      <sheetName val="Служебный_ФК皸ɫ"/>
      <sheetName val="Служебный_ФК"/>
      <sheetName val="Служебный_ФК悄,"/>
      <sheetName val="Служебный_ФК峔("/>
      <sheetName val="Служебный_ФК厈-"/>
      <sheetName val="Служебный_ФК⽄"/>
      <sheetName val="Служебный_ФК⽬"/>
      <sheetName val="Служебный_ФК嵔_"/>
      <sheetName val="Служебный_ФК『"/>
      <sheetName val="Служебный_ФК⿯"/>
      <sheetName val="Служебный_ФКૐǪ"/>
      <sheetName val="Служебный_ФК　"/>
      <sheetName val="6НК/蠀"/>
      <sheetName val="Summary_&amp;_Variables"/>
      <sheetName val="Служебный_ФК1"/>
      <sheetName val="[form_xls]6НК/쀀"/>
      <sheetName val="[form_xls]6НК/栀)"/>
      <sheetName val="[form_xls]6НК/瀀à"/>
      <sheetName val="[form_xls]6НК/⠀´"/>
      <sheetName val="[form_xls]6НК/ࠀµ"/>
      <sheetName val="[form_xls]6НК/쀀Ø"/>
      <sheetName val="[form_xls]6НК/蠀"/>
      <sheetName val="[form_xls]6НК/ü"/>
      <sheetName val="[form_xls]6НК/£"/>
      <sheetName val="[form_xls]6НК/蠀"/>
      <sheetName val="[form_xls]6НК/頀K"/>
      <sheetName val="[form_xls][form_xls]6НК/쀀"/>
      <sheetName val="[form_xls][form_xls]6НК/栀)"/>
      <sheetName val="[form_xls][form_xls]6НК/瀀à"/>
      <sheetName val="[form_xls][form_xls]6НК/⠀´"/>
      <sheetName val="[form_xls][form_xls]6НК/ࠀµ"/>
      <sheetName val="[form_xls][form_xls]6НК/쀀Ø"/>
      <sheetName val="[form_xls][form_xls]6НК/蠀"/>
      <sheetName val="[form_xls][form_xls]6НК/ü"/>
      <sheetName val="[form_xls][form_xls]6НК/£"/>
      <sheetName val="[form_xls][form_xls]6НК/蠀"/>
      <sheetName val="[form_xls][form_xls]6НК/頀K"/>
      <sheetName val="Comp"/>
      <sheetName val="акт10"/>
      <sheetName val="Фин. пок-ли"/>
      <sheetName val="KONSOLID"/>
      <sheetName val="Шт расписание"/>
      <sheetName val="TPC con vs bdg"/>
      <sheetName val="25. Hidden"/>
      <sheetName val="2. Inputs"/>
      <sheetName val="PY misstatements"/>
      <sheetName val="Prelim Cost"/>
      <sheetName val="Planned VoWD"/>
      <sheetName val="мат расходы"/>
      <sheetName val="A4-1&amp;2"/>
      <sheetName val="Код_ГТМ"/>
      <sheetName val="Lead"/>
      <sheetName val="Foglio1"/>
      <sheetName val="Gen Data"/>
      <sheetName val="instruqcia"/>
      <sheetName val="1НК_объемы"/>
      <sheetName val="бензин по авто"/>
      <sheetName val="Др адм"/>
      <sheetName val="Осн.ср-ва"/>
      <sheetName val="не удалять!"/>
      <sheetName val="ÑïèñîêÒÝÏ"/>
      <sheetName val="Свод тех.харак"/>
      <sheetName val="Расчет"/>
      <sheetName val="Ф-13"/>
      <sheetName val="Шым"/>
      <sheetName val="р-ны"/>
      <sheetName val="кол-во договоров ОЗ"/>
      <sheetName val="вх.исх.корр"/>
      <sheetName val="площадь"/>
      <sheetName val="орг.тех"/>
      <sheetName val="приборы"/>
      <sheetName val="Мат.пом"/>
      <sheetName val="НД_2017"/>
      <sheetName val="Drop-Downs"/>
      <sheetName val="6НК/_x0000_瀀G"/>
      <sheetName val="6НК0_x0000_#"/>
      <sheetName val="6НК0_x0000_Å"/>
      <sheetName val="Master Inputs Start here"/>
      <sheetName val="1 квартал"/>
      <sheetName val="консалт"/>
      <sheetName val="6НК_x0007__x001c_  "/>
      <sheetName val="План_ГЗ"/>
      <sheetName val="Вид_предмета"/>
      <sheetName val="пост. пар."/>
      <sheetName val="6НК예썘/_x0000_"/>
      <sheetName val="COS"/>
      <sheetName val="пассоб"/>
      <sheetName val="Royalty"/>
      <sheetName val="1610"/>
      <sheetName val="1210"/>
      <sheetName val="DCF"/>
      <sheetName val="Prep"/>
      <sheetName val="6НК예썘/"/>
      <sheetName val="Проектные работы"/>
      <sheetName val="Спецтехника, оборудование, база"/>
      <sheetName val="Первоначальные условия"/>
      <sheetName val="Себестоимость"/>
      <sheetName val="июль ппд(факт)"/>
      <sheetName val="25.07.08г (2)"/>
      <sheetName val="АлЭС"/>
      <sheetName val="_x000e__x000a__x0008__x000a__x000b__x0010__x0007_"/>
      <sheetName val=" _x000a_ _x000a_   "/>
      <sheetName val="6НК/ ¹"/>
      <sheetName val="I_KEY_INFORMATION3"/>
      <sheetName val="почтов_3"/>
      <sheetName val="7_13"/>
      <sheetName val="MACRO2_XLM3"/>
      <sheetName val="U-ZR_AT1_XLS3"/>
      <sheetName val="из_сем6"/>
      <sheetName val="US_Dollar_20036"/>
      <sheetName val="SDR_20036"/>
      <sheetName val="Control_Settings3"/>
      <sheetName val="2_2_ОтклОТМ6"/>
      <sheetName val="1_3_2_ОТМ6"/>
      <sheetName val="Cost_99v983"/>
      <sheetName val="cant_sim3"/>
      <sheetName val="фот_пп2000разбивка3"/>
      <sheetName val="Production_Ref_Q-1-33"/>
      <sheetName val="ЗАО_н_ит3"/>
      <sheetName val="FP20DB_(3)3"/>
      <sheetName val="Курс_валют3"/>
      <sheetName val="Другие_расходы3"/>
      <sheetName val="Форма_4_кап_зат-ты_(2)3"/>
      <sheetName val="2006_AJE_RJE3"/>
      <sheetName val="стр_245_(2)3"/>
      <sheetName val="Сдача_3"/>
      <sheetName val="МО_00123"/>
      <sheetName val="14_1_2_2_(Услуги_связи)3"/>
      <sheetName val="13_NGDO3"/>
      <sheetName val="__2_3_23"/>
      <sheetName val="12_из_57_АЗС3"/>
      <sheetName val="постоянные_затраты3"/>
      <sheetName val="18_2"/>
      <sheetName val="08_2"/>
      <sheetName val="11_2"/>
      <sheetName val="14_2"/>
      <sheetName val="15_2"/>
      <sheetName val="05_2"/>
      <sheetName val="09_2"/>
      <sheetName val="04_2"/>
      <sheetName val="19_2"/>
      <sheetName val="01_2"/>
      <sheetName val="17_2"/>
      <sheetName val="07_2"/>
      <sheetName val="06_2"/>
      <sheetName val="16_2"/>
      <sheetName val="10_2"/>
      <sheetName val="28_2"/>
      <sheetName val="13_2"/>
      <sheetName val="03_2"/>
      <sheetName val="29_2"/>
      <sheetName val="30_2"/>
      <sheetName val="31_2"/>
      <sheetName val="27_2"/>
      <sheetName val="12_2"/>
      <sheetName val="20_2"/>
      <sheetName val="24_2"/>
      <sheetName val="25_2"/>
      <sheetName val="02_2"/>
      <sheetName val="21_2"/>
      <sheetName val="26_2"/>
      <sheetName val="23_2"/>
      <sheetName val="22_2"/>
      <sheetName val="altai_income_statement2"/>
      <sheetName val="GTM_BK3"/>
      <sheetName val="Consolidator_Inputs3"/>
      <sheetName val="6НК-cт_3"/>
      <sheetName val="Interco_payables&amp;receivables3"/>
      <sheetName val="Пр_413"/>
      <sheetName val="Russia_Print_Version3"/>
      <sheetName val="U2_775_-_COGS_comparison_per_s3"/>
      <sheetName val="I__Прогноз_доходов3"/>
      <sheetName val="Financial_ratios_А33"/>
      <sheetName val="2_2_ОтклОТМ7"/>
      <sheetName val="1_3_2_ОТМ7"/>
      <sheetName val="Собственный_капитал3"/>
      <sheetName val="2кв_3"/>
      <sheetName val="Non-Statistical_Sampling_Maste3"/>
      <sheetName val="Global_Data3"/>
      <sheetName val="H3_100_Rollforward3"/>
      <sheetName val="Инв_вл3"/>
      <sheetName val="факт_2005_г_3"/>
      <sheetName val="д_7_0013"/>
      <sheetName val="свод_грузоотпр_3"/>
      <sheetName val="Трафик_по_АУП2"/>
      <sheetName val="Трафик_по_ЦБПТО2"/>
      <sheetName val="Трафик_по_ПНУ2"/>
      <sheetName val="Трафик_по_ЖНУ2"/>
      <sheetName val="Трафик_по_ШНУ2"/>
      <sheetName val="План_произв-ва_(мес_)_(бюджет)3"/>
      <sheetName val="Итоговая_таблица3"/>
      <sheetName val="SA_Procedures2"/>
      <sheetName val="ГМ_2"/>
      <sheetName val="-расчет_налогов_от_ФОТ__на_2012"/>
      <sheetName val="FA_Movement_Kyrg2"/>
      <sheetName val="ввод-вывод_ОС_авг2004-_20052"/>
      <sheetName val="Форма3_62"/>
      <sheetName val="FA_Movement_2"/>
      <sheetName val="depreciation_testing2"/>
      <sheetName val="6_NK2"/>
      <sheetName val="1кв__2"/>
      <sheetName val="16_121"/>
      <sheetName val="4b_-_P&amp;L_ProductLine1"/>
      <sheetName val="4a_-_Revenue_ProductLine1"/>
      <sheetName val="5a_-_Orders_analysis1"/>
      <sheetName val="8_-_Receivables1"/>
      <sheetName val="D1_-_Balances_input1"/>
      <sheetName val="D3_-_DBmagn1"/>
      <sheetName val="ЛСЦ_начисленное_на_31_12_081"/>
      <sheetName val="ЛЛизинг_начис__на_31_12_081"/>
      <sheetName val="исп_см_1"/>
      <sheetName val="Cash_flows_-_PBC1"/>
      <sheetName val="Project_Detail_Inputs1"/>
      <sheetName val="без_НДС1"/>
      <sheetName val="Все_ТЭП1"/>
      <sheetName val="èç_ñåì1"/>
      <sheetName val="Исх_данные1"/>
      <sheetName val="распределение_модели1"/>
      <sheetName val="Затраты_утил_ТБО1"/>
      <sheetName val="ВСДС_1_(MAIN)1"/>
      <sheetName val="04_1"/>
      <sheetName val="19_1"/>
      <sheetName val="01_1"/>
      <sheetName val="17_1"/>
      <sheetName val="07_1"/>
      <sheetName val="06_1"/>
      <sheetName val="16_1"/>
      <sheetName val="10_1"/>
      <sheetName val="28_1"/>
      <sheetName val="13_1"/>
      <sheetName val="03_1"/>
      <sheetName val="29_1"/>
      <sheetName val="30_1"/>
      <sheetName val="31_1"/>
      <sheetName val="27_1"/>
      <sheetName val="12_1"/>
      <sheetName val="20_1"/>
      <sheetName val="24_1"/>
      <sheetName val="25_1"/>
      <sheetName val="02_1"/>
      <sheetName val="21_1"/>
      <sheetName val="26_1"/>
      <sheetName val="23_1"/>
      <sheetName val="22_1"/>
      <sheetName val="altai_income_statement1"/>
      <sheetName val="6_NK1"/>
      <sheetName val="1кв__1"/>
      <sheetName val="Project_Detail_Inputs"/>
      <sheetName val="без_НДС"/>
      <sheetName val="Все_ТЭП"/>
      <sheetName val="èç_ñåì"/>
      <sheetName val="Исх_данные"/>
      <sheetName val="распределение_модели"/>
      <sheetName val="Затраты_утил_ТБО"/>
      <sheetName val="ВСДС_1_(MAIN)"/>
      <sheetName val="I_KEY_INFORMATION4"/>
      <sheetName val="почтов_4"/>
      <sheetName val="7_14"/>
      <sheetName val="MACRO2_XLM4"/>
      <sheetName val="U-ZR_AT1_XLS4"/>
      <sheetName val="из_сем7"/>
      <sheetName val="US_Dollar_20037"/>
      <sheetName val="SDR_20037"/>
      <sheetName val="Control_Settings4"/>
      <sheetName val="Добыча_нефти47"/>
      <sheetName val="поставка_сравн134"/>
      <sheetName val="2_2_ОтклОТМ8"/>
      <sheetName val="1_3_2_ОТМ8"/>
      <sheetName val="Cost_99v984"/>
      <sheetName val="cant_sim4"/>
      <sheetName val="фот_пп2000разбивка4"/>
      <sheetName val="Production_Ref_Q-1-34"/>
      <sheetName val="ЗАО_н_ит4"/>
      <sheetName val="PP&amp;E_mvt_for_20034"/>
      <sheetName val="FP20DB_(3)4"/>
      <sheetName val="Курс_валют4"/>
      <sheetName val="Другие_расходы4"/>
      <sheetName val="Форма_4_кап_зат-ты_(2)4"/>
      <sheetName val="2006_AJE_RJE4"/>
      <sheetName val="GAAP_TB_31_12_01__detail_p&amp;l4"/>
      <sheetName val="прочие_стор4"/>
      <sheetName val="услуги_прочие4"/>
      <sheetName val="Выкуп_порталов4"/>
      <sheetName val="обуч_(2)4"/>
      <sheetName val="прочие_стор_(2)4"/>
      <sheetName val="ком_(2)4"/>
      <sheetName val="КВЛ_(2)4"/>
      <sheetName val="прочие_расходы4"/>
      <sheetName val="шт_(2)4"/>
      <sheetName val="аренда_(2)4"/>
      <sheetName val="прогноз_движения_денег_в_ежеме4"/>
      <sheetName val="ОПиУ_в_ежемес_4"/>
      <sheetName val="АПК_реформа4"/>
      <sheetName val="стр_245_(2)4"/>
      <sheetName val="Сдача_4"/>
      <sheetName val="МО_00124"/>
      <sheetName val="14_1_2_2_(Услуги_связи)4"/>
      <sheetName val="13_NGDO4"/>
      <sheetName val="__2_3_24"/>
      <sheetName val="12_из_57_АЗС4"/>
      <sheetName val="постоянные_затраты4"/>
      <sheetName val="18_3"/>
      <sheetName val="08_3"/>
      <sheetName val="11_3"/>
      <sheetName val="14_3"/>
      <sheetName val="15_3"/>
      <sheetName val="05_3"/>
      <sheetName val="09_3"/>
      <sheetName val="04_3"/>
      <sheetName val="19_3"/>
      <sheetName val="01_3"/>
      <sheetName val="17_3"/>
      <sheetName val="07_3"/>
      <sheetName val="06_3"/>
      <sheetName val="16_3"/>
      <sheetName val="10_3"/>
      <sheetName val="28_3"/>
      <sheetName val="13_3"/>
      <sheetName val="03_3"/>
      <sheetName val="29_3"/>
      <sheetName val="30_3"/>
      <sheetName val="31_3"/>
      <sheetName val="27_3"/>
      <sheetName val="12_3"/>
      <sheetName val="20_3"/>
      <sheetName val="24_3"/>
      <sheetName val="25_3"/>
      <sheetName val="02_3"/>
      <sheetName val="21_3"/>
      <sheetName val="26_3"/>
      <sheetName val="23_3"/>
      <sheetName val="22_3"/>
      <sheetName val="altai_income_statement3"/>
      <sheetName val="GTM_BK4"/>
      <sheetName val="Consolidator_Inputs4"/>
      <sheetName val="6НК-cт_4"/>
      <sheetName val="Interco_payables&amp;receivables4"/>
      <sheetName val="Б_мчас_(П)4"/>
      <sheetName val="Пр_414"/>
      <sheetName val="Russia_Print_Version4"/>
      <sheetName val="U2_775_-_COGS_comparison_per_s4"/>
      <sheetName val="I__Прогноз_доходов4"/>
      <sheetName val="Financial_ratios_А34"/>
      <sheetName val="2_2_ОтклОТМ9"/>
      <sheetName val="1_3_2_ОТМ9"/>
      <sheetName val="2008_ГСМ4"/>
      <sheetName val="Плата_за_загрязнение_4"/>
      <sheetName val="Собственный_капитал4"/>
      <sheetName val="2кв_4"/>
      <sheetName val="Non-Statistical_Sampling_Maste4"/>
      <sheetName val="Global_Data4"/>
      <sheetName val="H3_100_Rollforward4"/>
      <sheetName val="факс(2005-20гг_)4"/>
      <sheetName val="Инв_вл4"/>
      <sheetName val="факт_2005_г_4"/>
      <sheetName val="д_7_0014"/>
      <sheetName val="свод_грузоотпр_4"/>
      <sheetName val="Трафик_по_АУП3"/>
      <sheetName val="Трафик_по_ЦБПТО3"/>
      <sheetName val="Трафик_по_ПНУ3"/>
      <sheetName val="Трафик_по_ЖНУ3"/>
      <sheetName val="Трафик_по_ШНУ3"/>
      <sheetName val="План_произв-ва_(мес_)_(бюджет)4"/>
      <sheetName val="Итоговая_таблица4"/>
      <sheetName val="1_(2)3"/>
      <sheetName val="ОТЧЕТ_КТЖ_01_01_093"/>
      <sheetName val="8180_(8181,8182)3"/>
      <sheetName val="Balance_Sheet3"/>
      <sheetName val="1_вариант__2009_3"/>
      <sheetName val="Список_документов3"/>
      <sheetName val="GAAP_TB_30_09_01__detail_p&amp;l3"/>
      <sheetName val="O_500_Property_Tax3"/>
      <sheetName val="форма_3_смета_затрат3"/>
      <sheetName val="$_IS3"/>
      <sheetName val="Авансы_уплач,деньги_в_регионах5"/>
      <sheetName val="Авансы_уплач,деньги_в_регионах6"/>
      <sheetName val="PLтв_-_Б3"/>
      <sheetName val="Спр__раб_3"/>
      <sheetName val="ГСМ_Гараж3"/>
      <sheetName val="ГСМ_по_инвест3"/>
      <sheetName val="Запчасти_Гараж3"/>
      <sheetName val="Стор_Орг_РМУ3"/>
      <sheetName val="Материалы_РМУ3"/>
      <sheetName val="Постановка_на_учет_авто3"/>
      <sheetName val="Размножение_проектов3"/>
      <sheetName val="материалы_ВДГО3"/>
      <sheetName val="Тех_осмотр3"/>
      <sheetName val="Проект_13"/>
      <sheetName val="Объем_ВДГО3"/>
      <sheetName val="Фин_обязат_3"/>
      <sheetName val="спецпит,проездн_3"/>
      <sheetName val="Бюджет_тек__затрат3"/>
      <sheetName val="коммун_3"/>
      <sheetName val="K-800_Imp__test3"/>
      <sheetName val="FA_register3"/>
      <sheetName val="SA_Procedures3"/>
      <sheetName val="ГМ_3"/>
      <sheetName val="-расчет_налогов_от_ФОТ__на_2013"/>
      <sheetName val="FA_Movement_Kyrg3"/>
      <sheetName val="ввод-вывод_ОС_авг2004-_20053"/>
      <sheetName val="Форма3_63"/>
      <sheetName val="FA_Movement_3"/>
      <sheetName val="depreciation_testing3"/>
      <sheetName val="6_NK3"/>
      <sheetName val="1кв__3"/>
      <sheetName val="Служебный_ФКРБ2"/>
      <sheetName val="Источник_финансирования2"/>
      <sheetName val="Способ_закупки2"/>
      <sheetName val="Тип_пункта_плана2"/>
      <sheetName val="16_122"/>
      <sheetName val="4b_-_P&amp;L_ProductLine2"/>
      <sheetName val="4a_-_Revenue_ProductLine2"/>
      <sheetName val="5a_-_Orders_analysis2"/>
      <sheetName val="8_-_Receivables2"/>
      <sheetName val="D1_-_Balances_input2"/>
      <sheetName val="D3_-_DBmagn2"/>
      <sheetName val="ЛСЦ_начисленное_на_31_12_082"/>
      <sheetName val="ЛЛизинг_начис__на_31_12_082"/>
      <sheetName val="исп_см_2"/>
      <sheetName val="Cash_flows_-_PBC2"/>
      <sheetName val="Project_Detail_Inputs2"/>
      <sheetName val="без_НДС2"/>
      <sheetName val="ТД_РАП2"/>
      <sheetName val="Все_ТЭП2"/>
      <sheetName val="èç_ñåì2"/>
      <sheetName val="Исх_данные2"/>
      <sheetName val="распределение_модели2"/>
      <sheetName val="Затраты_утил_ТБО2"/>
      <sheetName val="ВСДС_1_(MAIN)2"/>
      <sheetName val="НД_Доходы скорр "/>
      <sheetName val="НД_Расходы"/>
      <sheetName val="Страхование ГПО работников"/>
      <sheetName val="sma"/>
      <sheetName val="mfb"/>
      <sheetName val="form.xls"/>
      <sheetName val="Depr"/>
      <sheetName val="ЗАО_н.ит_x0000_伔⡇躁⬦_x0011_[form.xl"/>
      <sheetName val="ф 03а-03(1)"/>
      <sheetName val="DATA"/>
      <sheetName val="Условия"/>
      <sheetName val="Расч-прибыли"/>
      <sheetName val="Аморт-я ввод ОС"/>
      <sheetName val="ТехЗ"/>
      <sheetName val="зд"/>
      <sheetName val="Таб"/>
      <sheetName val="___________________________20_2"/>
      <sheetName val="assumpt."/>
      <sheetName val="Variants"/>
      <sheetName val="FA_depreciation"/>
      <sheetName val="PY_misstatements"/>
      <sheetName val="treatment summary"/>
      <sheetName val="sheet0"/>
      <sheetName val="25__Hidden"/>
      <sheetName val="2__Inputs"/>
      <sheetName val="Checks"/>
      <sheetName val="Дин. оборотн. ср-в!!!"/>
      <sheetName val="Уровень показателей!!!"/>
      <sheetName val="Б3!!!"/>
      <sheetName val="Б1"/>
      <sheetName val="Sup"/>
      <sheetName val="Здания "/>
      <sheetName val="22"/>
      <sheetName val="общ.фонд  "/>
      <sheetName val="Схема доплат"/>
      <sheetName val="Повышающие коэф ОМГ"/>
      <sheetName val="D_Opex"/>
      <sheetName val="031218"/>
      <sheetName val="хим.реаг."/>
      <sheetName val="БПО"/>
      <sheetName val="PY Audit WP 2011"/>
      <sheetName val="Лв 1715 (сб)"/>
      <sheetName val="Flash Report SDC(EUR)"/>
      <sheetName val="1П с факторами"/>
      <sheetName val="ТМЗ-6"/>
      <sheetName val="Subgroups"/>
      <sheetName val="PCA's &amp; SI's"/>
      <sheetName val="Utilitis Plan_Units"/>
      <sheetName val="поч԰_x0000_缀_x0000_"/>
      <sheetName val="6НКက_x0000_퀀ѫ"/>
      <sheetName val="почЀⵟഀꚃ"/>
      <sheetName val="Production"/>
      <sheetName val="[form.xls][form.xls]_form_xls_2"/>
      <sheetName val="[form.xls][form.xls]_form_xls_3"/>
      <sheetName val="[form.xls][form.xls]_form_xls_4"/>
      <sheetName val="[form.xls][form.xls]_form_xls_5"/>
      <sheetName val="[form.xls][form.xls]_form_xls_6"/>
      <sheetName val="[form.xls][form.xls]_form_xls_7"/>
      <sheetName val="сводУМЗ"/>
      <sheetName val="Acct Numb"/>
      <sheetName val="Price Index Price Data"/>
      <sheetName val="Qпр(12)"/>
      <sheetName val="НСП 2020"/>
      <sheetName val="Е-120 проч"/>
      <sheetName val="Е-120 основн"/>
      <sheetName val="Е-130"/>
      <sheetName val="b 1"/>
      <sheetName val="a 100"/>
      <sheetName val="Налоги на транспорт"/>
      <sheetName val="ОДТ и ГЦТ"/>
      <sheetName val="потр"/>
      <sheetName val="СН"/>
      <sheetName val="Заполните"/>
      <sheetName val="Факт"/>
      <sheetName val="поч԰"/>
      <sheetName val="6НКက"/>
      <sheetName val="Pivot"/>
      <sheetName val="Sheet223"/>
      <sheetName val="s"/>
      <sheetName val="6НК/_x0000_?¹"/>
      <sheetName val="[form.xls]6НК/_x0000_?¹"/>
      <sheetName val="[form.xls][form.xls]6НК/_x0000_?¹"/>
      <sheetName val="AFE's  By Afe"/>
      <sheetName val="6НК/?¹"/>
      <sheetName val="[form.xls]6НК/?¹"/>
      <sheetName val="[form.xls][form.xls]6НК/?¹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/>
      <sheetData sheetId="714" refreshError="1"/>
      <sheetData sheetId="715" refreshError="1"/>
      <sheetData sheetId="716"/>
      <sheetData sheetId="717"/>
      <sheetData sheetId="718"/>
      <sheetData sheetId="719"/>
      <sheetData sheetId="720"/>
      <sheetData sheetId="721"/>
      <sheetData sheetId="722"/>
      <sheetData sheetId="723" refreshError="1"/>
      <sheetData sheetId="724" refreshError="1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/>
      <sheetData sheetId="739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/>
      <sheetData sheetId="754"/>
      <sheetData sheetId="755"/>
      <sheetData sheetId="756"/>
      <sheetData sheetId="757"/>
      <sheetData sheetId="758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 refreshError="1"/>
      <sheetData sheetId="779" refreshError="1"/>
      <sheetData sheetId="780" refreshError="1"/>
      <sheetData sheetId="781" refreshError="1"/>
      <sheetData sheetId="782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/>
      <sheetData sheetId="933" refreshError="1"/>
      <sheetData sheetId="934" refreshError="1"/>
      <sheetData sheetId="935"/>
      <sheetData sheetId="936"/>
      <sheetData sheetId="937"/>
      <sheetData sheetId="938" refreshError="1"/>
      <sheetData sheetId="939" refreshError="1"/>
      <sheetData sheetId="940" refreshError="1"/>
      <sheetData sheetId="941"/>
      <sheetData sheetId="942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/>
      <sheetData sheetId="961"/>
      <sheetData sheetId="962"/>
      <sheetData sheetId="963"/>
      <sheetData sheetId="964"/>
      <sheetData sheetId="965" refreshError="1"/>
      <sheetData sheetId="966" refreshError="1"/>
      <sheetData sheetId="967" refreshError="1"/>
      <sheetData sheetId="968"/>
      <sheetData sheetId="969" refreshError="1"/>
      <sheetData sheetId="970" refreshError="1"/>
      <sheetData sheetId="971"/>
      <sheetData sheetId="972" refreshError="1"/>
      <sheetData sheetId="973" refreshError="1"/>
      <sheetData sheetId="974"/>
      <sheetData sheetId="975"/>
      <sheetData sheetId="976"/>
      <sheetData sheetId="977"/>
      <sheetData sheetId="978"/>
      <sheetData sheetId="979"/>
      <sheetData sheetId="980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/>
      <sheetData sheetId="1544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/>
      <sheetData sheetId="1595"/>
      <sheetData sheetId="1596" refreshError="1"/>
      <sheetData sheetId="1597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/>
      <sheetData sheetId="1605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31"/>
      <sheetName val="31 aralik"/>
      <sheetName val="CrYrAssumptions"/>
      <sheetName val="тара 2000"/>
      <sheetName val="Форма2"/>
      <sheetName val="Выбор"/>
      <sheetName val="База"/>
      <sheetName val="из сем"/>
      <sheetName val="O.400-VAT "/>
      <sheetName val="J-600 - AR - Lead"/>
      <sheetName val="- 1 -"/>
      <sheetName val="ОборБалФормОтч"/>
      <sheetName val="ТитулЛистОтч"/>
      <sheetName val="FP20DB (3)"/>
      <sheetName val="#511BkRec"/>
      <sheetName val="#511-SEPT97"/>
      <sheetName val="#511-OCT97"/>
      <sheetName val="#511-NOV97"/>
      <sheetName val="#511-DEC97"/>
      <sheetName val="KONSOLID"/>
      <sheetName val="TB"/>
      <sheetName val="PR CN"/>
      <sheetName val="GAAP TB 31.12.01  detail p&amp;l"/>
      <sheetName val="L&amp;E"/>
      <sheetName val="FS-97"/>
      <sheetName val="Статьи"/>
      <sheetName val="PYTB"/>
      <sheetName val="SMSTemp"/>
      <sheetName val="July_03_Pg8"/>
      <sheetName val="Deep Water International"/>
      <sheetName val="AFE's  By Afe"/>
      <sheetName val="2008"/>
      <sheetName val="2009"/>
      <sheetName val="P9-BS by Co"/>
      <sheetName val="K_760"/>
      <sheetName val="Общая информация"/>
      <sheetName val="6 NK"/>
      <sheetName val="факс(2005-20гг.)"/>
      <sheetName val="Def"/>
      <sheetName val="PKF-2005"/>
      <sheetName val="Confirmation"/>
      <sheetName val="Assumptions"/>
      <sheetName val="definitions"/>
      <sheetName val="Cost 99v98"/>
      <sheetName val="H3.100 Rollforward"/>
      <sheetName val="Workings"/>
      <sheetName val="Macroeconomic Assumptions"/>
      <sheetName val="Depr"/>
      <sheetName val="Summary"/>
      <sheetName val="Data"/>
      <sheetName val="4НК"/>
      <sheetName val="Налоги"/>
      <sheetName val="78"/>
      <sheetName val="Balance sheet proof"/>
      <sheetName val="CIT.mar-09"/>
      <sheetName val="DT CIT rec"/>
      <sheetName val="confwh"/>
      <sheetName val="客戶清單customer list"/>
      <sheetName val="s"/>
      <sheetName val="справка"/>
      <sheetName val="Anlagevermögen"/>
      <sheetName val="B 1"/>
      <sheetName val="A 100"/>
      <sheetName val="A-20"/>
      <sheetName val="t0_name"/>
      <sheetName val="GAAP TB 30.08.01  detail p&amp;l"/>
      <sheetName val="ремонт 25"/>
      <sheetName val="Список документов"/>
      <sheetName val="PP&amp;E mvt for 2003"/>
      <sheetName val="Balance Sheet"/>
      <sheetName val="CPI"/>
      <sheetName val="FA Movement"/>
      <sheetName val="\DATA\Clients\EFES Brewery\2001"/>
      <sheetName val="тара 2000.xls"/>
      <sheetName val="Sheet1"/>
      <sheetName val="Ã«ÀûÂÊ·ÖÎö±í"/>
      <sheetName val="ZD_BUD"/>
      <sheetName val="N"/>
      <sheetName val="16"/>
      <sheetName val="12"/>
      <sheetName val="10"/>
      <sheetName val="22"/>
      <sheetName val="IS"/>
      <sheetName val="31_aralik"/>
      <sheetName val="Version"/>
      <sheetName val="Cash Flow Summ"/>
      <sheetName val="Maintenance"/>
      <sheetName val="Debt"/>
      <sheetName val="Pre Tax  Output"/>
      <sheetName val="Tax Output"/>
      <sheetName val="Op Assumps"/>
      <sheetName val="Revenue"/>
      <sheetName val="PR_CN"/>
      <sheetName val="AFE's__By_Afe"/>
      <sheetName val="ао"/>
      <sheetName val="Parameters"/>
      <sheetName val="B-4"/>
      <sheetName val="B_4"/>
      <sheetName val="Índices"/>
      <sheetName val="System"/>
      <sheetName val="2_5_Календарь"/>
      <sheetName val="SBM Reserve"/>
      <sheetName val="X-rates"/>
      <sheetName val="LISTS"/>
      <sheetName val="EQUIPMENT TYPE"/>
      <sheetName val="WBS"/>
      <sheetName val="Перечень связанных сторон"/>
      <sheetName val="curve"/>
      <sheetName val="Const"/>
      <sheetName val="preferred"/>
      <sheetName val="Общие начальные данные"/>
      <sheetName val="6674-первонач"/>
      <sheetName val="Intercompany transactions"/>
      <sheetName val="AHEPS"/>
      <sheetName val="OshHPP"/>
      <sheetName val="BHPP"/>
      <sheetName val="XREF"/>
      <sheetName val="PIT&amp;PP(2)"/>
      <sheetName val="XLR_NoRangeSheet"/>
      <sheetName val="АФ"/>
      <sheetName val="14-Jan"/>
      <sheetName val="ДД"/>
      <sheetName val="Investments - consolidation"/>
      <sheetName val="Selection"/>
      <sheetName val="2"/>
      <sheetName val="FES"/>
      <sheetName val=""/>
      <sheetName val="справочники"/>
      <sheetName val="CONB001A_010_30"/>
      <sheetName val="НДПИ"/>
      <sheetName val="A"/>
      <sheetName val="Orl2 Code"/>
      <sheetName val="Orl3 Code"/>
      <sheetName val="CPIF"/>
      <sheetName val="U5.1_Расшифровка по 650 стр."/>
      <sheetName val="ТМЗ-6"/>
      <sheetName val="4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Movement"/>
      <sheetName val="Mvnt"/>
      <sheetName val="Disclosure"/>
      <sheetName val="Menu"/>
      <sheetName val="SP Prod"/>
      <sheetName val="FX rates"/>
      <sheetName val="Graphs_Nefteproduct"/>
      <sheetName val="Анализ закл. работ"/>
      <sheetName val="MV"/>
      <sheetName val="FFE"/>
      <sheetName val="тара_2000"/>
      <sheetName val="Assump"/>
      <sheetName val="Сириус"/>
      <sheetName val="Лист1"/>
      <sheetName val="2 спец затраты-себестоимость"/>
      <sheetName val="Inventory Count Sheet"/>
      <sheetName val="rollforward"/>
      <sheetName val="Отч приб"/>
      <sheetName val="Формат"/>
      <sheetName val="Câmbio - 97"/>
      <sheetName val="Параметры"/>
      <sheetName val="Assumption"/>
      <sheetName val="Итоговая таблица"/>
      <sheetName val="Прилож 2 прав"/>
      <sheetName val="Прилож 2"/>
      <sheetName val="Баланс"/>
      <sheetName val="Сдача "/>
      <sheetName val="Приложение №2"/>
      <sheetName val="3НК"/>
      <sheetName val="Форма1"/>
      <sheetName val="FAB별"/>
      <sheetName val="LMining work"/>
      <sheetName val="CA Sheet"/>
      <sheetName val="J1"/>
      <sheetName val="std tabel"/>
      <sheetName val="Settings"/>
      <sheetName val="Key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list"/>
    </sheetNames>
    <sheetDataSet>
      <sheetData sheetId="0" refreshError="1">
        <row r="3">
          <cell r="A3" t="str">
            <v>Акмолинская ОДТ</v>
          </cell>
          <cell r="E3" t="str">
            <v>акм</v>
          </cell>
        </row>
        <row r="4">
          <cell r="A4" t="str">
            <v>Актюбинская ОДТ</v>
          </cell>
          <cell r="E4" t="str">
            <v>акт</v>
          </cell>
        </row>
        <row r="5">
          <cell r="A5" t="str">
            <v>Алматинская ОДТ</v>
          </cell>
          <cell r="E5" t="str">
            <v>алм</v>
          </cell>
        </row>
        <row r="6">
          <cell r="A6" t="str">
            <v>Атырауская ОДТ</v>
          </cell>
          <cell r="E6" t="str">
            <v>атр</v>
          </cell>
        </row>
        <row r="7">
          <cell r="A7" t="str">
            <v>В.-Казахстанская ОДТ</v>
          </cell>
          <cell r="E7" t="str">
            <v>вко</v>
          </cell>
        </row>
        <row r="8">
          <cell r="A8" t="str">
            <v>Жамбылская ОДТ</v>
          </cell>
          <cell r="E8" t="str">
            <v>жам</v>
          </cell>
        </row>
        <row r="9">
          <cell r="A9" t="str">
            <v>З.-Казахстанская ОДТ</v>
          </cell>
          <cell r="E9" t="str">
            <v>зко</v>
          </cell>
        </row>
        <row r="10">
          <cell r="A10" t="str">
            <v>Карагандинская ОДТ</v>
          </cell>
          <cell r="E10" t="str">
            <v>кар</v>
          </cell>
        </row>
        <row r="11">
          <cell r="A11" t="str">
            <v>Кзылординская ОДТ</v>
          </cell>
          <cell r="E11" t="str">
            <v>кзл</v>
          </cell>
        </row>
        <row r="12">
          <cell r="A12" t="str">
            <v>Костанайская ОДТ</v>
          </cell>
          <cell r="E12" t="str">
            <v>кос</v>
          </cell>
        </row>
        <row r="13">
          <cell r="A13" t="str">
            <v>Мангистауская ОДТ</v>
          </cell>
          <cell r="E13" t="str">
            <v>ман</v>
          </cell>
        </row>
        <row r="14">
          <cell r="A14" t="str">
            <v>Павлодарская ОДТ</v>
          </cell>
          <cell r="E14" t="str">
            <v>пав</v>
          </cell>
        </row>
        <row r="15">
          <cell r="A15" t="str">
            <v>С.-Казахстанская ОДТ</v>
          </cell>
          <cell r="E15" t="str">
            <v>ско</v>
          </cell>
        </row>
        <row r="16">
          <cell r="A16" t="str">
            <v>Ю.-Казахстанская ОДТ</v>
          </cell>
          <cell r="E16" t="str">
            <v>юко</v>
          </cell>
        </row>
        <row r="17">
          <cell r="A17" t="str">
            <v>ГЦТ Алматытелеком</v>
          </cell>
          <cell r="E17" t="str">
            <v>АлТ</v>
          </cell>
        </row>
        <row r="18">
          <cell r="A18" t="str">
            <v>ГЦТ Астанателеком</v>
          </cell>
          <cell r="E18" t="str">
            <v>АсТ</v>
          </cell>
        </row>
        <row r="19">
          <cell r="A19" t="str">
            <v>Об. Дальняя связь</v>
          </cell>
          <cell r="E19" t="str">
            <v>дс</v>
          </cell>
        </row>
        <row r="20">
          <cell r="A20" t="str">
            <v>РТО</v>
          </cell>
          <cell r="E20" t="str">
            <v>рто</v>
          </cell>
        </row>
        <row r="21">
          <cell r="A21" t="str">
            <v>Центр радиофикации</v>
          </cell>
          <cell r="E21" t="str">
            <v>цр</v>
          </cell>
        </row>
        <row r="22">
          <cell r="A22" t="str">
            <v>ДСТИ</v>
          </cell>
          <cell r="E22" t="str">
            <v>дст</v>
          </cell>
        </row>
        <row r="23">
          <cell r="A23" t="str">
            <v>ЦПК</v>
          </cell>
          <cell r="E23" t="str">
            <v>цпк</v>
          </cell>
        </row>
        <row r="24">
          <cell r="A24" t="str">
            <v>ЭХО</v>
          </cell>
          <cell r="E24" t="str">
            <v>эхо</v>
          </cell>
        </row>
        <row r="25">
          <cell r="A25" t="str">
            <v>Телекомкомплект</v>
          </cell>
          <cell r="E25" t="str">
            <v>дтк</v>
          </cell>
        </row>
        <row r="26">
          <cell r="A26" t="str">
            <v>ДИС</v>
          </cell>
          <cell r="E26" t="str">
            <v>дис</v>
          </cell>
        </row>
        <row r="27">
          <cell r="A27" t="str">
            <v>ДКП</v>
          </cell>
          <cell r="E27" t="str">
            <v>дкп</v>
          </cell>
        </row>
        <row r="28">
          <cell r="A28" t="str">
            <v xml:space="preserve">Центр. аппарат </v>
          </cell>
          <cell r="E28" t="str">
            <v>соб</v>
          </cell>
        </row>
        <row r="29">
          <cell r="A29" t="str">
            <v>СИГНУМ</v>
          </cell>
          <cell r="E29" t="str">
            <v>сигнум</v>
          </cell>
        </row>
        <row r="30">
          <cell r="A30" t="str">
            <v>АО Нурсат</v>
          </cell>
          <cell r="E30" t="str">
            <v>нурсат</v>
          </cell>
        </row>
        <row r="31">
          <cell r="A31" t="str">
            <v>АО Алтел</v>
          </cell>
          <cell r="E31" t="str">
            <v>алтел</v>
          </cell>
        </row>
        <row r="32">
          <cell r="A32" t="str">
            <v>Radio Tell</v>
          </cell>
          <cell r="E32" t="str">
            <v>RadioTell</v>
          </cell>
        </row>
        <row r="33">
          <cell r="A33" t="str">
            <v>ТОО Мобайл Телеком-Сервис</v>
          </cell>
          <cell r="E33" t="str">
            <v>мобайл</v>
          </cell>
        </row>
        <row r="34">
          <cell r="A34" t="str">
            <v>ТОО Восток-Телеком</v>
          </cell>
          <cell r="E34" t="str">
            <v>восток</v>
          </cell>
        </row>
        <row r="35">
          <cell r="A35" t="str">
            <v>АО Кептер-Телеком</v>
          </cell>
          <cell r="E35" t="str">
            <v>кептер</v>
          </cell>
        </row>
        <row r="36">
          <cell r="A36" t="str">
            <v>BV</v>
          </cell>
          <cell r="E36" t="str">
            <v>BV</v>
          </cell>
        </row>
        <row r="37">
          <cell r="A37" t="str">
            <v>корректировки МСФО</v>
          </cell>
          <cell r="E37" t="str">
            <v>корректировки МСФО</v>
          </cell>
        </row>
        <row r="38">
          <cell r="A38" t="str">
            <v>Корректировки</v>
          </cell>
          <cell r="E38" t="str">
            <v>корректировки</v>
          </cell>
        </row>
        <row r="40">
          <cell r="A40" t="str">
            <v>Откорректированные</v>
          </cell>
          <cell r="E40" t="str">
            <v>Откорректированные</v>
          </cell>
        </row>
        <row r="41">
          <cell r="A41" t="str">
            <v>Всего</v>
          </cell>
          <cell r="E41" t="str">
            <v>Всего</v>
          </cell>
        </row>
        <row r="42">
          <cell r="A42" t="str">
            <v>Дочерние</v>
          </cell>
          <cell r="E42" t="str">
            <v>Дочерние</v>
          </cell>
        </row>
        <row r="43">
          <cell r="A43" t="str">
            <v>Свод по АО</v>
          </cell>
          <cell r="E43" t="str">
            <v>Свод по АО</v>
          </cell>
        </row>
        <row r="44">
          <cell r="A44" t="str">
            <v>Филиалы</v>
          </cell>
          <cell r="E44" t="str">
            <v>Филиалы</v>
          </cell>
        </row>
      </sheetData>
      <sheetData sheetId="1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SampleY"/>
      <sheetName val="Sample"/>
      <sheetName val="2 квартал"/>
      <sheetName val="Свод за 2010г"/>
      <sheetName val="дстOld"/>
      <sheetName val="юрдт"/>
      <sheetName val="дпд"/>
      <sheetName val="иа"/>
      <sheetName val="соб"/>
      <sheetName val="idc"/>
      <sheetName val="резерв"/>
      <sheetName val="акм"/>
      <sheetName val="акт"/>
      <sheetName val="алм"/>
      <sheetName val="атр"/>
      <sheetName val="вко"/>
      <sheetName val="жам"/>
      <sheetName val="зко"/>
      <sheetName val="кар"/>
      <sheetName val="кзыл"/>
      <sheetName val="кос"/>
      <sheetName val="ман"/>
      <sheetName val="пав"/>
      <sheetName val="ско"/>
      <sheetName val="юко"/>
      <sheetName val="АлТ"/>
      <sheetName val="АсТ"/>
      <sheetName val="ДИС"/>
      <sheetName val="дкп"/>
      <sheetName val="рто"/>
      <sheetName val="дс"/>
      <sheetName val="дст"/>
      <sheetName val="цпк"/>
      <sheetName val="дтк"/>
      <sheetName val="ЦА"/>
      <sheetName val="Центр"/>
      <sheetName val="Собств"/>
      <sheetName val="АО"/>
      <sheetName val="Алтел"/>
      <sheetName val="Нурсат"/>
      <sheetName val="MTS"/>
      <sheetName val="Сигнум"/>
      <sheetName val="РадиоТелл"/>
      <sheetName val="Восток-Телеком"/>
      <sheetName val="Кептер-Телеком"/>
      <sheetName val="BV"/>
      <sheetName val="Элиминация"/>
      <sheetName val="Консолид"/>
      <sheetName val="ДТК_(неосн)"/>
      <sheetName val="ЦПК_(неосн)"/>
      <sheetName val="ДСТИ_(неосн)"/>
      <sheetName val="Представ_в_Москве_(всего)"/>
      <sheetName val="Представ_в_Китае_(всего)"/>
      <sheetName val="Представ_в_Таджикистане_(всего)"/>
      <sheetName val="ДТК_(неосн)Old"/>
      <sheetName val="ЭХО_(неосн)Old"/>
      <sheetName val="ДСТИ_(неосн)Old"/>
      <sheetName val="ОАО_нов_подох"/>
      <sheetName val="Представ_в_Москве(ИА)"/>
      <sheetName val="ОАО_(сумма)_и_провер"/>
      <sheetName val="Представ_в_Москве_(всего)Old"/>
      <sheetName val="Представ_в_Москве_(ЦАиЭХО)"/>
      <sheetName val="Итого_по_филиалам"/>
      <sheetName val="Центр (2)"/>
      <sheetName val="Итого_всего"/>
      <sheetName val="ОАО (сумма) и провер_"/>
      <sheetName val="Info"/>
      <sheetName val="ЯНВАРЬ"/>
    </sheetNames>
    <sheetDataSet>
      <sheetData sheetId="0" refreshError="1">
        <row r="3">
          <cell r="E3" t="str">
            <v>акм</v>
          </cell>
        </row>
        <row r="4">
          <cell r="E4" t="str">
            <v>акт</v>
          </cell>
        </row>
        <row r="5">
          <cell r="E5" t="str">
            <v>алм</v>
          </cell>
        </row>
        <row r="6">
          <cell r="E6" t="str">
            <v>атр</v>
          </cell>
        </row>
        <row r="7">
          <cell r="E7" t="str">
            <v>вко</v>
          </cell>
        </row>
        <row r="8">
          <cell r="E8" t="str">
            <v>жам</v>
          </cell>
        </row>
        <row r="9">
          <cell r="E9" t="str">
            <v>зко</v>
          </cell>
        </row>
        <row r="10">
          <cell r="E10" t="str">
            <v>кар</v>
          </cell>
        </row>
        <row r="11">
          <cell r="E11" t="str">
            <v>кзыл</v>
          </cell>
        </row>
        <row r="12">
          <cell r="E12" t="str">
            <v>кос</v>
          </cell>
        </row>
        <row r="13">
          <cell r="E13" t="str">
            <v>ман</v>
          </cell>
        </row>
        <row r="14">
          <cell r="E14" t="str">
            <v>пав</v>
          </cell>
        </row>
        <row r="15">
          <cell r="E15" t="str">
            <v>ско</v>
          </cell>
        </row>
        <row r="16">
          <cell r="E16" t="str">
            <v>юко</v>
          </cell>
        </row>
        <row r="17">
          <cell r="E17" t="str">
            <v>АлТ</v>
          </cell>
        </row>
        <row r="18">
          <cell r="E18" t="str">
            <v>АсТ</v>
          </cell>
        </row>
        <row r="19">
          <cell r="E19" t="str">
            <v>дс</v>
          </cell>
        </row>
        <row r="20">
          <cell r="E20" t="str">
            <v>рто</v>
          </cell>
        </row>
        <row r="21">
          <cell r="E21" t="str">
            <v>цр</v>
          </cell>
        </row>
        <row r="22">
          <cell r="E22" t="str">
            <v>дст</v>
          </cell>
        </row>
        <row r="23">
          <cell r="E23" t="str">
            <v>цпк</v>
          </cell>
        </row>
        <row r="24">
          <cell r="E24" t="str">
            <v>эхо</v>
          </cell>
        </row>
        <row r="25">
          <cell r="E25" t="str">
            <v>дтк</v>
          </cell>
        </row>
        <row r="26">
          <cell r="E26" t="str">
            <v>дкп</v>
          </cell>
        </row>
        <row r="27">
          <cell r="E27" t="str">
            <v>ца</v>
          </cell>
        </row>
        <row r="33">
          <cell r="E33" t="str">
            <v>Центр</v>
          </cell>
        </row>
        <row r="35">
          <cell r="E35" t="str">
            <v>ДТК_(неосн)</v>
          </cell>
        </row>
        <row r="36">
          <cell r="E36" t="str">
            <v>ЭХО_(неосн)</v>
          </cell>
        </row>
        <row r="37">
          <cell r="E37" t="str">
            <v>ДСТИ_(неосн)</v>
          </cell>
        </row>
        <row r="41">
          <cell r="E41" t="str">
            <v>Представ_в_Москве_(всего)</v>
          </cell>
        </row>
        <row r="44">
          <cell r="E44" t="str">
            <v>ОАО</v>
          </cell>
        </row>
      </sheetData>
      <sheetData sheetId="1" refreshError="1"/>
      <sheetData sheetId="2" refreshError="1">
        <row r="1">
          <cell r="F1" t="str">
            <v>Приложение №2</v>
          </cell>
        </row>
        <row r="2">
          <cell r="F2" t="str">
            <v>к Решению Правления ОАО "Казахтелеком"</v>
          </cell>
        </row>
        <row r="3">
          <cell r="F3" t="str">
            <v>№ 000 от 01 октября 2003 г.</v>
          </cell>
        </row>
        <row r="5">
          <cell r="F5" t="str">
            <v>Первоначальный бюджет</v>
          </cell>
        </row>
        <row r="8">
          <cell r="D8">
            <v>4</v>
          </cell>
        </row>
        <row r="9">
          <cell r="D9" t="str">
            <v>в том числе по месяцам :</v>
          </cell>
        </row>
        <row r="10">
          <cell r="D10" t="str">
            <v>октябрь</v>
          </cell>
          <cell r="E10" t="str">
            <v>ноябрь</v>
          </cell>
          <cell r="F10" t="str">
            <v>декабрь</v>
          </cell>
        </row>
        <row r="12">
          <cell r="D12">
            <v>0</v>
          </cell>
          <cell r="E12">
            <v>3</v>
          </cell>
          <cell r="F12">
            <v>0</v>
          </cell>
        </row>
        <row r="13">
          <cell r="F13">
            <v>1</v>
          </cell>
        </row>
        <row r="14">
          <cell r="D14">
            <v>0</v>
          </cell>
          <cell r="E14">
            <v>7</v>
          </cell>
          <cell r="F14">
            <v>6</v>
          </cell>
        </row>
        <row r="15">
          <cell r="D15">
            <v>0</v>
          </cell>
          <cell r="E15">
            <v>11</v>
          </cell>
          <cell r="F15">
            <v>6</v>
          </cell>
        </row>
        <row r="16">
          <cell r="D16">
            <v>0</v>
          </cell>
          <cell r="E16">
            <v>15</v>
          </cell>
          <cell r="F16">
            <v>6</v>
          </cell>
        </row>
        <row r="17">
          <cell r="D17">
            <v>0</v>
          </cell>
          <cell r="E17">
            <v>19</v>
          </cell>
          <cell r="F17">
            <v>0</v>
          </cell>
        </row>
        <row r="18">
          <cell r="D18">
            <v>0</v>
          </cell>
          <cell r="E18">
            <v>23</v>
          </cell>
          <cell r="F18">
            <v>6</v>
          </cell>
        </row>
        <row r="19">
          <cell r="D19">
            <v>0</v>
          </cell>
          <cell r="E19">
            <v>27</v>
          </cell>
          <cell r="F19">
            <v>6</v>
          </cell>
        </row>
        <row r="20">
          <cell r="D20">
            <v>0</v>
          </cell>
          <cell r="E20">
            <v>31</v>
          </cell>
          <cell r="F20">
            <v>6</v>
          </cell>
        </row>
        <row r="21">
          <cell r="D21">
            <v>0</v>
          </cell>
          <cell r="E21">
            <v>35</v>
          </cell>
          <cell r="F21">
            <v>6</v>
          </cell>
        </row>
        <row r="22">
          <cell r="D22">
            <v>0</v>
          </cell>
          <cell r="E22">
            <v>39</v>
          </cell>
          <cell r="F22">
            <v>6</v>
          </cell>
        </row>
        <row r="23">
          <cell r="D23">
            <v>0</v>
          </cell>
          <cell r="E23">
            <v>43</v>
          </cell>
          <cell r="F23">
            <v>6</v>
          </cell>
        </row>
        <row r="24">
          <cell r="D24">
            <v>0</v>
          </cell>
          <cell r="E24">
            <v>47</v>
          </cell>
          <cell r="F24">
            <v>6</v>
          </cell>
        </row>
        <row r="25">
          <cell r="D25">
            <v>0</v>
          </cell>
          <cell r="E25">
            <v>51</v>
          </cell>
          <cell r="F25">
            <v>6</v>
          </cell>
        </row>
        <row r="26">
          <cell r="D26">
            <v>0</v>
          </cell>
          <cell r="E26">
            <v>55</v>
          </cell>
          <cell r="F26">
            <v>6</v>
          </cell>
        </row>
        <row r="27">
          <cell r="D27">
            <v>0</v>
          </cell>
          <cell r="E27">
            <v>59</v>
          </cell>
          <cell r="F27">
            <v>6</v>
          </cell>
        </row>
        <row r="28">
          <cell r="D28">
            <v>0</v>
          </cell>
          <cell r="E28">
            <v>63</v>
          </cell>
          <cell r="F28">
            <v>6</v>
          </cell>
        </row>
        <row r="29">
          <cell r="F29">
            <v>2</v>
          </cell>
        </row>
        <row r="30">
          <cell r="D30">
            <v>0</v>
          </cell>
          <cell r="E30">
            <v>67</v>
          </cell>
          <cell r="F30">
            <v>6</v>
          </cell>
        </row>
        <row r="31">
          <cell r="D31">
            <v>0</v>
          </cell>
          <cell r="E31">
            <v>71</v>
          </cell>
          <cell r="F31">
            <v>6</v>
          </cell>
        </row>
        <row r="32">
          <cell r="D32">
            <v>0</v>
          </cell>
          <cell r="E32">
            <v>75</v>
          </cell>
          <cell r="F32">
            <v>6</v>
          </cell>
        </row>
        <row r="33">
          <cell r="D33">
            <v>0</v>
          </cell>
          <cell r="E33">
            <v>79</v>
          </cell>
          <cell r="F33">
            <v>6</v>
          </cell>
        </row>
        <row r="34">
          <cell r="D34">
            <v>0</v>
          </cell>
          <cell r="E34">
            <v>83</v>
          </cell>
          <cell r="F34">
            <v>6</v>
          </cell>
        </row>
        <row r="35">
          <cell r="F35">
            <v>6</v>
          </cell>
        </row>
        <row r="36">
          <cell r="D36">
            <v>0</v>
          </cell>
          <cell r="E36">
            <v>87</v>
          </cell>
          <cell r="F36">
            <v>6</v>
          </cell>
        </row>
        <row r="37">
          <cell r="D37">
            <v>0</v>
          </cell>
          <cell r="E37">
            <v>91</v>
          </cell>
          <cell r="F37">
            <v>6</v>
          </cell>
        </row>
        <row r="38">
          <cell r="D38">
            <v>0</v>
          </cell>
          <cell r="E38">
            <v>95</v>
          </cell>
          <cell r="F38">
            <v>6</v>
          </cell>
        </row>
        <row r="39">
          <cell r="D39">
            <v>0</v>
          </cell>
          <cell r="E39">
            <v>99</v>
          </cell>
          <cell r="F39">
            <v>6</v>
          </cell>
        </row>
        <row r="40">
          <cell r="D40">
            <v>0</v>
          </cell>
          <cell r="E40">
            <v>103</v>
          </cell>
          <cell r="F40">
            <v>6</v>
          </cell>
        </row>
        <row r="41">
          <cell r="F41">
            <v>6</v>
          </cell>
        </row>
        <row r="42">
          <cell r="D42">
            <v>0</v>
          </cell>
          <cell r="E42">
            <v>107</v>
          </cell>
          <cell r="F42">
            <v>6</v>
          </cell>
        </row>
        <row r="43">
          <cell r="D43">
            <v>0</v>
          </cell>
          <cell r="E43">
            <v>111</v>
          </cell>
          <cell r="F43">
            <v>6</v>
          </cell>
        </row>
        <row r="44">
          <cell r="D44">
            <v>0</v>
          </cell>
          <cell r="E44">
            <v>115</v>
          </cell>
          <cell r="F44">
            <v>6</v>
          </cell>
        </row>
        <row r="45">
          <cell r="D45">
            <v>0</v>
          </cell>
          <cell r="E45">
            <v>119</v>
          </cell>
          <cell r="F45">
            <v>6</v>
          </cell>
        </row>
        <row r="46">
          <cell r="D46">
            <v>0</v>
          </cell>
          <cell r="E46">
            <v>123</v>
          </cell>
          <cell r="F46">
            <v>6</v>
          </cell>
        </row>
        <row r="47">
          <cell r="F47">
            <v>6</v>
          </cell>
        </row>
        <row r="48">
          <cell r="D48">
            <v>0</v>
          </cell>
          <cell r="E48">
            <v>127</v>
          </cell>
          <cell r="F48">
            <v>6</v>
          </cell>
        </row>
        <row r="49">
          <cell r="D49">
            <v>0</v>
          </cell>
          <cell r="E49">
            <v>131</v>
          </cell>
          <cell r="F49">
            <v>6</v>
          </cell>
        </row>
        <row r="50">
          <cell r="D50">
            <v>0</v>
          </cell>
          <cell r="E50">
            <v>135</v>
          </cell>
          <cell r="F50">
            <v>6</v>
          </cell>
        </row>
        <row r="51">
          <cell r="D51">
            <v>0</v>
          </cell>
          <cell r="E51">
            <v>139</v>
          </cell>
          <cell r="F51">
            <v>6</v>
          </cell>
        </row>
        <row r="52">
          <cell r="D52">
            <v>0</v>
          </cell>
          <cell r="E52">
            <v>143</v>
          </cell>
          <cell r="F52">
            <v>6</v>
          </cell>
        </row>
        <row r="53">
          <cell r="D53">
            <v>0</v>
          </cell>
          <cell r="E53">
            <v>147</v>
          </cell>
          <cell r="F53">
            <v>6</v>
          </cell>
        </row>
        <row r="54">
          <cell r="D54">
            <v>0</v>
          </cell>
          <cell r="E54">
            <v>151</v>
          </cell>
          <cell r="F54">
            <v>6</v>
          </cell>
        </row>
        <row r="55">
          <cell r="D55">
            <v>0</v>
          </cell>
          <cell r="E55">
            <v>155</v>
          </cell>
          <cell r="F55">
            <v>6</v>
          </cell>
        </row>
        <row r="56">
          <cell r="D56">
            <v>0</v>
          </cell>
          <cell r="E56">
            <v>159</v>
          </cell>
          <cell r="F56">
            <v>6</v>
          </cell>
        </row>
        <row r="57">
          <cell r="D57">
            <v>0</v>
          </cell>
          <cell r="E57">
            <v>163</v>
          </cell>
          <cell r="F57">
            <v>6</v>
          </cell>
        </row>
        <row r="58">
          <cell r="D58">
            <v>0</v>
          </cell>
          <cell r="E58">
            <v>167</v>
          </cell>
          <cell r="F58">
            <v>6</v>
          </cell>
        </row>
        <row r="59">
          <cell r="D59">
            <v>0</v>
          </cell>
          <cell r="E59">
            <v>171</v>
          </cell>
          <cell r="F59">
            <v>6</v>
          </cell>
        </row>
        <row r="60">
          <cell r="D60">
            <v>0</v>
          </cell>
          <cell r="E60">
            <v>175</v>
          </cell>
          <cell r="F60">
            <v>6</v>
          </cell>
        </row>
        <row r="61">
          <cell r="D61">
            <v>0</v>
          </cell>
          <cell r="E61">
            <v>179</v>
          </cell>
          <cell r="F61">
            <v>6</v>
          </cell>
        </row>
        <row r="62">
          <cell r="D62">
            <v>0</v>
          </cell>
          <cell r="E62">
            <v>183</v>
          </cell>
          <cell r="F62">
            <v>6</v>
          </cell>
        </row>
        <row r="63">
          <cell r="D63">
            <v>0</v>
          </cell>
          <cell r="E63">
            <v>187</v>
          </cell>
          <cell r="F63">
            <v>6</v>
          </cell>
        </row>
        <row r="64">
          <cell r="D64">
            <v>0</v>
          </cell>
          <cell r="E64">
            <v>191</v>
          </cell>
          <cell r="F64">
            <v>6</v>
          </cell>
        </row>
        <row r="65">
          <cell r="D65">
            <v>0</v>
          </cell>
          <cell r="E65">
            <v>195</v>
          </cell>
          <cell r="F65">
            <v>6</v>
          </cell>
        </row>
        <row r="66">
          <cell r="D66">
            <v>0</v>
          </cell>
          <cell r="E66">
            <v>199</v>
          </cell>
          <cell r="F66">
            <v>6</v>
          </cell>
        </row>
        <row r="67">
          <cell r="D67">
            <v>0</v>
          </cell>
          <cell r="E67">
            <v>203</v>
          </cell>
          <cell r="F67">
            <v>6</v>
          </cell>
        </row>
        <row r="68">
          <cell r="D68">
            <v>0</v>
          </cell>
          <cell r="E68">
            <v>207</v>
          </cell>
          <cell r="F68">
            <v>6</v>
          </cell>
        </row>
        <row r="69">
          <cell r="F69">
            <v>6</v>
          </cell>
        </row>
        <row r="70">
          <cell r="D70">
            <v>0</v>
          </cell>
          <cell r="E70">
            <v>211</v>
          </cell>
          <cell r="F70">
            <v>6</v>
          </cell>
        </row>
        <row r="71">
          <cell r="D71">
            <v>0</v>
          </cell>
          <cell r="E71">
            <v>215</v>
          </cell>
          <cell r="F71">
            <v>6</v>
          </cell>
        </row>
        <row r="72">
          <cell r="D72">
            <v>0</v>
          </cell>
          <cell r="E72">
            <v>219</v>
          </cell>
          <cell r="F72">
            <v>6</v>
          </cell>
        </row>
        <row r="73">
          <cell r="D73">
            <v>0</v>
          </cell>
          <cell r="E73">
            <v>223</v>
          </cell>
          <cell r="F73">
            <v>6</v>
          </cell>
        </row>
        <row r="74">
          <cell r="D74">
            <v>2280</v>
          </cell>
          <cell r="E74">
            <v>3</v>
          </cell>
          <cell r="F74">
            <v>6</v>
          </cell>
        </row>
        <row r="75">
          <cell r="D75">
            <v>480</v>
          </cell>
          <cell r="E75">
            <v>7</v>
          </cell>
          <cell r="F75">
            <v>6</v>
          </cell>
        </row>
        <row r="76">
          <cell r="D76">
            <v>60</v>
          </cell>
          <cell r="E76">
            <v>11</v>
          </cell>
          <cell r="F76">
            <v>6</v>
          </cell>
        </row>
        <row r="77">
          <cell r="D77">
            <v>120</v>
          </cell>
          <cell r="E77">
            <v>15</v>
          </cell>
          <cell r="F77">
            <v>6</v>
          </cell>
        </row>
        <row r="78">
          <cell r="D78">
            <v>60</v>
          </cell>
          <cell r="E78">
            <v>19</v>
          </cell>
          <cell r="F78">
            <v>6</v>
          </cell>
        </row>
        <row r="79">
          <cell r="D79">
            <v>60</v>
          </cell>
          <cell r="E79">
            <v>23</v>
          </cell>
          <cell r="F79">
            <v>6</v>
          </cell>
        </row>
        <row r="80">
          <cell r="D80">
            <v>180</v>
          </cell>
          <cell r="E80">
            <v>27</v>
          </cell>
          <cell r="F80">
            <v>6</v>
          </cell>
        </row>
        <row r="81">
          <cell r="D81">
            <v>60</v>
          </cell>
          <cell r="E81">
            <v>31</v>
          </cell>
          <cell r="F81">
            <v>6</v>
          </cell>
        </row>
        <row r="82">
          <cell r="D82">
            <v>60</v>
          </cell>
          <cell r="E82">
            <v>35</v>
          </cell>
          <cell r="F82">
            <v>6</v>
          </cell>
        </row>
        <row r="83">
          <cell r="D83">
            <v>60</v>
          </cell>
          <cell r="E83">
            <v>39</v>
          </cell>
          <cell r="F83">
            <v>6</v>
          </cell>
        </row>
        <row r="84">
          <cell r="D84">
            <v>60</v>
          </cell>
          <cell r="E84">
            <v>43</v>
          </cell>
          <cell r="F84">
            <v>6</v>
          </cell>
        </row>
        <row r="85">
          <cell r="D85">
            <v>60</v>
          </cell>
          <cell r="E85">
            <v>47</v>
          </cell>
          <cell r="F85">
            <v>6</v>
          </cell>
        </row>
        <row r="86">
          <cell r="D86">
            <v>60</v>
          </cell>
          <cell r="E86">
            <v>51</v>
          </cell>
          <cell r="F86">
            <v>6</v>
          </cell>
        </row>
        <row r="87">
          <cell r="D87">
            <v>60</v>
          </cell>
          <cell r="E87">
            <v>55</v>
          </cell>
          <cell r="F87">
            <v>6</v>
          </cell>
        </row>
        <row r="88">
          <cell r="D88">
            <v>60</v>
          </cell>
          <cell r="E88">
            <v>59</v>
          </cell>
          <cell r="F88">
            <v>6</v>
          </cell>
        </row>
        <row r="89">
          <cell r="D89">
            <v>60</v>
          </cell>
          <cell r="E89">
            <v>63</v>
          </cell>
          <cell r="F89">
            <v>6</v>
          </cell>
        </row>
        <row r="90">
          <cell r="D90">
            <v>240</v>
          </cell>
          <cell r="E90">
            <v>67</v>
          </cell>
          <cell r="F90">
            <v>6</v>
          </cell>
        </row>
        <row r="91">
          <cell r="D91">
            <v>60</v>
          </cell>
          <cell r="E91">
            <v>71</v>
          </cell>
          <cell r="F91">
            <v>6</v>
          </cell>
        </row>
        <row r="92">
          <cell r="D92">
            <v>60</v>
          </cell>
          <cell r="E92">
            <v>75</v>
          </cell>
          <cell r="F92">
            <v>6</v>
          </cell>
        </row>
        <row r="93">
          <cell r="D93">
            <v>60</v>
          </cell>
          <cell r="E93">
            <v>79</v>
          </cell>
          <cell r="F93">
            <v>6</v>
          </cell>
        </row>
        <row r="94">
          <cell r="D94">
            <v>60</v>
          </cell>
          <cell r="E94">
            <v>83</v>
          </cell>
          <cell r="F94">
            <v>6</v>
          </cell>
        </row>
        <row r="95">
          <cell r="D95">
            <v>1560</v>
          </cell>
          <cell r="E95">
            <v>87</v>
          </cell>
          <cell r="F95">
            <v>6</v>
          </cell>
        </row>
        <row r="96">
          <cell r="D96">
            <v>240</v>
          </cell>
          <cell r="E96">
            <v>91</v>
          </cell>
          <cell r="F96">
            <v>6</v>
          </cell>
        </row>
        <row r="97">
          <cell r="D97">
            <v>180</v>
          </cell>
          <cell r="E97">
            <v>95</v>
          </cell>
          <cell r="F97">
            <v>6</v>
          </cell>
        </row>
        <row r="98">
          <cell r="D98">
            <v>60</v>
          </cell>
          <cell r="E98">
            <v>99</v>
          </cell>
          <cell r="F98">
            <v>6</v>
          </cell>
        </row>
        <row r="99">
          <cell r="D99">
            <v>60</v>
          </cell>
          <cell r="E99">
            <v>103</v>
          </cell>
          <cell r="F99">
            <v>6</v>
          </cell>
        </row>
        <row r="100">
          <cell r="D100">
            <v>60</v>
          </cell>
          <cell r="E100">
            <v>107</v>
          </cell>
          <cell r="F100">
            <v>6</v>
          </cell>
        </row>
        <row r="101">
          <cell r="D101">
            <v>60</v>
          </cell>
          <cell r="E101">
            <v>111</v>
          </cell>
          <cell r="F101">
            <v>6</v>
          </cell>
        </row>
        <row r="102">
          <cell r="D102">
            <v>60</v>
          </cell>
          <cell r="E102">
            <v>115</v>
          </cell>
          <cell r="F102">
            <v>6</v>
          </cell>
        </row>
        <row r="103">
          <cell r="D103">
            <v>60</v>
          </cell>
          <cell r="E103">
            <v>119</v>
          </cell>
          <cell r="F103">
            <v>6</v>
          </cell>
        </row>
        <row r="104">
          <cell r="D104">
            <v>60</v>
          </cell>
          <cell r="E104">
            <v>123</v>
          </cell>
          <cell r="F104">
            <v>6</v>
          </cell>
        </row>
        <row r="105">
          <cell r="D105">
            <v>60</v>
          </cell>
          <cell r="E105">
            <v>127</v>
          </cell>
          <cell r="F105">
            <v>6</v>
          </cell>
        </row>
        <row r="106">
          <cell r="D106">
            <v>60</v>
          </cell>
          <cell r="E106">
            <v>131</v>
          </cell>
          <cell r="F106">
            <v>6</v>
          </cell>
        </row>
        <row r="107">
          <cell r="D107">
            <v>60</v>
          </cell>
          <cell r="E107">
            <v>135</v>
          </cell>
          <cell r="F107">
            <v>6</v>
          </cell>
        </row>
        <row r="108">
          <cell r="D108">
            <v>60</v>
          </cell>
          <cell r="E108">
            <v>139</v>
          </cell>
          <cell r="F108">
            <v>6</v>
          </cell>
        </row>
        <row r="109">
          <cell r="D109">
            <v>60</v>
          </cell>
          <cell r="E109">
            <v>143</v>
          </cell>
          <cell r="F109">
            <v>6</v>
          </cell>
        </row>
        <row r="110">
          <cell r="D110">
            <v>60</v>
          </cell>
          <cell r="E110">
            <v>147</v>
          </cell>
          <cell r="F110">
            <v>6</v>
          </cell>
        </row>
        <row r="111">
          <cell r="D111">
            <v>60</v>
          </cell>
          <cell r="E111">
            <v>151</v>
          </cell>
          <cell r="F111">
            <v>6</v>
          </cell>
        </row>
        <row r="112">
          <cell r="D112">
            <v>60</v>
          </cell>
          <cell r="E112">
            <v>155</v>
          </cell>
          <cell r="F112">
            <v>6</v>
          </cell>
        </row>
        <row r="113">
          <cell r="D113">
            <v>60</v>
          </cell>
          <cell r="E113">
            <v>159</v>
          </cell>
          <cell r="F113">
            <v>6</v>
          </cell>
        </row>
        <row r="114">
          <cell r="D114">
            <v>60</v>
          </cell>
          <cell r="E114">
            <v>163</v>
          </cell>
          <cell r="F114">
            <v>6</v>
          </cell>
        </row>
        <row r="115">
          <cell r="D115">
            <v>60</v>
          </cell>
          <cell r="E115">
            <v>167</v>
          </cell>
          <cell r="F115">
            <v>6</v>
          </cell>
        </row>
        <row r="116">
          <cell r="D116">
            <v>60</v>
          </cell>
          <cell r="E116">
            <v>171</v>
          </cell>
          <cell r="F116">
            <v>6</v>
          </cell>
        </row>
        <row r="117">
          <cell r="D117">
            <v>60</v>
          </cell>
          <cell r="E117">
            <v>175</v>
          </cell>
          <cell r="F117">
            <v>6</v>
          </cell>
        </row>
        <row r="118">
          <cell r="D118">
            <v>60</v>
          </cell>
          <cell r="E118">
            <v>179</v>
          </cell>
          <cell r="F118">
            <v>6</v>
          </cell>
        </row>
        <row r="119">
          <cell r="D119">
            <v>60</v>
          </cell>
          <cell r="E119">
            <v>183</v>
          </cell>
          <cell r="F119">
            <v>6</v>
          </cell>
        </row>
        <row r="120">
          <cell r="D120">
            <v>180</v>
          </cell>
          <cell r="E120">
            <v>187</v>
          </cell>
          <cell r="F120">
            <v>6</v>
          </cell>
        </row>
        <row r="121">
          <cell r="D121">
            <v>60</v>
          </cell>
          <cell r="E121">
            <v>191</v>
          </cell>
          <cell r="F121">
            <v>6</v>
          </cell>
        </row>
        <row r="122">
          <cell r="D122">
            <v>60</v>
          </cell>
          <cell r="E122">
            <v>195</v>
          </cell>
          <cell r="F122">
            <v>6</v>
          </cell>
        </row>
        <row r="123">
          <cell r="D123">
            <v>60</v>
          </cell>
          <cell r="E123">
            <v>199</v>
          </cell>
          <cell r="F123">
            <v>6</v>
          </cell>
        </row>
        <row r="124">
          <cell r="D124">
            <v>60</v>
          </cell>
          <cell r="E124">
            <v>203</v>
          </cell>
          <cell r="F124">
            <v>6</v>
          </cell>
        </row>
        <row r="125">
          <cell r="D125">
            <v>60</v>
          </cell>
          <cell r="E125">
            <v>207</v>
          </cell>
          <cell r="F125">
            <v>6</v>
          </cell>
        </row>
        <row r="126">
          <cell r="D126">
            <v>60</v>
          </cell>
          <cell r="E126">
            <v>211</v>
          </cell>
          <cell r="F126">
            <v>6</v>
          </cell>
        </row>
        <row r="127">
          <cell r="D127">
            <v>60</v>
          </cell>
          <cell r="E127">
            <v>215</v>
          </cell>
          <cell r="F127">
            <v>6</v>
          </cell>
        </row>
        <row r="128">
          <cell r="D128">
            <v>60</v>
          </cell>
          <cell r="E128">
            <v>219</v>
          </cell>
          <cell r="F128">
            <v>6</v>
          </cell>
        </row>
        <row r="129">
          <cell r="D129">
            <v>60</v>
          </cell>
          <cell r="E129">
            <v>223</v>
          </cell>
          <cell r="F129">
            <v>6</v>
          </cell>
        </row>
        <row r="130">
          <cell r="D130">
            <v>-2280</v>
          </cell>
          <cell r="E130">
            <v>227</v>
          </cell>
          <cell r="F130">
            <v>6</v>
          </cell>
        </row>
        <row r="131">
          <cell r="D131">
            <v>0</v>
          </cell>
          <cell r="E131">
            <v>231</v>
          </cell>
          <cell r="F131">
            <v>6</v>
          </cell>
        </row>
        <row r="132">
          <cell r="D132">
            <v>4800</v>
          </cell>
          <cell r="E132">
            <v>3</v>
          </cell>
          <cell r="F132">
            <v>0</v>
          </cell>
        </row>
        <row r="133">
          <cell r="D133">
            <v>4200</v>
          </cell>
          <cell r="E133">
            <v>7</v>
          </cell>
          <cell r="F133">
            <v>0</v>
          </cell>
        </row>
        <row r="134">
          <cell r="D134">
            <v>960</v>
          </cell>
          <cell r="E134">
            <v>11</v>
          </cell>
          <cell r="F134">
            <v>0</v>
          </cell>
        </row>
        <row r="135">
          <cell r="D135">
            <v>240</v>
          </cell>
          <cell r="E135">
            <v>15</v>
          </cell>
          <cell r="F135">
            <v>0</v>
          </cell>
        </row>
        <row r="136">
          <cell r="D136">
            <v>120</v>
          </cell>
          <cell r="E136">
            <v>19</v>
          </cell>
          <cell r="F136">
            <v>6</v>
          </cell>
        </row>
        <row r="137">
          <cell r="D137">
            <v>120</v>
          </cell>
          <cell r="E137">
            <v>23</v>
          </cell>
          <cell r="F137">
            <v>6</v>
          </cell>
        </row>
        <row r="138">
          <cell r="D138">
            <v>480</v>
          </cell>
          <cell r="E138">
            <v>27</v>
          </cell>
          <cell r="F138">
            <v>0</v>
          </cell>
        </row>
        <row r="139">
          <cell r="D139">
            <v>360</v>
          </cell>
          <cell r="E139">
            <v>31</v>
          </cell>
          <cell r="F139">
            <v>0</v>
          </cell>
        </row>
        <row r="140">
          <cell r="D140">
            <v>120</v>
          </cell>
          <cell r="E140">
            <v>35</v>
          </cell>
          <cell r="F140">
            <v>6</v>
          </cell>
        </row>
        <row r="141">
          <cell r="D141">
            <v>120</v>
          </cell>
          <cell r="E141">
            <v>39</v>
          </cell>
          <cell r="F141">
            <v>6</v>
          </cell>
        </row>
        <row r="142">
          <cell r="D142">
            <v>120</v>
          </cell>
          <cell r="E142">
            <v>43</v>
          </cell>
          <cell r="F142">
            <v>6</v>
          </cell>
        </row>
        <row r="143">
          <cell r="D143">
            <v>120</v>
          </cell>
          <cell r="E143">
            <v>47</v>
          </cell>
          <cell r="F143">
            <v>6</v>
          </cell>
        </row>
        <row r="144">
          <cell r="D144">
            <v>120</v>
          </cell>
          <cell r="E144">
            <v>51</v>
          </cell>
          <cell r="F144">
            <v>6</v>
          </cell>
        </row>
        <row r="145">
          <cell r="D145">
            <v>120</v>
          </cell>
          <cell r="E145">
            <v>55</v>
          </cell>
          <cell r="F145">
            <v>6</v>
          </cell>
        </row>
        <row r="146">
          <cell r="D146">
            <v>600</v>
          </cell>
          <cell r="E146">
            <v>59</v>
          </cell>
          <cell r="F146">
            <v>0</v>
          </cell>
        </row>
        <row r="147">
          <cell r="D147">
            <v>120</v>
          </cell>
          <cell r="E147">
            <v>63</v>
          </cell>
          <cell r="F147">
            <v>6</v>
          </cell>
        </row>
        <row r="148">
          <cell r="D148">
            <v>120</v>
          </cell>
          <cell r="E148">
            <v>67</v>
          </cell>
          <cell r="F148">
            <v>6</v>
          </cell>
        </row>
        <row r="149">
          <cell r="D149">
            <v>120</v>
          </cell>
          <cell r="E149">
            <v>71</v>
          </cell>
          <cell r="F149">
            <v>6</v>
          </cell>
        </row>
        <row r="150">
          <cell r="D150">
            <v>120</v>
          </cell>
          <cell r="E150">
            <v>75</v>
          </cell>
          <cell r="F150">
            <v>6</v>
          </cell>
        </row>
        <row r="151">
          <cell r="D151">
            <v>120</v>
          </cell>
          <cell r="E151">
            <v>79</v>
          </cell>
          <cell r="F151">
            <v>6</v>
          </cell>
        </row>
        <row r="152">
          <cell r="D152">
            <v>120</v>
          </cell>
          <cell r="E152">
            <v>83</v>
          </cell>
          <cell r="F152">
            <v>6</v>
          </cell>
        </row>
        <row r="153">
          <cell r="D153">
            <v>120</v>
          </cell>
          <cell r="E153">
            <v>87</v>
          </cell>
          <cell r="F153">
            <v>6</v>
          </cell>
        </row>
        <row r="154">
          <cell r="D154">
            <v>120</v>
          </cell>
          <cell r="E154">
            <v>91</v>
          </cell>
          <cell r="F154">
            <v>6</v>
          </cell>
        </row>
        <row r="155">
          <cell r="D155">
            <v>120</v>
          </cell>
          <cell r="E155">
            <v>95</v>
          </cell>
          <cell r="F155">
            <v>6</v>
          </cell>
        </row>
        <row r="156">
          <cell r="D156">
            <v>120</v>
          </cell>
          <cell r="E156">
            <v>99</v>
          </cell>
          <cell r="F156">
            <v>6</v>
          </cell>
        </row>
        <row r="157">
          <cell r="D157">
            <v>120</v>
          </cell>
          <cell r="E157">
            <v>103</v>
          </cell>
          <cell r="F157">
            <v>6</v>
          </cell>
        </row>
        <row r="158">
          <cell r="D158">
            <v>120</v>
          </cell>
          <cell r="E158">
            <v>107</v>
          </cell>
          <cell r="F158">
            <v>6</v>
          </cell>
        </row>
        <row r="159">
          <cell r="D159">
            <v>120</v>
          </cell>
          <cell r="E159">
            <v>111</v>
          </cell>
          <cell r="F159">
            <v>6</v>
          </cell>
        </row>
        <row r="160">
          <cell r="D160">
            <v>120</v>
          </cell>
          <cell r="E160">
            <v>115</v>
          </cell>
          <cell r="F160">
            <v>6</v>
          </cell>
        </row>
        <row r="161">
          <cell r="D161">
            <v>120</v>
          </cell>
          <cell r="E161">
            <v>119</v>
          </cell>
          <cell r="F161">
            <v>6</v>
          </cell>
        </row>
        <row r="162">
          <cell r="D162">
            <v>120</v>
          </cell>
          <cell r="E162">
            <v>123</v>
          </cell>
          <cell r="F162">
            <v>6</v>
          </cell>
        </row>
        <row r="163">
          <cell r="D163">
            <v>120</v>
          </cell>
          <cell r="E163">
            <v>127</v>
          </cell>
          <cell r="F163">
            <v>6</v>
          </cell>
        </row>
        <row r="164">
          <cell r="D164">
            <v>120</v>
          </cell>
          <cell r="E164">
            <v>131</v>
          </cell>
          <cell r="F164">
            <v>6</v>
          </cell>
        </row>
        <row r="165">
          <cell r="D165">
            <v>120</v>
          </cell>
          <cell r="E165">
            <v>135</v>
          </cell>
          <cell r="F165">
            <v>6</v>
          </cell>
        </row>
        <row r="166">
          <cell r="D166">
            <v>120</v>
          </cell>
          <cell r="E166">
            <v>139</v>
          </cell>
          <cell r="F166">
            <v>6</v>
          </cell>
        </row>
        <row r="167">
          <cell r="D167">
            <v>120</v>
          </cell>
          <cell r="E167">
            <v>143</v>
          </cell>
          <cell r="F167">
            <v>6</v>
          </cell>
        </row>
        <row r="168">
          <cell r="D168">
            <v>120</v>
          </cell>
          <cell r="E168">
            <v>147</v>
          </cell>
          <cell r="F168">
            <v>6</v>
          </cell>
        </row>
        <row r="169">
          <cell r="D169">
            <v>120</v>
          </cell>
          <cell r="E169">
            <v>151</v>
          </cell>
          <cell r="F169">
            <v>6</v>
          </cell>
        </row>
        <row r="170">
          <cell r="D170">
            <v>480</v>
          </cell>
          <cell r="E170">
            <v>155</v>
          </cell>
          <cell r="F170">
            <v>0</v>
          </cell>
        </row>
        <row r="171">
          <cell r="D171">
            <v>120</v>
          </cell>
          <cell r="E171">
            <v>159</v>
          </cell>
          <cell r="F171">
            <v>6</v>
          </cell>
        </row>
        <row r="172">
          <cell r="D172">
            <v>120</v>
          </cell>
          <cell r="E172">
            <v>163</v>
          </cell>
          <cell r="F172">
            <v>6</v>
          </cell>
        </row>
        <row r="173">
          <cell r="D173">
            <v>120</v>
          </cell>
          <cell r="E173">
            <v>167</v>
          </cell>
          <cell r="F173">
            <v>6</v>
          </cell>
        </row>
        <row r="174">
          <cell r="D174">
            <v>120</v>
          </cell>
          <cell r="E174">
            <v>171</v>
          </cell>
          <cell r="F174">
            <v>6</v>
          </cell>
        </row>
        <row r="175">
          <cell r="D175">
            <v>120</v>
          </cell>
          <cell r="E175">
            <v>175</v>
          </cell>
          <cell r="F175">
            <v>6</v>
          </cell>
        </row>
        <row r="176">
          <cell r="D176">
            <v>120</v>
          </cell>
          <cell r="E176">
            <v>179</v>
          </cell>
          <cell r="F176">
            <v>6</v>
          </cell>
        </row>
        <row r="177">
          <cell r="D177">
            <v>120</v>
          </cell>
          <cell r="E177">
            <v>183</v>
          </cell>
          <cell r="F177">
            <v>6</v>
          </cell>
        </row>
        <row r="178">
          <cell r="D178">
            <v>120</v>
          </cell>
          <cell r="E178">
            <v>187</v>
          </cell>
          <cell r="F178">
            <v>6</v>
          </cell>
        </row>
        <row r="179">
          <cell r="D179">
            <v>120</v>
          </cell>
          <cell r="E179">
            <v>191</v>
          </cell>
          <cell r="F179">
            <v>6</v>
          </cell>
        </row>
        <row r="180">
          <cell r="D180">
            <v>360</v>
          </cell>
          <cell r="E180">
            <v>195</v>
          </cell>
          <cell r="F180">
            <v>0</v>
          </cell>
        </row>
        <row r="182">
          <cell r="D182">
            <v>120</v>
          </cell>
          <cell r="E182">
            <v>199</v>
          </cell>
          <cell r="F182">
            <v>6</v>
          </cell>
        </row>
        <row r="183">
          <cell r="D183">
            <v>120</v>
          </cell>
          <cell r="E183">
            <v>203</v>
          </cell>
          <cell r="F183">
            <v>6</v>
          </cell>
        </row>
        <row r="184">
          <cell r="D184">
            <v>120</v>
          </cell>
          <cell r="E184">
            <v>207</v>
          </cell>
          <cell r="F184">
            <v>6</v>
          </cell>
        </row>
        <row r="185">
          <cell r="D185">
            <v>240</v>
          </cell>
          <cell r="E185">
            <v>211</v>
          </cell>
          <cell r="F185">
            <v>0</v>
          </cell>
        </row>
        <row r="186">
          <cell r="D186">
            <v>120</v>
          </cell>
          <cell r="E186">
            <v>215</v>
          </cell>
          <cell r="F186">
            <v>6</v>
          </cell>
        </row>
        <row r="187">
          <cell r="D187">
            <v>120</v>
          </cell>
          <cell r="E187">
            <v>219</v>
          </cell>
          <cell r="F187">
            <v>6</v>
          </cell>
        </row>
        <row r="188">
          <cell r="D188">
            <v>-7080</v>
          </cell>
          <cell r="E188">
            <v>3</v>
          </cell>
          <cell r="F188">
            <v>-6</v>
          </cell>
        </row>
        <row r="189">
          <cell r="D189">
            <v>0</v>
          </cell>
          <cell r="E189">
            <v>7</v>
          </cell>
          <cell r="F189">
            <v>0</v>
          </cell>
        </row>
        <row r="190">
          <cell r="D190">
            <v>180</v>
          </cell>
          <cell r="E190">
            <v>11</v>
          </cell>
          <cell r="F190">
            <v>6</v>
          </cell>
        </row>
        <row r="192">
          <cell r="D192">
            <v>180</v>
          </cell>
          <cell r="E192">
            <v>15</v>
          </cell>
          <cell r="F192">
            <v>6</v>
          </cell>
        </row>
        <row r="193">
          <cell r="D193">
            <v>180</v>
          </cell>
          <cell r="E193">
            <v>19</v>
          </cell>
          <cell r="F193">
            <v>6</v>
          </cell>
        </row>
        <row r="194">
          <cell r="D194">
            <v>180</v>
          </cell>
          <cell r="E194">
            <v>23</v>
          </cell>
          <cell r="F194">
            <v>6</v>
          </cell>
        </row>
        <row r="196">
          <cell r="D196">
            <v>180</v>
          </cell>
          <cell r="E196">
            <v>27</v>
          </cell>
          <cell r="F196">
            <v>6</v>
          </cell>
        </row>
        <row r="197">
          <cell r="D197">
            <v>180</v>
          </cell>
          <cell r="E197">
            <v>31</v>
          </cell>
          <cell r="F197">
            <v>6</v>
          </cell>
        </row>
        <row r="198">
          <cell r="D198">
            <v>-7080</v>
          </cell>
          <cell r="E198">
            <v>35</v>
          </cell>
          <cell r="F198">
            <v>0</v>
          </cell>
        </row>
        <row r="199">
          <cell r="D199">
            <v>180</v>
          </cell>
          <cell r="E199">
            <v>39</v>
          </cell>
          <cell r="F199">
            <v>6</v>
          </cell>
        </row>
        <row r="200">
          <cell r="D200">
            <v>-7260</v>
          </cell>
          <cell r="E200">
            <v>43</v>
          </cell>
          <cell r="F200" t="e">
            <v>#VALUE!</v>
          </cell>
        </row>
        <row r="201">
          <cell r="D201">
            <v>0</v>
          </cell>
          <cell r="E201">
            <v>47</v>
          </cell>
          <cell r="F201">
            <v>0</v>
          </cell>
        </row>
      </sheetData>
      <sheetData sheetId="3" refreshError="1"/>
      <sheetData sheetId="4" refreshError="1">
        <row r="5">
          <cell r="B5">
            <v>106914</v>
          </cell>
          <cell r="C5">
            <v>26511</v>
          </cell>
          <cell r="D5">
            <v>26590</v>
          </cell>
          <cell r="E5">
            <v>26720</v>
          </cell>
          <cell r="F5">
            <v>27093</v>
          </cell>
          <cell r="G5">
            <v>-21839</v>
          </cell>
          <cell r="H5">
            <v>-4598</v>
          </cell>
          <cell r="I5">
            <v>-5586</v>
          </cell>
          <cell r="J5">
            <v>-5670</v>
          </cell>
          <cell r="K5">
            <v>-5985</v>
          </cell>
          <cell r="L5">
            <v>-21839</v>
          </cell>
          <cell r="M5">
            <v>-4598</v>
          </cell>
          <cell r="N5">
            <v>-5586</v>
          </cell>
          <cell r="O5">
            <v>-5670</v>
          </cell>
          <cell r="P5">
            <v>-5985</v>
          </cell>
          <cell r="Q5">
            <v>-12429</v>
          </cell>
          <cell r="R5">
            <v>-2979</v>
          </cell>
          <cell r="S5">
            <v>-3113</v>
          </cell>
          <cell r="T5">
            <v>-3071</v>
          </cell>
          <cell r="U5">
            <v>-3266</v>
          </cell>
          <cell r="V5">
            <v>-9410</v>
          </cell>
          <cell r="W5">
            <v>-1619</v>
          </cell>
          <cell r="X5">
            <v>-2473</v>
          </cell>
          <cell r="Y5">
            <v>-2599</v>
          </cell>
          <cell r="Z5">
            <v>-2719</v>
          </cell>
          <cell r="AA5">
            <v>-8779</v>
          </cell>
          <cell r="AB5">
            <v>-1513</v>
          </cell>
          <cell r="AC5">
            <v>-2304</v>
          </cell>
          <cell r="AD5">
            <v>-2429</v>
          </cell>
          <cell r="AE5">
            <v>-2533</v>
          </cell>
          <cell r="AF5">
            <v>-631</v>
          </cell>
          <cell r="AG5">
            <v>-106</v>
          </cell>
          <cell r="AH5">
            <v>-169</v>
          </cell>
          <cell r="AI5">
            <v>-170</v>
          </cell>
          <cell r="AJ5">
            <v>-186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21839</v>
          </cell>
          <cell r="AQ5">
            <v>4598</v>
          </cell>
          <cell r="AR5">
            <v>5586</v>
          </cell>
          <cell r="AS5">
            <v>5670</v>
          </cell>
          <cell r="AT5">
            <v>5985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K5">
            <v>0</v>
          </cell>
          <cell r="DL5">
            <v>0</v>
          </cell>
          <cell r="DM5">
            <v>0</v>
          </cell>
          <cell r="DN5">
            <v>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DZ5">
            <v>0</v>
          </cell>
          <cell r="EA5">
            <v>0</v>
          </cell>
          <cell r="EB5">
            <v>0</v>
          </cell>
          <cell r="EC5">
            <v>0</v>
          </cell>
          <cell r="ED5">
            <v>0</v>
          </cell>
          <cell r="EE5">
            <v>0</v>
          </cell>
          <cell r="EF5">
            <v>0</v>
          </cell>
          <cell r="EG5">
            <v>0</v>
          </cell>
          <cell r="EH5">
            <v>0</v>
          </cell>
          <cell r="EI5">
            <v>0</v>
          </cell>
          <cell r="EJ5">
            <v>0</v>
          </cell>
          <cell r="EK5">
            <v>0</v>
          </cell>
          <cell r="EL5">
            <v>0</v>
          </cell>
          <cell r="EM5">
            <v>0</v>
          </cell>
          <cell r="EN5">
            <v>0</v>
          </cell>
          <cell r="EO5">
            <v>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0</v>
          </cell>
          <cell r="EZ5">
            <v>0</v>
          </cell>
          <cell r="FA5">
            <v>0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  <cell r="FO5">
            <v>0</v>
          </cell>
          <cell r="FP5">
            <v>0</v>
          </cell>
          <cell r="FQ5">
            <v>0</v>
          </cell>
          <cell r="FR5">
            <v>0</v>
          </cell>
          <cell r="FS5">
            <v>0</v>
          </cell>
          <cell r="FT5">
            <v>0</v>
          </cell>
          <cell r="FU5">
            <v>0</v>
          </cell>
          <cell r="FV5">
            <v>0</v>
          </cell>
          <cell r="FW5">
            <v>0</v>
          </cell>
          <cell r="FX5">
            <v>0</v>
          </cell>
          <cell r="FY5">
            <v>0</v>
          </cell>
          <cell r="FZ5">
            <v>0</v>
          </cell>
          <cell r="GA5">
            <v>0</v>
          </cell>
          <cell r="GB5">
            <v>0</v>
          </cell>
          <cell r="GC5">
            <v>0</v>
          </cell>
          <cell r="GD5">
            <v>0</v>
          </cell>
          <cell r="GE5">
            <v>106914</v>
          </cell>
          <cell r="GF5">
            <v>26511</v>
          </cell>
          <cell r="GG5">
            <v>26590</v>
          </cell>
          <cell r="GH5">
            <v>26720</v>
          </cell>
          <cell r="GI5">
            <v>27093</v>
          </cell>
          <cell r="GJ5">
            <v>176526</v>
          </cell>
          <cell r="GK5">
            <v>43874</v>
          </cell>
          <cell r="GL5">
            <v>43953</v>
          </cell>
          <cell r="GM5">
            <v>44099</v>
          </cell>
          <cell r="GN5">
            <v>44600</v>
          </cell>
          <cell r="GO5">
            <v>0</v>
          </cell>
          <cell r="GP5">
            <v>0</v>
          </cell>
          <cell r="GQ5">
            <v>0</v>
          </cell>
          <cell r="GR5">
            <v>0</v>
          </cell>
          <cell r="GS5">
            <v>0</v>
          </cell>
          <cell r="GT5">
            <v>0</v>
          </cell>
          <cell r="GU5">
            <v>0</v>
          </cell>
          <cell r="GV5">
            <v>0</v>
          </cell>
          <cell r="GW5">
            <v>0</v>
          </cell>
          <cell r="GX5">
            <v>0</v>
          </cell>
          <cell r="GY5">
            <v>0</v>
          </cell>
          <cell r="GZ5">
            <v>0</v>
          </cell>
          <cell r="HA5">
            <v>0</v>
          </cell>
          <cell r="HB5">
            <v>0</v>
          </cell>
          <cell r="HC5">
            <v>0</v>
          </cell>
          <cell r="HD5">
            <v>0</v>
          </cell>
          <cell r="HE5">
            <v>0</v>
          </cell>
          <cell r="HF5">
            <v>0</v>
          </cell>
          <cell r="HG5">
            <v>0</v>
          </cell>
          <cell r="HH5">
            <v>0</v>
          </cell>
          <cell r="HI5">
            <v>0</v>
          </cell>
          <cell r="HJ5">
            <v>0</v>
          </cell>
          <cell r="HK5">
            <v>0</v>
          </cell>
          <cell r="HL5">
            <v>0</v>
          </cell>
          <cell r="HM5">
            <v>0</v>
          </cell>
          <cell r="HN5">
            <v>0</v>
          </cell>
          <cell r="HO5">
            <v>0</v>
          </cell>
          <cell r="HP5">
            <v>0</v>
          </cell>
          <cell r="HQ5">
            <v>0</v>
          </cell>
          <cell r="HR5">
            <v>0</v>
          </cell>
          <cell r="HS5">
            <v>-69612</v>
          </cell>
          <cell r="HT5">
            <v>-17363</v>
          </cell>
          <cell r="HU5">
            <v>-17363</v>
          </cell>
          <cell r="HV5">
            <v>-17379</v>
          </cell>
          <cell r="HW5">
            <v>-17507</v>
          </cell>
        </row>
        <row r="6">
          <cell r="B6">
            <v>93874</v>
          </cell>
          <cell r="C6">
            <v>23093</v>
          </cell>
          <cell r="D6">
            <v>23338</v>
          </cell>
          <cell r="E6">
            <v>23531</v>
          </cell>
          <cell r="F6">
            <v>23912</v>
          </cell>
          <cell r="G6">
            <v>-18595</v>
          </cell>
          <cell r="H6">
            <v>-4291</v>
          </cell>
          <cell r="I6">
            <v>-4790</v>
          </cell>
          <cell r="J6">
            <v>-4726</v>
          </cell>
          <cell r="K6">
            <v>-4788</v>
          </cell>
          <cell r="L6">
            <v>-18595</v>
          </cell>
          <cell r="M6">
            <v>-4291</v>
          </cell>
          <cell r="N6">
            <v>-4790</v>
          </cell>
          <cell r="O6">
            <v>-4726</v>
          </cell>
          <cell r="P6">
            <v>-4788</v>
          </cell>
          <cell r="Q6">
            <v>-12941</v>
          </cell>
          <cell r="R6">
            <v>-3214</v>
          </cell>
          <cell r="S6">
            <v>-3202</v>
          </cell>
          <cell r="T6">
            <v>-3209</v>
          </cell>
          <cell r="U6">
            <v>-3316</v>
          </cell>
          <cell r="V6">
            <v>-5654</v>
          </cell>
          <cell r="W6">
            <v>-1077</v>
          </cell>
          <cell r="X6">
            <v>-1588</v>
          </cell>
          <cell r="Y6">
            <v>-1517</v>
          </cell>
          <cell r="Z6">
            <v>-1472</v>
          </cell>
          <cell r="AA6">
            <v>-5410</v>
          </cell>
          <cell r="AB6">
            <v>-1030</v>
          </cell>
          <cell r="AC6">
            <v>-1518</v>
          </cell>
          <cell r="AD6">
            <v>-1449</v>
          </cell>
          <cell r="AE6">
            <v>-1413</v>
          </cell>
          <cell r="AF6">
            <v>-244</v>
          </cell>
          <cell r="AG6">
            <v>-47</v>
          </cell>
          <cell r="AH6">
            <v>-70</v>
          </cell>
          <cell r="AI6">
            <v>-68</v>
          </cell>
          <cell r="AJ6">
            <v>-59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16219</v>
          </cell>
          <cell r="AQ6">
            <v>3695</v>
          </cell>
          <cell r="AR6">
            <v>4195</v>
          </cell>
          <cell r="AS6">
            <v>4132</v>
          </cell>
          <cell r="AT6">
            <v>4197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0</v>
          </cell>
          <cell r="EJ6">
            <v>0</v>
          </cell>
          <cell r="EK6">
            <v>0</v>
          </cell>
          <cell r="EL6">
            <v>0</v>
          </cell>
          <cell r="EM6">
            <v>0</v>
          </cell>
          <cell r="EN6">
            <v>0</v>
          </cell>
          <cell r="EO6">
            <v>0</v>
          </cell>
          <cell r="EP6">
            <v>0</v>
          </cell>
          <cell r="EQ6">
            <v>76597</v>
          </cell>
          <cell r="ER6">
            <v>18828</v>
          </cell>
          <cell r="ES6">
            <v>19813</v>
          </cell>
          <cell r="ET6">
            <v>18928</v>
          </cell>
          <cell r="EU6">
            <v>19028</v>
          </cell>
          <cell r="EV6">
            <v>0</v>
          </cell>
          <cell r="EW6">
            <v>0</v>
          </cell>
          <cell r="EX6">
            <v>0</v>
          </cell>
          <cell r="EY6">
            <v>0</v>
          </cell>
          <cell r="EZ6">
            <v>0</v>
          </cell>
          <cell r="FA6">
            <v>76597</v>
          </cell>
          <cell r="FB6">
            <v>18828</v>
          </cell>
          <cell r="FC6">
            <v>19813</v>
          </cell>
          <cell r="FD6">
            <v>18928</v>
          </cell>
          <cell r="FE6">
            <v>19028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  <cell r="FO6">
            <v>0</v>
          </cell>
          <cell r="FP6">
            <v>0</v>
          </cell>
          <cell r="FQ6">
            <v>0</v>
          </cell>
          <cell r="FR6">
            <v>0</v>
          </cell>
          <cell r="FS6">
            <v>0</v>
          </cell>
          <cell r="FT6">
            <v>0</v>
          </cell>
          <cell r="FU6">
            <v>0</v>
          </cell>
          <cell r="FV6">
            <v>0</v>
          </cell>
          <cell r="FW6">
            <v>0</v>
          </cell>
          <cell r="FX6">
            <v>0</v>
          </cell>
          <cell r="FY6">
            <v>0</v>
          </cell>
          <cell r="FZ6">
            <v>0</v>
          </cell>
          <cell r="GA6">
            <v>0</v>
          </cell>
          <cell r="GB6">
            <v>0</v>
          </cell>
          <cell r="GC6">
            <v>0</v>
          </cell>
          <cell r="GD6">
            <v>0</v>
          </cell>
          <cell r="GE6">
            <v>96610</v>
          </cell>
          <cell r="GF6">
            <v>23779</v>
          </cell>
          <cell r="GG6">
            <v>24023</v>
          </cell>
          <cell r="GH6">
            <v>24215</v>
          </cell>
          <cell r="GI6">
            <v>24593</v>
          </cell>
          <cell r="GJ6">
            <v>134072</v>
          </cell>
          <cell r="GK6">
            <v>32871</v>
          </cell>
          <cell r="GL6">
            <v>33335</v>
          </cell>
          <cell r="GM6">
            <v>33695</v>
          </cell>
          <cell r="GN6">
            <v>34171</v>
          </cell>
          <cell r="GO6">
            <v>0</v>
          </cell>
          <cell r="GP6">
            <v>0</v>
          </cell>
          <cell r="GQ6">
            <v>0</v>
          </cell>
          <cell r="GR6">
            <v>0</v>
          </cell>
          <cell r="GS6">
            <v>0</v>
          </cell>
          <cell r="GT6">
            <v>0</v>
          </cell>
          <cell r="GU6">
            <v>0</v>
          </cell>
          <cell r="GV6">
            <v>0</v>
          </cell>
          <cell r="GW6">
            <v>0</v>
          </cell>
          <cell r="GX6">
            <v>0</v>
          </cell>
          <cell r="GY6">
            <v>0</v>
          </cell>
          <cell r="GZ6">
            <v>0</v>
          </cell>
          <cell r="HA6">
            <v>0</v>
          </cell>
          <cell r="HB6">
            <v>0</v>
          </cell>
          <cell r="HC6">
            <v>0</v>
          </cell>
          <cell r="HD6">
            <v>0</v>
          </cell>
          <cell r="HE6">
            <v>0</v>
          </cell>
          <cell r="HF6">
            <v>0</v>
          </cell>
          <cell r="HG6">
            <v>0</v>
          </cell>
          <cell r="HH6">
            <v>0</v>
          </cell>
          <cell r="HI6">
            <v>0</v>
          </cell>
          <cell r="HJ6">
            <v>0</v>
          </cell>
          <cell r="HK6">
            <v>0</v>
          </cell>
          <cell r="HL6">
            <v>0</v>
          </cell>
          <cell r="HM6">
            <v>0</v>
          </cell>
          <cell r="HN6">
            <v>0</v>
          </cell>
          <cell r="HO6">
            <v>0</v>
          </cell>
          <cell r="HP6">
            <v>0</v>
          </cell>
          <cell r="HQ6">
            <v>0</v>
          </cell>
          <cell r="HR6">
            <v>0</v>
          </cell>
          <cell r="HS6">
            <v>-37462</v>
          </cell>
          <cell r="HT6">
            <v>-9092</v>
          </cell>
          <cell r="HU6">
            <v>-9312</v>
          </cell>
          <cell r="HV6">
            <v>-9480</v>
          </cell>
          <cell r="HW6">
            <v>-9578</v>
          </cell>
        </row>
        <row r="7">
          <cell r="B7">
            <v>155774</v>
          </cell>
          <cell r="C7">
            <v>21922</v>
          </cell>
          <cell r="D7">
            <v>30676</v>
          </cell>
          <cell r="E7">
            <v>47622</v>
          </cell>
          <cell r="F7">
            <v>55554</v>
          </cell>
          <cell r="G7">
            <v>-19711</v>
          </cell>
          <cell r="H7">
            <v>-4340</v>
          </cell>
          <cell r="I7">
            <v>-5007</v>
          </cell>
          <cell r="J7">
            <v>-5132</v>
          </cell>
          <cell r="K7">
            <v>-5232</v>
          </cell>
          <cell r="L7">
            <v>-19711</v>
          </cell>
          <cell r="M7">
            <v>-4340</v>
          </cell>
          <cell r="N7">
            <v>-5007</v>
          </cell>
          <cell r="O7">
            <v>-5132</v>
          </cell>
          <cell r="P7">
            <v>-5232</v>
          </cell>
          <cell r="Q7">
            <v>-13607</v>
          </cell>
          <cell r="R7">
            <v>-3282</v>
          </cell>
          <cell r="S7">
            <v>-3359</v>
          </cell>
          <cell r="T7">
            <v>-3444</v>
          </cell>
          <cell r="U7">
            <v>-3522</v>
          </cell>
          <cell r="V7">
            <v>-6104</v>
          </cell>
          <cell r="W7">
            <v>-1058</v>
          </cell>
          <cell r="X7">
            <v>-1648</v>
          </cell>
          <cell r="Y7">
            <v>-1688</v>
          </cell>
          <cell r="Z7">
            <v>-1710</v>
          </cell>
          <cell r="AA7">
            <v>-3350</v>
          </cell>
          <cell r="AB7">
            <v>-581</v>
          </cell>
          <cell r="AC7">
            <v>-905</v>
          </cell>
          <cell r="AD7">
            <v>-926</v>
          </cell>
          <cell r="AE7">
            <v>-938</v>
          </cell>
          <cell r="AF7">
            <v>-2754</v>
          </cell>
          <cell r="AG7">
            <v>-477</v>
          </cell>
          <cell r="AH7">
            <v>-743</v>
          </cell>
          <cell r="AI7">
            <v>-762</v>
          </cell>
          <cell r="AJ7">
            <v>-772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19711</v>
          </cell>
          <cell r="AQ7">
            <v>4340</v>
          </cell>
          <cell r="AR7">
            <v>5007</v>
          </cell>
          <cell r="AS7">
            <v>5132</v>
          </cell>
          <cell r="AT7">
            <v>5232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K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0</v>
          </cell>
          <cell r="EC7">
            <v>0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0</v>
          </cell>
          <cell r="EJ7">
            <v>0</v>
          </cell>
          <cell r="EK7">
            <v>0</v>
          </cell>
          <cell r="EL7">
            <v>0</v>
          </cell>
          <cell r="EM7">
            <v>0</v>
          </cell>
          <cell r="EN7">
            <v>0</v>
          </cell>
          <cell r="EO7">
            <v>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0</v>
          </cell>
          <cell r="EZ7">
            <v>0</v>
          </cell>
          <cell r="FA7">
            <v>0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  <cell r="FO7">
            <v>0</v>
          </cell>
          <cell r="FP7">
            <v>0</v>
          </cell>
          <cell r="FQ7">
            <v>0</v>
          </cell>
          <cell r="FR7">
            <v>0</v>
          </cell>
          <cell r="FS7">
            <v>0</v>
          </cell>
          <cell r="FT7">
            <v>0</v>
          </cell>
          <cell r="FU7">
            <v>0</v>
          </cell>
          <cell r="FV7">
            <v>0</v>
          </cell>
          <cell r="FW7">
            <v>0</v>
          </cell>
          <cell r="FX7">
            <v>0</v>
          </cell>
          <cell r="FY7">
            <v>0</v>
          </cell>
          <cell r="FZ7">
            <v>0</v>
          </cell>
          <cell r="GA7">
            <v>0</v>
          </cell>
          <cell r="GB7">
            <v>0</v>
          </cell>
          <cell r="GC7">
            <v>0</v>
          </cell>
          <cell r="GD7">
            <v>0</v>
          </cell>
          <cell r="GE7">
            <v>89586</v>
          </cell>
          <cell r="GF7">
            <v>21922</v>
          </cell>
          <cell r="GG7">
            <v>22132</v>
          </cell>
          <cell r="GH7">
            <v>22384</v>
          </cell>
          <cell r="GI7">
            <v>23148</v>
          </cell>
          <cell r="GJ7">
            <v>236411</v>
          </cell>
          <cell r="GK7">
            <v>57864</v>
          </cell>
          <cell r="GL7">
            <v>58566</v>
          </cell>
          <cell r="GM7">
            <v>59375</v>
          </cell>
          <cell r="GN7">
            <v>60606</v>
          </cell>
          <cell r="GO7">
            <v>0</v>
          </cell>
          <cell r="GP7">
            <v>0</v>
          </cell>
          <cell r="GQ7">
            <v>0</v>
          </cell>
          <cell r="GR7">
            <v>0</v>
          </cell>
          <cell r="GS7">
            <v>0</v>
          </cell>
          <cell r="GT7">
            <v>0</v>
          </cell>
          <cell r="GU7">
            <v>0</v>
          </cell>
          <cell r="GV7">
            <v>0</v>
          </cell>
          <cell r="GW7">
            <v>0</v>
          </cell>
          <cell r="GX7">
            <v>0</v>
          </cell>
          <cell r="GY7">
            <v>0</v>
          </cell>
          <cell r="GZ7">
            <v>0</v>
          </cell>
          <cell r="HA7">
            <v>0</v>
          </cell>
          <cell r="HB7">
            <v>0</v>
          </cell>
          <cell r="HC7">
            <v>0</v>
          </cell>
          <cell r="HD7">
            <v>0</v>
          </cell>
          <cell r="HE7">
            <v>0</v>
          </cell>
          <cell r="HF7">
            <v>0</v>
          </cell>
          <cell r="HG7">
            <v>0</v>
          </cell>
          <cell r="HH7">
            <v>0</v>
          </cell>
          <cell r="HI7">
            <v>0</v>
          </cell>
          <cell r="HJ7">
            <v>0</v>
          </cell>
          <cell r="HK7">
            <v>0</v>
          </cell>
          <cell r="HL7">
            <v>0</v>
          </cell>
          <cell r="HM7">
            <v>0</v>
          </cell>
          <cell r="HN7">
            <v>0</v>
          </cell>
          <cell r="HO7">
            <v>0</v>
          </cell>
          <cell r="HP7">
            <v>0</v>
          </cell>
          <cell r="HQ7">
            <v>0</v>
          </cell>
          <cell r="HR7">
            <v>0</v>
          </cell>
          <cell r="HS7">
            <v>-146825</v>
          </cell>
          <cell r="HT7">
            <v>-35942</v>
          </cell>
          <cell r="HU7">
            <v>-36434</v>
          </cell>
          <cell r="HV7">
            <v>-36991</v>
          </cell>
          <cell r="HW7">
            <v>-37458</v>
          </cell>
        </row>
        <row r="8">
          <cell r="B8">
            <v>58197</v>
          </cell>
          <cell r="C8">
            <v>15246</v>
          </cell>
          <cell r="D8">
            <v>14564</v>
          </cell>
          <cell r="E8">
            <v>14168</v>
          </cell>
          <cell r="F8">
            <v>14219</v>
          </cell>
          <cell r="G8">
            <v>-17414</v>
          </cell>
          <cell r="H8">
            <v>-3667</v>
          </cell>
          <cell r="I8">
            <v>-4572</v>
          </cell>
          <cell r="J8">
            <v>-4637</v>
          </cell>
          <cell r="K8">
            <v>-4538</v>
          </cell>
          <cell r="L8">
            <v>-17414</v>
          </cell>
          <cell r="M8">
            <v>-3667</v>
          </cell>
          <cell r="N8">
            <v>-4572</v>
          </cell>
          <cell r="O8">
            <v>-4637</v>
          </cell>
          <cell r="P8">
            <v>-4538</v>
          </cell>
          <cell r="Q8">
            <v>-11385</v>
          </cell>
          <cell r="R8">
            <v>-2591</v>
          </cell>
          <cell r="S8">
            <v>-2899</v>
          </cell>
          <cell r="T8">
            <v>-2950</v>
          </cell>
          <cell r="U8">
            <v>-2945</v>
          </cell>
          <cell r="V8">
            <v>-6029</v>
          </cell>
          <cell r="W8">
            <v>-1076</v>
          </cell>
          <cell r="X8">
            <v>-1673</v>
          </cell>
          <cell r="Y8">
            <v>-1687</v>
          </cell>
          <cell r="Z8">
            <v>-1593</v>
          </cell>
          <cell r="AA8">
            <v>-4650</v>
          </cell>
          <cell r="AB8">
            <v>-837</v>
          </cell>
          <cell r="AC8">
            <v>-1299</v>
          </cell>
          <cell r="AD8">
            <v>-1297</v>
          </cell>
          <cell r="AE8">
            <v>-1217</v>
          </cell>
          <cell r="AF8">
            <v>-1379</v>
          </cell>
          <cell r="AG8">
            <v>-239</v>
          </cell>
          <cell r="AH8">
            <v>-374</v>
          </cell>
          <cell r="AI8">
            <v>-390</v>
          </cell>
          <cell r="AJ8">
            <v>-376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14894</v>
          </cell>
          <cell r="AQ8">
            <v>3667</v>
          </cell>
          <cell r="AR8">
            <v>3943</v>
          </cell>
          <cell r="AS8">
            <v>3691</v>
          </cell>
          <cell r="AT8">
            <v>3593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0</v>
          </cell>
          <cell r="EJ8">
            <v>0</v>
          </cell>
          <cell r="EK8">
            <v>0</v>
          </cell>
          <cell r="EL8">
            <v>0</v>
          </cell>
          <cell r="EM8">
            <v>0</v>
          </cell>
          <cell r="EN8">
            <v>0</v>
          </cell>
          <cell r="EO8">
            <v>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0</v>
          </cell>
          <cell r="EZ8">
            <v>0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  <cell r="FO8">
            <v>0</v>
          </cell>
          <cell r="FP8">
            <v>0</v>
          </cell>
          <cell r="FQ8">
            <v>0</v>
          </cell>
          <cell r="FR8">
            <v>0</v>
          </cell>
          <cell r="FS8">
            <v>0</v>
          </cell>
          <cell r="FT8">
            <v>0</v>
          </cell>
          <cell r="FU8">
            <v>0</v>
          </cell>
          <cell r="FV8">
            <v>0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  <cell r="GA8">
            <v>0</v>
          </cell>
          <cell r="GB8">
            <v>0</v>
          </cell>
          <cell r="GC8">
            <v>0</v>
          </cell>
          <cell r="GD8">
            <v>0</v>
          </cell>
          <cell r="GE8">
            <v>61221</v>
          </cell>
          <cell r="GF8">
            <v>15246</v>
          </cell>
          <cell r="GG8">
            <v>15319</v>
          </cell>
          <cell r="GH8">
            <v>15303</v>
          </cell>
          <cell r="GI8">
            <v>15353</v>
          </cell>
          <cell r="GJ8">
            <v>99867</v>
          </cell>
          <cell r="GK8">
            <v>24907</v>
          </cell>
          <cell r="GL8">
            <v>24980</v>
          </cell>
          <cell r="GM8">
            <v>24965</v>
          </cell>
          <cell r="GN8">
            <v>25015</v>
          </cell>
          <cell r="GO8">
            <v>0</v>
          </cell>
          <cell r="GP8">
            <v>0</v>
          </cell>
          <cell r="GQ8">
            <v>0</v>
          </cell>
          <cell r="GR8">
            <v>0</v>
          </cell>
          <cell r="GS8">
            <v>0</v>
          </cell>
          <cell r="GT8">
            <v>0</v>
          </cell>
          <cell r="GU8">
            <v>0</v>
          </cell>
          <cell r="GV8">
            <v>0</v>
          </cell>
          <cell r="GW8">
            <v>0</v>
          </cell>
          <cell r="GX8">
            <v>0</v>
          </cell>
          <cell r="GY8">
            <v>0</v>
          </cell>
          <cell r="GZ8">
            <v>0</v>
          </cell>
          <cell r="HA8">
            <v>0</v>
          </cell>
          <cell r="HB8">
            <v>0</v>
          </cell>
          <cell r="HC8">
            <v>0</v>
          </cell>
          <cell r="HD8">
            <v>0</v>
          </cell>
          <cell r="HE8">
            <v>0</v>
          </cell>
          <cell r="HF8">
            <v>0</v>
          </cell>
          <cell r="HG8">
            <v>0</v>
          </cell>
          <cell r="HH8">
            <v>0</v>
          </cell>
          <cell r="HI8">
            <v>0</v>
          </cell>
          <cell r="HJ8">
            <v>0</v>
          </cell>
          <cell r="HK8">
            <v>0</v>
          </cell>
          <cell r="HL8">
            <v>0</v>
          </cell>
          <cell r="HM8">
            <v>0</v>
          </cell>
          <cell r="HN8">
            <v>0</v>
          </cell>
          <cell r="HO8">
            <v>0</v>
          </cell>
          <cell r="HP8">
            <v>0</v>
          </cell>
          <cell r="HQ8">
            <v>0</v>
          </cell>
          <cell r="HR8">
            <v>0</v>
          </cell>
          <cell r="HS8">
            <v>-38646</v>
          </cell>
          <cell r="HT8">
            <v>-9661</v>
          </cell>
          <cell r="HU8">
            <v>-9661</v>
          </cell>
          <cell r="HV8">
            <v>-9662</v>
          </cell>
          <cell r="HW8">
            <v>-9662</v>
          </cell>
        </row>
        <row r="9">
          <cell r="B9">
            <v>232957</v>
          </cell>
          <cell r="C9">
            <v>55388</v>
          </cell>
          <cell r="D9">
            <v>57260</v>
          </cell>
          <cell r="E9">
            <v>60258</v>
          </cell>
          <cell r="F9">
            <v>60051</v>
          </cell>
          <cell r="G9">
            <v>-30296</v>
          </cell>
          <cell r="H9">
            <v>-7104</v>
          </cell>
          <cell r="I9">
            <v>-7948</v>
          </cell>
          <cell r="J9">
            <v>-7544</v>
          </cell>
          <cell r="K9">
            <v>-7700</v>
          </cell>
          <cell r="L9">
            <v>-30296</v>
          </cell>
          <cell r="M9">
            <v>-7104</v>
          </cell>
          <cell r="N9">
            <v>-7948</v>
          </cell>
          <cell r="O9">
            <v>-7544</v>
          </cell>
          <cell r="P9">
            <v>-7700</v>
          </cell>
          <cell r="Q9">
            <v>-17364</v>
          </cell>
          <cell r="R9">
            <v>-4629</v>
          </cell>
          <cell r="S9">
            <v>-4353</v>
          </cell>
          <cell r="T9">
            <v>-4139</v>
          </cell>
          <cell r="U9">
            <v>-4243</v>
          </cell>
          <cell r="V9">
            <v>-12932</v>
          </cell>
          <cell r="W9">
            <v>-2475</v>
          </cell>
          <cell r="X9">
            <v>-3595</v>
          </cell>
          <cell r="Y9">
            <v>-3405</v>
          </cell>
          <cell r="Z9">
            <v>-3457</v>
          </cell>
          <cell r="AA9">
            <v>-10736</v>
          </cell>
          <cell r="AB9">
            <v>-2060</v>
          </cell>
          <cell r="AC9">
            <v>-2976</v>
          </cell>
          <cell r="AD9">
            <v>-2839</v>
          </cell>
          <cell r="AE9">
            <v>-2861</v>
          </cell>
          <cell r="AF9">
            <v>-2196</v>
          </cell>
          <cell r="AG9">
            <v>-415</v>
          </cell>
          <cell r="AH9">
            <v>-619</v>
          </cell>
          <cell r="AI9">
            <v>-566</v>
          </cell>
          <cell r="AJ9">
            <v>-596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31329</v>
          </cell>
          <cell r="AQ9">
            <v>7104</v>
          </cell>
          <cell r="AR9">
            <v>8027</v>
          </cell>
          <cell r="AS9">
            <v>8020</v>
          </cell>
          <cell r="AT9">
            <v>8178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226579</v>
          </cell>
          <cell r="GF9">
            <v>55388</v>
          </cell>
          <cell r="GG9">
            <v>56476</v>
          </cell>
          <cell r="GH9">
            <v>57319</v>
          </cell>
          <cell r="GI9">
            <v>57396</v>
          </cell>
          <cell r="GJ9">
            <v>318070</v>
          </cell>
          <cell r="GK9">
            <v>78526</v>
          </cell>
          <cell r="GL9">
            <v>79026</v>
          </cell>
          <cell r="GM9">
            <v>79881</v>
          </cell>
          <cell r="GN9">
            <v>80637</v>
          </cell>
          <cell r="GO9">
            <v>620</v>
          </cell>
          <cell r="GP9">
            <v>0</v>
          </cell>
          <cell r="GQ9">
            <v>0</v>
          </cell>
          <cell r="GR9">
            <v>620</v>
          </cell>
          <cell r="GS9">
            <v>0</v>
          </cell>
          <cell r="GT9">
            <v>620</v>
          </cell>
          <cell r="GU9">
            <v>0</v>
          </cell>
          <cell r="GV9">
            <v>620</v>
          </cell>
          <cell r="GW9">
            <v>0</v>
          </cell>
          <cell r="GX9">
            <v>0</v>
          </cell>
          <cell r="GY9">
            <v>0</v>
          </cell>
          <cell r="GZ9">
            <v>0</v>
          </cell>
          <cell r="HA9">
            <v>0</v>
          </cell>
          <cell r="HB9">
            <v>0</v>
          </cell>
          <cell r="HC9">
            <v>0</v>
          </cell>
          <cell r="HD9">
            <v>0</v>
          </cell>
          <cell r="HE9">
            <v>0</v>
          </cell>
          <cell r="HF9">
            <v>0</v>
          </cell>
          <cell r="HG9">
            <v>0</v>
          </cell>
          <cell r="HH9">
            <v>0</v>
          </cell>
          <cell r="HI9">
            <v>45</v>
          </cell>
          <cell r="HJ9">
            <v>0</v>
          </cell>
          <cell r="HK9">
            <v>3</v>
          </cell>
          <cell r="HL9">
            <v>21</v>
          </cell>
          <cell r="HM9">
            <v>21</v>
          </cell>
          <cell r="HN9">
            <v>0</v>
          </cell>
          <cell r="HO9">
            <v>0</v>
          </cell>
          <cell r="HP9">
            <v>0</v>
          </cell>
          <cell r="HQ9">
            <v>0</v>
          </cell>
          <cell r="HR9">
            <v>0</v>
          </cell>
          <cell r="HS9">
            <v>-92776</v>
          </cell>
          <cell r="HT9">
            <v>-23138</v>
          </cell>
          <cell r="HU9">
            <v>-23173</v>
          </cell>
          <cell r="HV9">
            <v>-23203</v>
          </cell>
          <cell r="HW9">
            <v>-23262</v>
          </cell>
        </row>
        <row r="10">
          <cell r="B10">
            <v>81326</v>
          </cell>
          <cell r="C10">
            <v>21043</v>
          </cell>
          <cell r="D10">
            <v>20069</v>
          </cell>
          <cell r="E10">
            <v>20068</v>
          </cell>
          <cell r="F10">
            <v>20146</v>
          </cell>
          <cell r="G10">
            <v>-11397</v>
          </cell>
          <cell r="H10">
            <v>-2419</v>
          </cell>
          <cell r="I10">
            <v>-2967</v>
          </cell>
          <cell r="J10">
            <v>-3003</v>
          </cell>
          <cell r="K10">
            <v>-3008</v>
          </cell>
          <cell r="L10">
            <v>-11397</v>
          </cell>
          <cell r="M10">
            <v>-2419</v>
          </cell>
          <cell r="N10">
            <v>-2967</v>
          </cell>
          <cell r="O10">
            <v>-3003</v>
          </cell>
          <cell r="P10">
            <v>-3008</v>
          </cell>
          <cell r="Q10">
            <v>-10186</v>
          </cell>
          <cell r="R10">
            <v>-2206</v>
          </cell>
          <cell r="S10">
            <v>-2654</v>
          </cell>
          <cell r="T10">
            <v>-2672</v>
          </cell>
          <cell r="U10">
            <v>-2654</v>
          </cell>
          <cell r="V10">
            <v>-1211</v>
          </cell>
          <cell r="W10">
            <v>-213</v>
          </cell>
          <cell r="X10">
            <v>-313</v>
          </cell>
          <cell r="Y10">
            <v>-331</v>
          </cell>
          <cell r="Z10">
            <v>-354</v>
          </cell>
          <cell r="AA10">
            <v>-1856</v>
          </cell>
          <cell r="AB10">
            <v>-331</v>
          </cell>
          <cell r="AC10">
            <v>-489</v>
          </cell>
          <cell r="AD10">
            <v>-514</v>
          </cell>
          <cell r="AE10">
            <v>-522</v>
          </cell>
          <cell r="AF10">
            <v>645</v>
          </cell>
          <cell r="AG10">
            <v>118</v>
          </cell>
          <cell r="AH10">
            <v>176</v>
          </cell>
          <cell r="AI10">
            <v>183</v>
          </cell>
          <cell r="AJ10">
            <v>168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9048</v>
          </cell>
          <cell r="AQ10">
            <v>2185</v>
          </cell>
          <cell r="AR10">
            <v>2262</v>
          </cell>
          <cell r="AS10">
            <v>2297</v>
          </cell>
          <cell r="AT10">
            <v>2304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0</v>
          </cell>
          <cell r="EJ10">
            <v>0</v>
          </cell>
          <cell r="EK10">
            <v>0</v>
          </cell>
          <cell r="EL10">
            <v>0</v>
          </cell>
          <cell r="EM10">
            <v>0</v>
          </cell>
          <cell r="EN10">
            <v>0</v>
          </cell>
          <cell r="EO10">
            <v>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  <cell r="GA10">
            <v>0</v>
          </cell>
          <cell r="GB10">
            <v>0</v>
          </cell>
          <cell r="GC10">
            <v>0</v>
          </cell>
          <cell r="GD10">
            <v>0</v>
          </cell>
          <cell r="GE10">
            <v>85995</v>
          </cell>
          <cell r="GF10">
            <v>21509</v>
          </cell>
          <cell r="GG10">
            <v>21470</v>
          </cell>
          <cell r="GH10">
            <v>21470</v>
          </cell>
          <cell r="GI10">
            <v>21546</v>
          </cell>
          <cell r="GJ10">
            <v>150974</v>
          </cell>
          <cell r="GK10">
            <v>37539</v>
          </cell>
          <cell r="GL10">
            <v>37664</v>
          </cell>
          <cell r="GM10">
            <v>37811</v>
          </cell>
          <cell r="GN10">
            <v>37960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0</v>
          </cell>
          <cell r="GT10">
            <v>0</v>
          </cell>
          <cell r="GU10">
            <v>0</v>
          </cell>
          <cell r="GV10">
            <v>0</v>
          </cell>
          <cell r="GW10">
            <v>0</v>
          </cell>
          <cell r="GX10">
            <v>0</v>
          </cell>
          <cell r="GY10">
            <v>0</v>
          </cell>
          <cell r="GZ10">
            <v>0</v>
          </cell>
          <cell r="HA10">
            <v>0</v>
          </cell>
          <cell r="HB10">
            <v>0</v>
          </cell>
          <cell r="HC10">
            <v>0</v>
          </cell>
          <cell r="HD10">
            <v>0</v>
          </cell>
          <cell r="HE10">
            <v>0</v>
          </cell>
          <cell r="HF10">
            <v>0</v>
          </cell>
          <cell r="HG10">
            <v>0</v>
          </cell>
          <cell r="HH10">
            <v>0</v>
          </cell>
          <cell r="HI10">
            <v>0</v>
          </cell>
          <cell r="HJ10">
            <v>0</v>
          </cell>
          <cell r="HK10">
            <v>0</v>
          </cell>
          <cell r="HL10">
            <v>0</v>
          </cell>
          <cell r="HM10">
            <v>0</v>
          </cell>
          <cell r="HN10">
            <v>0</v>
          </cell>
          <cell r="HO10">
            <v>0</v>
          </cell>
          <cell r="HP10">
            <v>0</v>
          </cell>
          <cell r="HQ10">
            <v>0</v>
          </cell>
          <cell r="HR10">
            <v>0</v>
          </cell>
          <cell r="HS10">
            <v>-64979</v>
          </cell>
          <cell r="HT10">
            <v>-16030</v>
          </cell>
          <cell r="HU10">
            <v>-16194</v>
          </cell>
          <cell r="HV10">
            <v>-16341</v>
          </cell>
          <cell r="HW10">
            <v>-16414</v>
          </cell>
        </row>
        <row r="11">
          <cell r="B11">
            <v>82943</v>
          </cell>
          <cell r="C11">
            <v>20373</v>
          </cell>
          <cell r="D11">
            <v>20510</v>
          </cell>
          <cell r="E11">
            <v>20708</v>
          </cell>
          <cell r="F11">
            <v>21352</v>
          </cell>
          <cell r="G11">
            <v>-22024</v>
          </cell>
          <cell r="H11">
            <v>-4574</v>
          </cell>
          <cell r="I11">
            <v>-5785</v>
          </cell>
          <cell r="J11">
            <v>-5772</v>
          </cell>
          <cell r="K11">
            <v>-5893</v>
          </cell>
          <cell r="L11">
            <v>-22024</v>
          </cell>
          <cell r="M11">
            <v>-4574</v>
          </cell>
          <cell r="N11">
            <v>-5785</v>
          </cell>
          <cell r="O11">
            <v>-5772</v>
          </cell>
          <cell r="P11">
            <v>-5893</v>
          </cell>
          <cell r="Q11">
            <v>-9094</v>
          </cell>
          <cell r="R11">
            <v>-2254</v>
          </cell>
          <cell r="S11">
            <v>-2279</v>
          </cell>
          <cell r="T11">
            <v>-2251</v>
          </cell>
          <cell r="U11">
            <v>-2310</v>
          </cell>
          <cell r="V11">
            <v>-12930</v>
          </cell>
          <cell r="W11">
            <v>-2320</v>
          </cell>
          <cell r="X11">
            <v>-3506</v>
          </cell>
          <cell r="Y11">
            <v>-3521</v>
          </cell>
          <cell r="Z11">
            <v>-3583</v>
          </cell>
          <cell r="AA11">
            <v>-12748</v>
          </cell>
          <cell r="AB11">
            <v>-2285</v>
          </cell>
          <cell r="AC11">
            <v>-3456</v>
          </cell>
          <cell r="AD11">
            <v>-3474</v>
          </cell>
          <cell r="AE11">
            <v>-3533</v>
          </cell>
          <cell r="AF11">
            <v>-182</v>
          </cell>
          <cell r="AG11">
            <v>-35</v>
          </cell>
          <cell r="AH11">
            <v>-50</v>
          </cell>
          <cell r="AI11">
            <v>-47</v>
          </cell>
          <cell r="AJ11">
            <v>-50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21076</v>
          </cell>
          <cell r="AQ11">
            <v>4337</v>
          </cell>
          <cell r="AR11">
            <v>5548</v>
          </cell>
          <cell r="AS11">
            <v>5535</v>
          </cell>
          <cell r="AT11">
            <v>5656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-1422</v>
          </cell>
          <cell r="CY11">
            <v>0</v>
          </cell>
          <cell r="CZ11">
            <v>-474</v>
          </cell>
          <cell r="DA11">
            <v>-474</v>
          </cell>
          <cell r="DB11">
            <v>-474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-1422</v>
          </cell>
          <cell r="EH11">
            <v>0</v>
          </cell>
          <cell r="EI11">
            <v>-474</v>
          </cell>
          <cell r="EJ11">
            <v>-474</v>
          </cell>
          <cell r="EK11">
            <v>-474</v>
          </cell>
          <cell r="EL11">
            <v>0</v>
          </cell>
          <cell r="EM11">
            <v>0</v>
          </cell>
          <cell r="EN11">
            <v>0</v>
          </cell>
          <cell r="EO11">
            <v>0</v>
          </cell>
          <cell r="EP11">
            <v>0</v>
          </cell>
          <cell r="EQ11">
            <v>-1107</v>
          </cell>
          <cell r="ER11">
            <v>0</v>
          </cell>
          <cell r="ES11">
            <v>-369</v>
          </cell>
          <cell r="ET11">
            <v>-369</v>
          </cell>
          <cell r="EU11">
            <v>-369</v>
          </cell>
          <cell r="EV11">
            <v>0</v>
          </cell>
          <cell r="EW11">
            <v>0</v>
          </cell>
          <cell r="EX11">
            <v>0</v>
          </cell>
          <cell r="EY11">
            <v>0</v>
          </cell>
          <cell r="EZ11">
            <v>0</v>
          </cell>
          <cell r="FA11">
            <v>-1107</v>
          </cell>
          <cell r="FB11">
            <v>0</v>
          </cell>
          <cell r="FC11">
            <v>-369</v>
          </cell>
          <cell r="FD11">
            <v>-369</v>
          </cell>
          <cell r="FE11">
            <v>-369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  <cell r="GA11">
            <v>0</v>
          </cell>
          <cell r="GB11">
            <v>0</v>
          </cell>
          <cell r="GC11">
            <v>0</v>
          </cell>
          <cell r="GD11">
            <v>0</v>
          </cell>
          <cell r="GE11">
            <v>86672</v>
          </cell>
          <cell r="GF11">
            <v>20673</v>
          </cell>
          <cell r="GG11">
            <v>21653</v>
          </cell>
          <cell r="GH11">
            <v>21851</v>
          </cell>
          <cell r="GI11">
            <v>22495</v>
          </cell>
          <cell r="GJ11">
            <v>121813</v>
          </cell>
          <cell r="GK11">
            <v>29781</v>
          </cell>
          <cell r="GL11">
            <v>30126</v>
          </cell>
          <cell r="GM11">
            <v>30529</v>
          </cell>
          <cell r="GN11">
            <v>31377</v>
          </cell>
          <cell r="GO11">
            <v>948</v>
          </cell>
          <cell r="GP11">
            <v>0</v>
          </cell>
          <cell r="GQ11">
            <v>0</v>
          </cell>
          <cell r="GR11">
            <v>474</v>
          </cell>
          <cell r="GS11">
            <v>474</v>
          </cell>
          <cell r="GT11">
            <v>0</v>
          </cell>
          <cell r="GU11">
            <v>0</v>
          </cell>
          <cell r="GV11">
            <v>0</v>
          </cell>
          <cell r="GW11">
            <v>0</v>
          </cell>
          <cell r="GX11">
            <v>0</v>
          </cell>
          <cell r="GY11">
            <v>474</v>
          </cell>
          <cell r="GZ11">
            <v>0</v>
          </cell>
          <cell r="HA11">
            <v>474</v>
          </cell>
          <cell r="HB11">
            <v>0</v>
          </cell>
          <cell r="HC11">
            <v>0</v>
          </cell>
          <cell r="HD11">
            <v>0</v>
          </cell>
          <cell r="HE11">
            <v>0</v>
          </cell>
          <cell r="HF11">
            <v>0</v>
          </cell>
          <cell r="HG11">
            <v>0</v>
          </cell>
          <cell r="HH11">
            <v>0</v>
          </cell>
          <cell r="HI11">
            <v>1107</v>
          </cell>
          <cell r="HJ11">
            <v>0</v>
          </cell>
          <cell r="HK11">
            <v>369</v>
          </cell>
          <cell r="HL11">
            <v>369</v>
          </cell>
          <cell r="HM11">
            <v>369</v>
          </cell>
          <cell r="HN11">
            <v>0</v>
          </cell>
          <cell r="HO11">
            <v>0</v>
          </cell>
          <cell r="HP11">
            <v>0</v>
          </cell>
          <cell r="HQ11">
            <v>0</v>
          </cell>
          <cell r="HR11">
            <v>0</v>
          </cell>
          <cell r="HS11">
            <v>-37670</v>
          </cell>
          <cell r="HT11">
            <v>-9108</v>
          </cell>
          <cell r="HU11">
            <v>-9316</v>
          </cell>
          <cell r="HV11">
            <v>-9521</v>
          </cell>
          <cell r="HW11">
            <v>-9725</v>
          </cell>
        </row>
        <row r="12">
          <cell r="B12">
            <v>288765</v>
          </cell>
          <cell r="C12">
            <v>71169</v>
          </cell>
          <cell r="D12">
            <v>71999</v>
          </cell>
          <cell r="E12">
            <v>72503</v>
          </cell>
          <cell r="F12">
            <v>73094</v>
          </cell>
          <cell r="G12">
            <v>-28740</v>
          </cell>
          <cell r="H12">
            <v>-6606</v>
          </cell>
          <cell r="I12">
            <v>-7343</v>
          </cell>
          <cell r="J12">
            <v>-7447</v>
          </cell>
          <cell r="K12">
            <v>-7344</v>
          </cell>
          <cell r="L12">
            <v>-28740</v>
          </cell>
          <cell r="M12">
            <v>-6606</v>
          </cell>
          <cell r="N12">
            <v>-7343</v>
          </cell>
          <cell r="O12">
            <v>-7447</v>
          </cell>
          <cell r="P12">
            <v>-7344</v>
          </cell>
          <cell r="Q12">
            <v>-17828</v>
          </cell>
          <cell r="R12">
            <v>-4506</v>
          </cell>
          <cell r="S12">
            <v>-4402</v>
          </cell>
          <cell r="T12">
            <v>-4443</v>
          </cell>
          <cell r="U12">
            <v>-4477</v>
          </cell>
          <cell r="V12">
            <v>-10912</v>
          </cell>
          <cell r="W12">
            <v>-2100</v>
          </cell>
          <cell r="X12">
            <v>-2941</v>
          </cell>
          <cell r="Y12">
            <v>-3004</v>
          </cell>
          <cell r="Z12">
            <v>-2867</v>
          </cell>
          <cell r="AA12">
            <v>-9931</v>
          </cell>
          <cell r="AB12">
            <v>-1895</v>
          </cell>
          <cell r="AC12">
            <v>-2670</v>
          </cell>
          <cell r="AD12">
            <v>-2749</v>
          </cell>
          <cell r="AE12">
            <v>-2617</v>
          </cell>
          <cell r="AF12">
            <v>-981</v>
          </cell>
          <cell r="AG12">
            <v>-205</v>
          </cell>
          <cell r="AH12">
            <v>-271</v>
          </cell>
          <cell r="AI12">
            <v>-255</v>
          </cell>
          <cell r="AJ12">
            <v>-250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28740</v>
          </cell>
          <cell r="AQ12">
            <v>6606</v>
          </cell>
          <cell r="AR12">
            <v>7343</v>
          </cell>
          <cell r="AS12">
            <v>7447</v>
          </cell>
          <cell r="AT12">
            <v>7344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  <cell r="EG12">
            <v>0</v>
          </cell>
          <cell r="EH12">
            <v>0</v>
          </cell>
          <cell r="EI12">
            <v>0</v>
          </cell>
          <cell r="EJ12">
            <v>0</v>
          </cell>
          <cell r="EK12">
            <v>0</v>
          </cell>
          <cell r="EL12">
            <v>0</v>
          </cell>
          <cell r="EM12">
            <v>0</v>
          </cell>
          <cell r="EN12">
            <v>0</v>
          </cell>
          <cell r="EO12">
            <v>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  <cell r="GA12">
            <v>0</v>
          </cell>
          <cell r="GB12">
            <v>0</v>
          </cell>
          <cell r="GC12">
            <v>0</v>
          </cell>
          <cell r="GD12">
            <v>0</v>
          </cell>
          <cell r="GE12">
            <v>288765</v>
          </cell>
          <cell r="GF12">
            <v>71169</v>
          </cell>
          <cell r="GG12">
            <v>71999</v>
          </cell>
          <cell r="GH12">
            <v>72503</v>
          </cell>
          <cell r="GI12">
            <v>73094</v>
          </cell>
          <cell r="GJ12">
            <v>334017</v>
          </cell>
          <cell r="GK12">
            <v>82471</v>
          </cell>
          <cell r="GL12">
            <v>83301</v>
          </cell>
          <cell r="GM12">
            <v>83805</v>
          </cell>
          <cell r="GN12">
            <v>84440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0</v>
          </cell>
          <cell r="GT12">
            <v>0</v>
          </cell>
          <cell r="GU12">
            <v>0</v>
          </cell>
          <cell r="GV12">
            <v>0</v>
          </cell>
          <cell r="GW12">
            <v>0</v>
          </cell>
          <cell r="GX12">
            <v>0</v>
          </cell>
          <cell r="GY12">
            <v>0</v>
          </cell>
          <cell r="GZ12">
            <v>0</v>
          </cell>
          <cell r="HA12">
            <v>0</v>
          </cell>
          <cell r="HB12">
            <v>0</v>
          </cell>
          <cell r="HC12">
            <v>0</v>
          </cell>
          <cell r="HD12">
            <v>0</v>
          </cell>
          <cell r="HE12">
            <v>0</v>
          </cell>
          <cell r="HF12">
            <v>0</v>
          </cell>
          <cell r="HG12">
            <v>0</v>
          </cell>
          <cell r="HH12">
            <v>0</v>
          </cell>
          <cell r="HI12">
            <v>0</v>
          </cell>
          <cell r="HJ12">
            <v>0</v>
          </cell>
          <cell r="HK12">
            <v>0</v>
          </cell>
          <cell r="HL12">
            <v>0</v>
          </cell>
          <cell r="HM12">
            <v>0</v>
          </cell>
          <cell r="HN12">
            <v>0</v>
          </cell>
          <cell r="HO12">
            <v>0</v>
          </cell>
          <cell r="HP12">
            <v>0</v>
          </cell>
          <cell r="HQ12">
            <v>0</v>
          </cell>
          <cell r="HR12">
            <v>0</v>
          </cell>
          <cell r="HS12">
            <v>-45252</v>
          </cell>
          <cell r="HT12">
            <v>-11302</v>
          </cell>
          <cell r="HU12">
            <v>-11302</v>
          </cell>
          <cell r="HV12">
            <v>-11302</v>
          </cell>
          <cell r="HW12">
            <v>-11346</v>
          </cell>
        </row>
        <row r="13">
          <cell r="B13">
            <v>46685</v>
          </cell>
          <cell r="C13">
            <v>11516</v>
          </cell>
          <cell r="D13">
            <v>11051</v>
          </cell>
          <cell r="E13">
            <v>11727</v>
          </cell>
          <cell r="F13">
            <v>12391</v>
          </cell>
          <cell r="G13">
            <v>-6642</v>
          </cell>
          <cell r="H13">
            <v>-1617</v>
          </cell>
          <cell r="I13">
            <v>-1689</v>
          </cell>
          <cell r="J13">
            <v>-1694</v>
          </cell>
          <cell r="K13">
            <v>-1642</v>
          </cell>
          <cell r="L13">
            <v>-6642</v>
          </cell>
          <cell r="M13">
            <v>-1617</v>
          </cell>
          <cell r="N13">
            <v>-1689</v>
          </cell>
          <cell r="O13">
            <v>-1694</v>
          </cell>
          <cell r="P13">
            <v>-1642</v>
          </cell>
          <cell r="Q13">
            <v>-6254</v>
          </cell>
          <cell r="R13">
            <v>-1542</v>
          </cell>
          <cell r="S13">
            <v>-1584</v>
          </cell>
          <cell r="T13">
            <v>-1584</v>
          </cell>
          <cell r="U13">
            <v>-1544</v>
          </cell>
          <cell r="V13">
            <v>-388</v>
          </cell>
          <cell r="W13">
            <v>-75</v>
          </cell>
          <cell r="X13">
            <v>-105</v>
          </cell>
          <cell r="Y13">
            <v>-110</v>
          </cell>
          <cell r="Z13">
            <v>-98</v>
          </cell>
          <cell r="AA13">
            <v>-838</v>
          </cell>
          <cell r="AB13">
            <v>-156</v>
          </cell>
          <cell r="AC13">
            <v>-229</v>
          </cell>
          <cell r="AD13">
            <v>-232</v>
          </cell>
          <cell r="AE13">
            <v>-221</v>
          </cell>
          <cell r="AF13">
            <v>450</v>
          </cell>
          <cell r="AG13">
            <v>81</v>
          </cell>
          <cell r="AH13">
            <v>124</v>
          </cell>
          <cell r="AI13">
            <v>122</v>
          </cell>
          <cell r="AJ13">
            <v>123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6642</v>
          </cell>
          <cell r="AQ13">
            <v>1617</v>
          </cell>
          <cell r="AR13">
            <v>1689</v>
          </cell>
          <cell r="AS13">
            <v>1694</v>
          </cell>
          <cell r="AT13">
            <v>1642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E13">
            <v>0</v>
          </cell>
          <cell r="EF13">
            <v>0</v>
          </cell>
          <cell r="EG13">
            <v>0</v>
          </cell>
          <cell r="EH13">
            <v>0</v>
          </cell>
          <cell r="EI13">
            <v>0</v>
          </cell>
          <cell r="EJ13">
            <v>0</v>
          </cell>
          <cell r="EK13">
            <v>0</v>
          </cell>
          <cell r="EL13">
            <v>0</v>
          </cell>
          <cell r="EM13">
            <v>0</v>
          </cell>
          <cell r="EN13">
            <v>0</v>
          </cell>
          <cell r="EO13">
            <v>0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>
            <v>0</v>
          </cell>
          <cell r="GE13">
            <v>49781</v>
          </cell>
          <cell r="GF13">
            <v>11516</v>
          </cell>
          <cell r="GG13">
            <v>12083</v>
          </cell>
          <cell r="GH13">
            <v>12759</v>
          </cell>
          <cell r="GI13">
            <v>13423</v>
          </cell>
          <cell r="GJ13">
            <v>96115</v>
          </cell>
          <cell r="GK13">
            <v>23703</v>
          </cell>
          <cell r="GL13">
            <v>23827</v>
          </cell>
          <cell r="GM13">
            <v>24130</v>
          </cell>
          <cell r="GN13">
            <v>24455</v>
          </cell>
          <cell r="GO13">
            <v>0</v>
          </cell>
          <cell r="GP13">
            <v>0</v>
          </cell>
          <cell r="GQ13">
            <v>0</v>
          </cell>
          <cell r="GR13">
            <v>0</v>
          </cell>
          <cell r="GS13">
            <v>0</v>
          </cell>
          <cell r="GT13">
            <v>0</v>
          </cell>
          <cell r="GU13">
            <v>0</v>
          </cell>
          <cell r="GV13">
            <v>0</v>
          </cell>
          <cell r="GW13">
            <v>0</v>
          </cell>
          <cell r="GX13">
            <v>0</v>
          </cell>
          <cell r="GY13">
            <v>0</v>
          </cell>
          <cell r="GZ13">
            <v>0</v>
          </cell>
          <cell r="HA13">
            <v>0</v>
          </cell>
          <cell r="HB13">
            <v>0</v>
          </cell>
          <cell r="HC13">
            <v>0</v>
          </cell>
          <cell r="HD13">
            <v>0</v>
          </cell>
          <cell r="HE13">
            <v>0</v>
          </cell>
          <cell r="HF13">
            <v>0</v>
          </cell>
          <cell r="HG13">
            <v>0</v>
          </cell>
          <cell r="HH13">
            <v>0</v>
          </cell>
          <cell r="HI13">
            <v>0</v>
          </cell>
          <cell r="HJ13">
            <v>0</v>
          </cell>
          <cell r="HK13">
            <v>0</v>
          </cell>
          <cell r="HL13">
            <v>0</v>
          </cell>
          <cell r="HM13">
            <v>0</v>
          </cell>
          <cell r="HN13">
            <v>0</v>
          </cell>
          <cell r="HO13">
            <v>0</v>
          </cell>
          <cell r="HP13">
            <v>0</v>
          </cell>
          <cell r="HQ13">
            <v>0</v>
          </cell>
          <cell r="HR13">
            <v>0</v>
          </cell>
          <cell r="HS13">
            <v>-46334</v>
          </cell>
          <cell r="HT13">
            <v>-12187</v>
          </cell>
          <cell r="HU13">
            <v>-11744</v>
          </cell>
          <cell r="HV13">
            <v>-11371</v>
          </cell>
          <cell r="HW13">
            <v>-11032</v>
          </cell>
        </row>
        <row r="14">
          <cell r="B14">
            <v>141181</v>
          </cell>
          <cell r="C14">
            <v>32927</v>
          </cell>
          <cell r="D14">
            <v>35860</v>
          </cell>
          <cell r="E14">
            <v>36086</v>
          </cell>
          <cell r="F14">
            <v>36308</v>
          </cell>
          <cell r="G14">
            <v>-35181</v>
          </cell>
          <cell r="H14">
            <v>-7290</v>
          </cell>
          <cell r="I14">
            <v>-9287</v>
          </cell>
          <cell r="J14">
            <v>-9229</v>
          </cell>
          <cell r="K14">
            <v>-9375</v>
          </cell>
          <cell r="L14">
            <v>-35181</v>
          </cell>
          <cell r="M14">
            <v>-7290</v>
          </cell>
          <cell r="N14">
            <v>-9287</v>
          </cell>
          <cell r="O14">
            <v>-9229</v>
          </cell>
          <cell r="P14">
            <v>-9375</v>
          </cell>
          <cell r="Q14">
            <v>-14306</v>
          </cell>
          <cell r="R14">
            <v>-3495</v>
          </cell>
          <cell r="S14">
            <v>-3606</v>
          </cell>
          <cell r="T14">
            <v>-3544</v>
          </cell>
          <cell r="U14">
            <v>-3661</v>
          </cell>
          <cell r="V14">
            <v>-20875</v>
          </cell>
          <cell r="W14">
            <v>-3795</v>
          </cell>
          <cell r="X14">
            <v>-5681</v>
          </cell>
          <cell r="Y14">
            <v>-5685</v>
          </cell>
          <cell r="Z14">
            <v>-5714</v>
          </cell>
          <cell r="AA14">
            <v>-16202</v>
          </cell>
          <cell r="AB14">
            <v>-2925</v>
          </cell>
          <cell r="AC14">
            <v>-4405</v>
          </cell>
          <cell r="AD14">
            <v>-4440</v>
          </cell>
          <cell r="AE14">
            <v>-4432</v>
          </cell>
          <cell r="AF14">
            <v>-4673</v>
          </cell>
          <cell r="AG14">
            <v>-870</v>
          </cell>
          <cell r="AH14">
            <v>-1276</v>
          </cell>
          <cell r="AI14">
            <v>-1245</v>
          </cell>
          <cell r="AJ14">
            <v>-1282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34648</v>
          </cell>
          <cell r="AQ14">
            <v>7243</v>
          </cell>
          <cell r="AR14">
            <v>9125</v>
          </cell>
          <cell r="AS14">
            <v>9067</v>
          </cell>
          <cell r="AT14">
            <v>9213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</v>
          </cell>
          <cell r="EE14">
            <v>0</v>
          </cell>
          <cell r="EF14">
            <v>0</v>
          </cell>
          <cell r="EG14">
            <v>0</v>
          </cell>
          <cell r="EH14">
            <v>0</v>
          </cell>
          <cell r="EI14">
            <v>0</v>
          </cell>
          <cell r="EJ14">
            <v>0</v>
          </cell>
          <cell r="EK14">
            <v>0</v>
          </cell>
          <cell r="EL14">
            <v>0</v>
          </cell>
          <cell r="EM14">
            <v>0</v>
          </cell>
          <cell r="EN14">
            <v>0</v>
          </cell>
          <cell r="EO14">
            <v>0</v>
          </cell>
          <cell r="EP14">
            <v>0</v>
          </cell>
          <cell r="EQ14">
            <v>59346</v>
          </cell>
          <cell r="ER14">
            <v>0</v>
          </cell>
          <cell r="ES14">
            <v>19782</v>
          </cell>
          <cell r="ET14">
            <v>19782</v>
          </cell>
          <cell r="EU14">
            <v>19782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59346</v>
          </cell>
          <cell r="FB14">
            <v>0</v>
          </cell>
          <cell r="FC14">
            <v>19782</v>
          </cell>
          <cell r="FD14">
            <v>19782</v>
          </cell>
          <cell r="FE14">
            <v>19782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  <cell r="GA14">
            <v>0</v>
          </cell>
          <cell r="GB14">
            <v>0</v>
          </cell>
          <cell r="GC14">
            <v>0</v>
          </cell>
          <cell r="GD14">
            <v>0</v>
          </cell>
          <cell r="GE14">
            <v>134485</v>
          </cell>
          <cell r="GF14">
            <v>33217</v>
          </cell>
          <cell r="GG14">
            <v>33530</v>
          </cell>
          <cell r="GH14">
            <v>33758</v>
          </cell>
          <cell r="GI14">
            <v>33980</v>
          </cell>
          <cell r="GJ14">
            <v>203804</v>
          </cell>
          <cell r="GK14">
            <v>50487</v>
          </cell>
          <cell r="GL14">
            <v>50830</v>
          </cell>
          <cell r="GM14">
            <v>51100</v>
          </cell>
          <cell r="GN14">
            <v>51387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0</v>
          </cell>
          <cell r="GT14">
            <v>0</v>
          </cell>
          <cell r="GU14">
            <v>0</v>
          </cell>
          <cell r="GV14">
            <v>0</v>
          </cell>
          <cell r="GW14">
            <v>0</v>
          </cell>
          <cell r="GX14">
            <v>0</v>
          </cell>
          <cell r="GY14">
            <v>0</v>
          </cell>
          <cell r="GZ14">
            <v>0</v>
          </cell>
          <cell r="HA14">
            <v>0</v>
          </cell>
          <cell r="HB14">
            <v>0</v>
          </cell>
          <cell r="HC14">
            <v>0</v>
          </cell>
          <cell r="HD14">
            <v>0</v>
          </cell>
          <cell r="HE14">
            <v>0</v>
          </cell>
          <cell r="HF14">
            <v>0</v>
          </cell>
          <cell r="HG14">
            <v>0</v>
          </cell>
          <cell r="HH14">
            <v>0</v>
          </cell>
          <cell r="HI14">
            <v>0</v>
          </cell>
          <cell r="HJ14">
            <v>0</v>
          </cell>
          <cell r="HK14">
            <v>0</v>
          </cell>
          <cell r="HL14">
            <v>0</v>
          </cell>
          <cell r="HM14">
            <v>0</v>
          </cell>
          <cell r="HN14">
            <v>0</v>
          </cell>
          <cell r="HO14">
            <v>0</v>
          </cell>
          <cell r="HP14">
            <v>0</v>
          </cell>
          <cell r="HQ14">
            <v>0</v>
          </cell>
          <cell r="HR14">
            <v>0</v>
          </cell>
          <cell r="HS14">
            <v>-69319</v>
          </cell>
          <cell r="HT14">
            <v>-17270</v>
          </cell>
          <cell r="HU14">
            <v>-17300</v>
          </cell>
          <cell r="HV14">
            <v>-17342</v>
          </cell>
          <cell r="HW14">
            <v>-17407</v>
          </cell>
        </row>
        <row r="15">
          <cell r="B15">
            <v>45481</v>
          </cell>
          <cell r="C15">
            <v>8080</v>
          </cell>
          <cell r="D15">
            <v>11290</v>
          </cell>
          <cell r="E15">
            <v>12391</v>
          </cell>
          <cell r="F15">
            <v>13720</v>
          </cell>
          <cell r="G15">
            <v>-6843</v>
          </cell>
          <cell r="H15">
            <v>-1477</v>
          </cell>
          <cell r="I15">
            <v>-1818</v>
          </cell>
          <cell r="J15">
            <v>-1806</v>
          </cell>
          <cell r="K15">
            <v>-1742</v>
          </cell>
          <cell r="L15">
            <v>-6843</v>
          </cell>
          <cell r="M15">
            <v>-1477</v>
          </cell>
          <cell r="N15">
            <v>-1818</v>
          </cell>
          <cell r="O15">
            <v>-1806</v>
          </cell>
          <cell r="P15">
            <v>-1742</v>
          </cell>
          <cell r="Q15">
            <v>-4003</v>
          </cell>
          <cell r="R15">
            <v>-974</v>
          </cell>
          <cell r="S15">
            <v>-1026</v>
          </cell>
          <cell r="T15">
            <v>-1019</v>
          </cell>
          <cell r="U15">
            <v>-984</v>
          </cell>
          <cell r="V15">
            <v>-2840</v>
          </cell>
          <cell r="W15">
            <v>-503</v>
          </cell>
          <cell r="X15">
            <v>-792</v>
          </cell>
          <cell r="Y15">
            <v>-787</v>
          </cell>
          <cell r="Z15">
            <v>-758</v>
          </cell>
          <cell r="AA15">
            <v>-2777</v>
          </cell>
          <cell r="AB15">
            <v>-492</v>
          </cell>
          <cell r="AC15">
            <v>-774</v>
          </cell>
          <cell r="AD15">
            <v>-769</v>
          </cell>
          <cell r="AE15">
            <v>-742</v>
          </cell>
          <cell r="AF15">
            <v>-63</v>
          </cell>
          <cell r="AG15">
            <v>-11</v>
          </cell>
          <cell r="AH15">
            <v>-18</v>
          </cell>
          <cell r="AI15">
            <v>-18</v>
          </cell>
          <cell r="AJ15">
            <v>-16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6843</v>
          </cell>
          <cell r="AQ15">
            <v>1477</v>
          </cell>
          <cell r="AR15">
            <v>1818</v>
          </cell>
          <cell r="AS15">
            <v>1806</v>
          </cell>
          <cell r="AT15">
            <v>1742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0</v>
          </cell>
          <cell r="EJ15">
            <v>0</v>
          </cell>
          <cell r="EK15">
            <v>0</v>
          </cell>
          <cell r="EL15">
            <v>0</v>
          </cell>
          <cell r="EM15">
            <v>0</v>
          </cell>
          <cell r="EN15">
            <v>0</v>
          </cell>
          <cell r="EO15">
            <v>0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  <cell r="GA15">
            <v>0</v>
          </cell>
          <cell r="GB15">
            <v>0</v>
          </cell>
          <cell r="GC15">
            <v>0</v>
          </cell>
          <cell r="GD15">
            <v>0</v>
          </cell>
          <cell r="GE15">
            <v>38614</v>
          </cell>
          <cell r="GF15">
            <v>8080</v>
          </cell>
          <cell r="GG15">
            <v>9001</v>
          </cell>
          <cell r="GH15">
            <v>10102</v>
          </cell>
          <cell r="GI15">
            <v>11431</v>
          </cell>
          <cell r="GJ15">
            <v>55452</v>
          </cell>
          <cell r="GK15">
            <v>13513</v>
          </cell>
          <cell r="GL15">
            <v>13680</v>
          </cell>
          <cell r="GM15">
            <v>13905</v>
          </cell>
          <cell r="GN15">
            <v>14354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0</v>
          </cell>
          <cell r="GT15">
            <v>0</v>
          </cell>
          <cell r="GU15">
            <v>0</v>
          </cell>
          <cell r="GV15">
            <v>0</v>
          </cell>
          <cell r="GW15">
            <v>0</v>
          </cell>
          <cell r="GX15">
            <v>0</v>
          </cell>
          <cell r="GY15">
            <v>0</v>
          </cell>
          <cell r="GZ15">
            <v>0</v>
          </cell>
          <cell r="HA15">
            <v>0</v>
          </cell>
          <cell r="HB15">
            <v>0</v>
          </cell>
          <cell r="HC15">
            <v>0</v>
          </cell>
          <cell r="HD15">
            <v>0</v>
          </cell>
          <cell r="HE15">
            <v>0</v>
          </cell>
          <cell r="HF15">
            <v>0</v>
          </cell>
          <cell r="HG15">
            <v>0</v>
          </cell>
          <cell r="HH15">
            <v>0</v>
          </cell>
          <cell r="HI15">
            <v>0</v>
          </cell>
          <cell r="HJ15">
            <v>0</v>
          </cell>
          <cell r="HK15">
            <v>0</v>
          </cell>
          <cell r="HL15">
            <v>0</v>
          </cell>
          <cell r="HM15">
            <v>0</v>
          </cell>
          <cell r="HN15">
            <v>0</v>
          </cell>
          <cell r="HO15">
            <v>0</v>
          </cell>
          <cell r="HP15">
            <v>0</v>
          </cell>
          <cell r="HQ15">
            <v>0</v>
          </cell>
          <cell r="HR15">
            <v>0</v>
          </cell>
          <cell r="HS15">
            <v>-16838</v>
          </cell>
          <cell r="HT15">
            <v>-5433</v>
          </cell>
          <cell r="HU15">
            <v>-4679</v>
          </cell>
          <cell r="HV15">
            <v>-3803</v>
          </cell>
          <cell r="HW15">
            <v>-2923</v>
          </cell>
        </row>
        <row r="16">
          <cell r="B16">
            <v>321569</v>
          </cell>
          <cell r="C16">
            <v>43565</v>
          </cell>
          <cell r="D16">
            <v>70803</v>
          </cell>
          <cell r="E16">
            <v>98717</v>
          </cell>
          <cell r="F16">
            <v>108484</v>
          </cell>
          <cell r="G16">
            <v>-20821</v>
          </cell>
          <cell r="H16">
            <v>-4454</v>
          </cell>
          <cell r="I16">
            <v>-5443</v>
          </cell>
          <cell r="J16">
            <v>-5481</v>
          </cell>
          <cell r="K16">
            <v>-5443</v>
          </cell>
          <cell r="L16">
            <v>-20821</v>
          </cell>
          <cell r="M16">
            <v>-4454</v>
          </cell>
          <cell r="N16">
            <v>-5443</v>
          </cell>
          <cell r="O16">
            <v>-5481</v>
          </cell>
          <cell r="P16">
            <v>-5443</v>
          </cell>
          <cell r="Q16">
            <v>-10543</v>
          </cell>
          <cell r="R16">
            <v>-2584</v>
          </cell>
          <cell r="S16">
            <v>-2654</v>
          </cell>
          <cell r="T16">
            <v>-2614</v>
          </cell>
          <cell r="U16">
            <v>-2691</v>
          </cell>
          <cell r="V16">
            <v>-10278</v>
          </cell>
          <cell r="W16">
            <v>-1870</v>
          </cell>
          <cell r="X16">
            <v>-2789</v>
          </cell>
          <cell r="Y16">
            <v>-2867</v>
          </cell>
          <cell r="Z16">
            <v>-2752</v>
          </cell>
          <cell r="AA16">
            <v>-9616</v>
          </cell>
          <cell r="AB16">
            <v>-1742</v>
          </cell>
          <cell r="AC16">
            <v>-2602</v>
          </cell>
          <cell r="AD16">
            <v>-2693</v>
          </cell>
          <cell r="AE16">
            <v>-2579</v>
          </cell>
          <cell r="AF16">
            <v>-662</v>
          </cell>
          <cell r="AG16">
            <v>-128</v>
          </cell>
          <cell r="AH16">
            <v>-187</v>
          </cell>
          <cell r="AI16">
            <v>-174</v>
          </cell>
          <cell r="AJ16">
            <v>-173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19502</v>
          </cell>
          <cell r="AQ16">
            <v>4324</v>
          </cell>
          <cell r="AR16">
            <v>5051</v>
          </cell>
          <cell r="AS16">
            <v>5083</v>
          </cell>
          <cell r="AT16">
            <v>5044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0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0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162950</v>
          </cell>
          <cell r="GF16">
            <v>40488</v>
          </cell>
          <cell r="GG16">
            <v>40539</v>
          </cell>
          <cell r="GH16">
            <v>40727</v>
          </cell>
          <cell r="GI16">
            <v>41196</v>
          </cell>
          <cell r="GJ16">
            <v>204351</v>
          </cell>
          <cell r="GK16">
            <v>50742</v>
          </cell>
          <cell r="GL16">
            <v>50904</v>
          </cell>
          <cell r="GM16">
            <v>51112</v>
          </cell>
          <cell r="GN16">
            <v>51593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V16">
            <v>0</v>
          </cell>
          <cell r="GW16">
            <v>0</v>
          </cell>
          <cell r="GX16">
            <v>0</v>
          </cell>
          <cell r="GY16">
            <v>0</v>
          </cell>
          <cell r="GZ16">
            <v>0</v>
          </cell>
          <cell r="HA16">
            <v>0</v>
          </cell>
          <cell r="HB16">
            <v>0</v>
          </cell>
          <cell r="HC16">
            <v>0</v>
          </cell>
          <cell r="HD16">
            <v>0</v>
          </cell>
          <cell r="HE16">
            <v>0</v>
          </cell>
          <cell r="HF16">
            <v>0</v>
          </cell>
          <cell r="HG16">
            <v>0</v>
          </cell>
          <cell r="HH16">
            <v>0</v>
          </cell>
          <cell r="HI16">
            <v>-49</v>
          </cell>
          <cell r="HJ16">
            <v>-4</v>
          </cell>
          <cell r="HK16">
            <v>-15</v>
          </cell>
          <cell r="HL16">
            <v>-15</v>
          </cell>
          <cell r="HM16">
            <v>-15</v>
          </cell>
          <cell r="HN16">
            <v>0</v>
          </cell>
          <cell r="HO16">
            <v>0</v>
          </cell>
          <cell r="HP16">
            <v>0</v>
          </cell>
          <cell r="HQ16">
            <v>0</v>
          </cell>
          <cell r="HR16">
            <v>0</v>
          </cell>
          <cell r="HS16">
            <v>-41352</v>
          </cell>
          <cell r="HT16">
            <v>-10250</v>
          </cell>
          <cell r="HU16">
            <v>-10350</v>
          </cell>
          <cell r="HV16">
            <v>-10370</v>
          </cell>
          <cell r="HW16">
            <v>-10382</v>
          </cell>
        </row>
        <row r="17">
          <cell r="B17">
            <v>84293</v>
          </cell>
          <cell r="C17">
            <v>21268</v>
          </cell>
          <cell r="D17">
            <v>20981</v>
          </cell>
          <cell r="E17">
            <v>21001</v>
          </cell>
          <cell r="F17">
            <v>21043</v>
          </cell>
          <cell r="G17">
            <v>-20563</v>
          </cell>
          <cell r="H17">
            <v>-4369</v>
          </cell>
          <cell r="I17">
            <v>-5252</v>
          </cell>
          <cell r="J17">
            <v>-5417</v>
          </cell>
          <cell r="K17">
            <v>-5525</v>
          </cell>
          <cell r="L17">
            <v>-20563</v>
          </cell>
          <cell r="M17">
            <v>-4369</v>
          </cell>
          <cell r="N17">
            <v>-5252</v>
          </cell>
          <cell r="O17">
            <v>-5417</v>
          </cell>
          <cell r="P17">
            <v>-5525</v>
          </cell>
          <cell r="Q17">
            <v>-11114</v>
          </cell>
          <cell r="R17">
            <v>-2704</v>
          </cell>
          <cell r="S17">
            <v>-2792</v>
          </cell>
          <cell r="T17">
            <v>-2783</v>
          </cell>
          <cell r="U17">
            <v>-2835</v>
          </cell>
          <cell r="V17">
            <v>-9449</v>
          </cell>
          <cell r="W17">
            <v>-1665</v>
          </cell>
          <cell r="X17">
            <v>-2460</v>
          </cell>
          <cell r="Y17">
            <v>-2634</v>
          </cell>
          <cell r="Z17">
            <v>-2690</v>
          </cell>
          <cell r="AA17">
            <v>-8897</v>
          </cell>
          <cell r="AB17">
            <v>-1560</v>
          </cell>
          <cell r="AC17">
            <v>-2316</v>
          </cell>
          <cell r="AD17">
            <v>-2485</v>
          </cell>
          <cell r="AE17">
            <v>-2536</v>
          </cell>
          <cell r="AF17">
            <v>-552</v>
          </cell>
          <cell r="AG17">
            <v>-105</v>
          </cell>
          <cell r="AH17">
            <v>-144</v>
          </cell>
          <cell r="AI17">
            <v>-149</v>
          </cell>
          <cell r="AJ17">
            <v>-154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17530</v>
          </cell>
          <cell r="AQ17">
            <v>3628</v>
          </cell>
          <cell r="AR17">
            <v>4487</v>
          </cell>
          <cell r="AS17">
            <v>4654</v>
          </cell>
          <cell r="AT17">
            <v>4761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0</v>
          </cell>
          <cell r="EJ17">
            <v>0</v>
          </cell>
          <cell r="EK17">
            <v>0</v>
          </cell>
          <cell r="EL17">
            <v>0</v>
          </cell>
          <cell r="EM17">
            <v>0</v>
          </cell>
          <cell r="EN17">
            <v>0</v>
          </cell>
          <cell r="EO17">
            <v>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0</v>
          </cell>
          <cell r="EZ17">
            <v>0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  <cell r="GA17">
            <v>0</v>
          </cell>
          <cell r="GB17">
            <v>0</v>
          </cell>
          <cell r="GC17">
            <v>0</v>
          </cell>
          <cell r="GD17">
            <v>0</v>
          </cell>
          <cell r="GE17">
            <v>77321</v>
          </cell>
          <cell r="GF17">
            <v>19316</v>
          </cell>
          <cell r="GG17">
            <v>19309</v>
          </cell>
          <cell r="GH17">
            <v>19327</v>
          </cell>
          <cell r="GI17">
            <v>19369</v>
          </cell>
          <cell r="GJ17">
            <v>149573</v>
          </cell>
          <cell r="GK17">
            <v>37379</v>
          </cell>
          <cell r="GL17">
            <v>37372</v>
          </cell>
          <cell r="GM17">
            <v>37390</v>
          </cell>
          <cell r="GN17">
            <v>37432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0</v>
          </cell>
          <cell r="GT17">
            <v>0</v>
          </cell>
          <cell r="GU17">
            <v>0</v>
          </cell>
          <cell r="GV17">
            <v>0</v>
          </cell>
          <cell r="GW17">
            <v>0</v>
          </cell>
          <cell r="GX17">
            <v>0</v>
          </cell>
          <cell r="GY17">
            <v>0</v>
          </cell>
          <cell r="GZ17">
            <v>0</v>
          </cell>
          <cell r="HA17">
            <v>0</v>
          </cell>
          <cell r="HB17">
            <v>0</v>
          </cell>
          <cell r="HC17">
            <v>0</v>
          </cell>
          <cell r="HD17">
            <v>0</v>
          </cell>
          <cell r="HE17">
            <v>0</v>
          </cell>
          <cell r="HF17">
            <v>0</v>
          </cell>
          <cell r="HG17">
            <v>0</v>
          </cell>
          <cell r="HH17">
            <v>0</v>
          </cell>
          <cell r="HI17">
            <v>-8</v>
          </cell>
          <cell r="HJ17">
            <v>-2</v>
          </cell>
          <cell r="HK17">
            <v>-2</v>
          </cell>
          <cell r="HL17">
            <v>-2</v>
          </cell>
          <cell r="HM17">
            <v>-2</v>
          </cell>
          <cell r="HN17">
            <v>-8</v>
          </cell>
          <cell r="HO17">
            <v>-2</v>
          </cell>
          <cell r="HP17">
            <v>-2</v>
          </cell>
          <cell r="HQ17">
            <v>-2</v>
          </cell>
          <cell r="HR17">
            <v>-2</v>
          </cell>
          <cell r="HS17">
            <v>-72244</v>
          </cell>
          <cell r="HT17">
            <v>-18061</v>
          </cell>
          <cell r="HU17">
            <v>-18061</v>
          </cell>
          <cell r="HV17">
            <v>-18061</v>
          </cell>
          <cell r="HW17">
            <v>-18061</v>
          </cell>
        </row>
        <row r="18">
          <cell r="B18">
            <v>180958</v>
          </cell>
          <cell r="C18">
            <v>39402</v>
          </cell>
          <cell r="D18">
            <v>50716</v>
          </cell>
          <cell r="E18">
            <v>45055</v>
          </cell>
          <cell r="F18">
            <v>45785</v>
          </cell>
          <cell r="G18">
            <v>-19393</v>
          </cell>
          <cell r="H18">
            <v>-4374</v>
          </cell>
          <cell r="I18">
            <v>-5067</v>
          </cell>
          <cell r="J18">
            <v>-4999</v>
          </cell>
          <cell r="K18">
            <v>-4953</v>
          </cell>
          <cell r="L18">
            <v>-19393</v>
          </cell>
          <cell r="M18">
            <v>-4374</v>
          </cell>
          <cell r="N18">
            <v>-5067</v>
          </cell>
          <cell r="O18">
            <v>-4999</v>
          </cell>
          <cell r="P18">
            <v>-4953</v>
          </cell>
          <cell r="Q18">
            <v>-12438</v>
          </cell>
          <cell r="R18">
            <v>-3080</v>
          </cell>
          <cell r="S18">
            <v>-3126</v>
          </cell>
          <cell r="T18">
            <v>-3137</v>
          </cell>
          <cell r="U18">
            <v>-3095</v>
          </cell>
          <cell r="V18">
            <v>-6955</v>
          </cell>
          <cell r="W18">
            <v>-1294</v>
          </cell>
          <cell r="X18">
            <v>-1941</v>
          </cell>
          <cell r="Y18">
            <v>-1862</v>
          </cell>
          <cell r="Z18">
            <v>-1858</v>
          </cell>
          <cell r="AA18">
            <v>-6143</v>
          </cell>
          <cell r="AB18">
            <v>-1139</v>
          </cell>
          <cell r="AC18">
            <v>-1708</v>
          </cell>
          <cell r="AD18">
            <v>-1651</v>
          </cell>
          <cell r="AE18">
            <v>-1645</v>
          </cell>
          <cell r="AF18">
            <v>-812</v>
          </cell>
          <cell r="AG18">
            <v>-155</v>
          </cell>
          <cell r="AH18">
            <v>-233</v>
          </cell>
          <cell r="AI18">
            <v>-211</v>
          </cell>
          <cell r="AJ18">
            <v>-213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19231</v>
          </cell>
          <cell r="AQ18">
            <v>4374</v>
          </cell>
          <cell r="AR18">
            <v>5013</v>
          </cell>
          <cell r="AS18">
            <v>4945</v>
          </cell>
          <cell r="AT18">
            <v>4899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-171</v>
          </cell>
          <cell r="CY18">
            <v>0</v>
          </cell>
          <cell r="CZ18">
            <v>-57</v>
          </cell>
          <cell r="DA18">
            <v>-57</v>
          </cell>
          <cell r="DB18">
            <v>-57</v>
          </cell>
          <cell r="DC18">
            <v>-171</v>
          </cell>
          <cell r="DD18">
            <v>0</v>
          </cell>
          <cell r="DE18">
            <v>-57</v>
          </cell>
          <cell r="DF18">
            <v>-57</v>
          </cell>
          <cell r="DG18">
            <v>-57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-171</v>
          </cell>
          <cell r="DN18">
            <v>0</v>
          </cell>
          <cell r="DO18">
            <v>-57</v>
          </cell>
          <cell r="DP18">
            <v>-57</v>
          </cell>
          <cell r="DQ18">
            <v>-57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-171</v>
          </cell>
          <cell r="DX18">
            <v>0</v>
          </cell>
          <cell r="DY18">
            <v>-57</v>
          </cell>
          <cell r="DZ18">
            <v>-57</v>
          </cell>
          <cell r="EA18">
            <v>-57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0</v>
          </cell>
          <cell r="EJ18">
            <v>0</v>
          </cell>
          <cell r="EK18">
            <v>0</v>
          </cell>
          <cell r="EL18">
            <v>0</v>
          </cell>
          <cell r="EM18">
            <v>0</v>
          </cell>
          <cell r="EN18">
            <v>0</v>
          </cell>
          <cell r="EO18">
            <v>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0</v>
          </cell>
          <cell r="EZ18">
            <v>0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  <cell r="GA18">
            <v>0</v>
          </cell>
          <cell r="GB18">
            <v>0</v>
          </cell>
          <cell r="GC18">
            <v>0</v>
          </cell>
          <cell r="GD18">
            <v>0</v>
          </cell>
          <cell r="GE18">
            <v>159037</v>
          </cell>
          <cell r="GF18">
            <v>39402</v>
          </cell>
          <cell r="GG18">
            <v>39385</v>
          </cell>
          <cell r="GH18">
            <v>39616</v>
          </cell>
          <cell r="GI18">
            <v>40634</v>
          </cell>
          <cell r="GJ18">
            <v>251593</v>
          </cell>
          <cell r="GK18">
            <v>62262</v>
          </cell>
          <cell r="GL18">
            <v>62517</v>
          </cell>
          <cell r="GM18">
            <v>62866</v>
          </cell>
          <cell r="GN18">
            <v>63948</v>
          </cell>
          <cell r="GO18">
            <v>0</v>
          </cell>
          <cell r="GP18">
            <v>0</v>
          </cell>
          <cell r="GQ18">
            <v>0</v>
          </cell>
          <cell r="GR18">
            <v>0</v>
          </cell>
          <cell r="GS18">
            <v>0</v>
          </cell>
          <cell r="GT18">
            <v>0</v>
          </cell>
          <cell r="GU18">
            <v>0</v>
          </cell>
          <cell r="GV18">
            <v>0</v>
          </cell>
          <cell r="GW18">
            <v>0</v>
          </cell>
          <cell r="GX18">
            <v>0</v>
          </cell>
          <cell r="GY18">
            <v>0</v>
          </cell>
          <cell r="GZ18">
            <v>0</v>
          </cell>
          <cell r="HA18">
            <v>0</v>
          </cell>
          <cell r="HB18">
            <v>0</v>
          </cell>
          <cell r="HC18">
            <v>0</v>
          </cell>
          <cell r="HD18">
            <v>0</v>
          </cell>
          <cell r="HE18">
            <v>0</v>
          </cell>
          <cell r="HF18">
            <v>0</v>
          </cell>
          <cell r="HG18">
            <v>0</v>
          </cell>
          <cell r="HH18">
            <v>0</v>
          </cell>
          <cell r="HI18">
            <v>-45</v>
          </cell>
          <cell r="HJ18">
            <v>0</v>
          </cell>
          <cell r="HK18">
            <v>-15</v>
          </cell>
          <cell r="HL18">
            <v>-15</v>
          </cell>
          <cell r="HM18">
            <v>-15</v>
          </cell>
          <cell r="HN18">
            <v>0</v>
          </cell>
          <cell r="HO18">
            <v>0</v>
          </cell>
          <cell r="HP18">
            <v>0</v>
          </cell>
          <cell r="HQ18">
            <v>0</v>
          </cell>
          <cell r="HR18">
            <v>0</v>
          </cell>
          <cell r="HS18">
            <v>-92511</v>
          </cell>
          <cell r="HT18">
            <v>-22860</v>
          </cell>
          <cell r="HU18">
            <v>-23117</v>
          </cell>
          <cell r="HV18">
            <v>-23235</v>
          </cell>
          <cell r="HW18">
            <v>-23299</v>
          </cell>
        </row>
        <row r="19">
          <cell r="B19">
            <v>397901</v>
          </cell>
          <cell r="C19">
            <v>99365</v>
          </cell>
          <cell r="D19">
            <v>98971</v>
          </cell>
          <cell r="E19">
            <v>99465</v>
          </cell>
          <cell r="F19">
            <v>100100</v>
          </cell>
          <cell r="G19">
            <v>-34490</v>
          </cell>
          <cell r="H19">
            <v>-7830</v>
          </cell>
          <cell r="I19">
            <v>-9310</v>
          </cell>
          <cell r="J19">
            <v>-8720</v>
          </cell>
          <cell r="K19">
            <v>-8630</v>
          </cell>
          <cell r="L19">
            <v>-34490</v>
          </cell>
          <cell r="M19">
            <v>-7830</v>
          </cell>
          <cell r="N19">
            <v>-9310</v>
          </cell>
          <cell r="O19">
            <v>-8720</v>
          </cell>
          <cell r="P19">
            <v>-8630</v>
          </cell>
          <cell r="Q19">
            <v>-17181</v>
          </cell>
          <cell r="R19">
            <v>-4433</v>
          </cell>
          <cell r="S19">
            <v>-4343</v>
          </cell>
          <cell r="T19">
            <v>-4157</v>
          </cell>
          <cell r="U19">
            <v>-4248</v>
          </cell>
          <cell r="V19">
            <v>-17309</v>
          </cell>
          <cell r="W19">
            <v>-3397</v>
          </cell>
          <cell r="X19">
            <v>-4967</v>
          </cell>
          <cell r="Y19">
            <v>-4563</v>
          </cell>
          <cell r="Z19">
            <v>-4382</v>
          </cell>
          <cell r="AA19">
            <v>-5750</v>
          </cell>
          <cell r="AB19">
            <v>-1089</v>
          </cell>
          <cell r="AC19">
            <v>-1604</v>
          </cell>
          <cell r="AD19">
            <v>-1567</v>
          </cell>
          <cell r="AE19">
            <v>-1490</v>
          </cell>
          <cell r="AF19">
            <v>-11559</v>
          </cell>
          <cell r="AG19">
            <v>-2308</v>
          </cell>
          <cell r="AH19">
            <v>-3363</v>
          </cell>
          <cell r="AI19">
            <v>-2996</v>
          </cell>
          <cell r="AJ19">
            <v>-2892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34490</v>
          </cell>
          <cell r="AQ19">
            <v>7830</v>
          </cell>
          <cell r="AR19">
            <v>9310</v>
          </cell>
          <cell r="AS19">
            <v>8720</v>
          </cell>
          <cell r="AT19">
            <v>8630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0</v>
          </cell>
          <cell r="EJ19">
            <v>0</v>
          </cell>
          <cell r="EK19">
            <v>0</v>
          </cell>
          <cell r="EL19">
            <v>0</v>
          </cell>
          <cell r="EM19">
            <v>0</v>
          </cell>
          <cell r="EN19">
            <v>0</v>
          </cell>
          <cell r="EO19">
            <v>0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  <cell r="GA19">
            <v>0</v>
          </cell>
          <cell r="GB19">
            <v>0</v>
          </cell>
          <cell r="GC19">
            <v>0</v>
          </cell>
          <cell r="GD19">
            <v>0</v>
          </cell>
          <cell r="GE19">
            <v>400564</v>
          </cell>
          <cell r="GF19">
            <v>99365</v>
          </cell>
          <cell r="GG19">
            <v>99858</v>
          </cell>
          <cell r="GH19">
            <v>100353</v>
          </cell>
          <cell r="GI19">
            <v>100988</v>
          </cell>
          <cell r="GJ19">
            <v>400627</v>
          </cell>
          <cell r="GK19">
            <v>99380</v>
          </cell>
          <cell r="GL19">
            <v>99874</v>
          </cell>
          <cell r="GM19">
            <v>100369</v>
          </cell>
          <cell r="GN19">
            <v>101004</v>
          </cell>
          <cell r="GO19">
            <v>0</v>
          </cell>
          <cell r="GP19">
            <v>0</v>
          </cell>
          <cell r="GQ19">
            <v>0</v>
          </cell>
          <cell r="GR19">
            <v>0</v>
          </cell>
          <cell r="GS19">
            <v>0</v>
          </cell>
          <cell r="GT19">
            <v>0</v>
          </cell>
          <cell r="GU19">
            <v>0</v>
          </cell>
          <cell r="GV19">
            <v>0</v>
          </cell>
          <cell r="GW19">
            <v>0</v>
          </cell>
          <cell r="GX19">
            <v>0</v>
          </cell>
          <cell r="GY19">
            <v>0</v>
          </cell>
          <cell r="GZ19">
            <v>0</v>
          </cell>
          <cell r="HA19">
            <v>0</v>
          </cell>
          <cell r="HB19">
            <v>0</v>
          </cell>
          <cell r="HC19">
            <v>0</v>
          </cell>
          <cell r="HD19">
            <v>0</v>
          </cell>
          <cell r="HE19">
            <v>0</v>
          </cell>
          <cell r="HF19">
            <v>0</v>
          </cell>
          <cell r="HG19">
            <v>0</v>
          </cell>
          <cell r="HH19">
            <v>0</v>
          </cell>
          <cell r="HI19">
            <v>0</v>
          </cell>
          <cell r="HJ19">
            <v>0</v>
          </cell>
          <cell r="HK19">
            <v>0</v>
          </cell>
          <cell r="HL19">
            <v>0</v>
          </cell>
          <cell r="HM19">
            <v>0</v>
          </cell>
          <cell r="HN19">
            <v>0</v>
          </cell>
          <cell r="HO19">
            <v>0</v>
          </cell>
          <cell r="HP19">
            <v>0</v>
          </cell>
          <cell r="HQ19">
            <v>0</v>
          </cell>
          <cell r="HR19">
            <v>0</v>
          </cell>
          <cell r="HS19">
            <v>-63</v>
          </cell>
          <cell r="HT19">
            <v>-15</v>
          </cell>
          <cell r="HU19">
            <v>-16</v>
          </cell>
          <cell r="HV19">
            <v>-16</v>
          </cell>
          <cell r="HW19">
            <v>-16</v>
          </cell>
        </row>
        <row r="20">
          <cell r="B20">
            <v>165550</v>
          </cell>
          <cell r="C20">
            <v>38671</v>
          </cell>
          <cell r="D20">
            <v>42009</v>
          </cell>
          <cell r="E20">
            <v>42404</v>
          </cell>
          <cell r="F20">
            <v>42466</v>
          </cell>
          <cell r="G20">
            <v>-7640</v>
          </cell>
          <cell r="H20">
            <v>-2318</v>
          </cell>
          <cell r="I20">
            <v>-1835</v>
          </cell>
          <cell r="J20">
            <v>-1787</v>
          </cell>
          <cell r="K20">
            <v>-1700</v>
          </cell>
          <cell r="L20">
            <v>-7640</v>
          </cell>
          <cell r="M20">
            <v>-2318</v>
          </cell>
          <cell r="N20">
            <v>-1835</v>
          </cell>
          <cell r="O20">
            <v>-1787</v>
          </cell>
          <cell r="P20">
            <v>-1700</v>
          </cell>
          <cell r="Q20">
            <v>5645</v>
          </cell>
          <cell r="R20">
            <v>152</v>
          </cell>
          <cell r="S20">
            <v>1851</v>
          </cell>
          <cell r="T20">
            <v>1877</v>
          </cell>
          <cell r="U20">
            <v>1765</v>
          </cell>
          <cell r="V20">
            <v>-13285</v>
          </cell>
          <cell r="W20">
            <v>-2470</v>
          </cell>
          <cell r="X20">
            <v>-3686</v>
          </cell>
          <cell r="Y20">
            <v>-3664</v>
          </cell>
          <cell r="Z20">
            <v>-3465</v>
          </cell>
          <cell r="AA20">
            <v>-10322</v>
          </cell>
          <cell r="AB20">
            <v>-1908</v>
          </cell>
          <cell r="AC20">
            <v>-2812</v>
          </cell>
          <cell r="AD20">
            <v>-2849</v>
          </cell>
          <cell r="AE20">
            <v>-2753</v>
          </cell>
          <cell r="AF20">
            <v>-2963</v>
          </cell>
          <cell r="AG20">
            <v>-562</v>
          </cell>
          <cell r="AH20">
            <v>-874</v>
          </cell>
          <cell r="AI20">
            <v>-815</v>
          </cell>
          <cell r="AJ20">
            <v>-712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25279</v>
          </cell>
          <cell r="AQ20">
            <v>5701</v>
          </cell>
          <cell r="AR20">
            <v>6623</v>
          </cell>
          <cell r="AS20">
            <v>6572</v>
          </cell>
          <cell r="AT20">
            <v>6383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0</v>
          </cell>
          <cell r="EJ20">
            <v>0</v>
          </cell>
          <cell r="EK20">
            <v>0</v>
          </cell>
          <cell r="EL20">
            <v>0</v>
          </cell>
          <cell r="EM20">
            <v>0</v>
          </cell>
          <cell r="EN20">
            <v>0</v>
          </cell>
          <cell r="EO20">
            <v>0</v>
          </cell>
          <cell r="EP20">
            <v>0</v>
          </cell>
          <cell r="EQ20">
            <v>13393</v>
          </cell>
          <cell r="ER20">
            <v>0</v>
          </cell>
          <cell r="ES20">
            <v>4467</v>
          </cell>
          <cell r="ET20">
            <v>4467</v>
          </cell>
          <cell r="EU20">
            <v>4459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13393</v>
          </cell>
          <cell r="FB20">
            <v>0</v>
          </cell>
          <cell r="FC20">
            <v>4467</v>
          </cell>
          <cell r="FD20">
            <v>4467</v>
          </cell>
          <cell r="FE20">
            <v>4459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  <cell r="GA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83959</v>
          </cell>
          <cell r="GF20">
            <v>34965</v>
          </cell>
          <cell r="GG20">
            <v>20762</v>
          </cell>
          <cell r="GH20">
            <v>16336</v>
          </cell>
          <cell r="GI20">
            <v>11896</v>
          </cell>
          <cell r="GJ20">
            <v>91708</v>
          </cell>
          <cell r="GK20">
            <v>34327</v>
          </cell>
          <cell r="GL20">
            <v>23555</v>
          </cell>
          <cell r="GM20">
            <v>19129</v>
          </cell>
          <cell r="GN20">
            <v>14697</v>
          </cell>
          <cell r="GO20">
            <v>-7741</v>
          </cell>
          <cell r="GP20">
            <v>638</v>
          </cell>
          <cell r="GQ20">
            <v>-2793</v>
          </cell>
          <cell r="GR20">
            <v>-2793</v>
          </cell>
          <cell r="GS20">
            <v>-2793</v>
          </cell>
          <cell r="GT20">
            <v>0</v>
          </cell>
          <cell r="GU20">
            <v>0</v>
          </cell>
          <cell r="GV20">
            <v>0</v>
          </cell>
          <cell r="GW20">
            <v>0</v>
          </cell>
          <cell r="GX20">
            <v>0</v>
          </cell>
          <cell r="GY20">
            <v>0</v>
          </cell>
          <cell r="GZ20">
            <v>0</v>
          </cell>
          <cell r="HA20">
            <v>0</v>
          </cell>
          <cell r="HB20">
            <v>0</v>
          </cell>
          <cell r="HC20">
            <v>0</v>
          </cell>
          <cell r="HD20">
            <v>0</v>
          </cell>
          <cell r="HE20">
            <v>0</v>
          </cell>
          <cell r="HF20">
            <v>0</v>
          </cell>
          <cell r="HG20">
            <v>0</v>
          </cell>
          <cell r="HH20">
            <v>0</v>
          </cell>
          <cell r="HI20">
            <v>-8</v>
          </cell>
          <cell r="HJ20">
            <v>0</v>
          </cell>
          <cell r="HK20">
            <v>0</v>
          </cell>
          <cell r="HL20">
            <v>0</v>
          </cell>
          <cell r="HM20">
            <v>-8</v>
          </cell>
          <cell r="HN20">
            <v>0</v>
          </cell>
          <cell r="HO20">
            <v>0</v>
          </cell>
          <cell r="HP20">
            <v>0</v>
          </cell>
          <cell r="HQ20">
            <v>0</v>
          </cell>
          <cell r="HR20">
            <v>0</v>
          </cell>
          <cell r="HS20">
            <v>0</v>
          </cell>
          <cell r="HT20">
            <v>0</v>
          </cell>
          <cell r="HU20">
            <v>0</v>
          </cell>
          <cell r="HV20">
            <v>0</v>
          </cell>
          <cell r="HW20">
            <v>0</v>
          </cell>
        </row>
        <row r="21">
          <cell r="B21">
            <v>0</v>
          </cell>
          <cell r="C21">
            <v>30000</v>
          </cell>
          <cell r="D21">
            <v>-5000</v>
          </cell>
          <cell r="E21">
            <v>0</v>
          </cell>
          <cell r="F21">
            <v>-25000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0</v>
          </cell>
          <cell r="EJ21">
            <v>0</v>
          </cell>
          <cell r="EK21">
            <v>0</v>
          </cell>
          <cell r="EL21">
            <v>0</v>
          </cell>
          <cell r="EM21">
            <v>0</v>
          </cell>
          <cell r="EN21">
            <v>0</v>
          </cell>
          <cell r="EO21">
            <v>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  <cell r="GA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0</v>
          </cell>
          <cell r="GG21">
            <v>0</v>
          </cell>
          <cell r="GH21">
            <v>0</v>
          </cell>
          <cell r="GI21">
            <v>0</v>
          </cell>
          <cell r="GJ21">
            <v>0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0</v>
          </cell>
          <cell r="GT21">
            <v>0</v>
          </cell>
          <cell r="GU21">
            <v>0</v>
          </cell>
          <cell r="GV21">
            <v>0</v>
          </cell>
          <cell r="GW21">
            <v>0</v>
          </cell>
          <cell r="GX21">
            <v>0</v>
          </cell>
          <cell r="GY21">
            <v>0</v>
          </cell>
          <cell r="GZ21">
            <v>0</v>
          </cell>
          <cell r="HA21">
            <v>0</v>
          </cell>
          <cell r="HB21">
            <v>0</v>
          </cell>
          <cell r="HC21">
            <v>0</v>
          </cell>
          <cell r="HD21">
            <v>0</v>
          </cell>
          <cell r="HE21">
            <v>0</v>
          </cell>
          <cell r="HF21">
            <v>0</v>
          </cell>
          <cell r="HG21">
            <v>0</v>
          </cell>
          <cell r="HH21">
            <v>0</v>
          </cell>
          <cell r="HI21">
            <v>0</v>
          </cell>
          <cell r="HJ21">
            <v>0</v>
          </cell>
          <cell r="HK21">
            <v>0</v>
          </cell>
          <cell r="HL21">
            <v>0</v>
          </cell>
          <cell r="HM21">
            <v>0</v>
          </cell>
          <cell r="HN21">
            <v>0</v>
          </cell>
          <cell r="HO21">
            <v>0</v>
          </cell>
          <cell r="HP21">
            <v>0</v>
          </cell>
          <cell r="HQ21">
            <v>0</v>
          </cell>
          <cell r="HR21">
            <v>0</v>
          </cell>
          <cell r="HS21">
            <v>0</v>
          </cell>
          <cell r="HT21">
            <v>0</v>
          </cell>
          <cell r="HU21">
            <v>0</v>
          </cell>
          <cell r="HV21">
            <v>0</v>
          </cell>
          <cell r="HW21">
            <v>0</v>
          </cell>
        </row>
        <row r="22">
          <cell r="B22">
            <v>141318</v>
          </cell>
          <cell r="C22">
            <v>-7500</v>
          </cell>
          <cell r="D22">
            <v>-21223</v>
          </cell>
          <cell r="E22">
            <v>134168</v>
          </cell>
          <cell r="F22">
            <v>35873</v>
          </cell>
          <cell r="G22">
            <v>14074</v>
          </cell>
          <cell r="H22">
            <v>-2096</v>
          </cell>
          <cell r="I22">
            <v>-2704</v>
          </cell>
          <cell r="J22">
            <v>9425</v>
          </cell>
          <cell r="K22">
            <v>9449</v>
          </cell>
          <cell r="L22">
            <v>14074</v>
          </cell>
          <cell r="M22">
            <v>-2096</v>
          </cell>
          <cell r="N22">
            <v>-2704</v>
          </cell>
          <cell r="O22">
            <v>9425</v>
          </cell>
          <cell r="P22">
            <v>9449</v>
          </cell>
          <cell r="Q22">
            <v>8911</v>
          </cell>
          <cell r="R22">
            <v>-1934</v>
          </cell>
          <cell r="S22">
            <v>-2473</v>
          </cell>
          <cell r="T22">
            <v>6650</v>
          </cell>
          <cell r="U22">
            <v>6668</v>
          </cell>
          <cell r="V22">
            <v>5163</v>
          </cell>
          <cell r="W22">
            <v>-162</v>
          </cell>
          <cell r="X22">
            <v>-231</v>
          </cell>
          <cell r="Y22">
            <v>2775</v>
          </cell>
          <cell r="Z22">
            <v>2781</v>
          </cell>
          <cell r="AA22">
            <v>5444</v>
          </cell>
          <cell r="AB22">
            <v>-108</v>
          </cell>
          <cell r="AC22">
            <v>-154</v>
          </cell>
          <cell r="AD22">
            <v>2850</v>
          </cell>
          <cell r="AE22">
            <v>2856</v>
          </cell>
          <cell r="AF22">
            <v>-281</v>
          </cell>
          <cell r="AG22">
            <v>-54</v>
          </cell>
          <cell r="AH22">
            <v>-77</v>
          </cell>
          <cell r="AI22">
            <v>-75</v>
          </cell>
          <cell r="AJ22">
            <v>-75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23698</v>
          </cell>
          <cell r="AQ22">
            <v>696</v>
          </cell>
          <cell r="AR22">
            <v>1512</v>
          </cell>
          <cell r="AS22">
            <v>10705</v>
          </cell>
          <cell r="AT22">
            <v>10785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0</v>
          </cell>
          <cell r="EJ22">
            <v>0</v>
          </cell>
          <cell r="EK22">
            <v>0</v>
          </cell>
          <cell r="EL22">
            <v>0</v>
          </cell>
          <cell r="EM22">
            <v>0</v>
          </cell>
          <cell r="EN22">
            <v>0</v>
          </cell>
          <cell r="EO22">
            <v>0</v>
          </cell>
          <cell r="EP22">
            <v>0</v>
          </cell>
          <cell r="EQ22">
            <v>180000</v>
          </cell>
          <cell r="ER22">
            <v>45000</v>
          </cell>
          <cell r="ES22">
            <v>45000</v>
          </cell>
          <cell r="ET22">
            <v>45000</v>
          </cell>
          <cell r="EU22">
            <v>45000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180000</v>
          </cell>
          <cell r="FB22">
            <v>45000</v>
          </cell>
          <cell r="FC22">
            <v>45000</v>
          </cell>
          <cell r="FD22">
            <v>45000</v>
          </cell>
          <cell r="FE22">
            <v>45000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  <cell r="GA22">
            <v>0</v>
          </cell>
          <cell r="GB22">
            <v>0</v>
          </cell>
          <cell r="GC22">
            <v>0</v>
          </cell>
          <cell r="GD22">
            <v>0</v>
          </cell>
          <cell r="GE22">
            <v>16291</v>
          </cell>
          <cell r="GF22">
            <v>-505</v>
          </cell>
          <cell r="GG22">
            <v>-431</v>
          </cell>
          <cell r="GH22">
            <v>8595</v>
          </cell>
          <cell r="GI22">
            <v>8632</v>
          </cell>
          <cell r="GJ22">
            <v>19699</v>
          </cell>
          <cell r="GK22">
            <v>127</v>
          </cell>
          <cell r="GL22">
            <v>497</v>
          </cell>
          <cell r="GM22">
            <v>9523</v>
          </cell>
          <cell r="GN22">
            <v>9552</v>
          </cell>
          <cell r="GO22">
            <v>-3518</v>
          </cell>
          <cell r="GP22">
            <v>-638</v>
          </cell>
          <cell r="GQ22">
            <v>-960</v>
          </cell>
          <cell r="GR22">
            <v>-960</v>
          </cell>
          <cell r="GS22">
            <v>-960</v>
          </cell>
          <cell r="GT22">
            <v>0</v>
          </cell>
          <cell r="GU22">
            <v>0</v>
          </cell>
          <cell r="GV22">
            <v>0</v>
          </cell>
          <cell r="GW22">
            <v>0</v>
          </cell>
          <cell r="GX22">
            <v>0</v>
          </cell>
          <cell r="GY22">
            <v>0</v>
          </cell>
          <cell r="GZ22">
            <v>0</v>
          </cell>
          <cell r="HA22">
            <v>0</v>
          </cell>
          <cell r="HB22">
            <v>0</v>
          </cell>
          <cell r="HC22">
            <v>0</v>
          </cell>
          <cell r="HD22">
            <v>0</v>
          </cell>
          <cell r="HE22">
            <v>0</v>
          </cell>
          <cell r="HF22">
            <v>0</v>
          </cell>
          <cell r="HG22">
            <v>0</v>
          </cell>
          <cell r="HH22">
            <v>0</v>
          </cell>
          <cell r="HI22">
            <v>110</v>
          </cell>
          <cell r="HJ22">
            <v>6</v>
          </cell>
          <cell r="HK22">
            <v>32</v>
          </cell>
          <cell r="HL22">
            <v>32</v>
          </cell>
          <cell r="HM22">
            <v>40</v>
          </cell>
          <cell r="HN22">
            <v>8</v>
          </cell>
          <cell r="HO22">
            <v>2</v>
          </cell>
          <cell r="HP22">
            <v>2</v>
          </cell>
          <cell r="HQ22">
            <v>2</v>
          </cell>
          <cell r="HR22">
            <v>2</v>
          </cell>
          <cell r="HS22">
            <v>0</v>
          </cell>
          <cell r="HT22">
            <v>0</v>
          </cell>
          <cell r="HU22">
            <v>0</v>
          </cell>
          <cell r="HV22">
            <v>0</v>
          </cell>
          <cell r="HW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  <cell r="GA23">
            <v>0</v>
          </cell>
          <cell r="GB23">
            <v>0</v>
          </cell>
          <cell r="GC23">
            <v>0</v>
          </cell>
          <cell r="GD23">
            <v>0</v>
          </cell>
          <cell r="GE23">
            <v>0</v>
          </cell>
          <cell r="GF23">
            <v>0</v>
          </cell>
          <cell r="GG23">
            <v>0</v>
          </cell>
          <cell r="GH23">
            <v>0</v>
          </cell>
          <cell r="GI23">
            <v>0</v>
          </cell>
          <cell r="GJ23">
            <v>0</v>
          </cell>
          <cell r="GK23">
            <v>0</v>
          </cell>
          <cell r="GL23">
            <v>0</v>
          </cell>
          <cell r="GM23">
            <v>0</v>
          </cell>
          <cell r="GN23">
            <v>0</v>
          </cell>
          <cell r="GO23">
            <v>0</v>
          </cell>
          <cell r="GP23">
            <v>0</v>
          </cell>
          <cell r="GQ23">
            <v>0</v>
          </cell>
          <cell r="GR23">
            <v>0</v>
          </cell>
          <cell r="GS23">
            <v>0</v>
          </cell>
          <cell r="GT23">
            <v>0</v>
          </cell>
          <cell r="GU23">
            <v>0</v>
          </cell>
          <cell r="GV23">
            <v>0</v>
          </cell>
          <cell r="GW23">
            <v>0</v>
          </cell>
          <cell r="GX23">
            <v>0</v>
          </cell>
          <cell r="GY23">
            <v>0</v>
          </cell>
          <cell r="GZ23">
            <v>0</v>
          </cell>
          <cell r="HA23">
            <v>0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>
            <v>0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>
            <v>0</v>
          </cell>
          <cell r="HN23">
            <v>0</v>
          </cell>
          <cell r="HO23">
            <v>0</v>
          </cell>
          <cell r="HP23">
            <v>0</v>
          </cell>
          <cell r="HQ23">
            <v>0</v>
          </cell>
          <cell r="HR23">
            <v>0</v>
          </cell>
          <cell r="HS23">
            <v>0</v>
          </cell>
          <cell r="HT23">
            <v>0</v>
          </cell>
          <cell r="HU23">
            <v>0</v>
          </cell>
          <cell r="HV23">
            <v>0</v>
          </cell>
          <cell r="HW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0</v>
          </cell>
          <cell r="EJ24">
            <v>0</v>
          </cell>
          <cell r="EK24">
            <v>0</v>
          </cell>
          <cell r="EL24">
            <v>0</v>
          </cell>
          <cell r="EM24">
            <v>0</v>
          </cell>
          <cell r="EN24">
            <v>0</v>
          </cell>
          <cell r="EO24">
            <v>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0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  <cell r="GA24">
            <v>0</v>
          </cell>
          <cell r="GB24">
            <v>0</v>
          </cell>
          <cell r="GC24">
            <v>0</v>
          </cell>
          <cell r="GD24">
            <v>0</v>
          </cell>
          <cell r="GE24">
            <v>0</v>
          </cell>
          <cell r="GF24">
            <v>0</v>
          </cell>
          <cell r="GG24">
            <v>0</v>
          </cell>
          <cell r="GH24">
            <v>0</v>
          </cell>
          <cell r="GI24">
            <v>0</v>
          </cell>
          <cell r="GJ24">
            <v>0</v>
          </cell>
          <cell r="GK24">
            <v>0</v>
          </cell>
          <cell r="GL24">
            <v>0</v>
          </cell>
          <cell r="GM24">
            <v>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>
            <v>0</v>
          </cell>
          <cell r="GS24">
            <v>0</v>
          </cell>
          <cell r="GT24">
            <v>0</v>
          </cell>
          <cell r="GU24">
            <v>0</v>
          </cell>
          <cell r="GV24">
            <v>0</v>
          </cell>
          <cell r="GW24">
            <v>0</v>
          </cell>
          <cell r="GX24">
            <v>0</v>
          </cell>
          <cell r="GY24">
            <v>0</v>
          </cell>
          <cell r="GZ24">
            <v>0</v>
          </cell>
          <cell r="HA24">
            <v>0</v>
          </cell>
          <cell r="HB24">
            <v>0</v>
          </cell>
          <cell r="HC24">
            <v>0</v>
          </cell>
          <cell r="HD24">
            <v>0</v>
          </cell>
          <cell r="HE24">
            <v>0</v>
          </cell>
          <cell r="HF24">
            <v>0</v>
          </cell>
          <cell r="HG24">
            <v>0</v>
          </cell>
          <cell r="HH24">
            <v>0</v>
          </cell>
          <cell r="HI24">
            <v>0</v>
          </cell>
          <cell r="HJ24">
            <v>0</v>
          </cell>
          <cell r="HK24">
            <v>0</v>
          </cell>
          <cell r="HL24">
            <v>0</v>
          </cell>
          <cell r="HM24">
            <v>0</v>
          </cell>
          <cell r="HN24">
            <v>0</v>
          </cell>
          <cell r="HO24">
            <v>0</v>
          </cell>
          <cell r="HP24">
            <v>0</v>
          </cell>
          <cell r="HQ24">
            <v>0</v>
          </cell>
          <cell r="HR24">
            <v>0</v>
          </cell>
          <cell r="HS24">
            <v>0</v>
          </cell>
          <cell r="HT24">
            <v>0</v>
          </cell>
          <cell r="HU24">
            <v>0</v>
          </cell>
          <cell r="HV24">
            <v>0</v>
          </cell>
          <cell r="HW24">
            <v>0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0</v>
          </cell>
          <cell r="EJ25">
            <v>0</v>
          </cell>
          <cell r="EK25">
            <v>0</v>
          </cell>
          <cell r="EL25">
            <v>0</v>
          </cell>
          <cell r="EM25">
            <v>0</v>
          </cell>
          <cell r="EN25">
            <v>0</v>
          </cell>
          <cell r="EO25">
            <v>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0</v>
          </cell>
          <cell r="EZ25">
            <v>0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  <cell r="GA25">
            <v>0</v>
          </cell>
          <cell r="GB25">
            <v>0</v>
          </cell>
          <cell r="GC25">
            <v>0</v>
          </cell>
          <cell r="GD25">
            <v>0</v>
          </cell>
          <cell r="GE25">
            <v>0</v>
          </cell>
          <cell r="GF25">
            <v>0</v>
          </cell>
          <cell r="GG25">
            <v>0</v>
          </cell>
          <cell r="GH25">
            <v>0</v>
          </cell>
          <cell r="GI25">
            <v>0</v>
          </cell>
          <cell r="GJ25">
            <v>0</v>
          </cell>
          <cell r="GK25">
            <v>0</v>
          </cell>
          <cell r="GL25">
            <v>0</v>
          </cell>
          <cell r="GM25">
            <v>0</v>
          </cell>
          <cell r="GN25">
            <v>0</v>
          </cell>
          <cell r="GO25">
            <v>0</v>
          </cell>
          <cell r="GP25">
            <v>0</v>
          </cell>
          <cell r="GQ25">
            <v>0</v>
          </cell>
          <cell r="GR25">
            <v>0</v>
          </cell>
          <cell r="GS25">
            <v>0</v>
          </cell>
          <cell r="GT25">
            <v>0</v>
          </cell>
          <cell r="GU25">
            <v>0</v>
          </cell>
          <cell r="GV25">
            <v>0</v>
          </cell>
          <cell r="GW25">
            <v>0</v>
          </cell>
          <cell r="GX25">
            <v>0</v>
          </cell>
          <cell r="GY25">
            <v>0</v>
          </cell>
          <cell r="GZ25">
            <v>0</v>
          </cell>
          <cell r="HA25">
            <v>0</v>
          </cell>
          <cell r="HB25">
            <v>0</v>
          </cell>
          <cell r="HC25">
            <v>0</v>
          </cell>
          <cell r="HD25">
            <v>0</v>
          </cell>
          <cell r="HE25">
            <v>0</v>
          </cell>
          <cell r="HF25">
            <v>0</v>
          </cell>
          <cell r="HG25">
            <v>0</v>
          </cell>
          <cell r="HH25">
            <v>0</v>
          </cell>
          <cell r="HI25">
            <v>0</v>
          </cell>
          <cell r="HJ25">
            <v>0</v>
          </cell>
          <cell r="HK25">
            <v>0</v>
          </cell>
          <cell r="HL25">
            <v>0</v>
          </cell>
          <cell r="HM25">
            <v>0</v>
          </cell>
          <cell r="HN25">
            <v>0</v>
          </cell>
          <cell r="HO25">
            <v>0</v>
          </cell>
          <cell r="HP25">
            <v>0</v>
          </cell>
          <cell r="HQ25">
            <v>0</v>
          </cell>
          <cell r="HR25">
            <v>0</v>
          </cell>
          <cell r="HS25">
            <v>0</v>
          </cell>
          <cell r="HT25">
            <v>0</v>
          </cell>
          <cell r="HU25">
            <v>0</v>
          </cell>
          <cell r="HV25">
            <v>0</v>
          </cell>
          <cell r="HW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0</v>
          </cell>
          <cell r="EJ26">
            <v>0</v>
          </cell>
          <cell r="EK26">
            <v>0</v>
          </cell>
          <cell r="EL26">
            <v>0</v>
          </cell>
          <cell r="EM26">
            <v>0</v>
          </cell>
          <cell r="EN26">
            <v>0</v>
          </cell>
          <cell r="EO26">
            <v>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  <cell r="GA26">
            <v>0</v>
          </cell>
          <cell r="GB26">
            <v>0</v>
          </cell>
          <cell r="GC26">
            <v>0</v>
          </cell>
          <cell r="GD26">
            <v>0</v>
          </cell>
          <cell r="GE26">
            <v>0</v>
          </cell>
          <cell r="GF26">
            <v>0</v>
          </cell>
          <cell r="GG26">
            <v>0</v>
          </cell>
          <cell r="GH26">
            <v>0</v>
          </cell>
          <cell r="GI26">
            <v>0</v>
          </cell>
          <cell r="GJ26">
            <v>0</v>
          </cell>
          <cell r="GK26">
            <v>0</v>
          </cell>
          <cell r="GL26">
            <v>0</v>
          </cell>
          <cell r="GM26">
            <v>0</v>
          </cell>
          <cell r="GN26">
            <v>0</v>
          </cell>
          <cell r="GO26">
            <v>0</v>
          </cell>
          <cell r="GP26">
            <v>0</v>
          </cell>
          <cell r="GQ26">
            <v>0</v>
          </cell>
          <cell r="GR26">
            <v>0</v>
          </cell>
          <cell r="GS26">
            <v>0</v>
          </cell>
          <cell r="GT26">
            <v>0</v>
          </cell>
          <cell r="GU26">
            <v>0</v>
          </cell>
          <cell r="GV26">
            <v>0</v>
          </cell>
          <cell r="GW26">
            <v>0</v>
          </cell>
          <cell r="GX26">
            <v>0</v>
          </cell>
          <cell r="GY26">
            <v>0</v>
          </cell>
          <cell r="GZ26">
            <v>0</v>
          </cell>
          <cell r="HA26">
            <v>0</v>
          </cell>
          <cell r="HB26">
            <v>0</v>
          </cell>
          <cell r="HC26">
            <v>0</v>
          </cell>
          <cell r="HD26">
            <v>0</v>
          </cell>
          <cell r="HE26">
            <v>0</v>
          </cell>
          <cell r="HF26">
            <v>0</v>
          </cell>
          <cell r="HG26">
            <v>0</v>
          </cell>
          <cell r="HH26">
            <v>0</v>
          </cell>
          <cell r="HI26">
            <v>0</v>
          </cell>
          <cell r="HJ26">
            <v>0</v>
          </cell>
          <cell r="HK26">
            <v>0</v>
          </cell>
          <cell r="HL26">
            <v>0</v>
          </cell>
          <cell r="HM26">
            <v>0</v>
          </cell>
          <cell r="HN26">
            <v>0</v>
          </cell>
          <cell r="HO26">
            <v>0</v>
          </cell>
          <cell r="HP26">
            <v>0</v>
          </cell>
          <cell r="HQ26">
            <v>0</v>
          </cell>
          <cell r="HR26">
            <v>0</v>
          </cell>
          <cell r="HS26">
            <v>0</v>
          </cell>
          <cell r="HT26">
            <v>0</v>
          </cell>
          <cell r="HU26">
            <v>0</v>
          </cell>
          <cell r="HV26">
            <v>0</v>
          </cell>
          <cell r="HW26">
            <v>0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0</v>
          </cell>
          <cell r="EJ27">
            <v>0</v>
          </cell>
          <cell r="EK27">
            <v>0</v>
          </cell>
          <cell r="EL27">
            <v>0</v>
          </cell>
          <cell r="EM27">
            <v>0</v>
          </cell>
          <cell r="EN27">
            <v>0</v>
          </cell>
          <cell r="EO27">
            <v>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0</v>
          </cell>
          <cell r="EZ27">
            <v>0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  <cell r="GA27">
            <v>0</v>
          </cell>
          <cell r="GB27">
            <v>0</v>
          </cell>
          <cell r="GC27">
            <v>0</v>
          </cell>
          <cell r="GD27">
            <v>0</v>
          </cell>
          <cell r="GE27">
            <v>0</v>
          </cell>
          <cell r="GF27">
            <v>0</v>
          </cell>
          <cell r="GG27">
            <v>0</v>
          </cell>
          <cell r="GH27">
            <v>0</v>
          </cell>
          <cell r="GI27">
            <v>0</v>
          </cell>
          <cell r="GJ27">
            <v>0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>
            <v>0</v>
          </cell>
          <cell r="GS27">
            <v>0</v>
          </cell>
          <cell r="GT27">
            <v>0</v>
          </cell>
          <cell r="GU27">
            <v>0</v>
          </cell>
          <cell r="GV27">
            <v>0</v>
          </cell>
          <cell r="GW27">
            <v>0</v>
          </cell>
          <cell r="GX27">
            <v>0</v>
          </cell>
          <cell r="GY27">
            <v>0</v>
          </cell>
          <cell r="GZ27">
            <v>0</v>
          </cell>
          <cell r="HA27">
            <v>0</v>
          </cell>
          <cell r="HB27">
            <v>0</v>
          </cell>
          <cell r="HC27">
            <v>0</v>
          </cell>
          <cell r="HD27">
            <v>0</v>
          </cell>
          <cell r="HE27">
            <v>0</v>
          </cell>
          <cell r="HF27">
            <v>0</v>
          </cell>
          <cell r="HG27">
            <v>0</v>
          </cell>
          <cell r="HH27">
            <v>0</v>
          </cell>
          <cell r="HI27">
            <v>0</v>
          </cell>
          <cell r="HJ27">
            <v>0</v>
          </cell>
          <cell r="HK27">
            <v>0</v>
          </cell>
          <cell r="HL27">
            <v>0</v>
          </cell>
          <cell r="HM27">
            <v>0</v>
          </cell>
          <cell r="HN27">
            <v>0</v>
          </cell>
          <cell r="HO27">
            <v>0</v>
          </cell>
          <cell r="HP27">
            <v>0</v>
          </cell>
          <cell r="HQ27">
            <v>0</v>
          </cell>
          <cell r="HR27">
            <v>0</v>
          </cell>
          <cell r="HS27">
            <v>0</v>
          </cell>
          <cell r="HT27">
            <v>0</v>
          </cell>
          <cell r="HU27">
            <v>0</v>
          </cell>
          <cell r="HV27">
            <v>0</v>
          </cell>
          <cell r="HW27">
            <v>0</v>
          </cell>
        </row>
        <row r="35">
          <cell r="B35">
            <v>2625686</v>
          </cell>
          <cell r="C35">
            <v>572039</v>
          </cell>
          <cell r="D35">
            <v>580464</v>
          </cell>
          <cell r="E35">
            <v>786592</v>
          </cell>
          <cell r="F35">
            <v>686591</v>
          </cell>
          <cell r="G35">
            <v>-307515</v>
          </cell>
          <cell r="H35">
            <v>-73424</v>
          </cell>
          <cell r="I35">
            <v>-86403</v>
          </cell>
          <cell r="J35">
            <v>-73639</v>
          </cell>
          <cell r="K35">
            <v>-74049</v>
          </cell>
          <cell r="L35">
            <v>-307515</v>
          </cell>
          <cell r="M35">
            <v>-73424</v>
          </cell>
          <cell r="N35">
            <v>-86403</v>
          </cell>
          <cell r="O35">
            <v>-73639</v>
          </cell>
          <cell r="P35">
            <v>-74049</v>
          </cell>
          <cell r="Q35">
            <v>-166117</v>
          </cell>
          <cell r="R35">
            <v>-46255</v>
          </cell>
          <cell r="S35">
            <v>-46014</v>
          </cell>
          <cell r="T35">
            <v>-36490</v>
          </cell>
          <cell r="U35">
            <v>-37358</v>
          </cell>
          <cell r="V35">
            <v>-141398</v>
          </cell>
          <cell r="W35">
            <v>-27169</v>
          </cell>
          <cell r="X35">
            <v>-40389</v>
          </cell>
          <cell r="Y35">
            <v>-37149</v>
          </cell>
          <cell r="Z35">
            <v>-36691</v>
          </cell>
          <cell r="AA35">
            <v>-112561</v>
          </cell>
          <cell r="AB35">
            <v>-21651</v>
          </cell>
          <cell r="AC35">
            <v>-32221</v>
          </cell>
          <cell r="AD35">
            <v>-29513</v>
          </cell>
          <cell r="AE35">
            <v>-29176</v>
          </cell>
          <cell r="AF35">
            <v>-28837</v>
          </cell>
          <cell r="AG35">
            <v>-5518</v>
          </cell>
          <cell r="AH35">
            <v>-8168</v>
          </cell>
          <cell r="AI35">
            <v>-7636</v>
          </cell>
          <cell r="AJ35">
            <v>-7515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350719</v>
          </cell>
          <cell r="AQ35">
            <v>73422</v>
          </cell>
          <cell r="AR35">
            <v>86539</v>
          </cell>
          <cell r="AS35">
            <v>95170</v>
          </cell>
          <cell r="AT35">
            <v>95588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-1593</v>
          </cell>
          <cell r="CY35">
            <v>0</v>
          </cell>
          <cell r="CZ35">
            <v>-531</v>
          </cell>
          <cell r="DA35">
            <v>-531</v>
          </cell>
          <cell r="DB35">
            <v>-531</v>
          </cell>
          <cell r="DC35">
            <v>-171</v>
          </cell>
          <cell r="DD35">
            <v>0</v>
          </cell>
          <cell r="DE35">
            <v>-57</v>
          </cell>
          <cell r="DF35">
            <v>-57</v>
          </cell>
          <cell r="DG35">
            <v>-57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-171</v>
          </cell>
          <cell r="DN35">
            <v>0</v>
          </cell>
          <cell r="DO35">
            <v>-57</v>
          </cell>
          <cell r="DP35">
            <v>-57</v>
          </cell>
          <cell r="DQ35">
            <v>-57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-171</v>
          </cell>
          <cell r="DX35">
            <v>0</v>
          </cell>
          <cell r="DY35">
            <v>-57</v>
          </cell>
          <cell r="DZ35">
            <v>-57</v>
          </cell>
          <cell r="EA35">
            <v>-57</v>
          </cell>
          <cell r="EB35">
            <v>0</v>
          </cell>
          <cell r="EC35">
            <v>0</v>
          </cell>
          <cell r="ED35">
            <v>0</v>
          </cell>
          <cell r="EE35">
            <v>0</v>
          </cell>
          <cell r="EF35">
            <v>0</v>
          </cell>
          <cell r="EG35">
            <v>-1422</v>
          </cell>
          <cell r="EH35">
            <v>0</v>
          </cell>
          <cell r="EI35">
            <v>-474</v>
          </cell>
          <cell r="EJ35">
            <v>-474</v>
          </cell>
          <cell r="EK35">
            <v>-474</v>
          </cell>
          <cell r="EL35">
            <v>0</v>
          </cell>
          <cell r="EM35">
            <v>0</v>
          </cell>
          <cell r="EN35">
            <v>0</v>
          </cell>
          <cell r="EO35">
            <v>0</v>
          </cell>
          <cell r="EP35">
            <v>0</v>
          </cell>
          <cell r="EQ35">
            <v>328229</v>
          </cell>
          <cell r="ER35">
            <v>63828</v>
          </cell>
          <cell r="ES35">
            <v>88693</v>
          </cell>
          <cell r="ET35">
            <v>87808</v>
          </cell>
          <cell r="EU35">
            <v>87900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328229</v>
          </cell>
          <cell r="FB35">
            <v>63828</v>
          </cell>
          <cell r="FC35">
            <v>88693</v>
          </cell>
          <cell r="FD35">
            <v>87808</v>
          </cell>
          <cell r="FE35">
            <v>87900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2165344</v>
          </cell>
          <cell r="GF35">
            <v>542041</v>
          </cell>
          <cell r="GG35">
            <v>533698</v>
          </cell>
          <cell r="GH35">
            <v>543338</v>
          </cell>
          <cell r="GI35">
            <v>546267</v>
          </cell>
          <cell r="GJ35">
            <v>3044672</v>
          </cell>
          <cell r="GK35">
            <v>759753</v>
          </cell>
          <cell r="GL35">
            <v>754007</v>
          </cell>
          <cell r="GM35">
            <v>763684</v>
          </cell>
          <cell r="GN35">
            <v>767228</v>
          </cell>
          <cell r="GO35">
            <v>-9691</v>
          </cell>
          <cell r="GP35">
            <v>0</v>
          </cell>
          <cell r="GQ35">
            <v>-3753</v>
          </cell>
          <cell r="GR35">
            <v>-2659</v>
          </cell>
          <cell r="GS35">
            <v>-3279</v>
          </cell>
          <cell r="GT35">
            <v>620</v>
          </cell>
          <cell r="GU35">
            <v>0</v>
          </cell>
          <cell r="GV35">
            <v>620</v>
          </cell>
          <cell r="GW35">
            <v>0</v>
          </cell>
          <cell r="GX35">
            <v>0</v>
          </cell>
          <cell r="GY35">
            <v>474</v>
          </cell>
          <cell r="GZ35">
            <v>0</v>
          </cell>
          <cell r="HA35">
            <v>474</v>
          </cell>
          <cell r="HB35">
            <v>0</v>
          </cell>
          <cell r="HC35">
            <v>0</v>
          </cell>
          <cell r="HD35">
            <v>0</v>
          </cell>
          <cell r="HE35">
            <v>0</v>
          </cell>
          <cell r="HF35">
            <v>0</v>
          </cell>
          <cell r="HG35">
            <v>0</v>
          </cell>
          <cell r="HH35">
            <v>0</v>
          </cell>
          <cell r="HI35">
            <v>1152</v>
          </cell>
          <cell r="HJ35">
            <v>0</v>
          </cell>
          <cell r="HK35">
            <v>372</v>
          </cell>
          <cell r="HL35">
            <v>390</v>
          </cell>
          <cell r="HM35">
            <v>390</v>
          </cell>
          <cell r="HN35">
            <v>0</v>
          </cell>
          <cell r="HO35">
            <v>0</v>
          </cell>
          <cell r="HP35">
            <v>0</v>
          </cell>
          <cell r="HQ35">
            <v>0</v>
          </cell>
          <cell r="HR35">
            <v>0</v>
          </cell>
          <cell r="HS35">
            <v>-871883</v>
          </cell>
          <cell r="HT35">
            <v>-217712</v>
          </cell>
          <cell r="HU35">
            <v>-218022</v>
          </cell>
          <cell r="HV35">
            <v>-218077</v>
          </cell>
          <cell r="HW35">
            <v>-218072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0</v>
          </cell>
          <cell r="EF36">
            <v>0</v>
          </cell>
          <cell r="EG36">
            <v>0</v>
          </cell>
          <cell r="EH36">
            <v>0</v>
          </cell>
          <cell r="EI36">
            <v>0</v>
          </cell>
          <cell r="EJ36">
            <v>0</v>
          </cell>
          <cell r="EK36">
            <v>0</v>
          </cell>
          <cell r="EL36">
            <v>0</v>
          </cell>
          <cell r="EM36">
            <v>0</v>
          </cell>
          <cell r="EN36">
            <v>0</v>
          </cell>
          <cell r="EO36">
            <v>0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  <cell r="GA36">
            <v>0</v>
          </cell>
          <cell r="GB36">
            <v>0</v>
          </cell>
          <cell r="GC36">
            <v>0</v>
          </cell>
          <cell r="GD36">
            <v>0</v>
          </cell>
          <cell r="GE36">
            <v>0</v>
          </cell>
          <cell r="GF36">
            <v>0</v>
          </cell>
          <cell r="GG36">
            <v>0</v>
          </cell>
          <cell r="GH36">
            <v>0</v>
          </cell>
          <cell r="GI36">
            <v>0</v>
          </cell>
          <cell r="GJ36">
            <v>0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>
            <v>0</v>
          </cell>
          <cell r="GS36">
            <v>0</v>
          </cell>
          <cell r="GT36">
            <v>0</v>
          </cell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  <cell r="HN36">
            <v>0</v>
          </cell>
          <cell r="HO36">
            <v>0</v>
          </cell>
          <cell r="HP36">
            <v>0</v>
          </cell>
          <cell r="HQ36">
            <v>0</v>
          </cell>
          <cell r="HR36">
            <v>0</v>
          </cell>
          <cell r="HS36">
            <v>0</v>
          </cell>
          <cell r="HT36">
            <v>0</v>
          </cell>
          <cell r="HU36">
            <v>0</v>
          </cell>
          <cell r="HV36">
            <v>0</v>
          </cell>
          <cell r="HW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E37">
            <v>0</v>
          </cell>
          <cell r="EF37">
            <v>0</v>
          </cell>
          <cell r="EG37">
            <v>0</v>
          </cell>
          <cell r="EH37">
            <v>0</v>
          </cell>
          <cell r="EI37">
            <v>0</v>
          </cell>
          <cell r="EJ37">
            <v>0</v>
          </cell>
          <cell r="EK37">
            <v>0</v>
          </cell>
          <cell r="EL37">
            <v>0</v>
          </cell>
          <cell r="EM37">
            <v>0</v>
          </cell>
          <cell r="EN37">
            <v>0</v>
          </cell>
          <cell r="EO37">
            <v>0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  <cell r="GB37">
            <v>0</v>
          </cell>
          <cell r="GC37">
            <v>0</v>
          </cell>
          <cell r="GD37">
            <v>0</v>
          </cell>
          <cell r="GE37">
            <v>0</v>
          </cell>
          <cell r="GF37">
            <v>0</v>
          </cell>
          <cell r="GG37">
            <v>0</v>
          </cell>
          <cell r="GH37">
            <v>0</v>
          </cell>
          <cell r="GI37">
            <v>0</v>
          </cell>
          <cell r="GJ37">
            <v>0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  <cell r="HN37">
            <v>0</v>
          </cell>
          <cell r="HO37">
            <v>0</v>
          </cell>
          <cell r="HP37">
            <v>0</v>
          </cell>
          <cell r="HQ37">
            <v>0</v>
          </cell>
          <cell r="HR37">
            <v>0</v>
          </cell>
          <cell r="HS37">
            <v>0</v>
          </cell>
          <cell r="HT37">
            <v>0</v>
          </cell>
          <cell r="HU37">
            <v>0</v>
          </cell>
          <cell r="HV37">
            <v>0</v>
          </cell>
          <cell r="HW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</v>
          </cell>
          <cell r="EE38">
            <v>0</v>
          </cell>
          <cell r="EF38">
            <v>0</v>
          </cell>
          <cell r="EG38">
            <v>0</v>
          </cell>
          <cell r="EH38">
            <v>0</v>
          </cell>
          <cell r="EI38">
            <v>0</v>
          </cell>
          <cell r="EJ38">
            <v>0</v>
          </cell>
          <cell r="EK38">
            <v>0</v>
          </cell>
          <cell r="EL38">
            <v>0</v>
          </cell>
          <cell r="EM38">
            <v>0</v>
          </cell>
          <cell r="EN38">
            <v>0</v>
          </cell>
          <cell r="EO38">
            <v>0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  <cell r="GA38">
            <v>0</v>
          </cell>
          <cell r="GB38">
            <v>0</v>
          </cell>
          <cell r="GC38">
            <v>0</v>
          </cell>
          <cell r="GD38">
            <v>0</v>
          </cell>
          <cell r="GE38">
            <v>0</v>
          </cell>
          <cell r="GF38">
            <v>0</v>
          </cell>
          <cell r="GG38">
            <v>0</v>
          </cell>
          <cell r="GH38">
            <v>0</v>
          </cell>
          <cell r="GI38">
            <v>0</v>
          </cell>
          <cell r="GJ38">
            <v>0</v>
          </cell>
          <cell r="GK38">
            <v>0</v>
          </cell>
          <cell r="GL38">
            <v>0</v>
          </cell>
          <cell r="GM38">
            <v>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U38">
            <v>0</v>
          </cell>
          <cell r="GV38">
            <v>0</v>
          </cell>
          <cell r="GW38">
            <v>0</v>
          </cell>
          <cell r="GX38">
            <v>0</v>
          </cell>
          <cell r="GY38">
            <v>0</v>
          </cell>
          <cell r="GZ38">
            <v>0</v>
          </cell>
          <cell r="HA38">
            <v>0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>
            <v>0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>
            <v>0</v>
          </cell>
          <cell r="HN38">
            <v>0</v>
          </cell>
          <cell r="HO38">
            <v>0</v>
          </cell>
          <cell r="HP38">
            <v>0</v>
          </cell>
          <cell r="HQ38">
            <v>0</v>
          </cell>
          <cell r="HR38">
            <v>0</v>
          </cell>
          <cell r="HS38">
            <v>0</v>
          </cell>
          <cell r="HT38">
            <v>0</v>
          </cell>
          <cell r="HU38">
            <v>0</v>
          </cell>
          <cell r="HV38">
            <v>0</v>
          </cell>
          <cell r="HW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</v>
          </cell>
          <cell r="EE39">
            <v>0</v>
          </cell>
          <cell r="EF39">
            <v>0</v>
          </cell>
          <cell r="EG39">
            <v>0</v>
          </cell>
          <cell r="EH39">
            <v>0</v>
          </cell>
          <cell r="EI39">
            <v>0</v>
          </cell>
          <cell r="EJ39">
            <v>0</v>
          </cell>
          <cell r="EK39">
            <v>0</v>
          </cell>
          <cell r="EL39">
            <v>0</v>
          </cell>
          <cell r="EM39">
            <v>0</v>
          </cell>
          <cell r="EN39">
            <v>0</v>
          </cell>
          <cell r="EO39">
            <v>0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  <cell r="GA39">
            <v>0</v>
          </cell>
          <cell r="GB39">
            <v>0</v>
          </cell>
          <cell r="GC39">
            <v>0</v>
          </cell>
          <cell r="GD39">
            <v>0</v>
          </cell>
          <cell r="GE39">
            <v>0</v>
          </cell>
          <cell r="GF39">
            <v>0</v>
          </cell>
          <cell r="GG39">
            <v>0</v>
          </cell>
          <cell r="GH39">
            <v>0</v>
          </cell>
          <cell r="GI39">
            <v>0</v>
          </cell>
          <cell r="GJ39">
            <v>0</v>
          </cell>
          <cell r="GK39">
            <v>0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S39">
            <v>0</v>
          </cell>
          <cell r="GT39">
            <v>0</v>
          </cell>
          <cell r="GU39">
            <v>0</v>
          </cell>
          <cell r="GV39">
            <v>0</v>
          </cell>
          <cell r="GW39">
            <v>0</v>
          </cell>
          <cell r="GX39">
            <v>0</v>
          </cell>
          <cell r="GY39">
            <v>0</v>
          </cell>
          <cell r="GZ39">
            <v>0</v>
          </cell>
          <cell r="HA39">
            <v>0</v>
          </cell>
          <cell r="HB39">
            <v>0</v>
          </cell>
          <cell r="HC39">
            <v>0</v>
          </cell>
          <cell r="HD39">
            <v>0</v>
          </cell>
          <cell r="HE39">
            <v>0</v>
          </cell>
          <cell r="HF39">
            <v>0</v>
          </cell>
          <cell r="HG39">
            <v>0</v>
          </cell>
          <cell r="HH39">
            <v>0</v>
          </cell>
          <cell r="HI39">
            <v>0</v>
          </cell>
          <cell r="HJ39">
            <v>0</v>
          </cell>
          <cell r="HK39">
            <v>0</v>
          </cell>
          <cell r="HL39">
            <v>0</v>
          </cell>
          <cell r="HM39">
            <v>0</v>
          </cell>
          <cell r="HN39">
            <v>0</v>
          </cell>
          <cell r="HO39">
            <v>0</v>
          </cell>
          <cell r="HP39">
            <v>0</v>
          </cell>
          <cell r="HQ39">
            <v>0</v>
          </cell>
          <cell r="HR39">
            <v>0</v>
          </cell>
          <cell r="HS39">
            <v>0</v>
          </cell>
          <cell r="HT39">
            <v>0</v>
          </cell>
          <cell r="HU39">
            <v>0</v>
          </cell>
          <cell r="HV39">
            <v>0</v>
          </cell>
          <cell r="HW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E40">
            <v>0</v>
          </cell>
          <cell r="EF40">
            <v>0</v>
          </cell>
          <cell r="EG40">
            <v>0</v>
          </cell>
          <cell r="EH40">
            <v>0</v>
          </cell>
          <cell r="EI40">
            <v>0</v>
          </cell>
          <cell r="EJ40">
            <v>0</v>
          </cell>
          <cell r="EK40">
            <v>0</v>
          </cell>
          <cell r="EL40">
            <v>0</v>
          </cell>
          <cell r="EM40">
            <v>0</v>
          </cell>
          <cell r="EN40">
            <v>0</v>
          </cell>
          <cell r="EO40">
            <v>0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  <cell r="GA40">
            <v>0</v>
          </cell>
          <cell r="GB40">
            <v>0</v>
          </cell>
          <cell r="GC40">
            <v>0</v>
          </cell>
          <cell r="GD40">
            <v>0</v>
          </cell>
          <cell r="GE40">
            <v>0</v>
          </cell>
          <cell r="GF40">
            <v>0</v>
          </cell>
          <cell r="GG40">
            <v>0</v>
          </cell>
          <cell r="GH40">
            <v>0</v>
          </cell>
          <cell r="GI40">
            <v>0</v>
          </cell>
          <cell r="GJ40">
            <v>0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>
            <v>0</v>
          </cell>
          <cell r="GS40">
            <v>0</v>
          </cell>
          <cell r="GT40">
            <v>0</v>
          </cell>
          <cell r="GU40">
            <v>0</v>
          </cell>
          <cell r="GV40">
            <v>0</v>
          </cell>
          <cell r="GW40">
            <v>0</v>
          </cell>
          <cell r="GX40">
            <v>0</v>
          </cell>
          <cell r="GY40">
            <v>0</v>
          </cell>
          <cell r="GZ40">
            <v>0</v>
          </cell>
          <cell r="HA40">
            <v>0</v>
          </cell>
          <cell r="HB40">
            <v>0</v>
          </cell>
          <cell r="HC40">
            <v>0</v>
          </cell>
          <cell r="HD40">
            <v>0</v>
          </cell>
          <cell r="HE40">
            <v>0</v>
          </cell>
          <cell r="HF40">
            <v>0</v>
          </cell>
          <cell r="HG40">
            <v>0</v>
          </cell>
          <cell r="HH40">
            <v>0</v>
          </cell>
          <cell r="HI40">
            <v>0</v>
          </cell>
          <cell r="HJ40">
            <v>0</v>
          </cell>
          <cell r="HK40">
            <v>0</v>
          </cell>
          <cell r="HL40">
            <v>0</v>
          </cell>
          <cell r="HM40">
            <v>0</v>
          </cell>
          <cell r="HN40">
            <v>0</v>
          </cell>
          <cell r="HO40">
            <v>0</v>
          </cell>
          <cell r="HP40">
            <v>0</v>
          </cell>
          <cell r="HQ40">
            <v>0</v>
          </cell>
          <cell r="HR40">
            <v>0</v>
          </cell>
          <cell r="HS40">
            <v>0</v>
          </cell>
          <cell r="HT40">
            <v>0</v>
          </cell>
          <cell r="HU40">
            <v>0</v>
          </cell>
          <cell r="HV40">
            <v>0</v>
          </cell>
          <cell r="HW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EF41">
            <v>0</v>
          </cell>
          <cell r="EG41">
            <v>0</v>
          </cell>
          <cell r="EH41">
            <v>0</v>
          </cell>
          <cell r="EI41">
            <v>0</v>
          </cell>
          <cell r="EJ41">
            <v>0</v>
          </cell>
          <cell r="EK41">
            <v>0</v>
          </cell>
          <cell r="EL41">
            <v>0</v>
          </cell>
          <cell r="EM41">
            <v>0</v>
          </cell>
          <cell r="EN41">
            <v>0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  <cell r="GA41">
            <v>0</v>
          </cell>
          <cell r="GB41">
            <v>0</v>
          </cell>
          <cell r="GC41">
            <v>0</v>
          </cell>
          <cell r="GD41">
            <v>0</v>
          </cell>
          <cell r="GE41">
            <v>0</v>
          </cell>
          <cell r="GF41">
            <v>0</v>
          </cell>
          <cell r="GG41">
            <v>0</v>
          </cell>
          <cell r="GH41">
            <v>0</v>
          </cell>
          <cell r="GI41">
            <v>0</v>
          </cell>
          <cell r="GJ41">
            <v>0</v>
          </cell>
          <cell r="GK41">
            <v>0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D41">
            <v>0</v>
          </cell>
          <cell r="HE41">
            <v>0</v>
          </cell>
          <cell r="HF41">
            <v>0</v>
          </cell>
          <cell r="HG41">
            <v>0</v>
          </cell>
          <cell r="HH41">
            <v>0</v>
          </cell>
          <cell r="HI41">
            <v>0</v>
          </cell>
          <cell r="HJ41">
            <v>0</v>
          </cell>
          <cell r="HK41">
            <v>0</v>
          </cell>
          <cell r="HL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</row>
        <row r="42">
          <cell r="B42">
            <v>2625686</v>
          </cell>
          <cell r="C42">
            <v>572039</v>
          </cell>
          <cell r="D42">
            <v>580464</v>
          </cell>
          <cell r="E42">
            <v>786592</v>
          </cell>
          <cell r="F42">
            <v>686591</v>
          </cell>
          <cell r="G42">
            <v>-307515</v>
          </cell>
          <cell r="H42">
            <v>-73424</v>
          </cell>
          <cell r="I42">
            <v>-86403</v>
          </cell>
          <cell r="J42">
            <v>-73639</v>
          </cell>
          <cell r="K42">
            <v>-74049</v>
          </cell>
          <cell r="L42">
            <v>-307515</v>
          </cell>
          <cell r="M42">
            <v>-73424</v>
          </cell>
          <cell r="N42">
            <v>-86403</v>
          </cell>
          <cell r="O42">
            <v>-73639</v>
          </cell>
          <cell r="P42">
            <v>-74049</v>
          </cell>
          <cell r="Q42">
            <v>-166117</v>
          </cell>
          <cell r="R42">
            <v>-46255</v>
          </cell>
          <cell r="S42">
            <v>-46014</v>
          </cell>
          <cell r="T42">
            <v>-36490</v>
          </cell>
          <cell r="U42">
            <v>-37358</v>
          </cell>
          <cell r="V42">
            <v>-141398</v>
          </cell>
          <cell r="W42">
            <v>-27169</v>
          </cell>
          <cell r="X42">
            <v>-40389</v>
          </cell>
          <cell r="Y42">
            <v>-37149</v>
          </cell>
          <cell r="Z42">
            <v>-36691</v>
          </cell>
          <cell r="AA42">
            <v>-112561</v>
          </cell>
          <cell r="AB42">
            <v>-21651</v>
          </cell>
          <cell r="AC42">
            <v>-32221</v>
          </cell>
          <cell r="AD42">
            <v>-29513</v>
          </cell>
          <cell r="AE42">
            <v>-29176</v>
          </cell>
          <cell r="AF42">
            <v>-28837</v>
          </cell>
          <cell r="AG42">
            <v>-5518</v>
          </cell>
          <cell r="AH42">
            <v>-8168</v>
          </cell>
          <cell r="AI42">
            <v>-7636</v>
          </cell>
          <cell r="AJ42">
            <v>-7515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350719</v>
          </cell>
          <cell r="AQ42">
            <v>73422</v>
          </cell>
          <cell r="AR42">
            <v>86539</v>
          </cell>
          <cell r="AS42">
            <v>95170</v>
          </cell>
          <cell r="AT42">
            <v>95588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-1593</v>
          </cell>
          <cell r="CY42">
            <v>0</v>
          </cell>
          <cell r="CZ42">
            <v>-531</v>
          </cell>
          <cell r="DA42">
            <v>-531</v>
          </cell>
          <cell r="DB42">
            <v>-531</v>
          </cell>
          <cell r="DC42">
            <v>-171</v>
          </cell>
          <cell r="DD42">
            <v>0</v>
          </cell>
          <cell r="DE42">
            <v>-57</v>
          </cell>
          <cell r="DF42">
            <v>-57</v>
          </cell>
          <cell r="DG42">
            <v>-57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-171</v>
          </cell>
          <cell r="DN42">
            <v>0</v>
          </cell>
          <cell r="DO42">
            <v>-57</v>
          </cell>
          <cell r="DP42">
            <v>-57</v>
          </cell>
          <cell r="DQ42">
            <v>-57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-171</v>
          </cell>
          <cell r="DX42">
            <v>0</v>
          </cell>
          <cell r="DY42">
            <v>-57</v>
          </cell>
          <cell r="DZ42">
            <v>-57</v>
          </cell>
          <cell r="EA42">
            <v>-57</v>
          </cell>
          <cell r="EB42">
            <v>0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  <cell r="EG42">
            <v>-1422</v>
          </cell>
          <cell r="EH42">
            <v>0</v>
          </cell>
          <cell r="EI42">
            <v>-474</v>
          </cell>
          <cell r="EJ42">
            <v>-474</v>
          </cell>
          <cell r="EK42">
            <v>-474</v>
          </cell>
          <cell r="EL42">
            <v>0</v>
          </cell>
          <cell r="EM42">
            <v>0</v>
          </cell>
          <cell r="EN42">
            <v>0</v>
          </cell>
          <cell r="EO42">
            <v>0</v>
          </cell>
          <cell r="EP42">
            <v>0</v>
          </cell>
          <cell r="EQ42">
            <v>328229</v>
          </cell>
          <cell r="ER42">
            <v>63828</v>
          </cell>
          <cell r="ES42">
            <v>88693</v>
          </cell>
          <cell r="ET42">
            <v>87808</v>
          </cell>
          <cell r="EU42">
            <v>87900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328229</v>
          </cell>
          <cell r="FB42">
            <v>63828</v>
          </cell>
          <cell r="FC42">
            <v>88693</v>
          </cell>
          <cell r="FD42">
            <v>87808</v>
          </cell>
          <cell r="FE42">
            <v>87900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  <cell r="GA42">
            <v>0</v>
          </cell>
          <cell r="GB42">
            <v>0</v>
          </cell>
          <cell r="GC42">
            <v>0</v>
          </cell>
          <cell r="GD42">
            <v>0</v>
          </cell>
          <cell r="GE42">
            <v>2165344</v>
          </cell>
          <cell r="GF42">
            <v>542041</v>
          </cell>
          <cell r="GG42">
            <v>533698</v>
          </cell>
          <cell r="GH42">
            <v>543338</v>
          </cell>
          <cell r="GI42">
            <v>546267</v>
          </cell>
          <cell r="GJ42">
            <v>3044672</v>
          </cell>
          <cell r="GK42">
            <v>759753</v>
          </cell>
          <cell r="GL42">
            <v>754007</v>
          </cell>
          <cell r="GM42">
            <v>763684</v>
          </cell>
          <cell r="GN42">
            <v>767228</v>
          </cell>
          <cell r="GO42">
            <v>-9691</v>
          </cell>
          <cell r="GP42">
            <v>0</v>
          </cell>
          <cell r="GQ42">
            <v>-3753</v>
          </cell>
          <cell r="GR42">
            <v>-2659</v>
          </cell>
          <cell r="GS42">
            <v>-3279</v>
          </cell>
          <cell r="GT42">
            <v>620</v>
          </cell>
          <cell r="GU42">
            <v>0</v>
          </cell>
          <cell r="GV42">
            <v>620</v>
          </cell>
          <cell r="GW42">
            <v>0</v>
          </cell>
          <cell r="GX42">
            <v>0</v>
          </cell>
          <cell r="GY42">
            <v>474</v>
          </cell>
          <cell r="GZ42">
            <v>0</v>
          </cell>
          <cell r="HA42">
            <v>474</v>
          </cell>
          <cell r="HB42">
            <v>0</v>
          </cell>
          <cell r="HC42">
            <v>0</v>
          </cell>
          <cell r="HD42">
            <v>0</v>
          </cell>
          <cell r="HE42">
            <v>0</v>
          </cell>
          <cell r="HF42">
            <v>0</v>
          </cell>
          <cell r="HG42">
            <v>0</v>
          </cell>
          <cell r="HH42">
            <v>0</v>
          </cell>
          <cell r="HI42">
            <v>1152</v>
          </cell>
          <cell r="HJ42">
            <v>0</v>
          </cell>
          <cell r="HK42">
            <v>372</v>
          </cell>
          <cell r="HL42">
            <v>390</v>
          </cell>
          <cell r="HM42">
            <v>390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-871883</v>
          </cell>
          <cell r="HT42">
            <v>-217712</v>
          </cell>
          <cell r="HU42">
            <v>-218022</v>
          </cell>
          <cell r="HV42">
            <v>-218077</v>
          </cell>
          <cell r="HW42">
            <v>-218072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0</v>
          </cell>
          <cell r="EF43">
            <v>0</v>
          </cell>
          <cell r="EG43">
            <v>0</v>
          </cell>
          <cell r="EH43">
            <v>0</v>
          </cell>
          <cell r="EI43">
            <v>0</v>
          </cell>
          <cell r="EJ43">
            <v>0</v>
          </cell>
          <cell r="EK43">
            <v>0</v>
          </cell>
          <cell r="EL43">
            <v>0</v>
          </cell>
          <cell r="EM43">
            <v>0</v>
          </cell>
          <cell r="EN43">
            <v>0</v>
          </cell>
          <cell r="EO43">
            <v>0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  <cell r="GA43">
            <v>0</v>
          </cell>
          <cell r="GB43">
            <v>0</v>
          </cell>
          <cell r="GC43">
            <v>0</v>
          </cell>
          <cell r="GD43">
            <v>0</v>
          </cell>
          <cell r="GE43">
            <v>0</v>
          </cell>
          <cell r="GF43">
            <v>0</v>
          </cell>
          <cell r="GG43">
            <v>0</v>
          </cell>
          <cell r="GH43">
            <v>0</v>
          </cell>
          <cell r="GI43">
            <v>0</v>
          </cell>
          <cell r="GJ43">
            <v>0</v>
          </cell>
          <cell r="GK43">
            <v>0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  <cell r="GA44">
            <v>0</v>
          </cell>
          <cell r="GB44">
            <v>0</v>
          </cell>
          <cell r="GC44">
            <v>0</v>
          </cell>
          <cell r="GD44">
            <v>0</v>
          </cell>
          <cell r="GE44">
            <v>0</v>
          </cell>
          <cell r="GF44">
            <v>0</v>
          </cell>
          <cell r="GG44">
            <v>0</v>
          </cell>
          <cell r="GH44">
            <v>0</v>
          </cell>
          <cell r="GI44">
            <v>0</v>
          </cell>
          <cell r="GJ44">
            <v>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D44">
            <v>0</v>
          </cell>
          <cell r="HE44">
            <v>0</v>
          </cell>
          <cell r="HF44">
            <v>0</v>
          </cell>
          <cell r="HG44">
            <v>0</v>
          </cell>
          <cell r="HH44">
            <v>0</v>
          </cell>
          <cell r="HI44">
            <v>0</v>
          </cell>
          <cell r="HJ44">
            <v>0</v>
          </cell>
          <cell r="HK44">
            <v>0</v>
          </cell>
          <cell r="HL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>
            <v>0</v>
          </cell>
          <cell r="GJ45">
            <v>0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  <cell r="GB46">
            <v>0</v>
          </cell>
          <cell r="GC46">
            <v>0</v>
          </cell>
          <cell r="GD46">
            <v>0</v>
          </cell>
          <cell r="GE46">
            <v>0</v>
          </cell>
          <cell r="GF46">
            <v>0</v>
          </cell>
          <cell r="GG46">
            <v>0</v>
          </cell>
          <cell r="GH46">
            <v>0</v>
          </cell>
          <cell r="GI46">
            <v>0</v>
          </cell>
          <cell r="GJ46">
            <v>0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0</v>
          </cell>
          <cell r="GS46">
            <v>0</v>
          </cell>
          <cell r="GT46">
            <v>0</v>
          </cell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  <cell r="HN46">
            <v>0</v>
          </cell>
          <cell r="HO46">
            <v>0</v>
          </cell>
          <cell r="HP46">
            <v>0</v>
          </cell>
          <cell r="HQ46">
            <v>0</v>
          </cell>
          <cell r="HR46">
            <v>0</v>
          </cell>
          <cell r="HS46">
            <v>0</v>
          </cell>
          <cell r="HT46">
            <v>0</v>
          </cell>
          <cell r="HU46">
            <v>0</v>
          </cell>
          <cell r="HV46">
            <v>0</v>
          </cell>
          <cell r="HW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  <cell r="GB47">
            <v>0</v>
          </cell>
          <cell r="GC47">
            <v>0</v>
          </cell>
          <cell r="GD47">
            <v>0</v>
          </cell>
          <cell r="GE47">
            <v>0</v>
          </cell>
          <cell r="GF47">
            <v>0</v>
          </cell>
          <cell r="GG47">
            <v>0</v>
          </cell>
          <cell r="GH47">
            <v>0</v>
          </cell>
          <cell r="GI47">
            <v>0</v>
          </cell>
          <cell r="GJ47">
            <v>0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0</v>
          </cell>
          <cell r="GS47">
            <v>0</v>
          </cell>
          <cell r="GT47">
            <v>0</v>
          </cell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  <cell r="HN47">
            <v>0</v>
          </cell>
          <cell r="HO47">
            <v>0</v>
          </cell>
          <cell r="HP47">
            <v>0</v>
          </cell>
          <cell r="HQ47">
            <v>0</v>
          </cell>
          <cell r="HR47">
            <v>0</v>
          </cell>
          <cell r="HS47">
            <v>0</v>
          </cell>
          <cell r="HT47">
            <v>0</v>
          </cell>
          <cell r="HU47">
            <v>0</v>
          </cell>
          <cell r="HV47">
            <v>0</v>
          </cell>
          <cell r="HW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  <cell r="EN48">
            <v>0</v>
          </cell>
          <cell r="EO48">
            <v>0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  <cell r="FX48">
            <v>0</v>
          </cell>
          <cell r="FY48">
            <v>0</v>
          </cell>
          <cell r="FZ48">
            <v>0</v>
          </cell>
          <cell r="GA48">
            <v>0</v>
          </cell>
          <cell r="GB48">
            <v>0</v>
          </cell>
          <cell r="GC48">
            <v>0</v>
          </cell>
          <cell r="GD48">
            <v>0</v>
          </cell>
          <cell r="GE48">
            <v>0</v>
          </cell>
          <cell r="GF48">
            <v>0</v>
          </cell>
          <cell r="GG48">
            <v>0</v>
          </cell>
          <cell r="GH48">
            <v>0</v>
          </cell>
          <cell r="GI48">
            <v>0</v>
          </cell>
          <cell r="GJ48">
            <v>0</v>
          </cell>
          <cell r="GK48">
            <v>0</v>
          </cell>
          <cell r="GL48">
            <v>0</v>
          </cell>
          <cell r="GM48">
            <v>0</v>
          </cell>
          <cell r="GN48">
            <v>0</v>
          </cell>
          <cell r="GO48">
            <v>0</v>
          </cell>
          <cell r="GP48">
            <v>0</v>
          </cell>
          <cell r="GQ48">
            <v>0</v>
          </cell>
          <cell r="GR48">
            <v>0</v>
          </cell>
          <cell r="GS48">
            <v>0</v>
          </cell>
          <cell r="GT48">
            <v>0</v>
          </cell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  <cell r="HN48">
            <v>0</v>
          </cell>
          <cell r="HO48">
            <v>0</v>
          </cell>
          <cell r="HP48">
            <v>0</v>
          </cell>
          <cell r="HQ48">
            <v>0</v>
          </cell>
          <cell r="HR48">
            <v>0</v>
          </cell>
          <cell r="HS48">
            <v>0</v>
          </cell>
          <cell r="HT48">
            <v>0</v>
          </cell>
          <cell r="HU48">
            <v>0</v>
          </cell>
          <cell r="HV48">
            <v>0</v>
          </cell>
          <cell r="HW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0</v>
          </cell>
          <cell r="EH49">
            <v>0</v>
          </cell>
          <cell r="EI49">
            <v>0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  <cell r="GA49">
            <v>0</v>
          </cell>
          <cell r="GB49">
            <v>0</v>
          </cell>
          <cell r="GC49">
            <v>0</v>
          </cell>
          <cell r="GD49">
            <v>0</v>
          </cell>
          <cell r="GE49">
            <v>0</v>
          </cell>
          <cell r="GF49">
            <v>0</v>
          </cell>
          <cell r="GG49">
            <v>0</v>
          </cell>
          <cell r="GH49">
            <v>0</v>
          </cell>
          <cell r="GI49">
            <v>0</v>
          </cell>
          <cell r="GJ49">
            <v>0</v>
          </cell>
          <cell r="GK49">
            <v>0</v>
          </cell>
          <cell r="GL49">
            <v>0</v>
          </cell>
          <cell r="GM49">
            <v>0</v>
          </cell>
          <cell r="GN49">
            <v>0</v>
          </cell>
          <cell r="GO49">
            <v>0</v>
          </cell>
          <cell r="GP49">
            <v>0</v>
          </cell>
          <cell r="GQ49">
            <v>0</v>
          </cell>
          <cell r="GR49">
            <v>0</v>
          </cell>
          <cell r="GS49">
            <v>0</v>
          </cell>
          <cell r="GT49">
            <v>0</v>
          </cell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  <cell r="HN49">
            <v>0</v>
          </cell>
          <cell r="HO49">
            <v>0</v>
          </cell>
          <cell r="HP49">
            <v>0</v>
          </cell>
          <cell r="HQ49">
            <v>0</v>
          </cell>
          <cell r="HR49">
            <v>0</v>
          </cell>
          <cell r="HS49">
            <v>0</v>
          </cell>
          <cell r="HT49">
            <v>0</v>
          </cell>
          <cell r="HU49">
            <v>0</v>
          </cell>
          <cell r="HV49">
            <v>0</v>
          </cell>
          <cell r="HW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0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0</v>
          </cell>
          <cell r="GG50">
            <v>0</v>
          </cell>
          <cell r="GH50">
            <v>0</v>
          </cell>
          <cell r="GI50">
            <v>0</v>
          </cell>
          <cell r="GJ50">
            <v>0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  <cell r="HN50">
            <v>0</v>
          </cell>
          <cell r="HO50">
            <v>0</v>
          </cell>
          <cell r="HP50">
            <v>0</v>
          </cell>
          <cell r="HQ50">
            <v>0</v>
          </cell>
          <cell r="HR50">
            <v>0</v>
          </cell>
          <cell r="HS50">
            <v>0</v>
          </cell>
          <cell r="HT50">
            <v>0</v>
          </cell>
          <cell r="HU50">
            <v>0</v>
          </cell>
          <cell r="HV50">
            <v>0</v>
          </cell>
          <cell r="HW50">
            <v>0</v>
          </cell>
        </row>
        <row r="51">
          <cell r="B51">
            <v>2625686</v>
          </cell>
          <cell r="C51">
            <v>572039</v>
          </cell>
          <cell r="D51">
            <v>580464</v>
          </cell>
          <cell r="E51">
            <v>786592</v>
          </cell>
          <cell r="F51">
            <v>686591</v>
          </cell>
          <cell r="G51">
            <v>-307515</v>
          </cell>
          <cell r="H51">
            <v>-73424</v>
          </cell>
          <cell r="I51">
            <v>-86403</v>
          </cell>
          <cell r="J51">
            <v>-73639</v>
          </cell>
          <cell r="K51">
            <v>-74049</v>
          </cell>
          <cell r="L51">
            <v>-307515</v>
          </cell>
          <cell r="M51">
            <v>-73424</v>
          </cell>
          <cell r="N51">
            <v>-86403</v>
          </cell>
          <cell r="O51">
            <v>-73639</v>
          </cell>
          <cell r="P51">
            <v>-74049</v>
          </cell>
          <cell r="Q51">
            <v>-166117</v>
          </cell>
          <cell r="R51">
            <v>-46255</v>
          </cell>
          <cell r="S51">
            <v>-46014</v>
          </cell>
          <cell r="T51">
            <v>-36490</v>
          </cell>
          <cell r="U51">
            <v>-37358</v>
          </cell>
          <cell r="V51">
            <v>-141398</v>
          </cell>
          <cell r="W51">
            <v>-27169</v>
          </cell>
          <cell r="X51">
            <v>-40389</v>
          </cell>
          <cell r="Y51">
            <v>-37149</v>
          </cell>
          <cell r="Z51">
            <v>-36691</v>
          </cell>
          <cell r="AA51">
            <v>-112561</v>
          </cell>
          <cell r="AB51">
            <v>-21651</v>
          </cell>
          <cell r="AC51">
            <v>-32221</v>
          </cell>
          <cell r="AD51">
            <v>-29513</v>
          </cell>
          <cell r="AE51">
            <v>-29176</v>
          </cell>
          <cell r="AF51">
            <v>-28837</v>
          </cell>
          <cell r="AG51">
            <v>-5518</v>
          </cell>
          <cell r="AH51">
            <v>-8168</v>
          </cell>
          <cell r="AI51">
            <v>-7636</v>
          </cell>
          <cell r="AJ51">
            <v>-7515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350719</v>
          </cell>
          <cell r="AQ51">
            <v>73422</v>
          </cell>
          <cell r="AR51">
            <v>86539</v>
          </cell>
          <cell r="AS51">
            <v>95170</v>
          </cell>
          <cell r="AT51">
            <v>95588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-1593</v>
          </cell>
          <cell r="CY51">
            <v>0</v>
          </cell>
          <cell r="CZ51">
            <v>-531</v>
          </cell>
          <cell r="DA51">
            <v>-531</v>
          </cell>
          <cell r="DB51">
            <v>-531</v>
          </cell>
          <cell r="DC51">
            <v>-171</v>
          </cell>
          <cell r="DD51">
            <v>0</v>
          </cell>
          <cell r="DE51">
            <v>-57</v>
          </cell>
          <cell r="DF51">
            <v>-57</v>
          </cell>
          <cell r="DG51">
            <v>-57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-171</v>
          </cell>
          <cell r="DN51">
            <v>0</v>
          </cell>
          <cell r="DO51">
            <v>-57</v>
          </cell>
          <cell r="DP51">
            <v>-57</v>
          </cell>
          <cell r="DQ51">
            <v>-57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-171</v>
          </cell>
          <cell r="DX51">
            <v>0</v>
          </cell>
          <cell r="DY51">
            <v>-57</v>
          </cell>
          <cell r="DZ51">
            <v>-57</v>
          </cell>
          <cell r="EA51">
            <v>-57</v>
          </cell>
          <cell r="EB51">
            <v>0</v>
          </cell>
          <cell r="EC51">
            <v>0</v>
          </cell>
          <cell r="ED51">
            <v>0</v>
          </cell>
          <cell r="EE51">
            <v>0</v>
          </cell>
          <cell r="EF51">
            <v>0</v>
          </cell>
          <cell r="EG51">
            <v>-1422</v>
          </cell>
          <cell r="EH51">
            <v>0</v>
          </cell>
          <cell r="EI51">
            <v>-474</v>
          </cell>
          <cell r="EJ51">
            <v>-474</v>
          </cell>
          <cell r="EK51">
            <v>-474</v>
          </cell>
          <cell r="EL51">
            <v>0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328229</v>
          </cell>
          <cell r="ER51">
            <v>63828</v>
          </cell>
          <cell r="ES51">
            <v>88693</v>
          </cell>
          <cell r="ET51">
            <v>87808</v>
          </cell>
          <cell r="EU51">
            <v>87900</v>
          </cell>
          <cell r="EV51">
            <v>0</v>
          </cell>
          <cell r="EW51">
            <v>0</v>
          </cell>
          <cell r="EX51">
            <v>0</v>
          </cell>
          <cell r="EY51">
            <v>0</v>
          </cell>
          <cell r="EZ51">
            <v>0</v>
          </cell>
          <cell r="FA51">
            <v>328229</v>
          </cell>
          <cell r="FB51">
            <v>63828</v>
          </cell>
          <cell r="FC51">
            <v>88693</v>
          </cell>
          <cell r="FD51">
            <v>87808</v>
          </cell>
          <cell r="FE51">
            <v>87900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  <cell r="GA51">
            <v>0</v>
          </cell>
          <cell r="GB51">
            <v>0</v>
          </cell>
          <cell r="GC51">
            <v>0</v>
          </cell>
          <cell r="GD51">
            <v>0</v>
          </cell>
          <cell r="GE51">
            <v>2165344</v>
          </cell>
          <cell r="GF51">
            <v>542041</v>
          </cell>
          <cell r="GG51">
            <v>533698</v>
          </cell>
          <cell r="GH51">
            <v>543338</v>
          </cell>
          <cell r="GI51">
            <v>546267</v>
          </cell>
          <cell r="GJ51">
            <v>3044672</v>
          </cell>
          <cell r="GK51">
            <v>759753</v>
          </cell>
          <cell r="GL51">
            <v>754007</v>
          </cell>
          <cell r="GM51">
            <v>763684</v>
          </cell>
          <cell r="GN51">
            <v>767228</v>
          </cell>
          <cell r="GO51">
            <v>-9691</v>
          </cell>
          <cell r="GP51">
            <v>0</v>
          </cell>
          <cell r="GQ51">
            <v>-3753</v>
          </cell>
          <cell r="GR51">
            <v>-2659</v>
          </cell>
          <cell r="GS51">
            <v>-3279</v>
          </cell>
          <cell r="GT51">
            <v>620</v>
          </cell>
          <cell r="GU51">
            <v>0</v>
          </cell>
          <cell r="GV51">
            <v>620</v>
          </cell>
          <cell r="GW51">
            <v>0</v>
          </cell>
          <cell r="GX51">
            <v>0</v>
          </cell>
          <cell r="GY51">
            <v>474</v>
          </cell>
          <cell r="GZ51">
            <v>0</v>
          </cell>
          <cell r="HA51">
            <v>474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1152</v>
          </cell>
          <cell r="HJ51">
            <v>0</v>
          </cell>
          <cell r="HK51">
            <v>372</v>
          </cell>
          <cell r="HL51">
            <v>390</v>
          </cell>
          <cell r="HM51">
            <v>390</v>
          </cell>
          <cell r="HN51">
            <v>0</v>
          </cell>
          <cell r="HO51">
            <v>0</v>
          </cell>
          <cell r="HP51">
            <v>0</v>
          </cell>
          <cell r="HQ51">
            <v>0</v>
          </cell>
          <cell r="HR51">
            <v>0</v>
          </cell>
          <cell r="HS51">
            <v>-871883</v>
          </cell>
          <cell r="HT51">
            <v>-217712</v>
          </cell>
          <cell r="HU51">
            <v>-218022</v>
          </cell>
          <cell r="HV51">
            <v>-218077</v>
          </cell>
          <cell r="HW51">
            <v>-218072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E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  <cell r="EJ52">
            <v>0</v>
          </cell>
          <cell r="EK52">
            <v>0</v>
          </cell>
          <cell r="EL52">
            <v>0</v>
          </cell>
          <cell r="EM52">
            <v>0</v>
          </cell>
          <cell r="EN52">
            <v>0</v>
          </cell>
          <cell r="EO52">
            <v>0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  <cell r="GA52">
            <v>0</v>
          </cell>
          <cell r="GB52">
            <v>0</v>
          </cell>
          <cell r="GC52">
            <v>0</v>
          </cell>
          <cell r="GD52">
            <v>0</v>
          </cell>
          <cell r="GE52">
            <v>0</v>
          </cell>
          <cell r="GF52">
            <v>0</v>
          </cell>
          <cell r="GG52">
            <v>0</v>
          </cell>
          <cell r="GH52">
            <v>0</v>
          </cell>
          <cell r="GI52">
            <v>0</v>
          </cell>
          <cell r="GJ52">
            <v>0</v>
          </cell>
          <cell r="GK52">
            <v>0</v>
          </cell>
          <cell r="GL52">
            <v>0</v>
          </cell>
          <cell r="GM52">
            <v>0</v>
          </cell>
          <cell r="GN52">
            <v>0</v>
          </cell>
          <cell r="GO52">
            <v>0</v>
          </cell>
          <cell r="GP52">
            <v>0</v>
          </cell>
          <cell r="GQ52">
            <v>0</v>
          </cell>
          <cell r="GR52">
            <v>0</v>
          </cell>
          <cell r="GS52">
            <v>0</v>
          </cell>
          <cell r="GT52">
            <v>0</v>
          </cell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  <cell r="HN52">
            <v>0</v>
          </cell>
          <cell r="HO52">
            <v>0</v>
          </cell>
          <cell r="HP52">
            <v>0</v>
          </cell>
          <cell r="HQ52">
            <v>0</v>
          </cell>
          <cell r="HR52">
            <v>0</v>
          </cell>
          <cell r="HS52">
            <v>0</v>
          </cell>
          <cell r="HT52">
            <v>0</v>
          </cell>
          <cell r="HU52">
            <v>0</v>
          </cell>
          <cell r="HV52">
            <v>0</v>
          </cell>
          <cell r="HW52">
            <v>0</v>
          </cell>
        </row>
        <row r="53">
          <cell r="B53">
            <v>2625686</v>
          </cell>
          <cell r="C53">
            <v>572039</v>
          </cell>
          <cell r="D53">
            <v>580464</v>
          </cell>
          <cell r="E53">
            <v>786592</v>
          </cell>
          <cell r="F53">
            <v>686591</v>
          </cell>
          <cell r="G53">
            <v>-307515</v>
          </cell>
          <cell r="H53">
            <v>-73424</v>
          </cell>
          <cell r="I53">
            <v>-86403</v>
          </cell>
          <cell r="J53">
            <v>-73639</v>
          </cell>
          <cell r="K53">
            <v>-74049</v>
          </cell>
          <cell r="L53">
            <v>-307515</v>
          </cell>
          <cell r="M53">
            <v>-73424</v>
          </cell>
          <cell r="N53">
            <v>-86403</v>
          </cell>
          <cell r="O53">
            <v>-73639</v>
          </cell>
          <cell r="P53">
            <v>-74049</v>
          </cell>
          <cell r="Q53">
            <v>-166117</v>
          </cell>
          <cell r="R53">
            <v>-46255</v>
          </cell>
          <cell r="S53">
            <v>-46014</v>
          </cell>
          <cell r="T53">
            <v>-36490</v>
          </cell>
          <cell r="U53">
            <v>-37358</v>
          </cell>
          <cell r="V53">
            <v>-141398</v>
          </cell>
          <cell r="W53">
            <v>-27169</v>
          </cell>
          <cell r="X53">
            <v>-40389</v>
          </cell>
          <cell r="Y53">
            <v>-37149</v>
          </cell>
          <cell r="Z53">
            <v>-36691</v>
          </cell>
          <cell r="AA53">
            <v>-112561</v>
          </cell>
          <cell r="AB53">
            <v>-21651</v>
          </cell>
          <cell r="AC53">
            <v>-32221</v>
          </cell>
          <cell r="AD53">
            <v>-29513</v>
          </cell>
          <cell r="AE53">
            <v>-29176</v>
          </cell>
          <cell r="AF53">
            <v>-28837</v>
          </cell>
          <cell r="AG53">
            <v>-5518</v>
          </cell>
          <cell r="AH53">
            <v>-8168</v>
          </cell>
          <cell r="AI53">
            <v>-7636</v>
          </cell>
          <cell r="AJ53">
            <v>-7515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350719</v>
          </cell>
          <cell r="AQ53">
            <v>73422</v>
          </cell>
          <cell r="AR53">
            <v>86539</v>
          </cell>
          <cell r="AS53">
            <v>95170</v>
          </cell>
          <cell r="AT53">
            <v>95588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-1593</v>
          </cell>
          <cell r="CY53">
            <v>0</v>
          </cell>
          <cell r="CZ53">
            <v>-531</v>
          </cell>
          <cell r="DA53">
            <v>-531</v>
          </cell>
          <cell r="DB53">
            <v>-531</v>
          </cell>
          <cell r="DC53">
            <v>-171</v>
          </cell>
          <cell r="DD53">
            <v>0</v>
          </cell>
          <cell r="DE53">
            <v>-57</v>
          </cell>
          <cell r="DF53">
            <v>-57</v>
          </cell>
          <cell r="DG53">
            <v>-57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-171</v>
          </cell>
          <cell r="DN53">
            <v>0</v>
          </cell>
          <cell r="DO53">
            <v>-57</v>
          </cell>
          <cell r="DP53">
            <v>-57</v>
          </cell>
          <cell r="DQ53">
            <v>-57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-171</v>
          </cell>
          <cell r="DX53">
            <v>0</v>
          </cell>
          <cell r="DY53">
            <v>-57</v>
          </cell>
          <cell r="DZ53">
            <v>-57</v>
          </cell>
          <cell r="EA53">
            <v>-57</v>
          </cell>
          <cell r="EB53">
            <v>0</v>
          </cell>
          <cell r="EC53">
            <v>0</v>
          </cell>
          <cell r="ED53">
            <v>0</v>
          </cell>
          <cell r="EE53">
            <v>0</v>
          </cell>
          <cell r="EF53">
            <v>0</v>
          </cell>
          <cell r="EG53">
            <v>-1422</v>
          </cell>
          <cell r="EH53">
            <v>0</v>
          </cell>
          <cell r="EI53">
            <v>-474</v>
          </cell>
          <cell r="EJ53">
            <v>-474</v>
          </cell>
          <cell r="EK53">
            <v>-474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328229</v>
          </cell>
          <cell r="ER53">
            <v>63828</v>
          </cell>
          <cell r="ES53">
            <v>88693</v>
          </cell>
          <cell r="ET53">
            <v>87808</v>
          </cell>
          <cell r="EU53">
            <v>87900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328229</v>
          </cell>
          <cell r="FB53">
            <v>63828</v>
          </cell>
          <cell r="FC53">
            <v>88693</v>
          </cell>
          <cell r="FD53">
            <v>87808</v>
          </cell>
          <cell r="FE53">
            <v>87900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  <cell r="GA53">
            <v>0</v>
          </cell>
          <cell r="GB53">
            <v>0</v>
          </cell>
          <cell r="GC53">
            <v>0</v>
          </cell>
          <cell r="GD53">
            <v>0</v>
          </cell>
          <cell r="GE53">
            <v>2165344</v>
          </cell>
          <cell r="GF53">
            <v>542041</v>
          </cell>
          <cell r="GG53">
            <v>533698</v>
          </cell>
          <cell r="GH53">
            <v>543338</v>
          </cell>
          <cell r="GI53">
            <v>546267</v>
          </cell>
          <cell r="GJ53">
            <v>3044672</v>
          </cell>
          <cell r="GK53">
            <v>759753</v>
          </cell>
          <cell r="GL53">
            <v>754007</v>
          </cell>
          <cell r="GM53">
            <v>763684</v>
          </cell>
          <cell r="GN53">
            <v>767228</v>
          </cell>
          <cell r="GO53">
            <v>-9691</v>
          </cell>
          <cell r="GP53">
            <v>0</v>
          </cell>
          <cell r="GQ53">
            <v>-3753</v>
          </cell>
          <cell r="GR53">
            <v>-2659</v>
          </cell>
          <cell r="GS53">
            <v>-3279</v>
          </cell>
          <cell r="GT53">
            <v>620</v>
          </cell>
          <cell r="GU53">
            <v>0</v>
          </cell>
          <cell r="GV53">
            <v>620</v>
          </cell>
          <cell r="GW53">
            <v>0</v>
          </cell>
          <cell r="GX53">
            <v>0</v>
          </cell>
          <cell r="GY53">
            <v>474</v>
          </cell>
          <cell r="GZ53">
            <v>0</v>
          </cell>
          <cell r="HA53">
            <v>474</v>
          </cell>
          <cell r="HB53">
            <v>0</v>
          </cell>
          <cell r="HC53">
            <v>0</v>
          </cell>
          <cell r="HD53">
            <v>0</v>
          </cell>
          <cell r="HE53">
            <v>0</v>
          </cell>
          <cell r="HF53">
            <v>0</v>
          </cell>
          <cell r="HG53">
            <v>0</v>
          </cell>
          <cell r="HH53">
            <v>0</v>
          </cell>
          <cell r="HI53">
            <v>1152</v>
          </cell>
          <cell r="HJ53">
            <v>0</v>
          </cell>
          <cell r="HK53">
            <v>372</v>
          </cell>
          <cell r="HL53">
            <v>390</v>
          </cell>
          <cell r="HM53">
            <v>390</v>
          </cell>
          <cell r="HN53">
            <v>0</v>
          </cell>
          <cell r="HO53">
            <v>0</v>
          </cell>
          <cell r="HP53">
            <v>0</v>
          </cell>
          <cell r="HQ53">
            <v>0</v>
          </cell>
          <cell r="HR53">
            <v>0</v>
          </cell>
          <cell r="HS53">
            <v>-871883</v>
          </cell>
          <cell r="HT53">
            <v>-217712</v>
          </cell>
          <cell r="HU53">
            <v>-218022</v>
          </cell>
          <cell r="HV53">
            <v>-218077</v>
          </cell>
          <cell r="HW53">
            <v>-218072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  <cell r="GA54">
            <v>0</v>
          </cell>
          <cell r="GB54">
            <v>0</v>
          </cell>
          <cell r="GC54">
            <v>0</v>
          </cell>
          <cell r="GD54">
            <v>0</v>
          </cell>
          <cell r="GE54">
            <v>0</v>
          </cell>
          <cell r="GF54">
            <v>0</v>
          </cell>
          <cell r="GG54">
            <v>0</v>
          </cell>
          <cell r="GH54">
            <v>0</v>
          </cell>
          <cell r="GI54">
            <v>0</v>
          </cell>
          <cell r="GJ54">
            <v>0</v>
          </cell>
          <cell r="GK54">
            <v>0</v>
          </cell>
          <cell r="GL54">
            <v>0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0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0</v>
          </cell>
          <cell r="GY54">
            <v>0</v>
          </cell>
          <cell r="GZ54">
            <v>0</v>
          </cell>
          <cell r="HA54">
            <v>0</v>
          </cell>
          <cell r="HB54">
            <v>0</v>
          </cell>
          <cell r="HC54">
            <v>0</v>
          </cell>
          <cell r="HD54">
            <v>0</v>
          </cell>
          <cell r="HE54">
            <v>0</v>
          </cell>
          <cell r="HF54">
            <v>0</v>
          </cell>
          <cell r="HG54">
            <v>0</v>
          </cell>
          <cell r="HH54">
            <v>0</v>
          </cell>
          <cell r="HI54">
            <v>0</v>
          </cell>
          <cell r="HJ54">
            <v>0</v>
          </cell>
          <cell r="HK54">
            <v>0</v>
          </cell>
          <cell r="HL54">
            <v>0</v>
          </cell>
          <cell r="HM54">
            <v>0</v>
          </cell>
          <cell r="HN54">
            <v>0</v>
          </cell>
          <cell r="HO54">
            <v>0</v>
          </cell>
          <cell r="HP54">
            <v>0</v>
          </cell>
          <cell r="HQ54">
            <v>0</v>
          </cell>
          <cell r="HR54">
            <v>0</v>
          </cell>
          <cell r="HS54">
            <v>0</v>
          </cell>
          <cell r="HT54">
            <v>0</v>
          </cell>
          <cell r="HU54">
            <v>0</v>
          </cell>
          <cell r="HV54">
            <v>0</v>
          </cell>
          <cell r="HW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  <cell r="EJ55">
            <v>0</v>
          </cell>
          <cell r="EK55">
            <v>0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  <cell r="GA55">
            <v>0</v>
          </cell>
          <cell r="GB55">
            <v>0</v>
          </cell>
          <cell r="GC55">
            <v>0</v>
          </cell>
          <cell r="GD55">
            <v>0</v>
          </cell>
          <cell r="GE55">
            <v>0</v>
          </cell>
          <cell r="GF55">
            <v>0</v>
          </cell>
          <cell r="GG55">
            <v>0</v>
          </cell>
          <cell r="GH55">
            <v>0</v>
          </cell>
          <cell r="GI55">
            <v>0</v>
          </cell>
          <cell r="GJ55">
            <v>0</v>
          </cell>
          <cell r="GK55">
            <v>0</v>
          </cell>
          <cell r="GL55">
            <v>0</v>
          </cell>
          <cell r="GM55">
            <v>0</v>
          </cell>
          <cell r="GN55">
            <v>0</v>
          </cell>
          <cell r="GO55">
            <v>0</v>
          </cell>
          <cell r="GP55">
            <v>0</v>
          </cell>
          <cell r="GQ55">
            <v>0</v>
          </cell>
          <cell r="GR55">
            <v>0</v>
          </cell>
          <cell r="GS55">
            <v>0</v>
          </cell>
          <cell r="GT55">
            <v>0</v>
          </cell>
          <cell r="GU55">
            <v>0</v>
          </cell>
          <cell r="GV55">
            <v>0</v>
          </cell>
          <cell r="GW55">
            <v>0</v>
          </cell>
          <cell r="GX55">
            <v>0</v>
          </cell>
          <cell r="GY55">
            <v>0</v>
          </cell>
          <cell r="GZ55">
            <v>0</v>
          </cell>
          <cell r="HA55">
            <v>0</v>
          </cell>
          <cell r="HB55">
            <v>0</v>
          </cell>
          <cell r="HC55">
            <v>0</v>
          </cell>
          <cell r="HD55">
            <v>0</v>
          </cell>
          <cell r="HE55">
            <v>0</v>
          </cell>
          <cell r="HF55">
            <v>0</v>
          </cell>
          <cell r="HG55">
            <v>0</v>
          </cell>
          <cell r="HH55">
            <v>0</v>
          </cell>
          <cell r="HI55">
            <v>0</v>
          </cell>
          <cell r="HJ55">
            <v>0</v>
          </cell>
          <cell r="HK55">
            <v>0</v>
          </cell>
          <cell r="HL55">
            <v>0</v>
          </cell>
          <cell r="HM55">
            <v>0</v>
          </cell>
          <cell r="HN55">
            <v>0</v>
          </cell>
          <cell r="HO55">
            <v>0</v>
          </cell>
          <cell r="HP55">
            <v>0</v>
          </cell>
          <cell r="HQ55">
            <v>0</v>
          </cell>
          <cell r="HR55">
            <v>0</v>
          </cell>
          <cell r="HS55">
            <v>0</v>
          </cell>
          <cell r="HT55">
            <v>0</v>
          </cell>
          <cell r="HU55">
            <v>0</v>
          </cell>
          <cell r="HV55">
            <v>0</v>
          </cell>
          <cell r="HW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0</v>
          </cell>
          <cell r="EY56">
            <v>0</v>
          </cell>
          <cell r="EZ56">
            <v>0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  <cell r="GA56">
            <v>0</v>
          </cell>
          <cell r="GB56">
            <v>0</v>
          </cell>
          <cell r="GC56">
            <v>0</v>
          </cell>
          <cell r="GD56">
            <v>0</v>
          </cell>
          <cell r="GE56">
            <v>0</v>
          </cell>
          <cell r="GF56">
            <v>0</v>
          </cell>
          <cell r="GG56">
            <v>0</v>
          </cell>
          <cell r="GH56">
            <v>0</v>
          </cell>
          <cell r="GI56">
            <v>0</v>
          </cell>
          <cell r="GJ56">
            <v>0</v>
          </cell>
          <cell r="GK56">
            <v>0</v>
          </cell>
          <cell r="GL56">
            <v>0</v>
          </cell>
          <cell r="GM56">
            <v>0</v>
          </cell>
          <cell r="GN56">
            <v>0</v>
          </cell>
          <cell r="GO56">
            <v>0</v>
          </cell>
          <cell r="GP56">
            <v>0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U56">
            <v>0</v>
          </cell>
          <cell r="GV56">
            <v>0</v>
          </cell>
          <cell r="GW56">
            <v>0</v>
          </cell>
          <cell r="GX56">
            <v>0</v>
          </cell>
          <cell r="GY56">
            <v>0</v>
          </cell>
          <cell r="GZ56">
            <v>0</v>
          </cell>
          <cell r="HA56">
            <v>0</v>
          </cell>
          <cell r="HB56">
            <v>0</v>
          </cell>
          <cell r="HC56">
            <v>0</v>
          </cell>
          <cell r="HD56">
            <v>0</v>
          </cell>
          <cell r="HE56">
            <v>0</v>
          </cell>
          <cell r="HF56">
            <v>0</v>
          </cell>
          <cell r="HG56">
            <v>0</v>
          </cell>
          <cell r="HH56">
            <v>0</v>
          </cell>
          <cell r="HI56">
            <v>0</v>
          </cell>
          <cell r="HJ56">
            <v>0</v>
          </cell>
          <cell r="HK56">
            <v>0</v>
          </cell>
          <cell r="HL56">
            <v>0</v>
          </cell>
          <cell r="HM56">
            <v>0</v>
          </cell>
          <cell r="HN56">
            <v>0</v>
          </cell>
          <cell r="HO56">
            <v>0</v>
          </cell>
          <cell r="HP56">
            <v>0</v>
          </cell>
          <cell r="HQ56">
            <v>0</v>
          </cell>
          <cell r="HR56">
            <v>0</v>
          </cell>
          <cell r="HS56">
            <v>0</v>
          </cell>
          <cell r="HT56">
            <v>0</v>
          </cell>
          <cell r="HU56">
            <v>0</v>
          </cell>
          <cell r="HV56">
            <v>0</v>
          </cell>
          <cell r="HW56">
            <v>0</v>
          </cell>
        </row>
        <row r="68">
          <cell r="A68" t="str">
            <v>Акмолинская ОДТ</v>
          </cell>
          <cell r="B68">
            <v>108708</v>
          </cell>
          <cell r="C68">
            <v>26923</v>
          </cell>
          <cell r="D68">
            <v>27004</v>
          </cell>
          <cell r="E68">
            <v>27146</v>
          </cell>
          <cell r="F68">
            <v>27635</v>
          </cell>
          <cell r="G68">
            <v>108708</v>
          </cell>
          <cell r="H68">
            <v>26923</v>
          </cell>
          <cell r="I68">
            <v>27004</v>
          </cell>
          <cell r="J68">
            <v>27146</v>
          </cell>
          <cell r="K68">
            <v>27635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-1794</v>
          </cell>
          <cell r="AQ68">
            <v>-412</v>
          </cell>
          <cell r="AR68">
            <v>-414</v>
          </cell>
          <cell r="AS68">
            <v>-426</v>
          </cell>
          <cell r="AT68">
            <v>-542</v>
          </cell>
          <cell r="AU68">
            <v>67818</v>
          </cell>
          <cell r="AV68">
            <v>16951</v>
          </cell>
          <cell r="AW68">
            <v>16949</v>
          </cell>
          <cell r="AX68">
            <v>16953</v>
          </cell>
          <cell r="AY68">
            <v>16965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-69612</v>
          </cell>
          <cell r="BZ68">
            <v>-17363</v>
          </cell>
          <cell r="CA68">
            <v>-17363</v>
          </cell>
          <cell r="CB68">
            <v>-17379</v>
          </cell>
          <cell r="CC68">
            <v>-17507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0</v>
          </cell>
          <cell r="EY68">
            <v>0</v>
          </cell>
          <cell r="EZ68">
            <v>0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  <cell r="GA68">
            <v>0</v>
          </cell>
          <cell r="GB68">
            <v>0</v>
          </cell>
          <cell r="GC68">
            <v>0</v>
          </cell>
          <cell r="GD68">
            <v>0</v>
          </cell>
        </row>
        <row r="69">
          <cell r="A69" t="str">
            <v>Актюбинская ОДТ</v>
          </cell>
          <cell r="B69">
            <v>97307</v>
          </cell>
          <cell r="C69">
            <v>23855</v>
          </cell>
          <cell r="D69">
            <v>24110</v>
          </cell>
          <cell r="E69">
            <v>24436</v>
          </cell>
          <cell r="F69">
            <v>24906</v>
          </cell>
          <cell r="G69">
            <v>97307</v>
          </cell>
          <cell r="H69">
            <v>23855</v>
          </cell>
          <cell r="I69">
            <v>24110</v>
          </cell>
          <cell r="J69">
            <v>24436</v>
          </cell>
          <cell r="K69">
            <v>24906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-697</v>
          </cell>
          <cell r="AQ69">
            <v>-76</v>
          </cell>
          <cell r="AR69">
            <v>-87</v>
          </cell>
          <cell r="AS69">
            <v>-221</v>
          </cell>
          <cell r="AT69">
            <v>-313</v>
          </cell>
          <cell r="AU69">
            <v>36765</v>
          </cell>
          <cell r="AV69">
            <v>9016</v>
          </cell>
          <cell r="AW69">
            <v>9225</v>
          </cell>
          <cell r="AX69">
            <v>9259</v>
          </cell>
          <cell r="AY69">
            <v>9265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-37462</v>
          </cell>
          <cell r="BZ69">
            <v>-9092</v>
          </cell>
          <cell r="CA69">
            <v>-9312</v>
          </cell>
          <cell r="CB69">
            <v>-9480</v>
          </cell>
          <cell r="CC69">
            <v>-9578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-74261</v>
          </cell>
          <cell r="CT69">
            <v>-18494</v>
          </cell>
          <cell r="CU69">
            <v>-18579</v>
          </cell>
          <cell r="CV69">
            <v>-18594</v>
          </cell>
          <cell r="CW69">
            <v>-18594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-264</v>
          </cell>
          <cell r="DD69">
            <v>-66</v>
          </cell>
          <cell r="DE69">
            <v>-66</v>
          </cell>
          <cell r="DF69">
            <v>-66</v>
          </cell>
          <cell r="DG69">
            <v>-66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-73997</v>
          </cell>
          <cell r="DX69">
            <v>-18428</v>
          </cell>
          <cell r="DY69">
            <v>-18513</v>
          </cell>
          <cell r="DZ69">
            <v>-18528</v>
          </cell>
          <cell r="EA69">
            <v>-18528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-2696</v>
          </cell>
          <cell r="FV69">
            <v>-424</v>
          </cell>
          <cell r="FW69">
            <v>-1324</v>
          </cell>
          <cell r="FX69">
            <v>-424</v>
          </cell>
          <cell r="FY69">
            <v>-524</v>
          </cell>
          <cell r="FZ69">
            <v>0</v>
          </cell>
          <cell r="GA69">
            <v>0</v>
          </cell>
          <cell r="GB69">
            <v>0</v>
          </cell>
          <cell r="GC69">
            <v>0</v>
          </cell>
          <cell r="GD69">
            <v>0</v>
          </cell>
        </row>
        <row r="70">
          <cell r="A70" t="str">
            <v>Алматинская ОДТ</v>
          </cell>
          <cell r="B70">
            <v>91141</v>
          </cell>
          <cell r="C70">
            <v>22482</v>
          </cell>
          <cell r="D70">
            <v>22659</v>
          </cell>
          <cell r="E70">
            <v>22805</v>
          </cell>
          <cell r="F70">
            <v>23195</v>
          </cell>
          <cell r="G70">
            <v>91141</v>
          </cell>
          <cell r="H70">
            <v>22482</v>
          </cell>
          <cell r="I70">
            <v>22659</v>
          </cell>
          <cell r="J70">
            <v>22805</v>
          </cell>
          <cell r="K70">
            <v>23195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-1555</v>
          </cell>
          <cell r="AQ70">
            <v>-560</v>
          </cell>
          <cell r="AR70">
            <v>-527</v>
          </cell>
          <cell r="AS70">
            <v>-421</v>
          </cell>
          <cell r="AT70">
            <v>-47</v>
          </cell>
          <cell r="AU70">
            <v>145270</v>
          </cell>
          <cell r="AV70">
            <v>35382</v>
          </cell>
          <cell r="AW70">
            <v>35907</v>
          </cell>
          <cell r="AX70">
            <v>36570</v>
          </cell>
          <cell r="AY70">
            <v>37411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-146825</v>
          </cell>
          <cell r="BZ70">
            <v>-35942</v>
          </cell>
          <cell r="CA70">
            <v>-36434</v>
          </cell>
          <cell r="CB70">
            <v>-36991</v>
          </cell>
          <cell r="CC70">
            <v>-37458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66188</v>
          </cell>
          <cell r="CT70">
            <v>0</v>
          </cell>
          <cell r="CU70">
            <v>8544</v>
          </cell>
          <cell r="CV70">
            <v>25238</v>
          </cell>
          <cell r="CW70">
            <v>32406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66188</v>
          </cell>
          <cell r="DD70">
            <v>0</v>
          </cell>
          <cell r="DE70">
            <v>8544</v>
          </cell>
          <cell r="DF70">
            <v>25238</v>
          </cell>
          <cell r="DG70">
            <v>32406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0</v>
          </cell>
          <cell r="EH70">
            <v>0</v>
          </cell>
          <cell r="EI70">
            <v>0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  <cell r="GA70">
            <v>0</v>
          </cell>
          <cell r="GB70">
            <v>0</v>
          </cell>
          <cell r="GC70">
            <v>0</v>
          </cell>
          <cell r="GD70">
            <v>0</v>
          </cell>
        </row>
        <row r="71">
          <cell r="A71" t="str">
            <v>Атырауская ОДТ</v>
          </cell>
          <cell r="B71">
            <v>61863</v>
          </cell>
          <cell r="C71">
            <v>15406</v>
          </cell>
          <cell r="D71">
            <v>15479</v>
          </cell>
          <cell r="E71">
            <v>15464</v>
          </cell>
          <cell r="F71">
            <v>15514</v>
          </cell>
          <cell r="G71">
            <v>61863</v>
          </cell>
          <cell r="H71">
            <v>15406</v>
          </cell>
          <cell r="I71">
            <v>15479</v>
          </cell>
          <cell r="J71">
            <v>15464</v>
          </cell>
          <cell r="K71">
            <v>15514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-642</v>
          </cell>
          <cell r="AQ71">
            <v>-160</v>
          </cell>
          <cell r="AR71">
            <v>-160</v>
          </cell>
          <cell r="AS71">
            <v>-161</v>
          </cell>
          <cell r="AT71">
            <v>-161</v>
          </cell>
          <cell r="AU71">
            <v>38004</v>
          </cell>
          <cell r="AV71">
            <v>9501</v>
          </cell>
          <cell r="AW71">
            <v>9501</v>
          </cell>
          <cell r="AX71">
            <v>9501</v>
          </cell>
          <cell r="AY71">
            <v>9501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-38646</v>
          </cell>
          <cell r="BZ71">
            <v>-9661</v>
          </cell>
          <cell r="CA71">
            <v>-9661</v>
          </cell>
          <cell r="CB71">
            <v>-9662</v>
          </cell>
          <cell r="CC71">
            <v>-9662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-216</v>
          </cell>
          <cell r="CT71">
            <v>0</v>
          </cell>
          <cell r="CU71">
            <v>-54</v>
          </cell>
          <cell r="CV71">
            <v>-81</v>
          </cell>
          <cell r="CW71">
            <v>-81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-216</v>
          </cell>
          <cell r="DD71">
            <v>0</v>
          </cell>
          <cell r="DE71">
            <v>-54</v>
          </cell>
          <cell r="DF71">
            <v>-81</v>
          </cell>
          <cell r="DG71">
            <v>-81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0</v>
          </cell>
          <cell r="EK71">
            <v>0</v>
          </cell>
          <cell r="EL71">
            <v>0</v>
          </cell>
          <cell r="EM71">
            <v>0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0</v>
          </cell>
          <cell r="EY71">
            <v>0</v>
          </cell>
          <cell r="EZ71">
            <v>0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0</v>
          </cell>
          <cell r="FL71">
            <v>0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-288</v>
          </cell>
          <cell r="FV71">
            <v>0</v>
          </cell>
          <cell r="FW71">
            <v>-72</v>
          </cell>
          <cell r="FX71">
            <v>-108</v>
          </cell>
          <cell r="FY71">
            <v>-108</v>
          </cell>
          <cell r="FZ71">
            <v>0</v>
          </cell>
          <cell r="GA71">
            <v>0</v>
          </cell>
          <cell r="GB71">
            <v>0</v>
          </cell>
          <cell r="GC71">
            <v>0</v>
          </cell>
          <cell r="GD71">
            <v>0</v>
          </cell>
        </row>
        <row r="72">
          <cell r="A72" t="str">
            <v>В.-Казахстанская ОДТ</v>
          </cell>
          <cell r="B72">
            <v>227773</v>
          </cell>
          <cell r="C72">
            <v>55704</v>
          </cell>
          <cell r="D72">
            <v>56824</v>
          </cell>
          <cell r="E72">
            <v>57667</v>
          </cell>
          <cell r="F72">
            <v>57578</v>
          </cell>
          <cell r="G72">
            <v>226488</v>
          </cell>
          <cell r="H72">
            <v>55704</v>
          </cell>
          <cell r="I72">
            <v>56201</v>
          </cell>
          <cell r="J72">
            <v>57026</v>
          </cell>
          <cell r="K72">
            <v>57557</v>
          </cell>
          <cell r="L72">
            <v>620</v>
          </cell>
          <cell r="M72">
            <v>0</v>
          </cell>
          <cell r="N72">
            <v>0</v>
          </cell>
          <cell r="O72">
            <v>620</v>
          </cell>
          <cell r="P72">
            <v>0</v>
          </cell>
          <cell r="Q72">
            <v>620</v>
          </cell>
          <cell r="R72">
            <v>0</v>
          </cell>
          <cell r="S72">
            <v>620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45</v>
          </cell>
          <cell r="AG72">
            <v>0</v>
          </cell>
          <cell r="AH72">
            <v>3</v>
          </cell>
          <cell r="AI72">
            <v>21</v>
          </cell>
          <cell r="AJ72">
            <v>21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-1194</v>
          </cell>
          <cell r="AQ72">
            <v>-316</v>
          </cell>
          <cell r="AR72">
            <v>-348</v>
          </cell>
          <cell r="AS72">
            <v>-348</v>
          </cell>
          <cell r="AT72">
            <v>-182</v>
          </cell>
          <cell r="AU72">
            <v>91582</v>
          </cell>
          <cell r="AV72">
            <v>22822</v>
          </cell>
          <cell r="AW72">
            <v>22825</v>
          </cell>
          <cell r="AX72">
            <v>22855</v>
          </cell>
          <cell r="AY72">
            <v>23080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-92776</v>
          </cell>
          <cell r="BZ72">
            <v>-23138</v>
          </cell>
          <cell r="CA72">
            <v>-23173</v>
          </cell>
          <cell r="CB72">
            <v>-23203</v>
          </cell>
          <cell r="CC72">
            <v>-23262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5345</v>
          </cell>
          <cell r="CT72">
            <v>0</v>
          </cell>
          <cell r="CU72">
            <v>705</v>
          </cell>
          <cell r="CV72">
            <v>2463</v>
          </cell>
          <cell r="CW72">
            <v>2177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5325</v>
          </cell>
          <cell r="DD72">
            <v>0</v>
          </cell>
          <cell r="DE72">
            <v>703</v>
          </cell>
          <cell r="DF72">
            <v>2454</v>
          </cell>
          <cell r="DG72">
            <v>2168</v>
          </cell>
          <cell r="DH72">
            <v>20</v>
          </cell>
          <cell r="DI72">
            <v>0</v>
          </cell>
          <cell r="DJ72">
            <v>2</v>
          </cell>
          <cell r="DK72">
            <v>9</v>
          </cell>
          <cell r="DL72">
            <v>9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0</v>
          </cell>
          <cell r="EH72">
            <v>0</v>
          </cell>
          <cell r="EI72">
            <v>0</v>
          </cell>
          <cell r="EJ72">
            <v>0</v>
          </cell>
          <cell r="EK72">
            <v>0</v>
          </cell>
          <cell r="EL72">
            <v>0</v>
          </cell>
          <cell r="EM72">
            <v>0</v>
          </cell>
          <cell r="EN72">
            <v>0</v>
          </cell>
          <cell r="EO72">
            <v>0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0</v>
          </cell>
          <cell r="EY72">
            <v>0</v>
          </cell>
          <cell r="EZ72">
            <v>0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  <cell r="GA72">
            <v>0</v>
          </cell>
          <cell r="GB72">
            <v>0</v>
          </cell>
          <cell r="GC72">
            <v>0</v>
          </cell>
          <cell r="GD72">
            <v>0</v>
          </cell>
        </row>
        <row r="73">
          <cell r="A73" t="str">
            <v>Жамбылская ОДТ</v>
          </cell>
          <cell r="B73">
            <v>87677</v>
          </cell>
          <cell r="C73">
            <v>21848</v>
          </cell>
          <cell r="D73">
            <v>21890</v>
          </cell>
          <cell r="E73">
            <v>21954</v>
          </cell>
          <cell r="F73">
            <v>21985</v>
          </cell>
          <cell r="G73">
            <v>87677</v>
          </cell>
          <cell r="H73">
            <v>21848</v>
          </cell>
          <cell r="I73">
            <v>21890</v>
          </cell>
          <cell r="J73">
            <v>21954</v>
          </cell>
          <cell r="K73">
            <v>21985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-1682</v>
          </cell>
          <cell r="AQ73">
            <v>-339</v>
          </cell>
          <cell r="AR73">
            <v>-420</v>
          </cell>
          <cell r="AS73">
            <v>-484</v>
          </cell>
          <cell r="AT73">
            <v>-439</v>
          </cell>
          <cell r="AU73">
            <v>63297</v>
          </cell>
          <cell r="AV73">
            <v>15691</v>
          </cell>
          <cell r="AW73">
            <v>15774</v>
          </cell>
          <cell r="AX73">
            <v>15857</v>
          </cell>
          <cell r="AY73">
            <v>15975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-64979</v>
          </cell>
          <cell r="BZ73">
            <v>-16030</v>
          </cell>
          <cell r="CA73">
            <v>-16194</v>
          </cell>
          <cell r="CB73">
            <v>-16341</v>
          </cell>
          <cell r="CC73">
            <v>-16414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-729</v>
          </cell>
          <cell r="CT73">
            <v>-72</v>
          </cell>
          <cell r="CU73">
            <v>-219</v>
          </cell>
          <cell r="CV73">
            <v>-219</v>
          </cell>
          <cell r="CW73">
            <v>-219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-709</v>
          </cell>
          <cell r="DD73">
            <v>-70</v>
          </cell>
          <cell r="DE73">
            <v>-213</v>
          </cell>
          <cell r="DF73">
            <v>-213</v>
          </cell>
          <cell r="DG73">
            <v>-213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-20</v>
          </cell>
          <cell r="EH73">
            <v>-2</v>
          </cell>
          <cell r="EI73">
            <v>-6</v>
          </cell>
          <cell r="EJ73">
            <v>-6</v>
          </cell>
          <cell r="EK73">
            <v>-6</v>
          </cell>
          <cell r="EL73">
            <v>0</v>
          </cell>
          <cell r="EM73">
            <v>0</v>
          </cell>
          <cell r="EN73">
            <v>0</v>
          </cell>
          <cell r="EO73">
            <v>0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0</v>
          </cell>
          <cell r="EY73">
            <v>0</v>
          </cell>
          <cell r="EZ73">
            <v>0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-1591</v>
          </cell>
          <cell r="FV73">
            <v>-160</v>
          </cell>
          <cell r="FW73">
            <v>-477</v>
          </cell>
          <cell r="FX73">
            <v>-477</v>
          </cell>
          <cell r="FY73">
            <v>-477</v>
          </cell>
          <cell r="FZ73">
            <v>0</v>
          </cell>
          <cell r="GA73">
            <v>0</v>
          </cell>
          <cell r="GB73">
            <v>0</v>
          </cell>
          <cell r="GC73">
            <v>0</v>
          </cell>
          <cell r="GD73">
            <v>0</v>
          </cell>
        </row>
        <row r="74">
          <cell r="A74" t="str">
            <v>З.-Казахстанская ОДТ</v>
          </cell>
          <cell r="B74">
            <v>86749</v>
          </cell>
          <cell r="C74">
            <v>20835</v>
          </cell>
          <cell r="D74">
            <v>21825</v>
          </cell>
          <cell r="E74">
            <v>21971</v>
          </cell>
          <cell r="F74">
            <v>22118</v>
          </cell>
          <cell r="G74">
            <v>84220</v>
          </cell>
          <cell r="H74">
            <v>20835</v>
          </cell>
          <cell r="I74">
            <v>20982</v>
          </cell>
          <cell r="J74">
            <v>21128</v>
          </cell>
          <cell r="K74">
            <v>21275</v>
          </cell>
          <cell r="L74">
            <v>948</v>
          </cell>
          <cell r="M74">
            <v>0</v>
          </cell>
          <cell r="N74">
            <v>0</v>
          </cell>
          <cell r="O74">
            <v>474</v>
          </cell>
          <cell r="P74">
            <v>474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474</v>
          </cell>
          <cell r="W74">
            <v>0</v>
          </cell>
          <cell r="X74">
            <v>474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1107</v>
          </cell>
          <cell r="AG74">
            <v>0</v>
          </cell>
          <cell r="AH74">
            <v>369</v>
          </cell>
          <cell r="AI74">
            <v>369</v>
          </cell>
          <cell r="AJ74">
            <v>369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-77</v>
          </cell>
          <cell r="AQ74">
            <v>-162</v>
          </cell>
          <cell r="AR74">
            <v>-172</v>
          </cell>
          <cell r="AS74">
            <v>-120</v>
          </cell>
          <cell r="AT74">
            <v>377</v>
          </cell>
          <cell r="AU74">
            <v>37593</v>
          </cell>
          <cell r="AV74">
            <v>8946</v>
          </cell>
          <cell r="AW74">
            <v>9144</v>
          </cell>
          <cell r="AX74">
            <v>9401</v>
          </cell>
          <cell r="AY74">
            <v>10102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-37670</v>
          </cell>
          <cell r="BZ74">
            <v>-9108</v>
          </cell>
          <cell r="CA74">
            <v>-9316</v>
          </cell>
          <cell r="CB74">
            <v>-9521</v>
          </cell>
          <cell r="CC74">
            <v>-9725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-192</v>
          </cell>
          <cell r="CT74">
            <v>-48</v>
          </cell>
          <cell r="CU74">
            <v>-48</v>
          </cell>
          <cell r="CV74">
            <v>-48</v>
          </cell>
          <cell r="CW74">
            <v>-48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-192</v>
          </cell>
          <cell r="DD74">
            <v>-48</v>
          </cell>
          <cell r="DE74">
            <v>-48</v>
          </cell>
          <cell r="DF74">
            <v>-48</v>
          </cell>
          <cell r="DG74">
            <v>-48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0</v>
          </cell>
          <cell r="EH74">
            <v>0</v>
          </cell>
          <cell r="EI74">
            <v>0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0</v>
          </cell>
          <cell r="EY74">
            <v>0</v>
          </cell>
          <cell r="EZ74">
            <v>0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-48</v>
          </cell>
          <cell r="FV74">
            <v>-12</v>
          </cell>
          <cell r="FW74">
            <v>-12</v>
          </cell>
          <cell r="FX74">
            <v>-12</v>
          </cell>
          <cell r="FY74">
            <v>-12</v>
          </cell>
          <cell r="FZ74">
            <v>-12</v>
          </cell>
          <cell r="GA74">
            <v>-3</v>
          </cell>
          <cell r="GB74">
            <v>-3</v>
          </cell>
          <cell r="GC74">
            <v>-3</v>
          </cell>
          <cell r="GD74">
            <v>-3</v>
          </cell>
        </row>
        <row r="75">
          <cell r="A75" t="str">
            <v>Карагандинская ОДТ</v>
          </cell>
          <cell r="B75">
            <v>288900</v>
          </cell>
          <cell r="C75">
            <v>71327</v>
          </cell>
          <cell r="D75">
            <v>72143</v>
          </cell>
          <cell r="E75">
            <v>72585</v>
          </cell>
          <cell r="F75">
            <v>72845</v>
          </cell>
          <cell r="G75">
            <v>288900</v>
          </cell>
          <cell r="H75">
            <v>71327</v>
          </cell>
          <cell r="I75">
            <v>72143</v>
          </cell>
          <cell r="J75">
            <v>72585</v>
          </cell>
          <cell r="K75">
            <v>72845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-135</v>
          </cell>
          <cell r="AQ75">
            <v>-158</v>
          </cell>
          <cell r="AR75">
            <v>-144</v>
          </cell>
          <cell r="AS75">
            <v>-82</v>
          </cell>
          <cell r="AT75">
            <v>249</v>
          </cell>
          <cell r="AU75">
            <v>45117</v>
          </cell>
          <cell r="AV75">
            <v>11144</v>
          </cell>
          <cell r="AW75">
            <v>11158</v>
          </cell>
          <cell r="AX75">
            <v>11220</v>
          </cell>
          <cell r="AY75">
            <v>11595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-45252</v>
          </cell>
          <cell r="BZ75">
            <v>-11302</v>
          </cell>
          <cell r="CA75">
            <v>-11302</v>
          </cell>
          <cell r="CB75">
            <v>-11302</v>
          </cell>
          <cell r="CC75">
            <v>-11346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0</v>
          </cell>
          <cell r="EH75">
            <v>0</v>
          </cell>
          <cell r="EI75">
            <v>0</v>
          </cell>
          <cell r="EJ75">
            <v>0</v>
          </cell>
          <cell r="EK75">
            <v>0</v>
          </cell>
          <cell r="EL75">
            <v>0</v>
          </cell>
          <cell r="EM75">
            <v>0</v>
          </cell>
          <cell r="EN75">
            <v>0</v>
          </cell>
          <cell r="EO75">
            <v>0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0</v>
          </cell>
          <cell r="EY75">
            <v>0</v>
          </cell>
          <cell r="EZ75">
            <v>0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  <cell r="GA75">
            <v>0</v>
          </cell>
          <cell r="GB75">
            <v>0</v>
          </cell>
          <cell r="GC75">
            <v>0</v>
          </cell>
          <cell r="GD75">
            <v>0</v>
          </cell>
        </row>
        <row r="76">
          <cell r="A76" t="str">
            <v>Кзылординская ОДТ</v>
          </cell>
          <cell r="B76">
            <v>50567</v>
          </cell>
          <cell r="C76">
            <v>12448</v>
          </cell>
          <cell r="D76">
            <v>12498</v>
          </cell>
          <cell r="E76">
            <v>12693</v>
          </cell>
          <cell r="F76">
            <v>12928</v>
          </cell>
          <cell r="G76">
            <v>50567</v>
          </cell>
          <cell r="H76">
            <v>12448</v>
          </cell>
          <cell r="I76">
            <v>12498</v>
          </cell>
          <cell r="J76">
            <v>12693</v>
          </cell>
          <cell r="K76">
            <v>12928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-786</v>
          </cell>
          <cell r="AQ76">
            <v>-932</v>
          </cell>
          <cell r="AR76">
            <v>-415</v>
          </cell>
          <cell r="AS76">
            <v>66</v>
          </cell>
          <cell r="AT76">
            <v>495</v>
          </cell>
          <cell r="AU76">
            <v>45548</v>
          </cell>
          <cell r="AV76">
            <v>11255</v>
          </cell>
          <cell r="AW76">
            <v>11329</v>
          </cell>
          <cell r="AX76">
            <v>11437</v>
          </cell>
          <cell r="AY76">
            <v>11527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-46334</v>
          </cell>
          <cell r="BZ76">
            <v>-12187</v>
          </cell>
          <cell r="CA76">
            <v>-11744</v>
          </cell>
          <cell r="CB76">
            <v>-11371</v>
          </cell>
          <cell r="CC76">
            <v>-11032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-3096</v>
          </cell>
          <cell r="CT76">
            <v>0</v>
          </cell>
          <cell r="CU76">
            <v>-1032</v>
          </cell>
          <cell r="CV76">
            <v>-1032</v>
          </cell>
          <cell r="CW76">
            <v>-1032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-3096</v>
          </cell>
          <cell r="DN76">
            <v>0</v>
          </cell>
          <cell r="DO76">
            <v>-1032</v>
          </cell>
          <cell r="DP76">
            <v>-1032</v>
          </cell>
          <cell r="DQ76">
            <v>-1032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0</v>
          </cell>
          <cell r="EF76">
            <v>0</v>
          </cell>
          <cell r="EG76">
            <v>0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  <cell r="GB76">
            <v>0</v>
          </cell>
          <cell r="GC76">
            <v>0</v>
          </cell>
          <cell r="GD76">
            <v>0</v>
          </cell>
        </row>
        <row r="77">
          <cell r="A77" t="str">
            <v>Костанайская ОДТ</v>
          </cell>
          <cell r="B77">
            <v>134740</v>
          </cell>
          <cell r="C77">
            <v>33395</v>
          </cell>
          <cell r="D77">
            <v>33654</v>
          </cell>
          <cell r="E77">
            <v>33826</v>
          </cell>
          <cell r="F77">
            <v>33865</v>
          </cell>
          <cell r="G77">
            <v>134740</v>
          </cell>
          <cell r="H77">
            <v>33395</v>
          </cell>
          <cell r="I77">
            <v>33654</v>
          </cell>
          <cell r="J77">
            <v>33826</v>
          </cell>
          <cell r="K77">
            <v>33865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-255</v>
          </cell>
          <cell r="AQ77">
            <v>-178</v>
          </cell>
          <cell r="AR77">
            <v>-124</v>
          </cell>
          <cell r="AS77">
            <v>-68</v>
          </cell>
          <cell r="AT77">
            <v>115</v>
          </cell>
          <cell r="AU77">
            <v>69064</v>
          </cell>
          <cell r="AV77">
            <v>17092</v>
          </cell>
          <cell r="AW77">
            <v>17176</v>
          </cell>
          <cell r="AX77">
            <v>17274</v>
          </cell>
          <cell r="AY77">
            <v>17522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-69319</v>
          </cell>
          <cell r="BZ77">
            <v>-17270</v>
          </cell>
          <cell r="CA77">
            <v>-17300</v>
          </cell>
          <cell r="CB77">
            <v>-17342</v>
          </cell>
          <cell r="CC77">
            <v>-17407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-52117</v>
          </cell>
          <cell r="CT77">
            <v>-243</v>
          </cell>
          <cell r="CU77">
            <v>-17290</v>
          </cell>
          <cell r="CV77">
            <v>-17292</v>
          </cell>
          <cell r="CW77">
            <v>-17292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9111</v>
          </cell>
          <cell r="DD77">
            <v>-44</v>
          </cell>
          <cell r="DE77">
            <v>3053</v>
          </cell>
          <cell r="DF77">
            <v>3051</v>
          </cell>
          <cell r="DG77">
            <v>3051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-1940</v>
          </cell>
          <cell r="DN77">
            <v>-194</v>
          </cell>
          <cell r="DO77">
            <v>-582</v>
          </cell>
          <cell r="DP77">
            <v>-582</v>
          </cell>
          <cell r="DQ77">
            <v>-582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-59346</v>
          </cell>
          <cell r="DX77">
            <v>0</v>
          </cell>
          <cell r="DY77">
            <v>-19782</v>
          </cell>
          <cell r="DZ77">
            <v>-19782</v>
          </cell>
          <cell r="EA77">
            <v>-19782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58</v>
          </cell>
          <cell r="EH77">
            <v>-5</v>
          </cell>
          <cell r="EI77">
            <v>21</v>
          </cell>
          <cell r="EJ77">
            <v>21</v>
          </cell>
          <cell r="EK77">
            <v>21</v>
          </cell>
          <cell r="EL77">
            <v>0</v>
          </cell>
          <cell r="EM77">
            <v>0</v>
          </cell>
          <cell r="EN77">
            <v>0</v>
          </cell>
          <cell r="EO77">
            <v>0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  <cell r="GA77">
            <v>0</v>
          </cell>
          <cell r="GB77">
            <v>0</v>
          </cell>
          <cell r="GC77">
            <v>0</v>
          </cell>
          <cell r="GD77">
            <v>0</v>
          </cell>
        </row>
        <row r="78">
          <cell r="A78" t="str">
            <v>Мангистауская ОДТ</v>
          </cell>
          <cell r="B78">
            <v>38575</v>
          </cell>
          <cell r="C78">
            <v>9564</v>
          </cell>
          <cell r="D78">
            <v>9605</v>
          </cell>
          <cell r="E78">
            <v>9655</v>
          </cell>
          <cell r="F78">
            <v>9751</v>
          </cell>
          <cell r="G78">
            <v>38575</v>
          </cell>
          <cell r="H78">
            <v>9564</v>
          </cell>
          <cell r="I78">
            <v>9605</v>
          </cell>
          <cell r="J78">
            <v>9655</v>
          </cell>
          <cell r="K78">
            <v>9751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39</v>
          </cell>
          <cell r="AQ78">
            <v>-1484</v>
          </cell>
          <cell r="AR78">
            <v>-604</v>
          </cell>
          <cell r="AS78">
            <v>447</v>
          </cell>
          <cell r="AT78">
            <v>1680</v>
          </cell>
          <cell r="AU78">
            <v>16877</v>
          </cell>
          <cell r="AV78">
            <v>3949</v>
          </cell>
          <cell r="AW78">
            <v>4075</v>
          </cell>
          <cell r="AX78">
            <v>4250</v>
          </cell>
          <cell r="AY78">
            <v>4603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-16838</v>
          </cell>
          <cell r="BZ78">
            <v>-5433</v>
          </cell>
          <cell r="CA78">
            <v>-4679</v>
          </cell>
          <cell r="CB78">
            <v>-3803</v>
          </cell>
          <cell r="CC78">
            <v>-2923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6867</v>
          </cell>
          <cell r="CT78">
            <v>0</v>
          </cell>
          <cell r="CU78">
            <v>2289</v>
          </cell>
          <cell r="CV78">
            <v>2289</v>
          </cell>
          <cell r="CW78">
            <v>2289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5580</v>
          </cell>
          <cell r="DD78">
            <v>0</v>
          </cell>
          <cell r="DE78">
            <v>1860</v>
          </cell>
          <cell r="DF78">
            <v>1860</v>
          </cell>
          <cell r="DG78">
            <v>1860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1287</v>
          </cell>
          <cell r="EH78">
            <v>0</v>
          </cell>
          <cell r="EI78">
            <v>429</v>
          </cell>
          <cell r="EJ78">
            <v>429</v>
          </cell>
          <cell r="EK78">
            <v>429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  <cell r="GA78">
            <v>0</v>
          </cell>
          <cell r="GB78">
            <v>0</v>
          </cell>
          <cell r="GC78">
            <v>0</v>
          </cell>
          <cell r="GD78">
            <v>0</v>
          </cell>
        </row>
        <row r="79">
          <cell r="A79" t="str">
            <v>Павлодарская ОДТ</v>
          </cell>
          <cell r="B79">
            <v>163207</v>
          </cell>
          <cell r="C79">
            <v>40670</v>
          </cell>
          <cell r="D79">
            <v>40724</v>
          </cell>
          <cell r="E79">
            <v>40840</v>
          </cell>
          <cell r="F79">
            <v>40973</v>
          </cell>
          <cell r="G79">
            <v>163256</v>
          </cell>
          <cell r="H79">
            <v>40674</v>
          </cell>
          <cell r="I79">
            <v>40739</v>
          </cell>
          <cell r="J79">
            <v>40855</v>
          </cell>
          <cell r="K79">
            <v>40988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-49</v>
          </cell>
          <cell r="AG79">
            <v>-4</v>
          </cell>
          <cell r="AH79">
            <v>-15</v>
          </cell>
          <cell r="AI79">
            <v>-15</v>
          </cell>
          <cell r="AJ79">
            <v>-15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-257</v>
          </cell>
          <cell r="AQ79">
            <v>-182</v>
          </cell>
          <cell r="AR79">
            <v>-185</v>
          </cell>
          <cell r="AS79">
            <v>-113</v>
          </cell>
          <cell r="AT79">
            <v>223</v>
          </cell>
          <cell r="AU79">
            <v>41095</v>
          </cell>
          <cell r="AV79">
            <v>10068</v>
          </cell>
          <cell r="AW79">
            <v>10165</v>
          </cell>
          <cell r="AX79">
            <v>10257</v>
          </cell>
          <cell r="AY79">
            <v>10605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-41352</v>
          </cell>
          <cell r="BZ79">
            <v>-10250</v>
          </cell>
          <cell r="CA79">
            <v>-10350</v>
          </cell>
          <cell r="CB79">
            <v>-10370</v>
          </cell>
          <cell r="CC79">
            <v>-10382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159976</v>
          </cell>
          <cell r="CT79">
            <v>3210</v>
          </cell>
          <cell r="CU79">
            <v>30665</v>
          </cell>
          <cell r="CV79">
            <v>58399</v>
          </cell>
          <cell r="CW79">
            <v>67702</v>
          </cell>
          <cell r="CX79">
            <v>9468</v>
          </cell>
          <cell r="CY79">
            <v>2367</v>
          </cell>
          <cell r="CZ79">
            <v>2367</v>
          </cell>
          <cell r="DA79">
            <v>2367</v>
          </cell>
          <cell r="DB79">
            <v>2367</v>
          </cell>
          <cell r="DC79">
            <v>148247</v>
          </cell>
          <cell r="DD79">
            <v>-159</v>
          </cell>
          <cell r="DE79">
            <v>27879</v>
          </cell>
          <cell r="DF79">
            <v>55612</v>
          </cell>
          <cell r="DG79">
            <v>64915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-1317</v>
          </cell>
          <cell r="DN79">
            <v>-131</v>
          </cell>
          <cell r="DO79">
            <v>-394</v>
          </cell>
          <cell r="DP79">
            <v>-396</v>
          </cell>
          <cell r="DQ79">
            <v>-396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3578</v>
          </cell>
          <cell r="EH79">
            <v>1133</v>
          </cell>
          <cell r="EI79">
            <v>813</v>
          </cell>
          <cell r="EJ79">
            <v>816</v>
          </cell>
          <cell r="EK79">
            <v>816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-38</v>
          </cell>
          <cell r="GA79">
            <v>-3</v>
          </cell>
          <cell r="GB79">
            <v>-9</v>
          </cell>
          <cell r="GC79">
            <v>-11</v>
          </cell>
          <cell r="GD79">
            <v>-15</v>
          </cell>
        </row>
        <row r="80">
          <cell r="A80" t="str">
            <v>С.-Казахстанская ОДТ</v>
          </cell>
          <cell r="B80">
            <v>78395</v>
          </cell>
          <cell r="C80">
            <v>19590</v>
          </cell>
          <cell r="D80">
            <v>19583</v>
          </cell>
          <cell r="E80">
            <v>19600</v>
          </cell>
          <cell r="F80">
            <v>19622</v>
          </cell>
          <cell r="G80">
            <v>78403</v>
          </cell>
          <cell r="H80">
            <v>19592</v>
          </cell>
          <cell r="I80">
            <v>19585</v>
          </cell>
          <cell r="J80">
            <v>19602</v>
          </cell>
          <cell r="K80">
            <v>19624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-8</v>
          </cell>
          <cell r="AG80">
            <v>-2</v>
          </cell>
          <cell r="AH80">
            <v>-2</v>
          </cell>
          <cell r="AI80">
            <v>-2</v>
          </cell>
          <cell r="AJ80">
            <v>-2</v>
          </cell>
          <cell r="AK80">
            <v>-8</v>
          </cell>
          <cell r="AL80">
            <v>-2</v>
          </cell>
          <cell r="AM80">
            <v>-2</v>
          </cell>
          <cell r="AN80">
            <v>-2</v>
          </cell>
          <cell r="AO80">
            <v>-2</v>
          </cell>
          <cell r="AP80">
            <v>-1074</v>
          </cell>
          <cell r="AQ80">
            <v>-274</v>
          </cell>
          <cell r="AR80">
            <v>-274</v>
          </cell>
          <cell r="AS80">
            <v>-273</v>
          </cell>
          <cell r="AT80">
            <v>-253</v>
          </cell>
          <cell r="AU80">
            <v>71170</v>
          </cell>
          <cell r="AV80">
            <v>17787</v>
          </cell>
          <cell r="AW80">
            <v>17787</v>
          </cell>
          <cell r="AX80">
            <v>17788</v>
          </cell>
          <cell r="AY80">
            <v>17808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-72244</v>
          </cell>
          <cell r="BZ80">
            <v>-18061</v>
          </cell>
          <cell r="CA80">
            <v>-18061</v>
          </cell>
          <cell r="CB80">
            <v>-18061</v>
          </cell>
          <cell r="CC80">
            <v>-18061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10138</v>
          </cell>
          <cell r="CT80">
            <v>2725</v>
          </cell>
          <cell r="CU80">
            <v>2471</v>
          </cell>
          <cell r="CV80">
            <v>2470</v>
          </cell>
          <cell r="CW80">
            <v>2472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11062</v>
          </cell>
          <cell r="DD80">
            <v>2809</v>
          </cell>
          <cell r="DE80">
            <v>2751</v>
          </cell>
          <cell r="DF80">
            <v>2750</v>
          </cell>
          <cell r="DG80">
            <v>2752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-1708</v>
          </cell>
          <cell r="DN80">
            <v>-310</v>
          </cell>
          <cell r="DO80">
            <v>-466</v>
          </cell>
          <cell r="DP80">
            <v>-466</v>
          </cell>
          <cell r="DQ80">
            <v>-466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784</v>
          </cell>
          <cell r="EH80">
            <v>226</v>
          </cell>
          <cell r="EI80">
            <v>186</v>
          </cell>
          <cell r="EJ80">
            <v>186</v>
          </cell>
          <cell r="EK80">
            <v>186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-325</v>
          </cell>
          <cell r="FV80">
            <v>-80</v>
          </cell>
          <cell r="FW80">
            <v>-82</v>
          </cell>
          <cell r="FX80">
            <v>-81</v>
          </cell>
          <cell r="FY80">
            <v>-82</v>
          </cell>
          <cell r="FZ80">
            <v>192</v>
          </cell>
          <cell r="GA80">
            <v>48</v>
          </cell>
          <cell r="GB80">
            <v>48</v>
          </cell>
          <cell r="GC80">
            <v>48</v>
          </cell>
          <cell r="GD80">
            <v>48</v>
          </cell>
        </row>
        <row r="81">
          <cell r="A81" t="str">
            <v>Ю.-Казахстанская ОДТ</v>
          </cell>
          <cell r="B81">
            <v>160437</v>
          </cell>
          <cell r="C81">
            <v>39932</v>
          </cell>
          <cell r="D81">
            <v>40016</v>
          </cell>
          <cell r="E81">
            <v>40174</v>
          </cell>
          <cell r="F81">
            <v>40315</v>
          </cell>
          <cell r="G81">
            <v>160482</v>
          </cell>
          <cell r="H81">
            <v>39932</v>
          </cell>
          <cell r="I81">
            <v>40031</v>
          </cell>
          <cell r="J81">
            <v>40189</v>
          </cell>
          <cell r="K81">
            <v>40330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-45</v>
          </cell>
          <cell r="AG81">
            <v>0</v>
          </cell>
          <cell r="AH81">
            <v>-15</v>
          </cell>
          <cell r="AI81">
            <v>-15</v>
          </cell>
          <cell r="AJ81">
            <v>-15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-1400</v>
          </cell>
          <cell r="AQ81">
            <v>-530</v>
          </cell>
          <cell r="AR81">
            <v>-631</v>
          </cell>
          <cell r="AS81">
            <v>-558</v>
          </cell>
          <cell r="AT81">
            <v>319</v>
          </cell>
          <cell r="AU81">
            <v>91111</v>
          </cell>
          <cell r="AV81">
            <v>22330</v>
          </cell>
          <cell r="AW81">
            <v>22486</v>
          </cell>
          <cell r="AX81">
            <v>22677</v>
          </cell>
          <cell r="AY81">
            <v>23618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-92511</v>
          </cell>
          <cell r="BZ81">
            <v>-22860</v>
          </cell>
          <cell r="CA81">
            <v>-23117</v>
          </cell>
          <cell r="CB81">
            <v>-23235</v>
          </cell>
          <cell r="CC81">
            <v>-23299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22668</v>
          </cell>
          <cell r="CT81">
            <v>0</v>
          </cell>
          <cell r="CU81">
            <v>11580</v>
          </cell>
          <cell r="CV81">
            <v>5688</v>
          </cell>
          <cell r="CW81">
            <v>5400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18379</v>
          </cell>
          <cell r="DD81">
            <v>0</v>
          </cell>
          <cell r="DE81">
            <v>9396</v>
          </cell>
          <cell r="DF81">
            <v>4609</v>
          </cell>
          <cell r="DG81">
            <v>4374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-99</v>
          </cell>
          <cell r="DN81">
            <v>0</v>
          </cell>
          <cell r="DO81">
            <v>-33</v>
          </cell>
          <cell r="DP81">
            <v>-33</v>
          </cell>
          <cell r="DQ81">
            <v>-33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4388</v>
          </cell>
          <cell r="EH81">
            <v>0</v>
          </cell>
          <cell r="EI81">
            <v>2217</v>
          </cell>
          <cell r="EJ81">
            <v>1112</v>
          </cell>
          <cell r="EK81">
            <v>1059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-405</v>
          </cell>
          <cell r="FV81">
            <v>0</v>
          </cell>
          <cell r="FW81">
            <v>-135</v>
          </cell>
          <cell r="FX81">
            <v>-135</v>
          </cell>
          <cell r="FY81">
            <v>-135</v>
          </cell>
          <cell r="FZ81">
            <v>-9</v>
          </cell>
          <cell r="GA81">
            <v>0</v>
          </cell>
          <cell r="GB81">
            <v>-3</v>
          </cell>
          <cell r="GC81">
            <v>-3</v>
          </cell>
          <cell r="GD81">
            <v>-3</v>
          </cell>
        </row>
        <row r="82">
          <cell r="A82" t="str">
            <v>ГЦТ Алматытелеком</v>
          </cell>
          <cell r="B82">
            <v>400627</v>
          </cell>
          <cell r="C82">
            <v>99380</v>
          </cell>
          <cell r="D82">
            <v>99874</v>
          </cell>
          <cell r="E82">
            <v>100369</v>
          </cell>
          <cell r="F82">
            <v>101004</v>
          </cell>
          <cell r="G82">
            <v>400627</v>
          </cell>
          <cell r="H82">
            <v>99380</v>
          </cell>
          <cell r="I82">
            <v>99874</v>
          </cell>
          <cell r="J82">
            <v>100369</v>
          </cell>
          <cell r="K82">
            <v>101004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-63</v>
          </cell>
          <cell r="AQ82">
            <v>-15</v>
          </cell>
          <cell r="AR82">
            <v>-16</v>
          </cell>
          <cell r="AS82">
            <v>-16</v>
          </cell>
          <cell r="AT82">
            <v>-16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-63</v>
          </cell>
          <cell r="BZ82">
            <v>-15</v>
          </cell>
          <cell r="CA82">
            <v>-16</v>
          </cell>
          <cell r="CB82">
            <v>-16</v>
          </cell>
          <cell r="CC82">
            <v>-16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-2663</v>
          </cell>
          <cell r="CT82">
            <v>0</v>
          </cell>
          <cell r="CU82">
            <v>-887</v>
          </cell>
          <cell r="CV82">
            <v>-888</v>
          </cell>
          <cell r="CW82">
            <v>-888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-2663</v>
          </cell>
          <cell r="DN82">
            <v>0</v>
          </cell>
          <cell r="DO82">
            <v>-887</v>
          </cell>
          <cell r="DP82">
            <v>-888</v>
          </cell>
          <cell r="DQ82">
            <v>-888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0</v>
          </cell>
          <cell r="EH82">
            <v>0</v>
          </cell>
          <cell r="EI82">
            <v>0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  <cell r="GA82">
            <v>0</v>
          </cell>
          <cell r="GB82">
            <v>0</v>
          </cell>
          <cell r="GC82">
            <v>0</v>
          </cell>
          <cell r="GD82">
            <v>0</v>
          </cell>
        </row>
        <row r="83">
          <cell r="A83" t="str">
            <v>ГЦТ Астанателеком</v>
          </cell>
          <cell r="B83">
            <v>83959</v>
          </cell>
          <cell r="C83">
            <v>34965</v>
          </cell>
          <cell r="D83">
            <v>20762</v>
          </cell>
          <cell r="E83">
            <v>16336</v>
          </cell>
          <cell r="F83">
            <v>11896</v>
          </cell>
          <cell r="G83">
            <v>91708</v>
          </cell>
          <cell r="H83">
            <v>34327</v>
          </cell>
          <cell r="I83">
            <v>23555</v>
          </cell>
          <cell r="J83">
            <v>19129</v>
          </cell>
          <cell r="K83">
            <v>14697</v>
          </cell>
          <cell r="L83">
            <v>-7741</v>
          </cell>
          <cell r="M83">
            <v>638</v>
          </cell>
          <cell r="N83">
            <v>-2793</v>
          </cell>
          <cell r="O83">
            <v>-2793</v>
          </cell>
          <cell r="P83">
            <v>-2793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-8</v>
          </cell>
          <cell r="AG83">
            <v>0</v>
          </cell>
          <cell r="AH83">
            <v>0</v>
          </cell>
          <cell r="AI83">
            <v>0</v>
          </cell>
          <cell r="AJ83">
            <v>-8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81845</v>
          </cell>
          <cell r="CT83">
            <v>114</v>
          </cell>
          <cell r="CU83">
            <v>22489</v>
          </cell>
          <cell r="CV83">
            <v>27313</v>
          </cell>
          <cell r="CW83">
            <v>31929</v>
          </cell>
          <cell r="CX83">
            <v>605</v>
          </cell>
          <cell r="CY83">
            <v>110</v>
          </cell>
          <cell r="CZ83">
            <v>165</v>
          </cell>
          <cell r="DA83">
            <v>165</v>
          </cell>
          <cell r="DB83">
            <v>165</v>
          </cell>
          <cell r="DC83">
            <v>85490</v>
          </cell>
          <cell r="DD83">
            <v>0</v>
          </cell>
          <cell r="DE83">
            <v>23613</v>
          </cell>
          <cell r="DF83">
            <v>28513</v>
          </cell>
          <cell r="DG83">
            <v>33364</v>
          </cell>
          <cell r="DH83">
            <v>-8</v>
          </cell>
          <cell r="DI83">
            <v>0</v>
          </cell>
          <cell r="DJ83">
            <v>0</v>
          </cell>
          <cell r="DK83">
            <v>0</v>
          </cell>
          <cell r="DL83">
            <v>-8</v>
          </cell>
          <cell r="DM83">
            <v>-2938</v>
          </cell>
          <cell r="DN83">
            <v>0</v>
          </cell>
          <cell r="DO83">
            <v>-851</v>
          </cell>
          <cell r="DP83">
            <v>-927</v>
          </cell>
          <cell r="DQ83">
            <v>-1160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-13393</v>
          </cell>
          <cell r="DX83">
            <v>0</v>
          </cell>
          <cell r="DY83">
            <v>-4467</v>
          </cell>
          <cell r="DZ83">
            <v>-4467</v>
          </cell>
          <cell r="EA83">
            <v>-4459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830</v>
          </cell>
          <cell r="EH83">
            <v>4</v>
          </cell>
          <cell r="EI83">
            <v>276</v>
          </cell>
          <cell r="EJ83">
            <v>276</v>
          </cell>
          <cell r="EK83">
            <v>274</v>
          </cell>
          <cell r="EL83">
            <v>11259</v>
          </cell>
          <cell r="EM83">
            <v>0</v>
          </cell>
          <cell r="EN83">
            <v>3753</v>
          </cell>
          <cell r="EO83">
            <v>3753</v>
          </cell>
          <cell r="EP83">
            <v>3753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1114</v>
          </cell>
          <cell r="FV83">
            <v>209</v>
          </cell>
          <cell r="FW83">
            <v>303</v>
          </cell>
          <cell r="FX83">
            <v>303</v>
          </cell>
          <cell r="FY83">
            <v>299</v>
          </cell>
          <cell r="FZ83">
            <v>-32400</v>
          </cell>
          <cell r="GA83">
            <v>0</v>
          </cell>
          <cell r="GB83">
            <v>-10800</v>
          </cell>
          <cell r="GC83">
            <v>-10800</v>
          </cell>
          <cell r="GD83">
            <v>-10800</v>
          </cell>
        </row>
        <row r="84">
          <cell r="A84" t="str">
            <v>ДИС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0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30000</v>
          </cell>
          <cell r="FM84">
            <v>-5000</v>
          </cell>
          <cell r="FN84">
            <v>0</v>
          </cell>
          <cell r="FO84">
            <v>-25000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  <cell r="GA84">
            <v>0</v>
          </cell>
          <cell r="GB84">
            <v>0</v>
          </cell>
          <cell r="GC84">
            <v>0</v>
          </cell>
          <cell r="GD84">
            <v>0</v>
          </cell>
        </row>
        <row r="85">
          <cell r="A85" t="str">
            <v>ДКП</v>
          </cell>
          <cell r="B85">
            <v>16291</v>
          </cell>
          <cell r="C85">
            <v>-505</v>
          </cell>
          <cell r="D85">
            <v>-431</v>
          </cell>
          <cell r="E85">
            <v>8595</v>
          </cell>
          <cell r="F85">
            <v>8632</v>
          </cell>
          <cell r="G85">
            <v>19699</v>
          </cell>
          <cell r="H85">
            <v>127</v>
          </cell>
          <cell r="I85">
            <v>497</v>
          </cell>
          <cell r="J85">
            <v>9523</v>
          </cell>
          <cell r="K85">
            <v>9552</v>
          </cell>
          <cell r="L85">
            <v>-3518</v>
          </cell>
          <cell r="M85">
            <v>-638</v>
          </cell>
          <cell r="N85">
            <v>-960</v>
          </cell>
          <cell r="O85">
            <v>-960</v>
          </cell>
          <cell r="P85">
            <v>-960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110</v>
          </cell>
          <cell r="AG85">
            <v>6</v>
          </cell>
          <cell r="AH85">
            <v>32</v>
          </cell>
          <cell r="AI85">
            <v>32</v>
          </cell>
          <cell r="AJ85">
            <v>40</v>
          </cell>
          <cell r="AK85">
            <v>8</v>
          </cell>
          <cell r="AL85">
            <v>2</v>
          </cell>
          <cell r="AM85">
            <v>2</v>
          </cell>
          <cell r="AN85">
            <v>2</v>
          </cell>
          <cell r="AO85">
            <v>2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-52251</v>
          </cell>
          <cell r="CT85">
            <v>-50620</v>
          </cell>
          <cell r="CU85">
            <v>-65066</v>
          </cell>
          <cell r="CV85">
            <v>80940</v>
          </cell>
          <cell r="CW85">
            <v>-17505</v>
          </cell>
          <cell r="CX85">
            <v>244927</v>
          </cell>
          <cell r="CY85">
            <v>-2477</v>
          </cell>
          <cell r="CZ85">
            <v>-2532</v>
          </cell>
          <cell r="DA85">
            <v>162468</v>
          </cell>
          <cell r="DB85">
            <v>87468</v>
          </cell>
          <cell r="DC85">
            <v>-106547</v>
          </cell>
          <cell r="DD85">
            <v>-2422</v>
          </cell>
          <cell r="DE85">
            <v>-1407</v>
          </cell>
          <cell r="DF85">
            <v>-41371</v>
          </cell>
          <cell r="DG85">
            <v>-61347</v>
          </cell>
          <cell r="DH85">
            <v>8</v>
          </cell>
          <cell r="DI85">
            <v>0</v>
          </cell>
          <cell r="DJ85">
            <v>0</v>
          </cell>
          <cell r="DK85">
            <v>0</v>
          </cell>
          <cell r="DL85">
            <v>8</v>
          </cell>
          <cell r="DM85">
            <v>-32399</v>
          </cell>
          <cell r="DN85">
            <v>635</v>
          </cell>
          <cell r="DO85">
            <v>-15167</v>
          </cell>
          <cell r="DP85">
            <v>-9194</v>
          </cell>
          <cell r="DQ85">
            <v>-8673</v>
          </cell>
          <cell r="DR85">
            <v>26000</v>
          </cell>
          <cell r="DS85">
            <v>0</v>
          </cell>
          <cell r="DT85">
            <v>0</v>
          </cell>
          <cell r="DU85">
            <v>15000</v>
          </cell>
          <cell r="DV85">
            <v>11000</v>
          </cell>
          <cell r="DW85">
            <v>-180000</v>
          </cell>
          <cell r="DX85">
            <v>-45000</v>
          </cell>
          <cell r="DY85">
            <v>-45000</v>
          </cell>
          <cell r="DZ85">
            <v>-45000</v>
          </cell>
          <cell r="EA85">
            <v>-45000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-4240</v>
          </cell>
          <cell r="EH85">
            <v>-1356</v>
          </cell>
          <cell r="EI85">
            <v>-960</v>
          </cell>
          <cell r="EJ85">
            <v>-963</v>
          </cell>
          <cell r="EK85">
            <v>-961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-42000</v>
          </cell>
          <cell r="EW85">
            <v>0</v>
          </cell>
          <cell r="EX85">
            <v>0</v>
          </cell>
          <cell r="EY85">
            <v>-21000</v>
          </cell>
          <cell r="EZ85">
            <v>-21000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0</v>
          </cell>
          <cell r="FU85">
            <v>1639</v>
          </cell>
          <cell r="FV85">
            <v>67</v>
          </cell>
          <cell r="FW85">
            <v>499</v>
          </cell>
          <cell r="FX85">
            <v>534</v>
          </cell>
          <cell r="FY85">
            <v>539</v>
          </cell>
          <cell r="FZ85">
            <v>-133</v>
          </cell>
          <cell r="GA85">
            <v>-42</v>
          </cell>
          <cell r="GB85">
            <v>-33</v>
          </cell>
          <cell r="GC85">
            <v>-31</v>
          </cell>
          <cell r="GD85">
            <v>-27</v>
          </cell>
        </row>
        <row r="86">
          <cell r="A86" t="str">
            <v>РТО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0</v>
          </cell>
          <cell r="EH86">
            <v>0</v>
          </cell>
          <cell r="EI86">
            <v>0</v>
          </cell>
          <cell r="EJ86">
            <v>0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0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  <cell r="FV86">
            <v>0</v>
          </cell>
          <cell r="FW86">
            <v>0</v>
          </cell>
          <cell r="FX86">
            <v>0</v>
          </cell>
          <cell r="FY86">
            <v>0</v>
          </cell>
          <cell r="FZ86">
            <v>0</v>
          </cell>
          <cell r="GA86">
            <v>0</v>
          </cell>
          <cell r="GB86">
            <v>0</v>
          </cell>
          <cell r="GC86">
            <v>0</v>
          </cell>
          <cell r="GD86">
            <v>0</v>
          </cell>
        </row>
        <row r="87">
          <cell r="A87" t="str">
            <v>Дальняя связь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0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  <cell r="GA87">
            <v>0</v>
          </cell>
          <cell r="GB87">
            <v>0</v>
          </cell>
          <cell r="GC87">
            <v>0</v>
          </cell>
          <cell r="GD87">
            <v>0</v>
          </cell>
        </row>
        <row r="88">
          <cell r="A88" t="str">
            <v>ДСТИ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</v>
          </cell>
          <cell r="EF88">
            <v>0</v>
          </cell>
          <cell r="EG88">
            <v>0</v>
          </cell>
          <cell r="EH88">
            <v>0</v>
          </cell>
          <cell r="EI88">
            <v>0</v>
          </cell>
          <cell r="EJ88">
            <v>0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  <cell r="GA88">
            <v>0</v>
          </cell>
          <cell r="GB88">
            <v>0</v>
          </cell>
          <cell r="GC88">
            <v>0</v>
          </cell>
          <cell r="GD88">
            <v>0</v>
          </cell>
        </row>
        <row r="89">
          <cell r="A89" t="str">
            <v>ЦПК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  <cell r="EJ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  <cell r="GA89">
            <v>0</v>
          </cell>
          <cell r="GB89">
            <v>0</v>
          </cell>
          <cell r="GC89">
            <v>0</v>
          </cell>
          <cell r="GD89">
            <v>0</v>
          </cell>
        </row>
        <row r="90">
          <cell r="A90" t="str">
            <v>ДТК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0</v>
          </cell>
          <cell r="EH90">
            <v>0</v>
          </cell>
          <cell r="EI90">
            <v>0</v>
          </cell>
          <cell r="EJ90">
            <v>0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  <cell r="GA90">
            <v>0</v>
          </cell>
          <cell r="GB90">
            <v>0</v>
          </cell>
          <cell r="GC90">
            <v>0</v>
          </cell>
          <cell r="GD90">
            <v>0</v>
          </cell>
        </row>
        <row r="98">
          <cell r="A98" t="str">
            <v>Итого по филиалам:</v>
          </cell>
          <cell r="B98">
            <v>2176916</v>
          </cell>
          <cell r="C98">
            <v>547819</v>
          </cell>
          <cell r="D98">
            <v>538219</v>
          </cell>
          <cell r="E98">
            <v>546116</v>
          </cell>
          <cell r="F98">
            <v>544762</v>
          </cell>
          <cell r="G98">
            <v>2184361</v>
          </cell>
          <cell r="H98">
            <v>547819</v>
          </cell>
          <cell r="I98">
            <v>540506</v>
          </cell>
          <cell r="J98">
            <v>548385</v>
          </cell>
          <cell r="K98">
            <v>547651</v>
          </cell>
          <cell r="L98">
            <v>-9691</v>
          </cell>
          <cell r="M98">
            <v>0</v>
          </cell>
          <cell r="N98">
            <v>-3753</v>
          </cell>
          <cell r="O98">
            <v>-2659</v>
          </cell>
          <cell r="P98">
            <v>-3279</v>
          </cell>
          <cell r="Q98">
            <v>620</v>
          </cell>
          <cell r="R98">
            <v>0</v>
          </cell>
          <cell r="S98">
            <v>620</v>
          </cell>
          <cell r="T98">
            <v>0</v>
          </cell>
          <cell r="U98">
            <v>0</v>
          </cell>
          <cell r="V98">
            <v>474</v>
          </cell>
          <cell r="W98">
            <v>0</v>
          </cell>
          <cell r="X98">
            <v>474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1152</v>
          </cell>
          <cell r="AG98">
            <v>0</v>
          </cell>
          <cell r="AH98">
            <v>372</v>
          </cell>
          <cell r="AI98">
            <v>390</v>
          </cell>
          <cell r="AJ98">
            <v>390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-11572</v>
          </cell>
          <cell r="AQ98">
            <v>-5778</v>
          </cell>
          <cell r="AR98">
            <v>-4521</v>
          </cell>
          <cell r="AS98">
            <v>-2778</v>
          </cell>
          <cell r="AT98">
            <v>1505</v>
          </cell>
          <cell r="AU98">
            <v>860311</v>
          </cell>
          <cell r="AV98">
            <v>211934</v>
          </cell>
          <cell r="AW98">
            <v>213501</v>
          </cell>
          <cell r="AX98">
            <v>215299</v>
          </cell>
          <cell r="AY98">
            <v>219577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-871883</v>
          </cell>
          <cell r="BZ98">
            <v>-217712</v>
          </cell>
          <cell r="CA98">
            <v>-218022</v>
          </cell>
          <cell r="CB98">
            <v>-218077</v>
          </cell>
          <cell r="CC98">
            <v>-218072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167502</v>
          </cell>
          <cell r="CT98">
            <v>-63428</v>
          </cell>
          <cell r="CU98">
            <v>-24432</v>
          </cell>
          <cell r="CV98">
            <v>166646</v>
          </cell>
          <cell r="CW98">
            <v>88716</v>
          </cell>
          <cell r="CX98">
            <v>255000</v>
          </cell>
          <cell r="CY98">
            <v>0</v>
          </cell>
          <cell r="CZ98">
            <v>0</v>
          </cell>
          <cell r="DA98">
            <v>165000</v>
          </cell>
          <cell r="DB98">
            <v>90000</v>
          </cell>
          <cell r="DC98">
            <v>241454</v>
          </cell>
          <cell r="DD98">
            <v>0</v>
          </cell>
          <cell r="DE98">
            <v>76011</v>
          </cell>
          <cell r="DF98">
            <v>82308</v>
          </cell>
          <cell r="DG98">
            <v>83135</v>
          </cell>
          <cell r="DH98">
            <v>20</v>
          </cell>
          <cell r="DI98">
            <v>0</v>
          </cell>
          <cell r="DJ98">
            <v>2</v>
          </cell>
          <cell r="DK98">
            <v>9</v>
          </cell>
          <cell r="DL98">
            <v>9</v>
          </cell>
          <cell r="DM98">
            <v>-46160</v>
          </cell>
          <cell r="DN98">
            <v>0</v>
          </cell>
          <cell r="DO98">
            <v>-19412</v>
          </cell>
          <cell r="DP98">
            <v>-13518</v>
          </cell>
          <cell r="DQ98">
            <v>-13230</v>
          </cell>
          <cell r="DR98">
            <v>26000</v>
          </cell>
          <cell r="DS98">
            <v>0</v>
          </cell>
          <cell r="DT98">
            <v>0</v>
          </cell>
          <cell r="DU98">
            <v>15000</v>
          </cell>
          <cell r="DV98">
            <v>11000</v>
          </cell>
          <cell r="DW98">
            <v>-326736</v>
          </cell>
          <cell r="DX98">
            <v>-63428</v>
          </cell>
          <cell r="DY98">
            <v>-87762</v>
          </cell>
          <cell r="DZ98">
            <v>-87777</v>
          </cell>
          <cell r="EA98">
            <v>-87769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6665</v>
          </cell>
          <cell r="EH98">
            <v>0</v>
          </cell>
          <cell r="EI98">
            <v>2976</v>
          </cell>
          <cell r="EJ98">
            <v>1871</v>
          </cell>
          <cell r="EK98">
            <v>1818</v>
          </cell>
          <cell r="EL98">
            <v>11259</v>
          </cell>
          <cell r="EM98">
            <v>0</v>
          </cell>
          <cell r="EN98">
            <v>3753</v>
          </cell>
          <cell r="EO98">
            <v>3753</v>
          </cell>
          <cell r="EP98">
            <v>3753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-42000</v>
          </cell>
          <cell r="EW98">
            <v>0</v>
          </cell>
          <cell r="EX98">
            <v>0</v>
          </cell>
          <cell r="EY98">
            <v>-21000</v>
          </cell>
          <cell r="EZ98">
            <v>-21000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30000</v>
          </cell>
          <cell r="FM98">
            <v>-5000</v>
          </cell>
          <cell r="FN98">
            <v>0</v>
          </cell>
          <cell r="FO98">
            <v>-25000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-2600</v>
          </cell>
          <cell r="FV98">
            <v>-400</v>
          </cell>
          <cell r="FW98">
            <v>-1300</v>
          </cell>
          <cell r="FX98">
            <v>-400</v>
          </cell>
          <cell r="FY98">
            <v>-500</v>
          </cell>
          <cell r="FZ98">
            <v>-32400</v>
          </cell>
          <cell r="GA98">
            <v>0</v>
          </cell>
          <cell r="GB98">
            <v>-10800</v>
          </cell>
          <cell r="GC98">
            <v>-10800</v>
          </cell>
          <cell r="GD98">
            <v>-10800</v>
          </cell>
        </row>
        <row r="99">
          <cell r="A99" t="str">
            <v>Собственный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0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  <cell r="GB99">
            <v>0</v>
          </cell>
          <cell r="GC99">
            <v>0</v>
          </cell>
          <cell r="GD99">
            <v>0</v>
          </cell>
        </row>
        <row r="100">
          <cell r="A100" t="str">
            <v>Представительство в Москве (всего)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0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0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  <cell r="GA100">
            <v>0</v>
          </cell>
          <cell r="GB100">
            <v>0</v>
          </cell>
          <cell r="GC100">
            <v>0</v>
          </cell>
          <cell r="GD100">
            <v>0</v>
          </cell>
        </row>
        <row r="101">
          <cell r="A101" t="str">
            <v>Представительство в Китае (всего)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EF101">
            <v>0</v>
          </cell>
          <cell r="EG101">
            <v>0</v>
          </cell>
          <cell r="EH101">
            <v>0</v>
          </cell>
          <cell r="EI101">
            <v>0</v>
          </cell>
          <cell r="EJ101">
            <v>0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0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  <cell r="GA101">
            <v>0</v>
          </cell>
          <cell r="GB101">
            <v>0</v>
          </cell>
          <cell r="GC101">
            <v>0</v>
          </cell>
          <cell r="GD101">
            <v>0</v>
          </cell>
        </row>
        <row r="102">
          <cell r="A102" t="str">
            <v>Представительство в Таджикистане (всего)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  <cell r="EJ102">
            <v>0</v>
          </cell>
          <cell r="EK102">
            <v>0</v>
          </cell>
          <cell r="EL102">
            <v>0</v>
          </cell>
          <cell r="EM102">
            <v>0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0</v>
          </cell>
          <cell r="EY102">
            <v>0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  <cell r="GA102">
            <v>0</v>
          </cell>
          <cell r="GB102">
            <v>0</v>
          </cell>
          <cell r="GC102">
            <v>0</v>
          </cell>
          <cell r="GD102">
            <v>0</v>
          </cell>
        </row>
        <row r="103">
          <cell r="A103" t="str">
            <v>Центральный аппарат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0</v>
          </cell>
          <cell r="EY103">
            <v>0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  <cell r="GB103">
            <v>0</v>
          </cell>
          <cell r="GC103">
            <v>0</v>
          </cell>
          <cell r="GD103">
            <v>0</v>
          </cell>
        </row>
        <row r="104">
          <cell r="A104" t="str">
            <v>Централизованные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0</v>
          </cell>
          <cell r="EH104">
            <v>0</v>
          </cell>
          <cell r="EI104">
            <v>0</v>
          </cell>
          <cell r="EJ104">
            <v>0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  <cell r="GA104">
            <v>0</v>
          </cell>
          <cell r="GB104">
            <v>0</v>
          </cell>
          <cell r="GC104">
            <v>0</v>
          </cell>
          <cell r="GD104">
            <v>0</v>
          </cell>
        </row>
        <row r="105">
          <cell r="A105" t="str">
            <v>Всего по АО:</v>
          </cell>
          <cell r="B105">
            <v>2176916</v>
          </cell>
          <cell r="C105">
            <v>547819</v>
          </cell>
          <cell r="D105">
            <v>538219</v>
          </cell>
          <cell r="E105">
            <v>546116</v>
          </cell>
          <cell r="F105">
            <v>544762</v>
          </cell>
          <cell r="G105">
            <v>2184361</v>
          </cell>
          <cell r="H105">
            <v>547819</v>
          </cell>
          <cell r="I105">
            <v>540506</v>
          </cell>
          <cell r="J105">
            <v>548385</v>
          </cell>
          <cell r="K105">
            <v>547651</v>
          </cell>
          <cell r="L105">
            <v>-9691</v>
          </cell>
          <cell r="M105">
            <v>0</v>
          </cell>
          <cell r="N105">
            <v>-3753</v>
          </cell>
          <cell r="O105">
            <v>-2659</v>
          </cell>
          <cell r="P105">
            <v>-3279</v>
          </cell>
          <cell r="Q105">
            <v>620</v>
          </cell>
          <cell r="R105">
            <v>0</v>
          </cell>
          <cell r="S105">
            <v>620</v>
          </cell>
          <cell r="T105">
            <v>0</v>
          </cell>
          <cell r="U105">
            <v>0</v>
          </cell>
          <cell r="V105">
            <v>474</v>
          </cell>
          <cell r="W105">
            <v>0</v>
          </cell>
          <cell r="X105">
            <v>474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1152</v>
          </cell>
          <cell r="AG105">
            <v>0</v>
          </cell>
          <cell r="AH105">
            <v>372</v>
          </cell>
          <cell r="AI105">
            <v>390</v>
          </cell>
          <cell r="AJ105">
            <v>390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-11572</v>
          </cell>
          <cell r="AQ105">
            <v>-5778</v>
          </cell>
          <cell r="AR105">
            <v>-4521</v>
          </cell>
          <cell r="AS105">
            <v>-2778</v>
          </cell>
          <cell r="AT105">
            <v>1505</v>
          </cell>
          <cell r="AU105">
            <v>860311</v>
          </cell>
          <cell r="AV105">
            <v>211934</v>
          </cell>
          <cell r="AW105">
            <v>213501</v>
          </cell>
          <cell r="AX105">
            <v>215299</v>
          </cell>
          <cell r="AY105">
            <v>219577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-871883</v>
          </cell>
          <cell r="BZ105">
            <v>-217712</v>
          </cell>
          <cell r="CA105">
            <v>-218022</v>
          </cell>
          <cell r="CB105">
            <v>-218077</v>
          </cell>
          <cell r="CC105">
            <v>-218072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167502</v>
          </cell>
          <cell r="CT105">
            <v>-63428</v>
          </cell>
          <cell r="CU105">
            <v>-24432</v>
          </cell>
          <cell r="CV105">
            <v>166646</v>
          </cell>
          <cell r="CW105">
            <v>88716</v>
          </cell>
          <cell r="CX105">
            <v>255000</v>
          </cell>
          <cell r="CY105">
            <v>0</v>
          </cell>
          <cell r="CZ105">
            <v>0</v>
          </cell>
          <cell r="DA105">
            <v>165000</v>
          </cell>
          <cell r="DB105">
            <v>90000</v>
          </cell>
          <cell r="DC105">
            <v>241454</v>
          </cell>
          <cell r="DD105">
            <v>0</v>
          </cell>
          <cell r="DE105">
            <v>76011</v>
          </cell>
          <cell r="DF105">
            <v>82308</v>
          </cell>
          <cell r="DG105">
            <v>83135</v>
          </cell>
          <cell r="DH105">
            <v>20</v>
          </cell>
          <cell r="DI105">
            <v>0</v>
          </cell>
          <cell r="DJ105">
            <v>2</v>
          </cell>
          <cell r="DK105">
            <v>9</v>
          </cell>
          <cell r="DL105">
            <v>9</v>
          </cell>
          <cell r="DM105">
            <v>-46160</v>
          </cell>
          <cell r="DN105">
            <v>0</v>
          </cell>
          <cell r="DO105">
            <v>-19412</v>
          </cell>
          <cell r="DP105">
            <v>-13518</v>
          </cell>
          <cell r="DQ105">
            <v>-13230</v>
          </cell>
          <cell r="DR105">
            <v>26000</v>
          </cell>
          <cell r="DS105">
            <v>0</v>
          </cell>
          <cell r="DT105">
            <v>0</v>
          </cell>
          <cell r="DU105">
            <v>15000</v>
          </cell>
          <cell r="DV105">
            <v>11000</v>
          </cell>
          <cell r="DW105">
            <v>-326736</v>
          </cell>
          <cell r="DX105">
            <v>-63428</v>
          </cell>
          <cell r="DY105">
            <v>-87762</v>
          </cell>
          <cell r="DZ105">
            <v>-87777</v>
          </cell>
          <cell r="EA105">
            <v>-87769</v>
          </cell>
          <cell r="EB105">
            <v>0</v>
          </cell>
          <cell r="EC105">
            <v>0</v>
          </cell>
          <cell r="ED105">
            <v>0</v>
          </cell>
          <cell r="EE105">
            <v>0</v>
          </cell>
          <cell r="EF105">
            <v>0</v>
          </cell>
          <cell r="EG105">
            <v>6665</v>
          </cell>
          <cell r="EH105">
            <v>0</v>
          </cell>
          <cell r="EI105">
            <v>2976</v>
          </cell>
          <cell r="EJ105">
            <v>1871</v>
          </cell>
          <cell r="EK105">
            <v>1818</v>
          </cell>
          <cell r="EL105">
            <v>11259</v>
          </cell>
          <cell r="EM105">
            <v>0</v>
          </cell>
          <cell r="EN105">
            <v>3753</v>
          </cell>
          <cell r="EO105">
            <v>3753</v>
          </cell>
          <cell r="EP105">
            <v>3753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-42000</v>
          </cell>
          <cell r="EW105">
            <v>0</v>
          </cell>
          <cell r="EX105">
            <v>0</v>
          </cell>
          <cell r="EY105">
            <v>-21000</v>
          </cell>
          <cell r="EZ105">
            <v>-21000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30000</v>
          </cell>
          <cell r="FM105">
            <v>-5000</v>
          </cell>
          <cell r="FN105">
            <v>0</v>
          </cell>
          <cell r="FO105">
            <v>-25000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-2600</v>
          </cell>
          <cell r="FV105">
            <v>-400</v>
          </cell>
          <cell r="FW105">
            <v>-1300</v>
          </cell>
          <cell r="FX105">
            <v>-400</v>
          </cell>
          <cell r="FY105">
            <v>-500</v>
          </cell>
          <cell r="FZ105">
            <v>-32400</v>
          </cell>
          <cell r="GA105">
            <v>0</v>
          </cell>
          <cell r="GB105">
            <v>-10800</v>
          </cell>
          <cell r="GC105">
            <v>-10800</v>
          </cell>
          <cell r="GD105">
            <v>-10800</v>
          </cell>
        </row>
        <row r="106">
          <cell r="A106" t="str">
            <v>Алтел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E106">
            <v>0</v>
          </cell>
          <cell r="EF106">
            <v>0</v>
          </cell>
          <cell r="EG106">
            <v>0</v>
          </cell>
          <cell r="EH106">
            <v>0</v>
          </cell>
          <cell r="EI106">
            <v>0</v>
          </cell>
          <cell r="EJ106">
            <v>0</v>
          </cell>
          <cell r="EK106">
            <v>0</v>
          </cell>
          <cell r="EL106">
            <v>0</v>
          </cell>
          <cell r="EM106">
            <v>0</v>
          </cell>
          <cell r="EN106">
            <v>0</v>
          </cell>
          <cell r="EO106">
            <v>0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  <cell r="GA106">
            <v>0</v>
          </cell>
          <cell r="GB106">
            <v>0</v>
          </cell>
          <cell r="GC106">
            <v>0</v>
          </cell>
          <cell r="GD106">
            <v>0</v>
          </cell>
        </row>
        <row r="107">
          <cell r="A107" t="str">
            <v>Нурсат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</v>
          </cell>
          <cell r="EE107">
            <v>0</v>
          </cell>
          <cell r="EF107">
            <v>0</v>
          </cell>
          <cell r="EG107">
            <v>0</v>
          </cell>
          <cell r="EH107">
            <v>0</v>
          </cell>
          <cell r="EI107">
            <v>0</v>
          </cell>
          <cell r="EJ107">
            <v>0</v>
          </cell>
          <cell r="EK107">
            <v>0</v>
          </cell>
          <cell r="EL107">
            <v>0</v>
          </cell>
          <cell r="EM107">
            <v>0</v>
          </cell>
          <cell r="EN107">
            <v>0</v>
          </cell>
          <cell r="EO107">
            <v>0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  <cell r="GA107">
            <v>0</v>
          </cell>
          <cell r="GB107">
            <v>0</v>
          </cell>
          <cell r="GC107">
            <v>0</v>
          </cell>
          <cell r="GD107">
            <v>0</v>
          </cell>
        </row>
        <row r="108">
          <cell r="A108" t="str">
            <v>MTS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0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0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  <cell r="GB108">
            <v>0</v>
          </cell>
          <cell r="GC108">
            <v>0</v>
          </cell>
          <cell r="GD108">
            <v>0</v>
          </cell>
        </row>
        <row r="109">
          <cell r="A109" t="str">
            <v>Сигнум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  <cell r="EJ109">
            <v>0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  <cell r="GA109">
            <v>0</v>
          </cell>
          <cell r="GB109">
            <v>0</v>
          </cell>
          <cell r="GC109">
            <v>0</v>
          </cell>
          <cell r="GD109">
            <v>0</v>
          </cell>
        </row>
        <row r="110">
          <cell r="A110" t="str">
            <v>РадиоТелл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0</v>
          </cell>
          <cell r="EK110">
            <v>0</v>
          </cell>
          <cell r="EL110">
            <v>0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  <cell r="GA110">
            <v>0</v>
          </cell>
          <cell r="GB110">
            <v>0</v>
          </cell>
          <cell r="GC110">
            <v>0</v>
          </cell>
          <cell r="GD110">
            <v>0</v>
          </cell>
        </row>
        <row r="111">
          <cell r="A111" t="str">
            <v>Восток - Телеком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EI111">
            <v>0</v>
          </cell>
          <cell r="EJ111">
            <v>0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  <cell r="GA111">
            <v>0</v>
          </cell>
          <cell r="GB111">
            <v>0</v>
          </cell>
          <cell r="GC111">
            <v>0</v>
          </cell>
          <cell r="GD111">
            <v>0</v>
          </cell>
        </row>
        <row r="112">
          <cell r="A112" t="str">
            <v>Кептер - Телеком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  <cell r="GB112">
            <v>0</v>
          </cell>
          <cell r="GC112">
            <v>0</v>
          </cell>
          <cell r="GD112">
            <v>0</v>
          </cell>
        </row>
        <row r="113">
          <cell r="A113" t="str">
            <v>BV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0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  <cell r="GA113">
            <v>0</v>
          </cell>
          <cell r="GB113">
            <v>0</v>
          </cell>
          <cell r="GC113">
            <v>0</v>
          </cell>
          <cell r="GD113">
            <v>0</v>
          </cell>
        </row>
        <row r="114">
          <cell r="A114" t="str">
            <v>Итого по АО с дочерними:</v>
          </cell>
          <cell r="B114">
            <v>2176916</v>
          </cell>
          <cell r="C114">
            <v>547819</v>
          </cell>
          <cell r="D114">
            <v>538219</v>
          </cell>
          <cell r="E114">
            <v>546116</v>
          </cell>
          <cell r="F114">
            <v>544762</v>
          </cell>
          <cell r="G114">
            <v>2184361</v>
          </cell>
          <cell r="H114">
            <v>547819</v>
          </cell>
          <cell r="I114">
            <v>540506</v>
          </cell>
          <cell r="J114">
            <v>548385</v>
          </cell>
          <cell r="K114">
            <v>547651</v>
          </cell>
          <cell r="L114">
            <v>-9691</v>
          </cell>
          <cell r="M114">
            <v>0</v>
          </cell>
          <cell r="N114">
            <v>-3753</v>
          </cell>
          <cell r="O114">
            <v>-2659</v>
          </cell>
          <cell r="P114">
            <v>-3279</v>
          </cell>
          <cell r="Q114">
            <v>620</v>
          </cell>
          <cell r="R114">
            <v>0</v>
          </cell>
          <cell r="S114">
            <v>620</v>
          </cell>
          <cell r="T114">
            <v>0</v>
          </cell>
          <cell r="U114">
            <v>0</v>
          </cell>
          <cell r="V114">
            <v>474</v>
          </cell>
          <cell r="W114">
            <v>0</v>
          </cell>
          <cell r="X114">
            <v>474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1152</v>
          </cell>
          <cell r="AG114">
            <v>0</v>
          </cell>
          <cell r="AH114">
            <v>372</v>
          </cell>
          <cell r="AI114">
            <v>390</v>
          </cell>
          <cell r="AJ114">
            <v>390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-11572</v>
          </cell>
          <cell r="AQ114">
            <v>-5778</v>
          </cell>
          <cell r="AR114">
            <v>-4521</v>
          </cell>
          <cell r="AS114">
            <v>-2778</v>
          </cell>
          <cell r="AT114">
            <v>1505</v>
          </cell>
          <cell r="AU114">
            <v>860311</v>
          </cell>
          <cell r="AV114">
            <v>211934</v>
          </cell>
          <cell r="AW114">
            <v>213501</v>
          </cell>
          <cell r="AX114">
            <v>215299</v>
          </cell>
          <cell r="AY114">
            <v>219577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-871883</v>
          </cell>
          <cell r="BZ114">
            <v>-217712</v>
          </cell>
          <cell r="CA114">
            <v>-218022</v>
          </cell>
          <cell r="CB114">
            <v>-218077</v>
          </cell>
          <cell r="CC114">
            <v>-218072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167502</v>
          </cell>
          <cell r="CT114">
            <v>-63428</v>
          </cell>
          <cell r="CU114">
            <v>-24432</v>
          </cell>
          <cell r="CV114">
            <v>166646</v>
          </cell>
          <cell r="CW114">
            <v>88716</v>
          </cell>
          <cell r="CX114">
            <v>255000</v>
          </cell>
          <cell r="CY114">
            <v>0</v>
          </cell>
          <cell r="CZ114">
            <v>0</v>
          </cell>
          <cell r="DA114">
            <v>165000</v>
          </cell>
          <cell r="DB114">
            <v>90000</v>
          </cell>
          <cell r="DC114">
            <v>241454</v>
          </cell>
          <cell r="DD114">
            <v>0</v>
          </cell>
          <cell r="DE114">
            <v>76011</v>
          </cell>
          <cell r="DF114">
            <v>82308</v>
          </cell>
          <cell r="DG114">
            <v>83135</v>
          </cell>
          <cell r="DH114">
            <v>20</v>
          </cell>
          <cell r="DI114">
            <v>0</v>
          </cell>
          <cell r="DJ114">
            <v>2</v>
          </cell>
          <cell r="DK114">
            <v>9</v>
          </cell>
          <cell r="DL114">
            <v>9</v>
          </cell>
          <cell r="DM114">
            <v>-46160</v>
          </cell>
          <cell r="DN114">
            <v>0</v>
          </cell>
          <cell r="DO114">
            <v>-19412</v>
          </cell>
          <cell r="DP114">
            <v>-13518</v>
          </cell>
          <cell r="DQ114">
            <v>-13230</v>
          </cell>
          <cell r="DR114">
            <v>26000</v>
          </cell>
          <cell r="DS114">
            <v>0</v>
          </cell>
          <cell r="DT114">
            <v>0</v>
          </cell>
          <cell r="DU114">
            <v>15000</v>
          </cell>
          <cell r="DV114">
            <v>11000</v>
          </cell>
          <cell r="DW114">
            <v>-326736</v>
          </cell>
          <cell r="DX114">
            <v>-63428</v>
          </cell>
          <cell r="DY114">
            <v>-87762</v>
          </cell>
          <cell r="DZ114">
            <v>-87777</v>
          </cell>
          <cell r="EA114">
            <v>-87769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6665</v>
          </cell>
          <cell r="EH114">
            <v>0</v>
          </cell>
          <cell r="EI114">
            <v>2976</v>
          </cell>
          <cell r="EJ114">
            <v>1871</v>
          </cell>
          <cell r="EK114">
            <v>1818</v>
          </cell>
          <cell r="EL114">
            <v>11259</v>
          </cell>
          <cell r="EM114">
            <v>0</v>
          </cell>
          <cell r="EN114">
            <v>3753</v>
          </cell>
          <cell r="EO114">
            <v>3753</v>
          </cell>
          <cell r="EP114">
            <v>3753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-42000</v>
          </cell>
          <cell r="EW114">
            <v>0</v>
          </cell>
          <cell r="EX114">
            <v>0</v>
          </cell>
          <cell r="EY114">
            <v>-21000</v>
          </cell>
          <cell r="EZ114">
            <v>-21000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30000</v>
          </cell>
          <cell r="FM114">
            <v>-5000</v>
          </cell>
          <cell r="FN114">
            <v>0</v>
          </cell>
          <cell r="FO114">
            <v>-25000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-2600</v>
          </cell>
          <cell r="FV114">
            <v>-400</v>
          </cell>
          <cell r="FW114">
            <v>-1300</v>
          </cell>
          <cell r="FX114">
            <v>-400</v>
          </cell>
          <cell r="FY114">
            <v>-500</v>
          </cell>
          <cell r="FZ114">
            <v>-32400</v>
          </cell>
          <cell r="GA114">
            <v>0</v>
          </cell>
          <cell r="GB114">
            <v>-10800</v>
          </cell>
          <cell r="GC114">
            <v>-10800</v>
          </cell>
          <cell r="GD114">
            <v>-10800</v>
          </cell>
        </row>
        <row r="115">
          <cell r="A115" t="str">
            <v>Элиминация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0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</row>
        <row r="116">
          <cell r="A116" t="str">
            <v>Итого Консолидированный:</v>
          </cell>
          <cell r="B116">
            <v>2176916</v>
          </cell>
          <cell r="C116">
            <v>547819</v>
          </cell>
          <cell r="D116">
            <v>538219</v>
          </cell>
          <cell r="E116">
            <v>546116</v>
          </cell>
          <cell r="F116">
            <v>544762</v>
          </cell>
          <cell r="G116">
            <v>2184361</v>
          </cell>
          <cell r="H116">
            <v>547819</v>
          </cell>
          <cell r="I116">
            <v>540506</v>
          </cell>
          <cell r="J116">
            <v>548385</v>
          </cell>
          <cell r="K116">
            <v>547651</v>
          </cell>
          <cell r="L116">
            <v>-9691</v>
          </cell>
          <cell r="M116">
            <v>0</v>
          </cell>
          <cell r="N116">
            <v>-3753</v>
          </cell>
          <cell r="O116">
            <v>-2659</v>
          </cell>
          <cell r="P116">
            <v>-3279</v>
          </cell>
          <cell r="Q116">
            <v>620</v>
          </cell>
          <cell r="R116">
            <v>0</v>
          </cell>
          <cell r="S116">
            <v>620</v>
          </cell>
          <cell r="T116">
            <v>0</v>
          </cell>
          <cell r="U116">
            <v>0</v>
          </cell>
          <cell r="V116">
            <v>474</v>
          </cell>
          <cell r="W116">
            <v>0</v>
          </cell>
          <cell r="X116">
            <v>474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1152</v>
          </cell>
          <cell r="AG116">
            <v>0</v>
          </cell>
          <cell r="AH116">
            <v>372</v>
          </cell>
          <cell r="AI116">
            <v>390</v>
          </cell>
          <cell r="AJ116">
            <v>390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-11572</v>
          </cell>
          <cell r="AQ116">
            <v>-5778</v>
          </cell>
          <cell r="AR116">
            <v>-4521</v>
          </cell>
          <cell r="AS116">
            <v>-2778</v>
          </cell>
          <cell r="AT116">
            <v>1505</v>
          </cell>
          <cell r="AU116">
            <v>860311</v>
          </cell>
          <cell r="AV116">
            <v>211934</v>
          </cell>
          <cell r="AW116">
            <v>213501</v>
          </cell>
          <cell r="AX116">
            <v>215299</v>
          </cell>
          <cell r="AY116">
            <v>219577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-871883</v>
          </cell>
          <cell r="BZ116">
            <v>-217712</v>
          </cell>
          <cell r="CA116">
            <v>-218022</v>
          </cell>
          <cell r="CB116">
            <v>-218077</v>
          </cell>
          <cell r="CC116">
            <v>-218072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167502</v>
          </cell>
          <cell r="CT116">
            <v>-63428</v>
          </cell>
          <cell r="CU116">
            <v>-24432</v>
          </cell>
          <cell r="CV116">
            <v>166646</v>
          </cell>
          <cell r="CW116">
            <v>88716</v>
          </cell>
          <cell r="CX116">
            <v>255000</v>
          </cell>
          <cell r="CY116">
            <v>0</v>
          </cell>
          <cell r="CZ116">
            <v>0</v>
          </cell>
          <cell r="DA116">
            <v>165000</v>
          </cell>
          <cell r="DB116">
            <v>90000</v>
          </cell>
          <cell r="DC116">
            <v>241454</v>
          </cell>
          <cell r="DD116">
            <v>0</v>
          </cell>
          <cell r="DE116">
            <v>76011</v>
          </cell>
          <cell r="DF116">
            <v>82308</v>
          </cell>
          <cell r="DG116">
            <v>83135</v>
          </cell>
          <cell r="DH116">
            <v>20</v>
          </cell>
          <cell r="DI116">
            <v>0</v>
          </cell>
          <cell r="DJ116">
            <v>2</v>
          </cell>
          <cell r="DK116">
            <v>9</v>
          </cell>
          <cell r="DL116">
            <v>9</v>
          </cell>
          <cell r="DM116">
            <v>-46160</v>
          </cell>
          <cell r="DN116">
            <v>0</v>
          </cell>
          <cell r="DO116">
            <v>-19412</v>
          </cell>
          <cell r="DP116">
            <v>-13518</v>
          </cell>
          <cell r="DQ116">
            <v>-13230</v>
          </cell>
          <cell r="DR116">
            <v>26000</v>
          </cell>
          <cell r="DS116">
            <v>0</v>
          </cell>
          <cell r="DT116">
            <v>0</v>
          </cell>
          <cell r="DU116">
            <v>15000</v>
          </cell>
          <cell r="DV116">
            <v>11000</v>
          </cell>
          <cell r="DW116">
            <v>-326736</v>
          </cell>
          <cell r="DX116">
            <v>-63428</v>
          </cell>
          <cell r="DY116">
            <v>-87762</v>
          </cell>
          <cell r="DZ116">
            <v>-87777</v>
          </cell>
          <cell r="EA116">
            <v>-87769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6665</v>
          </cell>
          <cell r="EH116">
            <v>0</v>
          </cell>
          <cell r="EI116">
            <v>2976</v>
          </cell>
          <cell r="EJ116">
            <v>1871</v>
          </cell>
          <cell r="EK116">
            <v>1818</v>
          </cell>
          <cell r="EL116">
            <v>11259</v>
          </cell>
          <cell r="EM116">
            <v>0</v>
          </cell>
          <cell r="EN116">
            <v>3753</v>
          </cell>
          <cell r="EO116">
            <v>3753</v>
          </cell>
          <cell r="EP116">
            <v>3753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-42000</v>
          </cell>
          <cell r="EW116">
            <v>0</v>
          </cell>
          <cell r="EX116">
            <v>0</v>
          </cell>
          <cell r="EY116">
            <v>-21000</v>
          </cell>
          <cell r="EZ116">
            <v>-21000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30000</v>
          </cell>
          <cell r="FM116">
            <v>-5000</v>
          </cell>
          <cell r="FN116">
            <v>0</v>
          </cell>
          <cell r="FO116">
            <v>-25000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-2600</v>
          </cell>
          <cell r="FV116">
            <v>-400</v>
          </cell>
          <cell r="FW116">
            <v>-1300</v>
          </cell>
          <cell r="FX116">
            <v>-400</v>
          </cell>
          <cell r="FY116">
            <v>-500</v>
          </cell>
          <cell r="FZ116">
            <v>-32400</v>
          </cell>
          <cell r="GA116">
            <v>0</v>
          </cell>
          <cell r="GB116">
            <v>-10800</v>
          </cell>
          <cell r="GC116">
            <v>-10800</v>
          </cell>
          <cell r="GD116">
            <v>-10800</v>
          </cell>
        </row>
        <row r="117">
          <cell r="A117" t="str">
            <v>ДТК (неосн)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0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</row>
        <row r="118">
          <cell r="A118" t="str">
            <v>ЦПК (неосн)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</row>
        <row r="119">
          <cell r="A119" t="str">
            <v>ДСТИ (неосн)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0</v>
          </cell>
          <cell r="EJ119">
            <v>0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  <cell r="GB119">
            <v>0</v>
          </cell>
          <cell r="GC119">
            <v>0</v>
          </cell>
          <cell r="GD119">
            <v>0</v>
          </cell>
        </row>
        <row r="131">
          <cell r="B131">
            <v>115232</v>
          </cell>
          <cell r="C131">
            <v>75584</v>
          </cell>
          <cell r="D131">
            <v>16798</v>
          </cell>
          <cell r="E131">
            <v>11424</v>
          </cell>
          <cell r="F131">
            <v>11426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0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119101</v>
          </cell>
          <cell r="DN131">
            <v>74859</v>
          </cell>
          <cell r="DO131">
            <v>18310</v>
          </cell>
          <cell r="DP131">
            <v>12966</v>
          </cell>
          <cell r="DQ131">
            <v>12966</v>
          </cell>
          <cell r="DR131">
            <v>107626</v>
          </cell>
          <cell r="DS131">
            <v>67643</v>
          </cell>
          <cell r="DT131">
            <v>16547</v>
          </cell>
          <cell r="DU131">
            <v>11718</v>
          </cell>
          <cell r="DV131">
            <v>11718</v>
          </cell>
          <cell r="DW131">
            <v>6783</v>
          </cell>
          <cell r="DX131">
            <v>4265</v>
          </cell>
          <cell r="DY131">
            <v>1042</v>
          </cell>
          <cell r="DZ131">
            <v>738</v>
          </cell>
          <cell r="EA131">
            <v>738</v>
          </cell>
          <cell r="EB131">
            <v>4692</v>
          </cell>
          <cell r="EC131">
            <v>2951</v>
          </cell>
          <cell r="ED131">
            <v>721</v>
          </cell>
          <cell r="EE131">
            <v>510</v>
          </cell>
          <cell r="EF131">
            <v>510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-3869</v>
          </cell>
          <cell r="ER131">
            <v>725</v>
          </cell>
          <cell r="ES131">
            <v>-1512</v>
          </cell>
          <cell r="ET131">
            <v>-1542</v>
          </cell>
          <cell r="EU131">
            <v>-1540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  <cell r="GB131">
            <v>0</v>
          </cell>
          <cell r="GC131">
            <v>0</v>
          </cell>
          <cell r="GD131">
            <v>0</v>
          </cell>
          <cell r="GE131">
            <v>1141</v>
          </cell>
          <cell r="GF131">
            <v>565</v>
          </cell>
          <cell r="GG131">
            <v>192</v>
          </cell>
          <cell r="GH131">
            <v>192</v>
          </cell>
          <cell r="GI131">
            <v>192</v>
          </cell>
          <cell r="GJ131">
            <v>1034</v>
          </cell>
          <cell r="GK131">
            <v>512</v>
          </cell>
          <cell r="GL131">
            <v>174</v>
          </cell>
          <cell r="GM131">
            <v>174</v>
          </cell>
          <cell r="GN131">
            <v>174</v>
          </cell>
          <cell r="GO131">
            <v>57</v>
          </cell>
          <cell r="GP131">
            <v>30</v>
          </cell>
          <cell r="GQ131">
            <v>9</v>
          </cell>
          <cell r="GR131">
            <v>9</v>
          </cell>
          <cell r="GS131">
            <v>9</v>
          </cell>
          <cell r="GT131">
            <v>50</v>
          </cell>
          <cell r="GU131">
            <v>23</v>
          </cell>
          <cell r="GV131">
            <v>9</v>
          </cell>
          <cell r="GW131">
            <v>9</v>
          </cell>
          <cell r="GX131">
            <v>9</v>
          </cell>
          <cell r="GY131">
            <v>0</v>
          </cell>
          <cell r="GZ131">
            <v>0</v>
          </cell>
          <cell r="HA131">
            <v>0</v>
          </cell>
          <cell r="HB131">
            <v>0</v>
          </cell>
          <cell r="HC131">
            <v>0</v>
          </cell>
          <cell r="HD131">
            <v>0</v>
          </cell>
          <cell r="HE131">
            <v>0</v>
          </cell>
          <cell r="HF131">
            <v>0</v>
          </cell>
          <cell r="HG131">
            <v>0</v>
          </cell>
          <cell r="HH131">
            <v>0</v>
          </cell>
          <cell r="HI131">
            <v>0</v>
          </cell>
          <cell r="HJ131">
            <v>0</v>
          </cell>
          <cell r="HK131">
            <v>0</v>
          </cell>
          <cell r="HL131">
            <v>0</v>
          </cell>
          <cell r="HM131">
            <v>0</v>
          </cell>
          <cell r="HN131">
            <v>0</v>
          </cell>
          <cell r="HS131">
            <v>0</v>
          </cell>
          <cell r="HT131">
            <v>0</v>
          </cell>
          <cell r="HU131">
            <v>0</v>
          </cell>
          <cell r="HV131">
            <v>0</v>
          </cell>
          <cell r="HW131">
            <v>0</v>
          </cell>
          <cell r="HX131">
            <v>0</v>
          </cell>
          <cell r="HY131">
            <v>0</v>
          </cell>
          <cell r="HZ131">
            <v>0</v>
          </cell>
          <cell r="IA131">
            <v>0</v>
          </cell>
          <cell r="IB131">
            <v>0</v>
          </cell>
          <cell r="IC131">
            <v>0</v>
          </cell>
          <cell r="ID131">
            <v>0</v>
          </cell>
          <cell r="IE131">
            <v>0</v>
          </cell>
          <cell r="IF131">
            <v>0</v>
          </cell>
          <cell r="IG131">
            <v>0</v>
          </cell>
          <cell r="IH131">
            <v>0</v>
          </cell>
          <cell r="II131">
            <v>0</v>
          </cell>
          <cell r="IJ131">
            <v>0</v>
          </cell>
          <cell r="IK131">
            <v>0</v>
          </cell>
          <cell r="IL131">
            <v>0</v>
          </cell>
          <cell r="IM131">
            <v>0</v>
          </cell>
          <cell r="IN131">
            <v>0</v>
          </cell>
          <cell r="IO131">
            <v>0</v>
          </cell>
          <cell r="IP131">
            <v>0</v>
          </cell>
          <cell r="IQ131">
            <v>0</v>
          </cell>
          <cell r="IR131">
            <v>0</v>
          </cell>
          <cell r="IS131">
            <v>0</v>
          </cell>
          <cell r="IT131">
            <v>0</v>
          </cell>
          <cell r="IU131">
            <v>0</v>
          </cell>
          <cell r="IV131">
            <v>0</v>
          </cell>
        </row>
        <row r="132">
          <cell r="B132">
            <v>105977</v>
          </cell>
          <cell r="C132">
            <v>27121</v>
          </cell>
          <cell r="D132">
            <v>45066</v>
          </cell>
          <cell r="E132">
            <v>16894</v>
          </cell>
          <cell r="F132">
            <v>16896</v>
          </cell>
          <cell r="G132">
            <v>260</v>
          </cell>
          <cell r="H132">
            <v>44</v>
          </cell>
          <cell r="I132">
            <v>72</v>
          </cell>
          <cell r="J132">
            <v>72</v>
          </cell>
          <cell r="K132">
            <v>72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106</v>
          </cell>
          <cell r="BA132">
            <v>16</v>
          </cell>
          <cell r="BB132">
            <v>30</v>
          </cell>
          <cell r="BC132">
            <v>30</v>
          </cell>
          <cell r="BD132">
            <v>30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106</v>
          </cell>
          <cell r="CE132">
            <v>16</v>
          </cell>
          <cell r="CF132">
            <v>30</v>
          </cell>
          <cell r="CG132">
            <v>30</v>
          </cell>
          <cell r="CH132">
            <v>30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106</v>
          </cell>
          <cell r="CT132">
            <v>16</v>
          </cell>
          <cell r="CU132">
            <v>30</v>
          </cell>
          <cell r="CV132">
            <v>30</v>
          </cell>
          <cell r="CW132">
            <v>30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154</v>
          </cell>
          <cell r="DD132">
            <v>28</v>
          </cell>
          <cell r="DE132">
            <v>42</v>
          </cell>
          <cell r="DF132">
            <v>42</v>
          </cell>
          <cell r="DG132">
            <v>42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89780</v>
          </cell>
          <cell r="DN132">
            <v>29140</v>
          </cell>
          <cell r="DO132">
            <v>38546</v>
          </cell>
          <cell r="DP132">
            <v>11046</v>
          </cell>
          <cell r="DQ132">
            <v>11048</v>
          </cell>
          <cell r="DR132">
            <v>81528</v>
          </cell>
          <cell r="DS132">
            <v>26457</v>
          </cell>
          <cell r="DT132">
            <v>35011</v>
          </cell>
          <cell r="DU132">
            <v>10029</v>
          </cell>
          <cell r="DV132">
            <v>10031</v>
          </cell>
          <cell r="DW132">
            <v>4728</v>
          </cell>
          <cell r="DX132">
            <v>1538</v>
          </cell>
          <cell r="DY132">
            <v>2026</v>
          </cell>
          <cell r="DZ132">
            <v>582</v>
          </cell>
          <cell r="EA132">
            <v>582</v>
          </cell>
          <cell r="EB132">
            <v>3524</v>
          </cell>
          <cell r="EC132">
            <v>1145</v>
          </cell>
          <cell r="ED132">
            <v>1509</v>
          </cell>
          <cell r="EE132">
            <v>435</v>
          </cell>
          <cell r="EF132">
            <v>435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15937</v>
          </cell>
          <cell r="ER132">
            <v>-2063</v>
          </cell>
          <cell r="ES132">
            <v>6448</v>
          </cell>
          <cell r="ET132">
            <v>5776</v>
          </cell>
          <cell r="EU132">
            <v>5776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1968</v>
          </cell>
          <cell r="GF132">
            <v>678</v>
          </cell>
          <cell r="GG132">
            <v>880</v>
          </cell>
          <cell r="GH132">
            <v>205</v>
          </cell>
          <cell r="GI132">
            <v>205</v>
          </cell>
          <cell r="GJ132">
            <v>1777</v>
          </cell>
          <cell r="GK132">
            <v>613</v>
          </cell>
          <cell r="GL132">
            <v>796</v>
          </cell>
          <cell r="GM132">
            <v>184</v>
          </cell>
          <cell r="GN132">
            <v>184</v>
          </cell>
          <cell r="GO132">
            <v>107</v>
          </cell>
          <cell r="GP132">
            <v>36</v>
          </cell>
          <cell r="GQ132">
            <v>47</v>
          </cell>
          <cell r="GR132">
            <v>12</v>
          </cell>
          <cell r="GS132">
            <v>12</v>
          </cell>
          <cell r="GT132">
            <v>84</v>
          </cell>
          <cell r="GU132">
            <v>29</v>
          </cell>
          <cell r="GV132">
            <v>37</v>
          </cell>
          <cell r="GW132">
            <v>9</v>
          </cell>
          <cell r="GX132">
            <v>9</v>
          </cell>
          <cell r="GY132">
            <v>0</v>
          </cell>
          <cell r="GZ132">
            <v>0</v>
          </cell>
          <cell r="HA132">
            <v>0</v>
          </cell>
          <cell r="HB132">
            <v>0</v>
          </cell>
          <cell r="HC132">
            <v>0</v>
          </cell>
          <cell r="HD132">
            <v>0</v>
          </cell>
          <cell r="HE132">
            <v>0</v>
          </cell>
          <cell r="HF132">
            <v>0</v>
          </cell>
          <cell r="HG132">
            <v>0</v>
          </cell>
          <cell r="HH132">
            <v>0</v>
          </cell>
          <cell r="HI132">
            <v>2838</v>
          </cell>
          <cell r="HJ132">
            <v>516</v>
          </cell>
          <cell r="HK132">
            <v>774</v>
          </cell>
          <cell r="HL132">
            <v>774</v>
          </cell>
          <cell r="HM132">
            <v>774</v>
          </cell>
          <cell r="HN132">
            <v>0</v>
          </cell>
          <cell r="HS132">
            <v>0</v>
          </cell>
          <cell r="HT132">
            <v>0</v>
          </cell>
          <cell r="HU132">
            <v>0</v>
          </cell>
          <cell r="HV132">
            <v>0</v>
          </cell>
          <cell r="HW132">
            <v>0</v>
          </cell>
          <cell r="HX132">
            <v>0</v>
          </cell>
          <cell r="HY132">
            <v>0</v>
          </cell>
          <cell r="HZ132">
            <v>0</v>
          </cell>
          <cell r="IA132">
            <v>0</v>
          </cell>
          <cell r="IB132">
            <v>0</v>
          </cell>
          <cell r="IC132">
            <v>0</v>
          </cell>
          <cell r="ID132">
            <v>0</v>
          </cell>
          <cell r="IE132">
            <v>0</v>
          </cell>
          <cell r="IF132">
            <v>0</v>
          </cell>
          <cell r="IG132">
            <v>0</v>
          </cell>
          <cell r="IH132">
            <v>0</v>
          </cell>
          <cell r="II132">
            <v>0</v>
          </cell>
          <cell r="IJ132">
            <v>0</v>
          </cell>
          <cell r="IK132">
            <v>0</v>
          </cell>
          <cell r="IL132">
            <v>0</v>
          </cell>
          <cell r="IM132">
            <v>0</v>
          </cell>
          <cell r="IN132">
            <v>0</v>
          </cell>
          <cell r="IO132">
            <v>0</v>
          </cell>
          <cell r="IP132">
            <v>0</v>
          </cell>
          <cell r="IQ132">
            <v>0</v>
          </cell>
          <cell r="IR132">
            <v>0</v>
          </cell>
          <cell r="IS132">
            <v>0</v>
          </cell>
          <cell r="IT132">
            <v>0</v>
          </cell>
          <cell r="IU132">
            <v>0</v>
          </cell>
          <cell r="IV132">
            <v>0</v>
          </cell>
        </row>
        <row r="133">
          <cell r="B133">
            <v>179760</v>
          </cell>
          <cell r="C133">
            <v>109617</v>
          </cell>
          <cell r="D133">
            <v>26672</v>
          </cell>
          <cell r="E133">
            <v>23070</v>
          </cell>
          <cell r="F133">
            <v>20401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177087</v>
          </cell>
          <cell r="DN133">
            <v>106374</v>
          </cell>
          <cell r="DO133">
            <v>27209</v>
          </cell>
          <cell r="DP133">
            <v>23031</v>
          </cell>
          <cell r="DQ133">
            <v>20473</v>
          </cell>
          <cell r="DR133">
            <v>160982</v>
          </cell>
          <cell r="DS133">
            <v>96667</v>
          </cell>
          <cell r="DT133">
            <v>24780</v>
          </cell>
          <cell r="DU133">
            <v>20931</v>
          </cell>
          <cell r="DV133">
            <v>18604</v>
          </cell>
          <cell r="DW133">
            <v>9016</v>
          </cell>
          <cell r="DX133">
            <v>5434</v>
          </cell>
          <cell r="DY133">
            <v>1359</v>
          </cell>
          <cell r="DZ133">
            <v>1176</v>
          </cell>
          <cell r="EA133">
            <v>1047</v>
          </cell>
          <cell r="EB133">
            <v>7089</v>
          </cell>
          <cell r="EC133">
            <v>4273</v>
          </cell>
          <cell r="ED133">
            <v>1070</v>
          </cell>
          <cell r="EE133">
            <v>924</v>
          </cell>
          <cell r="EF133">
            <v>822</v>
          </cell>
          <cell r="EG133">
            <v>0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P133">
            <v>0</v>
          </cell>
          <cell r="EQ133">
            <v>2673</v>
          </cell>
          <cell r="ER133">
            <v>3243</v>
          </cell>
          <cell r="ES133">
            <v>-537</v>
          </cell>
          <cell r="ET133">
            <v>39</v>
          </cell>
          <cell r="EU133">
            <v>-72</v>
          </cell>
          <cell r="EV133">
            <v>0</v>
          </cell>
          <cell r="EW133">
            <v>0</v>
          </cell>
          <cell r="EX133">
            <v>0</v>
          </cell>
          <cell r="EY133">
            <v>0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0</v>
          </cell>
          <cell r="FI133">
            <v>0</v>
          </cell>
          <cell r="FJ133">
            <v>0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0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0</v>
          </cell>
          <cell r="GB133">
            <v>0</v>
          </cell>
          <cell r="GC133">
            <v>0</v>
          </cell>
          <cell r="GD133">
            <v>0</v>
          </cell>
          <cell r="GE133">
            <v>5242</v>
          </cell>
          <cell r="GF133">
            <v>2449</v>
          </cell>
          <cell r="GG133">
            <v>918</v>
          </cell>
          <cell r="GH133">
            <v>993</v>
          </cell>
          <cell r="GI133">
            <v>882</v>
          </cell>
          <cell r="GJ133">
            <v>4758</v>
          </cell>
          <cell r="GK133">
            <v>2223</v>
          </cell>
          <cell r="GL133">
            <v>834</v>
          </cell>
          <cell r="GM133">
            <v>900</v>
          </cell>
          <cell r="GN133">
            <v>801</v>
          </cell>
          <cell r="GO133">
            <v>266</v>
          </cell>
          <cell r="GP133">
            <v>125</v>
          </cell>
          <cell r="GQ133">
            <v>45</v>
          </cell>
          <cell r="GR133">
            <v>51</v>
          </cell>
          <cell r="GS133">
            <v>45</v>
          </cell>
          <cell r="GT133">
            <v>218</v>
          </cell>
          <cell r="GU133">
            <v>101</v>
          </cell>
          <cell r="GV133">
            <v>39</v>
          </cell>
          <cell r="GW133">
            <v>42</v>
          </cell>
          <cell r="GX133">
            <v>36</v>
          </cell>
          <cell r="GY133">
            <v>0</v>
          </cell>
          <cell r="GZ133">
            <v>0</v>
          </cell>
          <cell r="HA133">
            <v>0</v>
          </cell>
          <cell r="HB133">
            <v>0</v>
          </cell>
          <cell r="HC133">
            <v>0</v>
          </cell>
          <cell r="HD133">
            <v>0</v>
          </cell>
          <cell r="HE133">
            <v>0</v>
          </cell>
          <cell r="HF133">
            <v>0</v>
          </cell>
          <cell r="HG133">
            <v>0</v>
          </cell>
          <cell r="HH133">
            <v>0</v>
          </cell>
          <cell r="HI133">
            <v>0</v>
          </cell>
          <cell r="HJ133">
            <v>0</v>
          </cell>
          <cell r="HK133">
            <v>0</v>
          </cell>
          <cell r="HL133">
            <v>0</v>
          </cell>
          <cell r="HM133">
            <v>0</v>
          </cell>
          <cell r="HN133">
            <v>0</v>
          </cell>
          <cell r="HS133">
            <v>0</v>
          </cell>
          <cell r="HT133">
            <v>0</v>
          </cell>
          <cell r="HU133">
            <v>0</v>
          </cell>
          <cell r="HV133">
            <v>0</v>
          </cell>
          <cell r="HW133">
            <v>0</v>
          </cell>
          <cell r="HX133">
            <v>0</v>
          </cell>
          <cell r="HY133">
            <v>0</v>
          </cell>
          <cell r="HZ133">
            <v>0</v>
          </cell>
          <cell r="IA133">
            <v>0</v>
          </cell>
          <cell r="IB133">
            <v>0</v>
          </cell>
          <cell r="IC133">
            <v>0</v>
          </cell>
          <cell r="ID133">
            <v>0</v>
          </cell>
          <cell r="IE133">
            <v>0</v>
          </cell>
          <cell r="IF133">
            <v>0</v>
          </cell>
          <cell r="IG133">
            <v>0</v>
          </cell>
          <cell r="IH133">
            <v>0</v>
          </cell>
          <cell r="II133">
            <v>0</v>
          </cell>
          <cell r="IJ133">
            <v>0</v>
          </cell>
          <cell r="IK133">
            <v>0</v>
          </cell>
          <cell r="IL133">
            <v>0</v>
          </cell>
          <cell r="IM133">
            <v>0</v>
          </cell>
          <cell r="IN133">
            <v>0</v>
          </cell>
          <cell r="IO133">
            <v>0</v>
          </cell>
          <cell r="IP133">
            <v>0</v>
          </cell>
          <cell r="IQ133">
            <v>0</v>
          </cell>
          <cell r="IR133">
            <v>0</v>
          </cell>
          <cell r="IS133">
            <v>0</v>
          </cell>
          <cell r="IT133">
            <v>0</v>
          </cell>
          <cell r="IU133">
            <v>0</v>
          </cell>
          <cell r="IV133">
            <v>0</v>
          </cell>
        </row>
        <row r="134">
          <cell r="B134">
            <v>58279</v>
          </cell>
          <cell r="C134">
            <v>26151</v>
          </cell>
          <cell r="D134">
            <v>10710</v>
          </cell>
          <cell r="E134">
            <v>10710</v>
          </cell>
          <cell r="F134">
            <v>10708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59609</v>
          </cell>
          <cell r="DN134">
            <v>28181</v>
          </cell>
          <cell r="DO134">
            <v>10476</v>
          </cell>
          <cell r="DP134">
            <v>10476</v>
          </cell>
          <cell r="DQ134">
            <v>10476</v>
          </cell>
          <cell r="DR134">
            <v>54149</v>
          </cell>
          <cell r="DS134">
            <v>25601</v>
          </cell>
          <cell r="DT134">
            <v>9516</v>
          </cell>
          <cell r="DU134">
            <v>9516</v>
          </cell>
          <cell r="DV134">
            <v>9516</v>
          </cell>
          <cell r="DW134">
            <v>3056</v>
          </cell>
          <cell r="DX134">
            <v>1445</v>
          </cell>
          <cell r="DY134">
            <v>537</v>
          </cell>
          <cell r="DZ134">
            <v>537</v>
          </cell>
          <cell r="EA134">
            <v>537</v>
          </cell>
          <cell r="EB134">
            <v>2404</v>
          </cell>
          <cell r="EC134">
            <v>1135</v>
          </cell>
          <cell r="ED134">
            <v>423</v>
          </cell>
          <cell r="EE134">
            <v>423</v>
          </cell>
          <cell r="EF134">
            <v>423</v>
          </cell>
          <cell r="EG134">
            <v>0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-1330</v>
          </cell>
          <cell r="ER134">
            <v>-2030</v>
          </cell>
          <cell r="ES134">
            <v>234</v>
          </cell>
          <cell r="ET134">
            <v>234</v>
          </cell>
          <cell r="EU134">
            <v>232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R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  <cell r="GB134">
            <v>0</v>
          </cell>
          <cell r="GC134">
            <v>0</v>
          </cell>
          <cell r="GD134">
            <v>0</v>
          </cell>
          <cell r="GE134">
            <v>2888</v>
          </cell>
          <cell r="GF134">
            <v>1232</v>
          </cell>
          <cell r="GG134">
            <v>552</v>
          </cell>
          <cell r="GH134">
            <v>552</v>
          </cell>
          <cell r="GI134">
            <v>552</v>
          </cell>
          <cell r="GJ134">
            <v>2619</v>
          </cell>
          <cell r="GK134">
            <v>1116</v>
          </cell>
          <cell r="GL134">
            <v>501</v>
          </cell>
          <cell r="GM134">
            <v>501</v>
          </cell>
          <cell r="GN134">
            <v>501</v>
          </cell>
          <cell r="GO134">
            <v>144</v>
          </cell>
          <cell r="GP134">
            <v>63</v>
          </cell>
          <cell r="GQ134">
            <v>27</v>
          </cell>
          <cell r="GR134">
            <v>27</v>
          </cell>
          <cell r="GS134">
            <v>27</v>
          </cell>
          <cell r="GT134">
            <v>125</v>
          </cell>
          <cell r="GU134">
            <v>53</v>
          </cell>
          <cell r="GV134">
            <v>24</v>
          </cell>
          <cell r="GW134">
            <v>24</v>
          </cell>
          <cell r="GX134">
            <v>24</v>
          </cell>
          <cell r="GY134">
            <v>0</v>
          </cell>
          <cell r="GZ134">
            <v>0</v>
          </cell>
          <cell r="HA134">
            <v>0</v>
          </cell>
          <cell r="HB134">
            <v>0</v>
          </cell>
          <cell r="HC134">
            <v>0</v>
          </cell>
          <cell r="HD134">
            <v>0</v>
          </cell>
          <cell r="HE134">
            <v>0</v>
          </cell>
          <cell r="HF134">
            <v>0</v>
          </cell>
          <cell r="HG134">
            <v>0</v>
          </cell>
          <cell r="HH134">
            <v>0</v>
          </cell>
          <cell r="HI134">
            <v>0</v>
          </cell>
          <cell r="HJ134">
            <v>0</v>
          </cell>
          <cell r="HK134">
            <v>0</v>
          </cell>
          <cell r="HL134">
            <v>0</v>
          </cell>
          <cell r="HM134">
            <v>0</v>
          </cell>
          <cell r="HN134">
            <v>0</v>
          </cell>
          <cell r="HS134">
            <v>0</v>
          </cell>
          <cell r="HT134">
            <v>0</v>
          </cell>
          <cell r="HU134">
            <v>0</v>
          </cell>
          <cell r="HV134">
            <v>0</v>
          </cell>
          <cell r="HW134">
            <v>0</v>
          </cell>
          <cell r="HX134">
            <v>0</v>
          </cell>
          <cell r="HY134">
            <v>0</v>
          </cell>
          <cell r="HZ134">
            <v>0</v>
          </cell>
          <cell r="IA134">
            <v>0</v>
          </cell>
          <cell r="IB134">
            <v>0</v>
          </cell>
          <cell r="IC134">
            <v>0</v>
          </cell>
          <cell r="ID134">
            <v>0</v>
          </cell>
          <cell r="IE134">
            <v>0</v>
          </cell>
          <cell r="IF134">
            <v>0</v>
          </cell>
          <cell r="IG134">
            <v>0</v>
          </cell>
          <cell r="IH134">
            <v>0</v>
          </cell>
          <cell r="II134">
            <v>0</v>
          </cell>
          <cell r="IJ134">
            <v>0</v>
          </cell>
          <cell r="IK134">
            <v>0</v>
          </cell>
          <cell r="IL134">
            <v>0</v>
          </cell>
          <cell r="IM134">
            <v>0</v>
          </cell>
          <cell r="IN134">
            <v>0</v>
          </cell>
          <cell r="IO134">
            <v>0</v>
          </cell>
          <cell r="IP134">
            <v>0</v>
          </cell>
          <cell r="IQ134">
            <v>0</v>
          </cell>
          <cell r="IR134">
            <v>0</v>
          </cell>
          <cell r="IS134">
            <v>0</v>
          </cell>
          <cell r="IT134">
            <v>0</v>
          </cell>
          <cell r="IU134">
            <v>0</v>
          </cell>
          <cell r="IV134">
            <v>0</v>
          </cell>
        </row>
        <row r="135">
          <cell r="B135">
            <v>150470</v>
          </cell>
          <cell r="C135">
            <v>66051</v>
          </cell>
          <cell r="D135">
            <v>28751</v>
          </cell>
          <cell r="E135">
            <v>28515</v>
          </cell>
          <cell r="F135">
            <v>27153</v>
          </cell>
          <cell r="G135">
            <v>58</v>
          </cell>
          <cell r="H135">
            <v>0</v>
          </cell>
          <cell r="I135">
            <v>14</v>
          </cell>
          <cell r="J135">
            <v>26</v>
          </cell>
          <cell r="K135">
            <v>18</v>
          </cell>
          <cell r="L135">
            <v>18</v>
          </cell>
          <cell r="M135">
            <v>0</v>
          </cell>
          <cell r="N135">
            <v>9</v>
          </cell>
          <cell r="O135">
            <v>9</v>
          </cell>
          <cell r="P135">
            <v>0</v>
          </cell>
          <cell r="Q135">
            <v>18</v>
          </cell>
          <cell r="R135">
            <v>0</v>
          </cell>
          <cell r="S135">
            <v>9</v>
          </cell>
          <cell r="T135">
            <v>9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2</v>
          </cell>
          <cell r="BA135">
            <v>0</v>
          </cell>
          <cell r="BB135">
            <v>1</v>
          </cell>
          <cell r="BC135">
            <v>1</v>
          </cell>
          <cell r="BD135">
            <v>0</v>
          </cell>
          <cell r="BE135">
            <v>2</v>
          </cell>
          <cell r="BF135">
            <v>0</v>
          </cell>
          <cell r="BG135">
            <v>1</v>
          </cell>
          <cell r="BH135">
            <v>1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38</v>
          </cell>
          <cell r="DD135">
            <v>0</v>
          </cell>
          <cell r="DE135">
            <v>4</v>
          </cell>
          <cell r="DF135">
            <v>16</v>
          </cell>
          <cell r="DG135">
            <v>18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132736</v>
          </cell>
          <cell r="DN135">
            <v>60390</v>
          </cell>
          <cell r="DO135">
            <v>24746</v>
          </cell>
          <cell r="DP135">
            <v>24463</v>
          </cell>
          <cell r="DQ135">
            <v>23137</v>
          </cell>
          <cell r="DR135">
            <v>120604</v>
          </cell>
          <cell r="DS135">
            <v>54859</v>
          </cell>
          <cell r="DT135">
            <v>22507</v>
          </cell>
          <cell r="DU135">
            <v>22222</v>
          </cell>
          <cell r="DV135">
            <v>21016</v>
          </cell>
          <cell r="DW135">
            <v>6948</v>
          </cell>
          <cell r="DX135">
            <v>3168</v>
          </cell>
          <cell r="DY135">
            <v>1281</v>
          </cell>
          <cell r="DZ135">
            <v>1284</v>
          </cell>
          <cell r="EA135">
            <v>1215</v>
          </cell>
          <cell r="EB135">
            <v>5184</v>
          </cell>
          <cell r="EC135">
            <v>2363</v>
          </cell>
          <cell r="ED135">
            <v>958</v>
          </cell>
          <cell r="EE135">
            <v>957</v>
          </cell>
          <cell r="EF135">
            <v>906</v>
          </cell>
          <cell r="EG135">
            <v>0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</v>
          </cell>
          <cell r="EM135">
            <v>0</v>
          </cell>
          <cell r="EN135">
            <v>0</v>
          </cell>
          <cell r="EO135">
            <v>0</v>
          </cell>
          <cell r="EP135">
            <v>0</v>
          </cell>
          <cell r="EQ135">
            <v>17676</v>
          </cell>
          <cell r="ER135">
            <v>5661</v>
          </cell>
          <cell r="ES135">
            <v>3991</v>
          </cell>
          <cell r="ET135">
            <v>4026</v>
          </cell>
          <cell r="EU135">
            <v>3998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0</v>
          </cell>
          <cell r="FI135">
            <v>0</v>
          </cell>
          <cell r="FJ135">
            <v>0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  <cell r="GB135">
            <v>0</v>
          </cell>
          <cell r="GC135">
            <v>0</v>
          </cell>
          <cell r="GD135">
            <v>0</v>
          </cell>
          <cell r="GE135">
            <v>5391</v>
          </cell>
          <cell r="GF135">
            <v>2425</v>
          </cell>
          <cell r="GG135">
            <v>1005</v>
          </cell>
          <cell r="GH135">
            <v>995</v>
          </cell>
          <cell r="GI135">
            <v>966</v>
          </cell>
          <cell r="GJ135">
            <v>4811</v>
          </cell>
          <cell r="GK135">
            <v>2163</v>
          </cell>
          <cell r="GL135">
            <v>897</v>
          </cell>
          <cell r="GM135">
            <v>890</v>
          </cell>
          <cell r="GN135">
            <v>861</v>
          </cell>
          <cell r="GO135">
            <v>365</v>
          </cell>
          <cell r="GP135">
            <v>164</v>
          </cell>
          <cell r="GQ135">
            <v>69</v>
          </cell>
          <cell r="GR135">
            <v>66</v>
          </cell>
          <cell r="GS135">
            <v>66</v>
          </cell>
          <cell r="GT135">
            <v>215</v>
          </cell>
          <cell r="GU135">
            <v>98</v>
          </cell>
          <cell r="GV135">
            <v>39</v>
          </cell>
          <cell r="GW135">
            <v>39</v>
          </cell>
          <cell r="GX135">
            <v>39</v>
          </cell>
          <cell r="GY135">
            <v>0</v>
          </cell>
          <cell r="GZ135">
            <v>0</v>
          </cell>
          <cell r="HA135">
            <v>0</v>
          </cell>
          <cell r="HB135">
            <v>0</v>
          </cell>
          <cell r="HC135">
            <v>0</v>
          </cell>
          <cell r="HD135">
            <v>0</v>
          </cell>
          <cell r="HE135">
            <v>0</v>
          </cell>
          <cell r="HF135">
            <v>0</v>
          </cell>
          <cell r="HG135">
            <v>0</v>
          </cell>
          <cell r="HH135">
            <v>0</v>
          </cell>
          <cell r="HI135">
            <v>0</v>
          </cell>
          <cell r="HJ135">
            <v>0</v>
          </cell>
          <cell r="HK135">
            <v>0</v>
          </cell>
          <cell r="HL135">
            <v>0</v>
          </cell>
          <cell r="HM135">
            <v>0</v>
          </cell>
          <cell r="HN135">
            <v>0</v>
          </cell>
          <cell r="HS135">
            <v>0</v>
          </cell>
          <cell r="HT135">
            <v>0</v>
          </cell>
          <cell r="HU135">
            <v>0</v>
          </cell>
          <cell r="HV135">
            <v>0</v>
          </cell>
          <cell r="HW135">
            <v>0</v>
          </cell>
          <cell r="HX135">
            <v>0</v>
          </cell>
          <cell r="HY135">
            <v>0</v>
          </cell>
          <cell r="HZ135">
            <v>0</v>
          </cell>
          <cell r="IA135">
            <v>0</v>
          </cell>
          <cell r="IB135">
            <v>0</v>
          </cell>
          <cell r="IC135">
            <v>0</v>
          </cell>
          <cell r="ID135">
            <v>0</v>
          </cell>
          <cell r="IE135">
            <v>0</v>
          </cell>
          <cell r="IF135">
            <v>0</v>
          </cell>
          <cell r="IG135">
            <v>0</v>
          </cell>
          <cell r="IH135">
            <v>0</v>
          </cell>
          <cell r="II135">
            <v>0</v>
          </cell>
          <cell r="IJ135">
            <v>0</v>
          </cell>
          <cell r="IK135">
            <v>0</v>
          </cell>
          <cell r="IL135">
            <v>0</v>
          </cell>
          <cell r="IM135">
            <v>0</v>
          </cell>
          <cell r="IN135">
            <v>0</v>
          </cell>
          <cell r="IO135">
            <v>0</v>
          </cell>
          <cell r="IP135">
            <v>0</v>
          </cell>
          <cell r="IQ135">
            <v>0</v>
          </cell>
          <cell r="IR135">
            <v>0</v>
          </cell>
          <cell r="IS135">
            <v>0</v>
          </cell>
          <cell r="IT135">
            <v>0</v>
          </cell>
          <cell r="IU135">
            <v>0</v>
          </cell>
          <cell r="IV135">
            <v>0</v>
          </cell>
        </row>
        <row r="136">
          <cell r="B136">
            <v>68789</v>
          </cell>
          <cell r="C136">
            <v>31484</v>
          </cell>
          <cell r="D136">
            <v>15339</v>
          </cell>
          <cell r="E136">
            <v>11559</v>
          </cell>
          <cell r="F136">
            <v>10407</v>
          </cell>
          <cell r="G136">
            <v>611</v>
          </cell>
          <cell r="H136">
            <v>110</v>
          </cell>
          <cell r="I136">
            <v>165</v>
          </cell>
          <cell r="J136">
            <v>168</v>
          </cell>
          <cell r="K136">
            <v>168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220</v>
          </cell>
          <cell r="BA136">
            <v>40</v>
          </cell>
          <cell r="BB136">
            <v>60</v>
          </cell>
          <cell r="BC136">
            <v>60</v>
          </cell>
          <cell r="BD136">
            <v>60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220</v>
          </cell>
          <cell r="CE136">
            <v>40</v>
          </cell>
          <cell r="CF136">
            <v>60</v>
          </cell>
          <cell r="CG136">
            <v>60</v>
          </cell>
          <cell r="CH136">
            <v>60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220</v>
          </cell>
          <cell r="CT136">
            <v>40</v>
          </cell>
          <cell r="CU136">
            <v>60</v>
          </cell>
          <cell r="CV136">
            <v>60</v>
          </cell>
          <cell r="CW136">
            <v>60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391</v>
          </cell>
          <cell r="DD136">
            <v>70</v>
          </cell>
          <cell r="DE136">
            <v>105</v>
          </cell>
          <cell r="DF136">
            <v>108</v>
          </cell>
          <cell r="DG136">
            <v>108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66115</v>
          </cell>
          <cell r="DN136">
            <v>34733</v>
          </cell>
          <cell r="DO136">
            <v>13265</v>
          </cell>
          <cell r="DP136">
            <v>9572</v>
          </cell>
          <cell r="DQ136">
            <v>8545</v>
          </cell>
          <cell r="DR136">
            <v>59962</v>
          </cell>
          <cell r="DS136">
            <v>31502</v>
          </cell>
          <cell r="DT136">
            <v>12030</v>
          </cell>
          <cell r="DU136">
            <v>8680</v>
          </cell>
          <cell r="DV136">
            <v>7750</v>
          </cell>
          <cell r="DW136">
            <v>3526</v>
          </cell>
          <cell r="DX136">
            <v>1851</v>
          </cell>
          <cell r="DY136">
            <v>708</v>
          </cell>
          <cell r="DZ136">
            <v>511</v>
          </cell>
          <cell r="EA136">
            <v>456</v>
          </cell>
          <cell r="EB136">
            <v>2627</v>
          </cell>
          <cell r="EC136">
            <v>1380</v>
          </cell>
          <cell r="ED136">
            <v>527</v>
          </cell>
          <cell r="EE136">
            <v>381</v>
          </cell>
          <cell r="EF136">
            <v>339</v>
          </cell>
          <cell r="EG136">
            <v>0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2063</v>
          </cell>
          <cell r="ER136">
            <v>-3359</v>
          </cell>
          <cell r="ES136">
            <v>1909</v>
          </cell>
          <cell r="ET136">
            <v>1819</v>
          </cell>
          <cell r="EU136">
            <v>1694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3542</v>
          </cell>
          <cell r="GF136">
            <v>1082</v>
          </cell>
          <cell r="GG136">
            <v>819</v>
          </cell>
          <cell r="GH136">
            <v>883</v>
          </cell>
          <cell r="GI136">
            <v>758</v>
          </cell>
          <cell r="GJ136">
            <v>3200</v>
          </cell>
          <cell r="GK136">
            <v>978</v>
          </cell>
          <cell r="GL136">
            <v>740</v>
          </cell>
          <cell r="GM136">
            <v>798</v>
          </cell>
          <cell r="GN136">
            <v>684</v>
          </cell>
          <cell r="GO136">
            <v>204</v>
          </cell>
          <cell r="GP136">
            <v>62</v>
          </cell>
          <cell r="GQ136">
            <v>47</v>
          </cell>
          <cell r="GR136">
            <v>51</v>
          </cell>
          <cell r="GS136">
            <v>44</v>
          </cell>
          <cell r="GT136">
            <v>138</v>
          </cell>
          <cell r="GU136">
            <v>42</v>
          </cell>
          <cell r="GV136">
            <v>32</v>
          </cell>
          <cell r="GW136">
            <v>34</v>
          </cell>
          <cell r="GX136">
            <v>30</v>
          </cell>
          <cell r="GY136">
            <v>0</v>
          </cell>
          <cell r="GZ136">
            <v>0</v>
          </cell>
          <cell r="HA136">
            <v>0</v>
          </cell>
          <cell r="HB136">
            <v>0</v>
          </cell>
          <cell r="HC136">
            <v>0</v>
          </cell>
          <cell r="HD136">
            <v>0</v>
          </cell>
          <cell r="HE136">
            <v>0</v>
          </cell>
          <cell r="HF136">
            <v>0</v>
          </cell>
          <cell r="HG136">
            <v>0</v>
          </cell>
          <cell r="HH136">
            <v>0</v>
          </cell>
          <cell r="HI136">
            <v>2838</v>
          </cell>
          <cell r="HJ136">
            <v>516</v>
          </cell>
          <cell r="HK136">
            <v>774</v>
          </cell>
          <cell r="HL136">
            <v>774</v>
          </cell>
          <cell r="HM136">
            <v>774</v>
          </cell>
          <cell r="HN136">
            <v>0</v>
          </cell>
          <cell r="HS136">
            <v>0</v>
          </cell>
          <cell r="HT136">
            <v>0</v>
          </cell>
          <cell r="HU136">
            <v>0</v>
          </cell>
          <cell r="HV136">
            <v>0</v>
          </cell>
          <cell r="HW136">
            <v>0</v>
          </cell>
          <cell r="HX136">
            <v>0</v>
          </cell>
          <cell r="HY136">
            <v>0</v>
          </cell>
          <cell r="HZ136">
            <v>0</v>
          </cell>
          <cell r="IA136">
            <v>0</v>
          </cell>
          <cell r="IB136">
            <v>0</v>
          </cell>
          <cell r="IC136">
            <v>0</v>
          </cell>
          <cell r="ID136">
            <v>0</v>
          </cell>
          <cell r="IE136">
            <v>0</v>
          </cell>
          <cell r="IF136">
            <v>0</v>
          </cell>
          <cell r="IG136">
            <v>0</v>
          </cell>
          <cell r="IH136">
            <v>0</v>
          </cell>
          <cell r="II136">
            <v>0</v>
          </cell>
          <cell r="IJ136">
            <v>0</v>
          </cell>
          <cell r="IK136">
            <v>0</v>
          </cell>
          <cell r="IL136">
            <v>0</v>
          </cell>
          <cell r="IM136">
            <v>0</v>
          </cell>
          <cell r="IN136">
            <v>0</v>
          </cell>
          <cell r="IO136">
            <v>0</v>
          </cell>
          <cell r="IP136">
            <v>0</v>
          </cell>
          <cell r="IQ136">
            <v>0</v>
          </cell>
          <cell r="IR136">
            <v>0</v>
          </cell>
          <cell r="IS136">
            <v>0</v>
          </cell>
          <cell r="IT136">
            <v>0</v>
          </cell>
          <cell r="IU136">
            <v>0</v>
          </cell>
          <cell r="IV136">
            <v>0</v>
          </cell>
        </row>
        <row r="137">
          <cell r="B137">
            <v>65859</v>
          </cell>
          <cell r="C137">
            <v>20737</v>
          </cell>
          <cell r="D137">
            <v>26780</v>
          </cell>
          <cell r="E137">
            <v>9825</v>
          </cell>
          <cell r="F137">
            <v>8517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68569</v>
          </cell>
          <cell r="DN137">
            <v>21569</v>
          </cell>
          <cell r="DO137">
            <v>28211</v>
          </cell>
          <cell r="DP137">
            <v>9990</v>
          </cell>
          <cell r="DQ137">
            <v>8799</v>
          </cell>
          <cell r="DR137">
            <v>62176</v>
          </cell>
          <cell r="DS137">
            <v>19557</v>
          </cell>
          <cell r="DT137">
            <v>25579</v>
          </cell>
          <cell r="DU137">
            <v>9060</v>
          </cell>
          <cell r="DV137">
            <v>7980</v>
          </cell>
          <cell r="DW137">
            <v>3607</v>
          </cell>
          <cell r="DX137">
            <v>1135</v>
          </cell>
          <cell r="DY137">
            <v>1485</v>
          </cell>
          <cell r="DZ137">
            <v>525</v>
          </cell>
          <cell r="EA137">
            <v>462</v>
          </cell>
          <cell r="EB137">
            <v>2786</v>
          </cell>
          <cell r="EC137">
            <v>877</v>
          </cell>
          <cell r="ED137">
            <v>1147</v>
          </cell>
          <cell r="EE137">
            <v>405</v>
          </cell>
          <cell r="EF137">
            <v>357</v>
          </cell>
          <cell r="EG137">
            <v>0</v>
          </cell>
          <cell r="EH137">
            <v>0</v>
          </cell>
          <cell r="EI137">
            <v>0</v>
          </cell>
          <cell r="EJ137">
            <v>0</v>
          </cell>
          <cell r="EK137">
            <v>0</v>
          </cell>
          <cell r="EL137">
            <v>0</v>
          </cell>
          <cell r="EM137">
            <v>0</v>
          </cell>
          <cell r="EN137">
            <v>0</v>
          </cell>
          <cell r="EO137">
            <v>0</v>
          </cell>
          <cell r="EP137">
            <v>0</v>
          </cell>
          <cell r="EQ137">
            <v>-2710</v>
          </cell>
          <cell r="ER137">
            <v>-832</v>
          </cell>
          <cell r="ES137">
            <v>-1431</v>
          </cell>
          <cell r="ET137">
            <v>-165</v>
          </cell>
          <cell r="EU137">
            <v>-282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  <cell r="GA137">
            <v>0</v>
          </cell>
          <cell r="GB137">
            <v>0</v>
          </cell>
          <cell r="GC137">
            <v>0</v>
          </cell>
          <cell r="GD137">
            <v>0</v>
          </cell>
          <cell r="GE137">
            <v>1911</v>
          </cell>
          <cell r="GF137">
            <v>543</v>
          </cell>
          <cell r="GG137">
            <v>753</v>
          </cell>
          <cell r="GH137">
            <v>366</v>
          </cell>
          <cell r="GI137">
            <v>249</v>
          </cell>
          <cell r="GJ137">
            <v>1725</v>
          </cell>
          <cell r="GK137">
            <v>491</v>
          </cell>
          <cell r="GL137">
            <v>679</v>
          </cell>
          <cell r="GM137">
            <v>330</v>
          </cell>
          <cell r="GN137">
            <v>225</v>
          </cell>
          <cell r="GO137">
            <v>109</v>
          </cell>
          <cell r="GP137">
            <v>30</v>
          </cell>
          <cell r="GQ137">
            <v>43</v>
          </cell>
          <cell r="GR137">
            <v>21</v>
          </cell>
          <cell r="GS137">
            <v>15</v>
          </cell>
          <cell r="GT137">
            <v>77</v>
          </cell>
          <cell r="GU137">
            <v>22</v>
          </cell>
          <cell r="GV137">
            <v>31</v>
          </cell>
          <cell r="GW137">
            <v>15</v>
          </cell>
          <cell r="GX137">
            <v>9</v>
          </cell>
          <cell r="GY137">
            <v>0</v>
          </cell>
          <cell r="GZ137">
            <v>0</v>
          </cell>
          <cell r="HA137">
            <v>0</v>
          </cell>
          <cell r="HB137">
            <v>0</v>
          </cell>
          <cell r="HC137">
            <v>0</v>
          </cell>
          <cell r="HD137">
            <v>0</v>
          </cell>
          <cell r="HE137">
            <v>0</v>
          </cell>
          <cell r="HF137">
            <v>0</v>
          </cell>
          <cell r="HG137">
            <v>0</v>
          </cell>
          <cell r="HH137">
            <v>0</v>
          </cell>
          <cell r="HI137">
            <v>0</v>
          </cell>
          <cell r="HJ137">
            <v>0</v>
          </cell>
          <cell r="HK137">
            <v>0</v>
          </cell>
          <cell r="HL137">
            <v>0</v>
          </cell>
          <cell r="HM137">
            <v>0</v>
          </cell>
          <cell r="HN137">
            <v>0</v>
          </cell>
          <cell r="HS137">
            <v>0</v>
          </cell>
          <cell r="HT137">
            <v>0</v>
          </cell>
          <cell r="HU137">
            <v>0</v>
          </cell>
          <cell r="HV137">
            <v>0</v>
          </cell>
          <cell r="HW137">
            <v>0</v>
          </cell>
          <cell r="HX137">
            <v>0</v>
          </cell>
          <cell r="HY137">
            <v>0</v>
          </cell>
          <cell r="HZ137">
            <v>0</v>
          </cell>
          <cell r="IA137">
            <v>0</v>
          </cell>
          <cell r="IB137">
            <v>0</v>
          </cell>
          <cell r="IC137">
            <v>0</v>
          </cell>
          <cell r="ID137">
            <v>0</v>
          </cell>
          <cell r="IE137">
            <v>0</v>
          </cell>
          <cell r="IF137">
            <v>0</v>
          </cell>
          <cell r="IG137">
            <v>0</v>
          </cell>
          <cell r="IH137">
            <v>0</v>
          </cell>
          <cell r="II137">
            <v>0</v>
          </cell>
          <cell r="IJ137">
            <v>0</v>
          </cell>
          <cell r="IK137">
            <v>0</v>
          </cell>
          <cell r="IL137">
            <v>0</v>
          </cell>
          <cell r="IM137">
            <v>0</v>
          </cell>
          <cell r="IN137">
            <v>0</v>
          </cell>
          <cell r="IO137">
            <v>0</v>
          </cell>
          <cell r="IP137">
            <v>0</v>
          </cell>
          <cell r="IQ137">
            <v>0</v>
          </cell>
          <cell r="IR137">
            <v>0</v>
          </cell>
          <cell r="IS137">
            <v>0</v>
          </cell>
          <cell r="IT137">
            <v>0</v>
          </cell>
          <cell r="IU137">
            <v>0</v>
          </cell>
          <cell r="IV137">
            <v>0</v>
          </cell>
        </row>
        <row r="138">
          <cell r="B138">
            <v>189826</v>
          </cell>
          <cell r="C138">
            <v>122204</v>
          </cell>
          <cell r="D138">
            <v>33498</v>
          </cell>
          <cell r="E138">
            <v>17442</v>
          </cell>
          <cell r="F138">
            <v>16682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181356</v>
          </cell>
          <cell r="DN138">
            <v>124994</v>
          </cell>
          <cell r="DO138">
            <v>18677</v>
          </cell>
          <cell r="DP138">
            <v>19212</v>
          </cell>
          <cell r="DQ138">
            <v>18473</v>
          </cell>
          <cell r="DR138">
            <v>163891</v>
          </cell>
          <cell r="DS138">
            <v>112942</v>
          </cell>
          <cell r="DT138">
            <v>16895</v>
          </cell>
          <cell r="DU138">
            <v>17361</v>
          </cell>
          <cell r="DV138">
            <v>16693</v>
          </cell>
          <cell r="DW138">
            <v>10163</v>
          </cell>
          <cell r="DX138">
            <v>7012</v>
          </cell>
          <cell r="DY138">
            <v>1038</v>
          </cell>
          <cell r="DZ138">
            <v>1077</v>
          </cell>
          <cell r="EA138">
            <v>1036</v>
          </cell>
          <cell r="EB138">
            <v>7302</v>
          </cell>
          <cell r="EC138">
            <v>5040</v>
          </cell>
          <cell r="ED138">
            <v>744</v>
          </cell>
          <cell r="EE138">
            <v>774</v>
          </cell>
          <cell r="EF138">
            <v>744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8470</v>
          </cell>
          <cell r="ER138">
            <v>-2790</v>
          </cell>
          <cell r="ES138">
            <v>14821</v>
          </cell>
          <cell r="ET138">
            <v>-1770</v>
          </cell>
          <cell r="EU138">
            <v>-1791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3913</v>
          </cell>
          <cell r="GF138">
            <v>2575</v>
          </cell>
          <cell r="GG138">
            <v>441</v>
          </cell>
          <cell r="GH138">
            <v>459</v>
          </cell>
          <cell r="GI138">
            <v>438</v>
          </cell>
          <cell r="GJ138">
            <v>3535</v>
          </cell>
          <cell r="GK138">
            <v>2326</v>
          </cell>
          <cell r="GL138">
            <v>399</v>
          </cell>
          <cell r="GM138">
            <v>414</v>
          </cell>
          <cell r="GN138">
            <v>396</v>
          </cell>
          <cell r="GO138">
            <v>219</v>
          </cell>
          <cell r="GP138">
            <v>144</v>
          </cell>
          <cell r="GQ138">
            <v>24</v>
          </cell>
          <cell r="GR138">
            <v>27</v>
          </cell>
          <cell r="GS138">
            <v>24</v>
          </cell>
          <cell r="GT138">
            <v>159</v>
          </cell>
          <cell r="GU138">
            <v>105</v>
          </cell>
          <cell r="GV138">
            <v>18</v>
          </cell>
          <cell r="GW138">
            <v>18</v>
          </cell>
          <cell r="GX138">
            <v>18</v>
          </cell>
          <cell r="GY138">
            <v>0</v>
          </cell>
          <cell r="GZ138">
            <v>0</v>
          </cell>
          <cell r="HA138">
            <v>0</v>
          </cell>
          <cell r="HB138">
            <v>0</v>
          </cell>
          <cell r="HC138">
            <v>0</v>
          </cell>
          <cell r="HD138">
            <v>0</v>
          </cell>
          <cell r="HE138">
            <v>0</v>
          </cell>
          <cell r="HF138">
            <v>0</v>
          </cell>
          <cell r="HG138">
            <v>0</v>
          </cell>
          <cell r="HH138">
            <v>0</v>
          </cell>
          <cell r="HI138">
            <v>0</v>
          </cell>
          <cell r="HJ138">
            <v>0</v>
          </cell>
          <cell r="HK138">
            <v>0</v>
          </cell>
          <cell r="HL138">
            <v>0</v>
          </cell>
          <cell r="HM138">
            <v>0</v>
          </cell>
          <cell r="HN138">
            <v>0</v>
          </cell>
          <cell r="HS138">
            <v>0</v>
          </cell>
          <cell r="HT138">
            <v>0</v>
          </cell>
          <cell r="HU138">
            <v>0</v>
          </cell>
          <cell r="HV138">
            <v>0</v>
          </cell>
          <cell r="HW138">
            <v>0</v>
          </cell>
          <cell r="HX138">
            <v>0</v>
          </cell>
          <cell r="HY138">
            <v>0</v>
          </cell>
          <cell r="HZ138">
            <v>0</v>
          </cell>
          <cell r="IA138">
            <v>0</v>
          </cell>
          <cell r="IB138">
            <v>0</v>
          </cell>
          <cell r="IC138">
            <v>0</v>
          </cell>
          <cell r="ID138">
            <v>0</v>
          </cell>
          <cell r="IE138">
            <v>0</v>
          </cell>
          <cell r="IF138">
            <v>0</v>
          </cell>
          <cell r="IG138">
            <v>0</v>
          </cell>
          <cell r="IH138">
            <v>0</v>
          </cell>
          <cell r="II138">
            <v>0</v>
          </cell>
          <cell r="IJ138">
            <v>0</v>
          </cell>
          <cell r="IK138">
            <v>0</v>
          </cell>
          <cell r="IL138">
            <v>0</v>
          </cell>
          <cell r="IM138">
            <v>0</v>
          </cell>
          <cell r="IN138">
            <v>0</v>
          </cell>
          <cell r="IO138">
            <v>0</v>
          </cell>
          <cell r="IP138">
            <v>0</v>
          </cell>
          <cell r="IQ138">
            <v>0</v>
          </cell>
          <cell r="IR138">
            <v>0</v>
          </cell>
          <cell r="IS138">
            <v>0</v>
          </cell>
          <cell r="IT138">
            <v>0</v>
          </cell>
          <cell r="IU138">
            <v>0</v>
          </cell>
          <cell r="IV138">
            <v>0</v>
          </cell>
        </row>
        <row r="139">
          <cell r="B139">
            <v>54834</v>
          </cell>
          <cell r="C139">
            <v>32430</v>
          </cell>
          <cell r="D139">
            <v>9714</v>
          </cell>
          <cell r="E139">
            <v>6345</v>
          </cell>
          <cell r="F139">
            <v>6345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62349</v>
          </cell>
          <cell r="DN139">
            <v>32222</v>
          </cell>
          <cell r="DO139">
            <v>12235</v>
          </cell>
          <cell r="DP139">
            <v>8946</v>
          </cell>
          <cell r="DQ139">
            <v>8946</v>
          </cell>
          <cell r="DR139">
            <v>57713</v>
          </cell>
          <cell r="DS139">
            <v>29828</v>
          </cell>
          <cell r="DT139">
            <v>11325</v>
          </cell>
          <cell r="DU139">
            <v>8280</v>
          </cell>
          <cell r="DV139">
            <v>8280</v>
          </cell>
          <cell r="DW139">
            <v>2634</v>
          </cell>
          <cell r="DX139">
            <v>1361</v>
          </cell>
          <cell r="DY139">
            <v>517</v>
          </cell>
          <cell r="DZ139">
            <v>378</v>
          </cell>
          <cell r="EA139">
            <v>378</v>
          </cell>
          <cell r="EB139">
            <v>2002</v>
          </cell>
          <cell r="EC139">
            <v>1033</v>
          </cell>
          <cell r="ED139">
            <v>393</v>
          </cell>
          <cell r="EE139">
            <v>288</v>
          </cell>
          <cell r="EF139">
            <v>288</v>
          </cell>
          <cell r="EG139">
            <v>0</v>
          </cell>
          <cell r="EH139">
            <v>0</v>
          </cell>
          <cell r="EI139">
            <v>0</v>
          </cell>
          <cell r="EJ139">
            <v>0</v>
          </cell>
          <cell r="EK139">
            <v>0</v>
          </cell>
          <cell r="EL139">
            <v>0</v>
          </cell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>
            <v>-7515</v>
          </cell>
          <cell r="ER139">
            <v>208</v>
          </cell>
          <cell r="ES139">
            <v>-2521</v>
          </cell>
          <cell r="ET139">
            <v>-2601</v>
          </cell>
          <cell r="EU139">
            <v>-2601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  <cell r="GA139">
            <v>0</v>
          </cell>
          <cell r="GB139">
            <v>0</v>
          </cell>
          <cell r="GC139">
            <v>0</v>
          </cell>
          <cell r="GD139">
            <v>0</v>
          </cell>
          <cell r="GE139">
            <v>704</v>
          </cell>
          <cell r="GF139">
            <v>407</v>
          </cell>
          <cell r="GG139">
            <v>99</v>
          </cell>
          <cell r="GH139">
            <v>99</v>
          </cell>
          <cell r="GI139">
            <v>99</v>
          </cell>
          <cell r="GJ139">
            <v>657</v>
          </cell>
          <cell r="GK139">
            <v>378</v>
          </cell>
          <cell r="GL139">
            <v>93</v>
          </cell>
          <cell r="GM139">
            <v>93</v>
          </cell>
          <cell r="GN139">
            <v>93</v>
          </cell>
          <cell r="GO139">
            <v>25</v>
          </cell>
          <cell r="GP139">
            <v>16</v>
          </cell>
          <cell r="GQ139">
            <v>3</v>
          </cell>
          <cell r="GR139">
            <v>3</v>
          </cell>
          <cell r="GS139">
            <v>3</v>
          </cell>
          <cell r="GT139">
            <v>22</v>
          </cell>
          <cell r="GU139">
            <v>13</v>
          </cell>
          <cell r="GV139">
            <v>3</v>
          </cell>
          <cell r="GW139">
            <v>3</v>
          </cell>
          <cell r="GX139">
            <v>3</v>
          </cell>
          <cell r="GY139">
            <v>0</v>
          </cell>
          <cell r="GZ139">
            <v>0</v>
          </cell>
          <cell r="HA139">
            <v>0</v>
          </cell>
          <cell r="HB139">
            <v>0</v>
          </cell>
          <cell r="HC139">
            <v>0</v>
          </cell>
          <cell r="HD139">
            <v>0</v>
          </cell>
          <cell r="HE139">
            <v>0</v>
          </cell>
          <cell r="HF139">
            <v>0</v>
          </cell>
          <cell r="HG139">
            <v>0</v>
          </cell>
          <cell r="HH139">
            <v>0</v>
          </cell>
          <cell r="HI139">
            <v>0</v>
          </cell>
          <cell r="HJ139">
            <v>0</v>
          </cell>
          <cell r="HK139">
            <v>0</v>
          </cell>
          <cell r="HL139">
            <v>0</v>
          </cell>
          <cell r="HM139">
            <v>0</v>
          </cell>
          <cell r="HN139">
            <v>0</v>
          </cell>
          <cell r="HS139">
            <v>0</v>
          </cell>
          <cell r="HT139">
            <v>0</v>
          </cell>
          <cell r="HU139">
            <v>0</v>
          </cell>
          <cell r="HV139">
            <v>0</v>
          </cell>
          <cell r="HW139">
            <v>0</v>
          </cell>
          <cell r="HX139">
            <v>0</v>
          </cell>
          <cell r="HY139">
            <v>0</v>
          </cell>
          <cell r="HZ139">
            <v>0</v>
          </cell>
          <cell r="IA139">
            <v>0</v>
          </cell>
          <cell r="IB139">
            <v>0</v>
          </cell>
          <cell r="IC139">
            <v>0</v>
          </cell>
          <cell r="ID139">
            <v>0</v>
          </cell>
          <cell r="IE139">
            <v>0</v>
          </cell>
          <cell r="IF139">
            <v>0</v>
          </cell>
          <cell r="IG139">
            <v>0</v>
          </cell>
          <cell r="IH139">
            <v>0</v>
          </cell>
          <cell r="II139">
            <v>0</v>
          </cell>
          <cell r="IJ139">
            <v>0</v>
          </cell>
          <cell r="IK139">
            <v>0</v>
          </cell>
          <cell r="IL139">
            <v>0</v>
          </cell>
          <cell r="IM139">
            <v>0</v>
          </cell>
          <cell r="IN139">
            <v>0</v>
          </cell>
          <cell r="IO139">
            <v>0</v>
          </cell>
          <cell r="IP139">
            <v>0</v>
          </cell>
          <cell r="IQ139">
            <v>0</v>
          </cell>
          <cell r="IR139">
            <v>0</v>
          </cell>
          <cell r="IS139">
            <v>0</v>
          </cell>
          <cell r="IT139">
            <v>0</v>
          </cell>
          <cell r="IU139">
            <v>0</v>
          </cell>
          <cell r="IV139">
            <v>0</v>
          </cell>
        </row>
        <row r="140">
          <cell r="B140">
            <v>93281</v>
          </cell>
          <cell r="C140">
            <v>63517</v>
          </cell>
          <cell r="D140">
            <v>5349</v>
          </cell>
          <cell r="E140">
            <v>11891</v>
          </cell>
          <cell r="F140">
            <v>12524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99893</v>
          </cell>
          <cell r="DN140">
            <v>62392</v>
          </cell>
          <cell r="DO140">
            <v>12703</v>
          </cell>
          <cell r="DP140">
            <v>12084</v>
          </cell>
          <cell r="DQ140">
            <v>12714</v>
          </cell>
          <cell r="DR140">
            <v>90584</v>
          </cell>
          <cell r="DS140">
            <v>56577</v>
          </cell>
          <cell r="DT140">
            <v>11519</v>
          </cell>
          <cell r="DU140">
            <v>10958</v>
          </cell>
          <cell r="DV140">
            <v>11530</v>
          </cell>
          <cell r="DW140">
            <v>5228</v>
          </cell>
          <cell r="DX140">
            <v>3265</v>
          </cell>
          <cell r="DY140">
            <v>665</v>
          </cell>
          <cell r="DZ140">
            <v>633</v>
          </cell>
          <cell r="EA140">
            <v>665</v>
          </cell>
          <cell r="EB140">
            <v>4081</v>
          </cell>
          <cell r="EC140">
            <v>2550</v>
          </cell>
          <cell r="ED140">
            <v>519</v>
          </cell>
          <cell r="EE140">
            <v>493</v>
          </cell>
          <cell r="EF140">
            <v>519</v>
          </cell>
          <cell r="EG140">
            <v>0</v>
          </cell>
          <cell r="EH140">
            <v>0</v>
          </cell>
          <cell r="EI140">
            <v>0</v>
          </cell>
          <cell r="EJ140">
            <v>0</v>
          </cell>
          <cell r="EK140">
            <v>0</v>
          </cell>
          <cell r="EL140">
            <v>0</v>
          </cell>
          <cell r="EM140">
            <v>0</v>
          </cell>
          <cell r="EN140">
            <v>0</v>
          </cell>
          <cell r="EO140">
            <v>0</v>
          </cell>
          <cell r="EP140">
            <v>0</v>
          </cell>
          <cell r="EQ140">
            <v>-6612</v>
          </cell>
          <cell r="ER140">
            <v>1125</v>
          </cell>
          <cell r="ES140">
            <v>-7354</v>
          </cell>
          <cell r="ET140">
            <v>-193</v>
          </cell>
          <cell r="EU140">
            <v>-190</v>
          </cell>
          <cell r="EV140">
            <v>0</v>
          </cell>
          <cell r="EW140">
            <v>0</v>
          </cell>
          <cell r="EX140">
            <v>0</v>
          </cell>
          <cell r="EY140">
            <v>0</v>
          </cell>
          <cell r="EZ140">
            <v>0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  <cell r="GA140">
            <v>0</v>
          </cell>
          <cell r="GB140">
            <v>0</v>
          </cell>
          <cell r="GC140">
            <v>0</v>
          </cell>
          <cell r="GD140">
            <v>0</v>
          </cell>
          <cell r="GE140">
            <v>3254</v>
          </cell>
          <cell r="GF140">
            <v>2047</v>
          </cell>
          <cell r="GG140">
            <v>400</v>
          </cell>
          <cell r="GH140">
            <v>402</v>
          </cell>
          <cell r="GI140">
            <v>405</v>
          </cell>
          <cell r="GJ140">
            <v>2953</v>
          </cell>
          <cell r="GK140">
            <v>1857</v>
          </cell>
          <cell r="GL140">
            <v>363</v>
          </cell>
          <cell r="GM140">
            <v>365</v>
          </cell>
          <cell r="GN140">
            <v>368</v>
          </cell>
          <cell r="GO140">
            <v>168</v>
          </cell>
          <cell r="GP140">
            <v>105</v>
          </cell>
          <cell r="GQ140">
            <v>21</v>
          </cell>
          <cell r="GR140">
            <v>21</v>
          </cell>
          <cell r="GS140">
            <v>21</v>
          </cell>
          <cell r="GT140">
            <v>133</v>
          </cell>
          <cell r="GU140">
            <v>85</v>
          </cell>
          <cell r="GV140">
            <v>16</v>
          </cell>
          <cell r="GW140">
            <v>16</v>
          </cell>
          <cell r="GX140">
            <v>16</v>
          </cell>
          <cell r="GY140">
            <v>0</v>
          </cell>
          <cell r="GZ140">
            <v>0</v>
          </cell>
          <cell r="HA140">
            <v>0</v>
          </cell>
          <cell r="HB140">
            <v>0</v>
          </cell>
          <cell r="HC140">
            <v>0</v>
          </cell>
          <cell r="HD140">
            <v>0</v>
          </cell>
          <cell r="HE140">
            <v>0</v>
          </cell>
          <cell r="HF140">
            <v>0</v>
          </cell>
          <cell r="HG140">
            <v>0</v>
          </cell>
          <cell r="HH140">
            <v>0</v>
          </cell>
          <cell r="HI140">
            <v>0</v>
          </cell>
          <cell r="HJ140">
            <v>0</v>
          </cell>
          <cell r="HK140">
            <v>0</v>
          </cell>
          <cell r="HL140">
            <v>0</v>
          </cell>
          <cell r="HM140">
            <v>0</v>
          </cell>
          <cell r="HN140">
            <v>0</v>
          </cell>
          <cell r="HS140">
            <v>0</v>
          </cell>
          <cell r="HT140">
            <v>0</v>
          </cell>
          <cell r="HU140">
            <v>0</v>
          </cell>
          <cell r="HV140">
            <v>0</v>
          </cell>
          <cell r="HW140">
            <v>0</v>
          </cell>
          <cell r="HX140">
            <v>0</v>
          </cell>
          <cell r="HY140">
            <v>0</v>
          </cell>
          <cell r="HZ140">
            <v>0</v>
          </cell>
          <cell r="IA140">
            <v>0</v>
          </cell>
          <cell r="IB140">
            <v>0</v>
          </cell>
          <cell r="IC140">
            <v>0</v>
          </cell>
          <cell r="ID140">
            <v>0</v>
          </cell>
          <cell r="IE140">
            <v>0</v>
          </cell>
          <cell r="IF140">
            <v>0</v>
          </cell>
          <cell r="IG140">
            <v>0</v>
          </cell>
          <cell r="IH140">
            <v>0</v>
          </cell>
          <cell r="II140">
            <v>0</v>
          </cell>
          <cell r="IJ140">
            <v>0</v>
          </cell>
          <cell r="IK140">
            <v>0</v>
          </cell>
          <cell r="IL140">
            <v>0</v>
          </cell>
          <cell r="IM140">
            <v>0</v>
          </cell>
          <cell r="IN140">
            <v>0</v>
          </cell>
          <cell r="IO140">
            <v>0</v>
          </cell>
          <cell r="IP140">
            <v>0</v>
          </cell>
          <cell r="IQ140">
            <v>0</v>
          </cell>
          <cell r="IR140">
            <v>0</v>
          </cell>
          <cell r="IS140">
            <v>0</v>
          </cell>
          <cell r="IT140">
            <v>0</v>
          </cell>
          <cell r="IU140">
            <v>0</v>
          </cell>
          <cell r="IV140">
            <v>0</v>
          </cell>
        </row>
        <row r="141">
          <cell r="B141">
            <v>47070</v>
          </cell>
          <cell r="C141">
            <v>10361</v>
          </cell>
          <cell r="D141">
            <v>27481</v>
          </cell>
          <cell r="E141">
            <v>4614</v>
          </cell>
          <cell r="F141">
            <v>4614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55034</v>
          </cell>
          <cell r="DN141">
            <v>14033</v>
          </cell>
          <cell r="DO141">
            <v>30327</v>
          </cell>
          <cell r="DP141">
            <v>5337</v>
          </cell>
          <cell r="DQ141">
            <v>5337</v>
          </cell>
          <cell r="DR141">
            <v>49944</v>
          </cell>
          <cell r="DS141">
            <v>12736</v>
          </cell>
          <cell r="DT141">
            <v>27524</v>
          </cell>
          <cell r="DU141">
            <v>4842</v>
          </cell>
          <cell r="DV141">
            <v>4842</v>
          </cell>
          <cell r="DW141">
            <v>3023</v>
          </cell>
          <cell r="DX141">
            <v>770</v>
          </cell>
          <cell r="DY141">
            <v>1665</v>
          </cell>
          <cell r="DZ141">
            <v>294</v>
          </cell>
          <cell r="EA141">
            <v>294</v>
          </cell>
          <cell r="EB141">
            <v>2067</v>
          </cell>
          <cell r="EC141">
            <v>527</v>
          </cell>
          <cell r="ED141">
            <v>1138</v>
          </cell>
          <cell r="EE141">
            <v>201</v>
          </cell>
          <cell r="EF141">
            <v>201</v>
          </cell>
          <cell r="EG141">
            <v>0</v>
          </cell>
          <cell r="EH141">
            <v>0</v>
          </cell>
          <cell r="EI141">
            <v>0</v>
          </cell>
          <cell r="EJ141">
            <v>0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-7964</v>
          </cell>
          <cell r="ER141">
            <v>-3672</v>
          </cell>
          <cell r="ES141">
            <v>-2846</v>
          </cell>
          <cell r="ET141">
            <v>-723</v>
          </cell>
          <cell r="EU141">
            <v>-723</v>
          </cell>
          <cell r="EV141">
            <v>0</v>
          </cell>
          <cell r="EW141">
            <v>0</v>
          </cell>
          <cell r="EX141">
            <v>0</v>
          </cell>
          <cell r="EY141">
            <v>0</v>
          </cell>
          <cell r="EZ141">
            <v>0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1529</v>
          </cell>
          <cell r="GF141">
            <v>371</v>
          </cell>
          <cell r="GG141">
            <v>864</v>
          </cell>
          <cell r="GH141">
            <v>147</v>
          </cell>
          <cell r="GI141">
            <v>147</v>
          </cell>
          <cell r="GJ141">
            <v>1384</v>
          </cell>
          <cell r="GK141">
            <v>337</v>
          </cell>
          <cell r="GL141">
            <v>783</v>
          </cell>
          <cell r="GM141">
            <v>132</v>
          </cell>
          <cell r="GN141">
            <v>132</v>
          </cell>
          <cell r="GO141">
            <v>88</v>
          </cell>
          <cell r="GP141">
            <v>21</v>
          </cell>
          <cell r="GQ141">
            <v>49</v>
          </cell>
          <cell r="GR141">
            <v>9</v>
          </cell>
          <cell r="GS141">
            <v>9</v>
          </cell>
          <cell r="GT141">
            <v>57</v>
          </cell>
          <cell r="GU141">
            <v>13</v>
          </cell>
          <cell r="GV141">
            <v>32</v>
          </cell>
          <cell r="GW141">
            <v>6</v>
          </cell>
          <cell r="GX141">
            <v>6</v>
          </cell>
          <cell r="GY141">
            <v>0</v>
          </cell>
          <cell r="GZ141">
            <v>0</v>
          </cell>
          <cell r="HA141">
            <v>0</v>
          </cell>
          <cell r="HB141">
            <v>0</v>
          </cell>
          <cell r="HC141">
            <v>0</v>
          </cell>
          <cell r="HD141">
            <v>0</v>
          </cell>
          <cell r="HE141">
            <v>0</v>
          </cell>
          <cell r="HF141">
            <v>0</v>
          </cell>
          <cell r="HG141">
            <v>0</v>
          </cell>
          <cell r="HH141">
            <v>0</v>
          </cell>
          <cell r="HI141">
            <v>0</v>
          </cell>
          <cell r="HJ141">
            <v>0</v>
          </cell>
          <cell r="HK141">
            <v>0</v>
          </cell>
          <cell r="HL141">
            <v>0</v>
          </cell>
          <cell r="HM141">
            <v>0</v>
          </cell>
          <cell r="HN141">
            <v>0</v>
          </cell>
          <cell r="HS141">
            <v>0</v>
          </cell>
          <cell r="HT141">
            <v>0</v>
          </cell>
          <cell r="HU141">
            <v>0</v>
          </cell>
          <cell r="HV141">
            <v>0</v>
          </cell>
          <cell r="HW141">
            <v>0</v>
          </cell>
          <cell r="HX141">
            <v>0</v>
          </cell>
          <cell r="HY141">
            <v>0</v>
          </cell>
          <cell r="HZ141">
            <v>0</v>
          </cell>
          <cell r="IA141">
            <v>0</v>
          </cell>
          <cell r="IB141">
            <v>0</v>
          </cell>
          <cell r="IC141">
            <v>0</v>
          </cell>
          <cell r="ID141">
            <v>0</v>
          </cell>
          <cell r="IE141">
            <v>0</v>
          </cell>
          <cell r="IF141">
            <v>0</v>
          </cell>
          <cell r="IG141">
            <v>0</v>
          </cell>
          <cell r="IH141">
            <v>0</v>
          </cell>
          <cell r="II141">
            <v>0</v>
          </cell>
          <cell r="IJ141">
            <v>0</v>
          </cell>
          <cell r="IK141">
            <v>0</v>
          </cell>
          <cell r="IL141">
            <v>0</v>
          </cell>
          <cell r="IM141">
            <v>0</v>
          </cell>
          <cell r="IN141">
            <v>0</v>
          </cell>
          <cell r="IO141">
            <v>0</v>
          </cell>
          <cell r="IP141">
            <v>0</v>
          </cell>
          <cell r="IQ141">
            <v>0</v>
          </cell>
          <cell r="IR141">
            <v>0</v>
          </cell>
          <cell r="IS141">
            <v>0</v>
          </cell>
          <cell r="IT141">
            <v>0</v>
          </cell>
          <cell r="IU141">
            <v>0</v>
          </cell>
          <cell r="IV141">
            <v>0</v>
          </cell>
        </row>
        <row r="142">
          <cell r="B142">
            <v>151244</v>
          </cell>
          <cell r="C142">
            <v>51313</v>
          </cell>
          <cell r="D142">
            <v>62717</v>
          </cell>
          <cell r="E142">
            <v>18387</v>
          </cell>
          <cell r="F142">
            <v>18827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136378</v>
          </cell>
          <cell r="DN142">
            <v>47167</v>
          </cell>
          <cell r="DO142">
            <v>58327</v>
          </cell>
          <cell r="DP142">
            <v>15222</v>
          </cell>
          <cell r="DQ142">
            <v>15662</v>
          </cell>
          <cell r="DR142">
            <v>123645</v>
          </cell>
          <cell r="DS142">
            <v>42764</v>
          </cell>
          <cell r="DT142">
            <v>52881</v>
          </cell>
          <cell r="DU142">
            <v>13800</v>
          </cell>
          <cell r="DV142">
            <v>14200</v>
          </cell>
          <cell r="DW142">
            <v>7258</v>
          </cell>
          <cell r="DX142">
            <v>2510</v>
          </cell>
          <cell r="DY142">
            <v>3104</v>
          </cell>
          <cell r="DZ142">
            <v>810</v>
          </cell>
          <cell r="EA142">
            <v>834</v>
          </cell>
          <cell r="EB142">
            <v>5475</v>
          </cell>
          <cell r="EC142">
            <v>1893</v>
          </cell>
          <cell r="ED142">
            <v>2342</v>
          </cell>
          <cell r="EE142">
            <v>612</v>
          </cell>
          <cell r="EF142">
            <v>628</v>
          </cell>
          <cell r="EG142">
            <v>0</v>
          </cell>
          <cell r="EH142">
            <v>0</v>
          </cell>
          <cell r="EI142">
            <v>0</v>
          </cell>
          <cell r="EJ142">
            <v>0</v>
          </cell>
          <cell r="EK142">
            <v>0</v>
          </cell>
          <cell r="EL142">
            <v>0</v>
          </cell>
          <cell r="EM142">
            <v>0</v>
          </cell>
          <cell r="EN142">
            <v>0</v>
          </cell>
          <cell r="EO142">
            <v>0</v>
          </cell>
          <cell r="EP142">
            <v>0</v>
          </cell>
          <cell r="EQ142">
            <v>14866</v>
          </cell>
          <cell r="ER142">
            <v>4146</v>
          </cell>
          <cell r="ES142">
            <v>4390</v>
          </cell>
          <cell r="ET142">
            <v>3165</v>
          </cell>
          <cell r="EU142">
            <v>3165</v>
          </cell>
          <cell r="EV142">
            <v>0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0</v>
          </cell>
          <cell r="FI142">
            <v>0</v>
          </cell>
          <cell r="FJ142">
            <v>0</v>
          </cell>
          <cell r="FK142">
            <v>0</v>
          </cell>
          <cell r="FL142">
            <v>0</v>
          </cell>
          <cell r="FM142">
            <v>0</v>
          </cell>
          <cell r="FN142">
            <v>0</v>
          </cell>
          <cell r="FO142">
            <v>0</v>
          </cell>
          <cell r="FP142">
            <v>0</v>
          </cell>
          <cell r="FQ142">
            <v>0</v>
          </cell>
          <cell r="FR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  <cell r="GB142">
            <v>0</v>
          </cell>
          <cell r="GC142">
            <v>0</v>
          </cell>
          <cell r="GD142">
            <v>0</v>
          </cell>
          <cell r="GE142">
            <v>3308</v>
          </cell>
          <cell r="GF142">
            <v>1292</v>
          </cell>
          <cell r="GG142">
            <v>1356</v>
          </cell>
          <cell r="GH142">
            <v>330</v>
          </cell>
          <cell r="GI142">
            <v>330</v>
          </cell>
          <cell r="GJ142">
            <v>3006</v>
          </cell>
          <cell r="GK142">
            <v>1174</v>
          </cell>
          <cell r="GL142">
            <v>1232</v>
          </cell>
          <cell r="GM142">
            <v>300</v>
          </cell>
          <cell r="GN142">
            <v>300</v>
          </cell>
          <cell r="GO142">
            <v>174</v>
          </cell>
          <cell r="GP142">
            <v>67</v>
          </cell>
          <cell r="GQ142">
            <v>71</v>
          </cell>
          <cell r="GR142">
            <v>18</v>
          </cell>
          <cell r="GS142">
            <v>18</v>
          </cell>
          <cell r="GT142">
            <v>128</v>
          </cell>
          <cell r="GU142">
            <v>51</v>
          </cell>
          <cell r="GV142">
            <v>53</v>
          </cell>
          <cell r="GW142">
            <v>12</v>
          </cell>
          <cell r="GX142">
            <v>12</v>
          </cell>
          <cell r="GY142">
            <v>0</v>
          </cell>
          <cell r="GZ142">
            <v>0</v>
          </cell>
          <cell r="HA142">
            <v>0</v>
          </cell>
          <cell r="HB142">
            <v>0</v>
          </cell>
          <cell r="HC142">
            <v>0</v>
          </cell>
          <cell r="HD142">
            <v>0</v>
          </cell>
          <cell r="HE142">
            <v>0</v>
          </cell>
          <cell r="HF142">
            <v>0</v>
          </cell>
          <cell r="HG142">
            <v>0</v>
          </cell>
          <cell r="HH142">
            <v>0</v>
          </cell>
          <cell r="HI142">
            <v>0</v>
          </cell>
          <cell r="HJ142">
            <v>0</v>
          </cell>
          <cell r="HK142">
            <v>0</v>
          </cell>
          <cell r="HL142">
            <v>0</v>
          </cell>
          <cell r="HM142">
            <v>0</v>
          </cell>
          <cell r="HN142">
            <v>0</v>
          </cell>
          <cell r="HS142">
            <v>0</v>
          </cell>
          <cell r="HT142">
            <v>0</v>
          </cell>
          <cell r="HU142">
            <v>0</v>
          </cell>
          <cell r="HV142">
            <v>0</v>
          </cell>
          <cell r="HW142">
            <v>0</v>
          </cell>
          <cell r="HX142">
            <v>0</v>
          </cell>
          <cell r="HY142">
            <v>0</v>
          </cell>
          <cell r="HZ142">
            <v>0</v>
          </cell>
          <cell r="IA142">
            <v>0</v>
          </cell>
          <cell r="IB142">
            <v>0</v>
          </cell>
          <cell r="IC142">
            <v>0</v>
          </cell>
          <cell r="ID142">
            <v>0</v>
          </cell>
          <cell r="IE142">
            <v>0</v>
          </cell>
          <cell r="IF142">
            <v>0</v>
          </cell>
          <cell r="IG142">
            <v>0</v>
          </cell>
          <cell r="IH142">
            <v>0</v>
          </cell>
          <cell r="II142">
            <v>0</v>
          </cell>
          <cell r="IJ142">
            <v>0</v>
          </cell>
          <cell r="IK142">
            <v>0</v>
          </cell>
          <cell r="IL142">
            <v>0</v>
          </cell>
          <cell r="IM142">
            <v>0</v>
          </cell>
          <cell r="IN142">
            <v>0</v>
          </cell>
          <cell r="IO142">
            <v>0</v>
          </cell>
          <cell r="IP142">
            <v>0</v>
          </cell>
          <cell r="IQ142">
            <v>0</v>
          </cell>
          <cell r="IR142">
            <v>0</v>
          </cell>
          <cell r="IS142">
            <v>0</v>
          </cell>
          <cell r="IT142">
            <v>0</v>
          </cell>
          <cell r="IU142">
            <v>0</v>
          </cell>
          <cell r="IV142">
            <v>0</v>
          </cell>
        </row>
        <row r="143">
          <cell r="B143">
            <v>74263</v>
          </cell>
          <cell r="C143">
            <v>32608</v>
          </cell>
          <cell r="D143">
            <v>11355</v>
          </cell>
          <cell r="E143">
            <v>15150</v>
          </cell>
          <cell r="F143">
            <v>15150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79135</v>
          </cell>
          <cell r="DN143">
            <v>33607</v>
          </cell>
          <cell r="DO143">
            <v>15924</v>
          </cell>
          <cell r="DP143">
            <v>14802</v>
          </cell>
          <cell r="DQ143">
            <v>14802</v>
          </cell>
          <cell r="DR143">
            <v>71905</v>
          </cell>
          <cell r="DS143">
            <v>30506</v>
          </cell>
          <cell r="DT143">
            <v>14525</v>
          </cell>
          <cell r="DU143">
            <v>13437</v>
          </cell>
          <cell r="DV143">
            <v>13437</v>
          </cell>
          <cell r="DW143">
            <v>4053</v>
          </cell>
          <cell r="DX143">
            <v>1739</v>
          </cell>
          <cell r="DY143">
            <v>784</v>
          </cell>
          <cell r="DZ143">
            <v>765</v>
          </cell>
          <cell r="EA143">
            <v>765</v>
          </cell>
          <cell r="EB143">
            <v>3177</v>
          </cell>
          <cell r="EC143">
            <v>1362</v>
          </cell>
          <cell r="ED143">
            <v>615</v>
          </cell>
          <cell r="EE143">
            <v>600</v>
          </cell>
          <cell r="EF143">
            <v>600</v>
          </cell>
          <cell r="EG143">
            <v>0</v>
          </cell>
          <cell r="EH143">
            <v>0</v>
          </cell>
          <cell r="EI143">
            <v>0</v>
          </cell>
          <cell r="EJ143">
            <v>0</v>
          </cell>
          <cell r="EK143">
            <v>0</v>
          </cell>
          <cell r="EL143">
            <v>0</v>
          </cell>
          <cell r="EM143">
            <v>0</v>
          </cell>
          <cell r="EN143">
            <v>0</v>
          </cell>
          <cell r="EO143">
            <v>0</v>
          </cell>
          <cell r="EP143">
            <v>0</v>
          </cell>
          <cell r="EQ143">
            <v>-4872</v>
          </cell>
          <cell r="ER143">
            <v>-999</v>
          </cell>
          <cell r="ES143">
            <v>-4569</v>
          </cell>
          <cell r="ET143">
            <v>348</v>
          </cell>
          <cell r="EU143">
            <v>348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  <cell r="GB143">
            <v>0</v>
          </cell>
          <cell r="GC143">
            <v>0</v>
          </cell>
          <cell r="GD143">
            <v>0</v>
          </cell>
          <cell r="GE143">
            <v>3043</v>
          </cell>
          <cell r="GF143">
            <v>1999</v>
          </cell>
          <cell r="GG143">
            <v>348</v>
          </cell>
          <cell r="GH143">
            <v>348</v>
          </cell>
          <cell r="GI143">
            <v>348</v>
          </cell>
          <cell r="GJ143">
            <v>2761</v>
          </cell>
          <cell r="GK143">
            <v>1816</v>
          </cell>
          <cell r="GL143">
            <v>315</v>
          </cell>
          <cell r="GM143">
            <v>315</v>
          </cell>
          <cell r="GN143">
            <v>315</v>
          </cell>
          <cell r="GO143">
            <v>156</v>
          </cell>
          <cell r="GP143">
            <v>102</v>
          </cell>
          <cell r="GQ143">
            <v>18</v>
          </cell>
          <cell r="GR143">
            <v>18</v>
          </cell>
          <cell r="GS143">
            <v>18</v>
          </cell>
          <cell r="GT143">
            <v>126</v>
          </cell>
          <cell r="GU143">
            <v>81</v>
          </cell>
          <cell r="GV143">
            <v>15</v>
          </cell>
          <cell r="GW143">
            <v>15</v>
          </cell>
          <cell r="GX143">
            <v>15</v>
          </cell>
          <cell r="GY143">
            <v>0</v>
          </cell>
          <cell r="GZ143">
            <v>0</v>
          </cell>
          <cell r="HA143">
            <v>0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>
            <v>0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>
            <v>0</v>
          </cell>
          <cell r="HN143">
            <v>0</v>
          </cell>
          <cell r="HS143">
            <v>0</v>
          </cell>
          <cell r="HT143">
            <v>0</v>
          </cell>
          <cell r="HU143">
            <v>0</v>
          </cell>
          <cell r="HV143">
            <v>0</v>
          </cell>
          <cell r="HW143">
            <v>0</v>
          </cell>
          <cell r="HX143">
            <v>0</v>
          </cell>
          <cell r="HY143">
            <v>0</v>
          </cell>
          <cell r="HZ143">
            <v>0</v>
          </cell>
          <cell r="IA143">
            <v>0</v>
          </cell>
          <cell r="IB143">
            <v>0</v>
          </cell>
          <cell r="IC143">
            <v>0</v>
          </cell>
          <cell r="ID143">
            <v>0</v>
          </cell>
          <cell r="IE143">
            <v>0</v>
          </cell>
          <cell r="IF143">
            <v>0</v>
          </cell>
          <cell r="IG143">
            <v>0</v>
          </cell>
          <cell r="IH143">
            <v>0</v>
          </cell>
          <cell r="II143">
            <v>0</v>
          </cell>
          <cell r="IJ143">
            <v>0</v>
          </cell>
          <cell r="IK143">
            <v>0</v>
          </cell>
          <cell r="IL143">
            <v>0</v>
          </cell>
          <cell r="IM143">
            <v>0</v>
          </cell>
          <cell r="IN143">
            <v>0</v>
          </cell>
          <cell r="IO143">
            <v>0</v>
          </cell>
          <cell r="IP143">
            <v>0</v>
          </cell>
          <cell r="IQ143">
            <v>0</v>
          </cell>
          <cell r="IR143">
            <v>0</v>
          </cell>
          <cell r="IS143">
            <v>0</v>
          </cell>
          <cell r="IT143">
            <v>0</v>
          </cell>
          <cell r="IU143">
            <v>0</v>
          </cell>
          <cell r="IV143">
            <v>0</v>
          </cell>
        </row>
        <row r="144">
          <cell r="B144">
            <v>132451</v>
          </cell>
          <cell r="C144">
            <v>42110</v>
          </cell>
          <cell r="D144">
            <v>60625</v>
          </cell>
          <cell r="E144">
            <v>20325</v>
          </cell>
          <cell r="F144">
            <v>9391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139650</v>
          </cell>
          <cell r="DN144">
            <v>48512</v>
          </cell>
          <cell r="DO144">
            <v>60707</v>
          </cell>
          <cell r="DP144">
            <v>20580</v>
          </cell>
          <cell r="DQ144">
            <v>9851</v>
          </cell>
          <cell r="DR144">
            <v>127067</v>
          </cell>
          <cell r="DS144">
            <v>44136</v>
          </cell>
          <cell r="DT144">
            <v>55245</v>
          </cell>
          <cell r="DU144">
            <v>18724</v>
          </cell>
          <cell r="DV144">
            <v>8962</v>
          </cell>
          <cell r="DW144">
            <v>7036</v>
          </cell>
          <cell r="DX144">
            <v>2447</v>
          </cell>
          <cell r="DY144">
            <v>3054</v>
          </cell>
          <cell r="DZ144">
            <v>1038</v>
          </cell>
          <cell r="EA144">
            <v>497</v>
          </cell>
          <cell r="EB144">
            <v>5547</v>
          </cell>
          <cell r="EC144">
            <v>1929</v>
          </cell>
          <cell r="ED144">
            <v>2408</v>
          </cell>
          <cell r="EE144">
            <v>818</v>
          </cell>
          <cell r="EF144">
            <v>392</v>
          </cell>
          <cell r="EG144">
            <v>0</v>
          </cell>
          <cell r="EH144">
            <v>0</v>
          </cell>
          <cell r="EI144">
            <v>0</v>
          </cell>
          <cell r="EJ144">
            <v>0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-7199</v>
          </cell>
          <cell r="ER144">
            <v>-6402</v>
          </cell>
          <cell r="ES144">
            <v>-82</v>
          </cell>
          <cell r="ET144">
            <v>-255</v>
          </cell>
          <cell r="EU144">
            <v>-460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2121</v>
          </cell>
          <cell r="GF144">
            <v>1046</v>
          </cell>
          <cell r="GG144">
            <v>542</v>
          </cell>
          <cell r="GH144">
            <v>369</v>
          </cell>
          <cell r="GI144">
            <v>164</v>
          </cell>
          <cell r="GJ144">
            <v>1897</v>
          </cell>
          <cell r="GK144">
            <v>936</v>
          </cell>
          <cell r="GL144">
            <v>485</v>
          </cell>
          <cell r="GM144">
            <v>330</v>
          </cell>
          <cell r="GN144">
            <v>146</v>
          </cell>
          <cell r="GO144">
            <v>144</v>
          </cell>
          <cell r="GP144">
            <v>71</v>
          </cell>
          <cell r="GQ144">
            <v>37</v>
          </cell>
          <cell r="GR144">
            <v>25</v>
          </cell>
          <cell r="GS144">
            <v>11</v>
          </cell>
          <cell r="GT144">
            <v>80</v>
          </cell>
          <cell r="GU144">
            <v>39</v>
          </cell>
          <cell r="GV144">
            <v>20</v>
          </cell>
          <cell r="GW144">
            <v>14</v>
          </cell>
          <cell r="GX144">
            <v>7</v>
          </cell>
          <cell r="GY144">
            <v>0</v>
          </cell>
          <cell r="GZ144">
            <v>0</v>
          </cell>
          <cell r="HA144">
            <v>0</v>
          </cell>
          <cell r="HB144">
            <v>0</v>
          </cell>
          <cell r="HC144">
            <v>0</v>
          </cell>
          <cell r="HD144">
            <v>0</v>
          </cell>
          <cell r="HE144">
            <v>0</v>
          </cell>
          <cell r="HF144">
            <v>0</v>
          </cell>
          <cell r="HG144">
            <v>0</v>
          </cell>
          <cell r="HH144">
            <v>0</v>
          </cell>
          <cell r="HI144">
            <v>0</v>
          </cell>
          <cell r="HJ144">
            <v>0</v>
          </cell>
          <cell r="HK144">
            <v>0</v>
          </cell>
          <cell r="HL144">
            <v>0</v>
          </cell>
          <cell r="HM144">
            <v>0</v>
          </cell>
          <cell r="HN144">
            <v>0</v>
          </cell>
          <cell r="HS144">
            <v>0</v>
          </cell>
          <cell r="HT144">
            <v>0</v>
          </cell>
          <cell r="HU144">
            <v>0</v>
          </cell>
          <cell r="HV144">
            <v>0</v>
          </cell>
          <cell r="HW144">
            <v>0</v>
          </cell>
          <cell r="HX144">
            <v>0</v>
          </cell>
          <cell r="HY144">
            <v>0</v>
          </cell>
          <cell r="HZ144">
            <v>0</v>
          </cell>
          <cell r="IA144">
            <v>0</v>
          </cell>
          <cell r="IB144">
            <v>0</v>
          </cell>
          <cell r="IC144">
            <v>0</v>
          </cell>
          <cell r="ID144">
            <v>0</v>
          </cell>
          <cell r="IE144">
            <v>0</v>
          </cell>
          <cell r="IF144">
            <v>0</v>
          </cell>
          <cell r="IG144">
            <v>0</v>
          </cell>
          <cell r="IH144">
            <v>0</v>
          </cell>
          <cell r="II144">
            <v>0</v>
          </cell>
          <cell r="IJ144">
            <v>0</v>
          </cell>
          <cell r="IK144">
            <v>0</v>
          </cell>
          <cell r="IL144">
            <v>0</v>
          </cell>
          <cell r="IM144">
            <v>0</v>
          </cell>
          <cell r="IN144">
            <v>0</v>
          </cell>
          <cell r="IO144">
            <v>0</v>
          </cell>
          <cell r="IP144">
            <v>0</v>
          </cell>
          <cell r="IQ144">
            <v>0</v>
          </cell>
          <cell r="IR144">
            <v>0</v>
          </cell>
          <cell r="IS144">
            <v>0</v>
          </cell>
          <cell r="IT144">
            <v>0</v>
          </cell>
          <cell r="IU144">
            <v>0</v>
          </cell>
          <cell r="IV144">
            <v>0</v>
          </cell>
        </row>
        <row r="145">
          <cell r="B145">
            <v>216669</v>
          </cell>
          <cell r="C145">
            <v>123044</v>
          </cell>
          <cell r="D145">
            <v>29812</v>
          </cell>
          <cell r="E145">
            <v>32240</v>
          </cell>
          <cell r="F145">
            <v>31573</v>
          </cell>
          <cell r="G145">
            <v>-1278</v>
          </cell>
          <cell r="H145">
            <v>0</v>
          </cell>
          <cell r="I145">
            <v>-426</v>
          </cell>
          <cell r="J145">
            <v>-426</v>
          </cell>
          <cell r="K145">
            <v>-426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-1278</v>
          </cell>
          <cell r="DD145">
            <v>0</v>
          </cell>
          <cell r="DE145">
            <v>-426</v>
          </cell>
          <cell r="DF145">
            <v>-426</v>
          </cell>
          <cell r="DG145">
            <v>-426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229359</v>
          </cell>
          <cell r="DN145">
            <v>137068</v>
          </cell>
          <cell r="DO145">
            <v>30513</v>
          </cell>
          <cell r="DP145">
            <v>31218</v>
          </cell>
          <cell r="DQ145">
            <v>30560</v>
          </cell>
          <cell r="DR145">
            <v>208244</v>
          </cell>
          <cell r="DS145">
            <v>124449</v>
          </cell>
          <cell r="DT145">
            <v>27704</v>
          </cell>
          <cell r="DU145">
            <v>28344</v>
          </cell>
          <cell r="DV145">
            <v>27747</v>
          </cell>
          <cell r="DW145">
            <v>12098</v>
          </cell>
          <cell r="DX145">
            <v>7229</v>
          </cell>
          <cell r="DY145">
            <v>1610</v>
          </cell>
          <cell r="DZ145">
            <v>1647</v>
          </cell>
          <cell r="EA145">
            <v>1612</v>
          </cell>
          <cell r="EB145">
            <v>9017</v>
          </cell>
          <cell r="EC145">
            <v>5390</v>
          </cell>
          <cell r="ED145">
            <v>1199</v>
          </cell>
          <cell r="EE145">
            <v>1227</v>
          </cell>
          <cell r="EF145">
            <v>1201</v>
          </cell>
          <cell r="EG145">
            <v>0</v>
          </cell>
          <cell r="EH145">
            <v>0</v>
          </cell>
          <cell r="EI145">
            <v>0</v>
          </cell>
          <cell r="EJ145">
            <v>0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-11412</v>
          </cell>
          <cell r="ER145">
            <v>-14024</v>
          </cell>
          <cell r="ES145">
            <v>-275</v>
          </cell>
          <cell r="ET145">
            <v>1448</v>
          </cell>
          <cell r="EU145">
            <v>1439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  <cell r="GB145">
            <v>0</v>
          </cell>
          <cell r="GC145">
            <v>0</v>
          </cell>
          <cell r="GD145">
            <v>0</v>
          </cell>
          <cell r="GE145">
            <v>5564</v>
          </cell>
          <cell r="GF145">
            <v>4201</v>
          </cell>
          <cell r="GG145">
            <v>450</v>
          </cell>
          <cell r="GH145">
            <v>461</v>
          </cell>
          <cell r="GI145">
            <v>452</v>
          </cell>
          <cell r="GJ145">
            <v>5060</v>
          </cell>
          <cell r="GK145">
            <v>3821</v>
          </cell>
          <cell r="GL145">
            <v>408</v>
          </cell>
          <cell r="GM145">
            <v>419</v>
          </cell>
          <cell r="GN145">
            <v>412</v>
          </cell>
          <cell r="GO145">
            <v>288</v>
          </cell>
          <cell r="GP145">
            <v>217</v>
          </cell>
          <cell r="GQ145">
            <v>24</v>
          </cell>
          <cell r="GR145">
            <v>24</v>
          </cell>
          <cell r="GS145">
            <v>23</v>
          </cell>
          <cell r="GT145">
            <v>216</v>
          </cell>
          <cell r="GU145">
            <v>163</v>
          </cell>
          <cell r="GV145">
            <v>18</v>
          </cell>
          <cell r="GW145">
            <v>18</v>
          </cell>
          <cell r="GX145">
            <v>17</v>
          </cell>
          <cell r="GY145">
            <v>0</v>
          </cell>
          <cell r="GZ145">
            <v>0</v>
          </cell>
          <cell r="HA145">
            <v>0</v>
          </cell>
          <cell r="HB145">
            <v>0</v>
          </cell>
          <cell r="HC145">
            <v>0</v>
          </cell>
          <cell r="HD145">
            <v>0</v>
          </cell>
          <cell r="HE145">
            <v>0</v>
          </cell>
          <cell r="HF145">
            <v>0</v>
          </cell>
          <cell r="HG145">
            <v>0</v>
          </cell>
          <cell r="HH145">
            <v>0</v>
          </cell>
          <cell r="HI145">
            <v>0</v>
          </cell>
          <cell r="HJ145">
            <v>0</v>
          </cell>
          <cell r="HK145">
            <v>0</v>
          </cell>
          <cell r="HL145">
            <v>0</v>
          </cell>
          <cell r="HM145">
            <v>0</v>
          </cell>
          <cell r="HN145">
            <v>0</v>
          </cell>
          <cell r="HS145">
            <v>0</v>
          </cell>
          <cell r="HT145">
            <v>0</v>
          </cell>
          <cell r="HU145">
            <v>0</v>
          </cell>
          <cell r="HV145">
            <v>0</v>
          </cell>
          <cell r="HW145">
            <v>0</v>
          </cell>
          <cell r="HX145">
            <v>0</v>
          </cell>
          <cell r="HY145">
            <v>0</v>
          </cell>
          <cell r="HZ145">
            <v>0</v>
          </cell>
          <cell r="IA145">
            <v>0</v>
          </cell>
          <cell r="IB145">
            <v>0</v>
          </cell>
          <cell r="IC145">
            <v>0</v>
          </cell>
          <cell r="ID145">
            <v>0</v>
          </cell>
          <cell r="IE145">
            <v>0</v>
          </cell>
          <cell r="IF145">
            <v>0</v>
          </cell>
          <cell r="IG145">
            <v>0</v>
          </cell>
          <cell r="IH145">
            <v>0</v>
          </cell>
          <cell r="II145">
            <v>0</v>
          </cell>
          <cell r="IJ145">
            <v>0</v>
          </cell>
          <cell r="IK145">
            <v>0</v>
          </cell>
          <cell r="IL145">
            <v>0</v>
          </cell>
          <cell r="IM145">
            <v>0</v>
          </cell>
          <cell r="IN145">
            <v>0</v>
          </cell>
          <cell r="IO145">
            <v>0</v>
          </cell>
          <cell r="IP145">
            <v>0</v>
          </cell>
          <cell r="IQ145">
            <v>0</v>
          </cell>
          <cell r="IR145">
            <v>0</v>
          </cell>
          <cell r="IS145">
            <v>0</v>
          </cell>
          <cell r="IT145">
            <v>0</v>
          </cell>
          <cell r="IU145">
            <v>0</v>
          </cell>
          <cell r="IV145">
            <v>0</v>
          </cell>
        </row>
        <row r="146">
          <cell r="B146">
            <v>71606</v>
          </cell>
          <cell r="C146">
            <v>35362</v>
          </cell>
          <cell r="D146">
            <v>-3437</v>
          </cell>
          <cell r="E146">
            <v>19835</v>
          </cell>
          <cell r="F146">
            <v>19846</v>
          </cell>
          <cell r="G146">
            <v>13300</v>
          </cell>
          <cell r="H146">
            <v>3324</v>
          </cell>
          <cell r="I146">
            <v>3324</v>
          </cell>
          <cell r="J146">
            <v>3324</v>
          </cell>
          <cell r="K146">
            <v>3328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13300</v>
          </cell>
          <cell r="BA146">
            <v>3324</v>
          </cell>
          <cell r="BB146">
            <v>3324</v>
          </cell>
          <cell r="BC146">
            <v>3324</v>
          </cell>
          <cell r="BD146">
            <v>3328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13300</v>
          </cell>
          <cell r="CE146">
            <v>3324</v>
          </cell>
          <cell r="CF146">
            <v>3324</v>
          </cell>
          <cell r="CG146">
            <v>3324</v>
          </cell>
          <cell r="CH146">
            <v>3328</v>
          </cell>
          <cell r="CI146">
            <v>13300</v>
          </cell>
          <cell r="CJ146">
            <v>3324</v>
          </cell>
          <cell r="CK146">
            <v>3324</v>
          </cell>
          <cell r="CL146">
            <v>3324</v>
          </cell>
          <cell r="CM146">
            <v>3328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64614</v>
          </cell>
          <cell r="DN146">
            <v>29185</v>
          </cell>
          <cell r="DO146">
            <v>11808</v>
          </cell>
          <cell r="DP146">
            <v>11808</v>
          </cell>
          <cell r="DQ146">
            <v>11813</v>
          </cell>
          <cell r="DR146">
            <v>58637</v>
          </cell>
          <cell r="DS146">
            <v>26485</v>
          </cell>
          <cell r="DT146">
            <v>10716</v>
          </cell>
          <cell r="DU146">
            <v>10716</v>
          </cell>
          <cell r="DV146">
            <v>10720</v>
          </cell>
          <cell r="DW146">
            <v>3450</v>
          </cell>
          <cell r="DX146">
            <v>1559</v>
          </cell>
          <cell r="DY146">
            <v>630</v>
          </cell>
          <cell r="DZ146">
            <v>630</v>
          </cell>
          <cell r="EA146">
            <v>631</v>
          </cell>
          <cell r="EB146">
            <v>2527</v>
          </cell>
          <cell r="EC146">
            <v>1141</v>
          </cell>
          <cell r="ED146">
            <v>462</v>
          </cell>
          <cell r="EE146">
            <v>462</v>
          </cell>
          <cell r="EF146">
            <v>462</v>
          </cell>
          <cell r="EG146">
            <v>0</v>
          </cell>
          <cell r="EH146">
            <v>0</v>
          </cell>
          <cell r="EI146">
            <v>0</v>
          </cell>
          <cell r="EJ146">
            <v>0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-6308</v>
          </cell>
          <cell r="ER146">
            <v>2853</v>
          </cell>
          <cell r="ES146">
            <v>-18569</v>
          </cell>
          <cell r="ET146">
            <v>4703</v>
          </cell>
          <cell r="EU146">
            <v>4705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  <cell r="GB146">
            <v>0</v>
          </cell>
          <cell r="GC146">
            <v>0</v>
          </cell>
          <cell r="GD146">
            <v>0</v>
          </cell>
          <cell r="GE146">
            <v>1528</v>
          </cell>
          <cell r="GF146">
            <v>709</v>
          </cell>
          <cell r="GG146">
            <v>273</v>
          </cell>
          <cell r="GH146">
            <v>273</v>
          </cell>
          <cell r="GI146">
            <v>273</v>
          </cell>
          <cell r="GJ146">
            <v>1382</v>
          </cell>
          <cell r="GK146">
            <v>644</v>
          </cell>
          <cell r="GL146">
            <v>246</v>
          </cell>
          <cell r="GM146">
            <v>246</v>
          </cell>
          <cell r="GN146">
            <v>246</v>
          </cell>
          <cell r="GO146">
            <v>82</v>
          </cell>
          <cell r="GP146">
            <v>37</v>
          </cell>
          <cell r="GQ146">
            <v>15</v>
          </cell>
          <cell r="GR146">
            <v>15</v>
          </cell>
          <cell r="GS146">
            <v>15</v>
          </cell>
          <cell r="GT146">
            <v>64</v>
          </cell>
          <cell r="GU146">
            <v>28</v>
          </cell>
          <cell r="GV146">
            <v>12</v>
          </cell>
          <cell r="GW146">
            <v>12</v>
          </cell>
          <cell r="GX146">
            <v>12</v>
          </cell>
          <cell r="GY146">
            <v>0</v>
          </cell>
          <cell r="GZ146">
            <v>0</v>
          </cell>
          <cell r="HA146">
            <v>0</v>
          </cell>
          <cell r="HB146">
            <v>0</v>
          </cell>
          <cell r="HC146">
            <v>0</v>
          </cell>
          <cell r="HD146">
            <v>0</v>
          </cell>
          <cell r="HE146">
            <v>0</v>
          </cell>
          <cell r="HF146">
            <v>0</v>
          </cell>
          <cell r="HG146">
            <v>0</v>
          </cell>
          <cell r="HH146">
            <v>0</v>
          </cell>
          <cell r="HI146">
            <v>0</v>
          </cell>
          <cell r="HJ146">
            <v>0</v>
          </cell>
          <cell r="HK146">
            <v>0</v>
          </cell>
          <cell r="HL146">
            <v>0</v>
          </cell>
          <cell r="HM146">
            <v>0</v>
          </cell>
          <cell r="HN146">
            <v>0</v>
          </cell>
          <cell r="HS146">
            <v>0</v>
          </cell>
          <cell r="HT146">
            <v>0</v>
          </cell>
          <cell r="HU146">
            <v>0</v>
          </cell>
          <cell r="HV146">
            <v>0</v>
          </cell>
          <cell r="HW146">
            <v>0</v>
          </cell>
          <cell r="HX146">
            <v>0</v>
          </cell>
          <cell r="HY146">
            <v>0</v>
          </cell>
          <cell r="HZ146">
            <v>0</v>
          </cell>
          <cell r="IA146">
            <v>0</v>
          </cell>
          <cell r="IB146">
            <v>0</v>
          </cell>
          <cell r="IC146">
            <v>0</v>
          </cell>
          <cell r="ID146">
            <v>0</v>
          </cell>
          <cell r="IE146">
            <v>0</v>
          </cell>
          <cell r="IF146">
            <v>0</v>
          </cell>
          <cell r="IG146">
            <v>0</v>
          </cell>
          <cell r="IH146">
            <v>0</v>
          </cell>
          <cell r="II146">
            <v>0</v>
          </cell>
          <cell r="IJ146">
            <v>0</v>
          </cell>
          <cell r="IK146">
            <v>0</v>
          </cell>
          <cell r="IL146">
            <v>0</v>
          </cell>
          <cell r="IM146">
            <v>0</v>
          </cell>
          <cell r="IN146">
            <v>0</v>
          </cell>
          <cell r="IO146">
            <v>0</v>
          </cell>
          <cell r="IP146">
            <v>0</v>
          </cell>
          <cell r="IQ146">
            <v>0</v>
          </cell>
          <cell r="IR146">
            <v>0</v>
          </cell>
          <cell r="IS146">
            <v>0</v>
          </cell>
          <cell r="IT146">
            <v>0</v>
          </cell>
          <cell r="IU146">
            <v>0</v>
          </cell>
          <cell r="IV146">
            <v>0</v>
          </cell>
        </row>
        <row r="147">
          <cell r="B147">
            <v>198704</v>
          </cell>
          <cell r="C147">
            <v>68676</v>
          </cell>
          <cell r="D147">
            <v>43353</v>
          </cell>
          <cell r="E147">
            <v>43389</v>
          </cell>
          <cell r="F147">
            <v>43286</v>
          </cell>
          <cell r="G147">
            <v>1278</v>
          </cell>
          <cell r="H147">
            <v>0</v>
          </cell>
          <cell r="I147">
            <v>426</v>
          </cell>
          <cell r="J147">
            <v>426</v>
          </cell>
          <cell r="K147">
            <v>426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1278</v>
          </cell>
          <cell r="DD147">
            <v>0</v>
          </cell>
          <cell r="DE147">
            <v>426</v>
          </cell>
          <cell r="DF147">
            <v>426</v>
          </cell>
          <cell r="DG147">
            <v>426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83099</v>
          </cell>
          <cell r="DN147">
            <v>23994</v>
          </cell>
          <cell r="DO147">
            <v>19737</v>
          </cell>
          <cell r="DP147">
            <v>19737</v>
          </cell>
          <cell r="DQ147">
            <v>19631</v>
          </cell>
          <cell r="DR147">
            <v>75155</v>
          </cell>
          <cell r="DS147">
            <v>21701</v>
          </cell>
          <cell r="DT147">
            <v>17850</v>
          </cell>
          <cell r="DU147">
            <v>17850</v>
          </cell>
          <cell r="DV147">
            <v>17754</v>
          </cell>
          <cell r="DW147">
            <v>4977</v>
          </cell>
          <cell r="DX147">
            <v>1437</v>
          </cell>
          <cell r="DY147">
            <v>1182</v>
          </cell>
          <cell r="DZ147">
            <v>1182</v>
          </cell>
          <cell r="EA147">
            <v>1176</v>
          </cell>
          <cell r="EB147">
            <v>2967</v>
          </cell>
          <cell r="EC147">
            <v>856</v>
          </cell>
          <cell r="ED147">
            <v>705</v>
          </cell>
          <cell r="EE147">
            <v>705</v>
          </cell>
          <cell r="EF147">
            <v>701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114327</v>
          </cell>
          <cell r="ER147">
            <v>44682</v>
          </cell>
          <cell r="ES147">
            <v>23190</v>
          </cell>
          <cell r="ET147">
            <v>23226</v>
          </cell>
          <cell r="EU147">
            <v>23229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  <cell r="GB147">
            <v>0</v>
          </cell>
          <cell r="GC147">
            <v>0</v>
          </cell>
          <cell r="GD147">
            <v>0</v>
          </cell>
          <cell r="GE147">
            <v>7352</v>
          </cell>
          <cell r="GF147">
            <v>143</v>
          </cell>
          <cell r="GG147">
            <v>2403</v>
          </cell>
          <cell r="GH147">
            <v>2403</v>
          </cell>
          <cell r="GI147">
            <v>2403</v>
          </cell>
          <cell r="GJ147">
            <v>6664</v>
          </cell>
          <cell r="GK147">
            <v>130</v>
          </cell>
          <cell r="GL147">
            <v>2178</v>
          </cell>
          <cell r="GM147">
            <v>2178</v>
          </cell>
          <cell r="GN147">
            <v>2178</v>
          </cell>
          <cell r="GO147">
            <v>477</v>
          </cell>
          <cell r="GP147">
            <v>9</v>
          </cell>
          <cell r="GQ147">
            <v>156</v>
          </cell>
          <cell r="GR147">
            <v>156</v>
          </cell>
          <cell r="GS147">
            <v>156</v>
          </cell>
          <cell r="GT147">
            <v>211</v>
          </cell>
          <cell r="GU147">
            <v>4</v>
          </cell>
          <cell r="GV147">
            <v>69</v>
          </cell>
          <cell r="GW147">
            <v>69</v>
          </cell>
          <cell r="GX147">
            <v>69</v>
          </cell>
          <cell r="GY147">
            <v>0</v>
          </cell>
          <cell r="GZ147">
            <v>0</v>
          </cell>
          <cell r="HA147">
            <v>0</v>
          </cell>
          <cell r="HB147">
            <v>0</v>
          </cell>
          <cell r="HC147">
            <v>0</v>
          </cell>
          <cell r="HD147">
            <v>0</v>
          </cell>
          <cell r="HE147">
            <v>0</v>
          </cell>
          <cell r="HF147">
            <v>0</v>
          </cell>
          <cell r="HG147">
            <v>0</v>
          </cell>
          <cell r="HH147">
            <v>0</v>
          </cell>
          <cell r="HI147">
            <v>0</v>
          </cell>
          <cell r="HJ147">
            <v>0</v>
          </cell>
          <cell r="HK147">
            <v>0</v>
          </cell>
          <cell r="HL147">
            <v>0</v>
          </cell>
          <cell r="HM147">
            <v>0</v>
          </cell>
          <cell r="HN147">
            <v>0</v>
          </cell>
          <cell r="HS147">
            <v>0</v>
          </cell>
          <cell r="HT147">
            <v>0</v>
          </cell>
          <cell r="HU147">
            <v>0</v>
          </cell>
          <cell r="HV147">
            <v>0</v>
          </cell>
          <cell r="HW147">
            <v>0</v>
          </cell>
          <cell r="HX147">
            <v>0</v>
          </cell>
          <cell r="HY147">
            <v>0</v>
          </cell>
          <cell r="HZ147">
            <v>0</v>
          </cell>
          <cell r="IA147">
            <v>0</v>
          </cell>
          <cell r="IB147">
            <v>0</v>
          </cell>
          <cell r="IC147">
            <v>0</v>
          </cell>
          <cell r="ID147">
            <v>0</v>
          </cell>
          <cell r="IE147">
            <v>0</v>
          </cell>
          <cell r="IF147">
            <v>0</v>
          </cell>
          <cell r="IG147">
            <v>0</v>
          </cell>
          <cell r="IH147">
            <v>0</v>
          </cell>
          <cell r="II147">
            <v>0</v>
          </cell>
          <cell r="IJ147">
            <v>0</v>
          </cell>
          <cell r="IK147">
            <v>0</v>
          </cell>
          <cell r="IL147">
            <v>0</v>
          </cell>
          <cell r="IM147">
            <v>0</v>
          </cell>
          <cell r="IN147">
            <v>0</v>
          </cell>
          <cell r="IO147">
            <v>0</v>
          </cell>
          <cell r="IP147">
            <v>0</v>
          </cell>
          <cell r="IQ147">
            <v>0</v>
          </cell>
          <cell r="IR147">
            <v>0</v>
          </cell>
          <cell r="IS147">
            <v>0</v>
          </cell>
          <cell r="IT147">
            <v>0</v>
          </cell>
          <cell r="IU147">
            <v>0</v>
          </cell>
          <cell r="IV147">
            <v>0</v>
          </cell>
        </row>
        <row r="148">
          <cell r="B148">
            <v>250871</v>
          </cell>
          <cell r="C148">
            <v>95082</v>
          </cell>
          <cell r="D148">
            <v>96766</v>
          </cell>
          <cell r="E148">
            <v>29313</v>
          </cell>
          <cell r="F148">
            <v>29710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98091</v>
          </cell>
          <cell r="DN148">
            <v>49079</v>
          </cell>
          <cell r="DO148">
            <v>36266</v>
          </cell>
          <cell r="DP148">
            <v>6372</v>
          </cell>
          <cell r="DQ148">
            <v>6374</v>
          </cell>
          <cell r="DR148">
            <v>89170</v>
          </cell>
          <cell r="DS148">
            <v>44620</v>
          </cell>
          <cell r="DT148">
            <v>32968</v>
          </cell>
          <cell r="DU148">
            <v>5790</v>
          </cell>
          <cell r="DV148">
            <v>5792</v>
          </cell>
          <cell r="DW148">
            <v>5570</v>
          </cell>
          <cell r="DX148">
            <v>2785</v>
          </cell>
          <cell r="DY148">
            <v>2059</v>
          </cell>
          <cell r="DZ148">
            <v>363</v>
          </cell>
          <cell r="EA148">
            <v>363</v>
          </cell>
          <cell r="EB148">
            <v>3351</v>
          </cell>
          <cell r="EC148">
            <v>1674</v>
          </cell>
          <cell r="ED148">
            <v>1239</v>
          </cell>
          <cell r="EE148">
            <v>219</v>
          </cell>
          <cell r="EF148">
            <v>219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152780</v>
          </cell>
          <cell r="ER148">
            <v>46003</v>
          </cell>
          <cell r="ES148">
            <v>60500</v>
          </cell>
          <cell r="ET148">
            <v>22941</v>
          </cell>
          <cell r="EU148">
            <v>23336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  <cell r="GB148">
            <v>0</v>
          </cell>
          <cell r="GC148">
            <v>0</v>
          </cell>
          <cell r="GD148">
            <v>0</v>
          </cell>
          <cell r="GE148">
            <v>199</v>
          </cell>
          <cell r="GF148">
            <v>118</v>
          </cell>
          <cell r="GG148">
            <v>56</v>
          </cell>
          <cell r="GH148">
            <v>12</v>
          </cell>
          <cell r="GI148">
            <v>13</v>
          </cell>
          <cell r="GJ148">
            <v>181</v>
          </cell>
          <cell r="GK148">
            <v>105</v>
          </cell>
          <cell r="GL148">
            <v>51</v>
          </cell>
          <cell r="GM148">
            <v>12</v>
          </cell>
          <cell r="GN148">
            <v>13</v>
          </cell>
          <cell r="GO148">
            <v>11</v>
          </cell>
          <cell r="GP148">
            <v>8</v>
          </cell>
          <cell r="GQ148">
            <v>3</v>
          </cell>
          <cell r="GR148">
            <v>0</v>
          </cell>
          <cell r="GS148">
            <v>0</v>
          </cell>
          <cell r="GT148">
            <v>7</v>
          </cell>
          <cell r="GU148">
            <v>5</v>
          </cell>
          <cell r="GV148">
            <v>2</v>
          </cell>
          <cell r="GW148">
            <v>0</v>
          </cell>
          <cell r="GX148">
            <v>0</v>
          </cell>
          <cell r="GY148">
            <v>0</v>
          </cell>
          <cell r="GZ148">
            <v>0</v>
          </cell>
          <cell r="HA148">
            <v>0</v>
          </cell>
          <cell r="HB148">
            <v>0</v>
          </cell>
          <cell r="HC148">
            <v>0</v>
          </cell>
          <cell r="HD148">
            <v>0</v>
          </cell>
          <cell r="HE148">
            <v>0</v>
          </cell>
          <cell r="HF148">
            <v>0</v>
          </cell>
          <cell r="HG148">
            <v>0</v>
          </cell>
          <cell r="HH148">
            <v>0</v>
          </cell>
          <cell r="HI148">
            <v>0</v>
          </cell>
          <cell r="HJ148">
            <v>0</v>
          </cell>
          <cell r="HK148">
            <v>0</v>
          </cell>
          <cell r="HL148">
            <v>0</v>
          </cell>
          <cell r="HM148">
            <v>0</v>
          </cell>
          <cell r="HN148">
            <v>0</v>
          </cell>
          <cell r="HS148">
            <v>0</v>
          </cell>
          <cell r="HT148">
            <v>0</v>
          </cell>
          <cell r="HU148">
            <v>0</v>
          </cell>
          <cell r="HV148">
            <v>0</v>
          </cell>
          <cell r="HW148">
            <v>0</v>
          </cell>
          <cell r="HX148">
            <v>0</v>
          </cell>
          <cell r="HY148">
            <v>0</v>
          </cell>
          <cell r="HZ148">
            <v>0</v>
          </cell>
          <cell r="IA148">
            <v>0</v>
          </cell>
          <cell r="IB148">
            <v>0</v>
          </cell>
          <cell r="IC148">
            <v>0</v>
          </cell>
          <cell r="ID148">
            <v>0</v>
          </cell>
          <cell r="IE148">
            <v>0</v>
          </cell>
          <cell r="IF148">
            <v>0</v>
          </cell>
          <cell r="IG148">
            <v>0</v>
          </cell>
          <cell r="IH148">
            <v>0</v>
          </cell>
          <cell r="II148">
            <v>0</v>
          </cell>
          <cell r="IJ148">
            <v>0</v>
          </cell>
          <cell r="IK148">
            <v>0</v>
          </cell>
          <cell r="IL148">
            <v>0</v>
          </cell>
          <cell r="IM148">
            <v>0</v>
          </cell>
          <cell r="IN148">
            <v>0</v>
          </cell>
          <cell r="IO148">
            <v>0</v>
          </cell>
          <cell r="IP148">
            <v>0</v>
          </cell>
          <cell r="IQ148">
            <v>0</v>
          </cell>
          <cell r="IR148">
            <v>0</v>
          </cell>
          <cell r="IS148">
            <v>0</v>
          </cell>
          <cell r="IT148">
            <v>0</v>
          </cell>
          <cell r="IU148">
            <v>0</v>
          </cell>
          <cell r="IV148">
            <v>0</v>
          </cell>
        </row>
        <row r="149">
          <cell r="B149">
            <v>-6722</v>
          </cell>
          <cell r="C149">
            <v>-677</v>
          </cell>
          <cell r="D149">
            <v>-2013</v>
          </cell>
          <cell r="E149">
            <v>-2016</v>
          </cell>
          <cell r="F149">
            <v>-2016</v>
          </cell>
          <cell r="G149">
            <v>-871</v>
          </cell>
          <cell r="H149">
            <v>-154</v>
          </cell>
          <cell r="I149">
            <v>-237</v>
          </cell>
          <cell r="J149">
            <v>-240</v>
          </cell>
          <cell r="K149">
            <v>-240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-326</v>
          </cell>
          <cell r="BA149">
            <v>-56</v>
          </cell>
          <cell r="BB149">
            <v>-90</v>
          </cell>
          <cell r="BC149">
            <v>-90</v>
          </cell>
          <cell r="BD149">
            <v>-90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-326</v>
          </cell>
          <cell r="CE149">
            <v>-56</v>
          </cell>
          <cell r="CF149">
            <v>-90</v>
          </cell>
          <cell r="CG149">
            <v>-90</v>
          </cell>
          <cell r="CH149">
            <v>-90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-326</v>
          </cell>
          <cell r="CT149">
            <v>-56</v>
          </cell>
          <cell r="CU149">
            <v>-90</v>
          </cell>
          <cell r="CV149">
            <v>-90</v>
          </cell>
          <cell r="CW149">
            <v>-90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-545</v>
          </cell>
          <cell r="DD149">
            <v>-98</v>
          </cell>
          <cell r="DE149">
            <v>-147</v>
          </cell>
          <cell r="DF149">
            <v>-150</v>
          </cell>
          <cell r="DG149">
            <v>-150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659</v>
          </cell>
          <cell r="DN149">
            <v>659</v>
          </cell>
          <cell r="DO149">
            <v>0</v>
          </cell>
          <cell r="DP149">
            <v>0</v>
          </cell>
          <cell r="DQ149">
            <v>0</v>
          </cell>
          <cell r="DR149">
            <v>603</v>
          </cell>
          <cell r="DS149">
            <v>603</v>
          </cell>
          <cell r="DT149">
            <v>0</v>
          </cell>
          <cell r="DU149">
            <v>0</v>
          </cell>
          <cell r="DV149">
            <v>0</v>
          </cell>
          <cell r="DW149">
            <v>33</v>
          </cell>
          <cell r="DX149">
            <v>33</v>
          </cell>
          <cell r="DY149">
            <v>0</v>
          </cell>
          <cell r="DZ149">
            <v>0</v>
          </cell>
          <cell r="EA149">
            <v>0</v>
          </cell>
          <cell r="EB149">
            <v>23</v>
          </cell>
          <cell r="EC149">
            <v>23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-6510</v>
          </cell>
          <cell r="ER149">
            <v>-1182</v>
          </cell>
          <cell r="ES149">
            <v>-1776</v>
          </cell>
          <cell r="ET149">
            <v>-1776</v>
          </cell>
          <cell r="EU149">
            <v>-1776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  <cell r="GY149">
            <v>0</v>
          </cell>
          <cell r="GZ149">
            <v>0</v>
          </cell>
          <cell r="HA149">
            <v>0</v>
          </cell>
          <cell r="HB149">
            <v>0</v>
          </cell>
          <cell r="HC149">
            <v>0</v>
          </cell>
          <cell r="HD149">
            <v>0</v>
          </cell>
          <cell r="HE149">
            <v>0</v>
          </cell>
          <cell r="HF149">
            <v>0</v>
          </cell>
          <cell r="HG149">
            <v>0</v>
          </cell>
          <cell r="HH149">
            <v>0</v>
          </cell>
          <cell r="HI149">
            <v>-5676</v>
          </cell>
          <cell r="HJ149">
            <v>-1032</v>
          </cell>
          <cell r="HK149">
            <v>-1548</v>
          </cell>
          <cell r="HL149">
            <v>-1548</v>
          </cell>
          <cell r="HM149">
            <v>-1548</v>
          </cell>
          <cell r="HN149">
            <v>0</v>
          </cell>
          <cell r="HS149">
            <v>0</v>
          </cell>
          <cell r="HT149">
            <v>0</v>
          </cell>
          <cell r="HU149">
            <v>0</v>
          </cell>
          <cell r="HV149">
            <v>0</v>
          </cell>
          <cell r="HW149">
            <v>0</v>
          </cell>
          <cell r="HX149">
            <v>0</v>
          </cell>
          <cell r="HY149">
            <v>0</v>
          </cell>
          <cell r="HZ149">
            <v>0</v>
          </cell>
          <cell r="IA149">
            <v>0</v>
          </cell>
          <cell r="IB149">
            <v>0</v>
          </cell>
          <cell r="IC149">
            <v>0</v>
          </cell>
          <cell r="ID149">
            <v>0</v>
          </cell>
          <cell r="IE149">
            <v>0</v>
          </cell>
          <cell r="IF149">
            <v>0</v>
          </cell>
          <cell r="IG149">
            <v>0</v>
          </cell>
          <cell r="IH149">
            <v>0</v>
          </cell>
          <cell r="II149">
            <v>0</v>
          </cell>
          <cell r="IJ149">
            <v>0</v>
          </cell>
          <cell r="IK149">
            <v>0</v>
          </cell>
          <cell r="IL149">
            <v>0</v>
          </cell>
          <cell r="IM149">
            <v>0</v>
          </cell>
          <cell r="IN149">
            <v>0</v>
          </cell>
          <cell r="IO149">
            <v>0</v>
          </cell>
          <cell r="IP149">
            <v>0</v>
          </cell>
          <cell r="IQ149">
            <v>0</v>
          </cell>
          <cell r="IR149">
            <v>0</v>
          </cell>
          <cell r="IS149">
            <v>0</v>
          </cell>
          <cell r="IT149">
            <v>0</v>
          </cell>
          <cell r="IU149">
            <v>0</v>
          </cell>
          <cell r="IV149">
            <v>0</v>
          </cell>
        </row>
        <row r="150">
          <cell r="B150">
            <v>212227</v>
          </cell>
          <cell r="C150">
            <v>127755</v>
          </cell>
          <cell r="D150">
            <v>28348</v>
          </cell>
          <cell r="E150">
            <v>29803</v>
          </cell>
          <cell r="F150">
            <v>26321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178094</v>
          </cell>
          <cell r="DN150">
            <v>107866</v>
          </cell>
          <cell r="DO150">
            <v>23634</v>
          </cell>
          <cell r="DP150">
            <v>24060</v>
          </cell>
          <cell r="DQ150">
            <v>22534</v>
          </cell>
          <cell r="DR150">
            <v>162342</v>
          </cell>
          <cell r="DS150">
            <v>98298</v>
          </cell>
          <cell r="DT150">
            <v>21583</v>
          </cell>
          <cell r="DU150">
            <v>21925</v>
          </cell>
          <cell r="DV150">
            <v>20536</v>
          </cell>
          <cell r="DW150">
            <v>9230</v>
          </cell>
          <cell r="DX150">
            <v>5606</v>
          </cell>
          <cell r="DY150">
            <v>1202</v>
          </cell>
          <cell r="DZ150">
            <v>1251</v>
          </cell>
          <cell r="EA150">
            <v>1171</v>
          </cell>
          <cell r="EB150">
            <v>6522</v>
          </cell>
          <cell r="EC150">
            <v>3962</v>
          </cell>
          <cell r="ED150">
            <v>849</v>
          </cell>
          <cell r="EE150">
            <v>884</v>
          </cell>
          <cell r="EF150">
            <v>827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34133</v>
          </cell>
          <cell r="ER150">
            <v>19889</v>
          </cell>
          <cell r="ES150">
            <v>4714</v>
          </cell>
          <cell r="ET150">
            <v>5743</v>
          </cell>
          <cell r="EU150">
            <v>3787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  <cell r="GA150">
            <v>0</v>
          </cell>
          <cell r="GB150">
            <v>0</v>
          </cell>
          <cell r="GC150">
            <v>0</v>
          </cell>
          <cell r="GD150">
            <v>0</v>
          </cell>
          <cell r="GE150">
            <v>19057</v>
          </cell>
          <cell r="GF150">
            <v>10604</v>
          </cell>
          <cell r="GG150">
            <v>2693</v>
          </cell>
          <cell r="GH150">
            <v>2830</v>
          </cell>
          <cell r="GI150">
            <v>2930</v>
          </cell>
          <cell r="GJ150">
            <v>17708</v>
          </cell>
          <cell r="GK150">
            <v>9854</v>
          </cell>
          <cell r="GL150">
            <v>2502</v>
          </cell>
          <cell r="GM150">
            <v>2630</v>
          </cell>
          <cell r="GN150">
            <v>2722</v>
          </cell>
          <cell r="GO150">
            <v>786</v>
          </cell>
          <cell r="GP150">
            <v>437</v>
          </cell>
          <cell r="GQ150">
            <v>112</v>
          </cell>
          <cell r="GR150">
            <v>116</v>
          </cell>
          <cell r="GS150">
            <v>121</v>
          </cell>
          <cell r="GT150">
            <v>563</v>
          </cell>
          <cell r="GU150">
            <v>313</v>
          </cell>
          <cell r="GV150">
            <v>79</v>
          </cell>
          <cell r="GW150">
            <v>84</v>
          </cell>
          <cell r="GX150">
            <v>87</v>
          </cell>
          <cell r="GY150">
            <v>0</v>
          </cell>
          <cell r="GZ150">
            <v>0</v>
          </cell>
          <cell r="HA150">
            <v>0</v>
          </cell>
          <cell r="HB150">
            <v>0</v>
          </cell>
          <cell r="HC150">
            <v>0</v>
          </cell>
          <cell r="HD150">
            <v>0</v>
          </cell>
          <cell r="HE150">
            <v>0</v>
          </cell>
          <cell r="HF150">
            <v>0</v>
          </cell>
          <cell r="HG150">
            <v>0</v>
          </cell>
          <cell r="HH150">
            <v>0</v>
          </cell>
          <cell r="HI150">
            <v>0</v>
          </cell>
          <cell r="HJ150">
            <v>0</v>
          </cell>
          <cell r="HK150">
            <v>0</v>
          </cell>
          <cell r="HL150">
            <v>0</v>
          </cell>
          <cell r="HM150">
            <v>0</v>
          </cell>
          <cell r="HN150">
            <v>0</v>
          </cell>
          <cell r="HS150">
            <v>0</v>
          </cell>
          <cell r="HT150">
            <v>0</v>
          </cell>
          <cell r="HU150">
            <v>0</v>
          </cell>
          <cell r="HV150">
            <v>0</v>
          </cell>
          <cell r="HW150">
            <v>0</v>
          </cell>
          <cell r="HX150">
            <v>0</v>
          </cell>
          <cell r="HY150">
            <v>0</v>
          </cell>
          <cell r="HZ150">
            <v>0</v>
          </cell>
          <cell r="IA150">
            <v>0</v>
          </cell>
          <cell r="IB150">
            <v>0</v>
          </cell>
          <cell r="IC150">
            <v>0</v>
          </cell>
          <cell r="ID150">
            <v>0</v>
          </cell>
          <cell r="IE150">
            <v>0</v>
          </cell>
          <cell r="IF150">
            <v>0</v>
          </cell>
          <cell r="IG150">
            <v>0</v>
          </cell>
          <cell r="IH150">
            <v>0</v>
          </cell>
          <cell r="II150">
            <v>0</v>
          </cell>
          <cell r="IJ150">
            <v>0</v>
          </cell>
          <cell r="IK150">
            <v>0</v>
          </cell>
          <cell r="IL150">
            <v>0</v>
          </cell>
          <cell r="IM150">
            <v>0</v>
          </cell>
          <cell r="IN150">
            <v>0</v>
          </cell>
          <cell r="IO150">
            <v>0</v>
          </cell>
          <cell r="IP150">
            <v>0</v>
          </cell>
          <cell r="IQ150">
            <v>0</v>
          </cell>
          <cell r="IR150">
            <v>0</v>
          </cell>
          <cell r="IS150">
            <v>0</v>
          </cell>
          <cell r="IT150">
            <v>0</v>
          </cell>
          <cell r="IU150">
            <v>0</v>
          </cell>
          <cell r="IV150">
            <v>0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  <cell r="GA151">
            <v>0</v>
          </cell>
          <cell r="GB151">
            <v>0</v>
          </cell>
          <cell r="GC151">
            <v>0</v>
          </cell>
          <cell r="GD151">
            <v>0</v>
          </cell>
          <cell r="GE151">
            <v>0</v>
          </cell>
          <cell r="GF151">
            <v>0</v>
          </cell>
          <cell r="GG151">
            <v>0</v>
          </cell>
          <cell r="GH151">
            <v>0</v>
          </cell>
          <cell r="GI151">
            <v>0</v>
          </cell>
          <cell r="GJ151">
            <v>0</v>
          </cell>
          <cell r="GK151">
            <v>0</v>
          </cell>
          <cell r="GL151">
            <v>0</v>
          </cell>
          <cell r="GM151">
            <v>0</v>
          </cell>
          <cell r="GN151">
            <v>0</v>
          </cell>
          <cell r="GO151">
            <v>0</v>
          </cell>
          <cell r="GP151">
            <v>0</v>
          </cell>
          <cell r="GQ151">
            <v>0</v>
          </cell>
          <cell r="GR151">
            <v>0</v>
          </cell>
          <cell r="GS151">
            <v>0</v>
          </cell>
          <cell r="GT151">
            <v>0</v>
          </cell>
          <cell r="GU151">
            <v>0</v>
          </cell>
          <cell r="GV151">
            <v>0</v>
          </cell>
          <cell r="GW151">
            <v>0</v>
          </cell>
          <cell r="GX151">
            <v>0</v>
          </cell>
          <cell r="GY151">
            <v>0</v>
          </cell>
          <cell r="GZ151">
            <v>0</v>
          </cell>
          <cell r="HA151">
            <v>0</v>
          </cell>
          <cell r="HB151">
            <v>0</v>
          </cell>
          <cell r="HC151">
            <v>0</v>
          </cell>
          <cell r="HD151">
            <v>0</v>
          </cell>
          <cell r="HE151">
            <v>0</v>
          </cell>
          <cell r="HF151">
            <v>0</v>
          </cell>
          <cell r="HG151">
            <v>0</v>
          </cell>
          <cell r="HH151">
            <v>0</v>
          </cell>
          <cell r="HI151">
            <v>0</v>
          </cell>
          <cell r="HJ151">
            <v>0</v>
          </cell>
          <cell r="HK151">
            <v>0</v>
          </cell>
          <cell r="HL151">
            <v>0</v>
          </cell>
          <cell r="HM151">
            <v>0</v>
          </cell>
          <cell r="HN151">
            <v>0</v>
          </cell>
          <cell r="HS151">
            <v>0</v>
          </cell>
          <cell r="HT151">
            <v>0</v>
          </cell>
          <cell r="HU151">
            <v>0</v>
          </cell>
          <cell r="HV151">
            <v>0</v>
          </cell>
          <cell r="HW151">
            <v>0</v>
          </cell>
          <cell r="HX151">
            <v>0</v>
          </cell>
          <cell r="HY151">
            <v>0</v>
          </cell>
          <cell r="HZ151">
            <v>0</v>
          </cell>
          <cell r="IA151">
            <v>0</v>
          </cell>
          <cell r="IB151">
            <v>0</v>
          </cell>
          <cell r="IC151">
            <v>0</v>
          </cell>
          <cell r="ID151">
            <v>0</v>
          </cell>
          <cell r="IE151">
            <v>0</v>
          </cell>
          <cell r="IF151">
            <v>0</v>
          </cell>
          <cell r="IG151">
            <v>0</v>
          </cell>
          <cell r="IH151">
            <v>0</v>
          </cell>
          <cell r="II151">
            <v>0</v>
          </cell>
          <cell r="IJ151">
            <v>0</v>
          </cell>
          <cell r="IK151">
            <v>0</v>
          </cell>
          <cell r="IL151">
            <v>0</v>
          </cell>
          <cell r="IM151">
            <v>0</v>
          </cell>
          <cell r="IN151">
            <v>0</v>
          </cell>
          <cell r="IO151">
            <v>0</v>
          </cell>
          <cell r="IP151">
            <v>0</v>
          </cell>
          <cell r="IQ151">
            <v>0</v>
          </cell>
          <cell r="IR151">
            <v>0</v>
          </cell>
          <cell r="IS151">
            <v>0</v>
          </cell>
          <cell r="IT151">
            <v>0</v>
          </cell>
          <cell r="IU151">
            <v>0</v>
          </cell>
          <cell r="IV151">
            <v>0</v>
          </cell>
        </row>
        <row r="152">
          <cell r="B152">
            <v>360</v>
          </cell>
          <cell r="C152">
            <v>360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360</v>
          </cell>
          <cell r="DN152">
            <v>360</v>
          </cell>
          <cell r="DO152">
            <v>0</v>
          </cell>
          <cell r="DP152">
            <v>0</v>
          </cell>
          <cell r="DQ152">
            <v>0</v>
          </cell>
          <cell r="DR152">
            <v>327</v>
          </cell>
          <cell r="DS152">
            <v>327</v>
          </cell>
          <cell r="DT152">
            <v>0</v>
          </cell>
          <cell r="DU152">
            <v>0</v>
          </cell>
          <cell r="DV152">
            <v>0</v>
          </cell>
          <cell r="DW152">
            <v>18</v>
          </cell>
          <cell r="DX152">
            <v>18</v>
          </cell>
          <cell r="DY152">
            <v>0</v>
          </cell>
          <cell r="DZ152">
            <v>0</v>
          </cell>
          <cell r="EA152">
            <v>0</v>
          </cell>
          <cell r="EB152">
            <v>15</v>
          </cell>
          <cell r="EC152">
            <v>15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  <cell r="GA152">
            <v>0</v>
          </cell>
          <cell r="GB152">
            <v>0</v>
          </cell>
          <cell r="GC152">
            <v>0</v>
          </cell>
          <cell r="GD152">
            <v>0</v>
          </cell>
          <cell r="GE152">
            <v>0</v>
          </cell>
          <cell r="GF152">
            <v>0</v>
          </cell>
          <cell r="GG152">
            <v>0</v>
          </cell>
          <cell r="GH152">
            <v>0</v>
          </cell>
          <cell r="GI152">
            <v>0</v>
          </cell>
          <cell r="GJ152">
            <v>0</v>
          </cell>
          <cell r="GK152">
            <v>0</v>
          </cell>
          <cell r="GL152">
            <v>0</v>
          </cell>
          <cell r="GM152">
            <v>0</v>
          </cell>
          <cell r="GN152">
            <v>0</v>
          </cell>
          <cell r="GO152">
            <v>0</v>
          </cell>
          <cell r="GP152">
            <v>0</v>
          </cell>
          <cell r="GQ152">
            <v>0</v>
          </cell>
          <cell r="GR152">
            <v>0</v>
          </cell>
          <cell r="GS152">
            <v>0</v>
          </cell>
          <cell r="GT152">
            <v>0</v>
          </cell>
          <cell r="GU152">
            <v>0</v>
          </cell>
          <cell r="GV152">
            <v>0</v>
          </cell>
          <cell r="GW152">
            <v>0</v>
          </cell>
          <cell r="GX152">
            <v>0</v>
          </cell>
          <cell r="GY152">
            <v>0</v>
          </cell>
          <cell r="GZ152">
            <v>0</v>
          </cell>
          <cell r="HA152">
            <v>0</v>
          </cell>
          <cell r="HB152">
            <v>0</v>
          </cell>
          <cell r="HC152">
            <v>0</v>
          </cell>
          <cell r="HD152">
            <v>0</v>
          </cell>
          <cell r="HE152">
            <v>0</v>
          </cell>
          <cell r="HF152">
            <v>0</v>
          </cell>
          <cell r="HG152">
            <v>0</v>
          </cell>
          <cell r="HH152">
            <v>0</v>
          </cell>
          <cell r="HI152">
            <v>0</v>
          </cell>
          <cell r="HJ152">
            <v>0</v>
          </cell>
          <cell r="HK152">
            <v>0</v>
          </cell>
          <cell r="HL152">
            <v>0</v>
          </cell>
          <cell r="HM152">
            <v>0</v>
          </cell>
          <cell r="HN152">
            <v>0</v>
          </cell>
          <cell r="HS152">
            <v>0</v>
          </cell>
          <cell r="HT152">
            <v>0</v>
          </cell>
          <cell r="HU152">
            <v>0</v>
          </cell>
          <cell r="HV152">
            <v>0</v>
          </cell>
          <cell r="HW152">
            <v>0</v>
          </cell>
          <cell r="HX152">
            <v>0</v>
          </cell>
          <cell r="HY152">
            <v>0</v>
          </cell>
          <cell r="HZ152">
            <v>0</v>
          </cell>
          <cell r="IA152">
            <v>0</v>
          </cell>
          <cell r="IB152">
            <v>0</v>
          </cell>
          <cell r="IC152">
            <v>0</v>
          </cell>
          <cell r="ID152">
            <v>0</v>
          </cell>
          <cell r="IE152">
            <v>0</v>
          </cell>
          <cell r="IF152">
            <v>0</v>
          </cell>
          <cell r="IG152">
            <v>0</v>
          </cell>
          <cell r="IH152">
            <v>0</v>
          </cell>
          <cell r="II152">
            <v>0</v>
          </cell>
          <cell r="IJ152">
            <v>0</v>
          </cell>
          <cell r="IK152">
            <v>0</v>
          </cell>
          <cell r="IL152">
            <v>0</v>
          </cell>
          <cell r="IM152">
            <v>0</v>
          </cell>
          <cell r="IN152">
            <v>0</v>
          </cell>
          <cell r="IO152">
            <v>0</v>
          </cell>
          <cell r="IP152">
            <v>0</v>
          </cell>
          <cell r="IQ152">
            <v>0</v>
          </cell>
          <cell r="IR152">
            <v>0</v>
          </cell>
          <cell r="IS152">
            <v>0</v>
          </cell>
          <cell r="IT152">
            <v>0</v>
          </cell>
          <cell r="IU152">
            <v>0</v>
          </cell>
          <cell r="IV152">
            <v>0</v>
          </cell>
        </row>
        <row r="153">
          <cell r="B153">
            <v>997</v>
          </cell>
          <cell r="C153">
            <v>421</v>
          </cell>
          <cell r="D153">
            <v>192</v>
          </cell>
          <cell r="E153">
            <v>192</v>
          </cell>
          <cell r="F153">
            <v>192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997</v>
          </cell>
          <cell r="ER153">
            <v>421</v>
          </cell>
          <cell r="ES153">
            <v>192</v>
          </cell>
          <cell r="ET153">
            <v>192</v>
          </cell>
          <cell r="EU153">
            <v>192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  <cell r="GA153">
            <v>0</v>
          </cell>
          <cell r="GB153">
            <v>0</v>
          </cell>
          <cell r="GC153">
            <v>0</v>
          </cell>
          <cell r="GD153">
            <v>0</v>
          </cell>
          <cell r="GE153">
            <v>997</v>
          </cell>
          <cell r="GF153">
            <v>421</v>
          </cell>
          <cell r="GG153">
            <v>192</v>
          </cell>
          <cell r="GH153">
            <v>192</v>
          </cell>
          <cell r="GI153">
            <v>192</v>
          </cell>
          <cell r="GJ153">
            <v>906</v>
          </cell>
          <cell r="GK153">
            <v>384</v>
          </cell>
          <cell r="GL153">
            <v>174</v>
          </cell>
          <cell r="GM153">
            <v>174</v>
          </cell>
          <cell r="GN153">
            <v>174</v>
          </cell>
          <cell r="GO153">
            <v>47</v>
          </cell>
          <cell r="GP153">
            <v>20</v>
          </cell>
          <cell r="GQ153">
            <v>9</v>
          </cell>
          <cell r="GR153">
            <v>9</v>
          </cell>
          <cell r="GS153">
            <v>9</v>
          </cell>
          <cell r="GT153">
            <v>44</v>
          </cell>
          <cell r="GU153">
            <v>17</v>
          </cell>
          <cell r="GV153">
            <v>9</v>
          </cell>
          <cell r="GW153">
            <v>9</v>
          </cell>
          <cell r="GX153">
            <v>9</v>
          </cell>
          <cell r="GY153">
            <v>0</v>
          </cell>
          <cell r="GZ153">
            <v>0</v>
          </cell>
          <cell r="HA153">
            <v>0</v>
          </cell>
          <cell r="HB153">
            <v>0</v>
          </cell>
          <cell r="HC153">
            <v>0</v>
          </cell>
          <cell r="HD153">
            <v>0</v>
          </cell>
          <cell r="HE153">
            <v>0</v>
          </cell>
          <cell r="HF153">
            <v>0</v>
          </cell>
          <cell r="HG153">
            <v>0</v>
          </cell>
          <cell r="HH153">
            <v>0</v>
          </cell>
          <cell r="HI153">
            <v>0</v>
          </cell>
          <cell r="HJ153">
            <v>0</v>
          </cell>
          <cell r="HK153">
            <v>0</v>
          </cell>
          <cell r="HL153">
            <v>0</v>
          </cell>
          <cell r="HM153">
            <v>0</v>
          </cell>
          <cell r="HN153">
            <v>0</v>
          </cell>
          <cell r="HS153">
            <v>0</v>
          </cell>
          <cell r="HT153">
            <v>0</v>
          </cell>
          <cell r="HU153">
            <v>0</v>
          </cell>
          <cell r="HV153">
            <v>0</v>
          </cell>
          <cell r="HW153">
            <v>0</v>
          </cell>
          <cell r="HX153">
            <v>0</v>
          </cell>
          <cell r="HY153">
            <v>0</v>
          </cell>
          <cell r="HZ153">
            <v>0</v>
          </cell>
          <cell r="IA153">
            <v>0</v>
          </cell>
          <cell r="IB153">
            <v>0</v>
          </cell>
          <cell r="IC153">
            <v>0</v>
          </cell>
          <cell r="ID153">
            <v>0</v>
          </cell>
          <cell r="IE153">
            <v>0</v>
          </cell>
          <cell r="IF153">
            <v>0</v>
          </cell>
          <cell r="IG153">
            <v>0</v>
          </cell>
          <cell r="IH153">
            <v>0</v>
          </cell>
          <cell r="II153">
            <v>0</v>
          </cell>
          <cell r="IJ153">
            <v>0</v>
          </cell>
          <cell r="IK153">
            <v>0</v>
          </cell>
          <cell r="IL153">
            <v>0</v>
          </cell>
          <cell r="IM153">
            <v>0</v>
          </cell>
          <cell r="IN153">
            <v>0</v>
          </cell>
          <cell r="IO153">
            <v>0</v>
          </cell>
          <cell r="IP153">
            <v>0</v>
          </cell>
          <cell r="IQ153">
            <v>0</v>
          </cell>
          <cell r="IR153">
            <v>0</v>
          </cell>
          <cell r="IS153">
            <v>0</v>
          </cell>
          <cell r="IT153">
            <v>0</v>
          </cell>
          <cell r="IU153">
            <v>0</v>
          </cell>
          <cell r="IV153">
            <v>0</v>
          </cell>
        </row>
        <row r="161">
          <cell r="B161">
            <v>2432047</v>
          </cell>
          <cell r="C161">
            <v>1161311</v>
          </cell>
          <cell r="D161">
            <v>573876</v>
          </cell>
          <cell r="E161">
            <v>358907</v>
          </cell>
          <cell r="F161">
            <v>337953</v>
          </cell>
          <cell r="G161">
            <v>13358</v>
          </cell>
          <cell r="H161">
            <v>3324</v>
          </cell>
          <cell r="I161">
            <v>3338</v>
          </cell>
          <cell r="J161">
            <v>3350</v>
          </cell>
          <cell r="K161">
            <v>3346</v>
          </cell>
          <cell r="L161">
            <v>18</v>
          </cell>
          <cell r="M161">
            <v>0</v>
          </cell>
          <cell r="N161">
            <v>9</v>
          </cell>
          <cell r="O161">
            <v>9</v>
          </cell>
          <cell r="P161">
            <v>0</v>
          </cell>
          <cell r="Q161">
            <v>18</v>
          </cell>
          <cell r="R161">
            <v>0</v>
          </cell>
          <cell r="S161">
            <v>9</v>
          </cell>
          <cell r="T161">
            <v>9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13302</v>
          </cell>
          <cell r="BA161">
            <v>3324</v>
          </cell>
          <cell r="BB161">
            <v>3325</v>
          </cell>
          <cell r="BC161">
            <v>3325</v>
          </cell>
          <cell r="BD161">
            <v>3328</v>
          </cell>
          <cell r="BE161">
            <v>2</v>
          </cell>
          <cell r="BF161">
            <v>0</v>
          </cell>
          <cell r="BG161">
            <v>1</v>
          </cell>
          <cell r="BH161">
            <v>1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13300</v>
          </cell>
          <cell r="CE161">
            <v>3324</v>
          </cell>
          <cell r="CF161">
            <v>3324</v>
          </cell>
          <cell r="CG161">
            <v>3324</v>
          </cell>
          <cell r="CH161">
            <v>3328</v>
          </cell>
          <cell r="CI161">
            <v>13300</v>
          </cell>
          <cell r="CJ161">
            <v>3324</v>
          </cell>
          <cell r="CK161">
            <v>3324</v>
          </cell>
          <cell r="CL161">
            <v>3324</v>
          </cell>
          <cell r="CM161">
            <v>3328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38</v>
          </cell>
          <cell r="DD161">
            <v>0</v>
          </cell>
          <cell r="DE161">
            <v>4</v>
          </cell>
          <cell r="DF161">
            <v>16</v>
          </cell>
          <cell r="DG161">
            <v>18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2121068</v>
          </cell>
          <cell r="DN161">
            <v>1066384</v>
          </cell>
          <cell r="DO161">
            <v>491621</v>
          </cell>
          <cell r="DP161">
            <v>290922</v>
          </cell>
          <cell r="DQ161">
            <v>272141</v>
          </cell>
          <cell r="DR161">
            <v>1926254</v>
          </cell>
          <cell r="DS161">
            <v>968258</v>
          </cell>
          <cell r="DT161">
            <v>446705</v>
          </cell>
          <cell r="DU161">
            <v>264183</v>
          </cell>
          <cell r="DV161">
            <v>247108</v>
          </cell>
          <cell r="DW161">
            <v>112435</v>
          </cell>
          <cell r="DX161">
            <v>56607</v>
          </cell>
          <cell r="DY161">
            <v>25948</v>
          </cell>
          <cell r="DZ161">
            <v>15421</v>
          </cell>
          <cell r="EA161">
            <v>14459</v>
          </cell>
          <cell r="EB161">
            <v>82379</v>
          </cell>
          <cell r="EC161">
            <v>41519</v>
          </cell>
          <cell r="ED161">
            <v>18968</v>
          </cell>
          <cell r="EE161">
            <v>11318</v>
          </cell>
          <cell r="EF161">
            <v>10574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297621</v>
          </cell>
          <cell r="ER161">
            <v>91603</v>
          </cell>
          <cell r="ES161">
            <v>78917</v>
          </cell>
          <cell r="ET161">
            <v>64635</v>
          </cell>
          <cell r="EU161">
            <v>62466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74652</v>
          </cell>
          <cell r="GF161">
            <v>34907</v>
          </cell>
          <cell r="GG161">
            <v>15236</v>
          </cell>
          <cell r="GH161">
            <v>12511</v>
          </cell>
          <cell r="GI161">
            <v>11998</v>
          </cell>
          <cell r="GJ161">
            <v>68018</v>
          </cell>
          <cell r="GK161">
            <v>31858</v>
          </cell>
          <cell r="GL161">
            <v>13850</v>
          </cell>
          <cell r="GM161">
            <v>11385</v>
          </cell>
          <cell r="GN161">
            <v>10925</v>
          </cell>
          <cell r="GO161">
            <v>3917</v>
          </cell>
          <cell r="GP161">
            <v>1764</v>
          </cell>
          <cell r="GQ161">
            <v>829</v>
          </cell>
          <cell r="GR161">
            <v>678</v>
          </cell>
          <cell r="GS161">
            <v>646</v>
          </cell>
          <cell r="GT161">
            <v>2717</v>
          </cell>
          <cell r="GU161">
            <v>1285</v>
          </cell>
          <cell r="GV161">
            <v>557</v>
          </cell>
          <cell r="GW161">
            <v>448</v>
          </cell>
          <cell r="GX161">
            <v>427</v>
          </cell>
          <cell r="GY161">
            <v>0</v>
          </cell>
          <cell r="GZ161">
            <v>0</v>
          </cell>
          <cell r="HA161">
            <v>0</v>
          </cell>
          <cell r="HB161">
            <v>0</v>
          </cell>
          <cell r="HC161">
            <v>0</v>
          </cell>
          <cell r="HD161">
            <v>0</v>
          </cell>
          <cell r="HE161">
            <v>0</v>
          </cell>
          <cell r="HF161">
            <v>0</v>
          </cell>
          <cell r="HG161">
            <v>0</v>
          </cell>
          <cell r="HH161">
            <v>0</v>
          </cell>
          <cell r="HI161">
            <v>0</v>
          </cell>
          <cell r="HJ161">
            <v>0</v>
          </cell>
          <cell r="HK161">
            <v>0</v>
          </cell>
          <cell r="HL161">
            <v>0</v>
          </cell>
          <cell r="HM161">
            <v>0</v>
          </cell>
          <cell r="HN161">
            <v>0</v>
          </cell>
          <cell r="HO161">
            <v>0</v>
          </cell>
          <cell r="HP161">
            <v>0</v>
          </cell>
          <cell r="HQ161">
            <v>0</v>
          </cell>
          <cell r="HR161">
            <v>0</v>
          </cell>
          <cell r="HS161">
            <v>0</v>
          </cell>
          <cell r="HT161">
            <v>0</v>
          </cell>
          <cell r="HU161">
            <v>0</v>
          </cell>
          <cell r="HV161">
            <v>0</v>
          </cell>
          <cell r="HW161">
            <v>0</v>
          </cell>
          <cell r="HX161">
            <v>0</v>
          </cell>
          <cell r="HY161">
            <v>0</v>
          </cell>
          <cell r="HZ161">
            <v>0</v>
          </cell>
          <cell r="IA161">
            <v>0</v>
          </cell>
          <cell r="IB161">
            <v>0</v>
          </cell>
          <cell r="IC161">
            <v>0</v>
          </cell>
          <cell r="ID161">
            <v>0</v>
          </cell>
          <cell r="IE161">
            <v>0</v>
          </cell>
          <cell r="IF161">
            <v>0</v>
          </cell>
          <cell r="IG161">
            <v>0</v>
          </cell>
          <cell r="IH161">
            <v>0</v>
          </cell>
          <cell r="II161">
            <v>0</v>
          </cell>
          <cell r="IJ161">
            <v>0</v>
          </cell>
          <cell r="IK161">
            <v>0</v>
          </cell>
          <cell r="IL161">
            <v>0</v>
          </cell>
          <cell r="IM161">
            <v>0</v>
          </cell>
          <cell r="IN161">
            <v>0</v>
          </cell>
          <cell r="IO161">
            <v>0</v>
          </cell>
          <cell r="IP161">
            <v>0</v>
          </cell>
          <cell r="IQ161">
            <v>0</v>
          </cell>
          <cell r="IR161">
            <v>0</v>
          </cell>
          <cell r="IS161">
            <v>0</v>
          </cell>
          <cell r="IT161">
            <v>0</v>
          </cell>
          <cell r="IU161">
            <v>0</v>
          </cell>
          <cell r="IV161">
            <v>0</v>
          </cell>
        </row>
        <row r="162">
          <cell r="B162">
            <v>-2385495</v>
          </cell>
          <cell r="C162">
            <v>-1153538</v>
          </cell>
          <cell r="D162">
            <v>-561374</v>
          </cell>
          <cell r="E162">
            <v>-345768</v>
          </cell>
          <cell r="F162">
            <v>-324815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-2121070</v>
          </cell>
          <cell r="DN162">
            <v>-1066384</v>
          </cell>
          <cell r="DO162">
            <v>-491622</v>
          </cell>
          <cell r="DP162">
            <v>-290922</v>
          </cell>
          <cell r="DQ162">
            <v>-272142</v>
          </cell>
          <cell r="DR162">
            <v>-1926256</v>
          </cell>
          <cell r="DS162">
            <v>-968258</v>
          </cell>
          <cell r="DT162">
            <v>-446706</v>
          </cell>
          <cell r="DU162">
            <v>-264183</v>
          </cell>
          <cell r="DV162">
            <v>-247109</v>
          </cell>
          <cell r="DW162">
            <v>-112435</v>
          </cell>
          <cell r="DX162">
            <v>-56607</v>
          </cell>
          <cell r="DY162">
            <v>-25948</v>
          </cell>
          <cell r="DZ162">
            <v>-15421</v>
          </cell>
          <cell r="EA162">
            <v>-14459</v>
          </cell>
          <cell r="EB162">
            <v>-82379</v>
          </cell>
          <cell r="EC162">
            <v>-41519</v>
          </cell>
          <cell r="ED162">
            <v>-18968</v>
          </cell>
          <cell r="EE162">
            <v>-11318</v>
          </cell>
          <cell r="EF162">
            <v>-10574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-264425</v>
          </cell>
          <cell r="ER162">
            <v>-87154</v>
          </cell>
          <cell r="ES162">
            <v>-69752</v>
          </cell>
          <cell r="ET162">
            <v>-54846</v>
          </cell>
          <cell r="EU162">
            <v>-52673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-74652</v>
          </cell>
          <cell r="GF162">
            <v>-34907</v>
          </cell>
          <cell r="GG162">
            <v>-15236</v>
          </cell>
          <cell r="GH162">
            <v>-12511</v>
          </cell>
          <cell r="GI162">
            <v>-11998</v>
          </cell>
          <cell r="GJ162">
            <v>-68018</v>
          </cell>
          <cell r="GK162">
            <v>-31858</v>
          </cell>
          <cell r="GL162">
            <v>-13850</v>
          </cell>
          <cell r="GM162">
            <v>-11385</v>
          </cell>
          <cell r="GN162">
            <v>-10925</v>
          </cell>
          <cell r="GO162">
            <v>-3917</v>
          </cell>
          <cell r="GP162">
            <v>-1764</v>
          </cell>
          <cell r="GQ162">
            <v>-829</v>
          </cell>
          <cell r="GR162">
            <v>-678</v>
          </cell>
          <cell r="GS162">
            <v>-646</v>
          </cell>
          <cell r="GT162">
            <v>-2717</v>
          </cell>
          <cell r="GU162">
            <v>-1285</v>
          </cell>
          <cell r="GV162">
            <v>-557</v>
          </cell>
          <cell r="GW162">
            <v>-448</v>
          </cell>
          <cell r="GX162">
            <v>-427</v>
          </cell>
          <cell r="GY162">
            <v>0</v>
          </cell>
          <cell r="GZ162">
            <v>0</v>
          </cell>
          <cell r="HA162">
            <v>0</v>
          </cell>
          <cell r="HB162">
            <v>0</v>
          </cell>
          <cell r="HC162">
            <v>0</v>
          </cell>
          <cell r="HD162">
            <v>0</v>
          </cell>
          <cell r="HE162">
            <v>0</v>
          </cell>
          <cell r="HF162">
            <v>0</v>
          </cell>
          <cell r="HG162">
            <v>0</v>
          </cell>
          <cell r="HH162">
            <v>0</v>
          </cell>
          <cell r="HI162">
            <v>0</v>
          </cell>
          <cell r="HJ162">
            <v>0</v>
          </cell>
          <cell r="HK162">
            <v>0</v>
          </cell>
          <cell r="HL162">
            <v>0</v>
          </cell>
          <cell r="HM162">
            <v>0</v>
          </cell>
          <cell r="HN162">
            <v>0</v>
          </cell>
          <cell r="HS162">
            <v>0</v>
          </cell>
          <cell r="HT162">
            <v>0</v>
          </cell>
          <cell r="HU162">
            <v>0</v>
          </cell>
          <cell r="HV162">
            <v>0</v>
          </cell>
          <cell r="HW162">
            <v>0</v>
          </cell>
          <cell r="HX162">
            <v>0</v>
          </cell>
          <cell r="HY162">
            <v>0</v>
          </cell>
          <cell r="HZ162">
            <v>0</v>
          </cell>
          <cell r="IA162">
            <v>0</v>
          </cell>
          <cell r="IB162">
            <v>0</v>
          </cell>
          <cell r="IC162">
            <v>0</v>
          </cell>
          <cell r="ID162">
            <v>0</v>
          </cell>
          <cell r="IE162">
            <v>0</v>
          </cell>
          <cell r="IF162">
            <v>0</v>
          </cell>
          <cell r="IG162">
            <v>0</v>
          </cell>
          <cell r="IH162">
            <v>0</v>
          </cell>
          <cell r="II162">
            <v>0</v>
          </cell>
          <cell r="IJ162">
            <v>0</v>
          </cell>
          <cell r="IK162">
            <v>0</v>
          </cell>
          <cell r="IL162">
            <v>0</v>
          </cell>
          <cell r="IM162">
            <v>0</v>
          </cell>
          <cell r="IN162">
            <v>0</v>
          </cell>
          <cell r="IO162">
            <v>0</v>
          </cell>
          <cell r="IP162">
            <v>0</v>
          </cell>
          <cell r="IQ162">
            <v>0</v>
          </cell>
          <cell r="IR162">
            <v>0</v>
          </cell>
          <cell r="IS162">
            <v>0</v>
          </cell>
          <cell r="IT162">
            <v>0</v>
          </cell>
          <cell r="IU162">
            <v>0</v>
          </cell>
          <cell r="IV162">
            <v>0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  <cell r="GA163">
            <v>0</v>
          </cell>
          <cell r="GB163">
            <v>0</v>
          </cell>
          <cell r="GC163">
            <v>0</v>
          </cell>
          <cell r="GD163">
            <v>0</v>
          </cell>
          <cell r="GE163">
            <v>0</v>
          </cell>
          <cell r="GF163">
            <v>0</v>
          </cell>
          <cell r="GG163">
            <v>0</v>
          </cell>
          <cell r="GH163">
            <v>0</v>
          </cell>
          <cell r="GI163">
            <v>0</v>
          </cell>
          <cell r="GJ163">
            <v>0</v>
          </cell>
          <cell r="GK163">
            <v>0</v>
          </cell>
          <cell r="GL163">
            <v>0</v>
          </cell>
          <cell r="GM163">
            <v>0</v>
          </cell>
          <cell r="GN163">
            <v>0</v>
          </cell>
          <cell r="GO163">
            <v>0</v>
          </cell>
          <cell r="GP163">
            <v>0</v>
          </cell>
          <cell r="GQ163">
            <v>0</v>
          </cell>
          <cell r="GR163">
            <v>0</v>
          </cell>
          <cell r="GS163">
            <v>0</v>
          </cell>
          <cell r="GT163">
            <v>0</v>
          </cell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  <cell r="HN163">
            <v>0</v>
          </cell>
          <cell r="HS163">
            <v>0</v>
          </cell>
          <cell r="HT163">
            <v>0</v>
          </cell>
          <cell r="HU163">
            <v>0</v>
          </cell>
          <cell r="HV163">
            <v>0</v>
          </cell>
          <cell r="HW163">
            <v>0</v>
          </cell>
          <cell r="HX163">
            <v>0</v>
          </cell>
          <cell r="HY163">
            <v>0</v>
          </cell>
          <cell r="HZ163">
            <v>0</v>
          </cell>
          <cell r="IA163">
            <v>0</v>
          </cell>
          <cell r="IB163">
            <v>0</v>
          </cell>
          <cell r="IC163">
            <v>0</v>
          </cell>
          <cell r="ID163">
            <v>0</v>
          </cell>
          <cell r="IE163">
            <v>0</v>
          </cell>
          <cell r="IF163">
            <v>0</v>
          </cell>
          <cell r="IG163">
            <v>0</v>
          </cell>
          <cell r="IH163">
            <v>0</v>
          </cell>
          <cell r="II163">
            <v>0</v>
          </cell>
          <cell r="IJ163">
            <v>0</v>
          </cell>
          <cell r="IK163">
            <v>0</v>
          </cell>
          <cell r="IL163">
            <v>0</v>
          </cell>
          <cell r="IM163">
            <v>0</v>
          </cell>
          <cell r="IN163">
            <v>0</v>
          </cell>
          <cell r="IO163">
            <v>0</v>
          </cell>
          <cell r="IP163">
            <v>0</v>
          </cell>
          <cell r="IQ163">
            <v>0</v>
          </cell>
          <cell r="IR163">
            <v>0</v>
          </cell>
          <cell r="IS163">
            <v>0</v>
          </cell>
          <cell r="IT163">
            <v>0</v>
          </cell>
          <cell r="IU163">
            <v>0</v>
          </cell>
          <cell r="IV163">
            <v>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0</v>
          </cell>
          <cell r="FN164">
            <v>0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  <cell r="GA164">
            <v>0</v>
          </cell>
          <cell r="GB164">
            <v>0</v>
          </cell>
          <cell r="GC164">
            <v>0</v>
          </cell>
          <cell r="GD164">
            <v>0</v>
          </cell>
          <cell r="GE164">
            <v>0</v>
          </cell>
          <cell r="GF164">
            <v>0</v>
          </cell>
          <cell r="GG164">
            <v>0</v>
          </cell>
          <cell r="GH164">
            <v>0</v>
          </cell>
          <cell r="GI164">
            <v>0</v>
          </cell>
          <cell r="GJ164">
            <v>0</v>
          </cell>
          <cell r="GK164">
            <v>0</v>
          </cell>
          <cell r="GL164">
            <v>0</v>
          </cell>
          <cell r="GM164">
            <v>0</v>
          </cell>
          <cell r="GN164">
            <v>0</v>
          </cell>
          <cell r="GO164">
            <v>0</v>
          </cell>
          <cell r="GP164">
            <v>0</v>
          </cell>
          <cell r="GQ164">
            <v>0</v>
          </cell>
          <cell r="GR164">
            <v>0</v>
          </cell>
          <cell r="GS164">
            <v>0</v>
          </cell>
          <cell r="GT164">
            <v>0</v>
          </cell>
          <cell r="GU164">
            <v>0</v>
          </cell>
          <cell r="GV164">
            <v>0</v>
          </cell>
          <cell r="GW164">
            <v>0</v>
          </cell>
          <cell r="GX164">
            <v>0</v>
          </cell>
          <cell r="GY164">
            <v>0</v>
          </cell>
          <cell r="GZ164">
            <v>0</v>
          </cell>
          <cell r="HA164">
            <v>0</v>
          </cell>
          <cell r="HB164">
            <v>0</v>
          </cell>
          <cell r="HC164">
            <v>0</v>
          </cell>
          <cell r="HD164">
            <v>0</v>
          </cell>
          <cell r="HE164">
            <v>0</v>
          </cell>
          <cell r="HF164">
            <v>0</v>
          </cell>
          <cell r="HG164">
            <v>0</v>
          </cell>
          <cell r="HH164">
            <v>0</v>
          </cell>
          <cell r="HI164">
            <v>0</v>
          </cell>
          <cell r="HJ164">
            <v>0</v>
          </cell>
          <cell r="HK164">
            <v>0</v>
          </cell>
          <cell r="HL164">
            <v>0</v>
          </cell>
          <cell r="HM164">
            <v>0</v>
          </cell>
          <cell r="HN164">
            <v>0</v>
          </cell>
          <cell r="HS164">
            <v>0</v>
          </cell>
          <cell r="HT164">
            <v>0</v>
          </cell>
          <cell r="HU164">
            <v>0</v>
          </cell>
          <cell r="HV164">
            <v>0</v>
          </cell>
          <cell r="HW164">
            <v>0</v>
          </cell>
          <cell r="HX164">
            <v>0</v>
          </cell>
          <cell r="HY164">
            <v>0</v>
          </cell>
          <cell r="HZ164">
            <v>0</v>
          </cell>
          <cell r="IA164">
            <v>0</v>
          </cell>
          <cell r="IB164">
            <v>0</v>
          </cell>
          <cell r="IC164">
            <v>0</v>
          </cell>
          <cell r="ID164">
            <v>0</v>
          </cell>
          <cell r="IE164">
            <v>0</v>
          </cell>
          <cell r="IF164">
            <v>0</v>
          </cell>
          <cell r="IG164">
            <v>0</v>
          </cell>
          <cell r="IH164">
            <v>0</v>
          </cell>
          <cell r="II164">
            <v>0</v>
          </cell>
          <cell r="IJ164">
            <v>0</v>
          </cell>
          <cell r="IK164">
            <v>0</v>
          </cell>
          <cell r="IL164">
            <v>0</v>
          </cell>
          <cell r="IM164">
            <v>0</v>
          </cell>
          <cell r="IN164">
            <v>0</v>
          </cell>
          <cell r="IO164">
            <v>0</v>
          </cell>
          <cell r="IP164">
            <v>0</v>
          </cell>
          <cell r="IQ164">
            <v>0</v>
          </cell>
          <cell r="IR164">
            <v>0</v>
          </cell>
          <cell r="IS164">
            <v>0</v>
          </cell>
          <cell r="IT164">
            <v>0</v>
          </cell>
          <cell r="IU164">
            <v>0</v>
          </cell>
          <cell r="IV164">
            <v>0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  <cell r="HN165">
            <v>0</v>
          </cell>
          <cell r="HS165">
            <v>0</v>
          </cell>
          <cell r="HT165">
            <v>0</v>
          </cell>
          <cell r="HU165">
            <v>0</v>
          </cell>
          <cell r="HV165">
            <v>0</v>
          </cell>
          <cell r="HW165">
            <v>0</v>
          </cell>
          <cell r="HX165">
            <v>0</v>
          </cell>
          <cell r="HY165">
            <v>0</v>
          </cell>
          <cell r="HZ165">
            <v>0</v>
          </cell>
          <cell r="IA165">
            <v>0</v>
          </cell>
          <cell r="IB165">
            <v>0</v>
          </cell>
          <cell r="IC165">
            <v>0</v>
          </cell>
          <cell r="ID165">
            <v>0</v>
          </cell>
          <cell r="IE165">
            <v>0</v>
          </cell>
          <cell r="IF165">
            <v>0</v>
          </cell>
          <cell r="IG165">
            <v>0</v>
          </cell>
          <cell r="IH165">
            <v>0</v>
          </cell>
          <cell r="II165">
            <v>0</v>
          </cell>
          <cell r="IJ165">
            <v>0</v>
          </cell>
          <cell r="IK165">
            <v>0</v>
          </cell>
          <cell r="IL165">
            <v>0</v>
          </cell>
          <cell r="IM165">
            <v>0</v>
          </cell>
          <cell r="IN165">
            <v>0</v>
          </cell>
          <cell r="IO165">
            <v>0</v>
          </cell>
          <cell r="IP165">
            <v>0</v>
          </cell>
          <cell r="IQ165">
            <v>0</v>
          </cell>
          <cell r="IR165">
            <v>0</v>
          </cell>
          <cell r="IS165">
            <v>0</v>
          </cell>
          <cell r="IT165">
            <v>0</v>
          </cell>
          <cell r="IU165">
            <v>0</v>
          </cell>
          <cell r="IV165">
            <v>0</v>
          </cell>
        </row>
        <row r="166">
          <cell r="B166">
            <v>-189773</v>
          </cell>
          <cell r="C166">
            <v>-52247</v>
          </cell>
          <cell r="D166">
            <v>-54516</v>
          </cell>
          <cell r="E166">
            <v>-42335</v>
          </cell>
          <cell r="F166">
            <v>-40675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-189773</v>
          </cell>
          <cell r="ER166">
            <v>-52247</v>
          </cell>
          <cell r="ES166">
            <v>-54516</v>
          </cell>
          <cell r="ET166">
            <v>-42335</v>
          </cell>
          <cell r="EU166">
            <v>-40675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  <cell r="GA166">
            <v>0</v>
          </cell>
          <cell r="GB166">
            <v>0</v>
          </cell>
          <cell r="GC166">
            <v>0</v>
          </cell>
          <cell r="GD166">
            <v>0</v>
          </cell>
          <cell r="GE166">
            <v>0</v>
          </cell>
          <cell r="GF166">
            <v>0</v>
          </cell>
          <cell r="GG166">
            <v>0</v>
          </cell>
          <cell r="GH166">
            <v>0</v>
          </cell>
          <cell r="GI166">
            <v>0</v>
          </cell>
          <cell r="GJ166">
            <v>0</v>
          </cell>
          <cell r="GK166">
            <v>0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0</v>
          </cell>
          <cell r="GR166">
            <v>0</v>
          </cell>
          <cell r="GS166">
            <v>0</v>
          </cell>
          <cell r="GT166">
            <v>0</v>
          </cell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  <cell r="HN166">
            <v>0</v>
          </cell>
          <cell r="HS166">
            <v>0</v>
          </cell>
          <cell r="HT166">
            <v>0</v>
          </cell>
          <cell r="HU166">
            <v>0</v>
          </cell>
          <cell r="HV166">
            <v>0</v>
          </cell>
          <cell r="HW166">
            <v>0</v>
          </cell>
          <cell r="HX166">
            <v>0</v>
          </cell>
          <cell r="HY166">
            <v>0</v>
          </cell>
          <cell r="HZ166">
            <v>0</v>
          </cell>
          <cell r="IA166">
            <v>0</v>
          </cell>
          <cell r="IB166">
            <v>0</v>
          </cell>
          <cell r="IC166">
            <v>0</v>
          </cell>
          <cell r="ID166">
            <v>0</v>
          </cell>
          <cell r="IE166">
            <v>0</v>
          </cell>
          <cell r="IF166">
            <v>0</v>
          </cell>
          <cell r="IG166">
            <v>0</v>
          </cell>
          <cell r="IH166">
            <v>0</v>
          </cell>
          <cell r="II166">
            <v>0</v>
          </cell>
          <cell r="IJ166">
            <v>0</v>
          </cell>
          <cell r="IK166">
            <v>0</v>
          </cell>
          <cell r="IL166">
            <v>0</v>
          </cell>
          <cell r="IM166">
            <v>0</v>
          </cell>
          <cell r="IN166">
            <v>0</v>
          </cell>
          <cell r="IO166">
            <v>0</v>
          </cell>
          <cell r="IP166">
            <v>0</v>
          </cell>
          <cell r="IQ166">
            <v>0</v>
          </cell>
          <cell r="IR166">
            <v>0</v>
          </cell>
          <cell r="IS166">
            <v>0</v>
          </cell>
          <cell r="IT166">
            <v>0</v>
          </cell>
          <cell r="IU166">
            <v>0</v>
          </cell>
          <cell r="IV166">
            <v>0</v>
          </cell>
        </row>
        <row r="167">
          <cell r="B167">
            <v>-2195722</v>
          </cell>
          <cell r="C167">
            <v>-1101291</v>
          </cell>
          <cell r="D167">
            <v>-506858</v>
          </cell>
          <cell r="E167">
            <v>-303433</v>
          </cell>
          <cell r="F167">
            <v>-284140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-2121070</v>
          </cell>
          <cell r="DN167">
            <v>-1066384</v>
          </cell>
          <cell r="DO167">
            <v>-491622</v>
          </cell>
          <cell r="DP167">
            <v>-290922</v>
          </cell>
          <cell r="DQ167">
            <v>-272142</v>
          </cell>
          <cell r="DR167">
            <v>-1926256</v>
          </cell>
          <cell r="DS167">
            <v>-968258</v>
          </cell>
          <cell r="DT167">
            <v>-446706</v>
          </cell>
          <cell r="DU167">
            <v>-264183</v>
          </cell>
          <cell r="DV167">
            <v>-247109</v>
          </cell>
          <cell r="DW167">
            <v>-112435</v>
          </cell>
          <cell r="DX167">
            <v>-56607</v>
          </cell>
          <cell r="DY167">
            <v>-25948</v>
          </cell>
          <cell r="DZ167">
            <v>-15421</v>
          </cell>
          <cell r="EA167">
            <v>-14459</v>
          </cell>
          <cell r="EB167">
            <v>-82379</v>
          </cell>
          <cell r="EC167">
            <v>-41519</v>
          </cell>
          <cell r="ED167">
            <v>-18968</v>
          </cell>
          <cell r="EE167">
            <v>-11318</v>
          </cell>
          <cell r="EF167">
            <v>-10574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-74652</v>
          </cell>
          <cell r="ER167">
            <v>-34907</v>
          </cell>
          <cell r="ES167">
            <v>-15236</v>
          </cell>
          <cell r="ET167">
            <v>-12511</v>
          </cell>
          <cell r="EU167">
            <v>-11998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  <cell r="GA167">
            <v>0</v>
          </cell>
          <cell r="GB167">
            <v>0</v>
          </cell>
          <cell r="GC167">
            <v>0</v>
          </cell>
          <cell r="GD167">
            <v>0</v>
          </cell>
          <cell r="GE167">
            <v>-74652</v>
          </cell>
          <cell r="GF167">
            <v>-34907</v>
          </cell>
          <cell r="GG167">
            <v>-15236</v>
          </cell>
          <cell r="GH167">
            <v>-12511</v>
          </cell>
          <cell r="GI167">
            <v>-11998</v>
          </cell>
          <cell r="GJ167">
            <v>-68018</v>
          </cell>
          <cell r="GK167">
            <v>-31858</v>
          </cell>
          <cell r="GL167">
            <v>-13850</v>
          </cell>
          <cell r="GM167">
            <v>-11385</v>
          </cell>
          <cell r="GN167">
            <v>-10925</v>
          </cell>
          <cell r="GO167">
            <v>-3917</v>
          </cell>
          <cell r="GP167">
            <v>-1764</v>
          </cell>
          <cell r="GQ167">
            <v>-829</v>
          </cell>
          <cell r="GR167">
            <v>-678</v>
          </cell>
          <cell r="GS167">
            <v>-646</v>
          </cell>
          <cell r="GT167">
            <v>-2717</v>
          </cell>
          <cell r="GU167">
            <v>-1285</v>
          </cell>
          <cell r="GV167">
            <v>-557</v>
          </cell>
          <cell r="GW167">
            <v>-448</v>
          </cell>
          <cell r="GX167">
            <v>-427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  <cell r="HN167">
            <v>0</v>
          </cell>
          <cell r="HS167">
            <v>0</v>
          </cell>
          <cell r="HT167">
            <v>0</v>
          </cell>
          <cell r="HU167">
            <v>0</v>
          </cell>
          <cell r="HV167">
            <v>0</v>
          </cell>
          <cell r="HW167">
            <v>0</v>
          </cell>
          <cell r="HX167">
            <v>0</v>
          </cell>
          <cell r="HY167">
            <v>0</v>
          </cell>
          <cell r="HZ167">
            <v>0</v>
          </cell>
          <cell r="IA167">
            <v>0</v>
          </cell>
          <cell r="IB167">
            <v>0</v>
          </cell>
          <cell r="IC167">
            <v>0</v>
          </cell>
          <cell r="ID167">
            <v>0</v>
          </cell>
          <cell r="IE167">
            <v>0</v>
          </cell>
          <cell r="IF167">
            <v>0</v>
          </cell>
          <cell r="IG167">
            <v>0</v>
          </cell>
          <cell r="IH167">
            <v>0</v>
          </cell>
          <cell r="II167">
            <v>0</v>
          </cell>
          <cell r="IJ167">
            <v>0</v>
          </cell>
          <cell r="IK167">
            <v>0</v>
          </cell>
          <cell r="IL167">
            <v>0</v>
          </cell>
          <cell r="IM167">
            <v>0</v>
          </cell>
          <cell r="IN167">
            <v>0</v>
          </cell>
          <cell r="IO167">
            <v>0</v>
          </cell>
          <cell r="IP167">
            <v>0</v>
          </cell>
          <cell r="IQ167">
            <v>0</v>
          </cell>
          <cell r="IR167">
            <v>0</v>
          </cell>
          <cell r="IS167">
            <v>0</v>
          </cell>
          <cell r="IT167">
            <v>0</v>
          </cell>
          <cell r="IU167">
            <v>0</v>
          </cell>
          <cell r="IV167">
            <v>0</v>
          </cell>
        </row>
        <row r="168">
          <cell r="B168">
            <v>46552</v>
          </cell>
          <cell r="C168">
            <v>7773</v>
          </cell>
          <cell r="D168">
            <v>12502</v>
          </cell>
          <cell r="E168">
            <v>13139</v>
          </cell>
          <cell r="F168">
            <v>13138</v>
          </cell>
          <cell r="G168">
            <v>13358</v>
          </cell>
          <cell r="H168">
            <v>3324</v>
          </cell>
          <cell r="I168">
            <v>3338</v>
          </cell>
          <cell r="J168">
            <v>3350</v>
          </cell>
          <cell r="K168">
            <v>3346</v>
          </cell>
          <cell r="L168">
            <v>18</v>
          </cell>
          <cell r="M168">
            <v>0</v>
          </cell>
          <cell r="N168">
            <v>9</v>
          </cell>
          <cell r="O168">
            <v>9</v>
          </cell>
          <cell r="P168">
            <v>0</v>
          </cell>
          <cell r="Q168">
            <v>18</v>
          </cell>
          <cell r="R168">
            <v>0</v>
          </cell>
          <cell r="S168">
            <v>9</v>
          </cell>
          <cell r="T168">
            <v>9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13302</v>
          </cell>
          <cell r="BA168">
            <v>3324</v>
          </cell>
          <cell r="BB168">
            <v>3325</v>
          </cell>
          <cell r="BC168">
            <v>3325</v>
          </cell>
          <cell r="BD168">
            <v>3328</v>
          </cell>
          <cell r="BE168">
            <v>2</v>
          </cell>
          <cell r="BF168">
            <v>0</v>
          </cell>
          <cell r="BG168">
            <v>1</v>
          </cell>
          <cell r="BH168">
            <v>1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13300</v>
          </cell>
          <cell r="CE168">
            <v>3324</v>
          </cell>
          <cell r="CF168">
            <v>3324</v>
          </cell>
          <cell r="CG168">
            <v>3324</v>
          </cell>
          <cell r="CH168">
            <v>3328</v>
          </cell>
          <cell r="CI168">
            <v>13300</v>
          </cell>
          <cell r="CJ168">
            <v>3324</v>
          </cell>
          <cell r="CK168">
            <v>3324</v>
          </cell>
          <cell r="CL168">
            <v>3324</v>
          </cell>
          <cell r="CM168">
            <v>3328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38</v>
          </cell>
          <cell r="DD168">
            <v>0</v>
          </cell>
          <cell r="DE168">
            <v>4</v>
          </cell>
          <cell r="DF168">
            <v>16</v>
          </cell>
          <cell r="DG168">
            <v>18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-2</v>
          </cell>
          <cell r="DN168">
            <v>0</v>
          </cell>
          <cell r="DO168">
            <v>-1</v>
          </cell>
          <cell r="DP168">
            <v>0</v>
          </cell>
          <cell r="DQ168">
            <v>-1</v>
          </cell>
          <cell r="DR168">
            <v>-2</v>
          </cell>
          <cell r="DS168">
            <v>0</v>
          </cell>
          <cell r="DT168">
            <v>-1</v>
          </cell>
          <cell r="DU168">
            <v>0</v>
          </cell>
          <cell r="DV168">
            <v>-1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33196</v>
          </cell>
          <cell r="ER168">
            <v>4449</v>
          </cell>
          <cell r="ES168">
            <v>9165</v>
          </cell>
          <cell r="ET168">
            <v>9789</v>
          </cell>
          <cell r="EU168">
            <v>9793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0</v>
          </cell>
          <cell r="FG168">
            <v>0</v>
          </cell>
          <cell r="FH168">
            <v>0</v>
          </cell>
          <cell r="FI168">
            <v>0</v>
          </cell>
          <cell r="FJ168">
            <v>0</v>
          </cell>
          <cell r="FK168">
            <v>0</v>
          </cell>
          <cell r="FL168">
            <v>0</v>
          </cell>
          <cell r="FM168">
            <v>0</v>
          </cell>
          <cell r="FN168">
            <v>0</v>
          </cell>
          <cell r="FO168">
            <v>0</v>
          </cell>
          <cell r="FP168">
            <v>0</v>
          </cell>
          <cell r="FQ168">
            <v>0</v>
          </cell>
          <cell r="FR168">
            <v>0</v>
          </cell>
          <cell r="FS168">
            <v>0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0</v>
          </cell>
          <cell r="GA168">
            <v>0</v>
          </cell>
          <cell r="GB168">
            <v>0</v>
          </cell>
          <cell r="GC168">
            <v>0</v>
          </cell>
          <cell r="GD168">
            <v>0</v>
          </cell>
          <cell r="GE168">
            <v>0</v>
          </cell>
          <cell r="GF168">
            <v>0</v>
          </cell>
          <cell r="GG168">
            <v>0</v>
          </cell>
          <cell r="GH168">
            <v>0</v>
          </cell>
          <cell r="GI168">
            <v>0</v>
          </cell>
          <cell r="GJ168">
            <v>0</v>
          </cell>
          <cell r="GK168">
            <v>0</v>
          </cell>
          <cell r="GL168">
            <v>0</v>
          </cell>
          <cell r="GM168">
            <v>0</v>
          </cell>
          <cell r="GN168">
            <v>0</v>
          </cell>
          <cell r="GO168">
            <v>0</v>
          </cell>
          <cell r="GP168">
            <v>0</v>
          </cell>
          <cell r="GQ168">
            <v>0</v>
          </cell>
          <cell r="GR168">
            <v>0</v>
          </cell>
          <cell r="GS168">
            <v>0</v>
          </cell>
          <cell r="GT168">
            <v>0</v>
          </cell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  <cell r="HN168">
            <v>0</v>
          </cell>
          <cell r="HO168">
            <v>0</v>
          </cell>
          <cell r="HP168">
            <v>0</v>
          </cell>
          <cell r="HQ168">
            <v>0</v>
          </cell>
          <cell r="HR168">
            <v>0</v>
          </cell>
          <cell r="HS168">
            <v>0</v>
          </cell>
          <cell r="HT168">
            <v>0</v>
          </cell>
          <cell r="HU168">
            <v>0</v>
          </cell>
          <cell r="HV168">
            <v>0</v>
          </cell>
          <cell r="HW168">
            <v>0</v>
          </cell>
          <cell r="HX168">
            <v>0</v>
          </cell>
          <cell r="HY168">
            <v>0</v>
          </cell>
          <cell r="HZ168">
            <v>0</v>
          </cell>
          <cell r="IA168">
            <v>0</v>
          </cell>
          <cell r="IB168">
            <v>0</v>
          </cell>
          <cell r="IC168">
            <v>0</v>
          </cell>
          <cell r="ID168">
            <v>0</v>
          </cell>
          <cell r="IE168">
            <v>0</v>
          </cell>
          <cell r="IF168">
            <v>0</v>
          </cell>
          <cell r="IG168">
            <v>0</v>
          </cell>
          <cell r="IH168">
            <v>0</v>
          </cell>
          <cell r="II168">
            <v>0</v>
          </cell>
          <cell r="IJ168">
            <v>0</v>
          </cell>
          <cell r="IK168">
            <v>0</v>
          </cell>
          <cell r="IL168">
            <v>0</v>
          </cell>
          <cell r="IM168">
            <v>0</v>
          </cell>
          <cell r="IN168">
            <v>0</v>
          </cell>
          <cell r="IO168">
            <v>0</v>
          </cell>
          <cell r="IP168">
            <v>0</v>
          </cell>
          <cell r="IQ168">
            <v>0</v>
          </cell>
          <cell r="IR168">
            <v>0</v>
          </cell>
          <cell r="IS168">
            <v>0</v>
          </cell>
          <cell r="IT168">
            <v>0</v>
          </cell>
          <cell r="IU168">
            <v>0</v>
          </cell>
          <cell r="IV168">
            <v>0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0</v>
          </cell>
          <cell r="FS169">
            <v>0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0</v>
          </cell>
          <cell r="GA169">
            <v>0</v>
          </cell>
          <cell r="GB169">
            <v>0</v>
          </cell>
          <cell r="GC169">
            <v>0</v>
          </cell>
          <cell r="GD169">
            <v>0</v>
          </cell>
          <cell r="GE169">
            <v>0</v>
          </cell>
          <cell r="GF169">
            <v>0</v>
          </cell>
          <cell r="GG169">
            <v>0</v>
          </cell>
          <cell r="GH169">
            <v>0</v>
          </cell>
          <cell r="GI169">
            <v>0</v>
          </cell>
          <cell r="GJ169">
            <v>0</v>
          </cell>
          <cell r="GK169">
            <v>0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  <cell r="HN169">
            <v>0</v>
          </cell>
          <cell r="HS169">
            <v>0</v>
          </cell>
          <cell r="HT169">
            <v>0</v>
          </cell>
          <cell r="HU169">
            <v>0</v>
          </cell>
          <cell r="HV169">
            <v>0</v>
          </cell>
          <cell r="HW169">
            <v>0</v>
          </cell>
          <cell r="HX169">
            <v>0</v>
          </cell>
          <cell r="HY169">
            <v>0</v>
          </cell>
          <cell r="HZ169">
            <v>0</v>
          </cell>
          <cell r="IA169">
            <v>0</v>
          </cell>
          <cell r="IB169">
            <v>0</v>
          </cell>
          <cell r="IC169">
            <v>0</v>
          </cell>
          <cell r="ID169">
            <v>0</v>
          </cell>
          <cell r="IE169">
            <v>0</v>
          </cell>
          <cell r="IF169">
            <v>0</v>
          </cell>
          <cell r="IG169">
            <v>0</v>
          </cell>
          <cell r="IH169">
            <v>0</v>
          </cell>
          <cell r="II169">
            <v>0</v>
          </cell>
          <cell r="IJ169">
            <v>0</v>
          </cell>
          <cell r="IK169">
            <v>0</v>
          </cell>
          <cell r="IL169">
            <v>0</v>
          </cell>
          <cell r="IM169">
            <v>0</v>
          </cell>
          <cell r="IN169">
            <v>0</v>
          </cell>
          <cell r="IO169">
            <v>0</v>
          </cell>
          <cell r="IP169">
            <v>0</v>
          </cell>
          <cell r="IQ169">
            <v>0</v>
          </cell>
          <cell r="IR169">
            <v>0</v>
          </cell>
          <cell r="IS169">
            <v>0</v>
          </cell>
          <cell r="IT169">
            <v>0</v>
          </cell>
          <cell r="IU169">
            <v>0</v>
          </cell>
          <cell r="IV169">
            <v>0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0</v>
          </cell>
          <cell r="FP170">
            <v>0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  <cell r="GA170">
            <v>0</v>
          </cell>
          <cell r="GB170">
            <v>0</v>
          </cell>
          <cell r="GC170">
            <v>0</v>
          </cell>
          <cell r="GD170">
            <v>0</v>
          </cell>
          <cell r="GE170">
            <v>0</v>
          </cell>
          <cell r="GF170">
            <v>0</v>
          </cell>
          <cell r="GG170">
            <v>0</v>
          </cell>
          <cell r="GH170">
            <v>0</v>
          </cell>
          <cell r="GI170">
            <v>0</v>
          </cell>
          <cell r="GJ170">
            <v>0</v>
          </cell>
          <cell r="GK170">
            <v>0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  <cell r="HN170">
            <v>0</v>
          </cell>
          <cell r="HS170">
            <v>0</v>
          </cell>
          <cell r="HT170">
            <v>0</v>
          </cell>
          <cell r="HU170">
            <v>0</v>
          </cell>
          <cell r="HV170">
            <v>0</v>
          </cell>
          <cell r="HW170">
            <v>0</v>
          </cell>
          <cell r="HX170">
            <v>0</v>
          </cell>
          <cell r="HY170">
            <v>0</v>
          </cell>
          <cell r="HZ170">
            <v>0</v>
          </cell>
          <cell r="IA170">
            <v>0</v>
          </cell>
          <cell r="IB170">
            <v>0</v>
          </cell>
          <cell r="IC170">
            <v>0</v>
          </cell>
          <cell r="ID170">
            <v>0</v>
          </cell>
          <cell r="IE170">
            <v>0</v>
          </cell>
          <cell r="IF170">
            <v>0</v>
          </cell>
          <cell r="IG170">
            <v>0</v>
          </cell>
          <cell r="IH170">
            <v>0</v>
          </cell>
          <cell r="II170">
            <v>0</v>
          </cell>
          <cell r="IJ170">
            <v>0</v>
          </cell>
          <cell r="IK170">
            <v>0</v>
          </cell>
          <cell r="IL170">
            <v>0</v>
          </cell>
          <cell r="IM170">
            <v>0</v>
          </cell>
          <cell r="IN170">
            <v>0</v>
          </cell>
          <cell r="IO170">
            <v>0</v>
          </cell>
          <cell r="IP170">
            <v>0</v>
          </cell>
          <cell r="IQ170">
            <v>0</v>
          </cell>
          <cell r="IR170">
            <v>0</v>
          </cell>
          <cell r="IS170">
            <v>0</v>
          </cell>
          <cell r="IT170">
            <v>0</v>
          </cell>
          <cell r="IU170">
            <v>0</v>
          </cell>
          <cell r="IV170">
            <v>0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0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0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  <cell r="GA171">
            <v>0</v>
          </cell>
          <cell r="GB171">
            <v>0</v>
          </cell>
          <cell r="GC171">
            <v>0</v>
          </cell>
          <cell r="GD171">
            <v>0</v>
          </cell>
          <cell r="GE171">
            <v>0</v>
          </cell>
          <cell r="GF171">
            <v>0</v>
          </cell>
          <cell r="GG171">
            <v>0</v>
          </cell>
          <cell r="GH171">
            <v>0</v>
          </cell>
          <cell r="GI171">
            <v>0</v>
          </cell>
          <cell r="GJ171">
            <v>0</v>
          </cell>
          <cell r="GK171">
            <v>0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  <cell r="HN171">
            <v>0</v>
          </cell>
          <cell r="HS171">
            <v>0</v>
          </cell>
          <cell r="HT171">
            <v>0</v>
          </cell>
          <cell r="HU171">
            <v>0</v>
          </cell>
          <cell r="HV171">
            <v>0</v>
          </cell>
          <cell r="HW171">
            <v>0</v>
          </cell>
          <cell r="HX171">
            <v>0</v>
          </cell>
          <cell r="HY171">
            <v>0</v>
          </cell>
          <cell r="HZ171">
            <v>0</v>
          </cell>
          <cell r="IA171">
            <v>0</v>
          </cell>
          <cell r="IB171">
            <v>0</v>
          </cell>
          <cell r="IC171">
            <v>0</v>
          </cell>
          <cell r="ID171">
            <v>0</v>
          </cell>
          <cell r="IE171">
            <v>0</v>
          </cell>
          <cell r="IF171">
            <v>0</v>
          </cell>
          <cell r="IG171">
            <v>0</v>
          </cell>
          <cell r="IH171">
            <v>0</v>
          </cell>
          <cell r="II171">
            <v>0</v>
          </cell>
          <cell r="IJ171">
            <v>0</v>
          </cell>
          <cell r="IK171">
            <v>0</v>
          </cell>
          <cell r="IL171">
            <v>0</v>
          </cell>
          <cell r="IM171">
            <v>0</v>
          </cell>
          <cell r="IN171">
            <v>0</v>
          </cell>
          <cell r="IO171">
            <v>0</v>
          </cell>
          <cell r="IP171">
            <v>0</v>
          </cell>
          <cell r="IQ171">
            <v>0</v>
          </cell>
          <cell r="IR171">
            <v>0</v>
          </cell>
          <cell r="IS171">
            <v>0</v>
          </cell>
          <cell r="IT171">
            <v>0</v>
          </cell>
          <cell r="IU171">
            <v>0</v>
          </cell>
          <cell r="IV171">
            <v>0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0</v>
          </cell>
          <cell r="FH172">
            <v>0</v>
          </cell>
          <cell r="FI172">
            <v>0</v>
          </cell>
          <cell r="FJ172">
            <v>0</v>
          </cell>
          <cell r="FK172">
            <v>0</v>
          </cell>
          <cell r="FL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0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  <cell r="GA172">
            <v>0</v>
          </cell>
          <cell r="GB172">
            <v>0</v>
          </cell>
          <cell r="GC172">
            <v>0</v>
          </cell>
          <cell r="GD172">
            <v>0</v>
          </cell>
          <cell r="GE172">
            <v>0</v>
          </cell>
          <cell r="GF172">
            <v>0</v>
          </cell>
          <cell r="GG172">
            <v>0</v>
          </cell>
          <cell r="GH172">
            <v>0</v>
          </cell>
          <cell r="GI172">
            <v>0</v>
          </cell>
          <cell r="GJ172">
            <v>0</v>
          </cell>
          <cell r="GK172">
            <v>0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  <cell r="HN172">
            <v>0</v>
          </cell>
          <cell r="HS172">
            <v>0</v>
          </cell>
          <cell r="HT172">
            <v>0</v>
          </cell>
          <cell r="HU172">
            <v>0</v>
          </cell>
          <cell r="HV172">
            <v>0</v>
          </cell>
          <cell r="HW172">
            <v>0</v>
          </cell>
          <cell r="HX172">
            <v>0</v>
          </cell>
          <cell r="HY172">
            <v>0</v>
          </cell>
          <cell r="HZ172">
            <v>0</v>
          </cell>
          <cell r="IA172">
            <v>0</v>
          </cell>
          <cell r="IB172">
            <v>0</v>
          </cell>
          <cell r="IC172">
            <v>0</v>
          </cell>
          <cell r="ID172">
            <v>0</v>
          </cell>
          <cell r="IE172">
            <v>0</v>
          </cell>
          <cell r="IF172">
            <v>0</v>
          </cell>
          <cell r="IG172">
            <v>0</v>
          </cell>
          <cell r="IH172">
            <v>0</v>
          </cell>
          <cell r="II172">
            <v>0</v>
          </cell>
          <cell r="IJ172">
            <v>0</v>
          </cell>
          <cell r="IK172">
            <v>0</v>
          </cell>
          <cell r="IL172">
            <v>0</v>
          </cell>
          <cell r="IM172">
            <v>0</v>
          </cell>
          <cell r="IN172">
            <v>0</v>
          </cell>
          <cell r="IO172">
            <v>0</v>
          </cell>
          <cell r="IP172">
            <v>0</v>
          </cell>
          <cell r="IQ172">
            <v>0</v>
          </cell>
          <cell r="IR172">
            <v>0</v>
          </cell>
          <cell r="IS172">
            <v>0</v>
          </cell>
          <cell r="IT172">
            <v>0</v>
          </cell>
          <cell r="IU172">
            <v>0</v>
          </cell>
          <cell r="IV172">
            <v>0</v>
          </cell>
        </row>
        <row r="173"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0</v>
          </cell>
          <cell r="FG173">
            <v>0</v>
          </cell>
          <cell r="FH173">
            <v>0</v>
          </cell>
          <cell r="FI173">
            <v>0</v>
          </cell>
          <cell r="FJ173">
            <v>0</v>
          </cell>
          <cell r="FK173">
            <v>0</v>
          </cell>
          <cell r="FL173">
            <v>0</v>
          </cell>
          <cell r="FM173">
            <v>0</v>
          </cell>
          <cell r="FN173">
            <v>0</v>
          </cell>
          <cell r="FO173">
            <v>0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0</v>
          </cell>
          <cell r="GA173">
            <v>0</v>
          </cell>
          <cell r="GB173">
            <v>0</v>
          </cell>
          <cell r="GC173">
            <v>0</v>
          </cell>
          <cell r="GD173">
            <v>0</v>
          </cell>
          <cell r="GE173">
            <v>0</v>
          </cell>
          <cell r="GF173">
            <v>0</v>
          </cell>
          <cell r="GG173">
            <v>0</v>
          </cell>
          <cell r="GH173">
            <v>0</v>
          </cell>
          <cell r="GI173">
            <v>0</v>
          </cell>
          <cell r="GJ173">
            <v>0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U173">
            <v>0</v>
          </cell>
          <cell r="GV173">
            <v>0</v>
          </cell>
          <cell r="GW173">
            <v>0</v>
          </cell>
          <cell r="GX173">
            <v>0</v>
          </cell>
          <cell r="GY173">
            <v>0</v>
          </cell>
          <cell r="GZ173">
            <v>0</v>
          </cell>
          <cell r="HA173">
            <v>0</v>
          </cell>
          <cell r="HB173">
            <v>0</v>
          </cell>
          <cell r="HC173">
            <v>0</v>
          </cell>
          <cell r="HD173">
            <v>0</v>
          </cell>
          <cell r="HE173">
            <v>0</v>
          </cell>
          <cell r="HF173">
            <v>0</v>
          </cell>
          <cell r="HG173">
            <v>0</v>
          </cell>
          <cell r="HH173">
            <v>0</v>
          </cell>
          <cell r="HI173">
            <v>0</v>
          </cell>
          <cell r="HJ173">
            <v>0</v>
          </cell>
          <cell r="HK173">
            <v>0</v>
          </cell>
          <cell r="HL173">
            <v>0</v>
          </cell>
          <cell r="HM173">
            <v>0</v>
          </cell>
          <cell r="HN173">
            <v>0</v>
          </cell>
          <cell r="HS173">
            <v>0</v>
          </cell>
          <cell r="HT173">
            <v>0</v>
          </cell>
          <cell r="HU173">
            <v>0</v>
          </cell>
          <cell r="HV173">
            <v>0</v>
          </cell>
          <cell r="HW173">
            <v>0</v>
          </cell>
          <cell r="HX173">
            <v>0</v>
          </cell>
          <cell r="HY173">
            <v>0</v>
          </cell>
          <cell r="HZ173">
            <v>0</v>
          </cell>
          <cell r="IA173">
            <v>0</v>
          </cell>
          <cell r="IB173">
            <v>0</v>
          </cell>
          <cell r="IC173">
            <v>0</v>
          </cell>
          <cell r="ID173">
            <v>0</v>
          </cell>
          <cell r="IE173">
            <v>0</v>
          </cell>
          <cell r="IF173">
            <v>0</v>
          </cell>
          <cell r="IG173">
            <v>0</v>
          </cell>
          <cell r="IH173">
            <v>0</v>
          </cell>
          <cell r="II173">
            <v>0</v>
          </cell>
          <cell r="IJ173">
            <v>0</v>
          </cell>
          <cell r="IK173">
            <v>0</v>
          </cell>
          <cell r="IL173">
            <v>0</v>
          </cell>
          <cell r="IM173">
            <v>0</v>
          </cell>
          <cell r="IN173">
            <v>0</v>
          </cell>
          <cell r="IO173">
            <v>0</v>
          </cell>
          <cell r="IP173">
            <v>0</v>
          </cell>
          <cell r="IQ173">
            <v>0</v>
          </cell>
          <cell r="IR173">
            <v>0</v>
          </cell>
          <cell r="IS173">
            <v>0</v>
          </cell>
          <cell r="IT173">
            <v>0</v>
          </cell>
          <cell r="IU173">
            <v>0</v>
          </cell>
          <cell r="IV173">
            <v>0</v>
          </cell>
        </row>
        <row r="174"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  <cell r="GA174">
            <v>0</v>
          </cell>
          <cell r="GB174">
            <v>0</v>
          </cell>
          <cell r="GC174">
            <v>0</v>
          </cell>
          <cell r="GD174">
            <v>0</v>
          </cell>
          <cell r="GE174">
            <v>0</v>
          </cell>
          <cell r="GF174">
            <v>0</v>
          </cell>
          <cell r="GG174">
            <v>0</v>
          </cell>
          <cell r="GH174">
            <v>0</v>
          </cell>
          <cell r="GI174">
            <v>0</v>
          </cell>
          <cell r="GJ174">
            <v>0</v>
          </cell>
          <cell r="GK174">
            <v>0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U174">
            <v>0</v>
          </cell>
          <cell r="GV174">
            <v>0</v>
          </cell>
          <cell r="GW174">
            <v>0</v>
          </cell>
          <cell r="GX174">
            <v>0</v>
          </cell>
          <cell r="GY174">
            <v>0</v>
          </cell>
          <cell r="GZ174">
            <v>0</v>
          </cell>
          <cell r="HA174">
            <v>0</v>
          </cell>
          <cell r="HB174">
            <v>0</v>
          </cell>
          <cell r="HC174">
            <v>0</v>
          </cell>
          <cell r="HD174">
            <v>0</v>
          </cell>
          <cell r="HE174">
            <v>0</v>
          </cell>
          <cell r="HF174">
            <v>0</v>
          </cell>
          <cell r="HG174">
            <v>0</v>
          </cell>
          <cell r="HH174">
            <v>0</v>
          </cell>
          <cell r="HI174">
            <v>0</v>
          </cell>
          <cell r="HJ174">
            <v>0</v>
          </cell>
          <cell r="HK174">
            <v>0</v>
          </cell>
          <cell r="HL174">
            <v>0</v>
          </cell>
          <cell r="HM174">
            <v>0</v>
          </cell>
          <cell r="HN174">
            <v>0</v>
          </cell>
          <cell r="HS174">
            <v>0</v>
          </cell>
          <cell r="HT174">
            <v>0</v>
          </cell>
          <cell r="HU174">
            <v>0</v>
          </cell>
          <cell r="HV174">
            <v>0</v>
          </cell>
          <cell r="HW174">
            <v>0</v>
          </cell>
          <cell r="HX174">
            <v>0</v>
          </cell>
          <cell r="HY174">
            <v>0</v>
          </cell>
          <cell r="HZ174">
            <v>0</v>
          </cell>
          <cell r="IA174">
            <v>0</v>
          </cell>
          <cell r="IB174">
            <v>0</v>
          </cell>
          <cell r="IC174">
            <v>0</v>
          </cell>
          <cell r="ID174">
            <v>0</v>
          </cell>
          <cell r="IE174">
            <v>0</v>
          </cell>
          <cell r="IF174">
            <v>0</v>
          </cell>
          <cell r="IG174">
            <v>0</v>
          </cell>
          <cell r="IH174">
            <v>0</v>
          </cell>
          <cell r="II174">
            <v>0</v>
          </cell>
          <cell r="IJ174">
            <v>0</v>
          </cell>
          <cell r="IK174">
            <v>0</v>
          </cell>
          <cell r="IL174">
            <v>0</v>
          </cell>
          <cell r="IM174">
            <v>0</v>
          </cell>
          <cell r="IN174">
            <v>0</v>
          </cell>
          <cell r="IO174">
            <v>0</v>
          </cell>
          <cell r="IP174">
            <v>0</v>
          </cell>
          <cell r="IQ174">
            <v>0</v>
          </cell>
          <cell r="IR174">
            <v>0</v>
          </cell>
          <cell r="IS174">
            <v>0</v>
          </cell>
          <cell r="IT174">
            <v>0</v>
          </cell>
          <cell r="IU174">
            <v>0</v>
          </cell>
          <cell r="IV174">
            <v>0</v>
          </cell>
        </row>
        <row r="175"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U175">
            <v>0</v>
          </cell>
          <cell r="GV175">
            <v>0</v>
          </cell>
          <cell r="GW175">
            <v>0</v>
          </cell>
          <cell r="GX175">
            <v>0</v>
          </cell>
          <cell r="GY175">
            <v>0</v>
          </cell>
          <cell r="GZ175">
            <v>0</v>
          </cell>
          <cell r="HA175">
            <v>0</v>
          </cell>
          <cell r="HB175">
            <v>0</v>
          </cell>
          <cell r="HC175">
            <v>0</v>
          </cell>
          <cell r="HD175">
            <v>0</v>
          </cell>
          <cell r="HE175">
            <v>0</v>
          </cell>
          <cell r="HF175">
            <v>0</v>
          </cell>
          <cell r="HG175">
            <v>0</v>
          </cell>
          <cell r="HH175">
            <v>0</v>
          </cell>
          <cell r="HI175">
            <v>0</v>
          </cell>
          <cell r="HJ175">
            <v>0</v>
          </cell>
          <cell r="HK175">
            <v>0</v>
          </cell>
          <cell r="HL175">
            <v>0</v>
          </cell>
          <cell r="HM175">
            <v>0</v>
          </cell>
          <cell r="HN175">
            <v>0</v>
          </cell>
          <cell r="HS175">
            <v>0</v>
          </cell>
          <cell r="HT175">
            <v>0</v>
          </cell>
          <cell r="HU175">
            <v>0</v>
          </cell>
          <cell r="HV175">
            <v>0</v>
          </cell>
          <cell r="HW175">
            <v>0</v>
          </cell>
          <cell r="HX175">
            <v>0</v>
          </cell>
          <cell r="HY175">
            <v>0</v>
          </cell>
          <cell r="HZ175">
            <v>0</v>
          </cell>
          <cell r="IA175">
            <v>0</v>
          </cell>
          <cell r="IB175">
            <v>0</v>
          </cell>
          <cell r="IC175">
            <v>0</v>
          </cell>
          <cell r="ID175">
            <v>0</v>
          </cell>
          <cell r="IE175">
            <v>0</v>
          </cell>
          <cell r="IF175">
            <v>0</v>
          </cell>
          <cell r="IG175">
            <v>0</v>
          </cell>
          <cell r="IH175">
            <v>0</v>
          </cell>
          <cell r="II175">
            <v>0</v>
          </cell>
          <cell r="IJ175">
            <v>0</v>
          </cell>
          <cell r="IK175">
            <v>0</v>
          </cell>
          <cell r="IL175">
            <v>0</v>
          </cell>
          <cell r="IM175">
            <v>0</v>
          </cell>
          <cell r="IN175">
            <v>0</v>
          </cell>
          <cell r="IO175">
            <v>0</v>
          </cell>
          <cell r="IP175">
            <v>0</v>
          </cell>
          <cell r="IQ175">
            <v>0</v>
          </cell>
          <cell r="IR175">
            <v>0</v>
          </cell>
          <cell r="IS175">
            <v>0</v>
          </cell>
          <cell r="IT175">
            <v>0</v>
          </cell>
          <cell r="IU175">
            <v>0</v>
          </cell>
          <cell r="IV175">
            <v>0</v>
          </cell>
        </row>
        <row r="176"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0</v>
          </cell>
          <cell r="FG176">
            <v>0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0</v>
          </cell>
          <cell r="FM176">
            <v>0</v>
          </cell>
          <cell r="FN176">
            <v>0</v>
          </cell>
          <cell r="FO176">
            <v>0</v>
          </cell>
          <cell r="FP176">
            <v>0</v>
          </cell>
          <cell r="FQ176">
            <v>0</v>
          </cell>
          <cell r="FR176">
            <v>0</v>
          </cell>
          <cell r="FS176">
            <v>0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0</v>
          </cell>
          <cell r="GA176">
            <v>0</v>
          </cell>
          <cell r="GB176">
            <v>0</v>
          </cell>
          <cell r="GC176">
            <v>0</v>
          </cell>
          <cell r="GD176">
            <v>0</v>
          </cell>
          <cell r="GE176">
            <v>0</v>
          </cell>
          <cell r="GF176">
            <v>0</v>
          </cell>
          <cell r="GG176">
            <v>0</v>
          </cell>
          <cell r="GH176">
            <v>0</v>
          </cell>
          <cell r="GI176">
            <v>0</v>
          </cell>
          <cell r="GJ176">
            <v>0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U176">
            <v>0</v>
          </cell>
          <cell r="GV176">
            <v>0</v>
          </cell>
          <cell r="GW176">
            <v>0</v>
          </cell>
          <cell r="GX176">
            <v>0</v>
          </cell>
          <cell r="GY176">
            <v>0</v>
          </cell>
          <cell r="GZ176">
            <v>0</v>
          </cell>
          <cell r="HA176">
            <v>0</v>
          </cell>
          <cell r="HB176">
            <v>0</v>
          </cell>
          <cell r="HC176">
            <v>0</v>
          </cell>
          <cell r="HD176">
            <v>0</v>
          </cell>
          <cell r="HE176">
            <v>0</v>
          </cell>
          <cell r="HF176">
            <v>0</v>
          </cell>
          <cell r="HG176">
            <v>0</v>
          </cell>
          <cell r="HH176">
            <v>0</v>
          </cell>
          <cell r="HI176">
            <v>0</v>
          </cell>
          <cell r="HJ176">
            <v>0</v>
          </cell>
          <cell r="HK176">
            <v>0</v>
          </cell>
          <cell r="HL176">
            <v>0</v>
          </cell>
          <cell r="HM176">
            <v>0</v>
          </cell>
          <cell r="HN176">
            <v>0</v>
          </cell>
          <cell r="HS176">
            <v>0</v>
          </cell>
          <cell r="HT176">
            <v>0</v>
          </cell>
          <cell r="HU176">
            <v>0</v>
          </cell>
          <cell r="HV176">
            <v>0</v>
          </cell>
          <cell r="HW176">
            <v>0</v>
          </cell>
          <cell r="HX176">
            <v>0</v>
          </cell>
          <cell r="HY176">
            <v>0</v>
          </cell>
          <cell r="HZ176">
            <v>0</v>
          </cell>
          <cell r="IA176">
            <v>0</v>
          </cell>
          <cell r="IB176">
            <v>0</v>
          </cell>
          <cell r="IC176">
            <v>0</v>
          </cell>
          <cell r="ID176">
            <v>0</v>
          </cell>
          <cell r="IE176">
            <v>0</v>
          </cell>
          <cell r="IF176">
            <v>0</v>
          </cell>
          <cell r="IG176">
            <v>0</v>
          </cell>
          <cell r="IH176">
            <v>0</v>
          </cell>
          <cell r="II176">
            <v>0</v>
          </cell>
          <cell r="IJ176">
            <v>0</v>
          </cell>
          <cell r="IK176">
            <v>0</v>
          </cell>
          <cell r="IL176">
            <v>0</v>
          </cell>
          <cell r="IM176">
            <v>0</v>
          </cell>
          <cell r="IN176">
            <v>0</v>
          </cell>
          <cell r="IO176">
            <v>0</v>
          </cell>
          <cell r="IP176">
            <v>0</v>
          </cell>
          <cell r="IQ176">
            <v>0</v>
          </cell>
          <cell r="IR176">
            <v>0</v>
          </cell>
          <cell r="IS176">
            <v>0</v>
          </cell>
          <cell r="IT176">
            <v>0</v>
          </cell>
          <cell r="IU176">
            <v>0</v>
          </cell>
          <cell r="IV176">
            <v>0</v>
          </cell>
        </row>
        <row r="177">
          <cell r="B177">
            <v>46552</v>
          </cell>
          <cell r="C177">
            <v>7773</v>
          </cell>
          <cell r="D177">
            <v>12502</v>
          </cell>
          <cell r="E177">
            <v>13139</v>
          </cell>
          <cell r="F177">
            <v>13138</v>
          </cell>
          <cell r="G177">
            <v>13358</v>
          </cell>
          <cell r="H177">
            <v>3324</v>
          </cell>
          <cell r="I177">
            <v>3338</v>
          </cell>
          <cell r="J177">
            <v>3350</v>
          </cell>
          <cell r="K177">
            <v>3346</v>
          </cell>
          <cell r="L177">
            <v>18</v>
          </cell>
          <cell r="M177">
            <v>0</v>
          </cell>
          <cell r="N177">
            <v>9</v>
          </cell>
          <cell r="O177">
            <v>9</v>
          </cell>
          <cell r="P177">
            <v>0</v>
          </cell>
          <cell r="Q177">
            <v>18</v>
          </cell>
          <cell r="R177">
            <v>0</v>
          </cell>
          <cell r="S177">
            <v>9</v>
          </cell>
          <cell r="T177">
            <v>9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13302</v>
          </cell>
          <cell r="BA177">
            <v>3324</v>
          </cell>
          <cell r="BB177">
            <v>3325</v>
          </cell>
          <cell r="BC177">
            <v>3325</v>
          </cell>
          <cell r="BD177">
            <v>3328</v>
          </cell>
          <cell r="BE177">
            <v>2</v>
          </cell>
          <cell r="BF177">
            <v>0</v>
          </cell>
          <cell r="BG177">
            <v>1</v>
          </cell>
          <cell r="BH177">
            <v>1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13300</v>
          </cell>
          <cell r="CE177">
            <v>3324</v>
          </cell>
          <cell r="CF177">
            <v>3324</v>
          </cell>
          <cell r="CG177">
            <v>3324</v>
          </cell>
          <cell r="CH177">
            <v>3328</v>
          </cell>
          <cell r="CI177">
            <v>13300</v>
          </cell>
          <cell r="CJ177">
            <v>3324</v>
          </cell>
          <cell r="CK177">
            <v>3324</v>
          </cell>
          <cell r="CL177">
            <v>3324</v>
          </cell>
          <cell r="CM177">
            <v>3328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38</v>
          </cell>
          <cell r="DD177">
            <v>0</v>
          </cell>
          <cell r="DE177">
            <v>4</v>
          </cell>
          <cell r="DF177">
            <v>16</v>
          </cell>
          <cell r="DG177">
            <v>18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-2</v>
          </cell>
          <cell r="DN177">
            <v>0</v>
          </cell>
          <cell r="DO177">
            <v>-1</v>
          </cell>
          <cell r="DP177">
            <v>0</v>
          </cell>
          <cell r="DQ177">
            <v>-1</v>
          </cell>
          <cell r="DR177">
            <v>-2</v>
          </cell>
          <cell r="DS177">
            <v>0</v>
          </cell>
          <cell r="DT177">
            <v>-1</v>
          </cell>
          <cell r="DU177">
            <v>0</v>
          </cell>
          <cell r="DV177">
            <v>-1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33196</v>
          </cell>
          <cell r="ER177">
            <v>4449</v>
          </cell>
          <cell r="ES177">
            <v>9165</v>
          </cell>
          <cell r="ET177">
            <v>9789</v>
          </cell>
          <cell r="EU177">
            <v>9793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  <cell r="GA177">
            <v>0</v>
          </cell>
          <cell r="GB177">
            <v>0</v>
          </cell>
          <cell r="GC177">
            <v>0</v>
          </cell>
          <cell r="GD177">
            <v>0</v>
          </cell>
          <cell r="GE177">
            <v>0</v>
          </cell>
          <cell r="GF177">
            <v>0</v>
          </cell>
          <cell r="GG177">
            <v>0</v>
          </cell>
          <cell r="GH177">
            <v>0</v>
          </cell>
          <cell r="GI177">
            <v>0</v>
          </cell>
          <cell r="GJ177">
            <v>0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0</v>
          </cell>
          <cell r="GS177">
            <v>0</v>
          </cell>
          <cell r="GT177">
            <v>0</v>
          </cell>
          <cell r="GU177">
            <v>0</v>
          </cell>
          <cell r="GV177">
            <v>0</v>
          </cell>
          <cell r="GW177">
            <v>0</v>
          </cell>
          <cell r="GX177">
            <v>0</v>
          </cell>
          <cell r="GY177">
            <v>0</v>
          </cell>
          <cell r="GZ177">
            <v>0</v>
          </cell>
          <cell r="HA177">
            <v>0</v>
          </cell>
          <cell r="HB177">
            <v>0</v>
          </cell>
          <cell r="HC177">
            <v>0</v>
          </cell>
          <cell r="HD177">
            <v>0</v>
          </cell>
          <cell r="HE177">
            <v>0</v>
          </cell>
          <cell r="HF177">
            <v>0</v>
          </cell>
          <cell r="HG177">
            <v>0</v>
          </cell>
          <cell r="HH177">
            <v>0</v>
          </cell>
          <cell r="HI177">
            <v>0</v>
          </cell>
          <cell r="HJ177">
            <v>0</v>
          </cell>
          <cell r="HK177">
            <v>0</v>
          </cell>
          <cell r="HL177">
            <v>0</v>
          </cell>
          <cell r="HM177">
            <v>0</v>
          </cell>
          <cell r="HN177">
            <v>0</v>
          </cell>
          <cell r="HO177">
            <v>0</v>
          </cell>
          <cell r="HP177">
            <v>0</v>
          </cell>
          <cell r="HQ177">
            <v>0</v>
          </cell>
          <cell r="HR177">
            <v>0</v>
          </cell>
          <cell r="HS177">
            <v>0</v>
          </cell>
          <cell r="HT177">
            <v>0</v>
          </cell>
          <cell r="HU177">
            <v>0</v>
          </cell>
          <cell r="HV177">
            <v>0</v>
          </cell>
          <cell r="HW177">
            <v>0</v>
          </cell>
          <cell r="HX177">
            <v>0</v>
          </cell>
          <cell r="HY177">
            <v>0</v>
          </cell>
          <cell r="HZ177">
            <v>0</v>
          </cell>
          <cell r="IA177">
            <v>0</v>
          </cell>
          <cell r="IB177">
            <v>0</v>
          </cell>
          <cell r="IC177">
            <v>0</v>
          </cell>
          <cell r="ID177">
            <v>0</v>
          </cell>
          <cell r="IE177">
            <v>0</v>
          </cell>
          <cell r="IF177">
            <v>0</v>
          </cell>
          <cell r="IG177">
            <v>0</v>
          </cell>
          <cell r="IH177">
            <v>0</v>
          </cell>
          <cell r="II177">
            <v>0</v>
          </cell>
          <cell r="IJ177">
            <v>0</v>
          </cell>
          <cell r="IK177">
            <v>0</v>
          </cell>
          <cell r="IL177">
            <v>0</v>
          </cell>
          <cell r="IM177">
            <v>0</v>
          </cell>
          <cell r="IN177">
            <v>0</v>
          </cell>
          <cell r="IO177">
            <v>0</v>
          </cell>
          <cell r="IP177">
            <v>0</v>
          </cell>
          <cell r="IQ177">
            <v>0</v>
          </cell>
          <cell r="IR177">
            <v>0</v>
          </cell>
          <cell r="IS177">
            <v>0</v>
          </cell>
          <cell r="IT177">
            <v>0</v>
          </cell>
          <cell r="IU177">
            <v>0</v>
          </cell>
          <cell r="IV177">
            <v>0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0</v>
          </cell>
          <cell r="CB178">
            <v>0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0</v>
          </cell>
          <cell r="FG178">
            <v>0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0</v>
          </cell>
          <cell r="FQ178">
            <v>0</v>
          </cell>
          <cell r="FR178">
            <v>0</v>
          </cell>
          <cell r="FS178">
            <v>0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0</v>
          </cell>
          <cell r="GA178">
            <v>0</v>
          </cell>
          <cell r="GB178">
            <v>0</v>
          </cell>
          <cell r="GC178">
            <v>0</v>
          </cell>
          <cell r="GD178">
            <v>0</v>
          </cell>
          <cell r="GE178">
            <v>0</v>
          </cell>
          <cell r="GF178">
            <v>0</v>
          </cell>
          <cell r="GG178">
            <v>0</v>
          </cell>
          <cell r="GH178">
            <v>0</v>
          </cell>
          <cell r="GI178">
            <v>0</v>
          </cell>
          <cell r="GJ178">
            <v>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0</v>
          </cell>
          <cell r="GS178">
            <v>0</v>
          </cell>
          <cell r="GT178">
            <v>0</v>
          </cell>
          <cell r="GU178">
            <v>0</v>
          </cell>
          <cell r="GV178">
            <v>0</v>
          </cell>
          <cell r="GW178">
            <v>0</v>
          </cell>
          <cell r="GX178">
            <v>0</v>
          </cell>
          <cell r="GY178">
            <v>0</v>
          </cell>
          <cell r="GZ178">
            <v>0</v>
          </cell>
          <cell r="HA178">
            <v>0</v>
          </cell>
          <cell r="HB178">
            <v>0</v>
          </cell>
          <cell r="HC178">
            <v>0</v>
          </cell>
          <cell r="HD178">
            <v>0</v>
          </cell>
          <cell r="HE178">
            <v>0</v>
          </cell>
          <cell r="HF178">
            <v>0</v>
          </cell>
          <cell r="HG178">
            <v>0</v>
          </cell>
          <cell r="HH178">
            <v>0</v>
          </cell>
          <cell r="HI178">
            <v>0</v>
          </cell>
          <cell r="HJ178">
            <v>0</v>
          </cell>
          <cell r="HK178">
            <v>0</v>
          </cell>
          <cell r="HL178">
            <v>0</v>
          </cell>
          <cell r="HM178">
            <v>0</v>
          </cell>
          <cell r="HN178">
            <v>0</v>
          </cell>
          <cell r="HS178">
            <v>0</v>
          </cell>
          <cell r="HT178">
            <v>0</v>
          </cell>
          <cell r="HU178">
            <v>0</v>
          </cell>
          <cell r="HV178">
            <v>0</v>
          </cell>
          <cell r="HW178">
            <v>0</v>
          </cell>
          <cell r="HX178">
            <v>0</v>
          </cell>
          <cell r="HY178">
            <v>0</v>
          </cell>
          <cell r="HZ178">
            <v>0</v>
          </cell>
          <cell r="IA178">
            <v>0</v>
          </cell>
          <cell r="IB178">
            <v>0</v>
          </cell>
          <cell r="IC178">
            <v>0</v>
          </cell>
          <cell r="ID178">
            <v>0</v>
          </cell>
          <cell r="IE178">
            <v>0</v>
          </cell>
          <cell r="IF178">
            <v>0</v>
          </cell>
          <cell r="IG178">
            <v>0</v>
          </cell>
          <cell r="IH178">
            <v>0</v>
          </cell>
          <cell r="II178">
            <v>0</v>
          </cell>
          <cell r="IJ178">
            <v>0</v>
          </cell>
          <cell r="IK178">
            <v>0</v>
          </cell>
          <cell r="IL178">
            <v>0</v>
          </cell>
          <cell r="IM178">
            <v>0</v>
          </cell>
          <cell r="IN178">
            <v>0</v>
          </cell>
          <cell r="IO178">
            <v>0</v>
          </cell>
          <cell r="IP178">
            <v>0</v>
          </cell>
          <cell r="IQ178">
            <v>0</v>
          </cell>
          <cell r="IR178">
            <v>0</v>
          </cell>
          <cell r="IS178">
            <v>0</v>
          </cell>
          <cell r="IT178">
            <v>0</v>
          </cell>
          <cell r="IU178">
            <v>0</v>
          </cell>
          <cell r="IV178">
            <v>0</v>
          </cell>
        </row>
        <row r="179">
          <cell r="B179">
            <v>46552</v>
          </cell>
          <cell r="C179">
            <v>7773</v>
          </cell>
          <cell r="D179">
            <v>12502</v>
          </cell>
          <cell r="E179">
            <v>13139</v>
          </cell>
          <cell r="F179">
            <v>13138</v>
          </cell>
          <cell r="G179">
            <v>13358</v>
          </cell>
          <cell r="H179">
            <v>3324</v>
          </cell>
          <cell r="I179">
            <v>3338</v>
          </cell>
          <cell r="J179">
            <v>3350</v>
          </cell>
          <cell r="K179">
            <v>3346</v>
          </cell>
          <cell r="L179">
            <v>18</v>
          </cell>
          <cell r="M179">
            <v>0</v>
          </cell>
          <cell r="N179">
            <v>9</v>
          </cell>
          <cell r="O179">
            <v>9</v>
          </cell>
          <cell r="P179">
            <v>0</v>
          </cell>
          <cell r="Q179">
            <v>18</v>
          </cell>
          <cell r="R179">
            <v>0</v>
          </cell>
          <cell r="S179">
            <v>9</v>
          </cell>
          <cell r="T179">
            <v>9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13302</v>
          </cell>
          <cell r="BA179">
            <v>3324</v>
          </cell>
          <cell r="BB179">
            <v>3325</v>
          </cell>
          <cell r="BC179">
            <v>3325</v>
          </cell>
          <cell r="BD179">
            <v>3328</v>
          </cell>
          <cell r="BE179">
            <v>2</v>
          </cell>
          <cell r="BF179">
            <v>0</v>
          </cell>
          <cell r="BG179">
            <v>1</v>
          </cell>
          <cell r="BH179">
            <v>1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B179">
            <v>0</v>
          </cell>
          <cell r="CC179">
            <v>0</v>
          </cell>
          <cell r="CD179">
            <v>13300</v>
          </cell>
          <cell r="CE179">
            <v>3324</v>
          </cell>
          <cell r="CF179">
            <v>3324</v>
          </cell>
          <cell r="CG179">
            <v>3324</v>
          </cell>
          <cell r="CH179">
            <v>3328</v>
          </cell>
          <cell r="CI179">
            <v>13300</v>
          </cell>
          <cell r="CJ179">
            <v>3324</v>
          </cell>
          <cell r="CK179">
            <v>3324</v>
          </cell>
          <cell r="CL179">
            <v>3324</v>
          </cell>
          <cell r="CM179">
            <v>3328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38</v>
          </cell>
          <cell r="DD179">
            <v>0</v>
          </cell>
          <cell r="DE179">
            <v>4</v>
          </cell>
          <cell r="DF179">
            <v>16</v>
          </cell>
          <cell r="DG179">
            <v>18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-2</v>
          </cell>
          <cell r="DN179">
            <v>0</v>
          </cell>
          <cell r="DO179">
            <v>-1</v>
          </cell>
          <cell r="DP179">
            <v>0</v>
          </cell>
          <cell r="DQ179">
            <v>-1</v>
          </cell>
          <cell r="DR179">
            <v>-2</v>
          </cell>
          <cell r="DS179">
            <v>0</v>
          </cell>
          <cell r="DT179">
            <v>-1</v>
          </cell>
          <cell r="DU179">
            <v>0</v>
          </cell>
          <cell r="DV179">
            <v>-1</v>
          </cell>
          <cell r="DW179">
            <v>0</v>
          </cell>
          <cell r="DX179">
            <v>0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33196</v>
          </cell>
          <cell r="ER179">
            <v>4449</v>
          </cell>
          <cell r="ES179">
            <v>9165</v>
          </cell>
          <cell r="ET179">
            <v>9789</v>
          </cell>
          <cell r="EU179">
            <v>9793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0</v>
          </cell>
          <cell r="FG179">
            <v>0</v>
          </cell>
          <cell r="FH179">
            <v>0</v>
          </cell>
          <cell r="FI179">
            <v>0</v>
          </cell>
          <cell r="FJ179">
            <v>0</v>
          </cell>
          <cell r="FK179">
            <v>0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0</v>
          </cell>
          <cell r="FQ179">
            <v>0</v>
          </cell>
          <cell r="FR179">
            <v>0</v>
          </cell>
          <cell r="FS179">
            <v>0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0</v>
          </cell>
          <cell r="GA179">
            <v>0</v>
          </cell>
          <cell r="GB179">
            <v>0</v>
          </cell>
          <cell r="GC179">
            <v>0</v>
          </cell>
          <cell r="GD179">
            <v>0</v>
          </cell>
          <cell r="GE179">
            <v>0</v>
          </cell>
          <cell r="GF179">
            <v>0</v>
          </cell>
          <cell r="GG179">
            <v>0</v>
          </cell>
          <cell r="GH179">
            <v>0</v>
          </cell>
          <cell r="GI179">
            <v>0</v>
          </cell>
          <cell r="GJ179">
            <v>0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0</v>
          </cell>
          <cell r="GS179">
            <v>0</v>
          </cell>
          <cell r="GT179">
            <v>0</v>
          </cell>
          <cell r="GU179">
            <v>0</v>
          </cell>
          <cell r="GV179">
            <v>0</v>
          </cell>
          <cell r="GW179">
            <v>0</v>
          </cell>
          <cell r="GX179">
            <v>0</v>
          </cell>
          <cell r="GY179">
            <v>0</v>
          </cell>
          <cell r="GZ179">
            <v>0</v>
          </cell>
          <cell r="HA179">
            <v>0</v>
          </cell>
          <cell r="HB179">
            <v>0</v>
          </cell>
          <cell r="HC179">
            <v>0</v>
          </cell>
          <cell r="HD179">
            <v>0</v>
          </cell>
          <cell r="HE179">
            <v>0</v>
          </cell>
          <cell r="HF179">
            <v>0</v>
          </cell>
          <cell r="HG179">
            <v>0</v>
          </cell>
          <cell r="HH179">
            <v>0</v>
          </cell>
          <cell r="HI179">
            <v>0</v>
          </cell>
          <cell r="HJ179">
            <v>0</v>
          </cell>
          <cell r="HK179">
            <v>0</v>
          </cell>
          <cell r="HL179">
            <v>0</v>
          </cell>
          <cell r="HM179">
            <v>0</v>
          </cell>
          <cell r="HN179">
            <v>0</v>
          </cell>
          <cell r="HO179">
            <v>0</v>
          </cell>
          <cell r="HP179">
            <v>0</v>
          </cell>
          <cell r="HQ179">
            <v>0</v>
          </cell>
          <cell r="HR179">
            <v>0</v>
          </cell>
          <cell r="HS179">
            <v>0</v>
          </cell>
          <cell r="HT179">
            <v>0</v>
          </cell>
          <cell r="HU179">
            <v>0</v>
          </cell>
          <cell r="HV179">
            <v>0</v>
          </cell>
          <cell r="HW179">
            <v>0</v>
          </cell>
          <cell r="HX179">
            <v>0</v>
          </cell>
          <cell r="HY179">
            <v>0</v>
          </cell>
          <cell r="HZ179">
            <v>0</v>
          </cell>
          <cell r="IA179">
            <v>0</v>
          </cell>
          <cell r="IB179">
            <v>0</v>
          </cell>
          <cell r="IC179">
            <v>0</v>
          </cell>
          <cell r="ID179">
            <v>0</v>
          </cell>
          <cell r="IE179">
            <v>0</v>
          </cell>
          <cell r="IF179">
            <v>0</v>
          </cell>
          <cell r="IG179">
            <v>0</v>
          </cell>
          <cell r="IH179">
            <v>0</v>
          </cell>
          <cell r="II179">
            <v>0</v>
          </cell>
          <cell r="IJ179">
            <v>0</v>
          </cell>
          <cell r="IK179">
            <v>0</v>
          </cell>
          <cell r="IL179">
            <v>0</v>
          </cell>
          <cell r="IM179">
            <v>0</v>
          </cell>
          <cell r="IN179">
            <v>0</v>
          </cell>
          <cell r="IO179">
            <v>0</v>
          </cell>
          <cell r="IP179">
            <v>0</v>
          </cell>
          <cell r="IQ179">
            <v>0</v>
          </cell>
          <cell r="IR179">
            <v>0</v>
          </cell>
          <cell r="IS179">
            <v>0</v>
          </cell>
          <cell r="IT179">
            <v>0</v>
          </cell>
          <cell r="IU179">
            <v>0</v>
          </cell>
          <cell r="IV179">
            <v>0</v>
          </cell>
        </row>
        <row r="180"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0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0</v>
          </cell>
          <cell r="FS180">
            <v>0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0</v>
          </cell>
          <cell r="GA180">
            <v>0</v>
          </cell>
          <cell r="GB180">
            <v>0</v>
          </cell>
          <cell r="GC180">
            <v>0</v>
          </cell>
          <cell r="GD180">
            <v>0</v>
          </cell>
          <cell r="GE180">
            <v>0</v>
          </cell>
          <cell r="GF180">
            <v>0</v>
          </cell>
          <cell r="GG180">
            <v>0</v>
          </cell>
          <cell r="GH180">
            <v>0</v>
          </cell>
          <cell r="GI180">
            <v>0</v>
          </cell>
          <cell r="GJ180">
            <v>0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0</v>
          </cell>
          <cell r="GS180">
            <v>0</v>
          </cell>
          <cell r="GT180">
            <v>0</v>
          </cell>
          <cell r="GU180">
            <v>0</v>
          </cell>
          <cell r="GV180">
            <v>0</v>
          </cell>
          <cell r="GW180">
            <v>0</v>
          </cell>
          <cell r="GX180">
            <v>0</v>
          </cell>
          <cell r="GY180">
            <v>0</v>
          </cell>
          <cell r="GZ180">
            <v>0</v>
          </cell>
          <cell r="HA180">
            <v>0</v>
          </cell>
          <cell r="HB180">
            <v>0</v>
          </cell>
          <cell r="HC180">
            <v>0</v>
          </cell>
          <cell r="HD180">
            <v>0</v>
          </cell>
          <cell r="HE180">
            <v>0</v>
          </cell>
          <cell r="HF180">
            <v>0</v>
          </cell>
          <cell r="HG180">
            <v>0</v>
          </cell>
          <cell r="HH180">
            <v>0</v>
          </cell>
          <cell r="HI180">
            <v>0</v>
          </cell>
          <cell r="HJ180">
            <v>0</v>
          </cell>
          <cell r="HK180">
            <v>0</v>
          </cell>
          <cell r="HL180">
            <v>0</v>
          </cell>
          <cell r="HM180">
            <v>0</v>
          </cell>
          <cell r="HN180">
            <v>0</v>
          </cell>
          <cell r="HS180">
            <v>0</v>
          </cell>
          <cell r="HT180">
            <v>0</v>
          </cell>
          <cell r="HU180">
            <v>0</v>
          </cell>
          <cell r="HV180">
            <v>0</v>
          </cell>
          <cell r="HW180">
            <v>0</v>
          </cell>
          <cell r="HX180">
            <v>0</v>
          </cell>
          <cell r="HY180">
            <v>0</v>
          </cell>
          <cell r="HZ180">
            <v>0</v>
          </cell>
          <cell r="IA180">
            <v>0</v>
          </cell>
          <cell r="IB180">
            <v>0</v>
          </cell>
          <cell r="IC180">
            <v>0</v>
          </cell>
          <cell r="ID180">
            <v>0</v>
          </cell>
          <cell r="IE180">
            <v>0</v>
          </cell>
          <cell r="IF180">
            <v>0</v>
          </cell>
          <cell r="IG180">
            <v>0</v>
          </cell>
          <cell r="IH180">
            <v>0</v>
          </cell>
          <cell r="II180">
            <v>0</v>
          </cell>
          <cell r="IJ180">
            <v>0</v>
          </cell>
          <cell r="IK180">
            <v>0</v>
          </cell>
          <cell r="IL180">
            <v>0</v>
          </cell>
          <cell r="IM180">
            <v>0</v>
          </cell>
          <cell r="IN180">
            <v>0</v>
          </cell>
          <cell r="IO180">
            <v>0</v>
          </cell>
          <cell r="IP180">
            <v>0</v>
          </cell>
          <cell r="IQ180">
            <v>0</v>
          </cell>
          <cell r="IR180">
            <v>0</v>
          </cell>
          <cell r="IS180">
            <v>0</v>
          </cell>
          <cell r="IT180">
            <v>0</v>
          </cell>
          <cell r="IU180">
            <v>0</v>
          </cell>
          <cell r="IV180">
            <v>0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0</v>
          </cell>
          <cell r="FC181">
            <v>0</v>
          </cell>
          <cell r="FD181">
            <v>0</v>
          </cell>
          <cell r="FE181">
            <v>0</v>
          </cell>
          <cell r="FF181">
            <v>0</v>
          </cell>
          <cell r="FG181">
            <v>0</v>
          </cell>
          <cell r="FH181">
            <v>0</v>
          </cell>
          <cell r="FI181">
            <v>0</v>
          </cell>
          <cell r="FJ181">
            <v>0</v>
          </cell>
          <cell r="FK181">
            <v>0</v>
          </cell>
          <cell r="FL181">
            <v>0</v>
          </cell>
          <cell r="FM181">
            <v>0</v>
          </cell>
          <cell r="FN181">
            <v>0</v>
          </cell>
          <cell r="FO181">
            <v>0</v>
          </cell>
          <cell r="FP181">
            <v>0</v>
          </cell>
          <cell r="FQ181">
            <v>0</v>
          </cell>
          <cell r="FR181">
            <v>0</v>
          </cell>
          <cell r="FS181">
            <v>0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0</v>
          </cell>
          <cell r="GA181">
            <v>0</v>
          </cell>
          <cell r="GB181">
            <v>0</v>
          </cell>
          <cell r="GC181">
            <v>0</v>
          </cell>
          <cell r="GD181">
            <v>0</v>
          </cell>
          <cell r="GE181">
            <v>0</v>
          </cell>
          <cell r="GF181">
            <v>0</v>
          </cell>
          <cell r="GG181">
            <v>0</v>
          </cell>
          <cell r="GH181">
            <v>0</v>
          </cell>
          <cell r="GI181">
            <v>0</v>
          </cell>
          <cell r="GJ181">
            <v>0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0</v>
          </cell>
          <cell r="GS181">
            <v>0</v>
          </cell>
          <cell r="GT181">
            <v>0</v>
          </cell>
          <cell r="GU181">
            <v>0</v>
          </cell>
          <cell r="GV181">
            <v>0</v>
          </cell>
          <cell r="GW181">
            <v>0</v>
          </cell>
          <cell r="GX181">
            <v>0</v>
          </cell>
          <cell r="GY181">
            <v>0</v>
          </cell>
          <cell r="GZ181">
            <v>0</v>
          </cell>
          <cell r="HA181">
            <v>0</v>
          </cell>
          <cell r="HB181">
            <v>0</v>
          </cell>
          <cell r="HC181">
            <v>0</v>
          </cell>
          <cell r="HD181">
            <v>0</v>
          </cell>
          <cell r="HE181">
            <v>0</v>
          </cell>
          <cell r="HF181">
            <v>0</v>
          </cell>
          <cell r="HG181">
            <v>0</v>
          </cell>
          <cell r="HH181">
            <v>0</v>
          </cell>
          <cell r="HI181">
            <v>0</v>
          </cell>
          <cell r="HJ181">
            <v>0</v>
          </cell>
          <cell r="HK181">
            <v>0</v>
          </cell>
          <cell r="HL181">
            <v>0</v>
          </cell>
          <cell r="HM181">
            <v>0</v>
          </cell>
          <cell r="HN181">
            <v>0</v>
          </cell>
          <cell r="HS181">
            <v>0</v>
          </cell>
          <cell r="HT181">
            <v>0</v>
          </cell>
          <cell r="HU181">
            <v>0</v>
          </cell>
          <cell r="HV181">
            <v>0</v>
          </cell>
          <cell r="HW181">
            <v>0</v>
          </cell>
          <cell r="HX181">
            <v>0</v>
          </cell>
          <cell r="HY181">
            <v>0</v>
          </cell>
          <cell r="HZ181">
            <v>0</v>
          </cell>
          <cell r="IA181">
            <v>0</v>
          </cell>
          <cell r="IB181">
            <v>0</v>
          </cell>
          <cell r="IC181">
            <v>0</v>
          </cell>
          <cell r="ID181">
            <v>0</v>
          </cell>
          <cell r="IE181">
            <v>0</v>
          </cell>
          <cell r="IF181">
            <v>0</v>
          </cell>
          <cell r="IG181">
            <v>0</v>
          </cell>
          <cell r="IH181">
            <v>0</v>
          </cell>
          <cell r="II181">
            <v>0</v>
          </cell>
          <cell r="IJ181">
            <v>0</v>
          </cell>
          <cell r="IK181">
            <v>0</v>
          </cell>
          <cell r="IL181">
            <v>0</v>
          </cell>
          <cell r="IM181">
            <v>0</v>
          </cell>
          <cell r="IN181">
            <v>0</v>
          </cell>
          <cell r="IO181">
            <v>0</v>
          </cell>
          <cell r="IP181">
            <v>0</v>
          </cell>
          <cell r="IQ181">
            <v>0</v>
          </cell>
          <cell r="IR181">
            <v>0</v>
          </cell>
          <cell r="IS181">
            <v>0</v>
          </cell>
          <cell r="IT181">
            <v>0</v>
          </cell>
          <cell r="IU181">
            <v>0</v>
          </cell>
          <cell r="IV181">
            <v>0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  <cell r="GA182">
            <v>0</v>
          </cell>
          <cell r="GB182">
            <v>0</v>
          </cell>
          <cell r="GC182">
            <v>0</v>
          </cell>
          <cell r="GD182">
            <v>0</v>
          </cell>
          <cell r="GE182">
            <v>0</v>
          </cell>
          <cell r="GF182">
            <v>0</v>
          </cell>
          <cell r="GG182">
            <v>0</v>
          </cell>
          <cell r="GH182">
            <v>0</v>
          </cell>
          <cell r="GI182">
            <v>0</v>
          </cell>
          <cell r="GJ182">
            <v>0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0</v>
          </cell>
          <cell r="GS182">
            <v>0</v>
          </cell>
          <cell r="GT182">
            <v>0</v>
          </cell>
          <cell r="GU182">
            <v>0</v>
          </cell>
          <cell r="GV182">
            <v>0</v>
          </cell>
          <cell r="GW182">
            <v>0</v>
          </cell>
          <cell r="GX182">
            <v>0</v>
          </cell>
          <cell r="GY182">
            <v>0</v>
          </cell>
          <cell r="GZ182">
            <v>0</v>
          </cell>
          <cell r="HA182">
            <v>0</v>
          </cell>
          <cell r="HB182">
            <v>0</v>
          </cell>
          <cell r="HC182">
            <v>0</v>
          </cell>
          <cell r="HD182">
            <v>0</v>
          </cell>
          <cell r="HE182">
            <v>0</v>
          </cell>
          <cell r="HF182">
            <v>0</v>
          </cell>
          <cell r="HG182">
            <v>0</v>
          </cell>
          <cell r="HH182">
            <v>0</v>
          </cell>
          <cell r="HI182">
            <v>0</v>
          </cell>
          <cell r="HJ182">
            <v>0</v>
          </cell>
          <cell r="HK182">
            <v>0</v>
          </cell>
          <cell r="HL182">
            <v>0</v>
          </cell>
          <cell r="HM182">
            <v>0</v>
          </cell>
          <cell r="HN182">
            <v>0</v>
          </cell>
          <cell r="HS182">
            <v>0</v>
          </cell>
          <cell r="HT182">
            <v>0</v>
          </cell>
          <cell r="HU182">
            <v>0</v>
          </cell>
          <cell r="HV182">
            <v>0</v>
          </cell>
          <cell r="HW182">
            <v>0</v>
          </cell>
          <cell r="HX182">
            <v>0</v>
          </cell>
          <cell r="HY182">
            <v>0</v>
          </cell>
          <cell r="HZ182">
            <v>0</v>
          </cell>
          <cell r="IA182">
            <v>0</v>
          </cell>
          <cell r="IB182">
            <v>0</v>
          </cell>
          <cell r="IC182">
            <v>0</v>
          </cell>
          <cell r="ID182">
            <v>0</v>
          </cell>
          <cell r="IE182">
            <v>0</v>
          </cell>
          <cell r="IF182">
            <v>0</v>
          </cell>
          <cell r="IG182">
            <v>0</v>
          </cell>
          <cell r="IH182">
            <v>0</v>
          </cell>
          <cell r="II182">
            <v>0</v>
          </cell>
          <cell r="IJ182">
            <v>0</v>
          </cell>
          <cell r="IK182">
            <v>0</v>
          </cell>
          <cell r="IL182">
            <v>0</v>
          </cell>
          <cell r="IM182">
            <v>0</v>
          </cell>
          <cell r="IN182">
            <v>0</v>
          </cell>
          <cell r="IO182">
            <v>0</v>
          </cell>
          <cell r="IP182">
            <v>0</v>
          </cell>
          <cell r="IQ182">
            <v>0</v>
          </cell>
          <cell r="IR182">
            <v>0</v>
          </cell>
          <cell r="IS182">
            <v>0</v>
          </cell>
          <cell r="IT182">
            <v>0</v>
          </cell>
          <cell r="IU182">
            <v>0</v>
          </cell>
          <cell r="IV182">
            <v>0</v>
          </cell>
        </row>
        <row r="194"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-5718</v>
          </cell>
          <cell r="FL194">
            <v>-548</v>
          </cell>
          <cell r="FM194">
            <v>-1704</v>
          </cell>
          <cell r="FN194">
            <v>-1734</v>
          </cell>
          <cell r="FO194">
            <v>-1732</v>
          </cell>
          <cell r="FP194">
            <v>0</v>
          </cell>
          <cell r="FQ194">
            <v>0</v>
          </cell>
          <cell r="FR194">
            <v>0</v>
          </cell>
          <cell r="FS194">
            <v>0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</row>
        <row r="195"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15920</v>
          </cell>
          <cell r="FL195">
            <v>1604</v>
          </cell>
          <cell r="FM195">
            <v>4770</v>
          </cell>
          <cell r="FN195">
            <v>4773</v>
          </cell>
          <cell r="FO195">
            <v>4773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</row>
        <row r="196"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-4242</v>
          </cell>
          <cell r="FL196">
            <v>-849</v>
          </cell>
          <cell r="FM196">
            <v>-1485</v>
          </cell>
          <cell r="FN196">
            <v>-954</v>
          </cell>
          <cell r="FO196">
            <v>-954</v>
          </cell>
          <cell r="FP196">
            <v>0</v>
          </cell>
          <cell r="FQ196">
            <v>0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</row>
        <row r="197"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0</v>
          </cell>
          <cell r="FF197">
            <v>0</v>
          </cell>
          <cell r="FG197">
            <v>0</v>
          </cell>
          <cell r="FH197">
            <v>0</v>
          </cell>
          <cell r="FI197">
            <v>0</v>
          </cell>
          <cell r="FJ197">
            <v>0</v>
          </cell>
          <cell r="FK197">
            <v>-956</v>
          </cell>
          <cell r="FL197">
            <v>0</v>
          </cell>
          <cell r="FM197">
            <v>-318</v>
          </cell>
          <cell r="FN197">
            <v>-318</v>
          </cell>
          <cell r="FO197">
            <v>-320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</row>
        <row r="198"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0</v>
          </cell>
          <cell r="FF198">
            <v>0</v>
          </cell>
          <cell r="FG198">
            <v>0</v>
          </cell>
          <cell r="FH198">
            <v>0</v>
          </cell>
          <cell r="FI198">
            <v>0</v>
          </cell>
          <cell r="FJ198">
            <v>0</v>
          </cell>
          <cell r="FK198">
            <v>-721</v>
          </cell>
          <cell r="FL198">
            <v>-91</v>
          </cell>
          <cell r="FM198">
            <v>-270</v>
          </cell>
          <cell r="FN198">
            <v>-180</v>
          </cell>
          <cell r="FO198">
            <v>-180</v>
          </cell>
          <cell r="FP198">
            <v>0</v>
          </cell>
          <cell r="FQ198">
            <v>0</v>
          </cell>
          <cell r="FR198">
            <v>0</v>
          </cell>
          <cell r="FS198">
            <v>0</v>
          </cell>
          <cell r="FT198">
            <v>0</v>
          </cell>
          <cell r="FU198">
            <v>12845</v>
          </cell>
          <cell r="FV198">
            <v>3211</v>
          </cell>
          <cell r="FW198">
            <v>3211</v>
          </cell>
          <cell r="FX198">
            <v>3211</v>
          </cell>
          <cell r="FY198">
            <v>3212</v>
          </cell>
        </row>
        <row r="199"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0</v>
          </cell>
          <cell r="FJ199">
            <v>0</v>
          </cell>
          <cell r="FK199">
            <v>460</v>
          </cell>
          <cell r="FL199">
            <v>82</v>
          </cell>
          <cell r="FM199">
            <v>126</v>
          </cell>
          <cell r="FN199">
            <v>126</v>
          </cell>
          <cell r="FO199">
            <v>126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</row>
        <row r="200"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-1770</v>
          </cell>
          <cell r="FL200">
            <v>-177</v>
          </cell>
          <cell r="FM200">
            <v>-531</v>
          </cell>
          <cell r="FN200">
            <v>-531</v>
          </cell>
          <cell r="FO200">
            <v>-531</v>
          </cell>
          <cell r="FP200">
            <v>0</v>
          </cell>
          <cell r="FQ200">
            <v>0</v>
          </cell>
          <cell r="FR200">
            <v>0</v>
          </cell>
          <cell r="FS200">
            <v>0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</row>
        <row r="201"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-7430</v>
          </cell>
          <cell r="FL201">
            <v>-743</v>
          </cell>
          <cell r="FM201">
            <v>-2229</v>
          </cell>
          <cell r="FN201">
            <v>-2229</v>
          </cell>
          <cell r="FO201">
            <v>-2229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</row>
        <row r="202"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-9000</v>
          </cell>
          <cell r="FL202">
            <v>-900</v>
          </cell>
          <cell r="FM202">
            <v>-2700</v>
          </cell>
          <cell r="FN202">
            <v>-2700</v>
          </cell>
          <cell r="FO202">
            <v>-2700</v>
          </cell>
          <cell r="FP202">
            <v>0</v>
          </cell>
          <cell r="FQ202">
            <v>0</v>
          </cell>
          <cell r="FR202">
            <v>0</v>
          </cell>
          <cell r="FS202">
            <v>0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</row>
        <row r="203"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-2007</v>
          </cell>
          <cell r="FL203">
            <v>-222</v>
          </cell>
          <cell r="FM203">
            <v>-595</v>
          </cell>
          <cell r="FN203">
            <v>-595</v>
          </cell>
          <cell r="FO203">
            <v>-595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</row>
        <row r="204"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-2900</v>
          </cell>
          <cell r="FL204">
            <v>-290</v>
          </cell>
          <cell r="FM204">
            <v>-870</v>
          </cell>
          <cell r="FN204">
            <v>-870</v>
          </cell>
          <cell r="FO204">
            <v>-870</v>
          </cell>
          <cell r="FP204">
            <v>0</v>
          </cell>
          <cell r="FQ204">
            <v>0</v>
          </cell>
          <cell r="FR204">
            <v>0</v>
          </cell>
          <cell r="FS204">
            <v>0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</row>
        <row r="205"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8216</v>
          </cell>
          <cell r="FL205">
            <v>-289</v>
          </cell>
          <cell r="FM205">
            <v>2835</v>
          </cell>
          <cell r="FN205">
            <v>2835</v>
          </cell>
          <cell r="FO205">
            <v>2835</v>
          </cell>
          <cell r="FP205">
            <v>0</v>
          </cell>
          <cell r="FQ205">
            <v>0</v>
          </cell>
          <cell r="FR205">
            <v>0</v>
          </cell>
          <cell r="FS205">
            <v>0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</row>
        <row r="206"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</row>
        <row r="207"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0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-1872</v>
          </cell>
          <cell r="FL207">
            <v>0</v>
          </cell>
          <cell r="FM207">
            <v>-624</v>
          </cell>
          <cell r="FN207">
            <v>-624</v>
          </cell>
          <cell r="FO207">
            <v>-624</v>
          </cell>
          <cell r="FP207">
            <v>0</v>
          </cell>
          <cell r="FQ207">
            <v>0</v>
          </cell>
          <cell r="FR207">
            <v>0</v>
          </cell>
          <cell r="FS207">
            <v>0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</row>
        <row r="208"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-6790</v>
          </cell>
          <cell r="FL208">
            <v>-1813</v>
          </cell>
          <cell r="FM208">
            <v>-1659</v>
          </cell>
          <cell r="FN208">
            <v>-1659</v>
          </cell>
          <cell r="FO208">
            <v>-1659</v>
          </cell>
          <cell r="FP208">
            <v>0</v>
          </cell>
          <cell r="FQ208">
            <v>0</v>
          </cell>
          <cell r="FR208">
            <v>0</v>
          </cell>
          <cell r="FS208">
            <v>0</v>
          </cell>
          <cell r="FT208">
            <v>0</v>
          </cell>
          <cell r="FU208">
            <v>12000</v>
          </cell>
          <cell r="FV208">
            <v>3000</v>
          </cell>
          <cell r="FW208">
            <v>3000</v>
          </cell>
          <cell r="FX208">
            <v>3000</v>
          </cell>
          <cell r="FY208">
            <v>3000</v>
          </cell>
        </row>
        <row r="209"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-52</v>
          </cell>
          <cell r="FL209">
            <v>0</v>
          </cell>
          <cell r="FM209">
            <v>-12</v>
          </cell>
          <cell r="FN209">
            <v>-19</v>
          </cell>
          <cell r="FO209">
            <v>-21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</row>
        <row r="210"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33967</v>
          </cell>
          <cell r="DI210">
            <v>33967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33967</v>
          </cell>
          <cell r="ER210">
            <v>33967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47040</v>
          </cell>
          <cell r="FL210">
            <v>4346</v>
          </cell>
          <cell r="FM210">
            <v>14206</v>
          </cell>
          <cell r="FN210">
            <v>14243</v>
          </cell>
          <cell r="FO210">
            <v>14245</v>
          </cell>
          <cell r="FP210">
            <v>0</v>
          </cell>
          <cell r="FQ210">
            <v>0</v>
          </cell>
          <cell r="FR210">
            <v>0</v>
          </cell>
          <cell r="FS210">
            <v>0</v>
          </cell>
          <cell r="FT210">
            <v>0</v>
          </cell>
          <cell r="FU210">
            <v>24906</v>
          </cell>
          <cell r="FV210">
            <v>6226</v>
          </cell>
          <cell r="FW210">
            <v>6227</v>
          </cell>
          <cell r="FX210">
            <v>6226</v>
          </cell>
          <cell r="FY210">
            <v>6227</v>
          </cell>
        </row>
        <row r="211"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90208</v>
          </cell>
          <cell r="FV211">
            <v>21576</v>
          </cell>
          <cell r="FW211">
            <v>22380</v>
          </cell>
          <cell r="FX211">
            <v>22929</v>
          </cell>
          <cell r="FY211">
            <v>23323</v>
          </cell>
        </row>
        <row r="212"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0</v>
          </cell>
          <cell r="FF212">
            <v>0</v>
          </cell>
          <cell r="FG212">
            <v>0</v>
          </cell>
          <cell r="FH212">
            <v>0</v>
          </cell>
          <cell r="FI212">
            <v>0</v>
          </cell>
          <cell r="FJ212">
            <v>0</v>
          </cell>
          <cell r="FK212">
            <v>-614</v>
          </cell>
          <cell r="FL212">
            <v>-110</v>
          </cell>
          <cell r="FM212">
            <v>-168</v>
          </cell>
          <cell r="FN212">
            <v>-168</v>
          </cell>
          <cell r="FO212">
            <v>-168</v>
          </cell>
          <cell r="FP212">
            <v>0</v>
          </cell>
          <cell r="FQ212">
            <v>0</v>
          </cell>
          <cell r="FR212">
            <v>0</v>
          </cell>
          <cell r="FS212">
            <v>0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</row>
        <row r="213"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0</v>
          </cell>
          <cell r="FF213">
            <v>0</v>
          </cell>
          <cell r="FG213">
            <v>0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0</v>
          </cell>
          <cell r="FT213">
            <v>0</v>
          </cell>
          <cell r="FU213">
            <v>4605</v>
          </cell>
          <cell r="FV213">
            <v>969</v>
          </cell>
          <cell r="FW213">
            <v>1850</v>
          </cell>
          <cell r="FX213">
            <v>929</v>
          </cell>
          <cell r="FY213">
            <v>857</v>
          </cell>
        </row>
        <row r="214"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0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</row>
        <row r="215"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</row>
        <row r="216"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0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</row>
        <row r="223">
          <cell r="AP223">
            <v>0</v>
          </cell>
        </row>
        <row r="224"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33967</v>
          </cell>
          <cell r="DI224">
            <v>33967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33967</v>
          </cell>
          <cell r="ER224">
            <v>33967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  <cell r="FJ224">
            <v>0</v>
          </cell>
          <cell r="FK224">
            <v>27564</v>
          </cell>
          <cell r="FL224">
            <v>0</v>
          </cell>
          <cell r="FM224">
            <v>8772</v>
          </cell>
          <cell r="FN224">
            <v>9396</v>
          </cell>
          <cell r="FO224">
            <v>9396</v>
          </cell>
          <cell r="FP224">
            <v>0</v>
          </cell>
          <cell r="FQ224">
            <v>0</v>
          </cell>
          <cell r="FR224">
            <v>0</v>
          </cell>
          <cell r="FS224">
            <v>0</v>
          </cell>
          <cell r="FT224">
            <v>0</v>
          </cell>
          <cell r="FU224">
            <v>144564</v>
          </cell>
          <cell r="FV224">
            <v>34982</v>
          </cell>
          <cell r="FW224">
            <v>36668</v>
          </cell>
          <cell r="FX224">
            <v>36295</v>
          </cell>
          <cell r="FY224">
            <v>36619</v>
          </cell>
        </row>
        <row r="225"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-33967</v>
          </cell>
          <cell r="DI225">
            <v>-33967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-33967</v>
          </cell>
          <cell r="ER225">
            <v>-33967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-12168</v>
          </cell>
          <cell r="FL225">
            <v>0</v>
          </cell>
          <cell r="FM225">
            <v>-4056</v>
          </cell>
          <cell r="FN225">
            <v>-4056</v>
          </cell>
          <cell r="FO225">
            <v>-4056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0</v>
          </cell>
          <cell r="FU225">
            <v>-144564</v>
          </cell>
          <cell r="FV225">
            <v>-34982</v>
          </cell>
          <cell r="FW225">
            <v>-36668</v>
          </cell>
          <cell r="FX225">
            <v>-36295</v>
          </cell>
          <cell r="FY225">
            <v>-36619</v>
          </cell>
        </row>
        <row r="226"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0</v>
          </cell>
          <cell r="FL226">
            <v>0</v>
          </cell>
          <cell r="FM226">
            <v>0</v>
          </cell>
          <cell r="FN226">
            <v>0</v>
          </cell>
          <cell r="FO226">
            <v>0</v>
          </cell>
          <cell r="FP226">
            <v>0</v>
          </cell>
          <cell r="FQ226">
            <v>0</v>
          </cell>
          <cell r="FR226">
            <v>0</v>
          </cell>
          <cell r="FS226">
            <v>0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</row>
        <row r="227"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0</v>
          </cell>
          <cell r="FP227">
            <v>0</v>
          </cell>
          <cell r="FQ227">
            <v>0</v>
          </cell>
          <cell r="FR227">
            <v>0</v>
          </cell>
          <cell r="FS227">
            <v>0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</row>
        <row r="228"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D228">
            <v>0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0</v>
          </cell>
          <cell r="FP228">
            <v>0</v>
          </cell>
          <cell r="FQ228">
            <v>0</v>
          </cell>
          <cell r="FR228">
            <v>0</v>
          </cell>
          <cell r="FS228">
            <v>0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</row>
        <row r="229"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-33967</v>
          </cell>
          <cell r="DI229">
            <v>-33967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-33967</v>
          </cell>
          <cell r="ER229">
            <v>-33967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D229">
            <v>0</v>
          </cell>
          <cell r="FE229">
            <v>0</v>
          </cell>
          <cell r="FF229">
            <v>0</v>
          </cell>
          <cell r="FG229">
            <v>0</v>
          </cell>
          <cell r="FH229">
            <v>0</v>
          </cell>
          <cell r="FI229">
            <v>0</v>
          </cell>
          <cell r="FJ229">
            <v>0</v>
          </cell>
          <cell r="FK229">
            <v>-12168</v>
          </cell>
          <cell r="FL229">
            <v>0</v>
          </cell>
          <cell r="FM229">
            <v>-4056</v>
          </cell>
          <cell r="FN229">
            <v>-4056</v>
          </cell>
          <cell r="FO229">
            <v>-4056</v>
          </cell>
          <cell r="FP229">
            <v>0</v>
          </cell>
          <cell r="FQ229">
            <v>0</v>
          </cell>
          <cell r="FR229">
            <v>0</v>
          </cell>
          <cell r="FS229">
            <v>0</v>
          </cell>
          <cell r="FT229">
            <v>0</v>
          </cell>
          <cell r="FU229">
            <v>-144564</v>
          </cell>
          <cell r="FV229">
            <v>-34982</v>
          </cell>
          <cell r="FW229">
            <v>-36668</v>
          </cell>
          <cell r="FX229">
            <v>-36295</v>
          </cell>
          <cell r="FY229">
            <v>-36619</v>
          </cell>
        </row>
        <row r="230"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L230">
            <v>0</v>
          </cell>
          <cell r="FM230">
            <v>0</v>
          </cell>
          <cell r="FN230">
            <v>0</v>
          </cell>
          <cell r="FO230">
            <v>0</v>
          </cell>
          <cell r="FP230">
            <v>0</v>
          </cell>
          <cell r="FQ230">
            <v>0</v>
          </cell>
          <cell r="FR230">
            <v>0</v>
          </cell>
          <cell r="FS230">
            <v>0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</row>
        <row r="231"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15396</v>
          </cell>
          <cell r="FL231">
            <v>0</v>
          </cell>
          <cell r="FM231">
            <v>4716</v>
          </cell>
          <cell r="FN231">
            <v>5340</v>
          </cell>
          <cell r="FO231">
            <v>5340</v>
          </cell>
          <cell r="FP231">
            <v>0</v>
          </cell>
          <cell r="FQ231">
            <v>0</v>
          </cell>
          <cell r="FR231">
            <v>0</v>
          </cell>
          <cell r="FS231">
            <v>0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</row>
        <row r="232"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D232">
            <v>0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0</v>
          </cell>
          <cell r="FO232">
            <v>0</v>
          </cell>
          <cell r="FP232">
            <v>0</v>
          </cell>
          <cell r="FQ232">
            <v>0</v>
          </cell>
          <cell r="FR232">
            <v>0</v>
          </cell>
          <cell r="FS232">
            <v>0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</row>
        <row r="233"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D233">
            <v>0</v>
          </cell>
          <cell r="FE233">
            <v>0</v>
          </cell>
          <cell r="FF233">
            <v>0</v>
          </cell>
          <cell r="FG233">
            <v>0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0</v>
          </cell>
          <cell r="FP233">
            <v>0</v>
          </cell>
          <cell r="FQ233">
            <v>0</v>
          </cell>
          <cell r="FR233">
            <v>0</v>
          </cell>
          <cell r="FS233">
            <v>0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</row>
        <row r="234"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</row>
        <row r="235"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</row>
        <row r="236"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D236">
            <v>0</v>
          </cell>
          <cell r="FE236">
            <v>0</v>
          </cell>
          <cell r="FF236">
            <v>0</v>
          </cell>
          <cell r="FG236">
            <v>0</v>
          </cell>
          <cell r="FH236">
            <v>0</v>
          </cell>
          <cell r="FI236">
            <v>0</v>
          </cell>
          <cell r="FJ236">
            <v>0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</row>
        <row r="237"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D237">
            <v>0</v>
          </cell>
          <cell r="FE237">
            <v>0</v>
          </cell>
          <cell r="FF237">
            <v>0</v>
          </cell>
          <cell r="FG237">
            <v>0</v>
          </cell>
          <cell r="FH237">
            <v>0</v>
          </cell>
          <cell r="FI237">
            <v>0</v>
          </cell>
          <cell r="FJ237">
            <v>0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</row>
        <row r="238"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</row>
        <row r="239"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0</v>
          </cell>
          <cell r="FS239">
            <v>0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</row>
        <row r="240"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0</v>
          </cell>
          <cell r="FJ240">
            <v>0</v>
          </cell>
          <cell r="FK240">
            <v>15396</v>
          </cell>
          <cell r="FL240">
            <v>0</v>
          </cell>
          <cell r="FM240">
            <v>4716</v>
          </cell>
          <cell r="FN240">
            <v>5340</v>
          </cell>
          <cell r="FO240">
            <v>5340</v>
          </cell>
          <cell r="FP240">
            <v>0</v>
          </cell>
          <cell r="FQ240">
            <v>0</v>
          </cell>
          <cell r="FR240">
            <v>0</v>
          </cell>
          <cell r="FS240">
            <v>0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</row>
        <row r="241"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  <cell r="FJ241">
            <v>0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0</v>
          </cell>
          <cell r="FR241">
            <v>0</v>
          </cell>
          <cell r="FS241">
            <v>0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</row>
        <row r="242"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15396</v>
          </cell>
          <cell r="FL242">
            <v>0</v>
          </cell>
          <cell r="FM242">
            <v>4716</v>
          </cell>
          <cell r="FN242">
            <v>5340</v>
          </cell>
          <cell r="FO242">
            <v>5340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</row>
        <row r="243"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  <cell r="ER243">
            <v>0</v>
          </cell>
          <cell r="ES243">
            <v>0</v>
          </cell>
          <cell r="ET243">
            <v>0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0</v>
          </cell>
          <cell r="FI243">
            <v>0</v>
          </cell>
          <cell r="FJ243">
            <v>0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0</v>
          </cell>
          <cell r="FP243">
            <v>0</v>
          </cell>
          <cell r="FQ243">
            <v>0</v>
          </cell>
          <cell r="FR243">
            <v>0</v>
          </cell>
          <cell r="FS243">
            <v>0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</row>
        <row r="244"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D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</row>
        <row r="245"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</row>
        <row r="257">
          <cell r="B257">
            <v>-8318</v>
          </cell>
          <cell r="C257">
            <v>-49073</v>
          </cell>
          <cell r="D257">
            <v>9792</v>
          </cell>
          <cell r="E257">
            <v>15296</v>
          </cell>
          <cell r="F257">
            <v>15667</v>
          </cell>
          <cell r="G257">
            <v>-7.8</v>
          </cell>
          <cell r="H257">
            <v>-185.1</v>
          </cell>
          <cell r="I257">
            <v>36.799999999999997</v>
          </cell>
          <cell r="J257">
            <v>57.2</v>
          </cell>
          <cell r="K257">
            <v>57.8</v>
          </cell>
          <cell r="L257">
            <v>48868</v>
          </cell>
          <cell r="M257">
            <v>30696</v>
          </cell>
          <cell r="N257">
            <v>13954</v>
          </cell>
          <cell r="O257">
            <v>2109</v>
          </cell>
          <cell r="P257">
            <v>2109</v>
          </cell>
          <cell r="Q257">
            <v>48868</v>
          </cell>
          <cell r="R257">
            <v>30696</v>
          </cell>
          <cell r="S257">
            <v>13954</v>
          </cell>
          <cell r="T257">
            <v>2109</v>
          </cell>
          <cell r="U257">
            <v>2109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48868</v>
          </cell>
          <cell r="CO257">
            <v>30696</v>
          </cell>
          <cell r="CP257">
            <v>13954</v>
          </cell>
          <cell r="CQ257">
            <v>2109</v>
          </cell>
          <cell r="CR257">
            <v>2109</v>
          </cell>
          <cell r="CS257">
            <v>35247</v>
          </cell>
          <cell r="CT257">
            <v>18729</v>
          </cell>
          <cell r="CU257">
            <v>12684</v>
          </cell>
          <cell r="CV257">
            <v>1917</v>
          </cell>
          <cell r="CW257">
            <v>1917</v>
          </cell>
          <cell r="CX257">
            <v>9975</v>
          </cell>
          <cell r="CY257">
            <v>9975</v>
          </cell>
          <cell r="CZ257">
            <v>0</v>
          </cell>
          <cell r="DA257">
            <v>0</v>
          </cell>
          <cell r="DB257">
            <v>0</v>
          </cell>
          <cell r="DC257">
            <v>2259</v>
          </cell>
          <cell r="DD257">
            <v>1168</v>
          </cell>
          <cell r="DE257">
            <v>839</v>
          </cell>
          <cell r="DF257">
            <v>126</v>
          </cell>
          <cell r="DG257">
            <v>126</v>
          </cell>
          <cell r="DH257">
            <v>1387</v>
          </cell>
          <cell r="DI257">
            <v>824</v>
          </cell>
          <cell r="DJ257">
            <v>431</v>
          </cell>
          <cell r="DK257">
            <v>66</v>
          </cell>
          <cell r="DL257">
            <v>66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  <cell r="GA257">
            <v>0</v>
          </cell>
          <cell r="GB257">
            <v>0</v>
          </cell>
          <cell r="GC257">
            <v>0</v>
          </cell>
          <cell r="GD257">
            <v>0</v>
          </cell>
          <cell r="GE257">
            <v>0</v>
          </cell>
          <cell r="GF257">
            <v>0</v>
          </cell>
          <cell r="GG257">
            <v>0</v>
          </cell>
          <cell r="GH257">
            <v>0</v>
          </cell>
          <cell r="GI257">
            <v>0</v>
          </cell>
          <cell r="GJ257">
            <v>0</v>
          </cell>
          <cell r="GK257">
            <v>0</v>
          </cell>
          <cell r="GL257">
            <v>0</v>
          </cell>
          <cell r="GM257">
            <v>0</v>
          </cell>
          <cell r="GN257">
            <v>0</v>
          </cell>
          <cell r="GO257">
            <v>0</v>
          </cell>
          <cell r="GP257">
            <v>0</v>
          </cell>
          <cell r="GQ257">
            <v>0</v>
          </cell>
          <cell r="GR257">
            <v>0</v>
          </cell>
          <cell r="GS257">
            <v>0</v>
          </cell>
          <cell r="GT257">
            <v>0</v>
          </cell>
          <cell r="GU257">
            <v>0</v>
          </cell>
          <cell r="GV257">
            <v>0</v>
          </cell>
          <cell r="GW257">
            <v>0</v>
          </cell>
          <cell r="GX257">
            <v>0</v>
          </cell>
          <cell r="GY257">
            <v>0</v>
          </cell>
          <cell r="GZ257">
            <v>0</v>
          </cell>
          <cell r="HA257">
            <v>0</v>
          </cell>
          <cell r="HB257">
            <v>0</v>
          </cell>
          <cell r="HC257">
            <v>0</v>
          </cell>
          <cell r="HD257">
            <v>0</v>
          </cell>
          <cell r="HE257">
            <v>0</v>
          </cell>
          <cell r="HF257">
            <v>0</v>
          </cell>
          <cell r="HG257">
            <v>0</v>
          </cell>
          <cell r="HH257">
            <v>0</v>
          </cell>
          <cell r="HI257">
            <v>0</v>
          </cell>
          <cell r="HJ257">
            <v>0</v>
          </cell>
          <cell r="HK257">
            <v>0</v>
          </cell>
          <cell r="HL257">
            <v>0</v>
          </cell>
          <cell r="HM257">
            <v>0</v>
          </cell>
          <cell r="HN257">
            <v>0</v>
          </cell>
          <cell r="HO257">
            <v>0</v>
          </cell>
          <cell r="HP257">
            <v>0</v>
          </cell>
          <cell r="HQ257">
            <v>0</v>
          </cell>
          <cell r="HR257">
            <v>0</v>
          </cell>
          <cell r="HS257">
            <v>0</v>
          </cell>
          <cell r="HT257">
            <v>0</v>
          </cell>
          <cell r="HU257">
            <v>0</v>
          </cell>
          <cell r="HV257">
            <v>0</v>
          </cell>
          <cell r="HW257">
            <v>0</v>
          </cell>
          <cell r="HX257">
            <v>0</v>
          </cell>
          <cell r="HY257">
            <v>0</v>
          </cell>
          <cell r="HZ257">
            <v>0</v>
          </cell>
          <cell r="IA257">
            <v>0</v>
          </cell>
          <cell r="IB257">
            <v>0</v>
          </cell>
          <cell r="IC257">
            <v>0</v>
          </cell>
          <cell r="ID257">
            <v>0</v>
          </cell>
          <cell r="IE257">
            <v>0</v>
          </cell>
          <cell r="IF257">
            <v>0</v>
          </cell>
          <cell r="IG257">
            <v>0</v>
          </cell>
          <cell r="IH257">
            <v>0</v>
          </cell>
          <cell r="II257">
            <v>0</v>
          </cell>
          <cell r="IJ257">
            <v>0</v>
          </cell>
          <cell r="IK257">
            <v>0</v>
          </cell>
          <cell r="IL257">
            <v>0</v>
          </cell>
          <cell r="IM257">
            <v>0</v>
          </cell>
          <cell r="IN257">
            <v>0</v>
          </cell>
          <cell r="IO257">
            <v>0</v>
          </cell>
          <cell r="IP257">
            <v>0</v>
          </cell>
          <cell r="IQ257">
            <v>0</v>
          </cell>
          <cell r="IR257">
            <v>0</v>
          </cell>
          <cell r="IS257">
            <v>0</v>
          </cell>
          <cell r="IT257">
            <v>0</v>
          </cell>
          <cell r="IU257">
            <v>0</v>
          </cell>
          <cell r="IV257">
            <v>0</v>
          </cell>
        </row>
        <row r="258">
          <cell r="B258">
            <v>-12103</v>
          </cell>
          <cell r="C258">
            <v>-4028</v>
          </cell>
          <cell r="D258">
            <v>-21728</v>
          </cell>
          <cell r="E258">
            <v>6637</v>
          </cell>
          <cell r="F258">
            <v>7016</v>
          </cell>
          <cell r="G258">
            <v>-12.9</v>
          </cell>
          <cell r="H258">
            <v>-17.399999999999999</v>
          </cell>
          <cell r="I258">
            <v>-93.1</v>
          </cell>
          <cell r="J258">
            <v>28.2</v>
          </cell>
          <cell r="K258">
            <v>29.3</v>
          </cell>
          <cell r="L258">
            <v>36978</v>
          </cell>
          <cell r="M258">
            <v>28020</v>
          </cell>
          <cell r="N258">
            <v>5986</v>
          </cell>
          <cell r="O258">
            <v>1486</v>
          </cell>
          <cell r="P258">
            <v>1486</v>
          </cell>
          <cell r="Q258">
            <v>36978</v>
          </cell>
          <cell r="R258">
            <v>28020</v>
          </cell>
          <cell r="S258">
            <v>5986</v>
          </cell>
          <cell r="T258">
            <v>1486</v>
          </cell>
          <cell r="U258">
            <v>1486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36783</v>
          </cell>
          <cell r="CO258">
            <v>27972</v>
          </cell>
          <cell r="CP258">
            <v>5937</v>
          </cell>
          <cell r="CQ258">
            <v>1437</v>
          </cell>
          <cell r="CR258">
            <v>1437</v>
          </cell>
          <cell r="CS258">
            <v>25985</v>
          </cell>
          <cell r="CT258">
            <v>18021</v>
          </cell>
          <cell r="CU258">
            <v>5366</v>
          </cell>
          <cell r="CV258">
            <v>1299</v>
          </cell>
          <cell r="CW258">
            <v>1299</v>
          </cell>
          <cell r="CX258">
            <v>7995</v>
          </cell>
          <cell r="CY258">
            <v>7995</v>
          </cell>
          <cell r="CZ258">
            <v>0</v>
          </cell>
          <cell r="DA258">
            <v>0</v>
          </cell>
          <cell r="DB258">
            <v>0</v>
          </cell>
          <cell r="DC258">
            <v>1739</v>
          </cell>
          <cell r="DD258">
            <v>1169</v>
          </cell>
          <cell r="DE258">
            <v>384</v>
          </cell>
          <cell r="DF258">
            <v>93</v>
          </cell>
          <cell r="DG258">
            <v>93</v>
          </cell>
          <cell r="DH258">
            <v>1064</v>
          </cell>
          <cell r="DI258">
            <v>787</v>
          </cell>
          <cell r="DJ258">
            <v>187</v>
          </cell>
          <cell r="DK258">
            <v>45</v>
          </cell>
          <cell r="DL258">
            <v>45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D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0</v>
          </cell>
          <cell r="GC258">
            <v>0</v>
          </cell>
          <cell r="GD258">
            <v>0</v>
          </cell>
          <cell r="GE258">
            <v>0</v>
          </cell>
          <cell r="GF258">
            <v>0</v>
          </cell>
          <cell r="GG258">
            <v>0</v>
          </cell>
          <cell r="GH258">
            <v>0</v>
          </cell>
          <cell r="GI258">
            <v>0</v>
          </cell>
          <cell r="GJ258">
            <v>0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U258">
            <v>0</v>
          </cell>
          <cell r="GV258">
            <v>0</v>
          </cell>
          <cell r="GW258">
            <v>0</v>
          </cell>
          <cell r="GX258">
            <v>0</v>
          </cell>
          <cell r="GY258">
            <v>0</v>
          </cell>
          <cell r="GZ258">
            <v>0</v>
          </cell>
          <cell r="HA258">
            <v>0</v>
          </cell>
          <cell r="HB258">
            <v>0</v>
          </cell>
          <cell r="HC258">
            <v>0</v>
          </cell>
          <cell r="HD258">
            <v>0</v>
          </cell>
          <cell r="HE258">
            <v>0</v>
          </cell>
          <cell r="HF258">
            <v>0</v>
          </cell>
          <cell r="HG258">
            <v>0</v>
          </cell>
          <cell r="HH258">
            <v>0</v>
          </cell>
          <cell r="HI258">
            <v>0</v>
          </cell>
          <cell r="HJ258">
            <v>0</v>
          </cell>
          <cell r="HK258">
            <v>0</v>
          </cell>
          <cell r="HL258">
            <v>0</v>
          </cell>
          <cell r="HM258">
            <v>0</v>
          </cell>
          <cell r="HN258">
            <v>195</v>
          </cell>
          <cell r="HO258">
            <v>48</v>
          </cell>
          <cell r="HP258">
            <v>49</v>
          </cell>
          <cell r="HQ258">
            <v>49</v>
          </cell>
          <cell r="HR258">
            <v>49</v>
          </cell>
          <cell r="HS258">
            <v>0</v>
          </cell>
          <cell r="HT258">
            <v>0</v>
          </cell>
          <cell r="HU258">
            <v>0</v>
          </cell>
          <cell r="HV258">
            <v>0</v>
          </cell>
          <cell r="HW258">
            <v>0</v>
          </cell>
          <cell r="HX258">
            <v>180</v>
          </cell>
          <cell r="HY258">
            <v>45</v>
          </cell>
          <cell r="HZ258">
            <v>45</v>
          </cell>
          <cell r="IA258">
            <v>45</v>
          </cell>
          <cell r="IB258">
            <v>45</v>
          </cell>
          <cell r="IC258">
            <v>15</v>
          </cell>
          <cell r="ID258">
            <v>3</v>
          </cell>
          <cell r="IE258">
            <v>4</v>
          </cell>
          <cell r="IF258">
            <v>4</v>
          </cell>
          <cell r="IG258">
            <v>4</v>
          </cell>
          <cell r="IH258">
            <v>0</v>
          </cell>
          <cell r="II258">
            <v>0</v>
          </cell>
          <cell r="IJ258">
            <v>0</v>
          </cell>
          <cell r="IK258">
            <v>0</v>
          </cell>
          <cell r="IL258">
            <v>0</v>
          </cell>
          <cell r="IM258">
            <v>0</v>
          </cell>
          <cell r="IN258">
            <v>0</v>
          </cell>
          <cell r="IO258">
            <v>0</v>
          </cell>
          <cell r="IP258">
            <v>0</v>
          </cell>
          <cell r="IQ258">
            <v>0</v>
          </cell>
          <cell r="IR258">
            <v>0</v>
          </cell>
          <cell r="IS258">
            <v>0</v>
          </cell>
          <cell r="IT258">
            <v>0</v>
          </cell>
          <cell r="IU258">
            <v>0</v>
          </cell>
          <cell r="IV258">
            <v>0</v>
          </cell>
        </row>
        <row r="259">
          <cell r="B259">
            <v>-23986</v>
          </cell>
          <cell r="C259">
            <v>-87695</v>
          </cell>
          <cell r="D259">
            <v>4004</v>
          </cell>
          <cell r="E259">
            <v>24552</v>
          </cell>
          <cell r="F259">
            <v>35153</v>
          </cell>
          <cell r="G259">
            <v>-15.4</v>
          </cell>
          <cell r="H259">
            <v>-400</v>
          </cell>
          <cell r="I259">
            <v>13.1</v>
          </cell>
          <cell r="J259">
            <v>51.6</v>
          </cell>
          <cell r="K259">
            <v>63.3</v>
          </cell>
          <cell r="L259">
            <v>40454</v>
          </cell>
          <cell r="M259">
            <v>34400</v>
          </cell>
          <cell r="N259">
            <v>1989</v>
          </cell>
          <cell r="O259">
            <v>2151</v>
          </cell>
          <cell r="P259">
            <v>1914</v>
          </cell>
          <cell r="Q259">
            <v>40454</v>
          </cell>
          <cell r="R259">
            <v>34400</v>
          </cell>
          <cell r="S259">
            <v>1989</v>
          </cell>
          <cell r="T259">
            <v>2151</v>
          </cell>
          <cell r="U259">
            <v>1914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40454</v>
          </cell>
          <cell r="CO259">
            <v>34400</v>
          </cell>
          <cell r="CP259">
            <v>1989</v>
          </cell>
          <cell r="CQ259">
            <v>2151</v>
          </cell>
          <cell r="CR259">
            <v>1914</v>
          </cell>
          <cell r="CS259">
            <v>26079</v>
          </cell>
          <cell r="CT259">
            <v>20607</v>
          </cell>
          <cell r="CU259">
            <v>1800</v>
          </cell>
          <cell r="CV259">
            <v>1944</v>
          </cell>
          <cell r="CW259">
            <v>1728</v>
          </cell>
          <cell r="CX259">
            <v>11550</v>
          </cell>
          <cell r="CY259">
            <v>11550</v>
          </cell>
          <cell r="CZ259">
            <v>0</v>
          </cell>
          <cell r="DA259">
            <v>0</v>
          </cell>
          <cell r="DB259">
            <v>0</v>
          </cell>
          <cell r="DC259">
            <v>1694</v>
          </cell>
          <cell r="DD259">
            <v>1307</v>
          </cell>
          <cell r="DE259">
            <v>126</v>
          </cell>
          <cell r="DF259">
            <v>138</v>
          </cell>
          <cell r="DG259">
            <v>123</v>
          </cell>
          <cell r="DH259">
            <v>1131</v>
          </cell>
          <cell r="DI259">
            <v>936</v>
          </cell>
          <cell r="DJ259">
            <v>63</v>
          </cell>
          <cell r="DK259">
            <v>69</v>
          </cell>
          <cell r="DL259">
            <v>63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0</v>
          </cell>
          <cell r="GF259">
            <v>0</v>
          </cell>
          <cell r="GG259">
            <v>0</v>
          </cell>
          <cell r="GH259">
            <v>0</v>
          </cell>
          <cell r="GI259">
            <v>0</v>
          </cell>
          <cell r="GJ259">
            <v>0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0</v>
          </cell>
          <cell r="GR259">
            <v>0</v>
          </cell>
          <cell r="GS259">
            <v>0</v>
          </cell>
          <cell r="GT259">
            <v>0</v>
          </cell>
          <cell r="GU259">
            <v>0</v>
          </cell>
          <cell r="GV259">
            <v>0</v>
          </cell>
          <cell r="GW259">
            <v>0</v>
          </cell>
          <cell r="GX259">
            <v>0</v>
          </cell>
          <cell r="GY259">
            <v>0</v>
          </cell>
          <cell r="GZ259">
            <v>0</v>
          </cell>
          <cell r="HA259">
            <v>0</v>
          </cell>
          <cell r="HB259">
            <v>0</v>
          </cell>
          <cell r="HC259">
            <v>0</v>
          </cell>
          <cell r="HD259">
            <v>0</v>
          </cell>
          <cell r="HE259">
            <v>0</v>
          </cell>
          <cell r="HF259">
            <v>0</v>
          </cell>
          <cell r="HG259">
            <v>0</v>
          </cell>
          <cell r="HH259">
            <v>0</v>
          </cell>
          <cell r="HI259">
            <v>0</v>
          </cell>
          <cell r="HJ259">
            <v>0</v>
          </cell>
          <cell r="HK259">
            <v>0</v>
          </cell>
          <cell r="HL259">
            <v>0</v>
          </cell>
          <cell r="HM259">
            <v>0</v>
          </cell>
          <cell r="HN259">
            <v>0</v>
          </cell>
          <cell r="HO259">
            <v>0</v>
          </cell>
          <cell r="HP259">
            <v>0</v>
          </cell>
          <cell r="HQ259">
            <v>0</v>
          </cell>
          <cell r="HR259">
            <v>0</v>
          </cell>
          <cell r="HS259">
            <v>0</v>
          </cell>
          <cell r="HT259">
            <v>0</v>
          </cell>
          <cell r="HU259">
            <v>0</v>
          </cell>
          <cell r="HV259">
            <v>0</v>
          </cell>
          <cell r="HW259">
            <v>0</v>
          </cell>
          <cell r="HX259">
            <v>0</v>
          </cell>
          <cell r="HY259">
            <v>0</v>
          </cell>
          <cell r="HZ259">
            <v>0</v>
          </cell>
          <cell r="IA259">
            <v>0</v>
          </cell>
          <cell r="IB259">
            <v>0</v>
          </cell>
          <cell r="IC259">
            <v>0</v>
          </cell>
          <cell r="ID259">
            <v>0</v>
          </cell>
          <cell r="IE259">
            <v>0</v>
          </cell>
          <cell r="IF259">
            <v>0</v>
          </cell>
          <cell r="IG259">
            <v>0</v>
          </cell>
          <cell r="IH259">
            <v>0</v>
          </cell>
          <cell r="II259">
            <v>0</v>
          </cell>
          <cell r="IJ259">
            <v>0</v>
          </cell>
          <cell r="IK259">
            <v>0</v>
          </cell>
          <cell r="IL259">
            <v>0</v>
          </cell>
          <cell r="IM259">
            <v>0</v>
          </cell>
          <cell r="IN259">
            <v>0</v>
          </cell>
          <cell r="IO259">
            <v>0</v>
          </cell>
          <cell r="IP259">
            <v>0</v>
          </cell>
          <cell r="IQ259">
            <v>0</v>
          </cell>
          <cell r="IR259">
            <v>0</v>
          </cell>
          <cell r="IS259">
            <v>0</v>
          </cell>
          <cell r="IT259">
            <v>0</v>
          </cell>
          <cell r="IU259">
            <v>0</v>
          </cell>
          <cell r="IV259">
            <v>0</v>
          </cell>
        </row>
        <row r="260">
          <cell r="B260">
            <v>-82</v>
          </cell>
          <cell r="C260">
            <v>-10905</v>
          </cell>
          <cell r="D260">
            <v>3854</v>
          </cell>
          <cell r="E260">
            <v>3458</v>
          </cell>
          <cell r="F260">
            <v>3511</v>
          </cell>
          <cell r="G260">
            <v>-0.1</v>
          </cell>
          <cell r="H260">
            <v>-71.5</v>
          </cell>
          <cell r="I260">
            <v>26.5</v>
          </cell>
          <cell r="J260">
            <v>24.4</v>
          </cell>
          <cell r="K260">
            <v>24.7</v>
          </cell>
          <cell r="L260">
            <v>36675</v>
          </cell>
          <cell r="M260">
            <v>27585</v>
          </cell>
          <cell r="N260">
            <v>3030</v>
          </cell>
          <cell r="O260">
            <v>3030</v>
          </cell>
          <cell r="P260">
            <v>3030</v>
          </cell>
          <cell r="Q260">
            <v>36675</v>
          </cell>
          <cell r="R260">
            <v>27585</v>
          </cell>
          <cell r="S260">
            <v>3030</v>
          </cell>
          <cell r="T260">
            <v>3030</v>
          </cell>
          <cell r="U260">
            <v>3030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36675</v>
          </cell>
          <cell r="CO260">
            <v>27585</v>
          </cell>
          <cell r="CP260">
            <v>3030</v>
          </cell>
          <cell r="CQ260">
            <v>3030</v>
          </cell>
          <cell r="CR260">
            <v>3030</v>
          </cell>
          <cell r="CS260">
            <v>27309</v>
          </cell>
          <cell r="CT260">
            <v>19020</v>
          </cell>
          <cell r="CU260">
            <v>2763</v>
          </cell>
          <cell r="CV260">
            <v>2763</v>
          </cell>
          <cell r="CW260">
            <v>2763</v>
          </cell>
          <cell r="CX260">
            <v>6555</v>
          </cell>
          <cell r="CY260">
            <v>6555</v>
          </cell>
          <cell r="CZ260">
            <v>0</v>
          </cell>
          <cell r="DA260">
            <v>0</v>
          </cell>
          <cell r="DB260">
            <v>0</v>
          </cell>
          <cell r="DC260">
            <v>1734</v>
          </cell>
          <cell r="DD260">
            <v>1185</v>
          </cell>
          <cell r="DE260">
            <v>183</v>
          </cell>
          <cell r="DF260">
            <v>183</v>
          </cell>
          <cell r="DG260">
            <v>183</v>
          </cell>
          <cell r="DH260">
            <v>1077</v>
          </cell>
          <cell r="DI260">
            <v>825</v>
          </cell>
          <cell r="DJ260">
            <v>84</v>
          </cell>
          <cell r="DK260">
            <v>84</v>
          </cell>
          <cell r="DL260">
            <v>84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0</v>
          </cell>
          <cell r="GF260">
            <v>0</v>
          </cell>
          <cell r="GG260">
            <v>0</v>
          </cell>
          <cell r="GH260">
            <v>0</v>
          </cell>
          <cell r="GI260">
            <v>0</v>
          </cell>
          <cell r="GJ260">
            <v>0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0</v>
          </cell>
          <cell r="GR260">
            <v>0</v>
          </cell>
          <cell r="GS260">
            <v>0</v>
          </cell>
          <cell r="GT260">
            <v>0</v>
          </cell>
          <cell r="GU260">
            <v>0</v>
          </cell>
          <cell r="GV260">
            <v>0</v>
          </cell>
          <cell r="GW260">
            <v>0</v>
          </cell>
          <cell r="GX260">
            <v>0</v>
          </cell>
          <cell r="GY260">
            <v>0</v>
          </cell>
          <cell r="GZ260">
            <v>0</v>
          </cell>
          <cell r="HA260">
            <v>0</v>
          </cell>
          <cell r="HB260">
            <v>0</v>
          </cell>
          <cell r="HC260">
            <v>0</v>
          </cell>
          <cell r="HD260">
            <v>0</v>
          </cell>
          <cell r="HE260">
            <v>0</v>
          </cell>
          <cell r="HF260">
            <v>0</v>
          </cell>
          <cell r="HG260">
            <v>0</v>
          </cell>
          <cell r="HH260">
            <v>0</v>
          </cell>
          <cell r="HI260">
            <v>0</v>
          </cell>
          <cell r="HJ260">
            <v>0</v>
          </cell>
          <cell r="HK260">
            <v>0</v>
          </cell>
          <cell r="HL260">
            <v>0</v>
          </cell>
          <cell r="HM260">
            <v>0</v>
          </cell>
          <cell r="HN260">
            <v>0</v>
          </cell>
          <cell r="HO260">
            <v>0</v>
          </cell>
          <cell r="HP260">
            <v>0</v>
          </cell>
          <cell r="HQ260">
            <v>0</v>
          </cell>
          <cell r="HR260">
            <v>0</v>
          </cell>
          <cell r="HS260">
            <v>0</v>
          </cell>
          <cell r="HT260">
            <v>0</v>
          </cell>
          <cell r="HU260">
            <v>0</v>
          </cell>
          <cell r="HV260">
            <v>0</v>
          </cell>
          <cell r="HW260">
            <v>0</v>
          </cell>
          <cell r="HX260">
            <v>0</v>
          </cell>
          <cell r="HY260">
            <v>0</v>
          </cell>
          <cell r="HZ260">
            <v>0</v>
          </cell>
          <cell r="IA260">
            <v>0</v>
          </cell>
          <cell r="IB260">
            <v>0</v>
          </cell>
          <cell r="IC260">
            <v>0</v>
          </cell>
          <cell r="ID260">
            <v>0</v>
          </cell>
          <cell r="IE260">
            <v>0</v>
          </cell>
          <cell r="IF260">
            <v>0</v>
          </cell>
          <cell r="IG260">
            <v>0</v>
          </cell>
          <cell r="IH260">
            <v>0</v>
          </cell>
          <cell r="II260">
            <v>0</v>
          </cell>
          <cell r="IJ260">
            <v>0</v>
          </cell>
          <cell r="IK260">
            <v>0</v>
          </cell>
          <cell r="IL260">
            <v>0</v>
          </cell>
          <cell r="IM260">
            <v>0</v>
          </cell>
          <cell r="IN260">
            <v>0</v>
          </cell>
          <cell r="IO260">
            <v>0</v>
          </cell>
          <cell r="IP260">
            <v>0</v>
          </cell>
          <cell r="IQ260">
            <v>0</v>
          </cell>
          <cell r="IR260">
            <v>0</v>
          </cell>
          <cell r="IS260">
            <v>0</v>
          </cell>
          <cell r="IT260">
            <v>0</v>
          </cell>
          <cell r="IU260">
            <v>0</v>
          </cell>
          <cell r="IV260">
            <v>0</v>
          </cell>
        </row>
        <row r="261">
          <cell r="B261">
            <v>82487</v>
          </cell>
          <cell r="C261">
            <v>-10663</v>
          </cell>
          <cell r="D261">
            <v>28509</v>
          </cell>
          <cell r="E261">
            <v>31743</v>
          </cell>
          <cell r="F261">
            <v>32898</v>
          </cell>
          <cell r="G261">
            <v>35.4</v>
          </cell>
          <cell r="H261">
            <v>-19.3</v>
          </cell>
          <cell r="I261">
            <v>49.8</v>
          </cell>
          <cell r="J261">
            <v>52.7</v>
          </cell>
          <cell r="K261">
            <v>54.8</v>
          </cell>
          <cell r="L261">
            <v>58298</v>
          </cell>
          <cell r="M261">
            <v>44855</v>
          </cell>
          <cell r="N261">
            <v>5994</v>
          </cell>
          <cell r="O261">
            <v>3769</v>
          </cell>
          <cell r="P261">
            <v>3680</v>
          </cell>
          <cell r="Q261">
            <v>58298</v>
          </cell>
          <cell r="R261">
            <v>44855</v>
          </cell>
          <cell r="S261">
            <v>5994</v>
          </cell>
          <cell r="T261">
            <v>3769</v>
          </cell>
          <cell r="U261">
            <v>3680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58298</v>
          </cell>
          <cell r="CO261">
            <v>44855</v>
          </cell>
          <cell r="CP261">
            <v>5994</v>
          </cell>
          <cell r="CQ261">
            <v>3769</v>
          </cell>
          <cell r="CR261">
            <v>3680</v>
          </cell>
          <cell r="CS261">
            <v>33472</v>
          </cell>
          <cell r="CT261">
            <v>21292</v>
          </cell>
          <cell r="CU261">
            <v>5430</v>
          </cell>
          <cell r="CV261">
            <v>3415</v>
          </cell>
          <cell r="CW261">
            <v>3335</v>
          </cell>
          <cell r="CX261">
            <v>21300</v>
          </cell>
          <cell r="CY261">
            <v>21300</v>
          </cell>
          <cell r="CZ261">
            <v>0</v>
          </cell>
          <cell r="DA261">
            <v>0</v>
          </cell>
          <cell r="DB261">
            <v>0</v>
          </cell>
          <cell r="DC261">
            <v>2210</v>
          </cell>
          <cell r="DD261">
            <v>1378</v>
          </cell>
          <cell r="DE261">
            <v>370</v>
          </cell>
          <cell r="DF261">
            <v>234</v>
          </cell>
          <cell r="DG261">
            <v>228</v>
          </cell>
          <cell r="DH261">
            <v>1316</v>
          </cell>
          <cell r="DI261">
            <v>885</v>
          </cell>
          <cell r="DJ261">
            <v>194</v>
          </cell>
          <cell r="DK261">
            <v>120</v>
          </cell>
          <cell r="DL261">
            <v>117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U261">
            <v>0</v>
          </cell>
          <cell r="GV261">
            <v>0</v>
          </cell>
          <cell r="GW261">
            <v>0</v>
          </cell>
          <cell r="GX261">
            <v>0</v>
          </cell>
          <cell r="GY261">
            <v>0</v>
          </cell>
          <cell r="GZ261">
            <v>0</v>
          </cell>
          <cell r="HA261">
            <v>0</v>
          </cell>
          <cell r="HB261">
            <v>0</v>
          </cell>
          <cell r="HC261">
            <v>0</v>
          </cell>
          <cell r="HD261">
            <v>0</v>
          </cell>
          <cell r="HE261">
            <v>0</v>
          </cell>
          <cell r="HF261">
            <v>0</v>
          </cell>
          <cell r="HG261">
            <v>0</v>
          </cell>
          <cell r="HH261">
            <v>0</v>
          </cell>
          <cell r="HI261">
            <v>0</v>
          </cell>
          <cell r="HJ261">
            <v>0</v>
          </cell>
          <cell r="HK261">
            <v>0</v>
          </cell>
          <cell r="HL261">
            <v>0</v>
          </cell>
          <cell r="HM261">
            <v>0</v>
          </cell>
          <cell r="HN261">
            <v>0</v>
          </cell>
          <cell r="HO261">
            <v>0</v>
          </cell>
          <cell r="HP261">
            <v>0</v>
          </cell>
          <cell r="HQ261">
            <v>0</v>
          </cell>
          <cell r="HR261">
            <v>0</v>
          </cell>
          <cell r="HS261">
            <v>0</v>
          </cell>
          <cell r="HT261">
            <v>0</v>
          </cell>
          <cell r="HU261">
            <v>0</v>
          </cell>
          <cell r="HV261">
            <v>0</v>
          </cell>
          <cell r="HW261">
            <v>0</v>
          </cell>
          <cell r="HX261">
            <v>0</v>
          </cell>
          <cell r="HY261">
            <v>0</v>
          </cell>
          <cell r="HZ261">
            <v>0</v>
          </cell>
          <cell r="IA261">
            <v>0</v>
          </cell>
          <cell r="IB261">
            <v>0</v>
          </cell>
          <cell r="IC261">
            <v>0</v>
          </cell>
          <cell r="ID261">
            <v>0</v>
          </cell>
          <cell r="IE261">
            <v>0</v>
          </cell>
          <cell r="IF261">
            <v>0</v>
          </cell>
          <cell r="IG261">
            <v>0</v>
          </cell>
          <cell r="IH261">
            <v>0</v>
          </cell>
          <cell r="II261">
            <v>0</v>
          </cell>
          <cell r="IJ261">
            <v>0</v>
          </cell>
          <cell r="IK261">
            <v>0</v>
          </cell>
          <cell r="IL261">
            <v>0</v>
          </cell>
          <cell r="IM261">
            <v>0</v>
          </cell>
          <cell r="IN261">
            <v>0</v>
          </cell>
          <cell r="IO261">
            <v>0</v>
          </cell>
          <cell r="IP261">
            <v>0</v>
          </cell>
          <cell r="IQ261">
            <v>0</v>
          </cell>
          <cell r="IR261">
            <v>0</v>
          </cell>
          <cell r="IS261">
            <v>0</v>
          </cell>
          <cell r="IT261">
            <v>0</v>
          </cell>
          <cell r="IU261">
            <v>0</v>
          </cell>
          <cell r="IV261">
            <v>0</v>
          </cell>
        </row>
        <row r="262">
          <cell r="B262">
            <v>12537</v>
          </cell>
          <cell r="C262">
            <v>-10441</v>
          </cell>
          <cell r="D262">
            <v>4730</v>
          </cell>
          <cell r="E262">
            <v>8509</v>
          </cell>
          <cell r="F262">
            <v>9739</v>
          </cell>
          <cell r="G262">
            <v>15.4</v>
          </cell>
          <cell r="H262">
            <v>-49.6</v>
          </cell>
          <cell r="I262">
            <v>23.6</v>
          </cell>
          <cell r="J262">
            <v>42.4</v>
          </cell>
          <cell r="K262">
            <v>48.3</v>
          </cell>
          <cell r="L262">
            <v>31294</v>
          </cell>
          <cell r="M262">
            <v>23372</v>
          </cell>
          <cell r="N262">
            <v>2620</v>
          </cell>
          <cell r="O262">
            <v>2854</v>
          </cell>
          <cell r="P262">
            <v>2448</v>
          </cell>
          <cell r="Q262">
            <v>31294</v>
          </cell>
          <cell r="R262">
            <v>23372</v>
          </cell>
          <cell r="S262">
            <v>2620</v>
          </cell>
          <cell r="T262">
            <v>2854</v>
          </cell>
          <cell r="U262">
            <v>2448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31016</v>
          </cell>
          <cell r="CO262">
            <v>23300</v>
          </cell>
          <cell r="CP262">
            <v>2549</v>
          </cell>
          <cell r="CQ262">
            <v>2783</v>
          </cell>
          <cell r="CR262">
            <v>2384</v>
          </cell>
          <cell r="CS262">
            <v>20543</v>
          </cell>
          <cell r="CT262">
            <v>13613</v>
          </cell>
          <cell r="CU262">
            <v>2290</v>
          </cell>
          <cell r="CV262">
            <v>2500</v>
          </cell>
          <cell r="CW262">
            <v>2140</v>
          </cell>
          <cell r="CX262">
            <v>8175</v>
          </cell>
          <cell r="CY262">
            <v>8175</v>
          </cell>
          <cell r="CZ262">
            <v>0</v>
          </cell>
          <cell r="DA262">
            <v>0</v>
          </cell>
          <cell r="DB262">
            <v>0</v>
          </cell>
          <cell r="DC262">
            <v>1479</v>
          </cell>
          <cell r="DD262">
            <v>914</v>
          </cell>
          <cell r="DE262">
            <v>186</v>
          </cell>
          <cell r="DF262">
            <v>204</v>
          </cell>
          <cell r="DG262">
            <v>175</v>
          </cell>
          <cell r="DH262">
            <v>819</v>
          </cell>
          <cell r="DI262">
            <v>598</v>
          </cell>
          <cell r="DJ262">
            <v>73</v>
          </cell>
          <cell r="DK262">
            <v>79</v>
          </cell>
          <cell r="DL262">
            <v>69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  <cell r="GA262">
            <v>0</v>
          </cell>
          <cell r="GB262">
            <v>0</v>
          </cell>
          <cell r="GC262">
            <v>0</v>
          </cell>
          <cell r="GD262">
            <v>0</v>
          </cell>
          <cell r="GE262">
            <v>0</v>
          </cell>
          <cell r="GF262">
            <v>0</v>
          </cell>
          <cell r="GG262">
            <v>0</v>
          </cell>
          <cell r="GH262">
            <v>0</v>
          </cell>
          <cell r="GI262">
            <v>0</v>
          </cell>
          <cell r="GJ262">
            <v>0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0</v>
          </cell>
          <cell r="GS262">
            <v>0</v>
          </cell>
          <cell r="GT262">
            <v>0</v>
          </cell>
          <cell r="GU262">
            <v>0</v>
          </cell>
          <cell r="GV262">
            <v>0</v>
          </cell>
          <cell r="GW262">
            <v>0</v>
          </cell>
          <cell r="GX262">
            <v>0</v>
          </cell>
          <cell r="GY262">
            <v>0</v>
          </cell>
          <cell r="GZ262">
            <v>0</v>
          </cell>
          <cell r="HA262">
            <v>0</v>
          </cell>
          <cell r="HB262">
            <v>0</v>
          </cell>
          <cell r="HC262">
            <v>0</v>
          </cell>
          <cell r="HD262">
            <v>0</v>
          </cell>
          <cell r="HE262">
            <v>0</v>
          </cell>
          <cell r="HF262">
            <v>0</v>
          </cell>
          <cell r="HG262">
            <v>0</v>
          </cell>
          <cell r="HH262">
            <v>0</v>
          </cell>
          <cell r="HI262">
            <v>0</v>
          </cell>
          <cell r="HJ262">
            <v>0</v>
          </cell>
          <cell r="HK262">
            <v>0</v>
          </cell>
          <cell r="HL262">
            <v>0</v>
          </cell>
          <cell r="HM262">
            <v>0</v>
          </cell>
          <cell r="HN262">
            <v>278</v>
          </cell>
          <cell r="HO262">
            <v>72</v>
          </cell>
          <cell r="HP262">
            <v>71</v>
          </cell>
          <cell r="HQ262">
            <v>71</v>
          </cell>
          <cell r="HR262">
            <v>64</v>
          </cell>
          <cell r="HS262">
            <v>0</v>
          </cell>
          <cell r="HT262">
            <v>0</v>
          </cell>
          <cell r="HU262">
            <v>0</v>
          </cell>
          <cell r="HV262">
            <v>0</v>
          </cell>
          <cell r="HW262">
            <v>0</v>
          </cell>
          <cell r="HX262">
            <v>210</v>
          </cell>
          <cell r="HY262">
            <v>50</v>
          </cell>
          <cell r="HZ262">
            <v>50</v>
          </cell>
          <cell r="IA262">
            <v>50</v>
          </cell>
          <cell r="IB262">
            <v>60</v>
          </cell>
          <cell r="IC262">
            <v>68</v>
          </cell>
          <cell r="ID262">
            <v>22</v>
          </cell>
          <cell r="IE262">
            <v>21</v>
          </cell>
          <cell r="IF262">
            <v>21</v>
          </cell>
          <cell r="IG262">
            <v>4</v>
          </cell>
          <cell r="IH262">
            <v>0</v>
          </cell>
          <cell r="II262">
            <v>0</v>
          </cell>
          <cell r="IJ262">
            <v>0</v>
          </cell>
          <cell r="IK262">
            <v>0</v>
          </cell>
          <cell r="IL262">
            <v>0</v>
          </cell>
          <cell r="IM262">
            <v>0</v>
          </cell>
          <cell r="IN262">
            <v>0</v>
          </cell>
          <cell r="IO262">
            <v>0</v>
          </cell>
          <cell r="IP262">
            <v>0</v>
          </cell>
          <cell r="IQ262">
            <v>0</v>
          </cell>
          <cell r="IR262">
            <v>0</v>
          </cell>
          <cell r="IS262">
            <v>0</v>
          </cell>
          <cell r="IT262">
            <v>0</v>
          </cell>
          <cell r="IU262">
            <v>0</v>
          </cell>
          <cell r="IV262">
            <v>0</v>
          </cell>
        </row>
        <row r="263">
          <cell r="B263">
            <v>17084</v>
          </cell>
          <cell r="C263">
            <v>-364</v>
          </cell>
          <cell r="D263">
            <v>-6270</v>
          </cell>
          <cell r="E263">
            <v>10883</v>
          </cell>
          <cell r="F263">
            <v>12835</v>
          </cell>
          <cell r="G263">
            <v>20.6</v>
          </cell>
          <cell r="H263">
            <v>-1.8</v>
          </cell>
          <cell r="I263">
            <v>-30.6</v>
          </cell>
          <cell r="J263">
            <v>52.6</v>
          </cell>
          <cell r="K263">
            <v>60.1</v>
          </cell>
          <cell r="L263">
            <v>29124</v>
          </cell>
          <cell r="M263">
            <v>23902</v>
          </cell>
          <cell r="N263">
            <v>2355</v>
          </cell>
          <cell r="O263">
            <v>1520</v>
          </cell>
          <cell r="P263">
            <v>1347</v>
          </cell>
          <cell r="Q263">
            <v>29124</v>
          </cell>
          <cell r="R263">
            <v>23902</v>
          </cell>
          <cell r="S263">
            <v>2355</v>
          </cell>
          <cell r="T263">
            <v>1520</v>
          </cell>
          <cell r="U263">
            <v>1347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29124</v>
          </cell>
          <cell r="CO263">
            <v>23902</v>
          </cell>
          <cell r="CP263">
            <v>2355</v>
          </cell>
          <cell r="CQ263">
            <v>1520</v>
          </cell>
          <cell r="CR263">
            <v>1347</v>
          </cell>
          <cell r="CS263">
            <v>19918</v>
          </cell>
          <cell r="CT263">
            <v>15212</v>
          </cell>
          <cell r="CU263">
            <v>2121</v>
          </cell>
          <cell r="CV263">
            <v>1370</v>
          </cell>
          <cell r="CW263">
            <v>1215</v>
          </cell>
          <cell r="CX263">
            <v>7020</v>
          </cell>
          <cell r="CY263">
            <v>7020</v>
          </cell>
          <cell r="CZ263">
            <v>0</v>
          </cell>
          <cell r="DA263">
            <v>0</v>
          </cell>
          <cell r="DB263">
            <v>0</v>
          </cell>
          <cell r="DC263">
            <v>1365</v>
          </cell>
          <cell r="DD263">
            <v>993</v>
          </cell>
          <cell r="DE263">
            <v>168</v>
          </cell>
          <cell r="DF263">
            <v>108</v>
          </cell>
          <cell r="DG263">
            <v>96</v>
          </cell>
          <cell r="DH263">
            <v>821</v>
          </cell>
          <cell r="DI263">
            <v>677</v>
          </cell>
          <cell r="DJ263">
            <v>66</v>
          </cell>
          <cell r="DK263">
            <v>42</v>
          </cell>
          <cell r="DL263">
            <v>36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0</v>
          </cell>
          <cell r="GF263">
            <v>0</v>
          </cell>
          <cell r="GG263">
            <v>0</v>
          </cell>
          <cell r="GH263">
            <v>0</v>
          </cell>
          <cell r="GI263">
            <v>0</v>
          </cell>
          <cell r="GJ263">
            <v>0</v>
          </cell>
          <cell r="GK263">
            <v>0</v>
          </cell>
          <cell r="GL263">
            <v>0</v>
          </cell>
          <cell r="GM263">
            <v>0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U263">
            <v>0</v>
          </cell>
          <cell r="GV263">
            <v>0</v>
          </cell>
          <cell r="GW263">
            <v>0</v>
          </cell>
          <cell r="GX263">
            <v>0</v>
          </cell>
          <cell r="GY263">
            <v>0</v>
          </cell>
          <cell r="GZ263">
            <v>0</v>
          </cell>
          <cell r="HA263">
            <v>0</v>
          </cell>
          <cell r="HB263">
            <v>0</v>
          </cell>
          <cell r="HC263">
            <v>0</v>
          </cell>
          <cell r="HD263">
            <v>0</v>
          </cell>
          <cell r="HE263">
            <v>0</v>
          </cell>
          <cell r="HF263">
            <v>0</v>
          </cell>
          <cell r="HG263">
            <v>0</v>
          </cell>
          <cell r="HH263">
            <v>0</v>
          </cell>
          <cell r="HI263">
            <v>0</v>
          </cell>
          <cell r="HJ263">
            <v>0</v>
          </cell>
          <cell r="HK263">
            <v>0</v>
          </cell>
          <cell r="HL263">
            <v>0</v>
          </cell>
          <cell r="HM263">
            <v>0</v>
          </cell>
          <cell r="HN263">
            <v>0</v>
          </cell>
          <cell r="HO263">
            <v>0</v>
          </cell>
          <cell r="HP263">
            <v>0</v>
          </cell>
          <cell r="HQ263">
            <v>0</v>
          </cell>
          <cell r="HR263">
            <v>0</v>
          </cell>
          <cell r="HS263">
            <v>0</v>
          </cell>
          <cell r="HT263">
            <v>0</v>
          </cell>
          <cell r="HU263">
            <v>0</v>
          </cell>
          <cell r="HV263">
            <v>0</v>
          </cell>
          <cell r="HW263">
            <v>0</v>
          </cell>
          <cell r="HX263">
            <v>0</v>
          </cell>
          <cell r="HY263">
            <v>0</v>
          </cell>
          <cell r="HZ263">
            <v>0</v>
          </cell>
          <cell r="IA263">
            <v>0</v>
          </cell>
          <cell r="IB263">
            <v>0</v>
          </cell>
          <cell r="IC263">
            <v>0</v>
          </cell>
          <cell r="ID263">
            <v>0</v>
          </cell>
          <cell r="IE263">
            <v>0</v>
          </cell>
          <cell r="IF263">
            <v>0</v>
          </cell>
          <cell r="IG263">
            <v>0</v>
          </cell>
          <cell r="IH263">
            <v>0</v>
          </cell>
          <cell r="II263">
            <v>0</v>
          </cell>
          <cell r="IJ263">
            <v>0</v>
          </cell>
          <cell r="IK263">
            <v>0</v>
          </cell>
          <cell r="IL263">
            <v>0</v>
          </cell>
          <cell r="IM263">
            <v>0</v>
          </cell>
          <cell r="IN263">
            <v>0</v>
          </cell>
          <cell r="IO263">
            <v>0</v>
          </cell>
          <cell r="IP263">
            <v>0</v>
          </cell>
          <cell r="IQ263">
            <v>0</v>
          </cell>
          <cell r="IR263">
            <v>0</v>
          </cell>
          <cell r="IS263">
            <v>0</v>
          </cell>
          <cell r="IT263">
            <v>0</v>
          </cell>
          <cell r="IU263">
            <v>0</v>
          </cell>
          <cell r="IV263">
            <v>0</v>
          </cell>
        </row>
        <row r="264">
          <cell r="B264">
            <v>98939</v>
          </cell>
          <cell r="C264">
            <v>-51035</v>
          </cell>
          <cell r="D264">
            <v>38501</v>
          </cell>
          <cell r="E264">
            <v>55061</v>
          </cell>
          <cell r="F264">
            <v>56412</v>
          </cell>
          <cell r="G264">
            <v>34.299999999999997</v>
          </cell>
          <cell r="H264">
            <v>-71.7</v>
          </cell>
          <cell r="I264">
            <v>53.5</v>
          </cell>
          <cell r="J264">
            <v>75.900000000000006</v>
          </cell>
          <cell r="K264">
            <v>77.2</v>
          </cell>
          <cell r="L264">
            <v>52606</v>
          </cell>
          <cell r="M264">
            <v>43081</v>
          </cell>
          <cell r="N264">
            <v>3132</v>
          </cell>
          <cell r="O264">
            <v>3261</v>
          </cell>
          <cell r="P264">
            <v>3132</v>
          </cell>
          <cell r="Q264">
            <v>52606</v>
          </cell>
          <cell r="R264">
            <v>43081</v>
          </cell>
          <cell r="S264">
            <v>3132</v>
          </cell>
          <cell r="T264">
            <v>3261</v>
          </cell>
          <cell r="U264">
            <v>3132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52606</v>
          </cell>
          <cell r="CO264">
            <v>43081</v>
          </cell>
          <cell r="CP264">
            <v>3132</v>
          </cell>
          <cell r="CQ264">
            <v>3261</v>
          </cell>
          <cell r="CR264">
            <v>3132</v>
          </cell>
          <cell r="CS264">
            <v>33212</v>
          </cell>
          <cell r="CT264">
            <v>24755</v>
          </cell>
          <cell r="CU264">
            <v>2781</v>
          </cell>
          <cell r="CV264">
            <v>2895</v>
          </cell>
          <cell r="CW264">
            <v>2781</v>
          </cell>
          <cell r="CX264">
            <v>15330</v>
          </cell>
          <cell r="CY264">
            <v>15330</v>
          </cell>
          <cell r="CZ264">
            <v>0</v>
          </cell>
          <cell r="DA264">
            <v>0</v>
          </cell>
          <cell r="DB264">
            <v>0</v>
          </cell>
          <cell r="DC264">
            <v>2846</v>
          </cell>
          <cell r="DD264">
            <v>2051</v>
          </cell>
          <cell r="DE264">
            <v>261</v>
          </cell>
          <cell r="DF264">
            <v>273</v>
          </cell>
          <cell r="DG264">
            <v>261</v>
          </cell>
          <cell r="DH264">
            <v>1218</v>
          </cell>
          <cell r="DI264">
            <v>945</v>
          </cell>
          <cell r="DJ264">
            <v>90</v>
          </cell>
          <cell r="DK264">
            <v>93</v>
          </cell>
          <cell r="DL264">
            <v>90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0</v>
          </cell>
          <cell r="FE264">
            <v>0</v>
          </cell>
          <cell r="FF264">
            <v>0</v>
          </cell>
          <cell r="FG264">
            <v>0</v>
          </cell>
          <cell r="FH264">
            <v>0</v>
          </cell>
          <cell r="FI264">
            <v>0</v>
          </cell>
          <cell r="FJ264">
            <v>0</v>
          </cell>
          <cell r="FK264">
            <v>0</v>
          </cell>
          <cell r="FL264">
            <v>0</v>
          </cell>
          <cell r="FM264">
            <v>0</v>
          </cell>
          <cell r="FN264">
            <v>0</v>
          </cell>
          <cell r="FO264">
            <v>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  <cell r="GA264">
            <v>0</v>
          </cell>
          <cell r="GB264">
            <v>0</v>
          </cell>
          <cell r="GC264">
            <v>0</v>
          </cell>
          <cell r="GD264">
            <v>0</v>
          </cell>
          <cell r="GE264">
            <v>0</v>
          </cell>
          <cell r="GF264">
            <v>0</v>
          </cell>
          <cell r="GG264">
            <v>0</v>
          </cell>
          <cell r="GH264">
            <v>0</v>
          </cell>
          <cell r="GI264">
            <v>0</v>
          </cell>
          <cell r="GJ264">
            <v>0</v>
          </cell>
          <cell r="GK264">
            <v>0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U264">
            <v>0</v>
          </cell>
          <cell r="GV264">
            <v>0</v>
          </cell>
          <cell r="GW264">
            <v>0</v>
          </cell>
          <cell r="GX264">
            <v>0</v>
          </cell>
          <cell r="GY264">
            <v>0</v>
          </cell>
          <cell r="GZ264">
            <v>0</v>
          </cell>
          <cell r="HA264">
            <v>0</v>
          </cell>
          <cell r="HB264">
            <v>0</v>
          </cell>
          <cell r="HC264">
            <v>0</v>
          </cell>
          <cell r="HD264">
            <v>0</v>
          </cell>
          <cell r="HE264">
            <v>0</v>
          </cell>
          <cell r="HF264">
            <v>0</v>
          </cell>
          <cell r="HG264">
            <v>0</v>
          </cell>
          <cell r="HH264">
            <v>0</v>
          </cell>
          <cell r="HI264">
            <v>0</v>
          </cell>
          <cell r="HJ264">
            <v>0</v>
          </cell>
          <cell r="HK264">
            <v>0</v>
          </cell>
          <cell r="HL264">
            <v>0</v>
          </cell>
          <cell r="HM264">
            <v>0</v>
          </cell>
          <cell r="HN264">
            <v>0</v>
          </cell>
          <cell r="HO264">
            <v>0</v>
          </cell>
          <cell r="HP264">
            <v>0</v>
          </cell>
          <cell r="HQ264">
            <v>0</v>
          </cell>
          <cell r="HR264">
            <v>0</v>
          </cell>
          <cell r="HS264">
            <v>0</v>
          </cell>
          <cell r="HT264">
            <v>0</v>
          </cell>
          <cell r="HU264">
            <v>0</v>
          </cell>
          <cell r="HV264">
            <v>0</v>
          </cell>
          <cell r="HW264">
            <v>0</v>
          </cell>
          <cell r="HX264">
            <v>0</v>
          </cell>
          <cell r="HY264">
            <v>0</v>
          </cell>
          <cell r="HZ264">
            <v>0</v>
          </cell>
          <cell r="IA264">
            <v>0</v>
          </cell>
          <cell r="IB264">
            <v>0</v>
          </cell>
          <cell r="IC264">
            <v>0</v>
          </cell>
          <cell r="ID264">
            <v>0</v>
          </cell>
          <cell r="IE264">
            <v>0</v>
          </cell>
          <cell r="IF264">
            <v>0</v>
          </cell>
          <cell r="IG264">
            <v>0</v>
          </cell>
          <cell r="IH264">
            <v>0</v>
          </cell>
          <cell r="II264">
            <v>0</v>
          </cell>
          <cell r="IJ264">
            <v>0</v>
          </cell>
          <cell r="IK264">
            <v>0</v>
          </cell>
          <cell r="IL264">
            <v>0</v>
          </cell>
          <cell r="IM264">
            <v>0</v>
          </cell>
          <cell r="IN264">
            <v>0</v>
          </cell>
          <cell r="IO264">
            <v>0</v>
          </cell>
          <cell r="IP264">
            <v>0</v>
          </cell>
          <cell r="IQ264">
            <v>0</v>
          </cell>
          <cell r="IR264">
            <v>0</v>
          </cell>
          <cell r="IS264">
            <v>0</v>
          </cell>
          <cell r="IT264">
            <v>0</v>
          </cell>
          <cell r="IU264">
            <v>0</v>
          </cell>
          <cell r="IV264">
            <v>0</v>
          </cell>
        </row>
        <row r="265">
          <cell r="B265">
            <v>-8149</v>
          </cell>
          <cell r="C265">
            <v>-20914</v>
          </cell>
          <cell r="D265">
            <v>1337</v>
          </cell>
          <cell r="E265">
            <v>5382</v>
          </cell>
          <cell r="F265">
            <v>6046</v>
          </cell>
          <cell r="G265">
            <v>-17.5</v>
          </cell>
          <cell r="H265">
            <v>-181.6</v>
          </cell>
          <cell r="I265">
            <v>12.1</v>
          </cell>
          <cell r="J265">
            <v>45.9</v>
          </cell>
          <cell r="K265">
            <v>48.8</v>
          </cell>
          <cell r="L265">
            <v>27187</v>
          </cell>
          <cell r="M265">
            <v>25082</v>
          </cell>
          <cell r="N265">
            <v>1061</v>
          </cell>
          <cell r="O265">
            <v>522</v>
          </cell>
          <cell r="P265">
            <v>522</v>
          </cell>
          <cell r="Q265">
            <v>27187</v>
          </cell>
          <cell r="R265">
            <v>25082</v>
          </cell>
          <cell r="S265">
            <v>1061</v>
          </cell>
          <cell r="T265">
            <v>522</v>
          </cell>
          <cell r="U265">
            <v>522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27187</v>
          </cell>
          <cell r="CO265">
            <v>25082</v>
          </cell>
          <cell r="CP265">
            <v>1061</v>
          </cell>
          <cell r="CQ265">
            <v>522</v>
          </cell>
          <cell r="CR265">
            <v>522</v>
          </cell>
          <cell r="CS265">
            <v>19538</v>
          </cell>
          <cell r="CT265">
            <v>17589</v>
          </cell>
          <cell r="CU265">
            <v>983</v>
          </cell>
          <cell r="CV265">
            <v>483</v>
          </cell>
          <cell r="CW265">
            <v>483</v>
          </cell>
          <cell r="CX265">
            <v>5850</v>
          </cell>
          <cell r="CY265">
            <v>5850</v>
          </cell>
          <cell r="CZ265">
            <v>0</v>
          </cell>
          <cell r="DA265">
            <v>0</v>
          </cell>
          <cell r="DB265">
            <v>0</v>
          </cell>
          <cell r="DC265">
            <v>1100</v>
          </cell>
          <cell r="DD265">
            <v>992</v>
          </cell>
          <cell r="DE265">
            <v>54</v>
          </cell>
          <cell r="DF265">
            <v>27</v>
          </cell>
          <cell r="DG265">
            <v>27</v>
          </cell>
          <cell r="DH265">
            <v>699</v>
          </cell>
          <cell r="DI265">
            <v>651</v>
          </cell>
          <cell r="DJ265">
            <v>24</v>
          </cell>
          <cell r="DK265">
            <v>12</v>
          </cell>
          <cell r="DL265">
            <v>12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U265">
            <v>0</v>
          </cell>
          <cell r="GV265">
            <v>0</v>
          </cell>
          <cell r="GW265">
            <v>0</v>
          </cell>
          <cell r="GX265">
            <v>0</v>
          </cell>
          <cell r="GY265">
            <v>0</v>
          </cell>
          <cell r="GZ265">
            <v>0</v>
          </cell>
          <cell r="HA265">
            <v>0</v>
          </cell>
          <cell r="HB265">
            <v>0</v>
          </cell>
          <cell r="HC265">
            <v>0</v>
          </cell>
          <cell r="HD265">
            <v>0</v>
          </cell>
          <cell r="HE265">
            <v>0</v>
          </cell>
          <cell r="HF265">
            <v>0</v>
          </cell>
          <cell r="HG265">
            <v>0</v>
          </cell>
          <cell r="HH265">
            <v>0</v>
          </cell>
          <cell r="HI265">
            <v>0</v>
          </cell>
          <cell r="HJ265">
            <v>0</v>
          </cell>
          <cell r="HK265">
            <v>0</v>
          </cell>
          <cell r="HL265">
            <v>0</v>
          </cell>
          <cell r="HM265">
            <v>0</v>
          </cell>
          <cell r="HN265">
            <v>0</v>
          </cell>
          <cell r="HO265">
            <v>0</v>
          </cell>
          <cell r="HP265">
            <v>0</v>
          </cell>
          <cell r="HQ265">
            <v>0</v>
          </cell>
          <cell r="HR265">
            <v>0</v>
          </cell>
          <cell r="HS265">
            <v>0</v>
          </cell>
          <cell r="HT265">
            <v>0</v>
          </cell>
          <cell r="HU265">
            <v>0</v>
          </cell>
          <cell r="HV265">
            <v>0</v>
          </cell>
          <cell r="HW265">
            <v>0</v>
          </cell>
          <cell r="HX265">
            <v>0</v>
          </cell>
          <cell r="HY265">
            <v>0</v>
          </cell>
          <cell r="HZ265">
            <v>0</v>
          </cell>
          <cell r="IA265">
            <v>0</v>
          </cell>
          <cell r="IB265">
            <v>0</v>
          </cell>
          <cell r="IC265">
            <v>0</v>
          </cell>
          <cell r="ID265">
            <v>0</v>
          </cell>
          <cell r="IE265">
            <v>0</v>
          </cell>
          <cell r="IF265">
            <v>0</v>
          </cell>
          <cell r="IG265">
            <v>0</v>
          </cell>
          <cell r="IH265">
            <v>0</v>
          </cell>
          <cell r="II265">
            <v>0</v>
          </cell>
          <cell r="IJ265">
            <v>0</v>
          </cell>
          <cell r="IK265">
            <v>0</v>
          </cell>
          <cell r="IL265">
            <v>0</v>
          </cell>
          <cell r="IM265">
            <v>0</v>
          </cell>
          <cell r="IN265">
            <v>0</v>
          </cell>
          <cell r="IO265">
            <v>0</v>
          </cell>
          <cell r="IP265">
            <v>0</v>
          </cell>
          <cell r="IQ265">
            <v>0</v>
          </cell>
          <cell r="IR265">
            <v>0</v>
          </cell>
          <cell r="IS265">
            <v>0</v>
          </cell>
          <cell r="IT265">
            <v>0</v>
          </cell>
          <cell r="IU265">
            <v>0</v>
          </cell>
          <cell r="IV265">
            <v>0</v>
          </cell>
        </row>
        <row r="266">
          <cell r="B266">
            <v>47900</v>
          </cell>
          <cell r="C266">
            <v>-30590</v>
          </cell>
          <cell r="D266">
            <v>30511</v>
          </cell>
          <cell r="E266">
            <v>24195</v>
          </cell>
          <cell r="F266">
            <v>23784</v>
          </cell>
          <cell r="G266">
            <v>33.9</v>
          </cell>
          <cell r="H266">
            <v>-92.9</v>
          </cell>
          <cell r="I266">
            <v>85.1</v>
          </cell>
          <cell r="J266">
            <v>67</v>
          </cell>
          <cell r="K266">
            <v>65.5</v>
          </cell>
          <cell r="L266">
            <v>57015</v>
          </cell>
          <cell r="M266">
            <v>48174</v>
          </cell>
          <cell r="N266">
            <v>3232</v>
          </cell>
          <cell r="O266">
            <v>2845</v>
          </cell>
          <cell r="P266">
            <v>2764</v>
          </cell>
          <cell r="Q266">
            <v>57015</v>
          </cell>
          <cell r="R266">
            <v>48174</v>
          </cell>
          <cell r="S266">
            <v>3232</v>
          </cell>
          <cell r="T266">
            <v>2845</v>
          </cell>
          <cell r="U266">
            <v>2764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57015</v>
          </cell>
          <cell r="CO266">
            <v>48174</v>
          </cell>
          <cell r="CP266">
            <v>3232</v>
          </cell>
          <cell r="CQ266">
            <v>2845</v>
          </cell>
          <cell r="CR266">
            <v>2764</v>
          </cell>
          <cell r="CS266">
            <v>41851</v>
          </cell>
          <cell r="CT266">
            <v>33871</v>
          </cell>
          <cell r="CU266">
            <v>2918</v>
          </cell>
          <cell r="CV266">
            <v>2568</v>
          </cell>
          <cell r="CW266">
            <v>2494</v>
          </cell>
          <cell r="CX266">
            <v>10620</v>
          </cell>
          <cell r="CY266">
            <v>10620</v>
          </cell>
          <cell r="CZ266">
            <v>0</v>
          </cell>
          <cell r="DA266">
            <v>0</v>
          </cell>
          <cell r="DB266">
            <v>0</v>
          </cell>
          <cell r="DC266">
            <v>2862</v>
          </cell>
          <cell r="DD266">
            <v>2278</v>
          </cell>
          <cell r="DE266">
            <v>213</v>
          </cell>
          <cell r="DF266">
            <v>188</v>
          </cell>
          <cell r="DG266">
            <v>183</v>
          </cell>
          <cell r="DH266">
            <v>1682</v>
          </cell>
          <cell r="DI266">
            <v>1405</v>
          </cell>
          <cell r="DJ266">
            <v>101</v>
          </cell>
          <cell r="DK266">
            <v>89</v>
          </cell>
          <cell r="DL266">
            <v>87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0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  <cell r="GA266">
            <v>0</v>
          </cell>
          <cell r="GB266">
            <v>0</v>
          </cell>
          <cell r="GC266">
            <v>0</v>
          </cell>
          <cell r="GD266">
            <v>0</v>
          </cell>
          <cell r="GE266">
            <v>0</v>
          </cell>
          <cell r="GF266">
            <v>0</v>
          </cell>
          <cell r="GG266">
            <v>0</v>
          </cell>
          <cell r="GH266">
            <v>0</v>
          </cell>
          <cell r="GI266">
            <v>0</v>
          </cell>
          <cell r="GJ266">
            <v>0</v>
          </cell>
          <cell r="GK266">
            <v>0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U266">
            <v>0</v>
          </cell>
          <cell r="GV266">
            <v>0</v>
          </cell>
          <cell r="GW266">
            <v>0</v>
          </cell>
          <cell r="GX266">
            <v>0</v>
          </cell>
          <cell r="GY266">
            <v>0</v>
          </cell>
          <cell r="GZ266">
            <v>0</v>
          </cell>
          <cell r="HA266">
            <v>0</v>
          </cell>
          <cell r="HB266">
            <v>0</v>
          </cell>
          <cell r="HC266">
            <v>0</v>
          </cell>
          <cell r="HD266">
            <v>0</v>
          </cell>
          <cell r="HE266">
            <v>0</v>
          </cell>
          <cell r="HF266">
            <v>0</v>
          </cell>
          <cell r="HG266">
            <v>0</v>
          </cell>
          <cell r="HH266">
            <v>0</v>
          </cell>
          <cell r="HI266">
            <v>0</v>
          </cell>
          <cell r="HJ266">
            <v>0</v>
          </cell>
          <cell r="HK266">
            <v>0</v>
          </cell>
          <cell r="HL266">
            <v>0</v>
          </cell>
          <cell r="HM266">
            <v>0</v>
          </cell>
          <cell r="HN266">
            <v>0</v>
          </cell>
          <cell r="HO266">
            <v>0</v>
          </cell>
          <cell r="HP266">
            <v>0</v>
          </cell>
          <cell r="HQ266">
            <v>0</v>
          </cell>
          <cell r="HR266">
            <v>0</v>
          </cell>
          <cell r="HS266">
            <v>0</v>
          </cell>
          <cell r="HT266">
            <v>0</v>
          </cell>
          <cell r="HU266">
            <v>0</v>
          </cell>
          <cell r="HV266">
            <v>0</v>
          </cell>
          <cell r="HW266">
            <v>0</v>
          </cell>
          <cell r="HX266">
            <v>0</v>
          </cell>
          <cell r="HY266">
            <v>0</v>
          </cell>
          <cell r="HZ266">
            <v>0</v>
          </cell>
          <cell r="IA266">
            <v>0</v>
          </cell>
          <cell r="IB266">
            <v>0</v>
          </cell>
          <cell r="IC266">
            <v>0</v>
          </cell>
          <cell r="ID266">
            <v>0</v>
          </cell>
          <cell r="IE266">
            <v>0</v>
          </cell>
          <cell r="IF266">
            <v>0</v>
          </cell>
          <cell r="IG266">
            <v>0</v>
          </cell>
          <cell r="IH266">
            <v>0</v>
          </cell>
          <cell r="II266">
            <v>0</v>
          </cell>
          <cell r="IJ266">
            <v>0</v>
          </cell>
          <cell r="IK266">
            <v>0</v>
          </cell>
          <cell r="IL266">
            <v>0</v>
          </cell>
          <cell r="IM266">
            <v>0</v>
          </cell>
          <cell r="IN266">
            <v>0</v>
          </cell>
          <cell r="IO266">
            <v>0</v>
          </cell>
          <cell r="IP266">
            <v>0</v>
          </cell>
          <cell r="IQ266">
            <v>0</v>
          </cell>
          <cell r="IR266">
            <v>0</v>
          </cell>
          <cell r="IS266">
            <v>0</v>
          </cell>
          <cell r="IT266">
            <v>0</v>
          </cell>
          <cell r="IU266">
            <v>0</v>
          </cell>
          <cell r="IV266">
            <v>0</v>
          </cell>
        </row>
        <row r="267">
          <cell r="B267">
            <v>-1589</v>
          </cell>
          <cell r="C267">
            <v>-2281</v>
          </cell>
          <cell r="D267">
            <v>-16191</v>
          </cell>
          <cell r="E267">
            <v>7777</v>
          </cell>
          <cell r="F267">
            <v>9106</v>
          </cell>
          <cell r="G267">
            <v>-3.5</v>
          </cell>
          <cell r="H267">
            <v>-28.2</v>
          </cell>
          <cell r="I267">
            <v>-143.4</v>
          </cell>
          <cell r="J267">
            <v>62.8</v>
          </cell>
          <cell r="K267">
            <v>66.400000000000006</v>
          </cell>
          <cell r="L267">
            <v>30010</v>
          </cell>
          <cell r="M267">
            <v>19861</v>
          </cell>
          <cell r="N267">
            <v>7629</v>
          </cell>
          <cell r="O267">
            <v>1260</v>
          </cell>
          <cell r="P267">
            <v>1260</v>
          </cell>
          <cell r="Q267">
            <v>30010</v>
          </cell>
          <cell r="R267">
            <v>19861</v>
          </cell>
          <cell r="S267">
            <v>7629</v>
          </cell>
          <cell r="T267">
            <v>1260</v>
          </cell>
          <cell r="U267">
            <v>1260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29449</v>
          </cell>
          <cell r="CO267">
            <v>19300</v>
          </cell>
          <cell r="CP267">
            <v>7629</v>
          </cell>
          <cell r="CQ267">
            <v>1260</v>
          </cell>
          <cell r="CR267">
            <v>1260</v>
          </cell>
          <cell r="CS267">
            <v>23551</v>
          </cell>
          <cell r="CT267">
            <v>14353</v>
          </cell>
          <cell r="CU267">
            <v>6912</v>
          </cell>
          <cell r="CV267">
            <v>1143</v>
          </cell>
          <cell r="CW267">
            <v>1143</v>
          </cell>
          <cell r="CX267">
            <v>3390</v>
          </cell>
          <cell r="CY267">
            <v>3390</v>
          </cell>
          <cell r="CZ267">
            <v>0</v>
          </cell>
          <cell r="DA267">
            <v>0</v>
          </cell>
          <cell r="DB267">
            <v>0</v>
          </cell>
          <cell r="DC267">
            <v>1590</v>
          </cell>
          <cell r="DD267">
            <v>910</v>
          </cell>
          <cell r="DE267">
            <v>512</v>
          </cell>
          <cell r="DF267">
            <v>84</v>
          </cell>
          <cell r="DG267">
            <v>84</v>
          </cell>
          <cell r="DH267">
            <v>918</v>
          </cell>
          <cell r="DI267">
            <v>647</v>
          </cell>
          <cell r="DJ267">
            <v>205</v>
          </cell>
          <cell r="DK267">
            <v>33</v>
          </cell>
          <cell r="DL267">
            <v>33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561</v>
          </cell>
          <cell r="FL267">
            <v>561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0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  <cell r="GA267">
            <v>0</v>
          </cell>
          <cell r="GB267">
            <v>0</v>
          </cell>
          <cell r="GC267">
            <v>0</v>
          </cell>
          <cell r="GD267">
            <v>0</v>
          </cell>
          <cell r="GE267">
            <v>0</v>
          </cell>
          <cell r="GF267">
            <v>0</v>
          </cell>
          <cell r="GG267">
            <v>0</v>
          </cell>
          <cell r="GH267">
            <v>0</v>
          </cell>
          <cell r="GI267">
            <v>0</v>
          </cell>
          <cell r="GJ267">
            <v>0</v>
          </cell>
          <cell r="GK267">
            <v>0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U267">
            <v>0</v>
          </cell>
          <cell r="GV267">
            <v>0</v>
          </cell>
          <cell r="GW267">
            <v>0</v>
          </cell>
          <cell r="GX267">
            <v>0</v>
          </cell>
          <cell r="GY267">
            <v>0</v>
          </cell>
          <cell r="GZ267">
            <v>0</v>
          </cell>
          <cell r="HA267">
            <v>0</v>
          </cell>
          <cell r="HB267">
            <v>0</v>
          </cell>
          <cell r="HC267">
            <v>0</v>
          </cell>
          <cell r="HD267">
            <v>0</v>
          </cell>
          <cell r="HE267">
            <v>0</v>
          </cell>
          <cell r="HF267">
            <v>0</v>
          </cell>
          <cell r="HG267">
            <v>0</v>
          </cell>
          <cell r="HH267">
            <v>0</v>
          </cell>
          <cell r="HI267">
            <v>0</v>
          </cell>
          <cell r="HJ267">
            <v>0</v>
          </cell>
          <cell r="HK267">
            <v>0</v>
          </cell>
          <cell r="HL267">
            <v>0</v>
          </cell>
          <cell r="HM267">
            <v>0</v>
          </cell>
          <cell r="HN267">
            <v>0</v>
          </cell>
          <cell r="HO267">
            <v>0</v>
          </cell>
          <cell r="HP267">
            <v>0</v>
          </cell>
          <cell r="HQ267">
            <v>0</v>
          </cell>
          <cell r="HR267">
            <v>0</v>
          </cell>
          <cell r="HS267">
            <v>0</v>
          </cell>
          <cell r="HT267">
            <v>0</v>
          </cell>
          <cell r="HU267">
            <v>0</v>
          </cell>
          <cell r="HV267">
            <v>0</v>
          </cell>
          <cell r="HW267">
            <v>0</v>
          </cell>
          <cell r="HX267">
            <v>0</v>
          </cell>
          <cell r="HY267">
            <v>0</v>
          </cell>
          <cell r="HZ267">
            <v>0</v>
          </cell>
          <cell r="IA267">
            <v>0</v>
          </cell>
          <cell r="IB267">
            <v>0</v>
          </cell>
          <cell r="IC267">
            <v>0</v>
          </cell>
          <cell r="ID267">
            <v>0</v>
          </cell>
          <cell r="IE267">
            <v>0</v>
          </cell>
          <cell r="IF267">
            <v>0</v>
          </cell>
          <cell r="IG267">
            <v>0</v>
          </cell>
          <cell r="IH267">
            <v>0</v>
          </cell>
          <cell r="II267">
            <v>0</v>
          </cell>
          <cell r="IJ267">
            <v>0</v>
          </cell>
          <cell r="IK267">
            <v>0</v>
          </cell>
          <cell r="IL267">
            <v>0</v>
          </cell>
          <cell r="IM267">
            <v>0</v>
          </cell>
          <cell r="IN267">
            <v>0</v>
          </cell>
          <cell r="IO267">
            <v>0</v>
          </cell>
          <cell r="IP267">
            <v>0</v>
          </cell>
          <cell r="IQ267">
            <v>0</v>
          </cell>
          <cell r="IR267">
            <v>0</v>
          </cell>
          <cell r="IS267">
            <v>0</v>
          </cell>
          <cell r="IT267">
            <v>0</v>
          </cell>
          <cell r="IU267">
            <v>0</v>
          </cell>
          <cell r="IV267">
            <v>0</v>
          </cell>
        </row>
        <row r="268">
          <cell r="B268">
            <v>170325</v>
          </cell>
          <cell r="C268">
            <v>-7748</v>
          </cell>
          <cell r="D268">
            <v>8086</v>
          </cell>
          <cell r="E268">
            <v>80330</v>
          </cell>
          <cell r="F268">
            <v>89657</v>
          </cell>
          <cell r="G268">
            <v>53</v>
          </cell>
          <cell r="H268">
            <v>-17.8</v>
          </cell>
          <cell r="I268">
            <v>11.4</v>
          </cell>
          <cell r="J268">
            <v>81.400000000000006</v>
          </cell>
          <cell r="K268">
            <v>82.6</v>
          </cell>
          <cell r="L268">
            <v>46092</v>
          </cell>
          <cell r="M268">
            <v>32493</v>
          </cell>
          <cell r="N268">
            <v>9969</v>
          </cell>
          <cell r="O268">
            <v>1815</v>
          </cell>
          <cell r="P268">
            <v>1815</v>
          </cell>
          <cell r="Q268">
            <v>46092</v>
          </cell>
          <cell r="R268">
            <v>32493</v>
          </cell>
          <cell r="S268">
            <v>9969</v>
          </cell>
          <cell r="T268">
            <v>1815</v>
          </cell>
          <cell r="U268">
            <v>1815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46092</v>
          </cell>
          <cell r="CO268">
            <v>32493</v>
          </cell>
          <cell r="CP268">
            <v>9969</v>
          </cell>
          <cell r="CQ268">
            <v>1815</v>
          </cell>
          <cell r="CR268">
            <v>1815</v>
          </cell>
          <cell r="CS268">
            <v>31233</v>
          </cell>
          <cell r="CT268">
            <v>18875</v>
          </cell>
          <cell r="CU268">
            <v>9058</v>
          </cell>
          <cell r="CV268">
            <v>1650</v>
          </cell>
          <cell r="CW268">
            <v>1650</v>
          </cell>
          <cell r="CX268">
            <v>11610</v>
          </cell>
          <cell r="CY268">
            <v>11610</v>
          </cell>
          <cell r="CZ268">
            <v>0</v>
          </cell>
          <cell r="DA268">
            <v>0</v>
          </cell>
          <cell r="DB268">
            <v>0</v>
          </cell>
          <cell r="DC268">
            <v>2027</v>
          </cell>
          <cell r="DD268">
            <v>1191</v>
          </cell>
          <cell r="DE268">
            <v>614</v>
          </cell>
          <cell r="DF268">
            <v>111</v>
          </cell>
          <cell r="DG268">
            <v>111</v>
          </cell>
          <cell r="DH268">
            <v>1222</v>
          </cell>
          <cell r="DI268">
            <v>817</v>
          </cell>
          <cell r="DJ268">
            <v>297</v>
          </cell>
          <cell r="DK268">
            <v>54</v>
          </cell>
          <cell r="DL268">
            <v>54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0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  <cell r="GA268">
            <v>0</v>
          </cell>
          <cell r="GB268">
            <v>0</v>
          </cell>
          <cell r="GC268">
            <v>0</v>
          </cell>
          <cell r="GD268">
            <v>0</v>
          </cell>
          <cell r="GE268">
            <v>0</v>
          </cell>
          <cell r="GF268">
            <v>0</v>
          </cell>
          <cell r="GG268">
            <v>0</v>
          </cell>
          <cell r="GH268">
            <v>0</v>
          </cell>
          <cell r="GI268">
            <v>0</v>
          </cell>
          <cell r="GJ268">
            <v>0</v>
          </cell>
          <cell r="GK268">
            <v>0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U268">
            <v>0</v>
          </cell>
          <cell r="GV268">
            <v>0</v>
          </cell>
          <cell r="GW268">
            <v>0</v>
          </cell>
          <cell r="GX268">
            <v>0</v>
          </cell>
          <cell r="GY268">
            <v>0</v>
          </cell>
          <cell r="GZ268">
            <v>0</v>
          </cell>
          <cell r="HA268">
            <v>0</v>
          </cell>
          <cell r="HB268">
            <v>0</v>
          </cell>
          <cell r="HC268">
            <v>0</v>
          </cell>
          <cell r="HD268">
            <v>0</v>
          </cell>
          <cell r="HE268">
            <v>0</v>
          </cell>
          <cell r="HF268">
            <v>0</v>
          </cell>
          <cell r="HG268">
            <v>0</v>
          </cell>
          <cell r="HH268">
            <v>0</v>
          </cell>
          <cell r="HI268">
            <v>0</v>
          </cell>
          <cell r="HJ268">
            <v>0</v>
          </cell>
          <cell r="HK268">
            <v>0</v>
          </cell>
          <cell r="HL268">
            <v>0</v>
          </cell>
          <cell r="HM268">
            <v>0</v>
          </cell>
          <cell r="HN268">
            <v>0</v>
          </cell>
          <cell r="HO268">
            <v>0</v>
          </cell>
          <cell r="HP268">
            <v>0</v>
          </cell>
          <cell r="HQ268">
            <v>0</v>
          </cell>
          <cell r="HR268">
            <v>0</v>
          </cell>
          <cell r="HS268">
            <v>0</v>
          </cell>
          <cell r="HT268">
            <v>0</v>
          </cell>
          <cell r="HU268">
            <v>0</v>
          </cell>
          <cell r="HV268">
            <v>0</v>
          </cell>
          <cell r="HW268">
            <v>0</v>
          </cell>
          <cell r="HX268">
            <v>0</v>
          </cell>
          <cell r="HY268">
            <v>0</v>
          </cell>
          <cell r="HZ268">
            <v>0</v>
          </cell>
          <cell r="IA268">
            <v>0</v>
          </cell>
          <cell r="IB268">
            <v>0</v>
          </cell>
          <cell r="IC268">
            <v>0</v>
          </cell>
          <cell r="ID268">
            <v>0</v>
          </cell>
          <cell r="IE268">
            <v>0</v>
          </cell>
          <cell r="IF268">
            <v>0</v>
          </cell>
          <cell r="IG268">
            <v>0</v>
          </cell>
          <cell r="IH268">
            <v>0</v>
          </cell>
          <cell r="II268">
            <v>0</v>
          </cell>
          <cell r="IJ268">
            <v>0</v>
          </cell>
          <cell r="IK268">
            <v>0</v>
          </cell>
          <cell r="IL268">
            <v>0</v>
          </cell>
          <cell r="IM268">
            <v>0</v>
          </cell>
          <cell r="IN268">
            <v>0</v>
          </cell>
          <cell r="IO268">
            <v>0</v>
          </cell>
          <cell r="IP268">
            <v>0</v>
          </cell>
          <cell r="IQ268">
            <v>0</v>
          </cell>
          <cell r="IR268">
            <v>0</v>
          </cell>
          <cell r="IS268">
            <v>0</v>
          </cell>
          <cell r="IT268">
            <v>0</v>
          </cell>
          <cell r="IU268">
            <v>0</v>
          </cell>
          <cell r="IV268">
            <v>0</v>
          </cell>
        </row>
        <row r="269">
          <cell r="B269">
            <v>10030</v>
          </cell>
          <cell r="C269">
            <v>-11340</v>
          </cell>
          <cell r="D269">
            <v>9626</v>
          </cell>
          <cell r="E269">
            <v>5851</v>
          </cell>
          <cell r="F269">
            <v>5893</v>
          </cell>
          <cell r="G269">
            <v>11.9</v>
          </cell>
          <cell r="H269">
            <v>-53.3</v>
          </cell>
          <cell r="I269">
            <v>45.9</v>
          </cell>
          <cell r="J269">
            <v>27.9</v>
          </cell>
          <cell r="K269">
            <v>28</v>
          </cell>
          <cell r="L269">
            <v>31955</v>
          </cell>
          <cell r="M269">
            <v>24192</v>
          </cell>
          <cell r="N269">
            <v>4757</v>
          </cell>
          <cell r="O269">
            <v>1503</v>
          </cell>
          <cell r="P269">
            <v>1503</v>
          </cell>
          <cell r="Q269">
            <v>31955</v>
          </cell>
          <cell r="R269">
            <v>24192</v>
          </cell>
          <cell r="S269">
            <v>4757</v>
          </cell>
          <cell r="T269">
            <v>1503</v>
          </cell>
          <cell r="U269">
            <v>1503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31955</v>
          </cell>
          <cell r="CO269">
            <v>24192</v>
          </cell>
          <cell r="CP269">
            <v>4757</v>
          </cell>
          <cell r="CQ269">
            <v>1503</v>
          </cell>
          <cell r="CR269">
            <v>1503</v>
          </cell>
          <cell r="CS269">
            <v>22400</v>
          </cell>
          <cell r="CT269">
            <v>15355</v>
          </cell>
          <cell r="CU269">
            <v>4315</v>
          </cell>
          <cell r="CV269">
            <v>1365</v>
          </cell>
          <cell r="CW269">
            <v>1365</v>
          </cell>
          <cell r="CX269">
            <v>7185</v>
          </cell>
          <cell r="CY269">
            <v>7185</v>
          </cell>
          <cell r="CZ269">
            <v>0</v>
          </cell>
          <cell r="DA269">
            <v>0</v>
          </cell>
          <cell r="DB269">
            <v>0</v>
          </cell>
          <cell r="DC269">
            <v>1423</v>
          </cell>
          <cell r="DD269">
            <v>956</v>
          </cell>
          <cell r="DE269">
            <v>287</v>
          </cell>
          <cell r="DF269">
            <v>90</v>
          </cell>
          <cell r="DG269">
            <v>90</v>
          </cell>
          <cell r="DH269">
            <v>947</v>
          </cell>
          <cell r="DI269">
            <v>696</v>
          </cell>
          <cell r="DJ269">
            <v>155</v>
          </cell>
          <cell r="DK269">
            <v>48</v>
          </cell>
          <cell r="DL269">
            <v>48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0</v>
          </cell>
          <cell r="FP269">
            <v>0</v>
          </cell>
          <cell r="FQ269">
            <v>0</v>
          </cell>
          <cell r="FR269">
            <v>0</v>
          </cell>
          <cell r="FS269">
            <v>0</v>
          </cell>
          <cell r="FT269">
            <v>0</v>
          </cell>
          <cell r="FU269">
            <v>0</v>
          </cell>
          <cell r="FV269">
            <v>0</v>
          </cell>
          <cell r="FW269">
            <v>0</v>
          </cell>
          <cell r="FX269">
            <v>0</v>
          </cell>
          <cell r="FY269">
            <v>0</v>
          </cell>
          <cell r="FZ269">
            <v>0</v>
          </cell>
          <cell r="GA269">
            <v>0</v>
          </cell>
          <cell r="GB269">
            <v>0</v>
          </cell>
          <cell r="GC269">
            <v>0</v>
          </cell>
          <cell r="GD269">
            <v>0</v>
          </cell>
          <cell r="GE269">
            <v>0</v>
          </cell>
          <cell r="GF269">
            <v>0</v>
          </cell>
          <cell r="GG269">
            <v>0</v>
          </cell>
          <cell r="GH269">
            <v>0</v>
          </cell>
          <cell r="GI269">
            <v>0</v>
          </cell>
          <cell r="GJ269">
            <v>0</v>
          </cell>
          <cell r="GK269">
            <v>0</v>
          </cell>
          <cell r="GL269">
            <v>0</v>
          </cell>
          <cell r="GM269">
            <v>0</v>
          </cell>
          <cell r="GN269">
            <v>0</v>
          </cell>
          <cell r="GO269">
            <v>0</v>
          </cell>
          <cell r="GP269">
            <v>0</v>
          </cell>
          <cell r="GQ269">
            <v>0</v>
          </cell>
          <cell r="GR269">
            <v>0</v>
          </cell>
          <cell r="GS269">
            <v>0</v>
          </cell>
          <cell r="GT269">
            <v>0</v>
          </cell>
          <cell r="GU269">
            <v>0</v>
          </cell>
          <cell r="GV269">
            <v>0</v>
          </cell>
          <cell r="GW269">
            <v>0</v>
          </cell>
          <cell r="GX269">
            <v>0</v>
          </cell>
          <cell r="GY269">
            <v>0</v>
          </cell>
          <cell r="GZ269">
            <v>0</v>
          </cell>
          <cell r="HA269">
            <v>0</v>
          </cell>
          <cell r="HB269">
            <v>0</v>
          </cell>
          <cell r="HC269">
            <v>0</v>
          </cell>
          <cell r="HD269">
            <v>0</v>
          </cell>
          <cell r="HE269">
            <v>0</v>
          </cell>
          <cell r="HF269">
            <v>0</v>
          </cell>
          <cell r="HG269">
            <v>0</v>
          </cell>
          <cell r="HH269">
            <v>0</v>
          </cell>
          <cell r="HI269">
            <v>0</v>
          </cell>
          <cell r="HJ269">
            <v>0</v>
          </cell>
          <cell r="HK269">
            <v>0</v>
          </cell>
          <cell r="HL269">
            <v>0</v>
          </cell>
          <cell r="HM269">
            <v>0</v>
          </cell>
          <cell r="HN269">
            <v>0</v>
          </cell>
          <cell r="HO269">
            <v>0</v>
          </cell>
          <cell r="HP269">
            <v>0</v>
          </cell>
          <cell r="HQ269">
            <v>0</v>
          </cell>
          <cell r="HR269">
            <v>0</v>
          </cell>
          <cell r="HS269">
            <v>0</v>
          </cell>
          <cell r="HT269">
            <v>0</v>
          </cell>
          <cell r="HU269">
            <v>0</v>
          </cell>
          <cell r="HV269">
            <v>0</v>
          </cell>
          <cell r="HW269">
            <v>0</v>
          </cell>
          <cell r="HX269">
            <v>0</v>
          </cell>
          <cell r="HY269">
            <v>0</v>
          </cell>
          <cell r="HZ269">
            <v>0</v>
          </cell>
          <cell r="IA269">
            <v>0</v>
          </cell>
          <cell r="IB269">
            <v>0</v>
          </cell>
          <cell r="IC269">
            <v>0</v>
          </cell>
          <cell r="ID269">
            <v>0</v>
          </cell>
          <cell r="IE269">
            <v>0</v>
          </cell>
          <cell r="IF269">
            <v>0</v>
          </cell>
          <cell r="IG269">
            <v>0</v>
          </cell>
          <cell r="IH269">
            <v>0</v>
          </cell>
          <cell r="II269">
            <v>0</v>
          </cell>
          <cell r="IJ269">
            <v>0</v>
          </cell>
          <cell r="IK269">
            <v>0</v>
          </cell>
          <cell r="IL269">
            <v>0</v>
          </cell>
          <cell r="IM269">
            <v>0</v>
          </cell>
          <cell r="IN269">
            <v>0</v>
          </cell>
          <cell r="IO269">
            <v>0</v>
          </cell>
          <cell r="IP269">
            <v>0</v>
          </cell>
          <cell r="IQ269">
            <v>0</v>
          </cell>
          <cell r="IR269">
            <v>0</v>
          </cell>
          <cell r="IS269">
            <v>0</v>
          </cell>
          <cell r="IT269">
            <v>0</v>
          </cell>
          <cell r="IU269">
            <v>0</v>
          </cell>
          <cell r="IV269">
            <v>0</v>
          </cell>
        </row>
        <row r="270">
          <cell r="B270">
            <v>48507</v>
          </cell>
          <cell r="C270">
            <v>-2708</v>
          </cell>
          <cell r="D270">
            <v>-9909</v>
          </cell>
          <cell r="E270">
            <v>24730</v>
          </cell>
          <cell r="F270">
            <v>36394</v>
          </cell>
          <cell r="G270">
            <v>26.8</v>
          </cell>
          <cell r="H270">
            <v>-6.9</v>
          </cell>
          <cell r="I270">
            <v>-19.5</v>
          </cell>
          <cell r="J270">
            <v>54.9</v>
          </cell>
          <cell r="K270">
            <v>79.5</v>
          </cell>
          <cell r="L270">
            <v>33227</v>
          </cell>
          <cell r="M270">
            <v>22334</v>
          </cell>
          <cell r="N270">
            <v>4762</v>
          </cell>
          <cell r="O270">
            <v>4250</v>
          </cell>
          <cell r="P270">
            <v>1881</v>
          </cell>
          <cell r="Q270">
            <v>33227</v>
          </cell>
          <cell r="R270">
            <v>22334</v>
          </cell>
          <cell r="S270">
            <v>4762</v>
          </cell>
          <cell r="T270">
            <v>4250</v>
          </cell>
          <cell r="U270">
            <v>1881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33227</v>
          </cell>
          <cell r="CO270">
            <v>22334</v>
          </cell>
          <cell r="CP270">
            <v>4762</v>
          </cell>
          <cell r="CQ270">
            <v>4250</v>
          </cell>
          <cell r="CR270">
            <v>1881</v>
          </cell>
          <cell r="CS270">
            <v>21982</v>
          </cell>
          <cell r="CT270">
            <v>12092</v>
          </cell>
          <cell r="CU270">
            <v>4323</v>
          </cell>
          <cell r="CV270">
            <v>3858</v>
          </cell>
          <cell r="CW270">
            <v>1709</v>
          </cell>
          <cell r="CX270">
            <v>8925</v>
          </cell>
          <cell r="CY270">
            <v>8925</v>
          </cell>
          <cell r="CZ270">
            <v>0</v>
          </cell>
          <cell r="DA270">
            <v>0</v>
          </cell>
          <cell r="DB270">
            <v>0</v>
          </cell>
          <cell r="DC270">
            <v>1427</v>
          </cell>
          <cell r="DD270">
            <v>741</v>
          </cell>
          <cell r="DE270">
            <v>300</v>
          </cell>
          <cell r="DF270">
            <v>268</v>
          </cell>
          <cell r="DG270">
            <v>118</v>
          </cell>
          <cell r="DH270">
            <v>893</v>
          </cell>
          <cell r="DI270">
            <v>576</v>
          </cell>
          <cell r="DJ270">
            <v>139</v>
          </cell>
          <cell r="DK270">
            <v>124</v>
          </cell>
          <cell r="DL270">
            <v>54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0</v>
          </cell>
          <cell r="FS270">
            <v>0</v>
          </cell>
          <cell r="FT270">
            <v>0</v>
          </cell>
          <cell r="FU270">
            <v>0</v>
          </cell>
          <cell r="FV270">
            <v>0</v>
          </cell>
          <cell r="FW270">
            <v>0</v>
          </cell>
          <cell r="FX270">
            <v>0</v>
          </cell>
          <cell r="FY270">
            <v>0</v>
          </cell>
          <cell r="FZ270">
            <v>0</v>
          </cell>
          <cell r="GA270">
            <v>0</v>
          </cell>
          <cell r="GB270">
            <v>0</v>
          </cell>
          <cell r="GC270">
            <v>0</v>
          </cell>
          <cell r="GD270">
            <v>0</v>
          </cell>
          <cell r="GE270">
            <v>0</v>
          </cell>
          <cell r="GF270">
            <v>0</v>
          </cell>
          <cell r="GG270">
            <v>0</v>
          </cell>
          <cell r="GH270">
            <v>0</v>
          </cell>
          <cell r="GI270">
            <v>0</v>
          </cell>
          <cell r="GJ270">
            <v>0</v>
          </cell>
          <cell r="GK270">
            <v>0</v>
          </cell>
          <cell r="GL270">
            <v>0</v>
          </cell>
          <cell r="GM270">
            <v>0</v>
          </cell>
          <cell r="GN270">
            <v>0</v>
          </cell>
          <cell r="GO270">
            <v>0</v>
          </cell>
          <cell r="GP270">
            <v>0</v>
          </cell>
          <cell r="GQ270">
            <v>0</v>
          </cell>
          <cell r="GR270">
            <v>0</v>
          </cell>
          <cell r="GS270">
            <v>0</v>
          </cell>
          <cell r="GT270">
            <v>0</v>
          </cell>
          <cell r="GU270">
            <v>0</v>
          </cell>
          <cell r="GV270">
            <v>0</v>
          </cell>
          <cell r="GW270">
            <v>0</v>
          </cell>
          <cell r="GX270">
            <v>0</v>
          </cell>
          <cell r="GY270">
            <v>0</v>
          </cell>
          <cell r="GZ270">
            <v>0</v>
          </cell>
          <cell r="HA270">
            <v>0</v>
          </cell>
          <cell r="HB270">
            <v>0</v>
          </cell>
          <cell r="HC270">
            <v>0</v>
          </cell>
          <cell r="HD270">
            <v>0</v>
          </cell>
          <cell r="HE270">
            <v>0</v>
          </cell>
          <cell r="HF270">
            <v>0</v>
          </cell>
          <cell r="HG270">
            <v>0</v>
          </cell>
          <cell r="HH270">
            <v>0</v>
          </cell>
          <cell r="HI270">
            <v>0</v>
          </cell>
          <cell r="HJ270">
            <v>0</v>
          </cell>
          <cell r="HK270">
            <v>0</v>
          </cell>
          <cell r="HL270">
            <v>0</v>
          </cell>
          <cell r="HM270">
            <v>0</v>
          </cell>
          <cell r="HN270">
            <v>0</v>
          </cell>
          <cell r="HO270">
            <v>0</v>
          </cell>
          <cell r="HP270">
            <v>0</v>
          </cell>
          <cell r="HQ270">
            <v>0</v>
          </cell>
          <cell r="HR270">
            <v>0</v>
          </cell>
          <cell r="HS270">
            <v>0</v>
          </cell>
          <cell r="HT270">
            <v>0</v>
          </cell>
          <cell r="HU270">
            <v>0</v>
          </cell>
          <cell r="HV270">
            <v>0</v>
          </cell>
          <cell r="HW270">
            <v>0</v>
          </cell>
          <cell r="HX270">
            <v>0</v>
          </cell>
          <cell r="HY270">
            <v>0</v>
          </cell>
          <cell r="HZ270">
            <v>0</v>
          </cell>
          <cell r="IA270">
            <v>0</v>
          </cell>
          <cell r="IB270">
            <v>0</v>
          </cell>
          <cell r="IC270">
            <v>0</v>
          </cell>
          <cell r="ID270">
            <v>0</v>
          </cell>
          <cell r="IE270">
            <v>0</v>
          </cell>
          <cell r="IF270">
            <v>0</v>
          </cell>
          <cell r="IG270">
            <v>0</v>
          </cell>
          <cell r="IH270">
            <v>0</v>
          </cell>
          <cell r="II270">
            <v>0</v>
          </cell>
          <cell r="IJ270">
            <v>0</v>
          </cell>
          <cell r="IK270">
            <v>0</v>
          </cell>
          <cell r="IL270">
            <v>0</v>
          </cell>
          <cell r="IM270">
            <v>0</v>
          </cell>
          <cell r="IN270">
            <v>0</v>
          </cell>
          <cell r="IO270">
            <v>0</v>
          </cell>
          <cell r="IP270">
            <v>0</v>
          </cell>
          <cell r="IQ270">
            <v>0</v>
          </cell>
          <cell r="IR270">
            <v>0</v>
          </cell>
          <cell r="IS270">
            <v>0</v>
          </cell>
          <cell r="IT270">
            <v>0</v>
          </cell>
          <cell r="IU270">
            <v>0</v>
          </cell>
          <cell r="IV270">
            <v>0</v>
          </cell>
        </row>
        <row r="271">
          <cell r="B271">
            <v>181232</v>
          </cell>
          <cell r="C271">
            <v>-23679</v>
          </cell>
          <cell r="D271">
            <v>69159</v>
          </cell>
          <cell r="E271">
            <v>67225</v>
          </cell>
          <cell r="F271">
            <v>68527</v>
          </cell>
          <cell r="G271">
            <v>45.5</v>
          </cell>
          <cell r="H271">
            <v>-23.8</v>
          </cell>
          <cell r="I271">
            <v>69.900000000000006</v>
          </cell>
          <cell r="J271">
            <v>67.599999999999994</v>
          </cell>
          <cell r="K271">
            <v>68.5</v>
          </cell>
          <cell r="L271">
            <v>140894</v>
          </cell>
          <cell r="M271">
            <v>63824</v>
          </cell>
          <cell r="N271">
            <v>26547</v>
          </cell>
          <cell r="O271">
            <v>25825</v>
          </cell>
          <cell r="P271">
            <v>24698</v>
          </cell>
          <cell r="Q271">
            <v>125894</v>
          </cell>
          <cell r="R271">
            <v>48824</v>
          </cell>
          <cell r="S271">
            <v>26547</v>
          </cell>
          <cell r="T271">
            <v>25825</v>
          </cell>
          <cell r="U271">
            <v>24698</v>
          </cell>
          <cell r="V271">
            <v>43628</v>
          </cell>
          <cell r="W271">
            <v>0</v>
          </cell>
          <cell r="X271">
            <v>15667</v>
          </cell>
          <cell r="Y271">
            <v>14635</v>
          </cell>
          <cell r="Z271">
            <v>13326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43628</v>
          </cell>
          <cell r="CE271">
            <v>0</v>
          </cell>
          <cell r="CF271">
            <v>15667</v>
          </cell>
          <cell r="CG271">
            <v>14635</v>
          </cell>
          <cell r="CH271">
            <v>13326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64886</v>
          </cell>
          <cell r="CO271">
            <v>48824</v>
          </cell>
          <cell r="CP271">
            <v>5319</v>
          </cell>
          <cell r="CQ271">
            <v>5421</v>
          </cell>
          <cell r="CR271">
            <v>5322</v>
          </cell>
          <cell r="CS271">
            <v>42642</v>
          </cell>
          <cell r="CT271">
            <v>28143</v>
          </cell>
          <cell r="CU271">
            <v>4802</v>
          </cell>
          <cell r="CV271">
            <v>4895</v>
          </cell>
          <cell r="CW271">
            <v>4802</v>
          </cell>
          <cell r="CX271">
            <v>17715</v>
          </cell>
          <cell r="CY271">
            <v>17715</v>
          </cell>
          <cell r="CZ271">
            <v>0</v>
          </cell>
          <cell r="DA271">
            <v>0</v>
          </cell>
          <cell r="DB271">
            <v>0</v>
          </cell>
          <cell r="DC271">
            <v>2771</v>
          </cell>
          <cell r="DD271">
            <v>1808</v>
          </cell>
          <cell r="DE271">
            <v>318</v>
          </cell>
          <cell r="DF271">
            <v>324</v>
          </cell>
          <cell r="DG271">
            <v>321</v>
          </cell>
          <cell r="DH271">
            <v>1717</v>
          </cell>
          <cell r="DI271">
            <v>1158</v>
          </cell>
          <cell r="DJ271">
            <v>184</v>
          </cell>
          <cell r="DK271">
            <v>187</v>
          </cell>
          <cell r="DL271">
            <v>188</v>
          </cell>
          <cell r="DM271">
            <v>41</v>
          </cell>
          <cell r="DN271">
            <v>0</v>
          </cell>
          <cell r="DO271">
            <v>15</v>
          </cell>
          <cell r="DP271">
            <v>15</v>
          </cell>
          <cell r="DQ271">
            <v>11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DZ271">
            <v>0</v>
          </cell>
          <cell r="EA271">
            <v>0</v>
          </cell>
          <cell r="EB271">
            <v>8475</v>
          </cell>
          <cell r="EC271">
            <v>0</v>
          </cell>
          <cell r="ED271">
            <v>2823</v>
          </cell>
          <cell r="EE271">
            <v>2826</v>
          </cell>
          <cell r="EF271">
            <v>2826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0</v>
          </cell>
          <cell r="FI271">
            <v>0</v>
          </cell>
          <cell r="FJ271">
            <v>0</v>
          </cell>
          <cell r="FK271">
            <v>0</v>
          </cell>
          <cell r="FL271">
            <v>0</v>
          </cell>
          <cell r="FM271">
            <v>0</v>
          </cell>
          <cell r="FN271">
            <v>0</v>
          </cell>
          <cell r="FO271">
            <v>0</v>
          </cell>
          <cell r="FP271">
            <v>793</v>
          </cell>
          <cell r="FQ271">
            <v>0</v>
          </cell>
          <cell r="FR271">
            <v>397</v>
          </cell>
          <cell r="FS271">
            <v>396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  <cell r="GA271">
            <v>0</v>
          </cell>
          <cell r="GB271">
            <v>0</v>
          </cell>
          <cell r="GC271">
            <v>0</v>
          </cell>
          <cell r="GD271">
            <v>0</v>
          </cell>
          <cell r="GE271">
            <v>0</v>
          </cell>
          <cell r="GF271">
            <v>0</v>
          </cell>
          <cell r="GG271">
            <v>0</v>
          </cell>
          <cell r="GH271">
            <v>0</v>
          </cell>
          <cell r="GI271">
            <v>0</v>
          </cell>
          <cell r="GJ271">
            <v>4237</v>
          </cell>
          <cell r="GK271">
            <v>0</v>
          </cell>
          <cell r="GL271">
            <v>1047</v>
          </cell>
          <cell r="GM271">
            <v>1256</v>
          </cell>
          <cell r="GN271">
            <v>1934</v>
          </cell>
          <cell r="GO271">
            <v>0</v>
          </cell>
          <cell r="GP271">
            <v>0</v>
          </cell>
          <cell r="GQ271">
            <v>0</v>
          </cell>
          <cell r="GR271">
            <v>0</v>
          </cell>
          <cell r="GS271">
            <v>0</v>
          </cell>
          <cell r="GT271">
            <v>0</v>
          </cell>
          <cell r="GU271">
            <v>0</v>
          </cell>
          <cell r="GV271">
            <v>0</v>
          </cell>
          <cell r="GW271">
            <v>0</v>
          </cell>
          <cell r="GX271">
            <v>0</v>
          </cell>
          <cell r="GY271">
            <v>0</v>
          </cell>
          <cell r="GZ271">
            <v>0</v>
          </cell>
          <cell r="HA271">
            <v>0</v>
          </cell>
          <cell r="HB271">
            <v>0</v>
          </cell>
          <cell r="HC271">
            <v>0</v>
          </cell>
          <cell r="HD271">
            <v>0</v>
          </cell>
          <cell r="HE271">
            <v>0</v>
          </cell>
          <cell r="HF271">
            <v>0</v>
          </cell>
          <cell r="HG271">
            <v>0</v>
          </cell>
          <cell r="HH271">
            <v>0</v>
          </cell>
          <cell r="HI271">
            <v>0</v>
          </cell>
          <cell r="HJ271">
            <v>0</v>
          </cell>
          <cell r="HK271">
            <v>0</v>
          </cell>
          <cell r="HL271">
            <v>0</v>
          </cell>
          <cell r="HM271">
            <v>0</v>
          </cell>
          <cell r="HN271">
            <v>3875</v>
          </cell>
          <cell r="HO271">
            <v>0</v>
          </cell>
          <cell r="HP271">
            <v>1294</v>
          </cell>
          <cell r="HQ271">
            <v>1291</v>
          </cell>
          <cell r="HR271">
            <v>1290</v>
          </cell>
          <cell r="HS271">
            <v>0</v>
          </cell>
          <cell r="HT271">
            <v>0</v>
          </cell>
          <cell r="HU271">
            <v>0</v>
          </cell>
          <cell r="HV271">
            <v>0</v>
          </cell>
          <cell r="HW271">
            <v>0</v>
          </cell>
          <cell r="HX271">
            <v>3720</v>
          </cell>
          <cell r="HY271">
            <v>0</v>
          </cell>
          <cell r="HZ271">
            <v>1242</v>
          </cell>
          <cell r="IA271">
            <v>1239</v>
          </cell>
          <cell r="IB271">
            <v>1239</v>
          </cell>
          <cell r="IC271">
            <v>155</v>
          </cell>
          <cell r="ID271">
            <v>0</v>
          </cell>
          <cell r="IE271">
            <v>52</v>
          </cell>
          <cell r="IF271">
            <v>52</v>
          </cell>
          <cell r="IG271">
            <v>51</v>
          </cell>
          <cell r="IH271">
            <v>0</v>
          </cell>
          <cell r="II271">
            <v>0</v>
          </cell>
          <cell r="IJ271">
            <v>0</v>
          </cell>
          <cell r="IK271">
            <v>0</v>
          </cell>
          <cell r="IL271">
            <v>0</v>
          </cell>
          <cell r="IM271">
            <v>0</v>
          </cell>
          <cell r="IN271">
            <v>0</v>
          </cell>
          <cell r="IO271">
            <v>0</v>
          </cell>
          <cell r="IP271">
            <v>0</v>
          </cell>
          <cell r="IQ271">
            <v>0</v>
          </cell>
          <cell r="IR271">
            <v>0</v>
          </cell>
          <cell r="IS271">
            <v>0</v>
          </cell>
          <cell r="IT271">
            <v>0</v>
          </cell>
          <cell r="IU271">
            <v>0</v>
          </cell>
          <cell r="IV271">
            <v>0</v>
          </cell>
        </row>
        <row r="272">
          <cell r="B272">
            <v>93944</v>
          </cell>
          <cell r="C272">
            <v>3309</v>
          </cell>
          <cell r="D272">
            <v>45446</v>
          </cell>
          <cell r="E272">
            <v>22569</v>
          </cell>
          <cell r="F272">
            <v>22620</v>
          </cell>
          <cell r="G272">
            <v>56.7</v>
          </cell>
          <cell r="H272">
            <v>8.6</v>
          </cell>
          <cell r="I272">
            <v>108.2</v>
          </cell>
          <cell r="J272">
            <v>53.2</v>
          </cell>
          <cell r="K272">
            <v>53.3</v>
          </cell>
          <cell r="L272">
            <v>30008</v>
          </cell>
          <cell r="M272">
            <v>26957</v>
          </cell>
          <cell r="N272">
            <v>1017</v>
          </cell>
          <cell r="O272">
            <v>1017</v>
          </cell>
          <cell r="P272">
            <v>1017</v>
          </cell>
          <cell r="Q272">
            <v>26258</v>
          </cell>
          <cell r="R272">
            <v>23207</v>
          </cell>
          <cell r="S272">
            <v>1017</v>
          </cell>
          <cell r="T272">
            <v>1017</v>
          </cell>
          <cell r="U272">
            <v>1017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25740</v>
          </cell>
          <cell r="CO272">
            <v>22689</v>
          </cell>
          <cell r="CP272">
            <v>1017</v>
          </cell>
          <cell r="CQ272">
            <v>1017</v>
          </cell>
          <cell r="CR272">
            <v>1017</v>
          </cell>
          <cell r="CS272">
            <v>17030</v>
          </cell>
          <cell r="CT272">
            <v>14258</v>
          </cell>
          <cell r="CU272">
            <v>924</v>
          </cell>
          <cell r="CV272">
            <v>924</v>
          </cell>
          <cell r="CW272">
            <v>924</v>
          </cell>
          <cell r="CX272">
            <v>6900</v>
          </cell>
          <cell r="CY272">
            <v>6900</v>
          </cell>
          <cell r="CZ272">
            <v>0</v>
          </cell>
          <cell r="DA272">
            <v>0</v>
          </cell>
          <cell r="DB272">
            <v>0</v>
          </cell>
          <cell r="DC272">
            <v>1147</v>
          </cell>
          <cell r="DD272">
            <v>931</v>
          </cell>
          <cell r="DE272">
            <v>72</v>
          </cell>
          <cell r="DF272">
            <v>72</v>
          </cell>
          <cell r="DG272">
            <v>72</v>
          </cell>
          <cell r="DH272">
            <v>663</v>
          </cell>
          <cell r="DI272">
            <v>600</v>
          </cell>
          <cell r="DJ272">
            <v>21</v>
          </cell>
          <cell r="DK272">
            <v>21</v>
          </cell>
          <cell r="DL272">
            <v>21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  <cell r="ER272">
            <v>0</v>
          </cell>
          <cell r="ES272">
            <v>0</v>
          </cell>
          <cell r="ET272">
            <v>0</v>
          </cell>
          <cell r="EU272">
            <v>0</v>
          </cell>
          <cell r="EV272">
            <v>200</v>
          </cell>
          <cell r="EW272">
            <v>200</v>
          </cell>
          <cell r="EX272">
            <v>0</v>
          </cell>
          <cell r="EY272">
            <v>0</v>
          </cell>
          <cell r="EZ272">
            <v>0</v>
          </cell>
          <cell r="FA272">
            <v>0</v>
          </cell>
          <cell r="FB272">
            <v>0</v>
          </cell>
          <cell r="FC272">
            <v>0</v>
          </cell>
          <cell r="FD272">
            <v>0</v>
          </cell>
          <cell r="FE272">
            <v>0</v>
          </cell>
          <cell r="FF272">
            <v>200</v>
          </cell>
          <cell r="FG272">
            <v>200</v>
          </cell>
          <cell r="FH272">
            <v>0</v>
          </cell>
          <cell r="FI272">
            <v>0</v>
          </cell>
          <cell r="FJ272">
            <v>0</v>
          </cell>
          <cell r="FK272">
            <v>318</v>
          </cell>
          <cell r="FL272">
            <v>318</v>
          </cell>
          <cell r="FM272">
            <v>0</v>
          </cell>
          <cell r="FN272">
            <v>0</v>
          </cell>
          <cell r="FO272">
            <v>0</v>
          </cell>
          <cell r="FP272">
            <v>0</v>
          </cell>
          <cell r="FQ272">
            <v>0</v>
          </cell>
          <cell r="FR272">
            <v>0</v>
          </cell>
          <cell r="FS272">
            <v>0</v>
          </cell>
          <cell r="FT272">
            <v>0</v>
          </cell>
          <cell r="FU272">
            <v>0</v>
          </cell>
          <cell r="FV272">
            <v>0</v>
          </cell>
          <cell r="FW272">
            <v>0</v>
          </cell>
          <cell r="FX272">
            <v>0</v>
          </cell>
          <cell r="FY272">
            <v>0</v>
          </cell>
          <cell r="FZ272">
            <v>0</v>
          </cell>
          <cell r="GA272">
            <v>0</v>
          </cell>
          <cell r="GB272">
            <v>0</v>
          </cell>
          <cell r="GC272">
            <v>0</v>
          </cell>
          <cell r="GD272">
            <v>0</v>
          </cell>
          <cell r="GE272">
            <v>0</v>
          </cell>
          <cell r="GF272">
            <v>0</v>
          </cell>
          <cell r="GG272">
            <v>0</v>
          </cell>
          <cell r="GH272">
            <v>0</v>
          </cell>
          <cell r="GI272">
            <v>0</v>
          </cell>
          <cell r="GJ272">
            <v>0</v>
          </cell>
          <cell r="GK272">
            <v>0</v>
          </cell>
          <cell r="GL272">
            <v>0</v>
          </cell>
          <cell r="GM272">
            <v>0</v>
          </cell>
          <cell r="GN272">
            <v>0</v>
          </cell>
          <cell r="GO272">
            <v>0</v>
          </cell>
          <cell r="GP272">
            <v>0</v>
          </cell>
          <cell r="GQ272">
            <v>0</v>
          </cell>
          <cell r="GR272">
            <v>0</v>
          </cell>
          <cell r="GS272">
            <v>0</v>
          </cell>
          <cell r="GT272">
            <v>0</v>
          </cell>
          <cell r="GU272">
            <v>0</v>
          </cell>
          <cell r="GV272">
            <v>0</v>
          </cell>
          <cell r="GW272">
            <v>0</v>
          </cell>
          <cell r="GX272">
            <v>0</v>
          </cell>
          <cell r="GY272">
            <v>0</v>
          </cell>
          <cell r="GZ272">
            <v>0</v>
          </cell>
          <cell r="HA272">
            <v>0</v>
          </cell>
          <cell r="HB272">
            <v>0</v>
          </cell>
          <cell r="HC272">
            <v>0</v>
          </cell>
          <cell r="HD272">
            <v>0</v>
          </cell>
          <cell r="HE272">
            <v>0</v>
          </cell>
          <cell r="HF272">
            <v>0</v>
          </cell>
          <cell r="HG272">
            <v>0</v>
          </cell>
          <cell r="HH272">
            <v>0</v>
          </cell>
          <cell r="HI272">
            <v>0</v>
          </cell>
          <cell r="HJ272">
            <v>0</v>
          </cell>
          <cell r="HK272">
            <v>0</v>
          </cell>
          <cell r="HL272">
            <v>0</v>
          </cell>
          <cell r="HM272">
            <v>0</v>
          </cell>
          <cell r="HN272">
            <v>0</v>
          </cell>
          <cell r="HO272">
            <v>0</v>
          </cell>
          <cell r="HP272">
            <v>0</v>
          </cell>
          <cell r="HQ272">
            <v>0</v>
          </cell>
          <cell r="HR272">
            <v>0</v>
          </cell>
          <cell r="HS272">
            <v>0</v>
          </cell>
          <cell r="HT272">
            <v>0</v>
          </cell>
          <cell r="HU272">
            <v>0</v>
          </cell>
          <cell r="HV272">
            <v>0</v>
          </cell>
          <cell r="HW272">
            <v>0</v>
          </cell>
          <cell r="HX272">
            <v>0</v>
          </cell>
          <cell r="HY272">
            <v>0</v>
          </cell>
          <cell r="HZ272">
            <v>0</v>
          </cell>
          <cell r="IA272">
            <v>0</v>
          </cell>
          <cell r="IB272">
            <v>0</v>
          </cell>
          <cell r="IC272">
            <v>0</v>
          </cell>
          <cell r="ID272">
            <v>0</v>
          </cell>
          <cell r="IE272">
            <v>0</v>
          </cell>
          <cell r="IF272">
            <v>0</v>
          </cell>
          <cell r="IG272">
            <v>0</v>
          </cell>
          <cell r="IH272">
            <v>0</v>
          </cell>
          <cell r="II272">
            <v>0</v>
          </cell>
          <cell r="IJ272">
            <v>0</v>
          </cell>
          <cell r="IK272">
            <v>0</v>
          </cell>
          <cell r="IL272">
            <v>0</v>
          </cell>
          <cell r="IM272">
            <v>0</v>
          </cell>
          <cell r="IN272">
            <v>0</v>
          </cell>
          <cell r="IO272">
            <v>0</v>
          </cell>
          <cell r="IP272">
            <v>0</v>
          </cell>
          <cell r="IQ272">
            <v>0</v>
          </cell>
          <cell r="IR272">
            <v>0</v>
          </cell>
          <cell r="IS272">
            <v>0</v>
          </cell>
          <cell r="IT272">
            <v>0</v>
          </cell>
          <cell r="IU272">
            <v>0</v>
          </cell>
          <cell r="IV272">
            <v>0</v>
          </cell>
        </row>
        <row r="273">
          <cell r="B273">
            <v>-198704</v>
          </cell>
          <cell r="C273">
            <v>-38676</v>
          </cell>
          <cell r="D273">
            <v>-48353</v>
          </cell>
          <cell r="E273">
            <v>-43389</v>
          </cell>
          <cell r="F273">
            <v>-68286</v>
          </cell>
          <cell r="G273">
            <v>0</v>
          </cell>
          <cell r="H273">
            <v>-128.9</v>
          </cell>
          <cell r="I273">
            <v>0</v>
          </cell>
          <cell r="J273">
            <v>0</v>
          </cell>
          <cell r="K273">
            <v>0</v>
          </cell>
          <cell r="L273">
            <v>53980</v>
          </cell>
          <cell r="M273">
            <v>12809</v>
          </cell>
          <cell r="N273">
            <v>9057</v>
          </cell>
          <cell r="O273">
            <v>16057</v>
          </cell>
          <cell r="P273">
            <v>16057</v>
          </cell>
          <cell r="Q273">
            <v>20836</v>
          </cell>
          <cell r="R273">
            <v>12809</v>
          </cell>
          <cell r="S273">
            <v>-1991</v>
          </cell>
          <cell r="T273">
            <v>5009</v>
          </cell>
          <cell r="U273">
            <v>5009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27182</v>
          </cell>
          <cell r="CO273">
            <v>12809</v>
          </cell>
          <cell r="CP273">
            <v>4791</v>
          </cell>
          <cell r="CQ273">
            <v>4791</v>
          </cell>
          <cell r="CR273">
            <v>4791</v>
          </cell>
          <cell r="CS273">
            <v>20786</v>
          </cell>
          <cell r="CT273">
            <v>8402</v>
          </cell>
          <cell r="CU273">
            <v>4128</v>
          </cell>
          <cell r="CV273">
            <v>4128</v>
          </cell>
          <cell r="CW273">
            <v>4128</v>
          </cell>
          <cell r="CX273">
            <v>3300</v>
          </cell>
          <cell r="CY273">
            <v>3300</v>
          </cell>
          <cell r="CZ273">
            <v>0</v>
          </cell>
          <cell r="DA273">
            <v>0</v>
          </cell>
          <cell r="DB273">
            <v>0</v>
          </cell>
          <cell r="DC273">
            <v>2435</v>
          </cell>
          <cell r="DD273">
            <v>770</v>
          </cell>
          <cell r="DE273">
            <v>555</v>
          </cell>
          <cell r="DF273">
            <v>555</v>
          </cell>
          <cell r="DG273">
            <v>555</v>
          </cell>
          <cell r="DH273">
            <v>661</v>
          </cell>
          <cell r="DI273">
            <v>337</v>
          </cell>
          <cell r="DJ273">
            <v>108</v>
          </cell>
          <cell r="DK273">
            <v>108</v>
          </cell>
          <cell r="DL273">
            <v>108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0</v>
          </cell>
          <cell r="FD273">
            <v>0</v>
          </cell>
          <cell r="FE273">
            <v>0</v>
          </cell>
          <cell r="FF273">
            <v>0</v>
          </cell>
          <cell r="FG273">
            <v>0</v>
          </cell>
          <cell r="FH273">
            <v>0</v>
          </cell>
          <cell r="FI273">
            <v>0</v>
          </cell>
          <cell r="FJ273">
            <v>0</v>
          </cell>
          <cell r="FK273">
            <v>0</v>
          </cell>
          <cell r="FL273">
            <v>0</v>
          </cell>
          <cell r="FM273">
            <v>0</v>
          </cell>
          <cell r="FN273">
            <v>0</v>
          </cell>
          <cell r="FO273">
            <v>0</v>
          </cell>
          <cell r="FP273">
            <v>0</v>
          </cell>
          <cell r="FQ273">
            <v>0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  <cell r="GA273">
            <v>0</v>
          </cell>
          <cell r="GB273">
            <v>0</v>
          </cell>
          <cell r="GC273">
            <v>0</v>
          </cell>
          <cell r="GD273">
            <v>0</v>
          </cell>
          <cell r="GE273">
            <v>0</v>
          </cell>
          <cell r="GF273">
            <v>0</v>
          </cell>
          <cell r="GG273">
            <v>0</v>
          </cell>
          <cell r="GH273">
            <v>0</v>
          </cell>
          <cell r="GI273">
            <v>0</v>
          </cell>
          <cell r="GJ273">
            <v>0</v>
          </cell>
          <cell r="GK273">
            <v>0</v>
          </cell>
          <cell r="GL273">
            <v>0</v>
          </cell>
          <cell r="GM273">
            <v>0</v>
          </cell>
          <cell r="GN273">
            <v>0</v>
          </cell>
          <cell r="GO273">
            <v>0</v>
          </cell>
          <cell r="GP273">
            <v>0</v>
          </cell>
          <cell r="GQ273">
            <v>0</v>
          </cell>
          <cell r="GR273">
            <v>0</v>
          </cell>
          <cell r="GS273">
            <v>0</v>
          </cell>
          <cell r="GT273">
            <v>0</v>
          </cell>
          <cell r="GU273">
            <v>0</v>
          </cell>
          <cell r="GV273">
            <v>0</v>
          </cell>
          <cell r="GW273">
            <v>0</v>
          </cell>
          <cell r="GX273">
            <v>0</v>
          </cell>
          <cell r="GY273">
            <v>0</v>
          </cell>
          <cell r="GZ273">
            <v>0</v>
          </cell>
          <cell r="HA273">
            <v>0</v>
          </cell>
          <cell r="HB273">
            <v>0</v>
          </cell>
          <cell r="HC273">
            <v>0</v>
          </cell>
          <cell r="HD273">
            <v>0</v>
          </cell>
          <cell r="HE273">
            <v>0</v>
          </cell>
          <cell r="HF273">
            <v>0</v>
          </cell>
          <cell r="HG273">
            <v>0</v>
          </cell>
          <cell r="HH273">
            <v>0</v>
          </cell>
          <cell r="HI273">
            <v>0</v>
          </cell>
          <cell r="HJ273">
            <v>0</v>
          </cell>
          <cell r="HK273">
            <v>0</v>
          </cell>
          <cell r="HL273">
            <v>0</v>
          </cell>
          <cell r="HM273">
            <v>0</v>
          </cell>
          <cell r="HN273">
            <v>654</v>
          </cell>
          <cell r="HO273">
            <v>0</v>
          </cell>
          <cell r="HP273">
            <v>218</v>
          </cell>
          <cell r="HQ273">
            <v>218</v>
          </cell>
          <cell r="HR273">
            <v>218</v>
          </cell>
          <cell r="HS273">
            <v>0</v>
          </cell>
          <cell r="HT273">
            <v>0</v>
          </cell>
          <cell r="HU273">
            <v>0</v>
          </cell>
          <cell r="HV273">
            <v>0</v>
          </cell>
          <cell r="HW273">
            <v>0</v>
          </cell>
          <cell r="HX273">
            <v>567</v>
          </cell>
          <cell r="HY273">
            <v>0</v>
          </cell>
          <cell r="HZ273">
            <v>189</v>
          </cell>
          <cell r="IA273">
            <v>189</v>
          </cell>
          <cell r="IB273">
            <v>189</v>
          </cell>
          <cell r="IC273">
            <v>87</v>
          </cell>
          <cell r="ID273">
            <v>0</v>
          </cell>
          <cell r="IE273">
            <v>29</v>
          </cell>
          <cell r="IF273">
            <v>29</v>
          </cell>
          <cell r="IG273">
            <v>29</v>
          </cell>
          <cell r="IH273">
            <v>0</v>
          </cell>
          <cell r="II273">
            <v>0</v>
          </cell>
          <cell r="IJ273">
            <v>0</v>
          </cell>
          <cell r="IK273">
            <v>0</v>
          </cell>
          <cell r="IL273">
            <v>0</v>
          </cell>
          <cell r="IM273">
            <v>0</v>
          </cell>
          <cell r="IN273">
            <v>0</v>
          </cell>
          <cell r="IO273">
            <v>0</v>
          </cell>
          <cell r="IP273">
            <v>0</v>
          </cell>
          <cell r="IQ273">
            <v>0</v>
          </cell>
          <cell r="IR273">
            <v>0</v>
          </cell>
          <cell r="IS273">
            <v>0</v>
          </cell>
          <cell r="IT273">
            <v>0</v>
          </cell>
          <cell r="IU273">
            <v>0</v>
          </cell>
          <cell r="IV273">
            <v>0</v>
          </cell>
        </row>
        <row r="274">
          <cell r="B274">
            <v>-109553</v>
          </cell>
          <cell r="C274">
            <v>-102582</v>
          </cell>
          <cell r="D274">
            <v>-117989</v>
          </cell>
          <cell r="E274">
            <v>104855</v>
          </cell>
          <cell r="F274">
            <v>6163</v>
          </cell>
          <cell r="G274">
            <v>-77.5</v>
          </cell>
          <cell r="H274">
            <v>0</v>
          </cell>
          <cell r="I274">
            <v>0</v>
          </cell>
          <cell r="J274">
            <v>78.2</v>
          </cell>
          <cell r="K274">
            <v>17.2</v>
          </cell>
          <cell r="L274">
            <v>57333</v>
          </cell>
          <cell r="M274">
            <v>37170</v>
          </cell>
          <cell r="N274">
            <v>16683</v>
          </cell>
          <cell r="O274">
            <v>-761</v>
          </cell>
          <cell r="P274">
            <v>4241</v>
          </cell>
          <cell r="Q274">
            <v>67333</v>
          </cell>
          <cell r="R274">
            <v>37170</v>
          </cell>
          <cell r="S274">
            <v>21683</v>
          </cell>
          <cell r="T274">
            <v>4239</v>
          </cell>
          <cell r="U274">
            <v>4241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60333</v>
          </cell>
          <cell r="CO274">
            <v>37170</v>
          </cell>
          <cell r="CP274">
            <v>14683</v>
          </cell>
          <cell r="CQ274">
            <v>4239</v>
          </cell>
          <cell r="CR274">
            <v>4241</v>
          </cell>
          <cell r="CS274">
            <v>51644</v>
          </cell>
          <cell r="CT274">
            <v>30659</v>
          </cell>
          <cell r="CU274">
            <v>13303</v>
          </cell>
          <cell r="CV274">
            <v>3840</v>
          </cell>
          <cell r="CW274">
            <v>3842</v>
          </cell>
          <cell r="CX274">
            <v>3240</v>
          </cell>
          <cell r="CY274">
            <v>3240</v>
          </cell>
          <cell r="CZ274">
            <v>0</v>
          </cell>
          <cell r="DA274">
            <v>0</v>
          </cell>
          <cell r="DB274">
            <v>0</v>
          </cell>
          <cell r="DC274">
            <v>3858</v>
          </cell>
          <cell r="DD274">
            <v>2171</v>
          </cell>
          <cell r="DE274">
            <v>1069</v>
          </cell>
          <cell r="DF274">
            <v>309</v>
          </cell>
          <cell r="DG274">
            <v>309</v>
          </cell>
          <cell r="DH274">
            <v>1591</v>
          </cell>
          <cell r="DI274">
            <v>1100</v>
          </cell>
          <cell r="DJ274">
            <v>311</v>
          </cell>
          <cell r="DK274">
            <v>90</v>
          </cell>
          <cell r="DL274">
            <v>90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0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  <cell r="FL274">
            <v>0</v>
          </cell>
          <cell r="FM274">
            <v>0</v>
          </cell>
          <cell r="FN274">
            <v>0</v>
          </cell>
          <cell r="FO274">
            <v>0</v>
          </cell>
          <cell r="FP274">
            <v>7000</v>
          </cell>
          <cell r="FQ274">
            <v>0</v>
          </cell>
          <cell r="FR274">
            <v>7000</v>
          </cell>
          <cell r="FS274">
            <v>0</v>
          </cell>
          <cell r="FT274">
            <v>0</v>
          </cell>
          <cell r="FU274">
            <v>0</v>
          </cell>
          <cell r="FV274">
            <v>0</v>
          </cell>
          <cell r="FW274">
            <v>0</v>
          </cell>
          <cell r="FX274">
            <v>0</v>
          </cell>
          <cell r="FY274">
            <v>0</v>
          </cell>
          <cell r="FZ274">
            <v>0</v>
          </cell>
          <cell r="GA274">
            <v>0</v>
          </cell>
          <cell r="GB274">
            <v>0</v>
          </cell>
          <cell r="GC274">
            <v>0</v>
          </cell>
          <cell r="GD274">
            <v>0</v>
          </cell>
          <cell r="GE274">
            <v>0</v>
          </cell>
          <cell r="GF274">
            <v>0</v>
          </cell>
          <cell r="GG274">
            <v>0</v>
          </cell>
          <cell r="GH274">
            <v>0</v>
          </cell>
          <cell r="GI274">
            <v>0</v>
          </cell>
          <cell r="GJ274">
            <v>0</v>
          </cell>
          <cell r="GK274">
            <v>0</v>
          </cell>
          <cell r="GL274">
            <v>0</v>
          </cell>
          <cell r="GM274">
            <v>0</v>
          </cell>
          <cell r="GN274">
            <v>0</v>
          </cell>
          <cell r="GO274">
            <v>0</v>
          </cell>
          <cell r="GP274">
            <v>0</v>
          </cell>
          <cell r="GQ274">
            <v>0</v>
          </cell>
          <cell r="GR274">
            <v>0</v>
          </cell>
          <cell r="GS274">
            <v>0</v>
          </cell>
          <cell r="GT274">
            <v>0</v>
          </cell>
          <cell r="GU274">
            <v>0</v>
          </cell>
          <cell r="GV274">
            <v>0</v>
          </cell>
          <cell r="GW274">
            <v>0</v>
          </cell>
          <cell r="GX274">
            <v>0</v>
          </cell>
          <cell r="GY274">
            <v>0</v>
          </cell>
          <cell r="GZ274">
            <v>0</v>
          </cell>
          <cell r="HA274">
            <v>0</v>
          </cell>
          <cell r="HB274">
            <v>0</v>
          </cell>
          <cell r="HC274">
            <v>0</v>
          </cell>
          <cell r="HD274">
            <v>0</v>
          </cell>
          <cell r="HE274">
            <v>0</v>
          </cell>
          <cell r="HF274">
            <v>0</v>
          </cell>
          <cell r="HG274">
            <v>0</v>
          </cell>
          <cell r="HH274">
            <v>0</v>
          </cell>
          <cell r="HI274">
            <v>0</v>
          </cell>
          <cell r="HJ274">
            <v>0</v>
          </cell>
          <cell r="HK274">
            <v>0</v>
          </cell>
          <cell r="HL274">
            <v>0</v>
          </cell>
          <cell r="HM274">
            <v>0</v>
          </cell>
          <cell r="HN274">
            <v>0</v>
          </cell>
          <cell r="HO274">
            <v>0</v>
          </cell>
          <cell r="HP274">
            <v>0</v>
          </cell>
          <cell r="HQ274">
            <v>0</v>
          </cell>
          <cell r="HR274">
            <v>0</v>
          </cell>
          <cell r="HS274">
            <v>0</v>
          </cell>
          <cell r="HT274">
            <v>0</v>
          </cell>
          <cell r="HU274">
            <v>0</v>
          </cell>
          <cell r="HV274">
            <v>0</v>
          </cell>
          <cell r="HW274">
            <v>0</v>
          </cell>
          <cell r="HX274">
            <v>0</v>
          </cell>
          <cell r="HY274">
            <v>0</v>
          </cell>
          <cell r="HZ274">
            <v>0</v>
          </cell>
          <cell r="IA274">
            <v>0</v>
          </cell>
          <cell r="IB274">
            <v>0</v>
          </cell>
          <cell r="IC274">
            <v>0</v>
          </cell>
          <cell r="ID274">
            <v>0</v>
          </cell>
          <cell r="IE274">
            <v>0</v>
          </cell>
          <cell r="IF274">
            <v>0</v>
          </cell>
          <cell r="IG274">
            <v>0</v>
          </cell>
          <cell r="IH274">
            <v>0</v>
          </cell>
          <cell r="II274">
            <v>0</v>
          </cell>
          <cell r="IJ274">
            <v>0</v>
          </cell>
          <cell r="IK274">
            <v>0</v>
          </cell>
          <cell r="IL274">
            <v>0</v>
          </cell>
          <cell r="IM274">
            <v>0</v>
          </cell>
          <cell r="IN274">
            <v>0</v>
          </cell>
          <cell r="IO274">
            <v>0</v>
          </cell>
          <cell r="IP274">
            <v>0</v>
          </cell>
          <cell r="IQ274">
            <v>0</v>
          </cell>
          <cell r="IR274">
            <v>0</v>
          </cell>
          <cell r="IS274">
            <v>0</v>
          </cell>
          <cell r="IT274">
            <v>0</v>
          </cell>
          <cell r="IU274">
            <v>0</v>
          </cell>
          <cell r="IV274">
            <v>0</v>
          </cell>
        </row>
        <row r="275">
          <cell r="B275">
            <v>6722</v>
          </cell>
          <cell r="C275">
            <v>677</v>
          </cell>
          <cell r="D275">
            <v>2013</v>
          </cell>
          <cell r="E275">
            <v>2016</v>
          </cell>
          <cell r="F275">
            <v>2016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935</v>
          </cell>
          <cell r="M275">
            <v>988</v>
          </cell>
          <cell r="N275">
            <v>180</v>
          </cell>
          <cell r="O275">
            <v>-120</v>
          </cell>
          <cell r="P275">
            <v>-113</v>
          </cell>
          <cell r="Q275">
            <v>935</v>
          </cell>
          <cell r="R275">
            <v>988</v>
          </cell>
          <cell r="S275">
            <v>180</v>
          </cell>
          <cell r="T275">
            <v>-120</v>
          </cell>
          <cell r="U275">
            <v>-113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1408</v>
          </cell>
          <cell r="CO275">
            <v>1108</v>
          </cell>
          <cell r="CP275">
            <v>300</v>
          </cell>
          <cell r="CQ275">
            <v>0</v>
          </cell>
          <cell r="CR275">
            <v>0</v>
          </cell>
          <cell r="CS275">
            <v>1105</v>
          </cell>
          <cell r="CT275">
            <v>805</v>
          </cell>
          <cell r="CU275">
            <v>300</v>
          </cell>
          <cell r="CV275">
            <v>0</v>
          </cell>
          <cell r="CW275">
            <v>0</v>
          </cell>
          <cell r="CX275">
            <v>255</v>
          </cell>
          <cell r="CY275">
            <v>255</v>
          </cell>
          <cell r="CZ275">
            <v>0</v>
          </cell>
          <cell r="DA275">
            <v>0</v>
          </cell>
          <cell r="DB275">
            <v>0</v>
          </cell>
          <cell r="DC275">
            <v>41</v>
          </cell>
          <cell r="DD275">
            <v>41</v>
          </cell>
          <cell r="DE275">
            <v>0</v>
          </cell>
          <cell r="DF275">
            <v>0</v>
          </cell>
          <cell r="DG275">
            <v>0</v>
          </cell>
          <cell r="DH275">
            <v>7</v>
          </cell>
          <cell r="DI275">
            <v>7</v>
          </cell>
          <cell r="DJ275">
            <v>0</v>
          </cell>
          <cell r="DK275">
            <v>0</v>
          </cell>
          <cell r="DL275">
            <v>0</v>
          </cell>
          <cell r="DM275">
            <v>0</v>
          </cell>
          <cell r="DN275">
            <v>0</v>
          </cell>
          <cell r="DO275">
            <v>0</v>
          </cell>
          <cell r="DP275">
            <v>0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DZ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0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  <cell r="ER275">
            <v>0</v>
          </cell>
          <cell r="ES275">
            <v>0</v>
          </cell>
          <cell r="ET275">
            <v>0</v>
          </cell>
          <cell r="EU275">
            <v>0</v>
          </cell>
          <cell r="EV275">
            <v>0</v>
          </cell>
          <cell r="EW275">
            <v>0</v>
          </cell>
          <cell r="EX275">
            <v>0</v>
          </cell>
          <cell r="EY275">
            <v>0</v>
          </cell>
          <cell r="EZ275">
            <v>0</v>
          </cell>
          <cell r="FA275">
            <v>0</v>
          </cell>
          <cell r="FB275">
            <v>0</v>
          </cell>
          <cell r="FC275">
            <v>0</v>
          </cell>
          <cell r="FD275">
            <v>0</v>
          </cell>
          <cell r="FE275">
            <v>0</v>
          </cell>
          <cell r="FF275">
            <v>0</v>
          </cell>
          <cell r="FG275">
            <v>0</v>
          </cell>
          <cell r="FH275">
            <v>0</v>
          </cell>
          <cell r="FI275">
            <v>0</v>
          </cell>
          <cell r="FJ275">
            <v>0</v>
          </cell>
          <cell r="FK275">
            <v>0</v>
          </cell>
          <cell r="FL275">
            <v>0</v>
          </cell>
          <cell r="FM275">
            <v>0</v>
          </cell>
          <cell r="FN275">
            <v>0</v>
          </cell>
          <cell r="FO275">
            <v>0</v>
          </cell>
          <cell r="FP275">
            <v>0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0</v>
          </cell>
          <cell r="FW275">
            <v>0</v>
          </cell>
          <cell r="FX275">
            <v>0</v>
          </cell>
          <cell r="FY275">
            <v>0</v>
          </cell>
          <cell r="FZ275">
            <v>0</v>
          </cell>
          <cell r="GA275">
            <v>0</v>
          </cell>
          <cell r="GB275">
            <v>0</v>
          </cell>
          <cell r="GC275">
            <v>0</v>
          </cell>
          <cell r="GD275">
            <v>0</v>
          </cell>
          <cell r="GE275">
            <v>0</v>
          </cell>
          <cell r="GF275">
            <v>0</v>
          </cell>
          <cell r="GG275">
            <v>0</v>
          </cell>
          <cell r="GH275">
            <v>0</v>
          </cell>
          <cell r="GI275">
            <v>0</v>
          </cell>
          <cell r="GJ275">
            <v>0</v>
          </cell>
          <cell r="GK275">
            <v>0</v>
          </cell>
          <cell r="GL275">
            <v>0</v>
          </cell>
          <cell r="GM275">
            <v>0</v>
          </cell>
          <cell r="GN275">
            <v>0</v>
          </cell>
          <cell r="GO275">
            <v>0</v>
          </cell>
          <cell r="GP275">
            <v>0</v>
          </cell>
          <cell r="GQ275">
            <v>0</v>
          </cell>
          <cell r="GR275">
            <v>0</v>
          </cell>
          <cell r="GS275">
            <v>0</v>
          </cell>
          <cell r="GT275">
            <v>0</v>
          </cell>
          <cell r="GU275">
            <v>0</v>
          </cell>
          <cell r="GV275">
            <v>0</v>
          </cell>
          <cell r="GW275">
            <v>0</v>
          </cell>
          <cell r="GX275">
            <v>0</v>
          </cell>
          <cell r="GY275">
            <v>0</v>
          </cell>
          <cell r="GZ275">
            <v>0</v>
          </cell>
          <cell r="HA275">
            <v>0</v>
          </cell>
          <cell r="HB275">
            <v>0</v>
          </cell>
          <cell r="HC275">
            <v>0</v>
          </cell>
          <cell r="HD275">
            <v>0</v>
          </cell>
          <cell r="HE275">
            <v>0</v>
          </cell>
          <cell r="HF275">
            <v>0</v>
          </cell>
          <cell r="HG275">
            <v>0</v>
          </cell>
          <cell r="HH275">
            <v>0</v>
          </cell>
          <cell r="HI275">
            <v>0</v>
          </cell>
          <cell r="HJ275">
            <v>0</v>
          </cell>
          <cell r="HK275">
            <v>0</v>
          </cell>
          <cell r="HL275">
            <v>0</v>
          </cell>
          <cell r="HM275">
            <v>0</v>
          </cell>
          <cell r="HN275">
            <v>-473</v>
          </cell>
          <cell r="HO275">
            <v>-120</v>
          </cell>
          <cell r="HP275">
            <v>-120</v>
          </cell>
          <cell r="HQ275">
            <v>-120</v>
          </cell>
          <cell r="HR275">
            <v>-113</v>
          </cell>
          <cell r="HS275">
            <v>0</v>
          </cell>
          <cell r="HT275">
            <v>0</v>
          </cell>
          <cell r="HU275">
            <v>0</v>
          </cell>
          <cell r="HV275">
            <v>0</v>
          </cell>
          <cell r="HW275">
            <v>0</v>
          </cell>
          <cell r="HX275">
            <v>-390</v>
          </cell>
          <cell r="HY275">
            <v>-95</v>
          </cell>
          <cell r="HZ275">
            <v>-95</v>
          </cell>
          <cell r="IA275">
            <v>-95</v>
          </cell>
          <cell r="IB275">
            <v>-105</v>
          </cell>
          <cell r="IC275">
            <v>-83</v>
          </cell>
          <cell r="ID275">
            <v>-25</v>
          </cell>
          <cell r="IE275">
            <v>-25</v>
          </cell>
          <cell r="IF275">
            <v>-25</v>
          </cell>
          <cell r="IG275">
            <v>-8</v>
          </cell>
          <cell r="IH275">
            <v>0</v>
          </cell>
          <cell r="II275">
            <v>0</v>
          </cell>
          <cell r="IJ275">
            <v>0</v>
          </cell>
          <cell r="IK275">
            <v>0</v>
          </cell>
          <cell r="IL275">
            <v>0</v>
          </cell>
          <cell r="IM275">
            <v>0</v>
          </cell>
          <cell r="IN275">
            <v>0</v>
          </cell>
          <cell r="IO275">
            <v>0</v>
          </cell>
          <cell r="IP275">
            <v>0</v>
          </cell>
          <cell r="IQ275">
            <v>0</v>
          </cell>
          <cell r="IR275">
            <v>0</v>
          </cell>
          <cell r="IS275">
            <v>0</v>
          </cell>
          <cell r="IT275">
            <v>0</v>
          </cell>
          <cell r="IU275">
            <v>0</v>
          </cell>
          <cell r="IV275">
            <v>0</v>
          </cell>
        </row>
        <row r="276">
          <cell r="B276">
            <v>-212227</v>
          </cell>
          <cell r="C276">
            <v>-127755</v>
          </cell>
          <cell r="D276">
            <v>-28348</v>
          </cell>
          <cell r="E276">
            <v>-29803</v>
          </cell>
          <cell r="F276">
            <v>-26321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68830</v>
          </cell>
          <cell r="M276">
            <v>51067</v>
          </cell>
          <cell r="N276">
            <v>5619</v>
          </cell>
          <cell r="O276">
            <v>6213</v>
          </cell>
          <cell r="P276">
            <v>5931</v>
          </cell>
          <cell r="Q276">
            <v>68830</v>
          </cell>
          <cell r="R276">
            <v>51067</v>
          </cell>
          <cell r="S276">
            <v>5619</v>
          </cell>
          <cell r="T276">
            <v>6213</v>
          </cell>
          <cell r="U276">
            <v>5931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68830</v>
          </cell>
          <cell r="CO276">
            <v>51067</v>
          </cell>
          <cell r="CP276">
            <v>5619</v>
          </cell>
          <cell r="CQ276">
            <v>6213</v>
          </cell>
          <cell r="CR276">
            <v>5931</v>
          </cell>
          <cell r="CS276">
            <v>52985</v>
          </cell>
          <cell r="CT276">
            <v>36831</v>
          </cell>
          <cell r="CU276">
            <v>5111</v>
          </cell>
          <cell r="CV276">
            <v>5650</v>
          </cell>
          <cell r="CW276">
            <v>5393</v>
          </cell>
          <cell r="CX276">
            <v>10395</v>
          </cell>
          <cell r="CY276">
            <v>10395</v>
          </cell>
          <cell r="CZ276">
            <v>0</v>
          </cell>
          <cell r="DA276">
            <v>0</v>
          </cell>
          <cell r="DB276">
            <v>0</v>
          </cell>
          <cell r="DC276">
            <v>3489</v>
          </cell>
          <cell r="DD276">
            <v>2383</v>
          </cell>
          <cell r="DE276">
            <v>349</v>
          </cell>
          <cell r="DF276">
            <v>387</v>
          </cell>
          <cell r="DG276">
            <v>370</v>
          </cell>
          <cell r="DH276">
            <v>1961</v>
          </cell>
          <cell r="DI276">
            <v>1458</v>
          </cell>
          <cell r="DJ276">
            <v>159</v>
          </cell>
          <cell r="DK276">
            <v>176</v>
          </cell>
          <cell r="DL276">
            <v>168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DZ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  <cell r="ER276">
            <v>0</v>
          </cell>
          <cell r="ES276">
            <v>0</v>
          </cell>
          <cell r="ET276">
            <v>0</v>
          </cell>
          <cell r="EU276">
            <v>0</v>
          </cell>
          <cell r="EV276">
            <v>0</v>
          </cell>
          <cell r="EW276">
            <v>0</v>
          </cell>
          <cell r="EX276">
            <v>0</v>
          </cell>
          <cell r="EY276">
            <v>0</v>
          </cell>
          <cell r="EZ276">
            <v>0</v>
          </cell>
          <cell r="FA276">
            <v>0</v>
          </cell>
          <cell r="FB276">
            <v>0</v>
          </cell>
          <cell r="FC276">
            <v>0</v>
          </cell>
          <cell r="FD276">
            <v>0</v>
          </cell>
          <cell r="FE276">
            <v>0</v>
          </cell>
          <cell r="FF276">
            <v>0</v>
          </cell>
          <cell r="FG276">
            <v>0</v>
          </cell>
          <cell r="FH276">
            <v>0</v>
          </cell>
          <cell r="FI276">
            <v>0</v>
          </cell>
          <cell r="FJ276">
            <v>0</v>
          </cell>
          <cell r="FK276">
            <v>0</v>
          </cell>
          <cell r="FL276">
            <v>0</v>
          </cell>
          <cell r="FM276">
            <v>0</v>
          </cell>
          <cell r="FN276">
            <v>0</v>
          </cell>
          <cell r="FO276">
            <v>0</v>
          </cell>
          <cell r="FP276">
            <v>0</v>
          </cell>
          <cell r="FQ276">
            <v>0</v>
          </cell>
          <cell r="FR276">
            <v>0</v>
          </cell>
          <cell r="FS276">
            <v>0</v>
          </cell>
          <cell r="FT276">
            <v>0</v>
          </cell>
          <cell r="FU276">
            <v>0</v>
          </cell>
          <cell r="FV276">
            <v>0</v>
          </cell>
          <cell r="FW276">
            <v>0</v>
          </cell>
          <cell r="FX276">
            <v>0</v>
          </cell>
          <cell r="FY276">
            <v>0</v>
          </cell>
          <cell r="FZ276">
            <v>0</v>
          </cell>
          <cell r="GA276">
            <v>0</v>
          </cell>
          <cell r="GB276">
            <v>0</v>
          </cell>
          <cell r="GC276">
            <v>0</v>
          </cell>
          <cell r="GD276">
            <v>0</v>
          </cell>
          <cell r="GE276">
            <v>0</v>
          </cell>
          <cell r="GF276">
            <v>0</v>
          </cell>
          <cell r="GG276">
            <v>0</v>
          </cell>
          <cell r="GH276">
            <v>0</v>
          </cell>
          <cell r="GI276">
            <v>0</v>
          </cell>
          <cell r="GJ276">
            <v>0</v>
          </cell>
          <cell r="GK276">
            <v>0</v>
          </cell>
          <cell r="GL276">
            <v>0</v>
          </cell>
          <cell r="GM276">
            <v>0</v>
          </cell>
          <cell r="GN276">
            <v>0</v>
          </cell>
          <cell r="GO276">
            <v>0</v>
          </cell>
          <cell r="GP276">
            <v>0</v>
          </cell>
          <cell r="GQ276">
            <v>0</v>
          </cell>
          <cell r="GR276">
            <v>0</v>
          </cell>
          <cell r="GS276">
            <v>0</v>
          </cell>
          <cell r="GT276">
            <v>0</v>
          </cell>
          <cell r="GU276">
            <v>0</v>
          </cell>
          <cell r="GV276">
            <v>0</v>
          </cell>
          <cell r="GW276">
            <v>0</v>
          </cell>
          <cell r="GX276">
            <v>0</v>
          </cell>
          <cell r="GY276">
            <v>0</v>
          </cell>
          <cell r="GZ276">
            <v>0</v>
          </cell>
          <cell r="HA276">
            <v>0</v>
          </cell>
          <cell r="HB276">
            <v>0</v>
          </cell>
          <cell r="HC276">
            <v>0</v>
          </cell>
          <cell r="HD276">
            <v>0</v>
          </cell>
          <cell r="HE276">
            <v>0</v>
          </cell>
          <cell r="HF276">
            <v>0</v>
          </cell>
          <cell r="HG276">
            <v>0</v>
          </cell>
          <cell r="HH276">
            <v>0</v>
          </cell>
          <cell r="HI276">
            <v>0</v>
          </cell>
          <cell r="HJ276">
            <v>0</v>
          </cell>
          <cell r="HK276">
            <v>0</v>
          </cell>
          <cell r="HL276">
            <v>0</v>
          </cell>
          <cell r="HM276">
            <v>0</v>
          </cell>
          <cell r="HN276">
            <v>0</v>
          </cell>
          <cell r="HO276">
            <v>0</v>
          </cell>
          <cell r="HP276">
            <v>0</v>
          </cell>
          <cell r="HQ276">
            <v>0</v>
          </cell>
          <cell r="HR276">
            <v>0</v>
          </cell>
          <cell r="HS276">
            <v>0</v>
          </cell>
          <cell r="HT276">
            <v>0</v>
          </cell>
          <cell r="HU276">
            <v>0</v>
          </cell>
          <cell r="HV276">
            <v>0</v>
          </cell>
          <cell r="HW276">
            <v>0</v>
          </cell>
          <cell r="HX276">
            <v>0</v>
          </cell>
          <cell r="HY276">
            <v>0</v>
          </cell>
          <cell r="HZ276">
            <v>0</v>
          </cell>
          <cell r="IA276">
            <v>0</v>
          </cell>
          <cell r="IB276">
            <v>0</v>
          </cell>
          <cell r="IC276">
            <v>0</v>
          </cell>
          <cell r="ID276">
            <v>0</v>
          </cell>
          <cell r="IE276">
            <v>0</v>
          </cell>
          <cell r="IF276">
            <v>0</v>
          </cell>
          <cell r="IG276">
            <v>0</v>
          </cell>
          <cell r="IH276">
            <v>0</v>
          </cell>
          <cell r="II276">
            <v>0</v>
          </cell>
          <cell r="IJ276">
            <v>0</v>
          </cell>
          <cell r="IK276">
            <v>0</v>
          </cell>
          <cell r="IL276">
            <v>0</v>
          </cell>
          <cell r="IM276">
            <v>0</v>
          </cell>
          <cell r="IN276">
            <v>0</v>
          </cell>
          <cell r="IO276">
            <v>0</v>
          </cell>
          <cell r="IP276">
            <v>0</v>
          </cell>
          <cell r="IQ276">
            <v>0</v>
          </cell>
          <cell r="IR276">
            <v>0</v>
          </cell>
          <cell r="IS276">
            <v>0</v>
          </cell>
          <cell r="IT276">
            <v>0</v>
          </cell>
          <cell r="IU276">
            <v>0</v>
          </cell>
          <cell r="IV276">
            <v>0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  <cell r="ER277">
            <v>0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0</v>
          </cell>
          <cell r="FD277">
            <v>0</v>
          </cell>
          <cell r="FE277">
            <v>0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0</v>
          </cell>
          <cell r="FL277">
            <v>0</v>
          </cell>
          <cell r="FM277">
            <v>0</v>
          </cell>
          <cell r="FN277">
            <v>0</v>
          </cell>
          <cell r="FO277">
            <v>0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0</v>
          </cell>
          <cell r="FU277">
            <v>0</v>
          </cell>
          <cell r="FV277">
            <v>0</v>
          </cell>
          <cell r="FW277">
            <v>0</v>
          </cell>
          <cell r="FX277">
            <v>0</v>
          </cell>
          <cell r="FY277">
            <v>0</v>
          </cell>
          <cell r="FZ277">
            <v>0</v>
          </cell>
          <cell r="GA277">
            <v>0</v>
          </cell>
          <cell r="GB277">
            <v>0</v>
          </cell>
          <cell r="GC277">
            <v>0</v>
          </cell>
          <cell r="GD277">
            <v>0</v>
          </cell>
          <cell r="GE277">
            <v>0</v>
          </cell>
          <cell r="GF277">
            <v>0</v>
          </cell>
          <cell r="GG277">
            <v>0</v>
          </cell>
          <cell r="GH277">
            <v>0</v>
          </cell>
          <cell r="GI277">
            <v>0</v>
          </cell>
          <cell r="GJ277">
            <v>0</v>
          </cell>
          <cell r="GK277">
            <v>0</v>
          </cell>
          <cell r="GL277">
            <v>0</v>
          </cell>
          <cell r="GM277">
            <v>0</v>
          </cell>
          <cell r="GN277">
            <v>0</v>
          </cell>
          <cell r="GO277">
            <v>0</v>
          </cell>
          <cell r="GP277">
            <v>0</v>
          </cell>
          <cell r="GQ277">
            <v>0</v>
          </cell>
          <cell r="GR277">
            <v>0</v>
          </cell>
          <cell r="GS277">
            <v>0</v>
          </cell>
          <cell r="GT277">
            <v>0</v>
          </cell>
          <cell r="GU277">
            <v>0</v>
          </cell>
          <cell r="GV277">
            <v>0</v>
          </cell>
          <cell r="GW277">
            <v>0</v>
          </cell>
          <cell r="GX277">
            <v>0</v>
          </cell>
          <cell r="GY277">
            <v>0</v>
          </cell>
          <cell r="GZ277">
            <v>0</v>
          </cell>
          <cell r="HA277">
            <v>0</v>
          </cell>
          <cell r="HB277">
            <v>0</v>
          </cell>
          <cell r="HC277">
            <v>0</v>
          </cell>
          <cell r="HD277">
            <v>0</v>
          </cell>
          <cell r="HE277">
            <v>0</v>
          </cell>
          <cell r="HF277">
            <v>0</v>
          </cell>
          <cell r="HG277">
            <v>0</v>
          </cell>
          <cell r="HH277">
            <v>0</v>
          </cell>
          <cell r="HI277">
            <v>0</v>
          </cell>
          <cell r="HJ277">
            <v>0</v>
          </cell>
          <cell r="HK277">
            <v>0</v>
          </cell>
          <cell r="HL277">
            <v>0</v>
          </cell>
          <cell r="HM277">
            <v>0</v>
          </cell>
          <cell r="HN277">
            <v>0</v>
          </cell>
          <cell r="HO277">
            <v>0</v>
          </cell>
          <cell r="HP277">
            <v>0</v>
          </cell>
          <cell r="HQ277">
            <v>0</v>
          </cell>
          <cell r="HR277">
            <v>0</v>
          </cell>
          <cell r="HS277">
            <v>0</v>
          </cell>
          <cell r="HT277">
            <v>0</v>
          </cell>
          <cell r="HU277">
            <v>0</v>
          </cell>
          <cell r="HV277">
            <v>0</v>
          </cell>
          <cell r="HW277">
            <v>0</v>
          </cell>
          <cell r="HX277">
            <v>0</v>
          </cell>
          <cell r="HY277">
            <v>0</v>
          </cell>
          <cell r="HZ277">
            <v>0</v>
          </cell>
          <cell r="IA277">
            <v>0</v>
          </cell>
          <cell r="IB277">
            <v>0</v>
          </cell>
          <cell r="IC277">
            <v>0</v>
          </cell>
          <cell r="ID277">
            <v>0</v>
          </cell>
          <cell r="IE277">
            <v>0</v>
          </cell>
          <cell r="IF277">
            <v>0</v>
          </cell>
          <cell r="IG277">
            <v>0</v>
          </cell>
          <cell r="IH277">
            <v>0</v>
          </cell>
          <cell r="II277">
            <v>0</v>
          </cell>
          <cell r="IJ277">
            <v>0</v>
          </cell>
          <cell r="IK277">
            <v>0</v>
          </cell>
          <cell r="IL277">
            <v>0</v>
          </cell>
          <cell r="IM277">
            <v>0</v>
          </cell>
          <cell r="IN277">
            <v>0</v>
          </cell>
          <cell r="IO277">
            <v>0</v>
          </cell>
          <cell r="IP277">
            <v>0</v>
          </cell>
          <cell r="IQ277">
            <v>0</v>
          </cell>
          <cell r="IR277">
            <v>0</v>
          </cell>
          <cell r="IS277">
            <v>0</v>
          </cell>
          <cell r="IT277">
            <v>0</v>
          </cell>
          <cell r="IU277">
            <v>0</v>
          </cell>
          <cell r="IV277">
            <v>0</v>
          </cell>
        </row>
        <row r="278">
          <cell r="B278">
            <v>-360</v>
          </cell>
          <cell r="C278">
            <v>-360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12597</v>
          </cell>
          <cell r="M278">
            <v>5895</v>
          </cell>
          <cell r="N278">
            <v>2398</v>
          </cell>
          <cell r="O278">
            <v>2154</v>
          </cell>
          <cell r="P278">
            <v>2150</v>
          </cell>
          <cell r="Q278">
            <v>12597</v>
          </cell>
          <cell r="R278">
            <v>5895</v>
          </cell>
          <cell r="S278">
            <v>2398</v>
          </cell>
          <cell r="T278">
            <v>2154</v>
          </cell>
          <cell r="U278">
            <v>2150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7640</v>
          </cell>
          <cell r="CO278">
            <v>5035</v>
          </cell>
          <cell r="CP278">
            <v>1033</v>
          </cell>
          <cell r="CQ278">
            <v>789</v>
          </cell>
          <cell r="CR278">
            <v>783</v>
          </cell>
          <cell r="CS278">
            <v>5803</v>
          </cell>
          <cell r="CT278">
            <v>3792</v>
          </cell>
          <cell r="CU278">
            <v>835</v>
          </cell>
          <cell r="CV278">
            <v>591</v>
          </cell>
          <cell r="CW278">
            <v>585</v>
          </cell>
          <cell r="CX278">
            <v>840</v>
          </cell>
          <cell r="CY278">
            <v>840</v>
          </cell>
          <cell r="CZ278">
            <v>0</v>
          </cell>
          <cell r="DA278">
            <v>0</v>
          </cell>
          <cell r="DB278">
            <v>0</v>
          </cell>
          <cell r="DC278">
            <v>636</v>
          </cell>
          <cell r="DD278">
            <v>258</v>
          </cell>
          <cell r="DE278">
            <v>126</v>
          </cell>
          <cell r="DF278">
            <v>126</v>
          </cell>
          <cell r="DG278">
            <v>126</v>
          </cell>
          <cell r="DH278">
            <v>361</v>
          </cell>
          <cell r="DI278">
            <v>145</v>
          </cell>
          <cell r="DJ278">
            <v>72</v>
          </cell>
          <cell r="DK278">
            <v>72</v>
          </cell>
          <cell r="DL278">
            <v>72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0</v>
          </cell>
          <cell r="EV278">
            <v>327</v>
          </cell>
          <cell r="EW278">
            <v>327</v>
          </cell>
          <cell r="EX278">
            <v>0</v>
          </cell>
          <cell r="EY278">
            <v>0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327</v>
          </cell>
          <cell r="FG278">
            <v>327</v>
          </cell>
          <cell r="FH278">
            <v>0</v>
          </cell>
          <cell r="FI278">
            <v>0</v>
          </cell>
          <cell r="FJ278">
            <v>0</v>
          </cell>
          <cell r="FK278">
            <v>78</v>
          </cell>
          <cell r="FL278">
            <v>78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0</v>
          </cell>
          <cell r="FU278">
            <v>0</v>
          </cell>
          <cell r="FV278">
            <v>0</v>
          </cell>
          <cell r="FW278">
            <v>0</v>
          </cell>
          <cell r="FX278">
            <v>0</v>
          </cell>
          <cell r="FY278">
            <v>0</v>
          </cell>
          <cell r="FZ278">
            <v>0</v>
          </cell>
          <cell r="GA278">
            <v>0</v>
          </cell>
          <cell r="GB278">
            <v>0</v>
          </cell>
          <cell r="GC278">
            <v>0</v>
          </cell>
          <cell r="GD278">
            <v>0</v>
          </cell>
          <cell r="GE278">
            <v>0</v>
          </cell>
          <cell r="GF278">
            <v>0</v>
          </cell>
          <cell r="GG278">
            <v>0</v>
          </cell>
          <cell r="GH278">
            <v>0</v>
          </cell>
          <cell r="GI278">
            <v>0</v>
          </cell>
          <cell r="GJ278">
            <v>0</v>
          </cell>
          <cell r="GK278">
            <v>0</v>
          </cell>
          <cell r="GL278">
            <v>0</v>
          </cell>
          <cell r="GM278">
            <v>0</v>
          </cell>
          <cell r="GN278">
            <v>0</v>
          </cell>
          <cell r="GO278">
            <v>0</v>
          </cell>
          <cell r="GP278">
            <v>0</v>
          </cell>
          <cell r="GQ278">
            <v>0</v>
          </cell>
          <cell r="GR278">
            <v>0</v>
          </cell>
          <cell r="GS278">
            <v>0</v>
          </cell>
          <cell r="GT278">
            <v>0</v>
          </cell>
          <cell r="GU278">
            <v>0</v>
          </cell>
          <cell r="GV278">
            <v>0</v>
          </cell>
          <cell r="GW278">
            <v>0</v>
          </cell>
          <cell r="GX278">
            <v>0</v>
          </cell>
          <cell r="GY278">
            <v>0</v>
          </cell>
          <cell r="GZ278">
            <v>0</v>
          </cell>
          <cell r="HA278">
            <v>0</v>
          </cell>
          <cell r="HB278">
            <v>0</v>
          </cell>
          <cell r="HC278">
            <v>0</v>
          </cell>
          <cell r="HD278">
            <v>0</v>
          </cell>
          <cell r="HE278">
            <v>0</v>
          </cell>
          <cell r="HF278">
            <v>0</v>
          </cell>
          <cell r="HG278">
            <v>0</v>
          </cell>
          <cell r="HH278">
            <v>0</v>
          </cell>
          <cell r="HI278">
            <v>0</v>
          </cell>
          <cell r="HJ278">
            <v>0</v>
          </cell>
          <cell r="HK278">
            <v>0</v>
          </cell>
          <cell r="HL278">
            <v>0</v>
          </cell>
          <cell r="HM278">
            <v>0</v>
          </cell>
          <cell r="HN278">
            <v>0</v>
          </cell>
          <cell r="HO278">
            <v>0</v>
          </cell>
          <cell r="HP278">
            <v>0</v>
          </cell>
          <cell r="HQ278">
            <v>0</v>
          </cell>
          <cell r="HR278">
            <v>0</v>
          </cell>
          <cell r="HS278">
            <v>0</v>
          </cell>
          <cell r="HT278">
            <v>0</v>
          </cell>
          <cell r="HU278">
            <v>0</v>
          </cell>
          <cell r="HV278">
            <v>0</v>
          </cell>
          <cell r="HW278">
            <v>0</v>
          </cell>
          <cell r="HX278">
            <v>0</v>
          </cell>
          <cell r="HY278">
            <v>0</v>
          </cell>
          <cell r="HZ278">
            <v>0</v>
          </cell>
          <cell r="IA278">
            <v>0</v>
          </cell>
          <cell r="IB278">
            <v>0</v>
          </cell>
          <cell r="IC278">
            <v>0</v>
          </cell>
          <cell r="ID278">
            <v>0</v>
          </cell>
          <cell r="IE278">
            <v>0</v>
          </cell>
          <cell r="IF278">
            <v>0</v>
          </cell>
          <cell r="IG278">
            <v>0</v>
          </cell>
          <cell r="IH278">
            <v>0</v>
          </cell>
          <cell r="II278">
            <v>0</v>
          </cell>
          <cell r="IJ278">
            <v>0</v>
          </cell>
          <cell r="IK278">
            <v>0</v>
          </cell>
          <cell r="IL278">
            <v>0</v>
          </cell>
          <cell r="IM278">
            <v>0</v>
          </cell>
          <cell r="IN278">
            <v>0</v>
          </cell>
          <cell r="IO278">
            <v>0</v>
          </cell>
          <cell r="IP278">
            <v>0</v>
          </cell>
          <cell r="IQ278">
            <v>0</v>
          </cell>
          <cell r="IR278">
            <v>0</v>
          </cell>
          <cell r="IS278">
            <v>0</v>
          </cell>
          <cell r="IT278">
            <v>0</v>
          </cell>
          <cell r="IU278">
            <v>0</v>
          </cell>
          <cell r="IV278">
            <v>0</v>
          </cell>
        </row>
        <row r="279">
          <cell r="B279">
            <v>-997</v>
          </cell>
          <cell r="C279">
            <v>-421</v>
          </cell>
          <cell r="D279">
            <v>-192</v>
          </cell>
          <cell r="E279">
            <v>-192</v>
          </cell>
          <cell r="F279">
            <v>-192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13192</v>
          </cell>
          <cell r="M279">
            <v>7303</v>
          </cell>
          <cell r="N279">
            <v>2163</v>
          </cell>
          <cell r="O279">
            <v>1863</v>
          </cell>
          <cell r="P279">
            <v>1863</v>
          </cell>
          <cell r="Q279">
            <v>13192</v>
          </cell>
          <cell r="R279">
            <v>7303</v>
          </cell>
          <cell r="S279">
            <v>2163</v>
          </cell>
          <cell r="T279">
            <v>1863</v>
          </cell>
          <cell r="U279">
            <v>1863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13192</v>
          </cell>
          <cell r="CO279">
            <v>7303</v>
          </cell>
          <cell r="CP279">
            <v>2163</v>
          </cell>
          <cell r="CQ279">
            <v>1863</v>
          </cell>
          <cell r="CR279">
            <v>1863</v>
          </cell>
          <cell r="CS279">
            <v>11063</v>
          </cell>
          <cell r="CT279">
            <v>5705</v>
          </cell>
          <cell r="CU279">
            <v>1986</v>
          </cell>
          <cell r="CV279">
            <v>1686</v>
          </cell>
          <cell r="CW279">
            <v>1686</v>
          </cell>
          <cell r="CX279">
            <v>1035</v>
          </cell>
          <cell r="CY279">
            <v>1035</v>
          </cell>
          <cell r="CZ279">
            <v>0</v>
          </cell>
          <cell r="DA279">
            <v>0</v>
          </cell>
          <cell r="DB279">
            <v>0</v>
          </cell>
          <cell r="DC279">
            <v>759</v>
          </cell>
          <cell r="DD279">
            <v>390</v>
          </cell>
          <cell r="DE279">
            <v>123</v>
          </cell>
          <cell r="DF279">
            <v>123</v>
          </cell>
          <cell r="DG279">
            <v>123</v>
          </cell>
          <cell r="DH279">
            <v>335</v>
          </cell>
          <cell r="DI279">
            <v>173</v>
          </cell>
          <cell r="DJ279">
            <v>54</v>
          </cell>
          <cell r="DK279">
            <v>54</v>
          </cell>
          <cell r="DL279">
            <v>54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  <cell r="ER279">
            <v>0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0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0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0</v>
          </cell>
          <cell r="FY279">
            <v>0</v>
          </cell>
          <cell r="FZ279">
            <v>0</v>
          </cell>
          <cell r="GA279">
            <v>0</v>
          </cell>
          <cell r="GB279">
            <v>0</v>
          </cell>
          <cell r="GC279">
            <v>0</v>
          </cell>
          <cell r="GD279">
            <v>0</v>
          </cell>
          <cell r="GE279">
            <v>0</v>
          </cell>
          <cell r="GF279">
            <v>0</v>
          </cell>
          <cell r="GG279">
            <v>0</v>
          </cell>
          <cell r="GH279">
            <v>0</v>
          </cell>
          <cell r="GI279">
            <v>0</v>
          </cell>
          <cell r="GJ279">
            <v>0</v>
          </cell>
          <cell r="GK279">
            <v>0</v>
          </cell>
          <cell r="GL279">
            <v>0</v>
          </cell>
          <cell r="GM279">
            <v>0</v>
          </cell>
          <cell r="GN279">
            <v>0</v>
          </cell>
          <cell r="GO279">
            <v>0</v>
          </cell>
          <cell r="GP279">
            <v>0</v>
          </cell>
          <cell r="GQ279">
            <v>0</v>
          </cell>
          <cell r="GR279">
            <v>0</v>
          </cell>
          <cell r="GS279">
            <v>0</v>
          </cell>
          <cell r="GT279">
            <v>0</v>
          </cell>
          <cell r="GU279">
            <v>0</v>
          </cell>
          <cell r="GV279">
            <v>0</v>
          </cell>
          <cell r="GW279">
            <v>0</v>
          </cell>
          <cell r="GX279">
            <v>0</v>
          </cell>
          <cell r="GY279">
            <v>0</v>
          </cell>
          <cell r="GZ279">
            <v>0</v>
          </cell>
          <cell r="HA279">
            <v>0</v>
          </cell>
          <cell r="HB279">
            <v>0</v>
          </cell>
          <cell r="HC279">
            <v>0</v>
          </cell>
          <cell r="HD279">
            <v>0</v>
          </cell>
          <cell r="HE279">
            <v>0</v>
          </cell>
          <cell r="HF279">
            <v>0</v>
          </cell>
          <cell r="HG279">
            <v>0</v>
          </cell>
          <cell r="HH279">
            <v>0</v>
          </cell>
          <cell r="HI279">
            <v>0</v>
          </cell>
          <cell r="HJ279">
            <v>0</v>
          </cell>
          <cell r="HK279">
            <v>0</v>
          </cell>
          <cell r="HL279">
            <v>0</v>
          </cell>
          <cell r="HM279">
            <v>0</v>
          </cell>
          <cell r="HN279">
            <v>0</v>
          </cell>
          <cell r="HO279">
            <v>0</v>
          </cell>
          <cell r="HP279">
            <v>0</v>
          </cell>
          <cell r="HQ279">
            <v>0</v>
          </cell>
          <cell r="HR279">
            <v>0</v>
          </cell>
          <cell r="HS279">
            <v>0</v>
          </cell>
          <cell r="HT279">
            <v>0</v>
          </cell>
          <cell r="HU279">
            <v>0</v>
          </cell>
          <cell r="HV279">
            <v>0</v>
          </cell>
          <cell r="HW279">
            <v>0</v>
          </cell>
          <cell r="HX279">
            <v>0</v>
          </cell>
          <cell r="HY279">
            <v>0</v>
          </cell>
          <cell r="HZ279">
            <v>0</v>
          </cell>
          <cell r="IA279">
            <v>0</v>
          </cell>
          <cell r="IB279">
            <v>0</v>
          </cell>
          <cell r="IC279">
            <v>0</v>
          </cell>
          <cell r="ID279">
            <v>0</v>
          </cell>
          <cell r="IE279">
            <v>0</v>
          </cell>
          <cell r="IF279">
            <v>0</v>
          </cell>
          <cell r="IG279">
            <v>0</v>
          </cell>
          <cell r="IH279">
            <v>0</v>
          </cell>
          <cell r="II279">
            <v>0</v>
          </cell>
          <cell r="IJ279">
            <v>0</v>
          </cell>
          <cell r="IK279">
            <v>0</v>
          </cell>
          <cell r="IL279">
            <v>0</v>
          </cell>
          <cell r="IM279">
            <v>0</v>
          </cell>
          <cell r="IN279">
            <v>0</v>
          </cell>
          <cell r="IO279">
            <v>0</v>
          </cell>
          <cell r="IP279">
            <v>0</v>
          </cell>
          <cell r="IQ279">
            <v>0</v>
          </cell>
          <cell r="IR279">
            <v>0</v>
          </cell>
          <cell r="IS279">
            <v>0</v>
          </cell>
          <cell r="IT279">
            <v>0</v>
          </cell>
          <cell r="IU279">
            <v>0</v>
          </cell>
          <cell r="IV279">
            <v>0</v>
          </cell>
        </row>
        <row r="287">
          <cell r="B287">
            <v>193639</v>
          </cell>
          <cell r="C287">
            <v>-589272</v>
          </cell>
          <cell r="D287">
            <v>6588</v>
          </cell>
          <cell r="E287">
            <v>427685</v>
          </cell>
          <cell r="F287">
            <v>348638</v>
          </cell>
          <cell r="G287">
            <v>7.4</v>
          </cell>
          <cell r="H287">
            <v>-103</v>
          </cell>
          <cell r="I287">
            <v>1.1000000000000001</v>
          </cell>
          <cell r="J287">
            <v>54.4</v>
          </cell>
          <cell r="K287">
            <v>50.8</v>
          </cell>
          <cell r="L287">
            <v>937552</v>
          </cell>
          <cell r="M287">
            <v>634060</v>
          </cell>
          <cell r="N287">
            <v>134134</v>
          </cell>
          <cell r="O287">
            <v>84623</v>
          </cell>
          <cell r="P287">
            <v>84735</v>
          </cell>
          <cell r="Q287">
            <v>895658</v>
          </cell>
          <cell r="R287">
            <v>615310</v>
          </cell>
          <cell r="S287">
            <v>128086</v>
          </cell>
          <cell r="T287">
            <v>78575</v>
          </cell>
          <cell r="U287">
            <v>73687</v>
          </cell>
          <cell r="V287">
            <v>43628</v>
          </cell>
          <cell r="W287">
            <v>0</v>
          </cell>
          <cell r="X287">
            <v>15667</v>
          </cell>
          <cell r="Y287">
            <v>14635</v>
          </cell>
          <cell r="Z287">
            <v>13326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</v>
          </cell>
          <cell r="CB287">
            <v>0</v>
          </cell>
          <cell r="CC287">
            <v>0</v>
          </cell>
          <cell r="CD287">
            <v>43628</v>
          </cell>
          <cell r="CE287">
            <v>0</v>
          </cell>
          <cell r="CF287">
            <v>15667</v>
          </cell>
          <cell r="CG287">
            <v>14635</v>
          </cell>
          <cell r="CH287">
            <v>13326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827960</v>
          </cell>
          <cell r="CO287">
            <v>613371</v>
          </cell>
          <cell r="CP287">
            <v>105275</v>
          </cell>
          <cell r="CQ287">
            <v>56588</v>
          </cell>
          <cell r="CR287">
            <v>52726</v>
          </cell>
          <cell r="CS287">
            <v>585378</v>
          </cell>
          <cell r="CT287">
            <v>391979</v>
          </cell>
          <cell r="CU287">
            <v>95133</v>
          </cell>
          <cell r="CV287">
            <v>50884</v>
          </cell>
          <cell r="CW287">
            <v>47382</v>
          </cell>
          <cell r="CX287">
            <v>179160</v>
          </cell>
          <cell r="CY287">
            <v>179160</v>
          </cell>
          <cell r="CZ287">
            <v>0</v>
          </cell>
          <cell r="DA287">
            <v>0</v>
          </cell>
          <cell r="DB287">
            <v>0</v>
          </cell>
          <cell r="DC287">
            <v>40891</v>
          </cell>
          <cell r="DD287">
            <v>25985</v>
          </cell>
          <cell r="DE287">
            <v>7109</v>
          </cell>
          <cell r="DF287">
            <v>4023</v>
          </cell>
          <cell r="DG287">
            <v>3774</v>
          </cell>
          <cell r="DH287">
            <v>22490</v>
          </cell>
          <cell r="DI287">
            <v>16247</v>
          </cell>
          <cell r="DJ287">
            <v>3018</v>
          </cell>
          <cell r="DK287">
            <v>1666</v>
          </cell>
          <cell r="DL287">
            <v>1559</v>
          </cell>
          <cell r="DM287">
            <v>41</v>
          </cell>
          <cell r="DN287">
            <v>0</v>
          </cell>
          <cell r="DO287">
            <v>15</v>
          </cell>
          <cell r="DP287">
            <v>15</v>
          </cell>
          <cell r="DQ287">
            <v>11</v>
          </cell>
          <cell r="DR287">
            <v>0</v>
          </cell>
          <cell r="DS287">
            <v>0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0</v>
          </cell>
          <cell r="DY287">
            <v>0</v>
          </cell>
          <cell r="DZ287">
            <v>0</v>
          </cell>
          <cell r="EA287">
            <v>0</v>
          </cell>
          <cell r="EB287">
            <v>8475</v>
          </cell>
          <cell r="EC287">
            <v>0</v>
          </cell>
          <cell r="ED287">
            <v>2823</v>
          </cell>
          <cell r="EE287">
            <v>2826</v>
          </cell>
          <cell r="EF287">
            <v>2826</v>
          </cell>
          <cell r="EG287">
            <v>0</v>
          </cell>
          <cell r="EH287">
            <v>0</v>
          </cell>
          <cell r="EI287">
            <v>0</v>
          </cell>
          <cell r="EJ287">
            <v>0</v>
          </cell>
          <cell r="EK287">
            <v>0</v>
          </cell>
          <cell r="EL287">
            <v>0</v>
          </cell>
          <cell r="EM287">
            <v>0</v>
          </cell>
          <cell r="EN287">
            <v>0</v>
          </cell>
          <cell r="EO287">
            <v>0</v>
          </cell>
          <cell r="EP287">
            <v>0</v>
          </cell>
          <cell r="EQ287">
            <v>0</v>
          </cell>
          <cell r="ER287">
            <v>0</v>
          </cell>
          <cell r="ES287">
            <v>0</v>
          </cell>
          <cell r="ET287">
            <v>0</v>
          </cell>
          <cell r="EU287">
            <v>0</v>
          </cell>
          <cell r="EV287">
            <v>527</v>
          </cell>
          <cell r="EW287">
            <v>527</v>
          </cell>
          <cell r="EX287">
            <v>0</v>
          </cell>
          <cell r="EY287">
            <v>0</v>
          </cell>
          <cell r="EZ287">
            <v>0</v>
          </cell>
          <cell r="FA287">
            <v>0</v>
          </cell>
          <cell r="FB287">
            <v>0</v>
          </cell>
          <cell r="FC287">
            <v>0</v>
          </cell>
          <cell r="FD287">
            <v>0</v>
          </cell>
          <cell r="FE287">
            <v>0</v>
          </cell>
          <cell r="FF287">
            <v>527</v>
          </cell>
          <cell r="FG287">
            <v>527</v>
          </cell>
          <cell r="FH287">
            <v>0</v>
          </cell>
          <cell r="FI287">
            <v>0</v>
          </cell>
          <cell r="FJ287">
            <v>0</v>
          </cell>
          <cell r="FK287">
            <v>957</v>
          </cell>
          <cell r="FL287">
            <v>957</v>
          </cell>
          <cell r="FM287">
            <v>0</v>
          </cell>
          <cell r="FN287">
            <v>0</v>
          </cell>
          <cell r="FO287">
            <v>0</v>
          </cell>
          <cell r="FP287">
            <v>7793</v>
          </cell>
          <cell r="FQ287">
            <v>0</v>
          </cell>
          <cell r="FR287">
            <v>7397</v>
          </cell>
          <cell r="FS287">
            <v>396</v>
          </cell>
          <cell r="FT287">
            <v>0</v>
          </cell>
          <cell r="FU287">
            <v>0</v>
          </cell>
          <cell r="FV287">
            <v>0</v>
          </cell>
          <cell r="FW287">
            <v>0</v>
          </cell>
          <cell r="FX287">
            <v>0</v>
          </cell>
          <cell r="FY287">
            <v>0</v>
          </cell>
          <cell r="FZ287">
            <v>0</v>
          </cell>
          <cell r="GA287">
            <v>0</v>
          </cell>
          <cell r="GB287">
            <v>0</v>
          </cell>
          <cell r="GC287">
            <v>0</v>
          </cell>
          <cell r="GD287">
            <v>0</v>
          </cell>
          <cell r="GE287">
            <v>0</v>
          </cell>
          <cell r="GF287">
            <v>0</v>
          </cell>
          <cell r="GG287">
            <v>0</v>
          </cell>
          <cell r="GH287">
            <v>0</v>
          </cell>
          <cell r="GI287">
            <v>0</v>
          </cell>
          <cell r="GJ287">
            <v>4237</v>
          </cell>
          <cell r="GK287">
            <v>0</v>
          </cell>
          <cell r="GL287">
            <v>1047</v>
          </cell>
          <cell r="GM287">
            <v>1256</v>
          </cell>
          <cell r="GN287">
            <v>1934</v>
          </cell>
          <cell r="GO287">
            <v>0</v>
          </cell>
          <cell r="GP287">
            <v>0</v>
          </cell>
          <cell r="GQ287">
            <v>0</v>
          </cell>
          <cell r="GR287">
            <v>0</v>
          </cell>
          <cell r="GS287">
            <v>0</v>
          </cell>
          <cell r="GT287">
            <v>0</v>
          </cell>
          <cell r="GU287">
            <v>0</v>
          </cell>
          <cell r="GV287">
            <v>0</v>
          </cell>
          <cell r="GW287">
            <v>0</v>
          </cell>
          <cell r="GX287">
            <v>0</v>
          </cell>
          <cell r="GY287">
            <v>0</v>
          </cell>
          <cell r="GZ287">
            <v>0</v>
          </cell>
          <cell r="HA287">
            <v>0</v>
          </cell>
          <cell r="HB287">
            <v>0</v>
          </cell>
          <cell r="HC287">
            <v>0</v>
          </cell>
          <cell r="HD287">
            <v>0</v>
          </cell>
          <cell r="HE287">
            <v>0</v>
          </cell>
          <cell r="HF287">
            <v>0</v>
          </cell>
          <cell r="HG287">
            <v>0</v>
          </cell>
          <cell r="HH287">
            <v>0</v>
          </cell>
          <cell r="HI287">
            <v>0</v>
          </cell>
          <cell r="HJ287">
            <v>0</v>
          </cell>
          <cell r="HK287">
            <v>0</v>
          </cell>
          <cell r="HL287">
            <v>0</v>
          </cell>
          <cell r="HM287">
            <v>0</v>
          </cell>
          <cell r="HN287">
            <v>4529</v>
          </cell>
          <cell r="HO287">
            <v>0</v>
          </cell>
          <cell r="HP287">
            <v>1512</v>
          </cell>
          <cell r="HQ287">
            <v>1509</v>
          </cell>
          <cell r="HR287">
            <v>1508</v>
          </cell>
          <cell r="HS287">
            <v>0</v>
          </cell>
          <cell r="HT287">
            <v>0</v>
          </cell>
          <cell r="HU287">
            <v>0</v>
          </cell>
          <cell r="HV287">
            <v>0</v>
          </cell>
          <cell r="HW287">
            <v>0</v>
          </cell>
          <cell r="HX287">
            <v>4287</v>
          </cell>
          <cell r="HY287">
            <v>0</v>
          </cell>
          <cell r="HZ287">
            <v>1431</v>
          </cell>
          <cell r="IA287">
            <v>1428</v>
          </cell>
          <cell r="IB287">
            <v>1428</v>
          </cell>
          <cell r="IC287">
            <v>242</v>
          </cell>
          <cell r="ID287">
            <v>0</v>
          </cell>
          <cell r="IE287">
            <v>81</v>
          </cell>
          <cell r="IF287">
            <v>81</v>
          </cell>
          <cell r="IG287">
            <v>80</v>
          </cell>
          <cell r="IH287">
            <v>0</v>
          </cell>
          <cell r="II287">
            <v>0</v>
          </cell>
          <cell r="IJ287">
            <v>0</v>
          </cell>
          <cell r="IK287">
            <v>0</v>
          </cell>
          <cell r="IL287">
            <v>0</v>
          </cell>
          <cell r="IM287">
            <v>0</v>
          </cell>
          <cell r="IN287">
            <v>0</v>
          </cell>
          <cell r="IO287">
            <v>0</v>
          </cell>
          <cell r="IP287">
            <v>0</v>
          </cell>
          <cell r="IQ287">
            <v>0</v>
          </cell>
          <cell r="IR287">
            <v>0</v>
          </cell>
          <cell r="IS287">
            <v>0</v>
          </cell>
          <cell r="IT287">
            <v>0</v>
          </cell>
          <cell r="IU287">
            <v>0</v>
          </cell>
          <cell r="IV287">
            <v>0</v>
          </cell>
        </row>
        <row r="288">
          <cell r="B288">
            <v>2385495</v>
          </cell>
          <cell r="C288">
            <v>1153538</v>
          </cell>
          <cell r="D288">
            <v>561374</v>
          </cell>
          <cell r="E288">
            <v>345768</v>
          </cell>
          <cell r="F288">
            <v>324815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-937552</v>
          </cell>
          <cell r="M288">
            <v>-634060</v>
          </cell>
          <cell r="N288">
            <v>-134134</v>
          </cell>
          <cell r="O288">
            <v>-84623</v>
          </cell>
          <cell r="P288">
            <v>-84735</v>
          </cell>
          <cell r="Q288">
            <v>-895658</v>
          </cell>
          <cell r="R288">
            <v>-615310</v>
          </cell>
          <cell r="S288">
            <v>-128086</v>
          </cell>
          <cell r="T288">
            <v>-78575</v>
          </cell>
          <cell r="U288">
            <v>-73687</v>
          </cell>
          <cell r="V288">
            <v>-43628</v>
          </cell>
          <cell r="W288">
            <v>0</v>
          </cell>
          <cell r="X288">
            <v>-15667</v>
          </cell>
          <cell r="Y288">
            <v>-14635</v>
          </cell>
          <cell r="Z288">
            <v>-13326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0</v>
          </cell>
          <cell r="CB288">
            <v>0</v>
          </cell>
          <cell r="CC288">
            <v>0</v>
          </cell>
          <cell r="CD288">
            <v>-43628</v>
          </cell>
          <cell r="CE288">
            <v>0</v>
          </cell>
          <cell r="CF288">
            <v>-15667</v>
          </cell>
          <cell r="CG288">
            <v>-14635</v>
          </cell>
          <cell r="CH288">
            <v>-13326</v>
          </cell>
          <cell r="CI288">
            <v>0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-832512</v>
          </cell>
          <cell r="CO288">
            <v>-613826</v>
          </cell>
          <cell r="CP288">
            <v>-106640</v>
          </cell>
          <cell r="CQ288">
            <v>-57953</v>
          </cell>
          <cell r="CR288">
            <v>-54093</v>
          </cell>
          <cell r="CS288">
            <v>-589930</v>
          </cell>
          <cell r="CT288">
            <v>-392434</v>
          </cell>
          <cell r="CU288">
            <v>-96498</v>
          </cell>
          <cell r="CV288">
            <v>-52249</v>
          </cell>
          <cell r="CW288">
            <v>-48749</v>
          </cell>
          <cell r="CX288">
            <v>-179160</v>
          </cell>
          <cell r="CY288">
            <v>-179160</v>
          </cell>
          <cell r="CZ288">
            <v>0</v>
          </cell>
          <cell r="DA288">
            <v>0</v>
          </cell>
          <cell r="DB288">
            <v>0</v>
          </cell>
          <cell r="DC288">
            <v>-40891</v>
          </cell>
          <cell r="DD288">
            <v>-25985</v>
          </cell>
          <cell r="DE288">
            <v>-7109</v>
          </cell>
          <cell r="DF288">
            <v>-4023</v>
          </cell>
          <cell r="DG288">
            <v>-3774</v>
          </cell>
          <cell r="DH288">
            <v>-22490</v>
          </cell>
          <cell r="DI288">
            <v>-16247</v>
          </cell>
          <cell r="DJ288">
            <v>-3018</v>
          </cell>
          <cell r="DK288">
            <v>-1666</v>
          </cell>
          <cell r="DL288">
            <v>-1559</v>
          </cell>
          <cell r="DM288">
            <v>-41</v>
          </cell>
          <cell r="DN288">
            <v>0</v>
          </cell>
          <cell r="DO288">
            <v>-15</v>
          </cell>
          <cell r="DP288">
            <v>-15</v>
          </cell>
          <cell r="DQ288">
            <v>-11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0</v>
          </cell>
          <cell r="DW288">
            <v>0</v>
          </cell>
          <cell r="DX288">
            <v>0</v>
          </cell>
          <cell r="DY288">
            <v>0</v>
          </cell>
          <cell r="DZ288">
            <v>0</v>
          </cell>
          <cell r="EA288">
            <v>0</v>
          </cell>
          <cell r="EB288">
            <v>-8475</v>
          </cell>
          <cell r="EC288">
            <v>0</v>
          </cell>
          <cell r="ED288">
            <v>-2823</v>
          </cell>
          <cell r="EE288">
            <v>-2826</v>
          </cell>
          <cell r="EF288">
            <v>-2826</v>
          </cell>
          <cell r="EG288">
            <v>0</v>
          </cell>
          <cell r="EH288">
            <v>0</v>
          </cell>
          <cell r="EI288">
            <v>0</v>
          </cell>
          <cell r="EJ288">
            <v>0</v>
          </cell>
          <cell r="EK288">
            <v>0</v>
          </cell>
          <cell r="EL288">
            <v>0</v>
          </cell>
          <cell r="EM288">
            <v>0</v>
          </cell>
          <cell r="EN288">
            <v>0</v>
          </cell>
          <cell r="EO288">
            <v>0</v>
          </cell>
          <cell r="EP288">
            <v>0</v>
          </cell>
          <cell r="EQ288">
            <v>0</v>
          </cell>
          <cell r="ER288">
            <v>0</v>
          </cell>
          <cell r="ES288">
            <v>0</v>
          </cell>
          <cell r="ET288">
            <v>0</v>
          </cell>
          <cell r="EU288">
            <v>0</v>
          </cell>
          <cell r="EV288">
            <v>-527</v>
          </cell>
          <cell r="EW288">
            <v>-527</v>
          </cell>
          <cell r="EX288">
            <v>0</v>
          </cell>
          <cell r="EY288">
            <v>0</v>
          </cell>
          <cell r="EZ288">
            <v>0</v>
          </cell>
          <cell r="FA288">
            <v>0</v>
          </cell>
          <cell r="FB288">
            <v>0</v>
          </cell>
          <cell r="FC288">
            <v>0</v>
          </cell>
          <cell r="FD288">
            <v>0</v>
          </cell>
          <cell r="FE288">
            <v>0</v>
          </cell>
          <cell r="FF288">
            <v>-527</v>
          </cell>
          <cell r="FG288">
            <v>-527</v>
          </cell>
          <cell r="FH288">
            <v>0</v>
          </cell>
          <cell r="FI288">
            <v>0</v>
          </cell>
          <cell r="FJ288">
            <v>0</v>
          </cell>
          <cell r="FK288">
            <v>-957</v>
          </cell>
          <cell r="FL288">
            <v>-957</v>
          </cell>
          <cell r="FM288">
            <v>0</v>
          </cell>
          <cell r="FN288">
            <v>0</v>
          </cell>
          <cell r="FO288">
            <v>0</v>
          </cell>
          <cell r="FP288">
            <v>-793</v>
          </cell>
          <cell r="FQ288">
            <v>0</v>
          </cell>
          <cell r="FR288">
            <v>-397</v>
          </cell>
          <cell r="FS288">
            <v>-396</v>
          </cell>
          <cell r="FT288">
            <v>0</v>
          </cell>
          <cell r="FU288">
            <v>0</v>
          </cell>
          <cell r="FV288">
            <v>0</v>
          </cell>
          <cell r="FW288">
            <v>0</v>
          </cell>
          <cell r="FX288">
            <v>0</v>
          </cell>
          <cell r="FY288">
            <v>0</v>
          </cell>
          <cell r="FZ288">
            <v>0</v>
          </cell>
          <cell r="GA288">
            <v>0</v>
          </cell>
          <cell r="GB288">
            <v>0</v>
          </cell>
          <cell r="GC288">
            <v>0</v>
          </cell>
          <cell r="GD288">
            <v>0</v>
          </cell>
          <cell r="GE288">
            <v>0</v>
          </cell>
          <cell r="GF288">
            <v>0</v>
          </cell>
          <cell r="GG288">
            <v>0</v>
          </cell>
          <cell r="GH288">
            <v>0</v>
          </cell>
          <cell r="GI288">
            <v>0</v>
          </cell>
          <cell r="GJ288">
            <v>-4237</v>
          </cell>
          <cell r="GK288">
            <v>0</v>
          </cell>
          <cell r="GL288">
            <v>-1047</v>
          </cell>
          <cell r="GM288">
            <v>-1256</v>
          </cell>
          <cell r="GN288">
            <v>-1934</v>
          </cell>
          <cell r="GO288">
            <v>0</v>
          </cell>
          <cell r="GP288">
            <v>0</v>
          </cell>
          <cell r="GQ288">
            <v>0</v>
          </cell>
          <cell r="GR288">
            <v>0</v>
          </cell>
          <cell r="GS288">
            <v>0</v>
          </cell>
          <cell r="GT288">
            <v>0</v>
          </cell>
          <cell r="GU288">
            <v>0</v>
          </cell>
          <cell r="GV288">
            <v>0</v>
          </cell>
          <cell r="GW288">
            <v>0</v>
          </cell>
          <cell r="GX288">
            <v>0</v>
          </cell>
          <cell r="GY288">
            <v>0</v>
          </cell>
          <cell r="GZ288">
            <v>0</v>
          </cell>
          <cell r="HA288">
            <v>0</v>
          </cell>
          <cell r="HB288">
            <v>0</v>
          </cell>
          <cell r="HC288">
            <v>0</v>
          </cell>
          <cell r="HD288">
            <v>0</v>
          </cell>
          <cell r="HE288">
            <v>0</v>
          </cell>
          <cell r="HF288">
            <v>0</v>
          </cell>
          <cell r="HG288">
            <v>0</v>
          </cell>
          <cell r="HH288">
            <v>0</v>
          </cell>
          <cell r="HI288">
            <v>0</v>
          </cell>
          <cell r="HJ288">
            <v>0</v>
          </cell>
          <cell r="HK288">
            <v>0</v>
          </cell>
          <cell r="HL288">
            <v>0</v>
          </cell>
          <cell r="HM288">
            <v>0</v>
          </cell>
          <cell r="HN288">
            <v>-4529</v>
          </cell>
          <cell r="HO288">
            <v>0</v>
          </cell>
          <cell r="HP288">
            <v>-1512</v>
          </cell>
          <cell r="HQ288">
            <v>-1509</v>
          </cell>
          <cell r="HR288">
            <v>-1508</v>
          </cell>
          <cell r="HS288">
            <v>0</v>
          </cell>
          <cell r="HT288">
            <v>0</v>
          </cell>
          <cell r="HU288">
            <v>0</v>
          </cell>
          <cell r="HV288">
            <v>0</v>
          </cell>
          <cell r="HW288">
            <v>0</v>
          </cell>
          <cell r="HX288">
            <v>-4287</v>
          </cell>
          <cell r="HY288">
            <v>0</v>
          </cell>
          <cell r="HZ288">
            <v>-1431</v>
          </cell>
          <cell r="IA288">
            <v>-1428</v>
          </cell>
          <cell r="IB288">
            <v>-1428</v>
          </cell>
          <cell r="IC288">
            <v>-242</v>
          </cell>
          <cell r="ID288">
            <v>0</v>
          </cell>
          <cell r="IE288">
            <v>-81</v>
          </cell>
          <cell r="IF288">
            <v>-81</v>
          </cell>
          <cell r="IG288">
            <v>-80</v>
          </cell>
          <cell r="IH288">
            <v>0</v>
          </cell>
          <cell r="II288">
            <v>0</v>
          </cell>
          <cell r="IJ288">
            <v>0</v>
          </cell>
          <cell r="IK288">
            <v>0</v>
          </cell>
          <cell r="IL288">
            <v>0</v>
          </cell>
          <cell r="IM288">
            <v>0</v>
          </cell>
          <cell r="IN288">
            <v>0</v>
          </cell>
          <cell r="IO288">
            <v>0</v>
          </cell>
          <cell r="IP288">
            <v>0</v>
          </cell>
          <cell r="IQ288">
            <v>0</v>
          </cell>
          <cell r="IR288">
            <v>0</v>
          </cell>
          <cell r="IS288">
            <v>0</v>
          </cell>
          <cell r="IT288">
            <v>0</v>
          </cell>
          <cell r="IU288">
            <v>0</v>
          </cell>
          <cell r="IV288">
            <v>0</v>
          </cell>
        </row>
        <row r="289"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982</v>
          </cell>
          <cell r="M289">
            <v>982</v>
          </cell>
          <cell r="N289">
            <v>0</v>
          </cell>
          <cell r="O289">
            <v>0</v>
          </cell>
          <cell r="P289">
            <v>0</v>
          </cell>
          <cell r="Q289">
            <v>982</v>
          </cell>
          <cell r="R289">
            <v>982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982</v>
          </cell>
          <cell r="CO289">
            <v>982</v>
          </cell>
          <cell r="CP289">
            <v>0</v>
          </cell>
          <cell r="CQ289">
            <v>0</v>
          </cell>
          <cell r="CR289">
            <v>0</v>
          </cell>
          <cell r="CS289">
            <v>851</v>
          </cell>
          <cell r="CT289">
            <v>851</v>
          </cell>
          <cell r="CU289">
            <v>0</v>
          </cell>
          <cell r="CV289">
            <v>0</v>
          </cell>
          <cell r="CW289">
            <v>0</v>
          </cell>
          <cell r="CX289">
            <v>45</v>
          </cell>
          <cell r="CY289">
            <v>45</v>
          </cell>
          <cell r="CZ289">
            <v>0</v>
          </cell>
          <cell r="DA289">
            <v>0</v>
          </cell>
          <cell r="DB289">
            <v>0</v>
          </cell>
          <cell r="DC289">
            <v>60</v>
          </cell>
          <cell r="DD289">
            <v>60</v>
          </cell>
          <cell r="DE289">
            <v>0</v>
          </cell>
          <cell r="DF289">
            <v>0</v>
          </cell>
          <cell r="DG289">
            <v>0</v>
          </cell>
          <cell r="DH289">
            <v>26</v>
          </cell>
          <cell r="DI289">
            <v>26</v>
          </cell>
          <cell r="DJ289">
            <v>0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</v>
          </cell>
          <cell r="DP289">
            <v>0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0</v>
          </cell>
          <cell r="DY289">
            <v>0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EF289">
            <v>0</v>
          </cell>
          <cell r="EG289">
            <v>0</v>
          </cell>
          <cell r="EH289">
            <v>0</v>
          </cell>
          <cell r="EI289">
            <v>0</v>
          </cell>
          <cell r="EJ289">
            <v>0</v>
          </cell>
          <cell r="EK289">
            <v>0</v>
          </cell>
          <cell r="EL289">
            <v>0</v>
          </cell>
          <cell r="EM289">
            <v>0</v>
          </cell>
          <cell r="EN289">
            <v>0</v>
          </cell>
          <cell r="EO289">
            <v>0</v>
          </cell>
          <cell r="EP289">
            <v>0</v>
          </cell>
          <cell r="EQ289">
            <v>0</v>
          </cell>
          <cell r="ER289">
            <v>0</v>
          </cell>
          <cell r="ES289">
            <v>0</v>
          </cell>
          <cell r="ET289">
            <v>0</v>
          </cell>
          <cell r="EU289">
            <v>0</v>
          </cell>
          <cell r="EV289">
            <v>0</v>
          </cell>
          <cell r="EW289">
            <v>0</v>
          </cell>
          <cell r="EX289">
            <v>0</v>
          </cell>
          <cell r="EY289">
            <v>0</v>
          </cell>
          <cell r="EZ289">
            <v>0</v>
          </cell>
          <cell r="FA289">
            <v>0</v>
          </cell>
          <cell r="FB289">
            <v>0</v>
          </cell>
          <cell r="FC289">
            <v>0</v>
          </cell>
          <cell r="FD289">
            <v>0</v>
          </cell>
          <cell r="FE289">
            <v>0</v>
          </cell>
          <cell r="FF289">
            <v>0</v>
          </cell>
          <cell r="FG289">
            <v>0</v>
          </cell>
          <cell r="FH289">
            <v>0</v>
          </cell>
          <cell r="FI289">
            <v>0</v>
          </cell>
          <cell r="FJ289">
            <v>0</v>
          </cell>
          <cell r="FK289">
            <v>0</v>
          </cell>
          <cell r="FL289">
            <v>0</v>
          </cell>
          <cell r="FM289">
            <v>0</v>
          </cell>
          <cell r="FN289">
            <v>0</v>
          </cell>
          <cell r="FO289">
            <v>0</v>
          </cell>
          <cell r="FP289">
            <v>0</v>
          </cell>
          <cell r="FQ289">
            <v>0</v>
          </cell>
          <cell r="FR289">
            <v>0</v>
          </cell>
          <cell r="FS289">
            <v>0</v>
          </cell>
          <cell r="FT289">
            <v>0</v>
          </cell>
          <cell r="FU289">
            <v>0</v>
          </cell>
          <cell r="FV289">
            <v>0</v>
          </cell>
          <cell r="FW289">
            <v>0</v>
          </cell>
          <cell r="FX289">
            <v>0</v>
          </cell>
          <cell r="FY289">
            <v>0</v>
          </cell>
          <cell r="FZ289">
            <v>0</v>
          </cell>
          <cell r="GA289">
            <v>0</v>
          </cell>
          <cell r="GB289">
            <v>0</v>
          </cell>
          <cell r="GC289">
            <v>0</v>
          </cell>
          <cell r="GD289">
            <v>0</v>
          </cell>
          <cell r="GE289">
            <v>0</v>
          </cell>
          <cell r="GF289">
            <v>0</v>
          </cell>
          <cell r="GG289">
            <v>0</v>
          </cell>
          <cell r="GH289">
            <v>0</v>
          </cell>
          <cell r="GI289">
            <v>0</v>
          </cell>
          <cell r="GJ289">
            <v>0</v>
          </cell>
          <cell r="GK289">
            <v>0</v>
          </cell>
          <cell r="GL289">
            <v>0</v>
          </cell>
          <cell r="GM289">
            <v>0</v>
          </cell>
          <cell r="GN289">
            <v>0</v>
          </cell>
          <cell r="GO289">
            <v>0</v>
          </cell>
          <cell r="GP289">
            <v>0</v>
          </cell>
          <cell r="GQ289">
            <v>0</v>
          </cell>
          <cell r="GR289">
            <v>0</v>
          </cell>
          <cell r="GS289">
            <v>0</v>
          </cell>
          <cell r="GT289">
            <v>0</v>
          </cell>
          <cell r="GU289">
            <v>0</v>
          </cell>
          <cell r="GV289">
            <v>0</v>
          </cell>
          <cell r="GW289">
            <v>0</v>
          </cell>
          <cell r="GX289">
            <v>0</v>
          </cell>
          <cell r="GY289">
            <v>0</v>
          </cell>
          <cell r="GZ289">
            <v>0</v>
          </cell>
          <cell r="HA289">
            <v>0</v>
          </cell>
          <cell r="HB289">
            <v>0</v>
          </cell>
          <cell r="HC289">
            <v>0</v>
          </cell>
          <cell r="HD289">
            <v>0</v>
          </cell>
          <cell r="HE289">
            <v>0</v>
          </cell>
          <cell r="HF289">
            <v>0</v>
          </cell>
          <cell r="HG289">
            <v>0</v>
          </cell>
          <cell r="HH289">
            <v>0</v>
          </cell>
          <cell r="HI289">
            <v>0</v>
          </cell>
          <cell r="HJ289">
            <v>0</v>
          </cell>
          <cell r="HK289">
            <v>0</v>
          </cell>
          <cell r="HL289">
            <v>0</v>
          </cell>
          <cell r="HM289">
            <v>0</v>
          </cell>
          <cell r="HN289">
            <v>0</v>
          </cell>
          <cell r="HO289">
            <v>0</v>
          </cell>
          <cell r="HP289">
            <v>0</v>
          </cell>
          <cell r="HQ289">
            <v>0</v>
          </cell>
          <cell r="HR289">
            <v>0</v>
          </cell>
          <cell r="HS289">
            <v>0</v>
          </cell>
          <cell r="HT289">
            <v>0</v>
          </cell>
          <cell r="HU289">
            <v>0</v>
          </cell>
          <cell r="HV289">
            <v>0</v>
          </cell>
          <cell r="HW289">
            <v>0</v>
          </cell>
          <cell r="HX289">
            <v>0</v>
          </cell>
          <cell r="HY289">
            <v>0</v>
          </cell>
          <cell r="HZ289">
            <v>0</v>
          </cell>
          <cell r="IA289">
            <v>0</v>
          </cell>
          <cell r="IB289">
            <v>0</v>
          </cell>
          <cell r="IC289">
            <v>0</v>
          </cell>
          <cell r="ID289">
            <v>0</v>
          </cell>
          <cell r="IE289">
            <v>0</v>
          </cell>
          <cell r="IF289">
            <v>0</v>
          </cell>
          <cell r="IG289">
            <v>0</v>
          </cell>
          <cell r="IH289">
            <v>0</v>
          </cell>
          <cell r="II289">
            <v>0</v>
          </cell>
          <cell r="IJ289">
            <v>0</v>
          </cell>
          <cell r="IK289">
            <v>0</v>
          </cell>
          <cell r="IL289">
            <v>0</v>
          </cell>
          <cell r="IM289">
            <v>0</v>
          </cell>
          <cell r="IN289">
            <v>0</v>
          </cell>
          <cell r="IO289">
            <v>0</v>
          </cell>
          <cell r="IP289">
            <v>0</v>
          </cell>
          <cell r="IQ289">
            <v>0</v>
          </cell>
          <cell r="IR289">
            <v>0</v>
          </cell>
          <cell r="IS289">
            <v>0</v>
          </cell>
          <cell r="IT289">
            <v>0</v>
          </cell>
          <cell r="IU289">
            <v>0</v>
          </cell>
          <cell r="IV289">
            <v>0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225</v>
          </cell>
          <cell r="M290">
            <v>225</v>
          </cell>
          <cell r="N290">
            <v>0</v>
          </cell>
          <cell r="O290">
            <v>0</v>
          </cell>
          <cell r="P290">
            <v>0</v>
          </cell>
          <cell r="Q290">
            <v>225</v>
          </cell>
          <cell r="R290">
            <v>225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</v>
          </cell>
          <cell r="CC290">
            <v>0</v>
          </cell>
          <cell r="CD290">
            <v>0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225</v>
          </cell>
          <cell r="CO290">
            <v>225</v>
          </cell>
          <cell r="CP290">
            <v>0</v>
          </cell>
          <cell r="CQ290">
            <v>0</v>
          </cell>
          <cell r="CR290">
            <v>0</v>
          </cell>
          <cell r="CS290">
            <v>205</v>
          </cell>
          <cell r="CT290">
            <v>205</v>
          </cell>
          <cell r="CU290">
            <v>0</v>
          </cell>
          <cell r="CV290">
            <v>0</v>
          </cell>
          <cell r="CW290">
            <v>0</v>
          </cell>
          <cell r="CX290">
            <v>0</v>
          </cell>
          <cell r="CY290">
            <v>0</v>
          </cell>
          <cell r="CZ290">
            <v>0</v>
          </cell>
          <cell r="DA290">
            <v>0</v>
          </cell>
          <cell r="DB290">
            <v>0</v>
          </cell>
          <cell r="DC290">
            <v>14</v>
          </cell>
          <cell r="DD290">
            <v>14</v>
          </cell>
          <cell r="DE290">
            <v>0</v>
          </cell>
          <cell r="DF290">
            <v>0</v>
          </cell>
          <cell r="DG290">
            <v>0</v>
          </cell>
          <cell r="DH290">
            <v>6</v>
          </cell>
          <cell r="DI290">
            <v>6</v>
          </cell>
          <cell r="DJ290">
            <v>0</v>
          </cell>
          <cell r="DK290">
            <v>0</v>
          </cell>
          <cell r="DL290">
            <v>0</v>
          </cell>
          <cell r="DM290">
            <v>0</v>
          </cell>
          <cell r="DN290">
            <v>0</v>
          </cell>
          <cell r="DO290">
            <v>0</v>
          </cell>
          <cell r="DP290">
            <v>0</v>
          </cell>
          <cell r="DQ290">
            <v>0</v>
          </cell>
          <cell r="DR290">
            <v>0</v>
          </cell>
          <cell r="DS290">
            <v>0</v>
          </cell>
          <cell r="DT290">
            <v>0</v>
          </cell>
          <cell r="DU290">
            <v>0</v>
          </cell>
          <cell r="DV290">
            <v>0</v>
          </cell>
          <cell r="DW290">
            <v>0</v>
          </cell>
          <cell r="DX290">
            <v>0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0</v>
          </cell>
          <cell r="EF290">
            <v>0</v>
          </cell>
          <cell r="EG290">
            <v>0</v>
          </cell>
          <cell r="EH290">
            <v>0</v>
          </cell>
          <cell r="EI290">
            <v>0</v>
          </cell>
          <cell r="EJ290">
            <v>0</v>
          </cell>
          <cell r="EK290">
            <v>0</v>
          </cell>
          <cell r="EL290">
            <v>0</v>
          </cell>
          <cell r="EM290">
            <v>0</v>
          </cell>
          <cell r="EN290">
            <v>0</v>
          </cell>
          <cell r="EO290">
            <v>0</v>
          </cell>
          <cell r="EP290">
            <v>0</v>
          </cell>
          <cell r="EQ290">
            <v>0</v>
          </cell>
          <cell r="ER290">
            <v>0</v>
          </cell>
          <cell r="ES290">
            <v>0</v>
          </cell>
          <cell r="ET290">
            <v>0</v>
          </cell>
          <cell r="EU290">
            <v>0</v>
          </cell>
          <cell r="EV290">
            <v>0</v>
          </cell>
          <cell r="EW290">
            <v>0</v>
          </cell>
          <cell r="EX290">
            <v>0</v>
          </cell>
          <cell r="EY290">
            <v>0</v>
          </cell>
          <cell r="EZ290">
            <v>0</v>
          </cell>
          <cell r="FA290">
            <v>0</v>
          </cell>
          <cell r="FB290">
            <v>0</v>
          </cell>
          <cell r="FC290">
            <v>0</v>
          </cell>
          <cell r="FD290">
            <v>0</v>
          </cell>
          <cell r="FE290">
            <v>0</v>
          </cell>
          <cell r="FF290">
            <v>0</v>
          </cell>
          <cell r="FG290">
            <v>0</v>
          </cell>
          <cell r="FH290">
            <v>0</v>
          </cell>
          <cell r="FI290">
            <v>0</v>
          </cell>
          <cell r="FJ290">
            <v>0</v>
          </cell>
          <cell r="FK290">
            <v>0</v>
          </cell>
          <cell r="FL290">
            <v>0</v>
          </cell>
          <cell r="FM290">
            <v>0</v>
          </cell>
          <cell r="FN290">
            <v>0</v>
          </cell>
          <cell r="FO290">
            <v>0</v>
          </cell>
          <cell r="FP290">
            <v>0</v>
          </cell>
          <cell r="FQ290">
            <v>0</v>
          </cell>
          <cell r="FR290">
            <v>0</v>
          </cell>
          <cell r="FS290">
            <v>0</v>
          </cell>
          <cell r="FT290">
            <v>0</v>
          </cell>
          <cell r="FU290">
            <v>0</v>
          </cell>
          <cell r="FV290">
            <v>0</v>
          </cell>
          <cell r="FW290">
            <v>0</v>
          </cell>
          <cell r="FX290">
            <v>0</v>
          </cell>
          <cell r="FY290">
            <v>0</v>
          </cell>
          <cell r="FZ290">
            <v>0</v>
          </cell>
          <cell r="GA290">
            <v>0</v>
          </cell>
          <cell r="GB290">
            <v>0</v>
          </cell>
          <cell r="GC290">
            <v>0</v>
          </cell>
          <cell r="GD290">
            <v>0</v>
          </cell>
          <cell r="GE290">
            <v>0</v>
          </cell>
          <cell r="GF290">
            <v>0</v>
          </cell>
          <cell r="GG290">
            <v>0</v>
          </cell>
          <cell r="GH290">
            <v>0</v>
          </cell>
          <cell r="GI290">
            <v>0</v>
          </cell>
          <cell r="GJ290">
            <v>0</v>
          </cell>
          <cell r="GK290">
            <v>0</v>
          </cell>
          <cell r="GL290">
            <v>0</v>
          </cell>
          <cell r="GM290">
            <v>0</v>
          </cell>
          <cell r="GN290">
            <v>0</v>
          </cell>
          <cell r="GO290">
            <v>0</v>
          </cell>
          <cell r="GP290">
            <v>0</v>
          </cell>
          <cell r="GQ290">
            <v>0</v>
          </cell>
          <cell r="GR290">
            <v>0</v>
          </cell>
          <cell r="GS290">
            <v>0</v>
          </cell>
          <cell r="GT290">
            <v>0</v>
          </cell>
          <cell r="GU290">
            <v>0</v>
          </cell>
          <cell r="GV290">
            <v>0</v>
          </cell>
          <cell r="GW290">
            <v>0</v>
          </cell>
          <cell r="GX290">
            <v>0</v>
          </cell>
          <cell r="GY290">
            <v>0</v>
          </cell>
          <cell r="GZ290">
            <v>0</v>
          </cell>
          <cell r="HA290">
            <v>0</v>
          </cell>
          <cell r="HB290">
            <v>0</v>
          </cell>
          <cell r="HC290">
            <v>0</v>
          </cell>
          <cell r="HD290">
            <v>0</v>
          </cell>
          <cell r="HE290">
            <v>0</v>
          </cell>
          <cell r="HF290">
            <v>0</v>
          </cell>
          <cell r="HG290">
            <v>0</v>
          </cell>
          <cell r="HH290">
            <v>0</v>
          </cell>
          <cell r="HI290">
            <v>0</v>
          </cell>
          <cell r="HJ290">
            <v>0</v>
          </cell>
          <cell r="HK290">
            <v>0</v>
          </cell>
          <cell r="HL290">
            <v>0</v>
          </cell>
          <cell r="HM290">
            <v>0</v>
          </cell>
          <cell r="HN290">
            <v>0</v>
          </cell>
          <cell r="HO290">
            <v>0</v>
          </cell>
          <cell r="HP290">
            <v>0</v>
          </cell>
          <cell r="HQ290">
            <v>0</v>
          </cell>
          <cell r="HR290">
            <v>0</v>
          </cell>
          <cell r="HS290">
            <v>0</v>
          </cell>
          <cell r="HT290">
            <v>0</v>
          </cell>
          <cell r="HU290">
            <v>0</v>
          </cell>
          <cell r="HV290">
            <v>0</v>
          </cell>
          <cell r="HW290">
            <v>0</v>
          </cell>
          <cell r="HX290">
            <v>0</v>
          </cell>
          <cell r="HY290">
            <v>0</v>
          </cell>
          <cell r="HZ290">
            <v>0</v>
          </cell>
          <cell r="IA290">
            <v>0</v>
          </cell>
          <cell r="IB290">
            <v>0</v>
          </cell>
          <cell r="IC290">
            <v>0</v>
          </cell>
          <cell r="ID290">
            <v>0</v>
          </cell>
          <cell r="IE290">
            <v>0</v>
          </cell>
          <cell r="IF290">
            <v>0</v>
          </cell>
          <cell r="IG290">
            <v>0</v>
          </cell>
          <cell r="IH290">
            <v>0</v>
          </cell>
          <cell r="II290">
            <v>0</v>
          </cell>
          <cell r="IJ290">
            <v>0</v>
          </cell>
          <cell r="IK290">
            <v>0</v>
          </cell>
          <cell r="IL290">
            <v>0</v>
          </cell>
          <cell r="IM290">
            <v>0</v>
          </cell>
          <cell r="IN290">
            <v>0</v>
          </cell>
          <cell r="IO290">
            <v>0</v>
          </cell>
          <cell r="IP290">
            <v>0</v>
          </cell>
          <cell r="IQ290">
            <v>0</v>
          </cell>
          <cell r="IR290">
            <v>0</v>
          </cell>
          <cell r="IS290">
            <v>0</v>
          </cell>
          <cell r="IT290">
            <v>0</v>
          </cell>
          <cell r="IU290">
            <v>0</v>
          </cell>
          <cell r="IV290">
            <v>0</v>
          </cell>
        </row>
        <row r="291"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225</v>
          </cell>
          <cell r="M291">
            <v>225</v>
          </cell>
          <cell r="N291">
            <v>0</v>
          </cell>
          <cell r="O291">
            <v>0</v>
          </cell>
          <cell r="P291">
            <v>0</v>
          </cell>
          <cell r="Q291">
            <v>225</v>
          </cell>
          <cell r="R291">
            <v>225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0</v>
          </cell>
          <cell r="BZ291">
            <v>0</v>
          </cell>
          <cell r="CA291">
            <v>0</v>
          </cell>
          <cell r="CB291">
            <v>0</v>
          </cell>
          <cell r="CC291">
            <v>0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</v>
          </cell>
          <cell r="CN291">
            <v>225</v>
          </cell>
          <cell r="CO291">
            <v>225</v>
          </cell>
          <cell r="CP291">
            <v>0</v>
          </cell>
          <cell r="CQ291">
            <v>0</v>
          </cell>
          <cell r="CR291">
            <v>0</v>
          </cell>
          <cell r="CS291">
            <v>205</v>
          </cell>
          <cell r="CT291">
            <v>205</v>
          </cell>
          <cell r="CU291">
            <v>0</v>
          </cell>
          <cell r="CV291">
            <v>0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14</v>
          </cell>
          <cell r="DD291">
            <v>14</v>
          </cell>
          <cell r="DE291">
            <v>0</v>
          </cell>
          <cell r="DF291">
            <v>0</v>
          </cell>
          <cell r="DG291">
            <v>0</v>
          </cell>
          <cell r="DH291">
            <v>6</v>
          </cell>
          <cell r="DI291">
            <v>6</v>
          </cell>
          <cell r="DJ291">
            <v>0</v>
          </cell>
          <cell r="DK291">
            <v>0</v>
          </cell>
          <cell r="DL291">
            <v>0</v>
          </cell>
          <cell r="DM291">
            <v>0</v>
          </cell>
          <cell r="DN291">
            <v>0</v>
          </cell>
          <cell r="DO291">
            <v>0</v>
          </cell>
          <cell r="DP291">
            <v>0</v>
          </cell>
          <cell r="DQ291">
            <v>0</v>
          </cell>
          <cell r="DR291">
            <v>0</v>
          </cell>
          <cell r="DS291">
            <v>0</v>
          </cell>
          <cell r="DT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0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EF291">
            <v>0</v>
          </cell>
          <cell r="EG291">
            <v>0</v>
          </cell>
          <cell r="EH291">
            <v>0</v>
          </cell>
          <cell r="EI291">
            <v>0</v>
          </cell>
          <cell r="EJ291">
            <v>0</v>
          </cell>
          <cell r="EK291">
            <v>0</v>
          </cell>
          <cell r="EL291">
            <v>0</v>
          </cell>
          <cell r="EM291">
            <v>0</v>
          </cell>
          <cell r="EN291">
            <v>0</v>
          </cell>
          <cell r="EO291">
            <v>0</v>
          </cell>
          <cell r="EP291">
            <v>0</v>
          </cell>
          <cell r="EQ291">
            <v>0</v>
          </cell>
          <cell r="ER291">
            <v>0</v>
          </cell>
          <cell r="ES291">
            <v>0</v>
          </cell>
          <cell r="ET291">
            <v>0</v>
          </cell>
          <cell r="EU291">
            <v>0</v>
          </cell>
          <cell r="EV291">
            <v>0</v>
          </cell>
          <cell r="EW291">
            <v>0</v>
          </cell>
          <cell r="EX291">
            <v>0</v>
          </cell>
          <cell r="EY291">
            <v>0</v>
          </cell>
          <cell r="EZ291">
            <v>0</v>
          </cell>
          <cell r="FA291">
            <v>0</v>
          </cell>
          <cell r="FB291">
            <v>0</v>
          </cell>
          <cell r="FC291">
            <v>0</v>
          </cell>
          <cell r="FD291">
            <v>0</v>
          </cell>
          <cell r="FE291">
            <v>0</v>
          </cell>
          <cell r="FF291">
            <v>0</v>
          </cell>
          <cell r="FG291">
            <v>0</v>
          </cell>
          <cell r="FH291">
            <v>0</v>
          </cell>
          <cell r="FI291">
            <v>0</v>
          </cell>
          <cell r="FJ291">
            <v>0</v>
          </cell>
          <cell r="FK291">
            <v>0</v>
          </cell>
          <cell r="FL291">
            <v>0</v>
          </cell>
          <cell r="FM291">
            <v>0</v>
          </cell>
          <cell r="FN291">
            <v>0</v>
          </cell>
          <cell r="FO291">
            <v>0</v>
          </cell>
          <cell r="FP291">
            <v>0</v>
          </cell>
          <cell r="FQ291">
            <v>0</v>
          </cell>
          <cell r="FR291">
            <v>0</v>
          </cell>
          <cell r="FS291">
            <v>0</v>
          </cell>
          <cell r="FT291">
            <v>0</v>
          </cell>
          <cell r="FU291">
            <v>0</v>
          </cell>
          <cell r="FV291">
            <v>0</v>
          </cell>
          <cell r="FW291">
            <v>0</v>
          </cell>
          <cell r="FX291">
            <v>0</v>
          </cell>
          <cell r="FY291">
            <v>0</v>
          </cell>
          <cell r="FZ291">
            <v>0</v>
          </cell>
          <cell r="GA291">
            <v>0</v>
          </cell>
          <cell r="GB291">
            <v>0</v>
          </cell>
          <cell r="GC291">
            <v>0</v>
          </cell>
          <cell r="GD291">
            <v>0</v>
          </cell>
          <cell r="GE291">
            <v>0</v>
          </cell>
          <cell r="GF291">
            <v>0</v>
          </cell>
          <cell r="GG291">
            <v>0</v>
          </cell>
          <cell r="GH291">
            <v>0</v>
          </cell>
          <cell r="GI291">
            <v>0</v>
          </cell>
          <cell r="GJ291">
            <v>0</v>
          </cell>
          <cell r="GK291">
            <v>0</v>
          </cell>
          <cell r="GL291">
            <v>0</v>
          </cell>
          <cell r="GM291">
            <v>0</v>
          </cell>
          <cell r="GN291">
            <v>0</v>
          </cell>
          <cell r="GO291">
            <v>0</v>
          </cell>
          <cell r="GP291">
            <v>0</v>
          </cell>
          <cell r="GQ291">
            <v>0</v>
          </cell>
          <cell r="GR291">
            <v>0</v>
          </cell>
          <cell r="GS291">
            <v>0</v>
          </cell>
          <cell r="GT291">
            <v>0</v>
          </cell>
          <cell r="GU291">
            <v>0</v>
          </cell>
          <cell r="GV291">
            <v>0</v>
          </cell>
          <cell r="GW291">
            <v>0</v>
          </cell>
          <cell r="GX291">
            <v>0</v>
          </cell>
          <cell r="GY291">
            <v>0</v>
          </cell>
          <cell r="GZ291">
            <v>0</v>
          </cell>
          <cell r="HA291">
            <v>0</v>
          </cell>
          <cell r="HB291">
            <v>0</v>
          </cell>
          <cell r="HC291">
            <v>0</v>
          </cell>
          <cell r="HD291">
            <v>0</v>
          </cell>
          <cell r="HE291">
            <v>0</v>
          </cell>
          <cell r="HF291">
            <v>0</v>
          </cell>
          <cell r="HG291">
            <v>0</v>
          </cell>
          <cell r="HH291">
            <v>0</v>
          </cell>
          <cell r="HI291">
            <v>0</v>
          </cell>
          <cell r="HJ291">
            <v>0</v>
          </cell>
          <cell r="HK291">
            <v>0</v>
          </cell>
          <cell r="HL291">
            <v>0</v>
          </cell>
          <cell r="HM291">
            <v>0</v>
          </cell>
          <cell r="HN291">
            <v>0</v>
          </cell>
          <cell r="HO291">
            <v>0</v>
          </cell>
          <cell r="HP291">
            <v>0</v>
          </cell>
          <cell r="HQ291">
            <v>0</v>
          </cell>
          <cell r="HR291">
            <v>0</v>
          </cell>
          <cell r="HS291">
            <v>0</v>
          </cell>
          <cell r="HT291">
            <v>0</v>
          </cell>
          <cell r="HU291">
            <v>0</v>
          </cell>
          <cell r="HV291">
            <v>0</v>
          </cell>
          <cell r="HW291">
            <v>0</v>
          </cell>
          <cell r="HX291">
            <v>0</v>
          </cell>
          <cell r="HY291">
            <v>0</v>
          </cell>
          <cell r="HZ291">
            <v>0</v>
          </cell>
          <cell r="IA291">
            <v>0</v>
          </cell>
          <cell r="IB291">
            <v>0</v>
          </cell>
          <cell r="IC291">
            <v>0</v>
          </cell>
          <cell r="ID291">
            <v>0</v>
          </cell>
          <cell r="IE291">
            <v>0</v>
          </cell>
          <cell r="IF291">
            <v>0</v>
          </cell>
          <cell r="IG291">
            <v>0</v>
          </cell>
          <cell r="IH291">
            <v>0</v>
          </cell>
          <cell r="II291">
            <v>0</v>
          </cell>
          <cell r="IJ291">
            <v>0</v>
          </cell>
          <cell r="IK291">
            <v>0</v>
          </cell>
          <cell r="IL291">
            <v>0</v>
          </cell>
          <cell r="IM291">
            <v>0</v>
          </cell>
          <cell r="IN291">
            <v>0</v>
          </cell>
          <cell r="IO291">
            <v>0</v>
          </cell>
          <cell r="IP291">
            <v>0</v>
          </cell>
          <cell r="IQ291">
            <v>0</v>
          </cell>
          <cell r="IR291">
            <v>0</v>
          </cell>
          <cell r="IS291">
            <v>0</v>
          </cell>
          <cell r="IT291">
            <v>0</v>
          </cell>
          <cell r="IU291">
            <v>0</v>
          </cell>
          <cell r="IV291">
            <v>0</v>
          </cell>
        </row>
        <row r="292">
          <cell r="B292">
            <v>189773</v>
          </cell>
          <cell r="C292">
            <v>52247</v>
          </cell>
          <cell r="D292">
            <v>54516</v>
          </cell>
          <cell r="E292">
            <v>42335</v>
          </cell>
          <cell r="F292">
            <v>40675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-105040</v>
          </cell>
          <cell r="M292">
            <v>-20234</v>
          </cell>
          <cell r="N292">
            <v>-27494</v>
          </cell>
          <cell r="O292">
            <v>-26670</v>
          </cell>
          <cell r="P292">
            <v>-30642</v>
          </cell>
          <cell r="Q292">
            <v>-63146</v>
          </cell>
          <cell r="R292">
            <v>-1484</v>
          </cell>
          <cell r="S292">
            <v>-21446</v>
          </cell>
          <cell r="T292">
            <v>-20622</v>
          </cell>
          <cell r="U292">
            <v>-19594</v>
          </cell>
          <cell r="V292">
            <v>-43628</v>
          </cell>
          <cell r="W292">
            <v>0</v>
          </cell>
          <cell r="X292">
            <v>-15667</v>
          </cell>
          <cell r="Y292">
            <v>-14635</v>
          </cell>
          <cell r="Z292">
            <v>-13326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0</v>
          </cell>
          <cell r="CC292">
            <v>0</v>
          </cell>
          <cell r="CD292">
            <v>-43628</v>
          </cell>
          <cell r="CE292">
            <v>0</v>
          </cell>
          <cell r="CF292">
            <v>-15667</v>
          </cell>
          <cell r="CG292">
            <v>-14635</v>
          </cell>
          <cell r="CH292">
            <v>-13326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</v>
          </cell>
          <cell r="CS292">
            <v>0</v>
          </cell>
          <cell r="CT292">
            <v>0</v>
          </cell>
          <cell r="CU292">
            <v>0</v>
          </cell>
          <cell r="CV292">
            <v>0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</v>
          </cell>
          <cell r="DO292">
            <v>0</v>
          </cell>
          <cell r="DP292">
            <v>0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0</v>
          </cell>
          <cell r="DY292">
            <v>0</v>
          </cell>
          <cell r="DZ292">
            <v>0</v>
          </cell>
          <cell r="EA292">
            <v>0</v>
          </cell>
          <cell r="EB292">
            <v>-8475</v>
          </cell>
          <cell r="EC292">
            <v>0</v>
          </cell>
          <cell r="ED292">
            <v>-2823</v>
          </cell>
          <cell r="EE292">
            <v>-2826</v>
          </cell>
          <cell r="EF292">
            <v>-2826</v>
          </cell>
          <cell r="EG292">
            <v>0</v>
          </cell>
          <cell r="EH292">
            <v>0</v>
          </cell>
          <cell r="EI292">
            <v>0</v>
          </cell>
          <cell r="EJ292">
            <v>0</v>
          </cell>
          <cell r="EK292">
            <v>0</v>
          </cell>
          <cell r="EL292">
            <v>0</v>
          </cell>
          <cell r="EM292">
            <v>0</v>
          </cell>
          <cell r="EN292">
            <v>0</v>
          </cell>
          <cell r="EO292">
            <v>0</v>
          </cell>
          <cell r="EP292">
            <v>0</v>
          </cell>
          <cell r="EQ292">
            <v>0</v>
          </cell>
          <cell r="ER292">
            <v>0</v>
          </cell>
          <cell r="ES292">
            <v>0</v>
          </cell>
          <cell r="ET292">
            <v>0</v>
          </cell>
          <cell r="EU292">
            <v>0</v>
          </cell>
          <cell r="EV292">
            <v>-527</v>
          </cell>
          <cell r="EW292">
            <v>-527</v>
          </cell>
          <cell r="EX292">
            <v>0</v>
          </cell>
          <cell r="EY292">
            <v>0</v>
          </cell>
          <cell r="EZ292">
            <v>0</v>
          </cell>
          <cell r="FA292">
            <v>0</v>
          </cell>
          <cell r="FB292">
            <v>0</v>
          </cell>
          <cell r="FC292">
            <v>0</v>
          </cell>
          <cell r="FD292">
            <v>0</v>
          </cell>
          <cell r="FE292">
            <v>0</v>
          </cell>
          <cell r="FF292">
            <v>-527</v>
          </cell>
          <cell r="FG292">
            <v>-527</v>
          </cell>
          <cell r="FH292">
            <v>0</v>
          </cell>
          <cell r="FI292">
            <v>0</v>
          </cell>
          <cell r="FJ292">
            <v>0</v>
          </cell>
          <cell r="FK292">
            <v>-957</v>
          </cell>
          <cell r="FL292">
            <v>-957</v>
          </cell>
          <cell r="FM292">
            <v>0</v>
          </cell>
          <cell r="FN292">
            <v>0</v>
          </cell>
          <cell r="FO292">
            <v>0</v>
          </cell>
          <cell r="FP292">
            <v>-793</v>
          </cell>
          <cell r="FQ292">
            <v>0</v>
          </cell>
          <cell r="FR292">
            <v>-397</v>
          </cell>
          <cell r="FS292">
            <v>-396</v>
          </cell>
          <cell r="FT292">
            <v>0</v>
          </cell>
          <cell r="FU292">
            <v>0</v>
          </cell>
          <cell r="FV292">
            <v>0</v>
          </cell>
          <cell r="FW292">
            <v>0</v>
          </cell>
          <cell r="FX292">
            <v>0</v>
          </cell>
          <cell r="FY292">
            <v>0</v>
          </cell>
          <cell r="FZ292">
            <v>0</v>
          </cell>
          <cell r="GA292">
            <v>0</v>
          </cell>
          <cell r="GB292">
            <v>0</v>
          </cell>
          <cell r="GC292">
            <v>0</v>
          </cell>
          <cell r="GD292">
            <v>0</v>
          </cell>
          <cell r="GE292">
            <v>0</v>
          </cell>
          <cell r="GF292">
            <v>0</v>
          </cell>
          <cell r="GG292">
            <v>0</v>
          </cell>
          <cell r="GH292">
            <v>0</v>
          </cell>
          <cell r="GI292">
            <v>0</v>
          </cell>
          <cell r="GJ292">
            <v>-4237</v>
          </cell>
          <cell r="GK292">
            <v>0</v>
          </cell>
          <cell r="GL292">
            <v>-1047</v>
          </cell>
          <cell r="GM292">
            <v>-1256</v>
          </cell>
          <cell r="GN292">
            <v>-1934</v>
          </cell>
          <cell r="GO292">
            <v>0</v>
          </cell>
          <cell r="GP292">
            <v>0</v>
          </cell>
          <cell r="GQ292">
            <v>0</v>
          </cell>
          <cell r="GR292">
            <v>0</v>
          </cell>
          <cell r="GS292">
            <v>0</v>
          </cell>
          <cell r="GT292">
            <v>0</v>
          </cell>
          <cell r="GU292">
            <v>0</v>
          </cell>
          <cell r="GV292">
            <v>0</v>
          </cell>
          <cell r="GW292">
            <v>0</v>
          </cell>
          <cell r="GX292">
            <v>0</v>
          </cell>
          <cell r="GY292">
            <v>0</v>
          </cell>
          <cell r="GZ292">
            <v>0</v>
          </cell>
          <cell r="HA292">
            <v>0</v>
          </cell>
          <cell r="HB292">
            <v>0</v>
          </cell>
          <cell r="HC292">
            <v>0</v>
          </cell>
          <cell r="HD292">
            <v>0</v>
          </cell>
          <cell r="HE292">
            <v>0</v>
          </cell>
          <cell r="HF292">
            <v>0</v>
          </cell>
          <cell r="HG292">
            <v>0</v>
          </cell>
          <cell r="HH292">
            <v>0</v>
          </cell>
          <cell r="HI292">
            <v>0</v>
          </cell>
          <cell r="HJ292">
            <v>0</v>
          </cell>
          <cell r="HK292">
            <v>0</v>
          </cell>
          <cell r="HL292">
            <v>0</v>
          </cell>
          <cell r="HM292">
            <v>0</v>
          </cell>
          <cell r="HN292">
            <v>-4529</v>
          </cell>
          <cell r="HO292">
            <v>0</v>
          </cell>
          <cell r="HP292">
            <v>-1512</v>
          </cell>
          <cell r="HQ292">
            <v>-1509</v>
          </cell>
          <cell r="HR292">
            <v>-1508</v>
          </cell>
          <cell r="HS292">
            <v>0</v>
          </cell>
          <cell r="HT292">
            <v>0</v>
          </cell>
          <cell r="HU292">
            <v>0</v>
          </cell>
          <cell r="HV292">
            <v>0</v>
          </cell>
          <cell r="HW292">
            <v>0</v>
          </cell>
          <cell r="HX292">
            <v>-4287</v>
          </cell>
          <cell r="HY292">
            <v>0</v>
          </cell>
          <cell r="HZ292">
            <v>-1431</v>
          </cell>
          <cell r="IA292">
            <v>-1428</v>
          </cell>
          <cell r="IB292">
            <v>-1428</v>
          </cell>
          <cell r="IC292">
            <v>-242</v>
          </cell>
          <cell r="ID292">
            <v>0</v>
          </cell>
          <cell r="IE292">
            <v>-81</v>
          </cell>
          <cell r="IF292">
            <v>-81</v>
          </cell>
          <cell r="IG292">
            <v>-80</v>
          </cell>
          <cell r="IH292">
            <v>0</v>
          </cell>
          <cell r="II292">
            <v>0</v>
          </cell>
          <cell r="IJ292">
            <v>0</v>
          </cell>
          <cell r="IK292">
            <v>0</v>
          </cell>
          <cell r="IL292">
            <v>0</v>
          </cell>
          <cell r="IM292">
            <v>0</v>
          </cell>
          <cell r="IN292">
            <v>0</v>
          </cell>
          <cell r="IO292">
            <v>0</v>
          </cell>
          <cell r="IP292">
            <v>0</v>
          </cell>
          <cell r="IQ292">
            <v>0</v>
          </cell>
          <cell r="IR292">
            <v>0</v>
          </cell>
          <cell r="IS292">
            <v>0</v>
          </cell>
          <cell r="IT292">
            <v>0</v>
          </cell>
          <cell r="IU292">
            <v>0</v>
          </cell>
          <cell r="IV292">
            <v>0</v>
          </cell>
        </row>
        <row r="293">
          <cell r="B293">
            <v>2195722</v>
          </cell>
          <cell r="C293">
            <v>1101291</v>
          </cell>
          <cell r="D293">
            <v>506858</v>
          </cell>
          <cell r="E293">
            <v>303433</v>
          </cell>
          <cell r="F293">
            <v>284140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-833944</v>
          </cell>
          <cell r="M293">
            <v>-615258</v>
          </cell>
          <cell r="N293">
            <v>-106640</v>
          </cell>
          <cell r="O293">
            <v>-57953</v>
          </cell>
          <cell r="P293">
            <v>-54093</v>
          </cell>
          <cell r="Q293">
            <v>-833944</v>
          </cell>
          <cell r="R293">
            <v>-615258</v>
          </cell>
          <cell r="S293">
            <v>-106640</v>
          </cell>
          <cell r="T293">
            <v>-57953</v>
          </cell>
          <cell r="U293">
            <v>-54093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0</v>
          </cell>
          <cell r="CC293">
            <v>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-833944</v>
          </cell>
          <cell r="CO293">
            <v>-615258</v>
          </cell>
          <cell r="CP293">
            <v>-106640</v>
          </cell>
          <cell r="CQ293">
            <v>-57953</v>
          </cell>
          <cell r="CR293">
            <v>-54093</v>
          </cell>
          <cell r="CS293">
            <v>-591191</v>
          </cell>
          <cell r="CT293">
            <v>-393695</v>
          </cell>
          <cell r="CU293">
            <v>-96498</v>
          </cell>
          <cell r="CV293">
            <v>-52249</v>
          </cell>
          <cell r="CW293">
            <v>-48749</v>
          </cell>
          <cell r="CX293">
            <v>-179205</v>
          </cell>
          <cell r="CY293">
            <v>-179205</v>
          </cell>
          <cell r="CZ293">
            <v>0</v>
          </cell>
          <cell r="DA293">
            <v>0</v>
          </cell>
          <cell r="DB293">
            <v>0</v>
          </cell>
          <cell r="DC293">
            <v>-40979</v>
          </cell>
          <cell r="DD293">
            <v>-26073</v>
          </cell>
          <cell r="DE293">
            <v>-7109</v>
          </cell>
          <cell r="DF293">
            <v>-4023</v>
          </cell>
          <cell r="DG293">
            <v>-3774</v>
          </cell>
          <cell r="DH293">
            <v>-22528</v>
          </cell>
          <cell r="DI293">
            <v>-16285</v>
          </cell>
          <cell r="DJ293">
            <v>-3018</v>
          </cell>
          <cell r="DK293">
            <v>-1666</v>
          </cell>
          <cell r="DL293">
            <v>-1559</v>
          </cell>
          <cell r="DM293">
            <v>-41</v>
          </cell>
          <cell r="DN293">
            <v>0</v>
          </cell>
          <cell r="DO293">
            <v>-15</v>
          </cell>
          <cell r="DP293">
            <v>-15</v>
          </cell>
          <cell r="DQ293">
            <v>-11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0</v>
          </cell>
          <cell r="DY293">
            <v>0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I293">
            <v>0</v>
          </cell>
          <cell r="EJ293">
            <v>0</v>
          </cell>
          <cell r="EK293">
            <v>0</v>
          </cell>
          <cell r="EL293">
            <v>0</v>
          </cell>
          <cell r="EM293">
            <v>0</v>
          </cell>
          <cell r="EN293">
            <v>0</v>
          </cell>
          <cell r="EO293">
            <v>0</v>
          </cell>
          <cell r="EP293">
            <v>0</v>
          </cell>
          <cell r="EQ293">
            <v>0</v>
          </cell>
          <cell r="ER293">
            <v>0</v>
          </cell>
          <cell r="ES293">
            <v>0</v>
          </cell>
          <cell r="ET293">
            <v>0</v>
          </cell>
          <cell r="EU293">
            <v>0</v>
          </cell>
          <cell r="EV293">
            <v>0</v>
          </cell>
          <cell r="EW293">
            <v>0</v>
          </cell>
          <cell r="EX293">
            <v>0</v>
          </cell>
          <cell r="EY293">
            <v>0</v>
          </cell>
          <cell r="EZ293">
            <v>0</v>
          </cell>
          <cell r="FA293">
            <v>0</v>
          </cell>
          <cell r="FB293">
            <v>0</v>
          </cell>
          <cell r="FC293">
            <v>0</v>
          </cell>
          <cell r="FD293">
            <v>0</v>
          </cell>
          <cell r="FE293">
            <v>0</v>
          </cell>
          <cell r="FF293">
            <v>0</v>
          </cell>
          <cell r="FG293">
            <v>0</v>
          </cell>
          <cell r="FH293">
            <v>0</v>
          </cell>
          <cell r="FI293">
            <v>0</v>
          </cell>
          <cell r="FJ293">
            <v>0</v>
          </cell>
          <cell r="FK293">
            <v>0</v>
          </cell>
          <cell r="FL293">
            <v>0</v>
          </cell>
          <cell r="FM293">
            <v>0</v>
          </cell>
          <cell r="FN293">
            <v>0</v>
          </cell>
          <cell r="FO293">
            <v>0</v>
          </cell>
          <cell r="FP293">
            <v>0</v>
          </cell>
          <cell r="FQ293">
            <v>0</v>
          </cell>
          <cell r="FR293">
            <v>0</v>
          </cell>
          <cell r="FS293">
            <v>0</v>
          </cell>
          <cell r="FT293">
            <v>0</v>
          </cell>
          <cell r="FU293">
            <v>0</v>
          </cell>
          <cell r="FV293">
            <v>0</v>
          </cell>
          <cell r="FW293">
            <v>0</v>
          </cell>
          <cell r="FX293">
            <v>0</v>
          </cell>
          <cell r="FY293">
            <v>0</v>
          </cell>
          <cell r="FZ293">
            <v>0</v>
          </cell>
          <cell r="GA293">
            <v>0</v>
          </cell>
          <cell r="GB293">
            <v>0</v>
          </cell>
          <cell r="GC293">
            <v>0</v>
          </cell>
          <cell r="GD293">
            <v>0</v>
          </cell>
          <cell r="GE293">
            <v>0</v>
          </cell>
          <cell r="GF293">
            <v>0</v>
          </cell>
          <cell r="GG293">
            <v>0</v>
          </cell>
          <cell r="GH293">
            <v>0</v>
          </cell>
          <cell r="GI293">
            <v>0</v>
          </cell>
          <cell r="GJ293">
            <v>0</v>
          </cell>
          <cell r="GK293">
            <v>0</v>
          </cell>
          <cell r="GL293">
            <v>0</v>
          </cell>
          <cell r="GM293">
            <v>0</v>
          </cell>
          <cell r="GN293">
            <v>0</v>
          </cell>
          <cell r="GO293">
            <v>0</v>
          </cell>
          <cell r="GP293">
            <v>0</v>
          </cell>
          <cell r="GQ293">
            <v>0</v>
          </cell>
          <cell r="GR293">
            <v>0</v>
          </cell>
          <cell r="GS293">
            <v>0</v>
          </cell>
          <cell r="GT293">
            <v>0</v>
          </cell>
          <cell r="GU293">
            <v>0</v>
          </cell>
          <cell r="GV293">
            <v>0</v>
          </cell>
          <cell r="GW293">
            <v>0</v>
          </cell>
          <cell r="GX293">
            <v>0</v>
          </cell>
          <cell r="GY293">
            <v>0</v>
          </cell>
          <cell r="GZ293">
            <v>0</v>
          </cell>
          <cell r="HA293">
            <v>0</v>
          </cell>
          <cell r="HB293">
            <v>0</v>
          </cell>
          <cell r="HC293">
            <v>0</v>
          </cell>
          <cell r="HD293">
            <v>0</v>
          </cell>
          <cell r="HE293">
            <v>0</v>
          </cell>
          <cell r="HF293">
            <v>0</v>
          </cell>
          <cell r="HG293">
            <v>0</v>
          </cell>
          <cell r="HH293">
            <v>0</v>
          </cell>
          <cell r="HI293">
            <v>0</v>
          </cell>
          <cell r="HJ293">
            <v>0</v>
          </cell>
          <cell r="HK293">
            <v>0</v>
          </cell>
          <cell r="HL293">
            <v>0</v>
          </cell>
          <cell r="HM293">
            <v>0</v>
          </cell>
          <cell r="HN293">
            <v>0</v>
          </cell>
          <cell r="HO293">
            <v>0</v>
          </cell>
          <cell r="HP293">
            <v>0</v>
          </cell>
          <cell r="HQ293">
            <v>0</v>
          </cell>
          <cell r="HR293">
            <v>0</v>
          </cell>
          <cell r="HS293">
            <v>0</v>
          </cell>
          <cell r="HT293">
            <v>0</v>
          </cell>
          <cell r="HU293">
            <v>0</v>
          </cell>
          <cell r="HV293">
            <v>0</v>
          </cell>
          <cell r="HW293">
            <v>0</v>
          </cell>
          <cell r="HX293">
            <v>0</v>
          </cell>
          <cell r="HY293">
            <v>0</v>
          </cell>
          <cell r="HZ293">
            <v>0</v>
          </cell>
          <cell r="IA293">
            <v>0</v>
          </cell>
          <cell r="IB293">
            <v>0</v>
          </cell>
          <cell r="IC293">
            <v>0</v>
          </cell>
          <cell r="ID293">
            <v>0</v>
          </cell>
          <cell r="IE293">
            <v>0</v>
          </cell>
          <cell r="IF293">
            <v>0</v>
          </cell>
          <cell r="IG293">
            <v>0</v>
          </cell>
          <cell r="IH293">
            <v>0</v>
          </cell>
          <cell r="II293">
            <v>0</v>
          </cell>
          <cell r="IJ293">
            <v>0</v>
          </cell>
          <cell r="IK293">
            <v>0</v>
          </cell>
          <cell r="IL293">
            <v>0</v>
          </cell>
          <cell r="IM293">
            <v>0</v>
          </cell>
          <cell r="IN293">
            <v>0</v>
          </cell>
          <cell r="IO293">
            <v>0</v>
          </cell>
          <cell r="IP293">
            <v>0</v>
          </cell>
          <cell r="IQ293">
            <v>0</v>
          </cell>
          <cell r="IR293">
            <v>0</v>
          </cell>
          <cell r="IS293">
            <v>0</v>
          </cell>
          <cell r="IT293">
            <v>0</v>
          </cell>
          <cell r="IU293">
            <v>0</v>
          </cell>
          <cell r="IV293">
            <v>0</v>
          </cell>
        </row>
        <row r="294">
          <cell r="B294">
            <v>2579134</v>
          </cell>
          <cell r="C294">
            <v>564266</v>
          </cell>
          <cell r="D294">
            <v>567962</v>
          </cell>
          <cell r="E294">
            <v>773453</v>
          </cell>
          <cell r="F294">
            <v>673453</v>
          </cell>
          <cell r="G294">
            <v>98.2</v>
          </cell>
          <cell r="H294">
            <v>98.6</v>
          </cell>
          <cell r="I294">
            <v>97.8</v>
          </cell>
          <cell r="J294">
            <v>98.3</v>
          </cell>
          <cell r="K294">
            <v>98.1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0</v>
          </cell>
          <cell r="CF294">
            <v>0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-4552</v>
          </cell>
          <cell r="CO294">
            <v>-455</v>
          </cell>
          <cell r="CP294">
            <v>-1365</v>
          </cell>
          <cell r="CQ294">
            <v>-1365</v>
          </cell>
          <cell r="CR294">
            <v>-1367</v>
          </cell>
          <cell r="CS294">
            <v>-4552</v>
          </cell>
          <cell r="CT294">
            <v>-455</v>
          </cell>
          <cell r="CU294">
            <v>-1365</v>
          </cell>
          <cell r="CV294">
            <v>-1365</v>
          </cell>
          <cell r="CW294">
            <v>-1367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  <cell r="DK294">
            <v>0</v>
          </cell>
          <cell r="DL294">
            <v>0</v>
          </cell>
          <cell r="DM294">
            <v>0</v>
          </cell>
          <cell r="DN294">
            <v>0</v>
          </cell>
          <cell r="DO294">
            <v>0</v>
          </cell>
          <cell r="DP294">
            <v>0</v>
          </cell>
          <cell r="DQ294">
            <v>0</v>
          </cell>
          <cell r="DR294">
            <v>0</v>
          </cell>
          <cell r="DS294">
            <v>0</v>
          </cell>
          <cell r="DT294">
            <v>0</v>
          </cell>
          <cell r="DU294">
            <v>0</v>
          </cell>
          <cell r="DV294">
            <v>0</v>
          </cell>
          <cell r="DW294">
            <v>0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0</v>
          </cell>
          <cell r="EF294">
            <v>0</v>
          </cell>
          <cell r="EG294">
            <v>0</v>
          </cell>
          <cell r="EH294">
            <v>0</v>
          </cell>
          <cell r="EI294">
            <v>0</v>
          </cell>
          <cell r="EJ294">
            <v>0</v>
          </cell>
          <cell r="EK294">
            <v>0</v>
          </cell>
          <cell r="EL294">
            <v>0</v>
          </cell>
          <cell r="EM294">
            <v>0</v>
          </cell>
          <cell r="EN294">
            <v>0</v>
          </cell>
          <cell r="EO294">
            <v>0</v>
          </cell>
          <cell r="EP294">
            <v>0</v>
          </cell>
          <cell r="EQ294">
            <v>0</v>
          </cell>
          <cell r="ER294">
            <v>0</v>
          </cell>
          <cell r="ES294">
            <v>0</v>
          </cell>
          <cell r="ET294">
            <v>0</v>
          </cell>
          <cell r="EU294">
            <v>0</v>
          </cell>
          <cell r="EV294">
            <v>0</v>
          </cell>
          <cell r="EW294">
            <v>0</v>
          </cell>
          <cell r="EX294">
            <v>0</v>
          </cell>
          <cell r="EY294">
            <v>0</v>
          </cell>
          <cell r="EZ294">
            <v>0</v>
          </cell>
          <cell r="FA294">
            <v>0</v>
          </cell>
          <cell r="FB294">
            <v>0</v>
          </cell>
          <cell r="FC294">
            <v>0</v>
          </cell>
          <cell r="FD294">
            <v>0</v>
          </cell>
          <cell r="FE294">
            <v>0</v>
          </cell>
          <cell r="FF294">
            <v>0</v>
          </cell>
          <cell r="FG294">
            <v>0</v>
          </cell>
          <cell r="FH294">
            <v>0</v>
          </cell>
          <cell r="FI294">
            <v>0</v>
          </cell>
          <cell r="FJ294">
            <v>0</v>
          </cell>
          <cell r="FK294">
            <v>0</v>
          </cell>
          <cell r="FL294">
            <v>0</v>
          </cell>
          <cell r="FM294">
            <v>0</v>
          </cell>
          <cell r="FN294">
            <v>0</v>
          </cell>
          <cell r="FO294">
            <v>0</v>
          </cell>
          <cell r="FP294">
            <v>7000</v>
          </cell>
          <cell r="FQ294">
            <v>0</v>
          </cell>
          <cell r="FR294">
            <v>7000</v>
          </cell>
          <cell r="FS294">
            <v>0</v>
          </cell>
          <cell r="FT294">
            <v>0</v>
          </cell>
          <cell r="FU294">
            <v>0</v>
          </cell>
          <cell r="FV294">
            <v>0</v>
          </cell>
          <cell r="FW294">
            <v>0</v>
          </cell>
          <cell r="FX294">
            <v>0</v>
          </cell>
          <cell r="FY294">
            <v>0</v>
          </cell>
          <cell r="FZ294">
            <v>0</v>
          </cell>
          <cell r="GA294">
            <v>0</v>
          </cell>
          <cell r="GB294">
            <v>0</v>
          </cell>
          <cell r="GC294">
            <v>0</v>
          </cell>
          <cell r="GD294">
            <v>0</v>
          </cell>
          <cell r="GE294">
            <v>0</v>
          </cell>
          <cell r="GF294">
            <v>0</v>
          </cell>
          <cell r="GG294">
            <v>0</v>
          </cell>
          <cell r="GH294">
            <v>0</v>
          </cell>
          <cell r="GI294">
            <v>0</v>
          </cell>
          <cell r="GJ294">
            <v>0</v>
          </cell>
          <cell r="GK294">
            <v>0</v>
          </cell>
          <cell r="GL294">
            <v>0</v>
          </cell>
          <cell r="GM294">
            <v>0</v>
          </cell>
          <cell r="GN294">
            <v>0</v>
          </cell>
          <cell r="GO294">
            <v>0</v>
          </cell>
          <cell r="GP294">
            <v>0</v>
          </cell>
          <cell r="GQ294">
            <v>0</v>
          </cell>
          <cell r="GR294">
            <v>0</v>
          </cell>
          <cell r="GS294">
            <v>0</v>
          </cell>
          <cell r="GT294">
            <v>0</v>
          </cell>
          <cell r="GU294">
            <v>0</v>
          </cell>
          <cell r="GV294">
            <v>0</v>
          </cell>
          <cell r="GW294">
            <v>0</v>
          </cell>
          <cell r="GX294">
            <v>0</v>
          </cell>
          <cell r="GY294">
            <v>0</v>
          </cell>
          <cell r="GZ294">
            <v>0</v>
          </cell>
          <cell r="HA294">
            <v>0</v>
          </cell>
          <cell r="HB294">
            <v>0</v>
          </cell>
          <cell r="HC294">
            <v>0</v>
          </cell>
          <cell r="HD294">
            <v>0</v>
          </cell>
          <cell r="HE294">
            <v>0</v>
          </cell>
          <cell r="HF294">
            <v>0</v>
          </cell>
          <cell r="HG294">
            <v>0</v>
          </cell>
          <cell r="HH294">
            <v>0</v>
          </cell>
          <cell r="HI294">
            <v>0</v>
          </cell>
          <cell r="HJ294">
            <v>0</v>
          </cell>
          <cell r="HK294">
            <v>0</v>
          </cell>
          <cell r="HL294">
            <v>0</v>
          </cell>
          <cell r="HM294">
            <v>0</v>
          </cell>
          <cell r="HN294">
            <v>0</v>
          </cell>
          <cell r="HO294">
            <v>0</v>
          </cell>
          <cell r="HP294">
            <v>0</v>
          </cell>
          <cell r="HQ294">
            <v>0</v>
          </cell>
          <cell r="HR294">
            <v>0</v>
          </cell>
          <cell r="HS294">
            <v>0</v>
          </cell>
          <cell r="HT294">
            <v>0</v>
          </cell>
          <cell r="HU294">
            <v>0</v>
          </cell>
          <cell r="HV294">
            <v>0</v>
          </cell>
          <cell r="HW294">
            <v>0</v>
          </cell>
          <cell r="HX294">
            <v>0</v>
          </cell>
          <cell r="HY294">
            <v>0</v>
          </cell>
          <cell r="HZ294">
            <v>0</v>
          </cell>
          <cell r="IA294">
            <v>0</v>
          </cell>
          <cell r="IB294">
            <v>0</v>
          </cell>
          <cell r="IC294">
            <v>0</v>
          </cell>
          <cell r="ID294">
            <v>0</v>
          </cell>
          <cell r="IE294">
            <v>0</v>
          </cell>
          <cell r="IF294">
            <v>0</v>
          </cell>
          <cell r="IG294">
            <v>0</v>
          </cell>
          <cell r="IH294">
            <v>0</v>
          </cell>
          <cell r="II294">
            <v>0</v>
          </cell>
          <cell r="IJ294">
            <v>0</v>
          </cell>
          <cell r="IK294">
            <v>0</v>
          </cell>
          <cell r="IL294">
            <v>0</v>
          </cell>
          <cell r="IM294">
            <v>0</v>
          </cell>
          <cell r="IN294">
            <v>0</v>
          </cell>
          <cell r="IO294">
            <v>0</v>
          </cell>
          <cell r="IP294">
            <v>0</v>
          </cell>
          <cell r="IQ294">
            <v>0</v>
          </cell>
          <cell r="IR294">
            <v>0</v>
          </cell>
          <cell r="IS294">
            <v>0</v>
          </cell>
          <cell r="IT294">
            <v>0</v>
          </cell>
          <cell r="IU294">
            <v>0</v>
          </cell>
          <cell r="IV294">
            <v>0</v>
          </cell>
        </row>
        <row r="295"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  <cell r="DI295">
            <v>0</v>
          </cell>
          <cell r="DJ295">
            <v>0</v>
          </cell>
          <cell r="DK295">
            <v>0</v>
          </cell>
          <cell r="DL295">
            <v>0</v>
          </cell>
          <cell r="DM295">
            <v>0</v>
          </cell>
          <cell r="DN295">
            <v>0</v>
          </cell>
          <cell r="DO295">
            <v>0</v>
          </cell>
          <cell r="DP295">
            <v>0</v>
          </cell>
          <cell r="DQ295">
            <v>0</v>
          </cell>
          <cell r="DR295">
            <v>0</v>
          </cell>
          <cell r="DS295">
            <v>0</v>
          </cell>
          <cell r="DT295">
            <v>0</v>
          </cell>
          <cell r="DU295">
            <v>0</v>
          </cell>
          <cell r="DV295">
            <v>0</v>
          </cell>
          <cell r="DW295">
            <v>0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0</v>
          </cell>
          <cell r="EJ295">
            <v>0</v>
          </cell>
          <cell r="EK295">
            <v>0</v>
          </cell>
          <cell r="EL295">
            <v>0</v>
          </cell>
          <cell r="EM295">
            <v>0</v>
          </cell>
          <cell r="EN295">
            <v>0</v>
          </cell>
          <cell r="EO295">
            <v>0</v>
          </cell>
          <cell r="EP295">
            <v>0</v>
          </cell>
          <cell r="EQ295">
            <v>0</v>
          </cell>
          <cell r="ER295">
            <v>0</v>
          </cell>
          <cell r="ES295">
            <v>0</v>
          </cell>
          <cell r="ET295">
            <v>0</v>
          </cell>
          <cell r="EU295">
            <v>0</v>
          </cell>
          <cell r="EV295">
            <v>0</v>
          </cell>
          <cell r="EW295">
            <v>0</v>
          </cell>
          <cell r="EX295">
            <v>0</v>
          </cell>
          <cell r="EY295">
            <v>0</v>
          </cell>
          <cell r="EZ295">
            <v>0</v>
          </cell>
          <cell r="FA295">
            <v>0</v>
          </cell>
          <cell r="FB295">
            <v>0</v>
          </cell>
          <cell r="FC295">
            <v>0</v>
          </cell>
          <cell r="FD295">
            <v>0</v>
          </cell>
          <cell r="FE295">
            <v>0</v>
          </cell>
          <cell r="FF295">
            <v>0</v>
          </cell>
          <cell r="FG295">
            <v>0</v>
          </cell>
          <cell r="FH295">
            <v>0</v>
          </cell>
          <cell r="FI295">
            <v>0</v>
          </cell>
          <cell r="FJ295">
            <v>0</v>
          </cell>
          <cell r="FK295">
            <v>0</v>
          </cell>
          <cell r="FL295">
            <v>0</v>
          </cell>
          <cell r="FM295">
            <v>0</v>
          </cell>
          <cell r="FN295">
            <v>0</v>
          </cell>
          <cell r="FO295">
            <v>0</v>
          </cell>
          <cell r="FP295">
            <v>0</v>
          </cell>
          <cell r="FQ295">
            <v>0</v>
          </cell>
          <cell r="FR295">
            <v>0</v>
          </cell>
          <cell r="FS295">
            <v>0</v>
          </cell>
          <cell r="FT295">
            <v>0</v>
          </cell>
          <cell r="FU295">
            <v>0</v>
          </cell>
          <cell r="FV295">
            <v>0</v>
          </cell>
          <cell r="FW295">
            <v>0</v>
          </cell>
          <cell r="FX295">
            <v>0</v>
          </cell>
          <cell r="FY295">
            <v>0</v>
          </cell>
          <cell r="FZ295">
            <v>0</v>
          </cell>
          <cell r="GA295">
            <v>0</v>
          </cell>
          <cell r="GB295">
            <v>0</v>
          </cell>
          <cell r="GC295">
            <v>0</v>
          </cell>
          <cell r="GD295">
            <v>0</v>
          </cell>
          <cell r="GE295">
            <v>0</v>
          </cell>
          <cell r="GF295">
            <v>0</v>
          </cell>
          <cell r="GG295">
            <v>0</v>
          </cell>
          <cell r="GH295">
            <v>0</v>
          </cell>
          <cell r="GI295">
            <v>0</v>
          </cell>
          <cell r="GJ295">
            <v>0</v>
          </cell>
          <cell r="GK295">
            <v>0</v>
          </cell>
          <cell r="GL295">
            <v>0</v>
          </cell>
          <cell r="GM295">
            <v>0</v>
          </cell>
          <cell r="GN295">
            <v>0</v>
          </cell>
          <cell r="GO295">
            <v>0</v>
          </cell>
          <cell r="GP295">
            <v>0</v>
          </cell>
          <cell r="GQ295">
            <v>0</v>
          </cell>
          <cell r="GR295">
            <v>0</v>
          </cell>
          <cell r="GS295">
            <v>0</v>
          </cell>
          <cell r="GT295">
            <v>0</v>
          </cell>
          <cell r="GU295">
            <v>0</v>
          </cell>
          <cell r="GV295">
            <v>0</v>
          </cell>
          <cell r="GW295">
            <v>0</v>
          </cell>
          <cell r="GX295">
            <v>0</v>
          </cell>
          <cell r="GY295">
            <v>0</v>
          </cell>
          <cell r="GZ295">
            <v>0</v>
          </cell>
          <cell r="HA295">
            <v>0</v>
          </cell>
          <cell r="HB295">
            <v>0</v>
          </cell>
          <cell r="HC295">
            <v>0</v>
          </cell>
          <cell r="HD295">
            <v>0</v>
          </cell>
          <cell r="HE295">
            <v>0</v>
          </cell>
          <cell r="HF295">
            <v>0</v>
          </cell>
          <cell r="HG295">
            <v>0</v>
          </cell>
          <cell r="HH295">
            <v>0</v>
          </cell>
          <cell r="HI295">
            <v>0</v>
          </cell>
          <cell r="HJ295">
            <v>0</v>
          </cell>
          <cell r="HK295">
            <v>0</v>
          </cell>
          <cell r="HL295">
            <v>0</v>
          </cell>
          <cell r="HM295">
            <v>0</v>
          </cell>
          <cell r="HN295">
            <v>0</v>
          </cell>
          <cell r="HO295">
            <v>0</v>
          </cell>
          <cell r="HP295">
            <v>0</v>
          </cell>
          <cell r="HQ295">
            <v>0</v>
          </cell>
          <cell r="HR295">
            <v>0</v>
          </cell>
          <cell r="HS295">
            <v>0</v>
          </cell>
          <cell r="HT295">
            <v>0</v>
          </cell>
          <cell r="HU295">
            <v>0</v>
          </cell>
          <cell r="HV295">
            <v>0</v>
          </cell>
          <cell r="HW295">
            <v>0</v>
          </cell>
          <cell r="HX295">
            <v>0</v>
          </cell>
          <cell r="HY295">
            <v>0</v>
          </cell>
          <cell r="HZ295">
            <v>0</v>
          </cell>
          <cell r="IA295">
            <v>0</v>
          </cell>
          <cell r="IB295">
            <v>0</v>
          </cell>
          <cell r="IC295">
            <v>0</v>
          </cell>
          <cell r="ID295">
            <v>0</v>
          </cell>
          <cell r="IE295">
            <v>0</v>
          </cell>
          <cell r="IF295">
            <v>0</v>
          </cell>
          <cell r="IG295">
            <v>0</v>
          </cell>
          <cell r="IH295">
            <v>0</v>
          </cell>
          <cell r="II295">
            <v>0</v>
          </cell>
          <cell r="IJ295">
            <v>0</v>
          </cell>
          <cell r="IK295">
            <v>0</v>
          </cell>
          <cell r="IL295">
            <v>0</v>
          </cell>
          <cell r="IM295">
            <v>0</v>
          </cell>
          <cell r="IN295">
            <v>0</v>
          </cell>
          <cell r="IO295">
            <v>0</v>
          </cell>
          <cell r="IP295">
            <v>0</v>
          </cell>
          <cell r="IQ295">
            <v>0</v>
          </cell>
          <cell r="IR295">
            <v>0</v>
          </cell>
          <cell r="IS295">
            <v>0</v>
          </cell>
          <cell r="IT295">
            <v>0</v>
          </cell>
          <cell r="IU295">
            <v>0</v>
          </cell>
          <cell r="IV295">
            <v>0</v>
          </cell>
        </row>
        <row r="296"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</v>
          </cell>
          <cell r="CQ296">
            <v>0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  <cell r="DI296">
            <v>0</v>
          </cell>
          <cell r="DJ296">
            <v>0</v>
          </cell>
          <cell r="DK296">
            <v>0</v>
          </cell>
          <cell r="DL296">
            <v>0</v>
          </cell>
          <cell r="DM296">
            <v>0</v>
          </cell>
          <cell r="DN296">
            <v>0</v>
          </cell>
          <cell r="DO296">
            <v>0</v>
          </cell>
          <cell r="DP296">
            <v>0</v>
          </cell>
          <cell r="DQ296">
            <v>0</v>
          </cell>
          <cell r="DR296">
            <v>0</v>
          </cell>
          <cell r="DS296">
            <v>0</v>
          </cell>
          <cell r="DT296">
            <v>0</v>
          </cell>
          <cell r="DU296">
            <v>0</v>
          </cell>
          <cell r="DV296">
            <v>0</v>
          </cell>
          <cell r="DW296">
            <v>0</v>
          </cell>
          <cell r="DX296">
            <v>0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0</v>
          </cell>
          <cell r="EI296">
            <v>0</v>
          </cell>
          <cell r="EJ296">
            <v>0</v>
          </cell>
          <cell r="EK296">
            <v>0</v>
          </cell>
          <cell r="EL296">
            <v>0</v>
          </cell>
          <cell r="EM296">
            <v>0</v>
          </cell>
          <cell r="EN296">
            <v>0</v>
          </cell>
          <cell r="EO296">
            <v>0</v>
          </cell>
          <cell r="EP296">
            <v>0</v>
          </cell>
          <cell r="EQ296">
            <v>0</v>
          </cell>
          <cell r="ER296">
            <v>0</v>
          </cell>
          <cell r="ES296">
            <v>0</v>
          </cell>
          <cell r="ET296">
            <v>0</v>
          </cell>
          <cell r="EU296">
            <v>0</v>
          </cell>
          <cell r="EV296">
            <v>0</v>
          </cell>
          <cell r="EW296">
            <v>0</v>
          </cell>
          <cell r="EX296">
            <v>0</v>
          </cell>
          <cell r="EY296">
            <v>0</v>
          </cell>
          <cell r="EZ296">
            <v>0</v>
          </cell>
          <cell r="FA296">
            <v>0</v>
          </cell>
          <cell r="FB296">
            <v>0</v>
          </cell>
          <cell r="FC296">
            <v>0</v>
          </cell>
          <cell r="FD296">
            <v>0</v>
          </cell>
          <cell r="FE296">
            <v>0</v>
          </cell>
          <cell r="FF296">
            <v>0</v>
          </cell>
          <cell r="FG296">
            <v>0</v>
          </cell>
          <cell r="FH296">
            <v>0</v>
          </cell>
          <cell r="FI296">
            <v>0</v>
          </cell>
          <cell r="FJ296">
            <v>0</v>
          </cell>
          <cell r="FK296">
            <v>0</v>
          </cell>
          <cell r="FL296">
            <v>0</v>
          </cell>
          <cell r="FM296">
            <v>0</v>
          </cell>
          <cell r="FN296">
            <v>0</v>
          </cell>
          <cell r="FO296">
            <v>0</v>
          </cell>
          <cell r="FP296">
            <v>0</v>
          </cell>
          <cell r="FQ296">
            <v>0</v>
          </cell>
          <cell r="FR296">
            <v>0</v>
          </cell>
          <cell r="FS296">
            <v>0</v>
          </cell>
          <cell r="FT296">
            <v>0</v>
          </cell>
          <cell r="FU296">
            <v>0</v>
          </cell>
          <cell r="FV296">
            <v>0</v>
          </cell>
          <cell r="FW296">
            <v>0</v>
          </cell>
          <cell r="FX296">
            <v>0</v>
          </cell>
          <cell r="FY296">
            <v>0</v>
          </cell>
          <cell r="FZ296">
            <v>0</v>
          </cell>
          <cell r="GA296">
            <v>0</v>
          </cell>
          <cell r="GB296">
            <v>0</v>
          </cell>
          <cell r="GC296">
            <v>0</v>
          </cell>
          <cell r="GD296">
            <v>0</v>
          </cell>
          <cell r="GE296">
            <v>0</v>
          </cell>
          <cell r="GF296">
            <v>0</v>
          </cell>
          <cell r="GG296">
            <v>0</v>
          </cell>
          <cell r="GH296">
            <v>0</v>
          </cell>
          <cell r="GI296">
            <v>0</v>
          </cell>
          <cell r="GJ296">
            <v>0</v>
          </cell>
          <cell r="GK296">
            <v>0</v>
          </cell>
          <cell r="GL296">
            <v>0</v>
          </cell>
          <cell r="GM296">
            <v>0</v>
          </cell>
          <cell r="GN296">
            <v>0</v>
          </cell>
          <cell r="GO296">
            <v>0</v>
          </cell>
          <cell r="GP296">
            <v>0</v>
          </cell>
          <cell r="GQ296">
            <v>0</v>
          </cell>
          <cell r="GR296">
            <v>0</v>
          </cell>
          <cell r="GS296">
            <v>0</v>
          </cell>
          <cell r="GT296">
            <v>0</v>
          </cell>
          <cell r="GU296">
            <v>0</v>
          </cell>
          <cell r="GV296">
            <v>0</v>
          </cell>
          <cell r="GW296">
            <v>0</v>
          </cell>
          <cell r="GX296">
            <v>0</v>
          </cell>
          <cell r="GY296">
            <v>0</v>
          </cell>
          <cell r="GZ296">
            <v>0</v>
          </cell>
          <cell r="HA296">
            <v>0</v>
          </cell>
          <cell r="HB296">
            <v>0</v>
          </cell>
          <cell r="HC296">
            <v>0</v>
          </cell>
          <cell r="HD296">
            <v>0</v>
          </cell>
          <cell r="HE296">
            <v>0</v>
          </cell>
          <cell r="HF296">
            <v>0</v>
          </cell>
          <cell r="HG296">
            <v>0</v>
          </cell>
          <cell r="HH296">
            <v>0</v>
          </cell>
          <cell r="HI296">
            <v>0</v>
          </cell>
          <cell r="HJ296">
            <v>0</v>
          </cell>
          <cell r="HK296">
            <v>0</v>
          </cell>
          <cell r="HL296">
            <v>0</v>
          </cell>
          <cell r="HM296">
            <v>0</v>
          </cell>
          <cell r="HN296">
            <v>0</v>
          </cell>
          <cell r="HO296">
            <v>0</v>
          </cell>
          <cell r="HP296">
            <v>0</v>
          </cell>
          <cell r="HQ296">
            <v>0</v>
          </cell>
          <cell r="HR296">
            <v>0</v>
          </cell>
          <cell r="HS296">
            <v>0</v>
          </cell>
          <cell r="HT296">
            <v>0</v>
          </cell>
          <cell r="HU296">
            <v>0</v>
          </cell>
          <cell r="HV296">
            <v>0</v>
          </cell>
          <cell r="HW296">
            <v>0</v>
          </cell>
          <cell r="HX296">
            <v>0</v>
          </cell>
          <cell r="HY296">
            <v>0</v>
          </cell>
          <cell r="HZ296">
            <v>0</v>
          </cell>
          <cell r="IA296">
            <v>0</v>
          </cell>
          <cell r="IB296">
            <v>0</v>
          </cell>
          <cell r="IC296">
            <v>0</v>
          </cell>
          <cell r="ID296">
            <v>0</v>
          </cell>
          <cell r="IE296">
            <v>0</v>
          </cell>
          <cell r="IF296">
            <v>0</v>
          </cell>
          <cell r="IG296">
            <v>0</v>
          </cell>
          <cell r="IH296">
            <v>0</v>
          </cell>
          <cell r="II296">
            <v>0</v>
          </cell>
          <cell r="IJ296">
            <v>0</v>
          </cell>
          <cell r="IK296">
            <v>0</v>
          </cell>
          <cell r="IL296">
            <v>0</v>
          </cell>
          <cell r="IM296">
            <v>0</v>
          </cell>
          <cell r="IN296">
            <v>0</v>
          </cell>
          <cell r="IO296">
            <v>0</v>
          </cell>
          <cell r="IP296">
            <v>0</v>
          </cell>
          <cell r="IQ296">
            <v>0</v>
          </cell>
          <cell r="IR296">
            <v>0</v>
          </cell>
          <cell r="IS296">
            <v>0</v>
          </cell>
          <cell r="IT296">
            <v>0</v>
          </cell>
          <cell r="IU296">
            <v>0</v>
          </cell>
          <cell r="IV296">
            <v>0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0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  <cell r="DI297">
            <v>0</v>
          </cell>
          <cell r="DJ297">
            <v>0</v>
          </cell>
          <cell r="DK297">
            <v>0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</v>
          </cell>
          <cell r="DQ297">
            <v>0</v>
          </cell>
          <cell r="DR297">
            <v>0</v>
          </cell>
          <cell r="DS297">
            <v>0</v>
          </cell>
          <cell r="DT297">
            <v>0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0</v>
          </cell>
          <cell r="EB297">
            <v>0</v>
          </cell>
          <cell r="EC297">
            <v>0</v>
          </cell>
          <cell r="ED297">
            <v>0</v>
          </cell>
          <cell r="EE297">
            <v>0</v>
          </cell>
          <cell r="EF297">
            <v>0</v>
          </cell>
          <cell r="EG297">
            <v>0</v>
          </cell>
          <cell r="EH297">
            <v>0</v>
          </cell>
          <cell r="EI297">
            <v>0</v>
          </cell>
          <cell r="EJ297">
            <v>0</v>
          </cell>
          <cell r="EK297">
            <v>0</v>
          </cell>
          <cell r="EL297">
            <v>0</v>
          </cell>
          <cell r="EM297">
            <v>0</v>
          </cell>
          <cell r="EN297">
            <v>0</v>
          </cell>
          <cell r="EO297">
            <v>0</v>
          </cell>
          <cell r="EP297">
            <v>0</v>
          </cell>
          <cell r="EQ297">
            <v>0</v>
          </cell>
          <cell r="ER297">
            <v>0</v>
          </cell>
          <cell r="ES297">
            <v>0</v>
          </cell>
          <cell r="ET297">
            <v>0</v>
          </cell>
          <cell r="EU297">
            <v>0</v>
          </cell>
          <cell r="EV297">
            <v>0</v>
          </cell>
          <cell r="EW297">
            <v>0</v>
          </cell>
          <cell r="EX297">
            <v>0</v>
          </cell>
          <cell r="EY297">
            <v>0</v>
          </cell>
          <cell r="EZ297">
            <v>0</v>
          </cell>
          <cell r="FA297">
            <v>0</v>
          </cell>
          <cell r="FB297">
            <v>0</v>
          </cell>
          <cell r="FC297">
            <v>0</v>
          </cell>
          <cell r="FD297">
            <v>0</v>
          </cell>
          <cell r="FE297">
            <v>0</v>
          </cell>
          <cell r="FF297">
            <v>0</v>
          </cell>
          <cell r="FG297">
            <v>0</v>
          </cell>
          <cell r="FH297">
            <v>0</v>
          </cell>
          <cell r="FI297">
            <v>0</v>
          </cell>
          <cell r="FJ297">
            <v>0</v>
          </cell>
          <cell r="FK297">
            <v>0</v>
          </cell>
          <cell r="FL297">
            <v>0</v>
          </cell>
          <cell r="FM297">
            <v>0</v>
          </cell>
          <cell r="FN297">
            <v>0</v>
          </cell>
          <cell r="FO297">
            <v>0</v>
          </cell>
          <cell r="FP297">
            <v>0</v>
          </cell>
          <cell r="FQ297">
            <v>0</v>
          </cell>
          <cell r="FR297">
            <v>0</v>
          </cell>
          <cell r="FS297">
            <v>0</v>
          </cell>
          <cell r="FT297">
            <v>0</v>
          </cell>
          <cell r="FU297">
            <v>0</v>
          </cell>
          <cell r="FV297">
            <v>0</v>
          </cell>
          <cell r="FW297">
            <v>0</v>
          </cell>
          <cell r="FX297">
            <v>0</v>
          </cell>
          <cell r="FY297">
            <v>0</v>
          </cell>
          <cell r="FZ297">
            <v>0</v>
          </cell>
          <cell r="GA297">
            <v>0</v>
          </cell>
          <cell r="GB297">
            <v>0</v>
          </cell>
          <cell r="GC297">
            <v>0</v>
          </cell>
          <cell r="GD297">
            <v>0</v>
          </cell>
          <cell r="GE297">
            <v>0</v>
          </cell>
          <cell r="GF297">
            <v>0</v>
          </cell>
          <cell r="GG297">
            <v>0</v>
          </cell>
          <cell r="GH297">
            <v>0</v>
          </cell>
          <cell r="GI297">
            <v>0</v>
          </cell>
          <cell r="GJ297">
            <v>0</v>
          </cell>
          <cell r="GK297">
            <v>0</v>
          </cell>
          <cell r="GL297">
            <v>0</v>
          </cell>
          <cell r="GM297">
            <v>0</v>
          </cell>
          <cell r="GN297">
            <v>0</v>
          </cell>
          <cell r="GO297">
            <v>0</v>
          </cell>
          <cell r="GP297">
            <v>0</v>
          </cell>
          <cell r="GQ297">
            <v>0</v>
          </cell>
          <cell r="GR297">
            <v>0</v>
          </cell>
          <cell r="GS297">
            <v>0</v>
          </cell>
          <cell r="GT297">
            <v>0</v>
          </cell>
          <cell r="GU297">
            <v>0</v>
          </cell>
          <cell r="GV297">
            <v>0</v>
          </cell>
          <cell r="GW297">
            <v>0</v>
          </cell>
          <cell r="GX297">
            <v>0</v>
          </cell>
          <cell r="GY297">
            <v>0</v>
          </cell>
          <cell r="GZ297">
            <v>0</v>
          </cell>
          <cell r="HA297">
            <v>0</v>
          </cell>
          <cell r="HB297">
            <v>0</v>
          </cell>
          <cell r="HC297">
            <v>0</v>
          </cell>
          <cell r="HD297">
            <v>0</v>
          </cell>
          <cell r="HE297">
            <v>0</v>
          </cell>
          <cell r="HF297">
            <v>0</v>
          </cell>
          <cell r="HG297">
            <v>0</v>
          </cell>
          <cell r="HH297">
            <v>0</v>
          </cell>
          <cell r="HI297">
            <v>0</v>
          </cell>
          <cell r="HJ297">
            <v>0</v>
          </cell>
          <cell r="HK297">
            <v>0</v>
          </cell>
          <cell r="HL297">
            <v>0</v>
          </cell>
          <cell r="HM297">
            <v>0</v>
          </cell>
          <cell r="HN297">
            <v>0</v>
          </cell>
          <cell r="HO297">
            <v>0</v>
          </cell>
          <cell r="HP297">
            <v>0</v>
          </cell>
          <cell r="HQ297">
            <v>0</v>
          </cell>
          <cell r="HR297">
            <v>0</v>
          </cell>
          <cell r="HS297">
            <v>0</v>
          </cell>
          <cell r="HT297">
            <v>0</v>
          </cell>
          <cell r="HU297">
            <v>0</v>
          </cell>
          <cell r="HV297">
            <v>0</v>
          </cell>
          <cell r="HW297">
            <v>0</v>
          </cell>
          <cell r="HX297">
            <v>0</v>
          </cell>
          <cell r="HY297">
            <v>0</v>
          </cell>
          <cell r="HZ297">
            <v>0</v>
          </cell>
          <cell r="IA297">
            <v>0</v>
          </cell>
          <cell r="IB297">
            <v>0</v>
          </cell>
          <cell r="IC297">
            <v>0</v>
          </cell>
          <cell r="ID297">
            <v>0</v>
          </cell>
          <cell r="IE297">
            <v>0</v>
          </cell>
          <cell r="IF297">
            <v>0</v>
          </cell>
          <cell r="IG297">
            <v>0</v>
          </cell>
          <cell r="IH297">
            <v>0</v>
          </cell>
          <cell r="II297">
            <v>0</v>
          </cell>
          <cell r="IJ297">
            <v>0</v>
          </cell>
          <cell r="IK297">
            <v>0</v>
          </cell>
          <cell r="IL297">
            <v>0</v>
          </cell>
          <cell r="IM297">
            <v>0</v>
          </cell>
          <cell r="IN297">
            <v>0</v>
          </cell>
          <cell r="IO297">
            <v>0</v>
          </cell>
          <cell r="IP297">
            <v>0</v>
          </cell>
          <cell r="IQ297">
            <v>0</v>
          </cell>
          <cell r="IR297">
            <v>0</v>
          </cell>
          <cell r="IS297">
            <v>0</v>
          </cell>
          <cell r="IT297">
            <v>0</v>
          </cell>
          <cell r="IU297">
            <v>0</v>
          </cell>
          <cell r="IV297">
            <v>0</v>
          </cell>
        </row>
        <row r="298"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</v>
          </cell>
          <cell r="CM298">
            <v>0</v>
          </cell>
          <cell r="CN298">
            <v>0</v>
          </cell>
          <cell r="CO298">
            <v>0</v>
          </cell>
          <cell r="CP298">
            <v>0</v>
          </cell>
          <cell r="CQ298">
            <v>0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  <cell r="DI298">
            <v>0</v>
          </cell>
          <cell r="DJ298">
            <v>0</v>
          </cell>
          <cell r="DK298">
            <v>0</v>
          </cell>
          <cell r="DL298">
            <v>0</v>
          </cell>
          <cell r="DM298">
            <v>0</v>
          </cell>
          <cell r="DN298">
            <v>0</v>
          </cell>
          <cell r="DO298">
            <v>0</v>
          </cell>
          <cell r="DP298">
            <v>0</v>
          </cell>
          <cell r="DQ298">
            <v>0</v>
          </cell>
          <cell r="DR298">
            <v>0</v>
          </cell>
          <cell r="DS298">
            <v>0</v>
          </cell>
          <cell r="DT298">
            <v>0</v>
          </cell>
          <cell r="DU298">
            <v>0</v>
          </cell>
          <cell r="DV298">
            <v>0</v>
          </cell>
          <cell r="DW298">
            <v>0</v>
          </cell>
          <cell r="DX298">
            <v>0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E298">
            <v>0</v>
          </cell>
          <cell r="EF298">
            <v>0</v>
          </cell>
          <cell r="EG298">
            <v>0</v>
          </cell>
          <cell r="EH298">
            <v>0</v>
          </cell>
          <cell r="EI298">
            <v>0</v>
          </cell>
          <cell r="EJ298">
            <v>0</v>
          </cell>
          <cell r="EK298">
            <v>0</v>
          </cell>
          <cell r="EL298">
            <v>0</v>
          </cell>
          <cell r="EM298">
            <v>0</v>
          </cell>
          <cell r="EN298">
            <v>0</v>
          </cell>
          <cell r="EO298">
            <v>0</v>
          </cell>
          <cell r="EP298">
            <v>0</v>
          </cell>
          <cell r="EQ298">
            <v>0</v>
          </cell>
          <cell r="ER298">
            <v>0</v>
          </cell>
          <cell r="ES298">
            <v>0</v>
          </cell>
          <cell r="ET298">
            <v>0</v>
          </cell>
          <cell r="EU298">
            <v>0</v>
          </cell>
          <cell r="EV298">
            <v>0</v>
          </cell>
          <cell r="EW298">
            <v>0</v>
          </cell>
          <cell r="EX298">
            <v>0</v>
          </cell>
          <cell r="EY298">
            <v>0</v>
          </cell>
          <cell r="EZ298">
            <v>0</v>
          </cell>
          <cell r="FA298">
            <v>0</v>
          </cell>
          <cell r="FB298">
            <v>0</v>
          </cell>
          <cell r="FC298">
            <v>0</v>
          </cell>
          <cell r="FD298">
            <v>0</v>
          </cell>
          <cell r="FE298">
            <v>0</v>
          </cell>
          <cell r="FF298">
            <v>0</v>
          </cell>
          <cell r="FG298">
            <v>0</v>
          </cell>
          <cell r="FH298">
            <v>0</v>
          </cell>
          <cell r="FI298">
            <v>0</v>
          </cell>
          <cell r="FJ298">
            <v>0</v>
          </cell>
          <cell r="FK298">
            <v>0</v>
          </cell>
          <cell r="FL298">
            <v>0</v>
          </cell>
          <cell r="FM298">
            <v>0</v>
          </cell>
          <cell r="FN298">
            <v>0</v>
          </cell>
          <cell r="FO298">
            <v>0</v>
          </cell>
          <cell r="FP298">
            <v>0</v>
          </cell>
          <cell r="FQ298">
            <v>0</v>
          </cell>
          <cell r="FR298">
            <v>0</v>
          </cell>
          <cell r="FS298">
            <v>0</v>
          </cell>
          <cell r="FT298">
            <v>0</v>
          </cell>
          <cell r="FU298">
            <v>0</v>
          </cell>
          <cell r="FV298">
            <v>0</v>
          </cell>
          <cell r="FW298">
            <v>0</v>
          </cell>
          <cell r="FX298">
            <v>0</v>
          </cell>
          <cell r="FY298">
            <v>0</v>
          </cell>
          <cell r="FZ298">
            <v>0</v>
          </cell>
          <cell r="GA298">
            <v>0</v>
          </cell>
          <cell r="GB298">
            <v>0</v>
          </cell>
          <cell r="GC298">
            <v>0</v>
          </cell>
          <cell r="GD298">
            <v>0</v>
          </cell>
          <cell r="GE298">
            <v>0</v>
          </cell>
          <cell r="GF298">
            <v>0</v>
          </cell>
          <cell r="GG298">
            <v>0</v>
          </cell>
          <cell r="GH298">
            <v>0</v>
          </cell>
          <cell r="GI298">
            <v>0</v>
          </cell>
          <cell r="GJ298">
            <v>0</v>
          </cell>
          <cell r="GK298">
            <v>0</v>
          </cell>
          <cell r="GL298">
            <v>0</v>
          </cell>
          <cell r="GM298">
            <v>0</v>
          </cell>
          <cell r="GN298">
            <v>0</v>
          </cell>
          <cell r="GO298">
            <v>0</v>
          </cell>
          <cell r="GP298">
            <v>0</v>
          </cell>
          <cell r="GQ298">
            <v>0</v>
          </cell>
          <cell r="GR298">
            <v>0</v>
          </cell>
          <cell r="GS298">
            <v>0</v>
          </cell>
          <cell r="GT298">
            <v>0</v>
          </cell>
          <cell r="GU298">
            <v>0</v>
          </cell>
          <cell r="GV298">
            <v>0</v>
          </cell>
          <cell r="GW298">
            <v>0</v>
          </cell>
          <cell r="GX298">
            <v>0</v>
          </cell>
          <cell r="GY298">
            <v>0</v>
          </cell>
          <cell r="GZ298">
            <v>0</v>
          </cell>
          <cell r="HA298">
            <v>0</v>
          </cell>
          <cell r="HB298">
            <v>0</v>
          </cell>
          <cell r="HC298">
            <v>0</v>
          </cell>
          <cell r="HD298">
            <v>0</v>
          </cell>
          <cell r="HE298">
            <v>0</v>
          </cell>
          <cell r="HF298">
            <v>0</v>
          </cell>
          <cell r="HG298">
            <v>0</v>
          </cell>
          <cell r="HH298">
            <v>0</v>
          </cell>
          <cell r="HI298">
            <v>0</v>
          </cell>
          <cell r="HJ298">
            <v>0</v>
          </cell>
          <cell r="HK298">
            <v>0</v>
          </cell>
          <cell r="HL298">
            <v>0</v>
          </cell>
          <cell r="HM298">
            <v>0</v>
          </cell>
          <cell r="HN298">
            <v>0</v>
          </cell>
          <cell r="HO298">
            <v>0</v>
          </cell>
          <cell r="HP298">
            <v>0</v>
          </cell>
          <cell r="HQ298">
            <v>0</v>
          </cell>
          <cell r="HR298">
            <v>0</v>
          </cell>
          <cell r="HS298">
            <v>0</v>
          </cell>
          <cell r="HT298">
            <v>0</v>
          </cell>
          <cell r="HU298">
            <v>0</v>
          </cell>
          <cell r="HV298">
            <v>0</v>
          </cell>
          <cell r="HW298">
            <v>0</v>
          </cell>
          <cell r="HX298">
            <v>0</v>
          </cell>
          <cell r="HY298">
            <v>0</v>
          </cell>
          <cell r="HZ298">
            <v>0</v>
          </cell>
          <cell r="IA298">
            <v>0</v>
          </cell>
          <cell r="IB298">
            <v>0</v>
          </cell>
          <cell r="IC298">
            <v>0</v>
          </cell>
          <cell r="ID298">
            <v>0</v>
          </cell>
          <cell r="IE298">
            <v>0</v>
          </cell>
          <cell r="IF298">
            <v>0</v>
          </cell>
          <cell r="IG298">
            <v>0</v>
          </cell>
          <cell r="IH298">
            <v>0</v>
          </cell>
          <cell r="II298">
            <v>0</v>
          </cell>
          <cell r="IJ298">
            <v>0</v>
          </cell>
          <cell r="IK298">
            <v>0</v>
          </cell>
          <cell r="IL298">
            <v>0</v>
          </cell>
          <cell r="IM298">
            <v>0</v>
          </cell>
          <cell r="IN298">
            <v>0</v>
          </cell>
          <cell r="IO298">
            <v>0</v>
          </cell>
          <cell r="IP298">
            <v>0</v>
          </cell>
          <cell r="IQ298">
            <v>0</v>
          </cell>
          <cell r="IR298">
            <v>0</v>
          </cell>
          <cell r="IS298">
            <v>0</v>
          </cell>
          <cell r="IT298">
            <v>0</v>
          </cell>
          <cell r="IU298">
            <v>0</v>
          </cell>
          <cell r="IV298">
            <v>0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0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  <cell r="DI299">
            <v>0</v>
          </cell>
          <cell r="DJ299">
            <v>0</v>
          </cell>
          <cell r="DK299">
            <v>0</v>
          </cell>
          <cell r="DL299">
            <v>0</v>
          </cell>
          <cell r="DM299">
            <v>0</v>
          </cell>
          <cell r="DN299">
            <v>0</v>
          </cell>
          <cell r="DO299">
            <v>0</v>
          </cell>
          <cell r="DP299">
            <v>0</v>
          </cell>
          <cell r="DQ299">
            <v>0</v>
          </cell>
          <cell r="DR299">
            <v>0</v>
          </cell>
          <cell r="DS299">
            <v>0</v>
          </cell>
          <cell r="DT299">
            <v>0</v>
          </cell>
          <cell r="DU299">
            <v>0</v>
          </cell>
          <cell r="DV299">
            <v>0</v>
          </cell>
          <cell r="DW299">
            <v>0</v>
          </cell>
          <cell r="DX299">
            <v>0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0</v>
          </cell>
          <cell r="EF299">
            <v>0</v>
          </cell>
          <cell r="EG299">
            <v>0</v>
          </cell>
          <cell r="EH299">
            <v>0</v>
          </cell>
          <cell r="EI299">
            <v>0</v>
          </cell>
          <cell r="EJ299">
            <v>0</v>
          </cell>
          <cell r="EK299">
            <v>0</v>
          </cell>
          <cell r="EL299">
            <v>0</v>
          </cell>
          <cell r="EM299">
            <v>0</v>
          </cell>
          <cell r="EN299">
            <v>0</v>
          </cell>
          <cell r="EO299">
            <v>0</v>
          </cell>
          <cell r="EP299">
            <v>0</v>
          </cell>
          <cell r="EQ299">
            <v>0</v>
          </cell>
          <cell r="ER299">
            <v>0</v>
          </cell>
          <cell r="ES299">
            <v>0</v>
          </cell>
          <cell r="ET299">
            <v>0</v>
          </cell>
          <cell r="EU299">
            <v>0</v>
          </cell>
          <cell r="EV299">
            <v>0</v>
          </cell>
          <cell r="EW299">
            <v>0</v>
          </cell>
          <cell r="EX299">
            <v>0</v>
          </cell>
          <cell r="EY299">
            <v>0</v>
          </cell>
          <cell r="EZ299">
            <v>0</v>
          </cell>
          <cell r="FA299">
            <v>0</v>
          </cell>
          <cell r="FB299">
            <v>0</v>
          </cell>
          <cell r="FC299">
            <v>0</v>
          </cell>
          <cell r="FD299">
            <v>0</v>
          </cell>
          <cell r="FE299">
            <v>0</v>
          </cell>
          <cell r="FF299">
            <v>0</v>
          </cell>
          <cell r="FG299">
            <v>0</v>
          </cell>
          <cell r="FH299">
            <v>0</v>
          </cell>
          <cell r="FI299">
            <v>0</v>
          </cell>
          <cell r="FJ299">
            <v>0</v>
          </cell>
          <cell r="FK299">
            <v>0</v>
          </cell>
          <cell r="FL299">
            <v>0</v>
          </cell>
          <cell r="FM299">
            <v>0</v>
          </cell>
          <cell r="FN299">
            <v>0</v>
          </cell>
          <cell r="FO299">
            <v>0</v>
          </cell>
          <cell r="FP299">
            <v>0</v>
          </cell>
          <cell r="FQ299">
            <v>0</v>
          </cell>
          <cell r="FR299">
            <v>0</v>
          </cell>
          <cell r="FS299">
            <v>0</v>
          </cell>
          <cell r="FT299">
            <v>0</v>
          </cell>
          <cell r="FU299">
            <v>0</v>
          </cell>
          <cell r="FV299">
            <v>0</v>
          </cell>
          <cell r="FW299">
            <v>0</v>
          </cell>
          <cell r="FX299">
            <v>0</v>
          </cell>
          <cell r="FY299">
            <v>0</v>
          </cell>
          <cell r="FZ299">
            <v>0</v>
          </cell>
          <cell r="GA299">
            <v>0</v>
          </cell>
          <cell r="GB299">
            <v>0</v>
          </cell>
          <cell r="GC299">
            <v>0</v>
          </cell>
          <cell r="GD299">
            <v>0</v>
          </cell>
          <cell r="GE299">
            <v>0</v>
          </cell>
          <cell r="GF299">
            <v>0</v>
          </cell>
          <cell r="GG299">
            <v>0</v>
          </cell>
          <cell r="GH299">
            <v>0</v>
          </cell>
          <cell r="GI299">
            <v>0</v>
          </cell>
          <cell r="GJ299">
            <v>0</v>
          </cell>
          <cell r="GK299">
            <v>0</v>
          </cell>
          <cell r="GL299">
            <v>0</v>
          </cell>
          <cell r="GM299">
            <v>0</v>
          </cell>
          <cell r="GN299">
            <v>0</v>
          </cell>
          <cell r="GO299">
            <v>0</v>
          </cell>
          <cell r="GP299">
            <v>0</v>
          </cell>
          <cell r="GQ299">
            <v>0</v>
          </cell>
          <cell r="GR299">
            <v>0</v>
          </cell>
          <cell r="GS299">
            <v>0</v>
          </cell>
          <cell r="GT299">
            <v>0</v>
          </cell>
          <cell r="GU299">
            <v>0</v>
          </cell>
          <cell r="GV299">
            <v>0</v>
          </cell>
          <cell r="GW299">
            <v>0</v>
          </cell>
          <cell r="GX299">
            <v>0</v>
          </cell>
          <cell r="GY299">
            <v>0</v>
          </cell>
          <cell r="GZ299">
            <v>0</v>
          </cell>
          <cell r="HA299">
            <v>0</v>
          </cell>
          <cell r="HB299">
            <v>0</v>
          </cell>
          <cell r="HC299">
            <v>0</v>
          </cell>
          <cell r="HD299">
            <v>0</v>
          </cell>
          <cell r="HE299">
            <v>0</v>
          </cell>
          <cell r="HF299">
            <v>0</v>
          </cell>
          <cell r="HG299">
            <v>0</v>
          </cell>
          <cell r="HH299">
            <v>0</v>
          </cell>
          <cell r="HI299">
            <v>0</v>
          </cell>
          <cell r="HJ299">
            <v>0</v>
          </cell>
          <cell r="HK299">
            <v>0</v>
          </cell>
          <cell r="HL299">
            <v>0</v>
          </cell>
          <cell r="HM299">
            <v>0</v>
          </cell>
          <cell r="HN299">
            <v>0</v>
          </cell>
          <cell r="HO299">
            <v>0</v>
          </cell>
          <cell r="HP299">
            <v>0</v>
          </cell>
          <cell r="HQ299">
            <v>0</v>
          </cell>
          <cell r="HR299">
            <v>0</v>
          </cell>
          <cell r="HS299">
            <v>0</v>
          </cell>
          <cell r="HT299">
            <v>0</v>
          </cell>
          <cell r="HU299">
            <v>0</v>
          </cell>
          <cell r="HV299">
            <v>0</v>
          </cell>
          <cell r="HW299">
            <v>0</v>
          </cell>
          <cell r="HX299">
            <v>0</v>
          </cell>
          <cell r="HY299">
            <v>0</v>
          </cell>
          <cell r="HZ299">
            <v>0</v>
          </cell>
          <cell r="IA299">
            <v>0</v>
          </cell>
          <cell r="IB299">
            <v>0</v>
          </cell>
          <cell r="IC299">
            <v>0</v>
          </cell>
          <cell r="ID299">
            <v>0</v>
          </cell>
          <cell r="IE299">
            <v>0</v>
          </cell>
          <cell r="IF299">
            <v>0</v>
          </cell>
          <cell r="IG299">
            <v>0</v>
          </cell>
          <cell r="IH299">
            <v>0</v>
          </cell>
          <cell r="II299">
            <v>0</v>
          </cell>
          <cell r="IJ299">
            <v>0</v>
          </cell>
          <cell r="IK299">
            <v>0</v>
          </cell>
          <cell r="IL299">
            <v>0</v>
          </cell>
          <cell r="IM299">
            <v>0</v>
          </cell>
          <cell r="IN299">
            <v>0</v>
          </cell>
          <cell r="IO299">
            <v>0</v>
          </cell>
          <cell r="IP299">
            <v>0</v>
          </cell>
          <cell r="IQ299">
            <v>0</v>
          </cell>
          <cell r="IR299">
            <v>0</v>
          </cell>
          <cell r="IS299">
            <v>0</v>
          </cell>
          <cell r="IT299">
            <v>0</v>
          </cell>
          <cell r="IU299">
            <v>0</v>
          </cell>
          <cell r="IV299">
            <v>0</v>
          </cell>
        </row>
        <row r="300"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0</v>
          </cell>
          <cell r="DJ300">
            <v>0</v>
          </cell>
          <cell r="DK300">
            <v>0</v>
          </cell>
          <cell r="DL300">
            <v>0</v>
          </cell>
          <cell r="DM300">
            <v>0</v>
          </cell>
          <cell r="DN300">
            <v>0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0</v>
          </cell>
          <cell r="DT300">
            <v>0</v>
          </cell>
          <cell r="DU300">
            <v>0</v>
          </cell>
          <cell r="DV300">
            <v>0</v>
          </cell>
          <cell r="DW300">
            <v>0</v>
          </cell>
          <cell r="DX300">
            <v>0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0</v>
          </cell>
          <cell r="EJ300">
            <v>0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  <cell r="ER300">
            <v>0</v>
          </cell>
          <cell r="ES300">
            <v>0</v>
          </cell>
          <cell r="ET300">
            <v>0</v>
          </cell>
          <cell r="EU300">
            <v>0</v>
          </cell>
          <cell r="EV300">
            <v>0</v>
          </cell>
          <cell r="EW300">
            <v>0</v>
          </cell>
          <cell r="EX300">
            <v>0</v>
          </cell>
          <cell r="EY300">
            <v>0</v>
          </cell>
          <cell r="EZ300">
            <v>0</v>
          </cell>
          <cell r="FA300">
            <v>0</v>
          </cell>
          <cell r="FB300">
            <v>0</v>
          </cell>
          <cell r="FC300">
            <v>0</v>
          </cell>
          <cell r="FD300">
            <v>0</v>
          </cell>
          <cell r="FE300">
            <v>0</v>
          </cell>
          <cell r="FF300">
            <v>0</v>
          </cell>
          <cell r="FG300">
            <v>0</v>
          </cell>
          <cell r="FH300">
            <v>0</v>
          </cell>
          <cell r="FI300">
            <v>0</v>
          </cell>
          <cell r="FJ300">
            <v>0</v>
          </cell>
          <cell r="FK300">
            <v>0</v>
          </cell>
          <cell r="FL300">
            <v>0</v>
          </cell>
          <cell r="FM300">
            <v>0</v>
          </cell>
          <cell r="FN300">
            <v>0</v>
          </cell>
          <cell r="FO300">
            <v>0</v>
          </cell>
          <cell r="FP300">
            <v>0</v>
          </cell>
          <cell r="FQ300">
            <v>0</v>
          </cell>
          <cell r="FR300">
            <v>0</v>
          </cell>
          <cell r="FS300">
            <v>0</v>
          </cell>
          <cell r="FT300">
            <v>0</v>
          </cell>
          <cell r="FU300">
            <v>0</v>
          </cell>
          <cell r="FV300">
            <v>0</v>
          </cell>
          <cell r="FW300">
            <v>0</v>
          </cell>
          <cell r="FX300">
            <v>0</v>
          </cell>
          <cell r="FY300">
            <v>0</v>
          </cell>
          <cell r="FZ300">
            <v>0</v>
          </cell>
          <cell r="GA300">
            <v>0</v>
          </cell>
          <cell r="GB300">
            <v>0</v>
          </cell>
          <cell r="GC300">
            <v>0</v>
          </cell>
          <cell r="GD300">
            <v>0</v>
          </cell>
          <cell r="GE300">
            <v>0</v>
          </cell>
          <cell r="GF300">
            <v>0</v>
          </cell>
          <cell r="GG300">
            <v>0</v>
          </cell>
          <cell r="GH300">
            <v>0</v>
          </cell>
          <cell r="GI300">
            <v>0</v>
          </cell>
          <cell r="GJ300">
            <v>0</v>
          </cell>
          <cell r="GK300">
            <v>0</v>
          </cell>
          <cell r="GL300">
            <v>0</v>
          </cell>
          <cell r="GM300">
            <v>0</v>
          </cell>
          <cell r="GN300">
            <v>0</v>
          </cell>
          <cell r="GO300">
            <v>0</v>
          </cell>
          <cell r="GP300">
            <v>0</v>
          </cell>
          <cell r="GQ300">
            <v>0</v>
          </cell>
          <cell r="GR300">
            <v>0</v>
          </cell>
          <cell r="GS300">
            <v>0</v>
          </cell>
          <cell r="GT300">
            <v>0</v>
          </cell>
          <cell r="GU300">
            <v>0</v>
          </cell>
          <cell r="GV300">
            <v>0</v>
          </cell>
          <cell r="GW300">
            <v>0</v>
          </cell>
          <cell r="GX300">
            <v>0</v>
          </cell>
          <cell r="GY300">
            <v>0</v>
          </cell>
          <cell r="GZ300">
            <v>0</v>
          </cell>
          <cell r="HA300">
            <v>0</v>
          </cell>
          <cell r="HB300">
            <v>0</v>
          </cell>
          <cell r="HC300">
            <v>0</v>
          </cell>
          <cell r="HD300">
            <v>0</v>
          </cell>
          <cell r="HE300">
            <v>0</v>
          </cell>
          <cell r="HF300">
            <v>0</v>
          </cell>
          <cell r="HG300">
            <v>0</v>
          </cell>
          <cell r="HH300">
            <v>0</v>
          </cell>
          <cell r="HI300">
            <v>0</v>
          </cell>
          <cell r="HJ300">
            <v>0</v>
          </cell>
          <cell r="HK300">
            <v>0</v>
          </cell>
          <cell r="HL300">
            <v>0</v>
          </cell>
          <cell r="HM300">
            <v>0</v>
          </cell>
          <cell r="HN300">
            <v>0</v>
          </cell>
          <cell r="HO300">
            <v>0</v>
          </cell>
          <cell r="HP300">
            <v>0</v>
          </cell>
          <cell r="HQ300">
            <v>0</v>
          </cell>
          <cell r="HR300">
            <v>0</v>
          </cell>
          <cell r="HS300">
            <v>0</v>
          </cell>
          <cell r="HT300">
            <v>0</v>
          </cell>
          <cell r="HU300">
            <v>0</v>
          </cell>
          <cell r="HV300">
            <v>0</v>
          </cell>
          <cell r="HW300">
            <v>0</v>
          </cell>
          <cell r="HX300">
            <v>0</v>
          </cell>
          <cell r="HY300">
            <v>0</v>
          </cell>
          <cell r="HZ300">
            <v>0</v>
          </cell>
          <cell r="IA300">
            <v>0</v>
          </cell>
          <cell r="IB300">
            <v>0</v>
          </cell>
          <cell r="IC300">
            <v>0</v>
          </cell>
          <cell r="ID300">
            <v>0</v>
          </cell>
          <cell r="IE300">
            <v>0</v>
          </cell>
          <cell r="IF300">
            <v>0</v>
          </cell>
          <cell r="IG300">
            <v>0</v>
          </cell>
          <cell r="IH300">
            <v>0</v>
          </cell>
          <cell r="II300">
            <v>0</v>
          </cell>
          <cell r="IJ300">
            <v>0</v>
          </cell>
          <cell r="IK300">
            <v>0</v>
          </cell>
          <cell r="IL300">
            <v>0</v>
          </cell>
          <cell r="IM300">
            <v>0</v>
          </cell>
          <cell r="IN300">
            <v>0</v>
          </cell>
          <cell r="IO300">
            <v>0</v>
          </cell>
          <cell r="IP300">
            <v>0</v>
          </cell>
          <cell r="IQ300">
            <v>0</v>
          </cell>
          <cell r="IR300">
            <v>0</v>
          </cell>
          <cell r="IS300">
            <v>0</v>
          </cell>
          <cell r="IT300">
            <v>0</v>
          </cell>
          <cell r="IU300">
            <v>0</v>
          </cell>
          <cell r="IV300">
            <v>0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</v>
          </cell>
          <cell r="CB301">
            <v>0</v>
          </cell>
          <cell r="CC301">
            <v>0</v>
          </cell>
          <cell r="CD301">
            <v>0</v>
          </cell>
          <cell r="CE301">
            <v>0</v>
          </cell>
          <cell r="CF301">
            <v>0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0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</v>
          </cell>
          <cell r="DJ301">
            <v>0</v>
          </cell>
          <cell r="DK301">
            <v>0</v>
          </cell>
          <cell r="DL301">
            <v>0</v>
          </cell>
          <cell r="DM301">
            <v>0</v>
          </cell>
          <cell r="DN301">
            <v>0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0</v>
          </cell>
          <cell r="DT301">
            <v>0</v>
          </cell>
          <cell r="DU301">
            <v>0</v>
          </cell>
          <cell r="DV301">
            <v>0</v>
          </cell>
          <cell r="DW301">
            <v>0</v>
          </cell>
          <cell r="DX301">
            <v>0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EF301">
            <v>0</v>
          </cell>
          <cell r="EG301">
            <v>0</v>
          </cell>
          <cell r="EH301">
            <v>0</v>
          </cell>
          <cell r="EI301">
            <v>0</v>
          </cell>
          <cell r="EJ301">
            <v>0</v>
          </cell>
          <cell r="EK301">
            <v>0</v>
          </cell>
          <cell r="EL301">
            <v>0</v>
          </cell>
          <cell r="EM301">
            <v>0</v>
          </cell>
          <cell r="EN301">
            <v>0</v>
          </cell>
          <cell r="EO301">
            <v>0</v>
          </cell>
          <cell r="EP301">
            <v>0</v>
          </cell>
          <cell r="EQ301">
            <v>0</v>
          </cell>
          <cell r="ER301">
            <v>0</v>
          </cell>
          <cell r="ES301">
            <v>0</v>
          </cell>
          <cell r="ET301">
            <v>0</v>
          </cell>
          <cell r="EU301">
            <v>0</v>
          </cell>
          <cell r="EV301">
            <v>0</v>
          </cell>
          <cell r="EW301">
            <v>0</v>
          </cell>
          <cell r="EX301">
            <v>0</v>
          </cell>
          <cell r="EY301">
            <v>0</v>
          </cell>
          <cell r="EZ301">
            <v>0</v>
          </cell>
          <cell r="FA301">
            <v>0</v>
          </cell>
          <cell r="FB301">
            <v>0</v>
          </cell>
          <cell r="FC301">
            <v>0</v>
          </cell>
          <cell r="FD301">
            <v>0</v>
          </cell>
          <cell r="FE301">
            <v>0</v>
          </cell>
          <cell r="FF301">
            <v>0</v>
          </cell>
          <cell r="FG301">
            <v>0</v>
          </cell>
          <cell r="FH301">
            <v>0</v>
          </cell>
          <cell r="FI301">
            <v>0</v>
          </cell>
          <cell r="FJ301">
            <v>0</v>
          </cell>
          <cell r="FK301">
            <v>0</v>
          </cell>
          <cell r="FL301">
            <v>0</v>
          </cell>
          <cell r="FM301">
            <v>0</v>
          </cell>
          <cell r="FN301">
            <v>0</v>
          </cell>
          <cell r="FO301">
            <v>0</v>
          </cell>
          <cell r="FP301">
            <v>0</v>
          </cell>
          <cell r="FQ301">
            <v>0</v>
          </cell>
          <cell r="FR301">
            <v>0</v>
          </cell>
          <cell r="FS301">
            <v>0</v>
          </cell>
          <cell r="FT301">
            <v>0</v>
          </cell>
          <cell r="FU301">
            <v>0</v>
          </cell>
          <cell r="FV301">
            <v>0</v>
          </cell>
          <cell r="FW301">
            <v>0</v>
          </cell>
          <cell r="FX301">
            <v>0</v>
          </cell>
          <cell r="FY301">
            <v>0</v>
          </cell>
          <cell r="FZ301">
            <v>0</v>
          </cell>
          <cell r="GA301">
            <v>0</v>
          </cell>
          <cell r="GB301">
            <v>0</v>
          </cell>
          <cell r="GC301">
            <v>0</v>
          </cell>
          <cell r="GD301">
            <v>0</v>
          </cell>
          <cell r="GE301">
            <v>0</v>
          </cell>
          <cell r="GF301">
            <v>0</v>
          </cell>
          <cell r="GG301">
            <v>0</v>
          </cell>
          <cell r="GH301">
            <v>0</v>
          </cell>
          <cell r="GI301">
            <v>0</v>
          </cell>
          <cell r="GJ301">
            <v>0</v>
          </cell>
          <cell r="GK301">
            <v>0</v>
          </cell>
          <cell r="GL301">
            <v>0</v>
          </cell>
          <cell r="GM301">
            <v>0</v>
          </cell>
          <cell r="GN301">
            <v>0</v>
          </cell>
          <cell r="GO301">
            <v>0</v>
          </cell>
          <cell r="GP301">
            <v>0</v>
          </cell>
          <cell r="GQ301">
            <v>0</v>
          </cell>
          <cell r="GR301">
            <v>0</v>
          </cell>
          <cell r="GS301">
            <v>0</v>
          </cell>
          <cell r="GT301">
            <v>0</v>
          </cell>
          <cell r="GU301">
            <v>0</v>
          </cell>
          <cell r="GV301">
            <v>0</v>
          </cell>
          <cell r="GW301">
            <v>0</v>
          </cell>
          <cell r="GX301">
            <v>0</v>
          </cell>
          <cell r="GY301">
            <v>0</v>
          </cell>
          <cell r="GZ301">
            <v>0</v>
          </cell>
          <cell r="HA301">
            <v>0</v>
          </cell>
          <cell r="HB301">
            <v>0</v>
          </cell>
          <cell r="HC301">
            <v>0</v>
          </cell>
          <cell r="HD301">
            <v>0</v>
          </cell>
          <cell r="HE301">
            <v>0</v>
          </cell>
          <cell r="HF301">
            <v>0</v>
          </cell>
          <cell r="HG301">
            <v>0</v>
          </cell>
          <cell r="HH301">
            <v>0</v>
          </cell>
          <cell r="HI301">
            <v>0</v>
          </cell>
          <cell r="HJ301">
            <v>0</v>
          </cell>
          <cell r="HK301">
            <v>0</v>
          </cell>
          <cell r="HL301">
            <v>0</v>
          </cell>
          <cell r="HM301">
            <v>0</v>
          </cell>
          <cell r="HN301">
            <v>0</v>
          </cell>
          <cell r="HO301">
            <v>0</v>
          </cell>
          <cell r="HP301">
            <v>0</v>
          </cell>
          <cell r="HQ301">
            <v>0</v>
          </cell>
          <cell r="HR301">
            <v>0</v>
          </cell>
          <cell r="HS301">
            <v>0</v>
          </cell>
          <cell r="HT301">
            <v>0</v>
          </cell>
          <cell r="HU301">
            <v>0</v>
          </cell>
          <cell r="HV301">
            <v>0</v>
          </cell>
          <cell r="HW301">
            <v>0</v>
          </cell>
          <cell r="HX301">
            <v>0</v>
          </cell>
          <cell r="HY301">
            <v>0</v>
          </cell>
          <cell r="HZ301">
            <v>0</v>
          </cell>
          <cell r="IA301">
            <v>0</v>
          </cell>
          <cell r="IB301">
            <v>0</v>
          </cell>
          <cell r="IC301">
            <v>0</v>
          </cell>
          <cell r="ID301">
            <v>0</v>
          </cell>
          <cell r="IE301">
            <v>0</v>
          </cell>
          <cell r="IF301">
            <v>0</v>
          </cell>
          <cell r="IG301">
            <v>0</v>
          </cell>
          <cell r="IH301">
            <v>0</v>
          </cell>
          <cell r="II301">
            <v>0</v>
          </cell>
          <cell r="IJ301">
            <v>0</v>
          </cell>
          <cell r="IK301">
            <v>0</v>
          </cell>
          <cell r="IL301">
            <v>0</v>
          </cell>
          <cell r="IM301">
            <v>0</v>
          </cell>
          <cell r="IN301">
            <v>0</v>
          </cell>
          <cell r="IO301">
            <v>0</v>
          </cell>
          <cell r="IP301">
            <v>0</v>
          </cell>
          <cell r="IQ301">
            <v>0</v>
          </cell>
          <cell r="IR301">
            <v>0</v>
          </cell>
          <cell r="IS301">
            <v>0</v>
          </cell>
          <cell r="IT301">
            <v>0</v>
          </cell>
          <cell r="IU301">
            <v>0</v>
          </cell>
          <cell r="IV301">
            <v>0</v>
          </cell>
        </row>
        <row r="302"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B302">
            <v>0</v>
          </cell>
          <cell r="CC302">
            <v>0</v>
          </cell>
          <cell r="CD302">
            <v>0</v>
          </cell>
          <cell r="CE302">
            <v>0</v>
          </cell>
          <cell r="CF302">
            <v>0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0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  <cell r="DI302">
            <v>0</v>
          </cell>
          <cell r="DJ302">
            <v>0</v>
          </cell>
          <cell r="DK302">
            <v>0</v>
          </cell>
          <cell r="DL302">
            <v>0</v>
          </cell>
          <cell r="DM302">
            <v>0</v>
          </cell>
          <cell r="DN302">
            <v>0</v>
          </cell>
          <cell r="DO302">
            <v>0</v>
          </cell>
          <cell r="DP302">
            <v>0</v>
          </cell>
          <cell r="DQ302">
            <v>0</v>
          </cell>
          <cell r="DR302">
            <v>0</v>
          </cell>
          <cell r="DS302">
            <v>0</v>
          </cell>
          <cell r="DT302">
            <v>0</v>
          </cell>
          <cell r="DU302">
            <v>0</v>
          </cell>
          <cell r="DV302">
            <v>0</v>
          </cell>
          <cell r="DW302">
            <v>0</v>
          </cell>
          <cell r="DX302">
            <v>0</v>
          </cell>
          <cell r="DY302">
            <v>0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0</v>
          </cell>
          <cell r="EJ302">
            <v>0</v>
          </cell>
          <cell r="EK302">
            <v>0</v>
          </cell>
          <cell r="EL302">
            <v>0</v>
          </cell>
          <cell r="EM302">
            <v>0</v>
          </cell>
          <cell r="EN302">
            <v>0</v>
          </cell>
          <cell r="EO302">
            <v>0</v>
          </cell>
          <cell r="EP302">
            <v>0</v>
          </cell>
          <cell r="EQ302">
            <v>0</v>
          </cell>
          <cell r="ER302">
            <v>0</v>
          </cell>
          <cell r="ES302">
            <v>0</v>
          </cell>
          <cell r="ET302">
            <v>0</v>
          </cell>
          <cell r="EU302">
            <v>0</v>
          </cell>
          <cell r="EV302">
            <v>0</v>
          </cell>
          <cell r="EW302">
            <v>0</v>
          </cell>
          <cell r="EX302">
            <v>0</v>
          </cell>
          <cell r="EY302">
            <v>0</v>
          </cell>
          <cell r="EZ302">
            <v>0</v>
          </cell>
          <cell r="FA302">
            <v>0</v>
          </cell>
          <cell r="FB302">
            <v>0</v>
          </cell>
          <cell r="FC302">
            <v>0</v>
          </cell>
          <cell r="FD302">
            <v>0</v>
          </cell>
          <cell r="FE302">
            <v>0</v>
          </cell>
          <cell r="FF302">
            <v>0</v>
          </cell>
          <cell r="FG302">
            <v>0</v>
          </cell>
          <cell r="FH302">
            <v>0</v>
          </cell>
          <cell r="FI302">
            <v>0</v>
          </cell>
          <cell r="FJ302">
            <v>0</v>
          </cell>
          <cell r="FK302">
            <v>0</v>
          </cell>
          <cell r="FL302">
            <v>0</v>
          </cell>
          <cell r="FM302">
            <v>0</v>
          </cell>
          <cell r="FN302">
            <v>0</v>
          </cell>
          <cell r="FO302">
            <v>0</v>
          </cell>
          <cell r="FP302">
            <v>0</v>
          </cell>
          <cell r="FQ302">
            <v>0</v>
          </cell>
          <cell r="FR302">
            <v>0</v>
          </cell>
          <cell r="FS302">
            <v>0</v>
          </cell>
          <cell r="FT302">
            <v>0</v>
          </cell>
          <cell r="FU302">
            <v>0</v>
          </cell>
          <cell r="FV302">
            <v>0</v>
          </cell>
          <cell r="FW302">
            <v>0</v>
          </cell>
          <cell r="FX302">
            <v>0</v>
          </cell>
          <cell r="FY302">
            <v>0</v>
          </cell>
          <cell r="FZ302">
            <v>0</v>
          </cell>
          <cell r="GA302">
            <v>0</v>
          </cell>
          <cell r="GB302">
            <v>0</v>
          </cell>
          <cell r="GC302">
            <v>0</v>
          </cell>
          <cell r="GD302">
            <v>0</v>
          </cell>
          <cell r="GE302">
            <v>0</v>
          </cell>
          <cell r="GF302">
            <v>0</v>
          </cell>
          <cell r="GG302">
            <v>0</v>
          </cell>
          <cell r="GH302">
            <v>0</v>
          </cell>
          <cell r="GI302">
            <v>0</v>
          </cell>
          <cell r="GJ302">
            <v>0</v>
          </cell>
          <cell r="GK302">
            <v>0</v>
          </cell>
          <cell r="GL302">
            <v>0</v>
          </cell>
          <cell r="GM302">
            <v>0</v>
          </cell>
          <cell r="GN302">
            <v>0</v>
          </cell>
          <cell r="GO302">
            <v>0</v>
          </cell>
          <cell r="GP302">
            <v>0</v>
          </cell>
          <cell r="GQ302">
            <v>0</v>
          </cell>
          <cell r="GR302">
            <v>0</v>
          </cell>
          <cell r="GS302">
            <v>0</v>
          </cell>
          <cell r="GT302">
            <v>0</v>
          </cell>
          <cell r="GU302">
            <v>0</v>
          </cell>
          <cell r="GV302">
            <v>0</v>
          </cell>
          <cell r="GW302">
            <v>0</v>
          </cell>
          <cell r="GX302">
            <v>0</v>
          </cell>
          <cell r="GY302">
            <v>0</v>
          </cell>
          <cell r="GZ302">
            <v>0</v>
          </cell>
          <cell r="HA302">
            <v>0</v>
          </cell>
          <cell r="HB302">
            <v>0</v>
          </cell>
          <cell r="HC302">
            <v>0</v>
          </cell>
          <cell r="HD302">
            <v>0</v>
          </cell>
          <cell r="HE302">
            <v>0</v>
          </cell>
          <cell r="HF302">
            <v>0</v>
          </cell>
          <cell r="HG302">
            <v>0</v>
          </cell>
          <cell r="HH302">
            <v>0</v>
          </cell>
          <cell r="HI302">
            <v>0</v>
          </cell>
          <cell r="HJ302">
            <v>0</v>
          </cell>
          <cell r="HK302">
            <v>0</v>
          </cell>
          <cell r="HL302">
            <v>0</v>
          </cell>
          <cell r="HM302">
            <v>0</v>
          </cell>
          <cell r="HN302">
            <v>0</v>
          </cell>
          <cell r="HO302">
            <v>0</v>
          </cell>
          <cell r="HP302">
            <v>0</v>
          </cell>
          <cell r="HQ302">
            <v>0</v>
          </cell>
          <cell r="HR302">
            <v>0</v>
          </cell>
          <cell r="HS302">
            <v>0</v>
          </cell>
          <cell r="HT302">
            <v>0</v>
          </cell>
          <cell r="HU302">
            <v>0</v>
          </cell>
          <cell r="HV302">
            <v>0</v>
          </cell>
          <cell r="HW302">
            <v>0</v>
          </cell>
          <cell r="HX302">
            <v>0</v>
          </cell>
          <cell r="HY302">
            <v>0</v>
          </cell>
          <cell r="HZ302">
            <v>0</v>
          </cell>
          <cell r="IA302">
            <v>0</v>
          </cell>
          <cell r="IB302">
            <v>0</v>
          </cell>
          <cell r="IC302">
            <v>0</v>
          </cell>
          <cell r="ID302">
            <v>0</v>
          </cell>
          <cell r="IE302">
            <v>0</v>
          </cell>
          <cell r="IF302">
            <v>0</v>
          </cell>
          <cell r="IG302">
            <v>0</v>
          </cell>
          <cell r="IH302">
            <v>0</v>
          </cell>
          <cell r="II302">
            <v>0</v>
          </cell>
          <cell r="IJ302">
            <v>0</v>
          </cell>
          <cell r="IK302">
            <v>0</v>
          </cell>
          <cell r="IL302">
            <v>0</v>
          </cell>
          <cell r="IM302">
            <v>0</v>
          </cell>
          <cell r="IN302">
            <v>0</v>
          </cell>
          <cell r="IO302">
            <v>0</v>
          </cell>
          <cell r="IP302">
            <v>0</v>
          </cell>
          <cell r="IQ302">
            <v>0</v>
          </cell>
          <cell r="IR302">
            <v>0</v>
          </cell>
          <cell r="IS302">
            <v>0</v>
          </cell>
          <cell r="IT302">
            <v>0</v>
          </cell>
          <cell r="IU302">
            <v>0</v>
          </cell>
          <cell r="IV302">
            <v>0</v>
          </cell>
        </row>
        <row r="303">
          <cell r="B303">
            <v>2579134</v>
          </cell>
          <cell r="C303">
            <v>564266</v>
          </cell>
          <cell r="D303">
            <v>567962</v>
          </cell>
          <cell r="E303">
            <v>773453</v>
          </cell>
          <cell r="F303">
            <v>673453</v>
          </cell>
          <cell r="G303">
            <v>98.2</v>
          </cell>
          <cell r="H303">
            <v>98.6</v>
          </cell>
          <cell r="I303">
            <v>97.8</v>
          </cell>
          <cell r="J303">
            <v>98.3</v>
          </cell>
          <cell r="K303">
            <v>98.1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B303">
            <v>0</v>
          </cell>
          <cell r="CC303">
            <v>0</v>
          </cell>
          <cell r="CD303">
            <v>0</v>
          </cell>
          <cell r="CE303">
            <v>0</v>
          </cell>
          <cell r="CF303">
            <v>0</v>
          </cell>
          <cell r="CG303">
            <v>0</v>
          </cell>
          <cell r="CH303">
            <v>0</v>
          </cell>
          <cell r="CI303">
            <v>0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-4552</v>
          </cell>
          <cell r="CO303">
            <v>-455</v>
          </cell>
          <cell r="CP303">
            <v>-1365</v>
          </cell>
          <cell r="CQ303">
            <v>-1365</v>
          </cell>
          <cell r="CR303">
            <v>-1367</v>
          </cell>
          <cell r="CS303">
            <v>-4552</v>
          </cell>
          <cell r="CT303">
            <v>-455</v>
          </cell>
          <cell r="CU303">
            <v>-1365</v>
          </cell>
          <cell r="CV303">
            <v>-1365</v>
          </cell>
          <cell r="CW303">
            <v>-1367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  <cell r="DI303">
            <v>0</v>
          </cell>
          <cell r="DJ303">
            <v>0</v>
          </cell>
          <cell r="DK303">
            <v>0</v>
          </cell>
          <cell r="DL303">
            <v>0</v>
          </cell>
          <cell r="DM303">
            <v>0</v>
          </cell>
          <cell r="DN303">
            <v>0</v>
          </cell>
          <cell r="DO303">
            <v>0</v>
          </cell>
          <cell r="DP303">
            <v>0</v>
          </cell>
          <cell r="DQ303">
            <v>0</v>
          </cell>
          <cell r="DR303">
            <v>0</v>
          </cell>
          <cell r="DS303">
            <v>0</v>
          </cell>
          <cell r="DT303">
            <v>0</v>
          </cell>
          <cell r="DU303">
            <v>0</v>
          </cell>
          <cell r="DV303">
            <v>0</v>
          </cell>
          <cell r="DW303">
            <v>0</v>
          </cell>
          <cell r="DX303">
            <v>0</v>
          </cell>
          <cell r="DY303">
            <v>0</v>
          </cell>
          <cell r="DZ303">
            <v>0</v>
          </cell>
          <cell r="EA303">
            <v>0</v>
          </cell>
          <cell r="EB303">
            <v>0</v>
          </cell>
          <cell r="EC303">
            <v>0</v>
          </cell>
          <cell r="ED303">
            <v>0</v>
          </cell>
          <cell r="EE303">
            <v>0</v>
          </cell>
          <cell r="EF303">
            <v>0</v>
          </cell>
          <cell r="EG303">
            <v>0</v>
          </cell>
          <cell r="EH303">
            <v>0</v>
          </cell>
          <cell r="EI303">
            <v>0</v>
          </cell>
          <cell r="EJ303">
            <v>0</v>
          </cell>
          <cell r="EK303">
            <v>0</v>
          </cell>
          <cell r="EL303">
            <v>0</v>
          </cell>
          <cell r="EM303">
            <v>0</v>
          </cell>
          <cell r="EN303">
            <v>0</v>
          </cell>
          <cell r="EO303">
            <v>0</v>
          </cell>
          <cell r="EP303">
            <v>0</v>
          </cell>
          <cell r="EQ303">
            <v>0</v>
          </cell>
          <cell r="ER303">
            <v>0</v>
          </cell>
          <cell r="ES303">
            <v>0</v>
          </cell>
          <cell r="ET303">
            <v>0</v>
          </cell>
          <cell r="EU303">
            <v>0</v>
          </cell>
          <cell r="EV303">
            <v>0</v>
          </cell>
          <cell r="EW303">
            <v>0</v>
          </cell>
          <cell r="EX303">
            <v>0</v>
          </cell>
          <cell r="EY303">
            <v>0</v>
          </cell>
          <cell r="EZ303">
            <v>0</v>
          </cell>
          <cell r="FA303">
            <v>0</v>
          </cell>
          <cell r="FB303">
            <v>0</v>
          </cell>
          <cell r="FC303">
            <v>0</v>
          </cell>
          <cell r="FD303">
            <v>0</v>
          </cell>
          <cell r="FE303">
            <v>0</v>
          </cell>
          <cell r="FF303">
            <v>0</v>
          </cell>
          <cell r="FG303">
            <v>0</v>
          </cell>
          <cell r="FH303">
            <v>0</v>
          </cell>
          <cell r="FI303">
            <v>0</v>
          </cell>
          <cell r="FJ303">
            <v>0</v>
          </cell>
          <cell r="FK303">
            <v>0</v>
          </cell>
          <cell r="FL303">
            <v>0</v>
          </cell>
          <cell r="FM303">
            <v>0</v>
          </cell>
          <cell r="FN303">
            <v>0</v>
          </cell>
          <cell r="FO303">
            <v>0</v>
          </cell>
          <cell r="FP303">
            <v>7000</v>
          </cell>
          <cell r="FQ303">
            <v>0</v>
          </cell>
          <cell r="FR303">
            <v>7000</v>
          </cell>
          <cell r="FS303">
            <v>0</v>
          </cell>
          <cell r="FT303">
            <v>0</v>
          </cell>
          <cell r="FU303">
            <v>0</v>
          </cell>
          <cell r="FV303">
            <v>0</v>
          </cell>
          <cell r="FW303">
            <v>0</v>
          </cell>
          <cell r="FX303">
            <v>0</v>
          </cell>
          <cell r="FY303">
            <v>0</v>
          </cell>
          <cell r="FZ303">
            <v>0</v>
          </cell>
          <cell r="GA303">
            <v>0</v>
          </cell>
          <cell r="GB303">
            <v>0</v>
          </cell>
          <cell r="GC303">
            <v>0</v>
          </cell>
          <cell r="GD303">
            <v>0</v>
          </cell>
          <cell r="GE303">
            <v>0</v>
          </cell>
          <cell r="GF303">
            <v>0</v>
          </cell>
          <cell r="GG303">
            <v>0</v>
          </cell>
          <cell r="GH303">
            <v>0</v>
          </cell>
          <cell r="GI303">
            <v>0</v>
          </cell>
          <cell r="GJ303">
            <v>0</v>
          </cell>
          <cell r="GK303">
            <v>0</v>
          </cell>
          <cell r="GL303">
            <v>0</v>
          </cell>
          <cell r="GM303">
            <v>0</v>
          </cell>
          <cell r="GN303">
            <v>0</v>
          </cell>
          <cell r="GO303">
            <v>0</v>
          </cell>
          <cell r="GP303">
            <v>0</v>
          </cell>
          <cell r="GQ303">
            <v>0</v>
          </cell>
          <cell r="GR303">
            <v>0</v>
          </cell>
          <cell r="GS303">
            <v>0</v>
          </cell>
          <cell r="GT303">
            <v>0</v>
          </cell>
          <cell r="GU303">
            <v>0</v>
          </cell>
          <cell r="GV303">
            <v>0</v>
          </cell>
          <cell r="GW303">
            <v>0</v>
          </cell>
          <cell r="GX303">
            <v>0</v>
          </cell>
          <cell r="GY303">
            <v>0</v>
          </cell>
          <cell r="GZ303">
            <v>0</v>
          </cell>
          <cell r="HA303">
            <v>0</v>
          </cell>
          <cell r="HB303">
            <v>0</v>
          </cell>
          <cell r="HC303">
            <v>0</v>
          </cell>
          <cell r="HD303">
            <v>0</v>
          </cell>
          <cell r="HE303">
            <v>0</v>
          </cell>
          <cell r="HF303">
            <v>0</v>
          </cell>
          <cell r="HG303">
            <v>0</v>
          </cell>
          <cell r="HH303">
            <v>0</v>
          </cell>
          <cell r="HI303">
            <v>0</v>
          </cell>
          <cell r="HJ303">
            <v>0</v>
          </cell>
          <cell r="HK303">
            <v>0</v>
          </cell>
          <cell r="HL303">
            <v>0</v>
          </cell>
          <cell r="HM303">
            <v>0</v>
          </cell>
          <cell r="HN303">
            <v>0</v>
          </cell>
          <cell r="HO303">
            <v>0</v>
          </cell>
          <cell r="HP303">
            <v>0</v>
          </cell>
          <cell r="HQ303">
            <v>0</v>
          </cell>
          <cell r="HR303">
            <v>0</v>
          </cell>
          <cell r="HS303">
            <v>0</v>
          </cell>
          <cell r="HT303">
            <v>0</v>
          </cell>
          <cell r="HU303">
            <v>0</v>
          </cell>
          <cell r="HV303">
            <v>0</v>
          </cell>
          <cell r="HW303">
            <v>0</v>
          </cell>
          <cell r="HX303">
            <v>0</v>
          </cell>
          <cell r="HY303">
            <v>0</v>
          </cell>
          <cell r="HZ303">
            <v>0</v>
          </cell>
          <cell r="IA303">
            <v>0</v>
          </cell>
          <cell r="IB303">
            <v>0</v>
          </cell>
          <cell r="IC303">
            <v>0</v>
          </cell>
          <cell r="ID303">
            <v>0</v>
          </cell>
          <cell r="IE303">
            <v>0</v>
          </cell>
          <cell r="IF303">
            <v>0</v>
          </cell>
          <cell r="IG303">
            <v>0</v>
          </cell>
          <cell r="IH303">
            <v>0</v>
          </cell>
          <cell r="II303">
            <v>0</v>
          </cell>
          <cell r="IJ303">
            <v>0</v>
          </cell>
          <cell r="IK303">
            <v>0</v>
          </cell>
          <cell r="IL303">
            <v>0</v>
          </cell>
          <cell r="IM303">
            <v>0</v>
          </cell>
          <cell r="IN303">
            <v>0</v>
          </cell>
          <cell r="IO303">
            <v>0</v>
          </cell>
          <cell r="IP303">
            <v>0</v>
          </cell>
          <cell r="IQ303">
            <v>0</v>
          </cell>
          <cell r="IR303">
            <v>0</v>
          </cell>
          <cell r="IS303">
            <v>0</v>
          </cell>
          <cell r="IT303">
            <v>0</v>
          </cell>
          <cell r="IU303">
            <v>0</v>
          </cell>
          <cell r="IV303">
            <v>0</v>
          </cell>
        </row>
        <row r="304"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0</v>
          </cell>
          <cell r="CB304">
            <v>0</v>
          </cell>
          <cell r="CC304">
            <v>0</v>
          </cell>
          <cell r="CD304">
            <v>0</v>
          </cell>
          <cell r="CE304">
            <v>0</v>
          </cell>
          <cell r="CF304">
            <v>0</v>
          </cell>
          <cell r="CG304">
            <v>0</v>
          </cell>
          <cell r="CH304">
            <v>0</v>
          </cell>
          <cell r="CI304">
            <v>0</v>
          </cell>
          <cell r="CJ304">
            <v>0</v>
          </cell>
          <cell r="CK304">
            <v>0</v>
          </cell>
          <cell r="CL304">
            <v>0</v>
          </cell>
          <cell r="CM304">
            <v>0</v>
          </cell>
          <cell r="CN304">
            <v>0</v>
          </cell>
          <cell r="CO304">
            <v>0</v>
          </cell>
          <cell r="CP304">
            <v>0</v>
          </cell>
          <cell r="CQ304">
            <v>0</v>
          </cell>
          <cell r="CR304">
            <v>0</v>
          </cell>
          <cell r="CS304">
            <v>0</v>
          </cell>
          <cell r="CT304">
            <v>0</v>
          </cell>
          <cell r="CU304">
            <v>0</v>
          </cell>
          <cell r="CV304">
            <v>0</v>
          </cell>
          <cell r="CW304">
            <v>0</v>
          </cell>
          <cell r="CX304">
            <v>0</v>
          </cell>
          <cell r="CY304">
            <v>0</v>
          </cell>
          <cell r="CZ304">
            <v>0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</v>
          </cell>
          <cell r="DJ304">
            <v>0</v>
          </cell>
          <cell r="DK304">
            <v>0</v>
          </cell>
          <cell r="DL304">
            <v>0</v>
          </cell>
          <cell r="DM304">
            <v>0</v>
          </cell>
          <cell r="DN304">
            <v>0</v>
          </cell>
          <cell r="DO304">
            <v>0</v>
          </cell>
          <cell r="DP304">
            <v>0</v>
          </cell>
          <cell r="DQ304">
            <v>0</v>
          </cell>
          <cell r="DR304">
            <v>0</v>
          </cell>
          <cell r="DS304">
            <v>0</v>
          </cell>
          <cell r="DT304">
            <v>0</v>
          </cell>
          <cell r="DU304">
            <v>0</v>
          </cell>
          <cell r="DV304">
            <v>0</v>
          </cell>
          <cell r="DW304">
            <v>0</v>
          </cell>
          <cell r="DX304">
            <v>0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E304">
            <v>0</v>
          </cell>
          <cell r="EF304">
            <v>0</v>
          </cell>
          <cell r="EG304">
            <v>0</v>
          </cell>
          <cell r="EH304">
            <v>0</v>
          </cell>
          <cell r="EI304">
            <v>0</v>
          </cell>
          <cell r="EJ304">
            <v>0</v>
          </cell>
          <cell r="EK304">
            <v>0</v>
          </cell>
          <cell r="EL304">
            <v>0</v>
          </cell>
          <cell r="EM304">
            <v>0</v>
          </cell>
          <cell r="EN304">
            <v>0</v>
          </cell>
          <cell r="EO304">
            <v>0</v>
          </cell>
          <cell r="EP304">
            <v>0</v>
          </cell>
          <cell r="EQ304">
            <v>0</v>
          </cell>
          <cell r="ER304">
            <v>0</v>
          </cell>
          <cell r="ES304">
            <v>0</v>
          </cell>
          <cell r="ET304">
            <v>0</v>
          </cell>
          <cell r="EU304">
            <v>0</v>
          </cell>
          <cell r="EV304">
            <v>0</v>
          </cell>
          <cell r="EW304">
            <v>0</v>
          </cell>
          <cell r="EX304">
            <v>0</v>
          </cell>
          <cell r="EY304">
            <v>0</v>
          </cell>
          <cell r="EZ304">
            <v>0</v>
          </cell>
          <cell r="FA304">
            <v>0</v>
          </cell>
          <cell r="FB304">
            <v>0</v>
          </cell>
          <cell r="FC304">
            <v>0</v>
          </cell>
          <cell r="FD304">
            <v>0</v>
          </cell>
          <cell r="FE304">
            <v>0</v>
          </cell>
          <cell r="FF304">
            <v>0</v>
          </cell>
          <cell r="FG304">
            <v>0</v>
          </cell>
          <cell r="FH304">
            <v>0</v>
          </cell>
          <cell r="FI304">
            <v>0</v>
          </cell>
          <cell r="FJ304">
            <v>0</v>
          </cell>
          <cell r="FK304">
            <v>0</v>
          </cell>
          <cell r="FL304">
            <v>0</v>
          </cell>
          <cell r="FM304">
            <v>0</v>
          </cell>
          <cell r="FN304">
            <v>0</v>
          </cell>
          <cell r="FO304">
            <v>0</v>
          </cell>
          <cell r="FP304">
            <v>0</v>
          </cell>
          <cell r="FQ304">
            <v>0</v>
          </cell>
          <cell r="FR304">
            <v>0</v>
          </cell>
          <cell r="FS304">
            <v>0</v>
          </cell>
          <cell r="FT304">
            <v>0</v>
          </cell>
          <cell r="FU304">
            <v>0</v>
          </cell>
          <cell r="FV304">
            <v>0</v>
          </cell>
          <cell r="FW304">
            <v>0</v>
          </cell>
          <cell r="FX304">
            <v>0</v>
          </cell>
          <cell r="FY304">
            <v>0</v>
          </cell>
          <cell r="FZ304">
            <v>0</v>
          </cell>
          <cell r="GA304">
            <v>0</v>
          </cell>
          <cell r="GB304">
            <v>0</v>
          </cell>
          <cell r="GC304">
            <v>0</v>
          </cell>
          <cell r="GD304">
            <v>0</v>
          </cell>
          <cell r="GE304">
            <v>0</v>
          </cell>
          <cell r="GF304">
            <v>0</v>
          </cell>
          <cell r="GG304">
            <v>0</v>
          </cell>
          <cell r="GH304">
            <v>0</v>
          </cell>
          <cell r="GI304">
            <v>0</v>
          </cell>
          <cell r="GJ304">
            <v>0</v>
          </cell>
          <cell r="GK304">
            <v>0</v>
          </cell>
          <cell r="GL304">
            <v>0</v>
          </cell>
          <cell r="GM304">
            <v>0</v>
          </cell>
          <cell r="GN304">
            <v>0</v>
          </cell>
          <cell r="GO304">
            <v>0</v>
          </cell>
          <cell r="GP304">
            <v>0</v>
          </cell>
          <cell r="GQ304">
            <v>0</v>
          </cell>
          <cell r="GR304">
            <v>0</v>
          </cell>
          <cell r="GS304">
            <v>0</v>
          </cell>
          <cell r="GT304">
            <v>0</v>
          </cell>
          <cell r="GU304">
            <v>0</v>
          </cell>
          <cell r="GV304">
            <v>0</v>
          </cell>
          <cell r="GW304">
            <v>0</v>
          </cell>
          <cell r="GX304">
            <v>0</v>
          </cell>
          <cell r="GY304">
            <v>0</v>
          </cell>
          <cell r="GZ304">
            <v>0</v>
          </cell>
          <cell r="HA304">
            <v>0</v>
          </cell>
          <cell r="HB304">
            <v>0</v>
          </cell>
          <cell r="HC304">
            <v>0</v>
          </cell>
          <cell r="HD304">
            <v>0</v>
          </cell>
          <cell r="HE304">
            <v>0</v>
          </cell>
          <cell r="HF304">
            <v>0</v>
          </cell>
          <cell r="HG304">
            <v>0</v>
          </cell>
          <cell r="HH304">
            <v>0</v>
          </cell>
          <cell r="HI304">
            <v>0</v>
          </cell>
          <cell r="HJ304">
            <v>0</v>
          </cell>
          <cell r="HK304">
            <v>0</v>
          </cell>
          <cell r="HL304">
            <v>0</v>
          </cell>
          <cell r="HM304">
            <v>0</v>
          </cell>
          <cell r="HN304">
            <v>0</v>
          </cell>
          <cell r="HO304">
            <v>0</v>
          </cell>
          <cell r="HP304">
            <v>0</v>
          </cell>
          <cell r="HQ304">
            <v>0</v>
          </cell>
          <cell r="HR304">
            <v>0</v>
          </cell>
          <cell r="HS304">
            <v>0</v>
          </cell>
          <cell r="HT304">
            <v>0</v>
          </cell>
          <cell r="HU304">
            <v>0</v>
          </cell>
          <cell r="HV304">
            <v>0</v>
          </cell>
          <cell r="HW304">
            <v>0</v>
          </cell>
          <cell r="HX304">
            <v>0</v>
          </cell>
          <cell r="HY304">
            <v>0</v>
          </cell>
          <cell r="HZ304">
            <v>0</v>
          </cell>
          <cell r="IA304">
            <v>0</v>
          </cell>
          <cell r="IB304">
            <v>0</v>
          </cell>
          <cell r="IC304">
            <v>0</v>
          </cell>
          <cell r="ID304">
            <v>0</v>
          </cell>
          <cell r="IE304">
            <v>0</v>
          </cell>
          <cell r="IF304">
            <v>0</v>
          </cell>
          <cell r="IG304">
            <v>0</v>
          </cell>
          <cell r="IH304">
            <v>0</v>
          </cell>
          <cell r="II304">
            <v>0</v>
          </cell>
          <cell r="IJ304">
            <v>0</v>
          </cell>
          <cell r="IK304">
            <v>0</v>
          </cell>
          <cell r="IL304">
            <v>0</v>
          </cell>
          <cell r="IM304">
            <v>0</v>
          </cell>
          <cell r="IN304">
            <v>0</v>
          </cell>
          <cell r="IO304">
            <v>0</v>
          </cell>
          <cell r="IP304">
            <v>0</v>
          </cell>
          <cell r="IQ304">
            <v>0</v>
          </cell>
          <cell r="IR304">
            <v>0</v>
          </cell>
          <cell r="IS304">
            <v>0</v>
          </cell>
          <cell r="IT304">
            <v>0</v>
          </cell>
          <cell r="IU304">
            <v>0</v>
          </cell>
          <cell r="IV304">
            <v>0</v>
          </cell>
        </row>
        <row r="305">
          <cell r="B305">
            <v>2579134</v>
          </cell>
          <cell r="C305">
            <v>564266</v>
          </cell>
          <cell r="D305">
            <v>567962</v>
          </cell>
          <cell r="E305">
            <v>773453</v>
          </cell>
          <cell r="F305">
            <v>673453</v>
          </cell>
          <cell r="G305">
            <v>98.2</v>
          </cell>
          <cell r="H305">
            <v>98.6</v>
          </cell>
          <cell r="I305">
            <v>97.8</v>
          </cell>
          <cell r="J305">
            <v>98.3</v>
          </cell>
          <cell r="K305">
            <v>98.1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B305">
            <v>0</v>
          </cell>
          <cell r="CC305">
            <v>0</v>
          </cell>
          <cell r="CD305">
            <v>0</v>
          </cell>
          <cell r="CE305">
            <v>0</v>
          </cell>
          <cell r="CF305">
            <v>0</v>
          </cell>
          <cell r="CG305">
            <v>0</v>
          </cell>
          <cell r="CH305">
            <v>0</v>
          </cell>
          <cell r="CI305">
            <v>0</v>
          </cell>
          <cell r="CJ305">
            <v>0</v>
          </cell>
          <cell r="CK305">
            <v>0</v>
          </cell>
          <cell r="CL305">
            <v>0</v>
          </cell>
          <cell r="CM305">
            <v>0</v>
          </cell>
          <cell r="CN305">
            <v>-4552</v>
          </cell>
          <cell r="CO305">
            <v>-455</v>
          </cell>
          <cell r="CP305">
            <v>-1365</v>
          </cell>
          <cell r="CQ305">
            <v>-1365</v>
          </cell>
          <cell r="CR305">
            <v>-1367</v>
          </cell>
          <cell r="CS305">
            <v>-4552</v>
          </cell>
          <cell r="CT305">
            <v>-455</v>
          </cell>
          <cell r="CU305">
            <v>-1365</v>
          </cell>
          <cell r="CV305">
            <v>-1365</v>
          </cell>
          <cell r="CW305">
            <v>-1367</v>
          </cell>
          <cell r="CX305">
            <v>0</v>
          </cell>
          <cell r="CY305">
            <v>0</v>
          </cell>
          <cell r="CZ305">
            <v>0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</v>
          </cell>
          <cell r="DI305">
            <v>0</v>
          </cell>
          <cell r="DJ305">
            <v>0</v>
          </cell>
          <cell r="DK305">
            <v>0</v>
          </cell>
          <cell r="DL305">
            <v>0</v>
          </cell>
          <cell r="DM305">
            <v>0</v>
          </cell>
          <cell r="DN305">
            <v>0</v>
          </cell>
          <cell r="DO305">
            <v>0</v>
          </cell>
          <cell r="DP305">
            <v>0</v>
          </cell>
          <cell r="DQ305">
            <v>0</v>
          </cell>
          <cell r="DR305">
            <v>0</v>
          </cell>
          <cell r="DS305">
            <v>0</v>
          </cell>
          <cell r="DT305">
            <v>0</v>
          </cell>
          <cell r="DU305">
            <v>0</v>
          </cell>
          <cell r="DV305">
            <v>0</v>
          </cell>
          <cell r="DW305">
            <v>0</v>
          </cell>
          <cell r="DX305">
            <v>0</v>
          </cell>
          <cell r="DY305">
            <v>0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0</v>
          </cell>
          <cell r="EF305">
            <v>0</v>
          </cell>
          <cell r="EG305">
            <v>0</v>
          </cell>
          <cell r="EH305">
            <v>0</v>
          </cell>
          <cell r="EI305">
            <v>0</v>
          </cell>
          <cell r="EJ305">
            <v>0</v>
          </cell>
          <cell r="EK305">
            <v>0</v>
          </cell>
          <cell r="EL305">
            <v>0</v>
          </cell>
          <cell r="EM305">
            <v>0</v>
          </cell>
          <cell r="EN305">
            <v>0</v>
          </cell>
          <cell r="EO305">
            <v>0</v>
          </cell>
          <cell r="EP305">
            <v>0</v>
          </cell>
          <cell r="EQ305">
            <v>0</v>
          </cell>
          <cell r="ER305">
            <v>0</v>
          </cell>
          <cell r="ES305">
            <v>0</v>
          </cell>
          <cell r="ET305">
            <v>0</v>
          </cell>
          <cell r="EU305">
            <v>0</v>
          </cell>
          <cell r="EV305">
            <v>0</v>
          </cell>
          <cell r="EW305">
            <v>0</v>
          </cell>
          <cell r="EX305">
            <v>0</v>
          </cell>
          <cell r="EY305">
            <v>0</v>
          </cell>
          <cell r="EZ305">
            <v>0</v>
          </cell>
          <cell r="FA305">
            <v>0</v>
          </cell>
          <cell r="FB305">
            <v>0</v>
          </cell>
          <cell r="FC305">
            <v>0</v>
          </cell>
          <cell r="FD305">
            <v>0</v>
          </cell>
          <cell r="FE305">
            <v>0</v>
          </cell>
          <cell r="FF305">
            <v>0</v>
          </cell>
          <cell r="FG305">
            <v>0</v>
          </cell>
          <cell r="FH305">
            <v>0</v>
          </cell>
          <cell r="FI305">
            <v>0</v>
          </cell>
          <cell r="FJ305">
            <v>0</v>
          </cell>
          <cell r="FK305">
            <v>0</v>
          </cell>
          <cell r="FL305">
            <v>0</v>
          </cell>
          <cell r="FM305">
            <v>0</v>
          </cell>
          <cell r="FN305">
            <v>0</v>
          </cell>
          <cell r="FO305">
            <v>0</v>
          </cell>
          <cell r="FP305">
            <v>7000</v>
          </cell>
          <cell r="FQ305">
            <v>0</v>
          </cell>
          <cell r="FR305">
            <v>7000</v>
          </cell>
          <cell r="FS305">
            <v>0</v>
          </cell>
          <cell r="FT305">
            <v>0</v>
          </cell>
          <cell r="FU305">
            <v>0</v>
          </cell>
          <cell r="FV305">
            <v>0</v>
          </cell>
          <cell r="FW305">
            <v>0</v>
          </cell>
          <cell r="FX305">
            <v>0</v>
          </cell>
          <cell r="FY305">
            <v>0</v>
          </cell>
          <cell r="FZ305">
            <v>0</v>
          </cell>
          <cell r="GA305">
            <v>0</v>
          </cell>
          <cell r="GB305">
            <v>0</v>
          </cell>
          <cell r="GC305">
            <v>0</v>
          </cell>
          <cell r="GD305">
            <v>0</v>
          </cell>
          <cell r="GE305">
            <v>0</v>
          </cell>
          <cell r="GF305">
            <v>0</v>
          </cell>
          <cell r="GG305">
            <v>0</v>
          </cell>
          <cell r="GH305">
            <v>0</v>
          </cell>
          <cell r="GI305">
            <v>0</v>
          </cell>
          <cell r="GJ305">
            <v>0</v>
          </cell>
          <cell r="GK305">
            <v>0</v>
          </cell>
          <cell r="GL305">
            <v>0</v>
          </cell>
          <cell r="GM305">
            <v>0</v>
          </cell>
          <cell r="GN305">
            <v>0</v>
          </cell>
          <cell r="GO305">
            <v>0</v>
          </cell>
          <cell r="GP305">
            <v>0</v>
          </cell>
          <cell r="GQ305">
            <v>0</v>
          </cell>
          <cell r="GR305">
            <v>0</v>
          </cell>
          <cell r="GS305">
            <v>0</v>
          </cell>
          <cell r="GT305">
            <v>0</v>
          </cell>
          <cell r="GU305">
            <v>0</v>
          </cell>
          <cell r="GV305">
            <v>0</v>
          </cell>
          <cell r="GW305">
            <v>0</v>
          </cell>
          <cell r="GX305">
            <v>0</v>
          </cell>
          <cell r="GY305">
            <v>0</v>
          </cell>
          <cell r="GZ305">
            <v>0</v>
          </cell>
          <cell r="HA305">
            <v>0</v>
          </cell>
          <cell r="HB305">
            <v>0</v>
          </cell>
          <cell r="HC305">
            <v>0</v>
          </cell>
          <cell r="HD305">
            <v>0</v>
          </cell>
          <cell r="HE305">
            <v>0</v>
          </cell>
          <cell r="HF305">
            <v>0</v>
          </cell>
          <cell r="HG305">
            <v>0</v>
          </cell>
          <cell r="HH305">
            <v>0</v>
          </cell>
          <cell r="HI305">
            <v>0</v>
          </cell>
          <cell r="HJ305">
            <v>0</v>
          </cell>
          <cell r="HK305">
            <v>0</v>
          </cell>
          <cell r="HL305">
            <v>0</v>
          </cell>
          <cell r="HM305">
            <v>0</v>
          </cell>
          <cell r="HN305">
            <v>0</v>
          </cell>
          <cell r="HO305">
            <v>0</v>
          </cell>
          <cell r="HP305">
            <v>0</v>
          </cell>
          <cell r="HQ305">
            <v>0</v>
          </cell>
          <cell r="HR305">
            <v>0</v>
          </cell>
          <cell r="HS305">
            <v>0</v>
          </cell>
          <cell r="HT305">
            <v>0</v>
          </cell>
          <cell r="HU305">
            <v>0</v>
          </cell>
          <cell r="HV305">
            <v>0</v>
          </cell>
          <cell r="HW305">
            <v>0</v>
          </cell>
          <cell r="HX305">
            <v>0</v>
          </cell>
          <cell r="HY305">
            <v>0</v>
          </cell>
          <cell r="HZ305">
            <v>0</v>
          </cell>
          <cell r="IA305">
            <v>0</v>
          </cell>
          <cell r="IB305">
            <v>0</v>
          </cell>
          <cell r="IC305">
            <v>0</v>
          </cell>
          <cell r="ID305">
            <v>0</v>
          </cell>
          <cell r="IE305">
            <v>0</v>
          </cell>
          <cell r="IF305">
            <v>0</v>
          </cell>
          <cell r="IG305">
            <v>0</v>
          </cell>
          <cell r="IH305">
            <v>0</v>
          </cell>
          <cell r="II305">
            <v>0</v>
          </cell>
          <cell r="IJ305">
            <v>0</v>
          </cell>
          <cell r="IK305">
            <v>0</v>
          </cell>
          <cell r="IL305">
            <v>0</v>
          </cell>
          <cell r="IM305">
            <v>0</v>
          </cell>
          <cell r="IN305">
            <v>0</v>
          </cell>
          <cell r="IO305">
            <v>0</v>
          </cell>
          <cell r="IP305">
            <v>0</v>
          </cell>
          <cell r="IQ305">
            <v>0</v>
          </cell>
          <cell r="IR305">
            <v>0</v>
          </cell>
          <cell r="IS305">
            <v>0</v>
          </cell>
          <cell r="IT305">
            <v>0</v>
          </cell>
          <cell r="IU305">
            <v>0</v>
          </cell>
          <cell r="IV305">
            <v>0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  <cell r="BJ306">
            <v>0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0</v>
          </cell>
          <cell r="BZ306">
            <v>0</v>
          </cell>
          <cell r="CA306">
            <v>0</v>
          </cell>
          <cell r="CB306">
            <v>0</v>
          </cell>
          <cell r="CC306">
            <v>0</v>
          </cell>
          <cell r="CD306">
            <v>0</v>
          </cell>
          <cell r="CE306">
            <v>0</v>
          </cell>
          <cell r="CF306">
            <v>0</v>
          </cell>
          <cell r="CG306">
            <v>0</v>
          </cell>
          <cell r="CH306">
            <v>0</v>
          </cell>
          <cell r="CI306">
            <v>0</v>
          </cell>
          <cell r="CJ306">
            <v>0</v>
          </cell>
          <cell r="CK306">
            <v>0</v>
          </cell>
          <cell r="CL306">
            <v>0</v>
          </cell>
          <cell r="CM306">
            <v>0</v>
          </cell>
          <cell r="CN306">
            <v>0</v>
          </cell>
          <cell r="CO306">
            <v>0</v>
          </cell>
          <cell r="CP306">
            <v>0</v>
          </cell>
          <cell r="CQ306">
            <v>0</v>
          </cell>
          <cell r="CR306">
            <v>0</v>
          </cell>
          <cell r="CS306">
            <v>0</v>
          </cell>
          <cell r="CT306">
            <v>0</v>
          </cell>
          <cell r="CU306">
            <v>0</v>
          </cell>
          <cell r="CV306">
            <v>0</v>
          </cell>
          <cell r="CW306">
            <v>0</v>
          </cell>
          <cell r="CX306">
            <v>0</v>
          </cell>
          <cell r="CY306">
            <v>0</v>
          </cell>
          <cell r="CZ306">
            <v>0</v>
          </cell>
          <cell r="DA306">
            <v>0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</v>
          </cell>
          <cell r="DI306">
            <v>0</v>
          </cell>
          <cell r="DJ306">
            <v>0</v>
          </cell>
          <cell r="DK306">
            <v>0</v>
          </cell>
          <cell r="DL306">
            <v>0</v>
          </cell>
          <cell r="DM306">
            <v>0</v>
          </cell>
          <cell r="DN306">
            <v>0</v>
          </cell>
          <cell r="DO306">
            <v>0</v>
          </cell>
          <cell r="DP306">
            <v>0</v>
          </cell>
          <cell r="DQ306">
            <v>0</v>
          </cell>
          <cell r="DR306">
            <v>0</v>
          </cell>
          <cell r="DS306">
            <v>0</v>
          </cell>
          <cell r="DT306">
            <v>0</v>
          </cell>
          <cell r="DU306">
            <v>0</v>
          </cell>
          <cell r="DV306">
            <v>0</v>
          </cell>
          <cell r="DW306">
            <v>0</v>
          </cell>
          <cell r="DX306">
            <v>0</v>
          </cell>
          <cell r="DY306">
            <v>0</v>
          </cell>
          <cell r="DZ306">
            <v>0</v>
          </cell>
          <cell r="EA306">
            <v>0</v>
          </cell>
          <cell r="EB306">
            <v>0</v>
          </cell>
          <cell r="EC306">
            <v>0</v>
          </cell>
          <cell r="ED306">
            <v>0</v>
          </cell>
          <cell r="EE306">
            <v>0</v>
          </cell>
          <cell r="EF306">
            <v>0</v>
          </cell>
          <cell r="EG306">
            <v>0</v>
          </cell>
          <cell r="EH306">
            <v>0</v>
          </cell>
          <cell r="EI306">
            <v>0</v>
          </cell>
          <cell r="EJ306">
            <v>0</v>
          </cell>
          <cell r="EK306">
            <v>0</v>
          </cell>
          <cell r="EL306">
            <v>0</v>
          </cell>
          <cell r="EM306">
            <v>0</v>
          </cell>
          <cell r="EN306">
            <v>0</v>
          </cell>
          <cell r="EO306">
            <v>0</v>
          </cell>
          <cell r="EP306">
            <v>0</v>
          </cell>
          <cell r="EQ306">
            <v>0</v>
          </cell>
          <cell r="ER306">
            <v>0</v>
          </cell>
          <cell r="ES306">
            <v>0</v>
          </cell>
          <cell r="ET306">
            <v>0</v>
          </cell>
          <cell r="EU306">
            <v>0</v>
          </cell>
          <cell r="EV306">
            <v>0</v>
          </cell>
          <cell r="EW306">
            <v>0</v>
          </cell>
          <cell r="EX306">
            <v>0</v>
          </cell>
          <cell r="EY306">
            <v>0</v>
          </cell>
          <cell r="EZ306">
            <v>0</v>
          </cell>
          <cell r="FA306">
            <v>0</v>
          </cell>
          <cell r="FB306">
            <v>0</v>
          </cell>
          <cell r="FC306">
            <v>0</v>
          </cell>
          <cell r="FD306">
            <v>0</v>
          </cell>
          <cell r="FE306">
            <v>0</v>
          </cell>
          <cell r="FF306">
            <v>0</v>
          </cell>
          <cell r="FG306">
            <v>0</v>
          </cell>
          <cell r="FH306">
            <v>0</v>
          </cell>
          <cell r="FI306">
            <v>0</v>
          </cell>
          <cell r="FJ306">
            <v>0</v>
          </cell>
          <cell r="FK306">
            <v>0</v>
          </cell>
          <cell r="FL306">
            <v>0</v>
          </cell>
          <cell r="FM306">
            <v>0</v>
          </cell>
          <cell r="FN306">
            <v>0</v>
          </cell>
          <cell r="FO306">
            <v>0</v>
          </cell>
          <cell r="FP306">
            <v>0</v>
          </cell>
          <cell r="FQ306">
            <v>0</v>
          </cell>
          <cell r="FR306">
            <v>0</v>
          </cell>
          <cell r="FS306">
            <v>0</v>
          </cell>
          <cell r="FT306">
            <v>0</v>
          </cell>
          <cell r="FU306">
            <v>0</v>
          </cell>
          <cell r="FV306">
            <v>0</v>
          </cell>
          <cell r="FW306">
            <v>0</v>
          </cell>
          <cell r="FX306">
            <v>0</v>
          </cell>
          <cell r="FY306">
            <v>0</v>
          </cell>
          <cell r="FZ306">
            <v>0</v>
          </cell>
          <cell r="GA306">
            <v>0</v>
          </cell>
          <cell r="GB306">
            <v>0</v>
          </cell>
          <cell r="GC306">
            <v>0</v>
          </cell>
          <cell r="GD306">
            <v>0</v>
          </cell>
          <cell r="GE306">
            <v>0</v>
          </cell>
          <cell r="GF306">
            <v>0</v>
          </cell>
          <cell r="GG306">
            <v>0</v>
          </cell>
          <cell r="GH306">
            <v>0</v>
          </cell>
          <cell r="GI306">
            <v>0</v>
          </cell>
          <cell r="GJ306">
            <v>0</v>
          </cell>
          <cell r="GK306">
            <v>0</v>
          </cell>
          <cell r="GL306">
            <v>0</v>
          </cell>
          <cell r="GM306">
            <v>0</v>
          </cell>
          <cell r="GN306">
            <v>0</v>
          </cell>
          <cell r="GO306">
            <v>0</v>
          </cell>
          <cell r="GP306">
            <v>0</v>
          </cell>
          <cell r="GQ306">
            <v>0</v>
          </cell>
          <cell r="GR306">
            <v>0</v>
          </cell>
          <cell r="GS306">
            <v>0</v>
          </cell>
          <cell r="GT306">
            <v>0</v>
          </cell>
          <cell r="GU306">
            <v>0</v>
          </cell>
          <cell r="GV306">
            <v>0</v>
          </cell>
          <cell r="GW306">
            <v>0</v>
          </cell>
          <cell r="GX306">
            <v>0</v>
          </cell>
          <cell r="GY306">
            <v>0</v>
          </cell>
          <cell r="GZ306">
            <v>0</v>
          </cell>
          <cell r="HA306">
            <v>0</v>
          </cell>
          <cell r="HB306">
            <v>0</v>
          </cell>
          <cell r="HC306">
            <v>0</v>
          </cell>
          <cell r="HD306">
            <v>0</v>
          </cell>
          <cell r="HE306">
            <v>0</v>
          </cell>
          <cell r="HF306">
            <v>0</v>
          </cell>
          <cell r="HG306">
            <v>0</v>
          </cell>
          <cell r="HH306">
            <v>0</v>
          </cell>
          <cell r="HI306">
            <v>0</v>
          </cell>
          <cell r="HJ306">
            <v>0</v>
          </cell>
          <cell r="HK306">
            <v>0</v>
          </cell>
          <cell r="HL306">
            <v>0</v>
          </cell>
          <cell r="HM306">
            <v>0</v>
          </cell>
          <cell r="HN306">
            <v>0</v>
          </cell>
          <cell r="HO306">
            <v>0</v>
          </cell>
          <cell r="HP306">
            <v>0</v>
          </cell>
          <cell r="HQ306">
            <v>0</v>
          </cell>
          <cell r="HR306">
            <v>0</v>
          </cell>
          <cell r="HS306">
            <v>0</v>
          </cell>
          <cell r="HT306">
            <v>0</v>
          </cell>
          <cell r="HU306">
            <v>0</v>
          </cell>
          <cell r="HV306">
            <v>0</v>
          </cell>
          <cell r="HW306">
            <v>0</v>
          </cell>
          <cell r="HX306">
            <v>0</v>
          </cell>
          <cell r="HY306">
            <v>0</v>
          </cell>
          <cell r="HZ306">
            <v>0</v>
          </cell>
          <cell r="IA306">
            <v>0</v>
          </cell>
          <cell r="IB306">
            <v>0</v>
          </cell>
          <cell r="IC306">
            <v>0</v>
          </cell>
          <cell r="ID306">
            <v>0</v>
          </cell>
          <cell r="IE306">
            <v>0</v>
          </cell>
          <cell r="IF306">
            <v>0</v>
          </cell>
          <cell r="IG306">
            <v>0</v>
          </cell>
          <cell r="IH306">
            <v>0</v>
          </cell>
          <cell r="II306">
            <v>0</v>
          </cell>
          <cell r="IJ306">
            <v>0</v>
          </cell>
          <cell r="IK306">
            <v>0</v>
          </cell>
          <cell r="IL306">
            <v>0</v>
          </cell>
          <cell r="IM306">
            <v>0</v>
          </cell>
          <cell r="IN306">
            <v>0</v>
          </cell>
          <cell r="IO306">
            <v>0</v>
          </cell>
          <cell r="IP306">
            <v>0</v>
          </cell>
          <cell r="IQ306">
            <v>0</v>
          </cell>
          <cell r="IR306">
            <v>0</v>
          </cell>
          <cell r="IS306">
            <v>0</v>
          </cell>
          <cell r="IT306">
            <v>0</v>
          </cell>
          <cell r="IU306">
            <v>0</v>
          </cell>
          <cell r="IV306">
            <v>0</v>
          </cell>
        </row>
        <row r="307"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R307">
            <v>0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0</v>
          </cell>
          <cell r="BX307">
            <v>0</v>
          </cell>
          <cell r="BY307">
            <v>0</v>
          </cell>
          <cell r="BZ307">
            <v>0</v>
          </cell>
          <cell r="CA307">
            <v>0</v>
          </cell>
          <cell r="CB307">
            <v>0</v>
          </cell>
          <cell r="CC307">
            <v>0</v>
          </cell>
          <cell r="CD307">
            <v>0</v>
          </cell>
          <cell r="CE307">
            <v>0</v>
          </cell>
          <cell r="CF307">
            <v>0</v>
          </cell>
          <cell r="CG307">
            <v>0</v>
          </cell>
          <cell r="CH307">
            <v>0</v>
          </cell>
          <cell r="CI307">
            <v>0</v>
          </cell>
          <cell r="CJ307">
            <v>0</v>
          </cell>
          <cell r="CK307">
            <v>0</v>
          </cell>
          <cell r="CL307">
            <v>0</v>
          </cell>
          <cell r="CM307">
            <v>0</v>
          </cell>
          <cell r="CN307">
            <v>0</v>
          </cell>
          <cell r="CO307">
            <v>0</v>
          </cell>
          <cell r="CP307">
            <v>0</v>
          </cell>
          <cell r="CQ307">
            <v>0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0</v>
          </cell>
          <cell r="CW307">
            <v>0</v>
          </cell>
          <cell r="CX307">
            <v>0</v>
          </cell>
          <cell r="CY307">
            <v>0</v>
          </cell>
          <cell r="CZ307">
            <v>0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</v>
          </cell>
          <cell r="DJ307">
            <v>0</v>
          </cell>
          <cell r="DK307">
            <v>0</v>
          </cell>
          <cell r="DL307">
            <v>0</v>
          </cell>
          <cell r="DM307">
            <v>0</v>
          </cell>
          <cell r="DN307">
            <v>0</v>
          </cell>
          <cell r="DO307">
            <v>0</v>
          </cell>
          <cell r="DP307">
            <v>0</v>
          </cell>
          <cell r="DQ307">
            <v>0</v>
          </cell>
          <cell r="DR307">
            <v>0</v>
          </cell>
          <cell r="DS307">
            <v>0</v>
          </cell>
          <cell r="DT307">
            <v>0</v>
          </cell>
          <cell r="DU307">
            <v>0</v>
          </cell>
          <cell r="DV307">
            <v>0</v>
          </cell>
          <cell r="DW307">
            <v>0</v>
          </cell>
          <cell r="DX307">
            <v>0</v>
          </cell>
          <cell r="DY307">
            <v>0</v>
          </cell>
          <cell r="DZ307">
            <v>0</v>
          </cell>
          <cell r="EA307">
            <v>0</v>
          </cell>
          <cell r="EB307">
            <v>0</v>
          </cell>
          <cell r="EC307">
            <v>0</v>
          </cell>
          <cell r="ED307">
            <v>0</v>
          </cell>
          <cell r="EE307">
            <v>0</v>
          </cell>
          <cell r="EF307">
            <v>0</v>
          </cell>
          <cell r="EG307">
            <v>0</v>
          </cell>
          <cell r="EH307">
            <v>0</v>
          </cell>
          <cell r="EI307">
            <v>0</v>
          </cell>
          <cell r="EJ307">
            <v>0</v>
          </cell>
          <cell r="EK307">
            <v>0</v>
          </cell>
          <cell r="EL307">
            <v>0</v>
          </cell>
          <cell r="EM307">
            <v>0</v>
          </cell>
          <cell r="EN307">
            <v>0</v>
          </cell>
          <cell r="EO307">
            <v>0</v>
          </cell>
          <cell r="EP307">
            <v>0</v>
          </cell>
          <cell r="EQ307">
            <v>0</v>
          </cell>
          <cell r="ER307">
            <v>0</v>
          </cell>
          <cell r="ES307">
            <v>0</v>
          </cell>
          <cell r="ET307">
            <v>0</v>
          </cell>
          <cell r="EU307">
            <v>0</v>
          </cell>
          <cell r="EV307">
            <v>0</v>
          </cell>
          <cell r="EW307">
            <v>0</v>
          </cell>
          <cell r="EX307">
            <v>0</v>
          </cell>
          <cell r="EY307">
            <v>0</v>
          </cell>
          <cell r="EZ307">
            <v>0</v>
          </cell>
          <cell r="FA307">
            <v>0</v>
          </cell>
          <cell r="FB307">
            <v>0</v>
          </cell>
          <cell r="FC307">
            <v>0</v>
          </cell>
          <cell r="FD307">
            <v>0</v>
          </cell>
          <cell r="FE307">
            <v>0</v>
          </cell>
          <cell r="FF307">
            <v>0</v>
          </cell>
          <cell r="FG307">
            <v>0</v>
          </cell>
          <cell r="FH307">
            <v>0</v>
          </cell>
          <cell r="FI307">
            <v>0</v>
          </cell>
          <cell r="FJ307">
            <v>0</v>
          </cell>
          <cell r="FK307">
            <v>0</v>
          </cell>
          <cell r="FL307">
            <v>0</v>
          </cell>
          <cell r="FM307">
            <v>0</v>
          </cell>
          <cell r="FN307">
            <v>0</v>
          </cell>
          <cell r="FO307">
            <v>0</v>
          </cell>
          <cell r="FP307">
            <v>0</v>
          </cell>
          <cell r="FQ307">
            <v>0</v>
          </cell>
          <cell r="FR307">
            <v>0</v>
          </cell>
          <cell r="FS307">
            <v>0</v>
          </cell>
          <cell r="FT307">
            <v>0</v>
          </cell>
          <cell r="FU307">
            <v>0</v>
          </cell>
          <cell r="FV307">
            <v>0</v>
          </cell>
          <cell r="FW307">
            <v>0</v>
          </cell>
          <cell r="FX307">
            <v>0</v>
          </cell>
          <cell r="FY307">
            <v>0</v>
          </cell>
          <cell r="FZ307">
            <v>0</v>
          </cell>
          <cell r="GA307">
            <v>0</v>
          </cell>
          <cell r="GB307">
            <v>0</v>
          </cell>
          <cell r="GC307">
            <v>0</v>
          </cell>
          <cell r="GD307">
            <v>0</v>
          </cell>
          <cell r="GE307">
            <v>0</v>
          </cell>
          <cell r="GF307">
            <v>0</v>
          </cell>
          <cell r="GG307">
            <v>0</v>
          </cell>
          <cell r="GH307">
            <v>0</v>
          </cell>
          <cell r="GI307">
            <v>0</v>
          </cell>
          <cell r="GJ307">
            <v>0</v>
          </cell>
          <cell r="GK307">
            <v>0</v>
          </cell>
          <cell r="GL307">
            <v>0</v>
          </cell>
          <cell r="GM307">
            <v>0</v>
          </cell>
          <cell r="GN307">
            <v>0</v>
          </cell>
          <cell r="GO307">
            <v>0</v>
          </cell>
          <cell r="GP307">
            <v>0</v>
          </cell>
          <cell r="GQ307">
            <v>0</v>
          </cell>
          <cell r="GR307">
            <v>0</v>
          </cell>
          <cell r="GS307">
            <v>0</v>
          </cell>
          <cell r="GT307">
            <v>0</v>
          </cell>
          <cell r="GU307">
            <v>0</v>
          </cell>
          <cell r="GV307">
            <v>0</v>
          </cell>
          <cell r="GW307">
            <v>0</v>
          </cell>
          <cell r="GX307">
            <v>0</v>
          </cell>
          <cell r="GY307">
            <v>0</v>
          </cell>
          <cell r="GZ307">
            <v>0</v>
          </cell>
          <cell r="HA307">
            <v>0</v>
          </cell>
          <cell r="HB307">
            <v>0</v>
          </cell>
          <cell r="HC307">
            <v>0</v>
          </cell>
          <cell r="HD307">
            <v>0</v>
          </cell>
          <cell r="HE307">
            <v>0</v>
          </cell>
          <cell r="HF307">
            <v>0</v>
          </cell>
          <cell r="HG307">
            <v>0</v>
          </cell>
          <cell r="HH307">
            <v>0</v>
          </cell>
          <cell r="HI307">
            <v>0</v>
          </cell>
          <cell r="HJ307">
            <v>0</v>
          </cell>
          <cell r="HK307">
            <v>0</v>
          </cell>
          <cell r="HL307">
            <v>0</v>
          </cell>
          <cell r="HM307">
            <v>0</v>
          </cell>
          <cell r="HN307">
            <v>0</v>
          </cell>
          <cell r="HO307">
            <v>0</v>
          </cell>
          <cell r="HP307">
            <v>0</v>
          </cell>
          <cell r="HQ307">
            <v>0</v>
          </cell>
          <cell r="HR307">
            <v>0</v>
          </cell>
          <cell r="HS307">
            <v>0</v>
          </cell>
          <cell r="HT307">
            <v>0</v>
          </cell>
          <cell r="HU307">
            <v>0</v>
          </cell>
          <cell r="HV307">
            <v>0</v>
          </cell>
          <cell r="HW307">
            <v>0</v>
          </cell>
          <cell r="HX307">
            <v>0</v>
          </cell>
          <cell r="HY307">
            <v>0</v>
          </cell>
          <cell r="HZ307">
            <v>0</v>
          </cell>
          <cell r="IA307">
            <v>0</v>
          </cell>
          <cell r="IB307">
            <v>0</v>
          </cell>
          <cell r="IC307">
            <v>0</v>
          </cell>
          <cell r="ID307">
            <v>0</v>
          </cell>
          <cell r="IE307">
            <v>0</v>
          </cell>
          <cell r="IF307">
            <v>0</v>
          </cell>
          <cell r="IG307">
            <v>0</v>
          </cell>
          <cell r="IH307">
            <v>0</v>
          </cell>
          <cell r="II307">
            <v>0</v>
          </cell>
          <cell r="IJ307">
            <v>0</v>
          </cell>
          <cell r="IK307">
            <v>0</v>
          </cell>
          <cell r="IL307">
            <v>0</v>
          </cell>
          <cell r="IM307">
            <v>0</v>
          </cell>
          <cell r="IN307">
            <v>0</v>
          </cell>
          <cell r="IO307">
            <v>0</v>
          </cell>
          <cell r="IP307">
            <v>0</v>
          </cell>
          <cell r="IQ307">
            <v>0</v>
          </cell>
          <cell r="IR307">
            <v>0</v>
          </cell>
          <cell r="IS307">
            <v>0</v>
          </cell>
          <cell r="IT307">
            <v>0</v>
          </cell>
          <cell r="IU307">
            <v>0</v>
          </cell>
          <cell r="IV307">
            <v>0</v>
          </cell>
        </row>
        <row r="308"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12539</v>
          </cell>
          <cell r="M308">
            <v>4985</v>
          </cell>
          <cell r="N308">
            <v>2718</v>
          </cell>
          <cell r="O308">
            <v>2418</v>
          </cell>
          <cell r="P308">
            <v>2418</v>
          </cell>
          <cell r="Q308">
            <v>12539</v>
          </cell>
          <cell r="R308">
            <v>4985</v>
          </cell>
          <cell r="S308">
            <v>2718</v>
          </cell>
          <cell r="T308">
            <v>2418</v>
          </cell>
          <cell r="U308">
            <v>2418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0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0</v>
          </cell>
          <cell r="BX308">
            <v>0</v>
          </cell>
          <cell r="BY308">
            <v>0</v>
          </cell>
          <cell r="BZ308">
            <v>0</v>
          </cell>
          <cell r="CA308">
            <v>0</v>
          </cell>
          <cell r="CB308">
            <v>0</v>
          </cell>
          <cell r="CC308">
            <v>0</v>
          </cell>
          <cell r="CD308">
            <v>0</v>
          </cell>
          <cell r="CE308">
            <v>0</v>
          </cell>
          <cell r="CF308">
            <v>0</v>
          </cell>
          <cell r="CG308">
            <v>0</v>
          </cell>
          <cell r="CH308">
            <v>0</v>
          </cell>
          <cell r="CI308">
            <v>0</v>
          </cell>
          <cell r="CJ308">
            <v>0</v>
          </cell>
          <cell r="CK308">
            <v>0</v>
          </cell>
          <cell r="CL308">
            <v>0</v>
          </cell>
          <cell r="CM308">
            <v>0</v>
          </cell>
          <cell r="CN308">
            <v>12539</v>
          </cell>
          <cell r="CO308">
            <v>4985</v>
          </cell>
          <cell r="CP308">
            <v>2718</v>
          </cell>
          <cell r="CQ308">
            <v>2418</v>
          </cell>
          <cell r="CR308">
            <v>2418</v>
          </cell>
          <cell r="CS308">
            <v>11139</v>
          </cell>
          <cell r="CT308">
            <v>4260</v>
          </cell>
          <cell r="CU308">
            <v>2493</v>
          </cell>
          <cell r="CV308">
            <v>2193</v>
          </cell>
          <cell r="CW308">
            <v>2193</v>
          </cell>
          <cell r="CX308">
            <v>330</v>
          </cell>
          <cell r="CY308">
            <v>330</v>
          </cell>
          <cell r="CZ308">
            <v>0</v>
          </cell>
          <cell r="DA308">
            <v>0</v>
          </cell>
          <cell r="DB308">
            <v>0</v>
          </cell>
          <cell r="DC308">
            <v>783</v>
          </cell>
          <cell r="DD308">
            <v>288</v>
          </cell>
          <cell r="DE308">
            <v>165</v>
          </cell>
          <cell r="DF308">
            <v>165</v>
          </cell>
          <cell r="DG308">
            <v>165</v>
          </cell>
          <cell r="DH308">
            <v>287</v>
          </cell>
          <cell r="DI308">
            <v>107</v>
          </cell>
          <cell r="DJ308">
            <v>60</v>
          </cell>
          <cell r="DK308">
            <v>60</v>
          </cell>
          <cell r="DL308">
            <v>60</v>
          </cell>
          <cell r="DM308">
            <v>0</v>
          </cell>
          <cell r="DN308">
            <v>0</v>
          </cell>
          <cell r="DO308">
            <v>0</v>
          </cell>
          <cell r="DP308">
            <v>0</v>
          </cell>
          <cell r="DQ308">
            <v>0</v>
          </cell>
          <cell r="DR308">
            <v>0</v>
          </cell>
          <cell r="DS308">
            <v>0</v>
          </cell>
          <cell r="DT308">
            <v>0</v>
          </cell>
          <cell r="DU308">
            <v>0</v>
          </cell>
          <cell r="DV308">
            <v>0</v>
          </cell>
          <cell r="DW308">
            <v>0</v>
          </cell>
          <cell r="DX308">
            <v>0</v>
          </cell>
          <cell r="DY308">
            <v>0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0</v>
          </cell>
          <cell r="EF308">
            <v>0</v>
          </cell>
          <cell r="EG308">
            <v>0</v>
          </cell>
          <cell r="EH308">
            <v>0</v>
          </cell>
          <cell r="EI308">
            <v>0</v>
          </cell>
          <cell r="EJ308">
            <v>0</v>
          </cell>
          <cell r="EK308">
            <v>0</v>
          </cell>
          <cell r="EL308">
            <v>0</v>
          </cell>
          <cell r="EM308">
            <v>0</v>
          </cell>
          <cell r="EN308">
            <v>0</v>
          </cell>
          <cell r="EO308">
            <v>0</v>
          </cell>
          <cell r="EP308">
            <v>0</v>
          </cell>
          <cell r="EQ308">
            <v>0</v>
          </cell>
          <cell r="ER308">
            <v>0</v>
          </cell>
          <cell r="ES308">
            <v>0</v>
          </cell>
          <cell r="ET308">
            <v>0</v>
          </cell>
          <cell r="EU308">
            <v>0</v>
          </cell>
          <cell r="EV308">
            <v>0</v>
          </cell>
          <cell r="EW308">
            <v>0</v>
          </cell>
          <cell r="EX308">
            <v>0</v>
          </cell>
          <cell r="EY308">
            <v>0</v>
          </cell>
          <cell r="EZ308">
            <v>0</v>
          </cell>
          <cell r="FA308">
            <v>0</v>
          </cell>
          <cell r="FB308">
            <v>0</v>
          </cell>
          <cell r="FC308">
            <v>0</v>
          </cell>
          <cell r="FD308">
            <v>0</v>
          </cell>
          <cell r="FE308">
            <v>0</v>
          </cell>
          <cell r="FF308">
            <v>0</v>
          </cell>
          <cell r="FG308">
            <v>0</v>
          </cell>
          <cell r="FH308">
            <v>0</v>
          </cell>
          <cell r="FI308">
            <v>0</v>
          </cell>
          <cell r="FJ308">
            <v>0</v>
          </cell>
          <cell r="FK308">
            <v>0</v>
          </cell>
          <cell r="FL308">
            <v>0</v>
          </cell>
          <cell r="FM308">
            <v>0</v>
          </cell>
          <cell r="FN308">
            <v>0</v>
          </cell>
          <cell r="FO308">
            <v>0</v>
          </cell>
          <cell r="FP308">
            <v>0</v>
          </cell>
          <cell r="FQ308">
            <v>0</v>
          </cell>
          <cell r="FR308">
            <v>0</v>
          </cell>
          <cell r="FS308">
            <v>0</v>
          </cell>
          <cell r="FT308">
            <v>0</v>
          </cell>
          <cell r="FU308">
            <v>0</v>
          </cell>
          <cell r="FV308">
            <v>0</v>
          </cell>
          <cell r="FW308">
            <v>0</v>
          </cell>
          <cell r="FX308">
            <v>0</v>
          </cell>
          <cell r="FY308">
            <v>0</v>
          </cell>
          <cell r="FZ308">
            <v>0</v>
          </cell>
          <cell r="GA308">
            <v>0</v>
          </cell>
          <cell r="GB308">
            <v>0</v>
          </cell>
          <cell r="GC308">
            <v>0</v>
          </cell>
          <cell r="GD308">
            <v>0</v>
          </cell>
          <cell r="GE308">
            <v>0</v>
          </cell>
          <cell r="GF308">
            <v>0</v>
          </cell>
          <cell r="GG308">
            <v>0</v>
          </cell>
          <cell r="GH308">
            <v>0</v>
          </cell>
          <cell r="GI308">
            <v>0</v>
          </cell>
          <cell r="GJ308">
            <v>0</v>
          </cell>
          <cell r="GK308">
            <v>0</v>
          </cell>
          <cell r="GL308">
            <v>0</v>
          </cell>
          <cell r="GM308">
            <v>0</v>
          </cell>
          <cell r="GN308">
            <v>0</v>
          </cell>
          <cell r="GO308">
            <v>0</v>
          </cell>
          <cell r="GP308">
            <v>0</v>
          </cell>
          <cell r="GQ308">
            <v>0</v>
          </cell>
          <cell r="GR308">
            <v>0</v>
          </cell>
          <cell r="GS308">
            <v>0</v>
          </cell>
          <cell r="GT308">
            <v>0</v>
          </cell>
          <cell r="GU308">
            <v>0</v>
          </cell>
          <cell r="GV308">
            <v>0</v>
          </cell>
          <cell r="GW308">
            <v>0</v>
          </cell>
          <cell r="GX308">
            <v>0</v>
          </cell>
          <cell r="GY308">
            <v>0</v>
          </cell>
          <cell r="GZ308">
            <v>0</v>
          </cell>
          <cell r="HA308">
            <v>0</v>
          </cell>
          <cell r="HB308">
            <v>0</v>
          </cell>
          <cell r="HC308">
            <v>0</v>
          </cell>
          <cell r="HD308">
            <v>0</v>
          </cell>
          <cell r="HE308">
            <v>0</v>
          </cell>
          <cell r="HF308">
            <v>0</v>
          </cell>
          <cell r="HG308">
            <v>0</v>
          </cell>
          <cell r="HH308">
            <v>0</v>
          </cell>
          <cell r="HI308">
            <v>0</v>
          </cell>
          <cell r="HJ308">
            <v>0</v>
          </cell>
          <cell r="HK308">
            <v>0</v>
          </cell>
          <cell r="HL308">
            <v>0</v>
          </cell>
          <cell r="HM308">
            <v>0</v>
          </cell>
          <cell r="HN308">
            <v>0</v>
          </cell>
          <cell r="HO308">
            <v>0</v>
          </cell>
          <cell r="HP308">
            <v>0</v>
          </cell>
          <cell r="HQ308">
            <v>0</v>
          </cell>
          <cell r="HR308">
            <v>0</v>
          </cell>
          <cell r="HS308">
            <v>0</v>
          </cell>
          <cell r="HT308">
            <v>0</v>
          </cell>
          <cell r="HU308">
            <v>0</v>
          </cell>
          <cell r="HV308">
            <v>0</v>
          </cell>
          <cell r="HW308">
            <v>0</v>
          </cell>
          <cell r="HX308">
            <v>0</v>
          </cell>
          <cell r="HY308">
            <v>0</v>
          </cell>
          <cell r="HZ308">
            <v>0</v>
          </cell>
          <cell r="IA308">
            <v>0</v>
          </cell>
          <cell r="IB308">
            <v>0</v>
          </cell>
          <cell r="IC308">
            <v>0</v>
          </cell>
          <cell r="ID308">
            <v>0</v>
          </cell>
          <cell r="IE308">
            <v>0</v>
          </cell>
          <cell r="IF308">
            <v>0</v>
          </cell>
          <cell r="IG308">
            <v>0</v>
          </cell>
          <cell r="IH308">
            <v>0</v>
          </cell>
          <cell r="II308">
            <v>0</v>
          </cell>
          <cell r="IJ308">
            <v>0</v>
          </cell>
          <cell r="IK308">
            <v>0</v>
          </cell>
          <cell r="IL308">
            <v>0</v>
          </cell>
          <cell r="IM308">
            <v>0</v>
          </cell>
          <cell r="IN308">
            <v>0</v>
          </cell>
          <cell r="IO308">
            <v>0</v>
          </cell>
          <cell r="IP308">
            <v>0</v>
          </cell>
          <cell r="IQ308">
            <v>0</v>
          </cell>
          <cell r="IR308">
            <v>0</v>
          </cell>
          <cell r="IS308">
            <v>0</v>
          </cell>
          <cell r="IT308">
            <v>0</v>
          </cell>
          <cell r="IU308">
            <v>0</v>
          </cell>
          <cell r="IV308">
            <v>0</v>
          </cell>
        </row>
        <row r="320"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</row>
        <row r="321"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</row>
        <row r="322"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</row>
        <row r="323"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</row>
        <row r="324"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</row>
        <row r="325"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</row>
        <row r="326"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</row>
        <row r="327"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</row>
        <row r="328"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</row>
        <row r="329"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</row>
        <row r="330"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</row>
        <row r="331"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</row>
        <row r="332"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</row>
        <row r="333"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</row>
        <row r="334">
          <cell r="Q334">
            <v>15000</v>
          </cell>
          <cell r="R334">
            <v>15000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15000</v>
          </cell>
          <cell r="AB334">
            <v>15000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</row>
        <row r="335">
          <cell r="Q335">
            <v>3750</v>
          </cell>
          <cell r="R335">
            <v>3750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3750</v>
          </cell>
          <cell r="AB335">
            <v>3750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</row>
        <row r="336">
          <cell r="Q336">
            <v>33144</v>
          </cell>
          <cell r="R336">
            <v>0</v>
          </cell>
          <cell r="S336">
            <v>11048</v>
          </cell>
          <cell r="T336">
            <v>11048</v>
          </cell>
          <cell r="U336">
            <v>11048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33144</v>
          </cell>
          <cell r="AG336">
            <v>0</v>
          </cell>
          <cell r="AH336">
            <v>11048</v>
          </cell>
          <cell r="AI336">
            <v>11048</v>
          </cell>
          <cell r="AJ336">
            <v>11048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</row>
        <row r="337">
          <cell r="Q337">
            <v>-10000</v>
          </cell>
          <cell r="R337">
            <v>0</v>
          </cell>
          <cell r="S337">
            <v>-5000</v>
          </cell>
          <cell r="T337">
            <v>-5000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-10000</v>
          </cell>
          <cell r="AB337">
            <v>0</v>
          </cell>
          <cell r="AC337">
            <v>-5000</v>
          </cell>
          <cell r="AD337">
            <v>-5000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</row>
        <row r="338"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</row>
        <row r="339"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</row>
        <row r="340"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</row>
        <row r="341"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</row>
        <row r="342"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</row>
        <row r="350">
          <cell r="Q350">
            <v>41894</v>
          </cell>
          <cell r="R350">
            <v>18750</v>
          </cell>
          <cell r="S350">
            <v>6048</v>
          </cell>
          <cell r="T350">
            <v>6048</v>
          </cell>
          <cell r="U350">
            <v>11048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8750</v>
          </cell>
          <cell r="AB350">
            <v>18750</v>
          </cell>
          <cell r="AC350">
            <v>-5000</v>
          </cell>
          <cell r="AD350">
            <v>-5000</v>
          </cell>
          <cell r="AE350">
            <v>0</v>
          </cell>
          <cell r="AF350">
            <v>33144</v>
          </cell>
          <cell r="AG350">
            <v>0</v>
          </cell>
          <cell r="AH350">
            <v>11048</v>
          </cell>
          <cell r="AI350">
            <v>11048</v>
          </cell>
          <cell r="AJ350">
            <v>11048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</row>
        <row r="351">
          <cell r="Q351">
            <v>-41894</v>
          </cell>
          <cell r="R351">
            <v>-18750</v>
          </cell>
          <cell r="S351">
            <v>-6048</v>
          </cell>
          <cell r="T351">
            <v>-6048</v>
          </cell>
          <cell r="U351">
            <v>-11048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-8750</v>
          </cell>
          <cell r="AB351">
            <v>-18750</v>
          </cell>
          <cell r="AC351">
            <v>5000</v>
          </cell>
          <cell r="AD351">
            <v>5000</v>
          </cell>
          <cell r="AE351">
            <v>0</v>
          </cell>
          <cell r="AF351">
            <v>-33144</v>
          </cell>
          <cell r="AG351">
            <v>0</v>
          </cell>
          <cell r="AH351">
            <v>-11048</v>
          </cell>
          <cell r="AI351">
            <v>-11048</v>
          </cell>
          <cell r="AJ351">
            <v>-11048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</row>
        <row r="352"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</row>
        <row r="353"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</row>
        <row r="354"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</row>
        <row r="355">
          <cell r="Q355">
            <v>-41894</v>
          </cell>
          <cell r="R355">
            <v>-18750</v>
          </cell>
          <cell r="S355">
            <v>-6048</v>
          </cell>
          <cell r="T355">
            <v>-6048</v>
          </cell>
          <cell r="U355">
            <v>-11048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-8750</v>
          </cell>
          <cell r="AB355">
            <v>-18750</v>
          </cell>
          <cell r="AC355">
            <v>5000</v>
          </cell>
          <cell r="AD355">
            <v>5000</v>
          </cell>
          <cell r="AE355">
            <v>0</v>
          </cell>
          <cell r="AF355">
            <v>-33144</v>
          </cell>
          <cell r="AG355">
            <v>0</v>
          </cell>
          <cell r="AH355">
            <v>-11048</v>
          </cell>
          <cell r="AI355">
            <v>-11048</v>
          </cell>
          <cell r="AJ355">
            <v>-11048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</row>
        <row r="356"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</row>
        <row r="357"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</row>
        <row r="358"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</row>
        <row r="359"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</row>
        <row r="360"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</row>
        <row r="361"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</row>
        <row r="362"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</row>
        <row r="363"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</row>
        <row r="364"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</row>
        <row r="365"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</row>
        <row r="366"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</row>
        <row r="367"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</row>
        <row r="368"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</row>
        <row r="369"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</row>
        <row r="370"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</row>
        <row r="371"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</row>
        <row r="383">
          <cell r="B383">
            <v>-57186</v>
          </cell>
          <cell r="C383">
            <v>-79769</v>
          </cell>
          <cell r="D383">
            <v>-4162</v>
          </cell>
          <cell r="E383">
            <v>13187</v>
          </cell>
          <cell r="F383">
            <v>13558</v>
          </cell>
          <cell r="G383">
            <v>-53.5</v>
          </cell>
          <cell r="H383">
            <v>-300.89999999999998</v>
          </cell>
          <cell r="I383">
            <v>-15.7</v>
          </cell>
          <cell r="J383">
            <v>49.4</v>
          </cell>
          <cell r="K383">
            <v>50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-57186</v>
          </cell>
          <cell r="BA383">
            <v>-79769</v>
          </cell>
          <cell r="BB383">
            <v>-4162</v>
          </cell>
          <cell r="BC383">
            <v>13187</v>
          </cell>
          <cell r="BD383">
            <v>13558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-57186</v>
          </cell>
          <cell r="BK383">
            <v>-79769</v>
          </cell>
          <cell r="BL383">
            <v>-4162</v>
          </cell>
          <cell r="BM383">
            <v>13187</v>
          </cell>
          <cell r="BN383">
            <v>13558</v>
          </cell>
          <cell r="BO383">
            <v>-53.5</v>
          </cell>
          <cell r="BP383">
            <v>-300.89999999999998</v>
          </cell>
          <cell r="BQ383">
            <v>-15.7</v>
          </cell>
          <cell r="BR383">
            <v>49.4</v>
          </cell>
          <cell r="BS383">
            <v>50</v>
          </cell>
        </row>
        <row r="384">
          <cell r="B384">
            <v>-49081</v>
          </cell>
          <cell r="C384">
            <v>-32048</v>
          </cell>
          <cell r="D384">
            <v>-27714</v>
          </cell>
          <cell r="E384">
            <v>5151</v>
          </cell>
          <cell r="F384">
            <v>5530</v>
          </cell>
          <cell r="G384">
            <v>-52.3</v>
          </cell>
          <cell r="H384">
            <v>-138.80000000000001</v>
          </cell>
          <cell r="I384">
            <v>-118.8</v>
          </cell>
          <cell r="J384">
            <v>21.9</v>
          </cell>
          <cell r="K384">
            <v>23.1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-49081</v>
          </cell>
          <cell r="BA384">
            <v>-32048</v>
          </cell>
          <cell r="BB384">
            <v>-27714</v>
          </cell>
          <cell r="BC384">
            <v>5151</v>
          </cell>
          <cell r="BD384">
            <v>5530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-49081</v>
          </cell>
          <cell r="BK384">
            <v>-32048</v>
          </cell>
          <cell r="BL384">
            <v>-27714</v>
          </cell>
          <cell r="BM384">
            <v>5151</v>
          </cell>
          <cell r="BN384">
            <v>5530</v>
          </cell>
          <cell r="BO384">
            <v>-52.3</v>
          </cell>
          <cell r="BP384">
            <v>-138.80000000000001</v>
          </cell>
          <cell r="BQ384">
            <v>-118.8</v>
          </cell>
          <cell r="BR384">
            <v>21.9</v>
          </cell>
          <cell r="BS384">
            <v>23.1</v>
          </cell>
        </row>
        <row r="385">
          <cell r="B385">
            <v>-64440</v>
          </cell>
          <cell r="C385">
            <v>-122095</v>
          </cell>
          <cell r="D385">
            <v>2015</v>
          </cell>
          <cell r="E385">
            <v>22401</v>
          </cell>
          <cell r="F385">
            <v>33239</v>
          </cell>
          <cell r="G385">
            <v>-41.4</v>
          </cell>
          <cell r="H385">
            <v>-557</v>
          </cell>
          <cell r="I385">
            <v>6.6</v>
          </cell>
          <cell r="J385">
            <v>47</v>
          </cell>
          <cell r="K385">
            <v>59.8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-64440</v>
          </cell>
          <cell r="BA385">
            <v>-122095</v>
          </cell>
          <cell r="BB385">
            <v>2015</v>
          </cell>
          <cell r="BC385">
            <v>22401</v>
          </cell>
          <cell r="BD385">
            <v>33239</v>
          </cell>
          <cell r="BE385">
            <v>0</v>
          </cell>
          <cell r="BF385">
            <v>0</v>
          </cell>
          <cell r="BG385">
            <v>0</v>
          </cell>
          <cell r="BH385">
            <v>0</v>
          </cell>
          <cell r="BI385">
            <v>0</v>
          </cell>
          <cell r="BJ385">
            <v>-64440</v>
          </cell>
          <cell r="BK385">
            <v>-122095</v>
          </cell>
          <cell r="BL385">
            <v>2015</v>
          </cell>
          <cell r="BM385">
            <v>22401</v>
          </cell>
          <cell r="BN385">
            <v>33239</v>
          </cell>
          <cell r="BO385">
            <v>-41.4</v>
          </cell>
          <cell r="BP385">
            <v>-557</v>
          </cell>
          <cell r="BQ385">
            <v>6.6</v>
          </cell>
          <cell r="BR385">
            <v>47</v>
          </cell>
          <cell r="BS385">
            <v>59.8</v>
          </cell>
        </row>
        <row r="386">
          <cell r="B386">
            <v>-36757</v>
          </cell>
          <cell r="C386">
            <v>-38490</v>
          </cell>
          <cell r="D386">
            <v>824</v>
          </cell>
          <cell r="E386">
            <v>428</v>
          </cell>
          <cell r="F386">
            <v>481</v>
          </cell>
          <cell r="G386">
            <v>-63.2</v>
          </cell>
          <cell r="H386">
            <v>-252.5</v>
          </cell>
          <cell r="I386">
            <v>5.7</v>
          </cell>
          <cell r="J386">
            <v>3</v>
          </cell>
          <cell r="K386">
            <v>3.4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-36757</v>
          </cell>
          <cell r="BA386">
            <v>-38490</v>
          </cell>
          <cell r="BB386">
            <v>824</v>
          </cell>
          <cell r="BC386">
            <v>428</v>
          </cell>
          <cell r="BD386">
            <v>481</v>
          </cell>
          <cell r="BE386">
            <v>0</v>
          </cell>
          <cell r="BF386">
            <v>0</v>
          </cell>
          <cell r="BG386">
            <v>0</v>
          </cell>
          <cell r="BH386">
            <v>0</v>
          </cell>
          <cell r="BI386">
            <v>0</v>
          </cell>
          <cell r="BJ386">
            <v>-36757</v>
          </cell>
          <cell r="BK386">
            <v>-38490</v>
          </cell>
          <cell r="BL386">
            <v>824</v>
          </cell>
          <cell r="BM386">
            <v>428</v>
          </cell>
          <cell r="BN386">
            <v>481</v>
          </cell>
          <cell r="BO386">
            <v>-63.2</v>
          </cell>
          <cell r="BP386">
            <v>-252.5</v>
          </cell>
          <cell r="BQ386">
            <v>5.7</v>
          </cell>
          <cell r="BR386">
            <v>3</v>
          </cell>
          <cell r="BS386">
            <v>3.4</v>
          </cell>
        </row>
        <row r="387">
          <cell r="B387">
            <v>24189</v>
          </cell>
          <cell r="C387">
            <v>-55518</v>
          </cell>
          <cell r="D387">
            <v>22515</v>
          </cell>
          <cell r="E387">
            <v>27974</v>
          </cell>
          <cell r="F387">
            <v>29218</v>
          </cell>
          <cell r="G387">
            <v>10.4</v>
          </cell>
          <cell r="H387">
            <v>-100.2</v>
          </cell>
          <cell r="I387">
            <v>39.299999999999997</v>
          </cell>
          <cell r="J387">
            <v>46.4</v>
          </cell>
          <cell r="K387">
            <v>48.7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24189</v>
          </cell>
          <cell r="BA387">
            <v>-55518</v>
          </cell>
          <cell r="BB387">
            <v>22515</v>
          </cell>
          <cell r="BC387">
            <v>27974</v>
          </cell>
          <cell r="BD387">
            <v>29218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24189</v>
          </cell>
          <cell r="BK387">
            <v>-55518</v>
          </cell>
          <cell r="BL387">
            <v>22515</v>
          </cell>
          <cell r="BM387">
            <v>27974</v>
          </cell>
          <cell r="BN387">
            <v>29218</v>
          </cell>
          <cell r="BO387">
            <v>10.4</v>
          </cell>
          <cell r="BP387">
            <v>-100.2</v>
          </cell>
          <cell r="BQ387">
            <v>39.299999999999997</v>
          </cell>
          <cell r="BR387">
            <v>46.4</v>
          </cell>
          <cell r="BS387">
            <v>48.7</v>
          </cell>
        </row>
        <row r="388">
          <cell r="B388">
            <v>-18757</v>
          </cell>
          <cell r="C388">
            <v>-33813</v>
          </cell>
          <cell r="D388">
            <v>2110</v>
          </cell>
          <cell r="E388">
            <v>5655</v>
          </cell>
          <cell r="F388">
            <v>7291</v>
          </cell>
          <cell r="G388">
            <v>-23.1</v>
          </cell>
          <cell r="H388">
            <v>-160.69999999999999</v>
          </cell>
          <cell r="I388">
            <v>10.5</v>
          </cell>
          <cell r="J388">
            <v>28.2</v>
          </cell>
          <cell r="K388">
            <v>36.200000000000003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-18757</v>
          </cell>
          <cell r="BA388">
            <v>-33813</v>
          </cell>
          <cell r="BB388">
            <v>2110</v>
          </cell>
          <cell r="BC388">
            <v>5655</v>
          </cell>
          <cell r="BD388">
            <v>7291</v>
          </cell>
          <cell r="BE388">
            <v>0</v>
          </cell>
          <cell r="BF388">
            <v>0</v>
          </cell>
          <cell r="BG388">
            <v>0</v>
          </cell>
          <cell r="BH388">
            <v>0</v>
          </cell>
          <cell r="BI388">
            <v>0</v>
          </cell>
          <cell r="BJ388">
            <v>-18757</v>
          </cell>
          <cell r="BK388">
            <v>-33813</v>
          </cell>
          <cell r="BL388">
            <v>2110</v>
          </cell>
          <cell r="BM388">
            <v>5655</v>
          </cell>
          <cell r="BN388">
            <v>7291</v>
          </cell>
          <cell r="BO388">
            <v>-23.1</v>
          </cell>
          <cell r="BP388">
            <v>-160.69999999999999</v>
          </cell>
          <cell r="BQ388">
            <v>10.5</v>
          </cell>
          <cell r="BR388">
            <v>28.2</v>
          </cell>
          <cell r="BS388">
            <v>36.200000000000003</v>
          </cell>
        </row>
        <row r="389">
          <cell r="B389">
            <v>-12040</v>
          </cell>
          <cell r="C389">
            <v>-24266</v>
          </cell>
          <cell r="D389">
            <v>-8625</v>
          </cell>
          <cell r="E389">
            <v>9363</v>
          </cell>
          <cell r="F389">
            <v>11488</v>
          </cell>
          <cell r="G389">
            <v>-14.5</v>
          </cell>
          <cell r="H389">
            <v>-119.1</v>
          </cell>
          <cell r="I389">
            <v>-42.1</v>
          </cell>
          <cell r="J389">
            <v>45.2</v>
          </cell>
          <cell r="K389">
            <v>53.8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-12040</v>
          </cell>
          <cell r="BA389">
            <v>-24266</v>
          </cell>
          <cell r="BB389">
            <v>-8625</v>
          </cell>
          <cell r="BC389">
            <v>9363</v>
          </cell>
          <cell r="BD389">
            <v>11488</v>
          </cell>
          <cell r="BE389">
            <v>0</v>
          </cell>
          <cell r="BF389">
            <v>0</v>
          </cell>
          <cell r="BG389">
            <v>0</v>
          </cell>
          <cell r="BH389">
            <v>0</v>
          </cell>
          <cell r="BI389">
            <v>0</v>
          </cell>
          <cell r="BJ389">
            <v>-12040</v>
          </cell>
          <cell r="BK389">
            <v>-24266</v>
          </cell>
          <cell r="BL389">
            <v>-8625</v>
          </cell>
          <cell r="BM389">
            <v>9363</v>
          </cell>
          <cell r="BN389">
            <v>11488</v>
          </cell>
          <cell r="BO389">
            <v>-14.5</v>
          </cell>
          <cell r="BP389">
            <v>-119.1</v>
          </cell>
          <cell r="BQ389">
            <v>-42.1</v>
          </cell>
          <cell r="BR389">
            <v>45.2</v>
          </cell>
          <cell r="BS389">
            <v>53.8</v>
          </cell>
        </row>
        <row r="390">
          <cell r="B390">
            <v>46333</v>
          </cell>
          <cell r="C390">
            <v>-94116</v>
          </cell>
          <cell r="D390">
            <v>35369</v>
          </cell>
          <cell r="E390">
            <v>51800</v>
          </cell>
          <cell r="F390">
            <v>53280</v>
          </cell>
          <cell r="G390">
            <v>16</v>
          </cell>
          <cell r="H390">
            <v>-132.19999999999999</v>
          </cell>
          <cell r="I390">
            <v>49.1</v>
          </cell>
          <cell r="J390">
            <v>71.400000000000006</v>
          </cell>
          <cell r="K390">
            <v>72.900000000000006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46333</v>
          </cell>
          <cell r="BA390">
            <v>-94116</v>
          </cell>
          <cell r="BB390">
            <v>35369</v>
          </cell>
          <cell r="BC390">
            <v>51800</v>
          </cell>
          <cell r="BD390">
            <v>53280</v>
          </cell>
          <cell r="BE390">
            <v>0</v>
          </cell>
          <cell r="BF390">
            <v>0</v>
          </cell>
          <cell r="BG390">
            <v>0</v>
          </cell>
          <cell r="BH390">
            <v>0</v>
          </cell>
          <cell r="BI390">
            <v>0</v>
          </cell>
          <cell r="BJ390">
            <v>46333</v>
          </cell>
          <cell r="BK390">
            <v>-94116</v>
          </cell>
          <cell r="BL390">
            <v>35369</v>
          </cell>
          <cell r="BM390">
            <v>51800</v>
          </cell>
          <cell r="BN390">
            <v>53280</v>
          </cell>
          <cell r="BO390">
            <v>16</v>
          </cell>
          <cell r="BP390">
            <v>-132.19999999999999</v>
          </cell>
          <cell r="BQ390">
            <v>49.1</v>
          </cell>
          <cell r="BR390">
            <v>71.400000000000006</v>
          </cell>
          <cell r="BS390">
            <v>72.900000000000006</v>
          </cell>
        </row>
        <row r="391">
          <cell r="B391">
            <v>-35336</v>
          </cell>
          <cell r="C391">
            <v>-45996</v>
          </cell>
          <cell r="D391">
            <v>276</v>
          </cell>
          <cell r="E391">
            <v>4860</v>
          </cell>
          <cell r="F391">
            <v>5524</v>
          </cell>
          <cell r="G391">
            <v>-75.7</v>
          </cell>
          <cell r="H391">
            <v>-399.4</v>
          </cell>
          <cell r="I391">
            <v>2.5</v>
          </cell>
          <cell r="J391">
            <v>41.4</v>
          </cell>
          <cell r="K391">
            <v>44.6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-35336</v>
          </cell>
          <cell r="BA391">
            <v>-45996</v>
          </cell>
          <cell r="BB391">
            <v>276</v>
          </cell>
          <cell r="BC391">
            <v>4860</v>
          </cell>
          <cell r="BD391">
            <v>5524</v>
          </cell>
          <cell r="BE391">
            <v>0</v>
          </cell>
          <cell r="BF391">
            <v>0</v>
          </cell>
          <cell r="BG391">
            <v>0</v>
          </cell>
          <cell r="BH391">
            <v>0</v>
          </cell>
          <cell r="BI391">
            <v>0</v>
          </cell>
          <cell r="BJ391">
            <v>-35336</v>
          </cell>
          <cell r="BK391">
            <v>-45996</v>
          </cell>
          <cell r="BL391">
            <v>276</v>
          </cell>
          <cell r="BM391">
            <v>4860</v>
          </cell>
          <cell r="BN391">
            <v>5524</v>
          </cell>
          <cell r="BO391">
            <v>-75.7</v>
          </cell>
          <cell r="BP391">
            <v>-399.4</v>
          </cell>
          <cell r="BQ391">
            <v>2.5</v>
          </cell>
          <cell r="BR391">
            <v>41.4</v>
          </cell>
          <cell r="BS391">
            <v>44.6</v>
          </cell>
        </row>
        <row r="392">
          <cell r="B392">
            <v>-9115</v>
          </cell>
          <cell r="C392">
            <v>-78764</v>
          </cell>
          <cell r="D392">
            <v>27279</v>
          </cell>
          <cell r="E392">
            <v>21350</v>
          </cell>
          <cell r="F392">
            <v>21020</v>
          </cell>
          <cell r="G392">
            <v>-6.5</v>
          </cell>
          <cell r="H392">
            <v>-239.2</v>
          </cell>
          <cell r="I392">
            <v>76.099999999999994</v>
          </cell>
          <cell r="J392">
            <v>59.2</v>
          </cell>
          <cell r="K392">
            <v>57.9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-9115</v>
          </cell>
          <cell r="BA392">
            <v>-78764</v>
          </cell>
          <cell r="BB392">
            <v>27279</v>
          </cell>
          <cell r="BC392">
            <v>21350</v>
          </cell>
          <cell r="BD392">
            <v>21020</v>
          </cell>
          <cell r="BE392">
            <v>0</v>
          </cell>
          <cell r="BF392">
            <v>0</v>
          </cell>
          <cell r="BG392">
            <v>0</v>
          </cell>
          <cell r="BH392">
            <v>0</v>
          </cell>
          <cell r="BI392">
            <v>0</v>
          </cell>
          <cell r="BJ392">
            <v>-9115</v>
          </cell>
          <cell r="BK392">
            <v>-78764</v>
          </cell>
          <cell r="BL392">
            <v>27279</v>
          </cell>
          <cell r="BM392">
            <v>21350</v>
          </cell>
          <cell r="BN392">
            <v>21020</v>
          </cell>
          <cell r="BO392">
            <v>-6.5</v>
          </cell>
          <cell r="BP392">
            <v>-239.2</v>
          </cell>
          <cell r="BQ392">
            <v>76.099999999999994</v>
          </cell>
          <cell r="BR392">
            <v>59.2</v>
          </cell>
          <cell r="BS392">
            <v>57.9</v>
          </cell>
        </row>
        <row r="393">
          <cell r="B393">
            <v>-31599</v>
          </cell>
          <cell r="C393">
            <v>-22142</v>
          </cell>
          <cell r="D393">
            <v>-23820</v>
          </cell>
          <cell r="E393">
            <v>6517</v>
          </cell>
          <cell r="F393">
            <v>7846</v>
          </cell>
          <cell r="G393">
            <v>-69.5</v>
          </cell>
          <cell r="H393">
            <v>-274</v>
          </cell>
          <cell r="I393">
            <v>-211</v>
          </cell>
          <cell r="J393">
            <v>52.6</v>
          </cell>
          <cell r="K393">
            <v>57.2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-31599</v>
          </cell>
          <cell r="BA393">
            <v>-22142</v>
          </cell>
          <cell r="BB393">
            <v>-23820</v>
          </cell>
          <cell r="BC393">
            <v>6517</v>
          </cell>
          <cell r="BD393">
            <v>7846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0</v>
          </cell>
          <cell r="BJ393">
            <v>-31599</v>
          </cell>
          <cell r="BK393">
            <v>-22142</v>
          </cell>
          <cell r="BL393">
            <v>-23820</v>
          </cell>
          <cell r="BM393">
            <v>6517</v>
          </cell>
          <cell r="BN393">
            <v>7846</v>
          </cell>
          <cell r="BO393">
            <v>-69.5</v>
          </cell>
          <cell r="BP393">
            <v>-274</v>
          </cell>
          <cell r="BQ393">
            <v>-211</v>
          </cell>
          <cell r="BR393">
            <v>52.6</v>
          </cell>
          <cell r="BS393">
            <v>57.2</v>
          </cell>
        </row>
        <row r="394">
          <cell r="B394">
            <v>124233</v>
          </cell>
          <cell r="C394">
            <v>-40241</v>
          </cell>
          <cell r="D394">
            <v>-1883</v>
          </cell>
          <cell r="E394">
            <v>78515</v>
          </cell>
          <cell r="F394">
            <v>87842</v>
          </cell>
          <cell r="G394">
            <v>38.6</v>
          </cell>
          <cell r="H394">
            <v>-92.4</v>
          </cell>
          <cell r="I394">
            <v>-2.7</v>
          </cell>
          <cell r="J394">
            <v>79.5</v>
          </cell>
          <cell r="K394">
            <v>81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124233</v>
          </cell>
          <cell r="BA394">
            <v>-40241</v>
          </cell>
          <cell r="BB394">
            <v>-1883</v>
          </cell>
          <cell r="BC394">
            <v>78515</v>
          </cell>
          <cell r="BD394">
            <v>87842</v>
          </cell>
          <cell r="BE394">
            <v>0</v>
          </cell>
          <cell r="BF394">
            <v>0</v>
          </cell>
          <cell r="BG394">
            <v>0</v>
          </cell>
          <cell r="BH394">
            <v>0</v>
          </cell>
          <cell r="BI394">
            <v>0</v>
          </cell>
          <cell r="BJ394">
            <v>124233</v>
          </cell>
          <cell r="BK394">
            <v>-40241</v>
          </cell>
          <cell r="BL394">
            <v>-1883</v>
          </cell>
          <cell r="BM394">
            <v>78515</v>
          </cell>
          <cell r="BN394">
            <v>87842</v>
          </cell>
          <cell r="BO394">
            <v>38.6</v>
          </cell>
          <cell r="BP394">
            <v>-92.4</v>
          </cell>
          <cell r="BQ394">
            <v>-2.7</v>
          </cell>
          <cell r="BR394">
            <v>79.5</v>
          </cell>
          <cell r="BS394">
            <v>81</v>
          </cell>
        </row>
        <row r="395">
          <cell r="B395">
            <v>-21925</v>
          </cell>
          <cell r="C395">
            <v>-35532</v>
          </cell>
          <cell r="D395">
            <v>4869</v>
          </cell>
          <cell r="E395">
            <v>4348</v>
          </cell>
          <cell r="F395">
            <v>4390</v>
          </cell>
          <cell r="G395">
            <v>-26</v>
          </cell>
          <cell r="H395">
            <v>-167.1</v>
          </cell>
          <cell r="I395">
            <v>23.2</v>
          </cell>
          <cell r="J395">
            <v>20.7</v>
          </cell>
          <cell r="K395">
            <v>20.9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-21925</v>
          </cell>
          <cell r="BA395">
            <v>-35532</v>
          </cell>
          <cell r="BB395">
            <v>4869</v>
          </cell>
          <cell r="BC395">
            <v>4348</v>
          </cell>
          <cell r="BD395">
            <v>4390</v>
          </cell>
          <cell r="BE395">
            <v>0</v>
          </cell>
          <cell r="BF395">
            <v>0</v>
          </cell>
          <cell r="BG395">
            <v>0</v>
          </cell>
          <cell r="BH395">
            <v>0</v>
          </cell>
          <cell r="BI395">
            <v>0</v>
          </cell>
          <cell r="BJ395">
            <v>-21925</v>
          </cell>
          <cell r="BK395">
            <v>-35532</v>
          </cell>
          <cell r="BL395">
            <v>4869</v>
          </cell>
          <cell r="BM395">
            <v>4348</v>
          </cell>
          <cell r="BN395">
            <v>4390</v>
          </cell>
          <cell r="BO395">
            <v>-26</v>
          </cell>
          <cell r="BP395">
            <v>-167.1</v>
          </cell>
          <cell r="BQ395">
            <v>23.2</v>
          </cell>
          <cell r="BR395">
            <v>20.7</v>
          </cell>
          <cell r="BS395">
            <v>20.9</v>
          </cell>
        </row>
        <row r="396">
          <cell r="B396">
            <v>15280</v>
          </cell>
          <cell r="C396">
            <v>-25042</v>
          </cell>
          <cell r="D396">
            <v>-14671</v>
          </cell>
          <cell r="E396">
            <v>20480</v>
          </cell>
          <cell r="F396">
            <v>34513</v>
          </cell>
          <cell r="G396">
            <v>8.4</v>
          </cell>
          <cell r="H396">
            <v>-63.6</v>
          </cell>
          <cell r="I396">
            <v>-28.9</v>
          </cell>
          <cell r="J396">
            <v>45.5</v>
          </cell>
          <cell r="K396">
            <v>75.400000000000006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15280</v>
          </cell>
          <cell r="BA396">
            <v>-25042</v>
          </cell>
          <cell r="BB396">
            <v>-14671</v>
          </cell>
          <cell r="BC396">
            <v>20480</v>
          </cell>
          <cell r="BD396">
            <v>34513</v>
          </cell>
          <cell r="BE396">
            <v>0</v>
          </cell>
          <cell r="BF396">
            <v>0</v>
          </cell>
          <cell r="BG396">
            <v>0</v>
          </cell>
          <cell r="BH396">
            <v>0</v>
          </cell>
          <cell r="BI396">
            <v>0</v>
          </cell>
          <cell r="BJ396">
            <v>15280</v>
          </cell>
          <cell r="BK396">
            <v>-25042</v>
          </cell>
          <cell r="BL396">
            <v>-14671</v>
          </cell>
          <cell r="BM396">
            <v>20480</v>
          </cell>
          <cell r="BN396">
            <v>34513</v>
          </cell>
          <cell r="BO396">
            <v>8.4</v>
          </cell>
          <cell r="BP396">
            <v>-63.6</v>
          </cell>
          <cell r="BQ396">
            <v>-28.9</v>
          </cell>
          <cell r="BR396">
            <v>45.5</v>
          </cell>
          <cell r="BS396">
            <v>75.400000000000006</v>
          </cell>
        </row>
        <row r="397">
          <cell r="B397">
            <v>40338</v>
          </cell>
          <cell r="C397">
            <v>-87503</v>
          </cell>
          <cell r="D397">
            <v>42612</v>
          </cell>
          <cell r="E397">
            <v>41400</v>
          </cell>
          <cell r="F397">
            <v>43829</v>
          </cell>
          <cell r="G397">
            <v>10.1</v>
          </cell>
          <cell r="H397">
            <v>-88.1</v>
          </cell>
          <cell r="I397">
            <v>43.1</v>
          </cell>
          <cell r="J397">
            <v>41.6</v>
          </cell>
          <cell r="K397">
            <v>43.8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40338</v>
          </cell>
          <cell r="BA397">
            <v>-87503</v>
          </cell>
          <cell r="BB397">
            <v>42612</v>
          </cell>
          <cell r="BC397">
            <v>41400</v>
          </cell>
          <cell r="BD397">
            <v>43829</v>
          </cell>
          <cell r="BE397">
            <v>0</v>
          </cell>
          <cell r="BF397">
            <v>0</v>
          </cell>
          <cell r="BG397">
            <v>0</v>
          </cell>
          <cell r="BH397">
            <v>0</v>
          </cell>
          <cell r="BI397">
            <v>0</v>
          </cell>
          <cell r="BJ397">
            <v>40338</v>
          </cell>
          <cell r="BK397">
            <v>-87503</v>
          </cell>
          <cell r="BL397">
            <v>42612</v>
          </cell>
          <cell r="BM397">
            <v>41400</v>
          </cell>
          <cell r="BN397">
            <v>43829</v>
          </cell>
          <cell r="BO397">
            <v>10.1</v>
          </cell>
          <cell r="BP397">
            <v>-88.1</v>
          </cell>
          <cell r="BQ397">
            <v>43.1</v>
          </cell>
          <cell r="BR397">
            <v>41.6</v>
          </cell>
          <cell r="BS397">
            <v>43.8</v>
          </cell>
        </row>
        <row r="398">
          <cell r="B398">
            <v>63936</v>
          </cell>
          <cell r="C398">
            <v>-23648</v>
          </cell>
          <cell r="D398">
            <v>44429</v>
          </cell>
          <cell r="E398">
            <v>21552</v>
          </cell>
          <cell r="F398">
            <v>21603</v>
          </cell>
          <cell r="G398">
            <v>38.6</v>
          </cell>
          <cell r="H398">
            <v>-61.2</v>
          </cell>
          <cell r="I398">
            <v>105.8</v>
          </cell>
          <cell r="J398">
            <v>50.8</v>
          </cell>
          <cell r="K398">
            <v>50.9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63936</v>
          </cell>
          <cell r="BA398">
            <v>-23648</v>
          </cell>
          <cell r="BB398">
            <v>44429</v>
          </cell>
          <cell r="BC398">
            <v>21552</v>
          </cell>
          <cell r="BD398">
            <v>21603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63936</v>
          </cell>
          <cell r="BK398">
            <v>-23648</v>
          </cell>
          <cell r="BL398">
            <v>44429</v>
          </cell>
          <cell r="BM398">
            <v>21552</v>
          </cell>
          <cell r="BN398">
            <v>21603</v>
          </cell>
          <cell r="BO398">
            <v>38.6</v>
          </cell>
          <cell r="BP398">
            <v>-61.2</v>
          </cell>
          <cell r="BQ398">
            <v>105.8</v>
          </cell>
          <cell r="BR398">
            <v>50.8</v>
          </cell>
          <cell r="BS398">
            <v>50.9</v>
          </cell>
        </row>
        <row r="399">
          <cell r="B399">
            <v>-252684</v>
          </cell>
          <cell r="C399">
            <v>-51485</v>
          </cell>
          <cell r="D399">
            <v>-57410</v>
          </cell>
          <cell r="E399">
            <v>-59446</v>
          </cell>
          <cell r="F399">
            <v>-84343</v>
          </cell>
          <cell r="G399">
            <v>0</v>
          </cell>
          <cell r="H399">
            <v>-171.6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-252684</v>
          </cell>
          <cell r="BA399">
            <v>-51485</v>
          </cell>
          <cell r="BB399">
            <v>-57410</v>
          </cell>
          <cell r="BC399">
            <v>-59446</v>
          </cell>
          <cell r="BD399">
            <v>-84343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-252684</v>
          </cell>
          <cell r="BK399">
            <v>-51485</v>
          </cell>
          <cell r="BL399">
            <v>-57410</v>
          </cell>
          <cell r="BM399">
            <v>-59446</v>
          </cell>
          <cell r="BN399">
            <v>-84343</v>
          </cell>
          <cell r="BO399">
            <v>0</v>
          </cell>
          <cell r="BP399">
            <v>-171.6</v>
          </cell>
          <cell r="BQ399">
            <v>0</v>
          </cell>
          <cell r="BR399">
            <v>0</v>
          </cell>
          <cell r="BS399">
            <v>0</v>
          </cell>
        </row>
        <row r="400">
          <cell r="B400">
            <v>-166886</v>
          </cell>
          <cell r="C400">
            <v>-139752</v>
          </cell>
          <cell r="D400">
            <v>-134672</v>
          </cell>
          <cell r="E400">
            <v>105616</v>
          </cell>
          <cell r="F400">
            <v>1922</v>
          </cell>
          <cell r="G400">
            <v>-118.1</v>
          </cell>
          <cell r="H400">
            <v>0</v>
          </cell>
          <cell r="I400">
            <v>0</v>
          </cell>
          <cell r="J400">
            <v>78.7</v>
          </cell>
          <cell r="K400">
            <v>5.4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-166886</v>
          </cell>
          <cell r="BA400">
            <v>-139752</v>
          </cell>
          <cell r="BB400">
            <v>-134672</v>
          </cell>
          <cell r="BC400">
            <v>105616</v>
          </cell>
          <cell r="BD400">
            <v>1922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-166886</v>
          </cell>
          <cell r="BK400">
            <v>-139752</v>
          </cell>
          <cell r="BL400">
            <v>-134672</v>
          </cell>
          <cell r="BM400">
            <v>105616</v>
          </cell>
          <cell r="BN400">
            <v>1922</v>
          </cell>
          <cell r="BO400">
            <v>-118.1</v>
          </cell>
          <cell r="BP400">
            <v>0</v>
          </cell>
          <cell r="BQ400">
            <v>0</v>
          </cell>
          <cell r="BR400">
            <v>78.7</v>
          </cell>
          <cell r="BS400">
            <v>5.4</v>
          </cell>
        </row>
        <row r="401">
          <cell r="B401">
            <v>5787</v>
          </cell>
          <cell r="C401">
            <v>-311</v>
          </cell>
          <cell r="D401">
            <v>1833</v>
          </cell>
          <cell r="E401">
            <v>2136</v>
          </cell>
          <cell r="F401">
            <v>2129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5787</v>
          </cell>
          <cell r="BA401">
            <v>-311</v>
          </cell>
          <cell r="BB401">
            <v>1833</v>
          </cell>
          <cell r="BC401">
            <v>2136</v>
          </cell>
          <cell r="BD401">
            <v>2129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5787</v>
          </cell>
          <cell r="BK401">
            <v>-311</v>
          </cell>
          <cell r="BL401">
            <v>1833</v>
          </cell>
          <cell r="BM401">
            <v>2136</v>
          </cell>
          <cell r="BN401">
            <v>2129</v>
          </cell>
          <cell r="BO401">
            <v>0</v>
          </cell>
          <cell r="BP401">
            <v>0</v>
          </cell>
          <cell r="BQ401">
            <v>0</v>
          </cell>
          <cell r="BR401">
            <v>0</v>
          </cell>
          <cell r="BS401">
            <v>0</v>
          </cell>
        </row>
        <row r="402">
          <cell r="B402">
            <v>-281057</v>
          </cell>
          <cell r="C402">
            <v>-178822</v>
          </cell>
          <cell r="D402">
            <v>-33967</v>
          </cell>
          <cell r="E402">
            <v>-36016</v>
          </cell>
          <cell r="F402">
            <v>-32252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0</v>
          </cell>
          <cell r="AS402">
            <v>0</v>
          </cell>
          <cell r="AT402">
            <v>0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-281057</v>
          </cell>
          <cell r="BA402">
            <v>-178822</v>
          </cell>
          <cell r="BB402">
            <v>-33967</v>
          </cell>
          <cell r="BC402">
            <v>-36016</v>
          </cell>
          <cell r="BD402">
            <v>-32252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-281057</v>
          </cell>
          <cell r="BK402">
            <v>-178822</v>
          </cell>
          <cell r="BL402">
            <v>-33967</v>
          </cell>
          <cell r="BM402">
            <v>-36016</v>
          </cell>
          <cell r="BN402">
            <v>-32252</v>
          </cell>
          <cell r="BO402">
            <v>0</v>
          </cell>
          <cell r="BP402">
            <v>0</v>
          </cell>
          <cell r="BQ402">
            <v>0</v>
          </cell>
          <cell r="BR402">
            <v>0</v>
          </cell>
          <cell r="BS402">
            <v>0</v>
          </cell>
        </row>
        <row r="403"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AS403">
            <v>0</v>
          </cell>
          <cell r="AT403">
            <v>0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  <cell r="BP403">
            <v>0</v>
          </cell>
          <cell r="BQ403">
            <v>0</v>
          </cell>
          <cell r="BR403">
            <v>0</v>
          </cell>
          <cell r="BS403">
            <v>0</v>
          </cell>
        </row>
        <row r="404">
          <cell r="B404">
            <v>-12957</v>
          </cell>
          <cell r="C404">
            <v>-6255</v>
          </cell>
          <cell r="D404">
            <v>-2398</v>
          </cell>
          <cell r="E404">
            <v>-2154</v>
          </cell>
          <cell r="F404">
            <v>-2150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-12957</v>
          </cell>
          <cell r="BA404">
            <v>-6255</v>
          </cell>
          <cell r="BB404">
            <v>-2398</v>
          </cell>
          <cell r="BC404">
            <v>-2154</v>
          </cell>
          <cell r="BD404">
            <v>-2150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-12957</v>
          </cell>
          <cell r="BK404">
            <v>-6255</v>
          </cell>
          <cell r="BL404">
            <v>-2398</v>
          </cell>
          <cell r="BM404">
            <v>-2154</v>
          </cell>
          <cell r="BN404">
            <v>-2150</v>
          </cell>
          <cell r="BO404">
            <v>0</v>
          </cell>
          <cell r="BP404">
            <v>0</v>
          </cell>
          <cell r="BQ404">
            <v>0</v>
          </cell>
          <cell r="BR404">
            <v>0</v>
          </cell>
          <cell r="BS404">
            <v>0</v>
          </cell>
        </row>
        <row r="405">
          <cell r="B405">
            <v>-14189</v>
          </cell>
          <cell r="C405">
            <v>-7724</v>
          </cell>
          <cell r="D405">
            <v>-2355</v>
          </cell>
          <cell r="E405">
            <v>-2055</v>
          </cell>
          <cell r="F405">
            <v>-2055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-14189</v>
          </cell>
          <cell r="BA405">
            <v>-7724</v>
          </cell>
          <cell r="BB405">
            <v>-2355</v>
          </cell>
          <cell r="BC405">
            <v>-2055</v>
          </cell>
          <cell r="BD405">
            <v>-2055</v>
          </cell>
          <cell r="BE405">
            <v>0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-14189</v>
          </cell>
          <cell r="BK405">
            <v>-7724</v>
          </cell>
          <cell r="BL405">
            <v>-2355</v>
          </cell>
          <cell r="BM405">
            <v>-2055</v>
          </cell>
          <cell r="BN405">
            <v>-2055</v>
          </cell>
          <cell r="BO405">
            <v>0</v>
          </cell>
          <cell r="BP405">
            <v>0</v>
          </cell>
          <cell r="BQ405">
            <v>0</v>
          </cell>
          <cell r="BR405">
            <v>0</v>
          </cell>
          <cell r="BS405">
            <v>0</v>
          </cell>
        </row>
        <row r="410"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</row>
        <row r="411"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</row>
        <row r="412"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</row>
        <row r="413">
          <cell r="B413">
            <v>-743913</v>
          </cell>
          <cell r="C413">
            <v>-1223332</v>
          </cell>
          <cell r="D413">
            <v>-127546</v>
          </cell>
          <cell r="E413">
            <v>343062</v>
          </cell>
          <cell r="F413">
            <v>263903</v>
          </cell>
          <cell r="G413">
            <v>-28.3</v>
          </cell>
          <cell r="H413">
            <v>-213.9</v>
          </cell>
          <cell r="I413">
            <v>-22</v>
          </cell>
          <cell r="J413">
            <v>43.6</v>
          </cell>
          <cell r="K413">
            <v>38.4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-743913</v>
          </cell>
          <cell r="BA413">
            <v>-1223332</v>
          </cell>
          <cell r="BB413">
            <v>-127546</v>
          </cell>
          <cell r="BC413">
            <v>343062</v>
          </cell>
          <cell r="BD413">
            <v>263903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-743913</v>
          </cell>
          <cell r="BK413">
            <v>-1223332</v>
          </cell>
          <cell r="BL413">
            <v>-127546</v>
          </cell>
          <cell r="BM413">
            <v>343062</v>
          </cell>
          <cell r="BN413">
            <v>263903</v>
          </cell>
          <cell r="BO413">
            <v>-28.3</v>
          </cell>
          <cell r="BP413">
            <v>-213.9</v>
          </cell>
          <cell r="BQ413">
            <v>-22</v>
          </cell>
          <cell r="BR413">
            <v>43.6</v>
          </cell>
          <cell r="BS413">
            <v>38.4</v>
          </cell>
        </row>
        <row r="414">
          <cell r="B414">
            <v>3323047</v>
          </cell>
          <cell r="C414">
            <v>1787598</v>
          </cell>
          <cell r="D414">
            <v>695508</v>
          </cell>
          <cell r="E414">
            <v>430391</v>
          </cell>
          <cell r="F414">
            <v>409550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3323047</v>
          </cell>
          <cell r="BA414">
            <v>1787598</v>
          </cell>
          <cell r="BB414">
            <v>695508</v>
          </cell>
          <cell r="BC414">
            <v>430391</v>
          </cell>
          <cell r="BD414">
            <v>409550</v>
          </cell>
          <cell r="BE414">
            <v>0</v>
          </cell>
          <cell r="BF414">
            <v>0</v>
          </cell>
          <cell r="BG414">
            <v>0</v>
          </cell>
          <cell r="BH414">
            <v>0</v>
          </cell>
          <cell r="BI414">
            <v>0</v>
          </cell>
          <cell r="BJ414">
            <v>3323047</v>
          </cell>
          <cell r="BK414">
            <v>1787598</v>
          </cell>
          <cell r="BL414">
            <v>695508</v>
          </cell>
          <cell r="BM414">
            <v>430391</v>
          </cell>
          <cell r="BN414">
            <v>409550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</row>
        <row r="415">
          <cell r="B415">
            <v>-982</v>
          </cell>
          <cell r="C415">
            <v>-982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-982</v>
          </cell>
          <cell r="BA415">
            <v>-982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-982</v>
          </cell>
          <cell r="BK415">
            <v>-982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</row>
        <row r="416">
          <cell r="B416">
            <v>-225</v>
          </cell>
          <cell r="C416">
            <v>-225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-225</v>
          </cell>
          <cell r="BA416">
            <v>-225</v>
          </cell>
          <cell r="BB416">
            <v>0</v>
          </cell>
          <cell r="BC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-225</v>
          </cell>
          <cell r="BK416">
            <v>-225</v>
          </cell>
          <cell r="BL416">
            <v>0</v>
          </cell>
          <cell r="BM416">
            <v>0</v>
          </cell>
          <cell r="BN416">
            <v>0</v>
          </cell>
          <cell r="BO416">
            <v>0</v>
          </cell>
          <cell r="BP416">
            <v>0</v>
          </cell>
          <cell r="BQ416">
            <v>0</v>
          </cell>
          <cell r="BR416">
            <v>0</v>
          </cell>
          <cell r="BS416">
            <v>0</v>
          </cell>
        </row>
        <row r="417">
          <cell r="B417">
            <v>-225</v>
          </cell>
          <cell r="C417">
            <v>-225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AZ417">
            <v>-225</v>
          </cell>
          <cell r="BA417">
            <v>-225</v>
          </cell>
          <cell r="BB417">
            <v>0</v>
          </cell>
          <cell r="BC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-225</v>
          </cell>
          <cell r="BK417">
            <v>-225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  <cell r="BR417">
            <v>0</v>
          </cell>
          <cell r="BS417">
            <v>0</v>
          </cell>
        </row>
        <row r="418">
          <cell r="B418">
            <v>294813</v>
          </cell>
          <cell r="C418">
            <v>72481</v>
          </cell>
          <cell r="D418">
            <v>82010</v>
          </cell>
          <cell r="E418">
            <v>69005</v>
          </cell>
          <cell r="F418">
            <v>71317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>
            <v>0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294813</v>
          </cell>
          <cell r="BA418">
            <v>72481</v>
          </cell>
          <cell r="BB418">
            <v>82010</v>
          </cell>
          <cell r="BC418">
            <v>69005</v>
          </cell>
          <cell r="BD418">
            <v>71317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294813</v>
          </cell>
          <cell r="BK418">
            <v>72481</v>
          </cell>
          <cell r="BL418">
            <v>82010</v>
          </cell>
          <cell r="BM418">
            <v>69005</v>
          </cell>
          <cell r="BN418">
            <v>71317</v>
          </cell>
          <cell r="BO418">
            <v>0</v>
          </cell>
          <cell r="BP418">
            <v>0</v>
          </cell>
          <cell r="BQ418">
            <v>0</v>
          </cell>
          <cell r="BR418">
            <v>0</v>
          </cell>
          <cell r="BS418">
            <v>0</v>
          </cell>
        </row>
        <row r="419">
          <cell r="B419">
            <v>3029666</v>
          </cell>
          <cell r="C419">
            <v>1716549</v>
          </cell>
          <cell r="D419">
            <v>613498</v>
          </cell>
          <cell r="E419">
            <v>361386</v>
          </cell>
          <cell r="F419">
            <v>338233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3029666</v>
          </cell>
          <cell r="BA419">
            <v>1716549</v>
          </cell>
          <cell r="BB419">
            <v>613498</v>
          </cell>
          <cell r="BC419">
            <v>361386</v>
          </cell>
          <cell r="BD419">
            <v>338233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0</v>
          </cell>
          <cell r="BJ419">
            <v>3029666</v>
          </cell>
          <cell r="BK419">
            <v>1716549</v>
          </cell>
          <cell r="BL419">
            <v>613498</v>
          </cell>
          <cell r="BM419">
            <v>361386</v>
          </cell>
          <cell r="BN419">
            <v>338233</v>
          </cell>
          <cell r="BO419">
            <v>0</v>
          </cell>
          <cell r="BP419">
            <v>0</v>
          </cell>
          <cell r="BQ419">
            <v>0</v>
          </cell>
          <cell r="BR419">
            <v>0</v>
          </cell>
          <cell r="BS419">
            <v>0</v>
          </cell>
        </row>
        <row r="420">
          <cell r="B420">
            <v>2579134</v>
          </cell>
          <cell r="C420">
            <v>564266</v>
          </cell>
          <cell r="D420">
            <v>567962</v>
          </cell>
          <cell r="E420">
            <v>773453</v>
          </cell>
          <cell r="F420">
            <v>673453</v>
          </cell>
          <cell r="G420">
            <v>98.2</v>
          </cell>
          <cell r="H420">
            <v>98.6</v>
          </cell>
          <cell r="I420">
            <v>97.8</v>
          </cell>
          <cell r="J420">
            <v>98.3</v>
          </cell>
          <cell r="K420">
            <v>98.1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2579134</v>
          </cell>
          <cell r="BA420">
            <v>564266</v>
          </cell>
          <cell r="BB420">
            <v>567962</v>
          </cell>
          <cell r="BC420">
            <v>773453</v>
          </cell>
          <cell r="BD420">
            <v>673453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2579134</v>
          </cell>
          <cell r="BK420">
            <v>564266</v>
          </cell>
          <cell r="BL420">
            <v>567962</v>
          </cell>
          <cell r="BM420">
            <v>773453</v>
          </cell>
          <cell r="BN420">
            <v>673453</v>
          </cell>
          <cell r="BO420">
            <v>98.2</v>
          </cell>
          <cell r="BP420">
            <v>98.6</v>
          </cell>
          <cell r="BQ420">
            <v>97.8</v>
          </cell>
          <cell r="BR420">
            <v>98.3</v>
          </cell>
          <cell r="BS420">
            <v>98.1</v>
          </cell>
        </row>
        <row r="421"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0</v>
          </cell>
          <cell r="BM421">
            <v>0</v>
          </cell>
          <cell r="BN421">
            <v>0</v>
          </cell>
          <cell r="BO421">
            <v>0</v>
          </cell>
          <cell r="BP421">
            <v>0</v>
          </cell>
          <cell r="BQ421">
            <v>0</v>
          </cell>
          <cell r="BR421">
            <v>0</v>
          </cell>
          <cell r="BS421">
            <v>0</v>
          </cell>
        </row>
        <row r="422"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0</v>
          </cell>
          <cell r="AR422">
            <v>0</v>
          </cell>
          <cell r="AS422">
            <v>0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  <cell r="BM422">
            <v>0</v>
          </cell>
          <cell r="BN422">
            <v>0</v>
          </cell>
          <cell r="BO422">
            <v>0</v>
          </cell>
          <cell r="BP422">
            <v>0</v>
          </cell>
          <cell r="BQ422">
            <v>0</v>
          </cell>
          <cell r="BR422">
            <v>0</v>
          </cell>
          <cell r="BS422">
            <v>0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0</v>
          </cell>
          <cell r="BP423">
            <v>0</v>
          </cell>
          <cell r="BQ423">
            <v>0</v>
          </cell>
          <cell r="BR423">
            <v>0</v>
          </cell>
          <cell r="BS423">
            <v>0</v>
          </cell>
        </row>
        <row r="424"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0</v>
          </cell>
          <cell r="BQ424">
            <v>0</v>
          </cell>
          <cell r="BR424">
            <v>0</v>
          </cell>
          <cell r="BS424">
            <v>0</v>
          </cell>
        </row>
        <row r="425"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H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S425">
            <v>0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0</v>
          </cell>
          <cell r="BP426">
            <v>0</v>
          </cell>
          <cell r="BQ426">
            <v>0</v>
          </cell>
          <cell r="BR426">
            <v>0</v>
          </cell>
          <cell r="BS426">
            <v>0</v>
          </cell>
        </row>
        <row r="427"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S427">
            <v>0</v>
          </cell>
        </row>
        <row r="428"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  <cell r="AP428">
            <v>0</v>
          </cell>
          <cell r="AQ428">
            <v>0</v>
          </cell>
          <cell r="AR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0</v>
          </cell>
          <cell r="BD428">
            <v>0</v>
          </cell>
          <cell r="BE428">
            <v>0</v>
          </cell>
          <cell r="BF428">
            <v>0</v>
          </cell>
          <cell r="BG428">
            <v>0</v>
          </cell>
          <cell r="BH428">
            <v>0</v>
          </cell>
          <cell r="BI428">
            <v>0</v>
          </cell>
          <cell r="BJ428">
            <v>0</v>
          </cell>
          <cell r="BK428">
            <v>0</v>
          </cell>
          <cell r="BL428">
            <v>0</v>
          </cell>
          <cell r="BM428">
            <v>0</v>
          </cell>
          <cell r="BN428">
            <v>0</v>
          </cell>
          <cell r="BO428">
            <v>0</v>
          </cell>
          <cell r="BP428">
            <v>0</v>
          </cell>
          <cell r="BQ428">
            <v>0</v>
          </cell>
          <cell r="BR428">
            <v>0</v>
          </cell>
          <cell r="BS428">
            <v>0</v>
          </cell>
        </row>
        <row r="429">
          <cell r="B429">
            <v>2579134</v>
          </cell>
          <cell r="C429">
            <v>564266</v>
          </cell>
          <cell r="D429">
            <v>567962</v>
          </cell>
          <cell r="E429">
            <v>773453</v>
          </cell>
          <cell r="F429">
            <v>673453</v>
          </cell>
          <cell r="G429">
            <v>98.2</v>
          </cell>
          <cell r="H429">
            <v>98.6</v>
          </cell>
          <cell r="I429">
            <v>97.8</v>
          </cell>
          <cell r="J429">
            <v>98.3</v>
          </cell>
          <cell r="K429">
            <v>98.1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2579134</v>
          </cell>
          <cell r="BA429">
            <v>564266</v>
          </cell>
          <cell r="BB429">
            <v>567962</v>
          </cell>
          <cell r="BC429">
            <v>773453</v>
          </cell>
          <cell r="BD429">
            <v>673453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2579134</v>
          </cell>
          <cell r="BK429">
            <v>564266</v>
          </cell>
          <cell r="BL429">
            <v>567962</v>
          </cell>
          <cell r="BM429">
            <v>773453</v>
          </cell>
          <cell r="BN429">
            <v>673453</v>
          </cell>
          <cell r="BO429">
            <v>98.2</v>
          </cell>
          <cell r="BP429">
            <v>98.6</v>
          </cell>
          <cell r="BQ429">
            <v>97.8</v>
          </cell>
          <cell r="BR429">
            <v>98.3</v>
          </cell>
          <cell r="BS429">
            <v>98.1</v>
          </cell>
        </row>
        <row r="430"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0</v>
          </cell>
          <cell r="AQ430">
            <v>0</v>
          </cell>
          <cell r="AR430">
            <v>0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0</v>
          </cell>
          <cell r="BD430">
            <v>0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0</v>
          </cell>
          <cell r="BL430">
            <v>0</v>
          </cell>
          <cell r="BM430">
            <v>0</v>
          </cell>
          <cell r="BN430">
            <v>0</v>
          </cell>
          <cell r="BO430">
            <v>0</v>
          </cell>
          <cell r="BP430">
            <v>0</v>
          </cell>
          <cell r="BQ430">
            <v>0</v>
          </cell>
          <cell r="BR430">
            <v>0</v>
          </cell>
          <cell r="BS430">
            <v>0</v>
          </cell>
        </row>
        <row r="431">
          <cell r="B431">
            <v>2579134</v>
          </cell>
          <cell r="C431">
            <v>564266</v>
          </cell>
          <cell r="D431">
            <v>567962</v>
          </cell>
          <cell r="E431">
            <v>773453</v>
          </cell>
          <cell r="F431">
            <v>673453</v>
          </cell>
          <cell r="G431">
            <v>98.2</v>
          </cell>
          <cell r="H431">
            <v>98.6</v>
          </cell>
          <cell r="I431">
            <v>97.8</v>
          </cell>
          <cell r="J431">
            <v>98.3</v>
          </cell>
          <cell r="K431">
            <v>98.1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2579134</v>
          </cell>
          <cell r="BA431">
            <v>564266</v>
          </cell>
          <cell r="BB431">
            <v>567962</v>
          </cell>
          <cell r="BC431">
            <v>773453</v>
          </cell>
          <cell r="BD431">
            <v>673453</v>
          </cell>
          <cell r="BE431">
            <v>0</v>
          </cell>
          <cell r="BF431">
            <v>0</v>
          </cell>
          <cell r="BG431">
            <v>0</v>
          </cell>
          <cell r="BH431">
            <v>0</v>
          </cell>
          <cell r="BI431">
            <v>0</v>
          </cell>
          <cell r="BJ431">
            <v>2579134</v>
          </cell>
          <cell r="BK431">
            <v>564266</v>
          </cell>
          <cell r="BL431">
            <v>567962</v>
          </cell>
          <cell r="BM431">
            <v>773453</v>
          </cell>
          <cell r="BN431">
            <v>673453</v>
          </cell>
          <cell r="BO431">
            <v>98.2</v>
          </cell>
          <cell r="BP431">
            <v>98.6</v>
          </cell>
          <cell r="BQ431">
            <v>97.8</v>
          </cell>
          <cell r="BR431">
            <v>98.3</v>
          </cell>
          <cell r="BS431">
            <v>98.1</v>
          </cell>
        </row>
        <row r="432"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S432">
            <v>0</v>
          </cell>
        </row>
        <row r="433"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R433">
            <v>0</v>
          </cell>
          <cell r="AS433">
            <v>0</v>
          </cell>
          <cell r="AT433">
            <v>0</v>
          </cell>
          <cell r="AU433">
            <v>0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O433">
            <v>0</v>
          </cell>
          <cell r="BP433">
            <v>0</v>
          </cell>
          <cell r="BQ433">
            <v>0</v>
          </cell>
          <cell r="BR433">
            <v>0</v>
          </cell>
          <cell r="BS433">
            <v>0</v>
          </cell>
        </row>
        <row r="434">
          <cell r="B434">
            <v>-12539</v>
          </cell>
          <cell r="C434">
            <v>-4985</v>
          </cell>
          <cell r="D434">
            <v>-2718</v>
          </cell>
          <cell r="E434">
            <v>-2418</v>
          </cell>
          <cell r="F434">
            <v>-2418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-12539</v>
          </cell>
          <cell r="BA434">
            <v>-4985</v>
          </cell>
          <cell r="BB434">
            <v>-2718</v>
          </cell>
          <cell r="BC434">
            <v>-2418</v>
          </cell>
          <cell r="BD434">
            <v>-2418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-12539</v>
          </cell>
          <cell r="BK434">
            <v>-4985</v>
          </cell>
          <cell r="BL434">
            <v>-2718</v>
          </cell>
          <cell r="BM434">
            <v>-2418</v>
          </cell>
          <cell r="BN434">
            <v>-2418</v>
          </cell>
          <cell r="BO434">
            <v>0</v>
          </cell>
          <cell r="BP434">
            <v>0</v>
          </cell>
          <cell r="BQ434">
            <v>0</v>
          </cell>
          <cell r="BR434">
            <v>0</v>
          </cell>
          <cell r="BS434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ODT_list"/>
      <sheetName val="date_list"/>
      <sheetName val="list"/>
      <sheetName val="ЯНВАРЬ"/>
      <sheetName val="Dictionaries"/>
      <sheetName val="Sample"/>
      <sheetName val="Свод за 2010г"/>
    </sheetNames>
    <sheetDataSet>
      <sheetData sheetId="0">
        <row r="2">
          <cell r="F2">
            <v>2002</v>
          </cell>
          <cell r="H2" t="str">
            <v>зя январь</v>
          </cell>
        </row>
        <row r="3">
          <cell r="A3" t="str">
            <v>Акмолинская ОДТ</v>
          </cell>
          <cell r="H3" t="str">
            <v>с января по февраль</v>
          </cell>
        </row>
        <row r="4">
          <cell r="A4" t="str">
            <v>Актюбинская ОДТ</v>
          </cell>
          <cell r="H4" t="str">
            <v>с января по март</v>
          </cell>
        </row>
        <row r="5">
          <cell r="A5" t="str">
            <v>Алматинская ОДТ</v>
          </cell>
          <cell r="H5" t="str">
            <v>с января по апрель</v>
          </cell>
        </row>
        <row r="6">
          <cell r="A6" t="str">
            <v>Атырауская ОДТ</v>
          </cell>
          <cell r="H6" t="str">
            <v>с января по май</v>
          </cell>
        </row>
        <row r="7">
          <cell r="A7" t="str">
            <v>В.-Казахстанская ОДТ</v>
          </cell>
          <cell r="H7" t="str">
            <v>с января по июнь</v>
          </cell>
        </row>
        <row r="8">
          <cell r="A8" t="str">
            <v>Жамбылская ОДТ</v>
          </cell>
          <cell r="H8" t="str">
            <v>с января по июль</v>
          </cell>
        </row>
        <row r="9">
          <cell r="A9" t="str">
            <v>З.-Казахстанская ОДТ</v>
          </cell>
          <cell r="H9" t="str">
            <v>с января по август</v>
          </cell>
        </row>
        <row r="10">
          <cell r="A10" t="str">
            <v>Карагандинская ОДТ</v>
          </cell>
          <cell r="H10" t="str">
            <v>с января по сентябрь</v>
          </cell>
        </row>
        <row r="11">
          <cell r="A11" t="str">
            <v>Кзылординская ОДТ</v>
          </cell>
          <cell r="H11" t="str">
            <v>с января по октябрь</v>
          </cell>
        </row>
        <row r="12">
          <cell r="A12" t="str">
            <v>Костанайская ОДТ</v>
          </cell>
          <cell r="H12" t="str">
            <v>с января по ноябрь</v>
          </cell>
        </row>
        <row r="13">
          <cell r="A13" t="str">
            <v>Мангистауская ОДТ</v>
          </cell>
          <cell r="H13" t="str">
            <v>с января по декабрь</v>
          </cell>
        </row>
        <row r="14">
          <cell r="A14" t="str">
            <v>Павлодарская ОДТ</v>
          </cell>
        </row>
        <row r="15">
          <cell r="A15" t="str">
            <v>С.-Казахстанская ОДТ</v>
          </cell>
        </row>
        <row r="16">
          <cell r="A16" t="str">
            <v>Ю.-Казахстанская ОДТ</v>
          </cell>
        </row>
        <row r="17">
          <cell r="A17" t="str">
            <v>ГЦТ Алматытелеком</v>
          </cell>
        </row>
        <row r="18">
          <cell r="A18" t="str">
            <v>ГЦТ Астанателеком</v>
          </cell>
        </row>
        <row r="19">
          <cell r="A19" t="str">
            <v>Об. "Дальняя связь"</v>
          </cell>
        </row>
        <row r="20">
          <cell r="A20" t="str">
            <v>РТО</v>
          </cell>
        </row>
        <row r="21">
          <cell r="A21" t="str">
            <v>Центр радиофикации</v>
          </cell>
        </row>
        <row r="22">
          <cell r="A22" t="str">
            <v>ДСТИ</v>
          </cell>
        </row>
        <row r="23">
          <cell r="A23" t="str">
            <v>ЦПК</v>
          </cell>
        </row>
        <row r="24">
          <cell r="A24" t="str">
            <v>ЭХО</v>
          </cell>
        </row>
        <row r="25">
          <cell r="A25" t="str">
            <v>Телекомкомплект</v>
          </cell>
        </row>
        <row r="26">
          <cell r="A26" t="str">
            <v>ДКП</v>
          </cell>
        </row>
        <row r="27">
          <cell r="A27" t="str">
            <v xml:space="preserve">Центр. аппарат </v>
          </cell>
        </row>
        <row r="28">
          <cell r="A28" t="str">
            <v>ООО "Сигнум"</v>
          </cell>
        </row>
        <row r="29">
          <cell r="A29" t="str">
            <v>ДСПД</v>
          </cell>
        </row>
        <row r="30">
          <cell r="A30" t="str">
            <v>Исполнительный аппарат</v>
          </cell>
        </row>
        <row r="31">
          <cell r="A31" t="str">
            <v>Собственный</v>
          </cell>
        </row>
        <row r="32">
          <cell r="A32" t="str">
            <v>Интернет дата-центр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 Page"/>
      <sheetName val="User's Guide"/>
      <sheetName val="1. Assumptions"/>
      <sheetName val="2a. Calculations 1"/>
      <sheetName val="2b. Calculations 2"/>
      <sheetName val="3. Ch Program Input"/>
      <sheetName val="4. Tele2 Input"/>
      <sheetName val="5. Tele2 Results"/>
      <sheetName val="follow up category"/>
      <sheetName val="Depr. schedule"/>
      <sheetName val="Version"/>
      <sheetName val="Input"/>
    </sheetNames>
    <sheetDataSet>
      <sheetData sheetId="0"/>
      <sheetData sheetId="1"/>
      <sheetData sheetId="2"/>
      <sheetData sheetId="3"/>
      <sheetData sheetId="4"/>
      <sheetData sheetId="5">
        <row r="69">
          <cell r="K69">
            <v>1E-3</v>
          </cell>
        </row>
      </sheetData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{IETmem}Tech"/>
      <sheetName val="{SpecialCase}Tech"/>
      <sheetName val="Definitions"/>
      <sheetName val="{docprop}"/>
      <sheetName val="{Workspace}"/>
      <sheetName val="{MD}"/>
      <sheetName val="Currency List"/>
      <sheetName val="Interactive Extraction Tool"/>
      <sheetName val="{metricsTech}"/>
      <sheetName val="{tooldataTech}"/>
      <sheetName val="Global"/>
      <sheetName val="Asia-Pacific"/>
      <sheetName val="Australia"/>
      <sheetName val="China"/>
      <sheetName val="Hong Kong"/>
      <sheetName val="India"/>
      <sheetName val="Indonesia"/>
      <sheetName val="Japan"/>
      <sheetName val="Malaysia"/>
      <sheetName val="New Zealand"/>
      <sheetName val="Pakistan"/>
      <sheetName val="Philippines"/>
      <sheetName val="Singapore"/>
      <sheetName val="South Korea"/>
      <sheetName val="Taiwan"/>
      <sheetName val="Thailand"/>
      <sheetName val="Vietnam"/>
      <sheetName val="Rest of Asia-Pacific"/>
      <sheetName val="EMEA"/>
      <sheetName val="Middle East &amp; Africa"/>
      <sheetName val="Middle East"/>
      <sheetName val="Saudi Arabia"/>
      <sheetName val="United Arab Emirates"/>
      <sheetName val="Rest of Middle East"/>
      <sheetName val="Africa"/>
      <sheetName val="Egypt"/>
      <sheetName val="Kenya"/>
      <sheetName val="Nigeria"/>
      <sheetName val="South Africa"/>
      <sheetName val="Rest of Africa"/>
      <sheetName val="Europe"/>
      <sheetName val="Eastern Europe"/>
      <sheetName val="Croatia"/>
      <sheetName val="Czech Republic"/>
      <sheetName val="Estonia"/>
      <sheetName val="Hungary"/>
      <sheetName val="Latvia"/>
      <sheetName val="Lithuania"/>
      <sheetName val="Poland"/>
      <sheetName val="Romania"/>
      <sheetName val="Russia"/>
      <sheetName val="Slovakia"/>
      <sheetName val="Slovenia"/>
      <sheetName val="Turkey"/>
      <sheetName val="Ukraine"/>
      <sheetName val="Rest of Eastern Europe"/>
      <sheetName val="Western Europe"/>
      <sheetName val="Austria"/>
      <sheetName val="Belgium"/>
      <sheetName val="Denmark"/>
      <sheetName val="Finland"/>
      <sheetName val="France"/>
      <sheetName val="Germany"/>
      <sheetName val="Greece"/>
      <sheetName val="Ireland"/>
      <sheetName val="Italy"/>
      <sheetName val="Netherlands"/>
      <sheetName val="Norway"/>
      <sheetName val="Portugal"/>
      <sheetName val="Spain"/>
      <sheetName val="Sweden"/>
      <sheetName val="Switzerland"/>
      <sheetName val="United Kingdom"/>
      <sheetName val="Rest of Western Europe"/>
      <sheetName val="Latin America"/>
      <sheetName val="Argentina"/>
      <sheetName val="Brazil"/>
      <sheetName val="Chile"/>
      <sheetName val="Colombia"/>
      <sheetName val="Ecuador"/>
      <sheetName val="Mexico"/>
      <sheetName val="Peru"/>
      <sheetName val="Venezuela"/>
      <sheetName val="Rest of Latin America"/>
      <sheetName val="North America"/>
      <sheetName val="Canada"/>
      <sheetName val="United States"/>
      <sheetName val="Revisions"/>
      <sheetName val="FAQ"/>
      <sheetName val="3. Ch Program In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B8" t="str">
            <v>USD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{IETmem}Tech"/>
      <sheetName val="{SpecialCase}Tech"/>
      <sheetName val="Definitions"/>
      <sheetName val="{docprop}"/>
      <sheetName val="{Workspace}"/>
      <sheetName val="{MD}"/>
      <sheetName val="Currency List"/>
      <sheetName val="Interactive Extraction Tool"/>
      <sheetName val="{metricsTech}"/>
      <sheetName val="{tooldataTech}"/>
      <sheetName val="Global"/>
      <sheetName val="Asia-Pacific"/>
      <sheetName val="Australia"/>
      <sheetName val="China"/>
      <sheetName val="Hong Kong"/>
      <sheetName val="India"/>
      <sheetName val="Indonesia"/>
      <sheetName val="Japan"/>
      <sheetName val="Malaysia"/>
      <sheetName val="New Zealand"/>
      <sheetName val="Pakistan"/>
      <sheetName val="Philippines"/>
      <sheetName val="Singapore"/>
      <sheetName val="South Korea"/>
      <sheetName val="Taiwan"/>
      <sheetName val="Thailand"/>
      <sheetName val="Vietnam"/>
      <sheetName val="Rest of Asia-Pacific"/>
      <sheetName val="EMEA"/>
      <sheetName val="Middle East &amp; Africa"/>
      <sheetName val="Middle East"/>
      <sheetName val="Saudi Arabia"/>
      <sheetName val="United Arab Emirates"/>
      <sheetName val="Rest of Middle East"/>
      <sheetName val="Africa"/>
      <sheetName val="Egypt"/>
      <sheetName val="Kenya"/>
      <sheetName val="Nigeria"/>
      <sheetName val="South Africa"/>
      <sheetName val="Rest of Africa"/>
      <sheetName val="Europe"/>
      <sheetName val="Eastern Europe"/>
      <sheetName val="Croatia"/>
      <sheetName val="Czech Republic"/>
      <sheetName val="Estonia"/>
      <sheetName val="Hungary"/>
      <sheetName val="Latvia"/>
      <sheetName val="Lithuania"/>
      <sheetName val="Poland"/>
      <sheetName val="Romania"/>
      <sheetName val="Russia"/>
      <sheetName val="Slovakia"/>
      <sheetName val="Slovenia"/>
      <sheetName val="Turkey"/>
      <sheetName val="Ukraine"/>
      <sheetName val="Rest of Eastern Europe"/>
      <sheetName val="Western Europe"/>
      <sheetName val="Austria"/>
      <sheetName val="Belgium"/>
      <sheetName val="Denmark"/>
      <sheetName val="Finland"/>
      <sheetName val="France"/>
      <sheetName val="Germany"/>
      <sheetName val="Greece"/>
      <sheetName val="Ireland"/>
      <sheetName val="Italy"/>
      <sheetName val="Netherlands"/>
      <sheetName val="Norway"/>
      <sheetName val="Portugal"/>
      <sheetName val="Spain"/>
      <sheetName val="Sweden"/>
      <sheetName val="Switzerland"/>
      <sheetName val="United Kingdom"/>
      <sheetName val="Rest of Western Europe"/>
      <sheetName val="Latin America"/>
      <sheetName val="Argentina"/>
      <sheetName val="Brazil"/>
      <sheetName val="Chile"/>
      <sheetName val="Colombia"/>
      <sheetName val="Ecuador"/>
      <sheetName val="Mexico"/>
      <sheetName val="Peru"/>
      <sheetName val="Venezuela"/>
      <sheetName val="Rest of Latin America"/>
      <sheetName val="North America"/>
      <sheetName val="Canada"/>
      <sheetName val="United States"/>
      <sheetName val="Revisions"/>
      <sheetName val="FAQ"/>
      <sheetName val="3. Ch Program Input"/>
    </sheetNames>
    <sheetDataSet>
      <sheetData sheetId="0"/>
      <sheetData sheetId="1"/>
      <sheetData sheetId="2"/>
      <sheetData sheetId="3"/>
      <sheetData sheetId="4"/>
      <sheetData sheetId="5">
        <row r="8">
          <cell r="B8" t="str">
            <v>USD</v>
          </cell>
        </row>
      </sheetData>
      <sheetData sheetId="6">
        <row r="8">
          <cell r="B8" t="str">
            <v>USD</v>
          </cell>
        </row>
      </sheetData>
      <sheetData sheetId="7">
        <row r="8">
          <cell r="B8" t="str">
            <v>USD</v>
          </cell>
          <cell r="C8" t="str">
            <v>US Dollars</v>
          </cell>
          <cell r="F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1</v>
          </cell>
          <cell r="M8">
            <v>1</v>
          </cell>
          <cell r="N8">
            <v>1</v>
          </cell>
          <cell r="O8">
            <v>1</v>
          </cell>
          <cell r="P8">
            <v>1</v>
          </cell>
          <cell r="Q8">
            <v>1</v>
          </cell>
          <cell r="R8">
            <v>1</v>
          </cell>
          <cell r="S8">
            <v>1</v>
          </cell>
          <cell r="T8">
            <v>1</v>
          </cell>
          <cell r="U8">
            <v>1</v>
          </cell>
        </row>
        <row r="9">
          <cell r="B9" t="str">
            <v>EUR</v>
          </cell>
          <cell r="C9" t="str">
            <v>Euros</v>
          </cell>
          <cell r="F9">
            <v>0.707761396971472</v>
          </cell>
          <cell r="H9">
            <v>0.88430832105688351</v>
          </cell>
          <cell r="I9">
            <v>0.8043079410819608</v>
          </cell>
          <cell r="J9">
            <v>0.80272667055531943</v>
          </cell>
          <cell r="K9">
            <v>0.7964015621125714</v>
          </cell>
          <cell r="L9">
            <v>0.72958771762774688</v>
          </cell>
          <cell r="M9">
            <v>0.67947847084040403</v>
          </cell>
          <cell r="N9">
            <v>0.71797797803037644</v>
          </cell>
          <cell r="O9">
            <v>0.77408882785132915</v>
          </cell>
          <cell r="P9">
            <v>0.707761396971472</v>
          </cell>
          <cell r="Q9">
            <v>0.70844354710646307</v>
          </cell>
          <cell r="R9">
            <v>0.71390160774675626</v>
          </cell>
          <cell r="S9">
            <v>0.71977311153997237</v>
          </cell>
          <cell r="T9">
            <v>0.72537713863939823</v>
          </cell>
          <cell r="U9">
            <v>0.73118729736694077</v>
          </cell>
        </row>
        <row r="10">
          <cell r="B10" t="str">
            <v>XDR</v>
          </cell>
          <cell r="C10" t="str">
            <v>Special Drawing Rights</v>
          </cell>
          <cell r="F10">
            <v>0.65869061589336764</v>
          </cell>
          <cell r="H10">
            <v>0.71393224574024483</v>
          </cell>
          <cell r="I10">
            <v>0.67522175583763622</v>
          </cell>
          <cell r="J10">
            <v>0.67688754478785684</v>
          </cell>
          <cell r="K10">
            <v>0.67961663920223581</v>
          </cell>
          <cell r="L10">
            <v>0.65318029399619004</v>
          </cell>
          <cell r="M10">
            <v>0.63260291515341927</v>
          </cell>
          <cell r="N10">
            <v>0.64894472501744882</v>
          </cell>
          <cell r="O10">
            <v>0.66000284131426634</v>
          </cell>
          <cell r="P10">
            <v>0.65869061589336764</v>
          </cell>
          <cell r="Q10">
            <v>0.62791930833367238</v>
          </cell>
          <cell r="R10">
            <v>0.62940617735358384</v>
          </cell>
          <cell r="S10">
            <v>0.63068169142369379</v>
          </cell>
          <cell r="T10">
            <v>0.63178809439832539</v>
          </cell>
          <cell r="U10">
            <v>0.63309244243507146</v>
          </cell>
        </row>
        <row r="11">
          <cell r="B11" t="str">
            <v>ARS</v>
          </cell>
          <cell r="C11" t="str">
            <v>Argentine Pesos</v>
          </cell>
          <cell r="F11">
            <v>4.1355695012856781</v>
          </cell>
          <cell r="H11">
            <v>2.8995322052738839</v>
          </cell>
          <cell r="I11">
            <v>2.9230025162576387</v>
          </cell>
          <cell r="J11">
            <v>2.903563368506183</v>
          </cell>
          <cell r="K11">
            <v>3.0542697227646909</v>
          </cell>
          <cell r="L11">
            <v>3.0956071759762791</v>
          </cell>
          <cell r="M11">
            <v>3.1434023924786905</v>
          </cell>
          <cell r="N11">
            <v>3.6916212180341033</v>
          </cell>
          <cell r="O11">
            <v>4.2286625927666917</v>
          </cell>
          <cell r="P11">
            <v>4.1355695012856781</v>
          </cell>
          <cell r="Q11">
            <v>4.6031286655718828</v>
          </cell>
          <cell r="R11">
            <v>5.2085098959590574</v>
          </cell>
          <cell r="S11">
            <v>5.904089241042314</v>
          </cell>
          <cell r="T11">
            <v>6.6745137580098</v>
          </cell>
          <cell r="U11">
            <v>7.4739084267599534</v>
          </cell>
        </row>
        <row r="12">
          <cell r="B12" t="str">
            <v>AUD</v>
          </cell>
          <cell r="C12" t="str">
            <v>Australian Dollars</v>
          </cell>
          <cell r="F12">
            <v>0.95325201903672674</v>
          </cell>
          <cell r="H12">
            <v>1.5340149893130726</v>
          </cell>
          <cell r="I12">
            <v>1.3576270362856691</v>
          </cell>
          <cell r="J12">
            <v>1.3091675450695182</v>
          </cell>
          <cell r="K12">
            <v>1.3274031388091718</v>
          </cell>
          <cell r="L12">
            <v>1.1925198078941588</v>
          </cell>
          <cell r="M12">
            <v>1.1692282973394452</v>
          </cell>
          <cell r="N12">
            <v>1.2637375458387561</v>
          </cell>
          <cell r="O12">
            <v>1.1191246857890569</v>
          </cell>
          <cell r="P12">
            <v>0.95325201903672674</v>
          </cell>
          <cell r="Q12">
            <v>0.95415316241229642</v>
          </cell>
          <cell r="R12">
            <v>0.97425010012932733</v>
          </cell>
          <cell r="S12">
            <v>0.99693240846974129</v>
          </cell>
          <cell r="T12">
            <v>1.0213449730020334</v>
          </cell>
          <cell r="U12">
            <v>1.0457044901570447</v>
          </cell>
        </row>
        <row r="13">
          <cell r="B13" t="str">
            <v>BRL</v>
          </cell>
          <cell r="C13" t="str">
            <v>Brazilian Reais</v>
          </cell>
          <cell r="F13">
            <v>1.6088377462889116</v>
          </cell>
          <cell r="H13">
            <v>3.059975555447553</v>
          </cell>
          <cell r="I13">
            <v>2.917115666046632</v>
          </cell>
          <cell r="J13">
            <v>2.412492556597944</v>
          </cell>
          <cell r="K13">
            <v>2.1668916336075004</v>
          </cell>
          <cell r="L13">
            <v>1.9479615288899297</v>
          </cell>
          <cell r="M13">
            <v>1.8372622546576902</v>
          </cell>
          <cell r="N13">
            <v>1.9967834342096984</v>
          </cell>
          <cell r="O13">
            <v>1.7827438019142803</v>
          </cell>
          <cell r="P13">
            <v>1.6088377462889116</v>
          </cell>
          <cell r="Q13">
            <v>1.6818874843044631</v>
          </cell>
          <cell r="R13">
            <v>1.7173811477952075</v>
          </cell>
          <cell r="S13">
            <v>1.7595240988165743</v>
          </cell>
          <cell r="T13">
            <v>1.80319273783872</v>
          </cell>
          <cell r="U13">
            <v>1.8479452359387669</v>
          </cell>
        </row>
        <row r="14">
          <cell r="B14" t="str">
            <v>CAD</v>
          </cell>
          <cell r="C14" t="str">
            <v>Canadian Dollars</v>
          </cell>
          <cell r="F14">
            <v>0.97123979348147471</v>
          </cell>
          <cell r="H14">
            <v>1.4010518499185243</v>
          </cell>
          <cell r="I14">
            <v>1.3010188192822811</v>
          </cell>
          <cell r="J14">
            <v>1.2117631908777631</v>
          </cell>
          <cell r="K14">
            <v>1.1343634126827087</v>
          </cell>
          <cell r="L14">
            <v>1.0740990416883474</v>
          </cell>
          <cell r="M14">
            <v>1.0670398663738703</v>
          </cell>
          <cell r="N14">
            <v>1.1431007150844346</v>
          </cell>
          <cell r="O14">
            <v>1.0381661277614629</v>
          </cell>
          <cell r="P14">
            <v>0.97123979348147471</v>
          </cell>
          <cell r="Q14">
            <v>0.97165706588400225</v>
          </cell>
          <cell r="R14">
            <v>0.98054032602368568</v>
          </cell>
          <cell r="S14">
            <v>0.98932168827553635</v>
          </cell>
          <cell r="T14">
            <v>0.99818105100179733</v>
          </cell>
          <cell r="U14">
            <v>1.007119730957462</v>
          </cell>
        </row>
        <row r="15">
          <cell r="B15" t="str">
            <v>CLP</v>
          </cell>
          <cell r="C15" t="str">
            <v>Chilean Pesos</v>
          </cell>
          <cell r="F15">
            <v>472.56110907677055</v>
          </cell>
          <cell r="H15">
            <v>691.39632382754428</v>
          </cell>
          <cell r="I15">
            <v>609.52832634627248</v>
          </cell>
          <cell r="J15">
            <v>559.76608469099449</v>
          </cell>
          <cell r="K15">
            <v>530.27528380827789</v>
          </cell>
          <cell r="L15">
            <v>522.46686154501992</v>
          </cell>
          <cell r="M15">
            <v>522.45961653264044</v>
          </cell>
          <cell r="N15">
            <v>566.24827219235112</v>
          </cell>
          <cell r="O15">
            <v>528.51135388060231</v>
          </cell>
          <cell r="P15">
            <v>472.56110907677055</v>
          </cell>
          <cell r="Q15">
            <v>505.99957405379092</v>
          </cell>
          <cell r="R15">
            <v>516.00040727719818</v>
          </cell>
          <cell r="S15">
            <v>532.99930281713523</v>
          </cell>
          <cell r="T15">
            <v>532.99973892222977</v>
          </cell>
          <cell r="U15">
            <v>532.99976063193174</v>
          </cell>
        </row>
        <row r="16">
          <cell r="B16" t="str">
            <v>CNY</v>
          </cell>
          <cell r="C16" t="str">
            <v>Chinese Yuan Renminbi</v>
          </cell>
          <cell r="F16">
            <v>6.5567653577964853</v>
          </cell>
          <cell r="H16">
            <v>8.2770254747065888</v>
          </cell>
          <cell r="I16">
            <v>8.2767929527460016</v>
          </cell>
          <cell r="J16">
            <v>8.1942417960059721</v>
          </cell>
          <cell r="K16">
            <v>7.9734997421594533</v>
          </cell>
          <cell r="L16">
            <v>7.6071102830805595</v>
          </cell>
          <cell r="M16">
            <v>6.9479839378754198</v>
          </cell>
          <cell r="N16">
            <v>6.8310005093554693</v>
          </cell>
          <cell r="O16">
            <v>6.7789264408674272</v>
          </cell>
          <cell r="P16">
            <v>6.5567653577964853</v>
          </cell>
          <cell r="Q16">
            <v>6.652490472464768</v>
          </cell>
          <cell r="R16">
            <v>6.7309313450366304</v>
          </cell>
          <cell r="S16">
            <v>6.8072539474687526</v>
          </cell>
          <cell r="T16">
            <v>6.8817616470994816</v>
          </cell>
          <cell r="U16">
            <v>6.9517508477731589</v>
          </cell>
        </row>
        <row r="17">
          <cell r="B17" t="str">
            <v>COP</v>
          </cell>
          <cell r="C17" t="str">
            <v>Colombian Pesos</v>
          </cell>
          <cell r="F17">
            <v>1886.450731039632</v>
          </cell>
          <cell r="H17">
            <v>2875.9120133938445</v>
          </cell>
          <cell r="I17">
            <v>2590.6620423340955</v>
          </cell>
          <cell r="J17">
            <v>2320.5326958751639</v>
          </cell>
          <cell r="K17">
            <v>2389.0464011328563</v>
          </cell>
          <cell r="L17">
            <v>2047.2171806418517</v>
          </cell>
          <cell r="M17">
            <v>2040.7072335910393</v>
          </cell>
          <cell r="N17">
            <v>2171.5229235422948</v>
          </cell>
          <cell r="O17">
            <v>1862.3933008134679</v>
          </cell>
          <cell r="P17">
            <v>1886.450731039632</v>
          </cell>
          <cell r="Q17">
            <v>1918.3754983039278</v>
          </cell>
          <cell r="R17">
            <v>1954.0092120758541</v>
          </cell>
          <cell r="S17">
            <v>1983.3955532223858</v>
          </cell>
          <cell r="T17">
            <v>2008.7218808758864</v>
          </cell>
          <cell r="U17">
            <v>2031.7496331553286</v>
          </cell>
        </row>
        <row r="18">
          <cell r="B18" t="str">
            <v>HRK</v>
          </cell>
          <cell r="C18" t="str">
            <v>Croatian Kuna</v>
          </cell>
          <cell r="F18">
            <v>5.3976932668329169</v>
          </cell>
          <cell r="H18">
            <v>6.7014612546125463</v>
          </cell>
          <cell r="I18">
            <v>6.0316875460574799</v>
          </cell>
          <cell r="J18">
            <v>5.9515308419630797</v>
          </cell>
          <cell r="K18">
            <v>5.8346442252832347</v>
          </cell>
          <cell r="L18">
            <v>5.3618012422360248</v>
          </cell>
          <cell r="M18">
            <v>4.9367749754718062</v>
          </cell>
          <cell r="N18">
            <v>4.9200531797030802</v>
          </cell>
          <cell r="O18">
            <v>5.5794515746783047</v>
          </cell>
          <cell r="P18">
            <v>5.3976932668329169</v>
          </cell>
          <cell r="Q18">
            <v>5.4247553596772988</v>
          </cell>
          <cell r="R18">
            <v>5.4665744517012227</v>
          </cell>
          <cell r="S18">
            <v>5.5122067259331757</v>
          </cell>
          <cell r="T18">
            <v>5.5567811934900551</v>
          </cell>
          <cell r="U18">
            <v>5.6008982917730217</v>
          </cell>
        </row>
        <row r="19">
          <cell r="B19" t="str">
            <v>CZK</v>
          </cell>
          <cell r="C19" t="str">
            <v>Czech Koruna</v>
          </cell>
          <cell r="F19">
            <v>17.204910704155036</v>
          </cell>
          <cell r="H19">
            <v>28.208914380787672</v>
          </cell>
          <cell r="I19">
            <v>25.699721524766037</v>
          </cell>
          <cell r="J19">
            <v>23.957334061293146</v>
          </cell>
          <cell r="K19">
            <v>22.595515072469869</v>
          </cell>
          <cell r="L19">
            <v>20.293660132594781</v>
          </cell>
          <cell r="M19">
            <v>17.071641777230681</v>
          </cell>
          <cell r="N19">
            <v>19.062951539767027</v>
          </cell>
          <cell r="O19">
            <v>19.335165341747256</v>
          </cell>
          <cell r="P19">
            <v>17.204910704155036</v>
          </cell>
          <cell r="Q19">
            <v>16.983605641550138</v>
          </cell>
          <cell r="R19">
            <v>17.071218922651934</v>
          </cell>
          <cell r="S19">
            <v>17.325981392878237</v>
          </cell>
          <cell r="T19">
            <v>17.584579562731456</v>
          </cell>
          <cell r="U19">
            <v>17.846993888634046</v>
          </cell>
        </row>
        <row r="20">
          <cell r="B20" t="str">
            <v>DKK</v>
          </cell>
          <cell r="C20" t="str">
            <v>Danish Kroner</v>
          </cell>
          <cell r="F20">
            <v>5.2729454830846612</v>
          </cell>
          <cell r="H20">
            <v>6.587664551812364</v>
          </cell>
          <cell r="I20">
            <v>5.9910635481023826</v>
          </cell>
          <cell r="J20">
            <v>5.9969185990103817</v>
          </cell>
          <cell r="K20">
            <v>5.9467812535307258</v>
          </cell>
          <cell r="L20">
            <v>5.443700297051052</v>
          </cell>
          <cell r="M20">
            <v>5.0981305806027573</v>
          </cell>
          <cell r="N20">
            <v>5.3608691586072554</v>
          </cell>
          <cell r="O20">
            <v>5.7073829029239382</v>
          </cell>
          <cell r="P20">
            <v>5.2729454830846612</v>
          </cell>
          <cell r="Q20">
            <v>5.2573880858410762</v>
          </cell>
          <cell r="R20">
            <v>5.3371769673538587</v>
          </cell>
          <cell r="S20">
            <v>5.4138690454158498</v>
          </cell>
          <cell r="T20">
            <v>5.4913524109410963</v>
          </cell>
          <cell r="U20">
            <v>5.5412989032740194</v>
          </cell>
        </row>
        <row r="21">
          <cell r="B21" t="str">
            <v>EGP</v>
          </cell>
          <cell r="C21" t="str">
            <v>Egyptian Pounds</v>
          </cell>
          <cell r="F21">
            <v>5.8196515589288031</v>
          </cell>
          <cell r="H21">
            <v>5.1300009829941997</v>
          </cell>
          <cell r="I21">
            <v>6.158473135199614</v>
          </cell>
          <cell r="J21">
            <v>5.997059937189567</v>
          </cell>
          <cell r="K21">
            <v>5.7527357392316647</v>
          </cell>
          <cell r="L21">
            <v>5.7140226781028947</v>
          </cell>
          <cell r="M21">
            <v>5.5129744205374456</v>
          </cell>
          <cell r="N21">
            <v>5.5257465218866644</v>
          </cell>
          <cell r="O21">
            <v>5.5230562192743946</v>
          </cell>
          <cell r="P21">
            <v>5.8196515589288031</v>
          </cell>
          <cell r="Q21">
            <v>6.0570186369804224</v>
          </cell>
          <cell r="R21">
            <v>6.4407516092042458</v>
          </cell>
          <cell r="S21">
            <v>6.8500036911017608</v>
          </cell>
          <cell r="T21">
            <v>7.374994145838861</v>
          </cell>
          <cell r="U21">
            <v>7.9499980980081748</v>
          </cell>
        </row>
        <row r="22">
          <cell r="B22" t="str">
            <v>HKD</v>
          </cell>
          <cell r="C22" t="str">
            <v xml:space="preserve">Hong Kong Dollars </v>
          </cell>
          <cell r="F22">
            <v>7.788119429337371</v>
          </cell>
          <cell r="H22">
            <v>7.7867593269934154</v>
          </cell>
          <cell r="I22">
            <v>7.7880050154925673</v>
          </cell>
          <cell r="J22">
            <v>7.7773215129491717</v>
          </cell>
          <cell r="K22">
            <v>7.767827432976012</v>
          </cell>
          <cell r="L22">
            <v>7.8014120692319571</v>
          </cell>
          <cell r="M22">
            <v>7.7868387660529788</v>
          </cell>
          <cell r="N22">
            <v>7.7517357648287986</v>
          </cell>
          <cell r="O22">
            <v>7.7721261893723641</v>
          </cell>
          <cell r="P22">
            <v>7.788119429337371</v>
          </cell>
          <cell r="Q22">
            <v>7.7948622334256878</v>
          </cell>
          <cell r="R22">
            <v>7.79484726893513</v>
          </cell>
          <cell r="S22">
            <v>7.7948646061930216</v>
          </cell>
          <cell r="T22">
            <v>7.7948563889048232</v>
          </cell>
          <cell r="U22">
            <v>7.7948506433176599</v>
          </cell>
        </row>
        <row r="23">
          <cell r="B23" t="str">
            <v>HUF</v>
          </cell>
          <cell r="C23" t="str">
            <v>Hungarian Forint</v>
          </cell>
          <cell r="F23">
            <v>191.4485305057008</v>
          </cell>
          <cell r="H23">
            <v>224.30574265924346</v>
          </cell>
          <cell r="I23">
            <v>202.7462235649547</v>
          </cell>
          <cell r="J23">
            <v>199.58229330235179</v>
          </cell>
          <cell r="K23">
            <v>210.38932974351704</v>
          </cell>
          <cell r="L23">
            <v>183.62559532843341</v>
          </cell>
          <cell r="M23">
            <v>170.72029483270944</v>
          </cell>
          <cell r="N23">
            <v>201.44233441408062</v>
          </cell>
          <cell r="O23">
            <v>203.55084822643562</v>
          </cell>
          <cell r="P23">
            <v>191.4485305057008</v>
          </cell>
          <cell r="Q23">
            <v>200.09218854265666</v>
          </cell>
          <cell r="R23">
            <v>201.63525751859163</v>
          </cell>
          <cell r="S23">
            <v>203.29312914615227</v>
          </cell>
          <cell r="T23">
            <v>204.87543969630485</v>
          </cell>
          <cell r="U23">
            <v>206.51604332607556</v>
          </cell>
        </row>
        <row r="24">
          <cell r="B24" t="str">
            <v>INR</v>
          </cell>
          <cell r="C24" t="str">
            <v xml:space="preserve">Indian Rupees </v>
          </cell>
          <cell r="F24">
            <v>47.442633160137177</v>
          </cell>
          <cell r="H24">
            <v>46.575337105352872</v>
          </cell>
          <cell r="I24">
            <v>45.301307652526866</v>
          </cell>
          <cell r="J24">
            <v>44.099808206016135</v>
          </cell>
          <cell r="K24">
            <v>45.306346884925269</v>
          </cell>
          <cell r="L24">
            <v>41.36110221082987</v>
          </cell>
          <cell r="M24">
            <v>43.528618083655729</v>
          </cell>
          <cell r="N24">
            <v>48.118648959572106</v>
          </cell>
          <cell r="O24">
            <v>49.538888966587884</v>
          </cell>
          <cell r="P24">
            <v>47.442633160137177</v>
          </cell>
          <cell r="Q24">
            <v>49.414400624018754</v>
          </cell>
          <cell r="R24">
            <v>50.782353670141163</v>
          </cell>
          <cell r="S24">
            <v>51.964108609597709</v>
          </cell>
          <cell r="T24">
            <v>53.131124300288654</v>
          </cell>
          <cell r="U24">
            <v>54.332348280044094</v>
          </cell>
        </row>
        <row r="25">
          <cell r="B25" t="str">
            <v>IDR</v>
          </cell>
          <cell r="C25" t="str">
            <v xml:space="preserve">Indonesian Rupiahs </v>
          </cell>
          <cell r="F25">
            <v>8657.0007766664457</v>
          </cell>
          <cell r="H25">
            <v>8574.8852380830722</v>
          </cell>
          <cell r="I25">
            <v>8933.0020816715642</v>
          </cell>
          <cell r="J25">
            <v>9705.1700856375246</v>
          </cell>
          <cell r="K25">
            <v>9164.8601619322071</v>
          </cell>
          <cell r="L25">
            <v>9140.6772288955926</v>
          </cell>
          <cell r="M25">
            <v>9680.2799473693467</v>
          </cell>
          <cell r="N25">
            <v>10407.26931255875</v>
          </cell>
          <cell r="O25">
            <v>9080.0691265058085</v>
          </cell>
          <cell r="P25">
            <v>8657.0007766664457</v>
          </cell>
          <cell r="Q25">
            <v>8728.9974329732668</v>
          </cell>
          <cell r="R25">
            <v>8909.0033345737465</v>
          </cell>
          <cell r="S25">
            <v>9107.0023246163146</v>
          </cell>
          <cell r="T25">
            <v>9259.998966609106</v>
          </cell>
          <cell r="U25">
            <v>9390.9994745489148</v>
          </cell>
        </row>
        <row r="26">
          <cell r="B26" t="str">
            <v>JPY</v>
          </cell>
          <cell r="C26" t="str">
            <v xml:space="preserve">Japanese Yen </v>
          </cell>
          <cell r="F26">
            <v>80.19035936675705</v>
          </cell>
          <cell r="H26">
            <v>115.93346855523329</v>
          </cell>
          <cell r="I26">
            <v>108.19257484738725</v>
          </cell>
          <cell r="J26">
            <v>110.21822014537172</v>
          </cell>
          <cell r="K26">
            <v>116.29931116402072</v>
          </cell>
          <cell r="L26">
            <v>117.7535386907284</v>
          </cell>
          <cell r="M26">
            <v>103.35949688067328</v>
          </cell>
          <cell r="N26">
            <v>93.570096356325465</v>
          </cell>
          <cell r="O26">
            <v>88.543174540340885</v>
          </cell>
          <cell r="P26">
            <v>80.19035936675705</v>
          </cell>
          <cell r="Q26">
            <v>78.000388518019236</v>
          </cell>
          <cell r="R26">
            <v>77.670955772625589</v>
          </cell>
          <cell r="S26">
            <v>76.958829238146109</v>
          </cell>
          <cell r="T26">
            <v>76.190934080063315</v>
          </cell>
          <cell r="U26">
            <v>75.622533572108964</v>
          </cell>
        </row>
        <row r="27">
          <cell r="B27" t="str">
            <v>KES</v>
          </cell>
          <cell r="C27" t="str">
            <v>Kenyan Shillings</v>
          </cell>
          <cell r="F27">
            <v>82.449005595257887</v>
          </cell>
          <cell r="H27">
            <v>75.93641926044161</v>
          </cell>
          <cell r="I27">
            <v>79.173140264744262</v>
          </cell>
          <cell r="J27">
            <v>75.554885532845944</v>
          </cell>
          <cell r="K27">
            <v>72.102381798791328</v>
          </cell>
          <cell r="L27">
            <v>67.316560532999588</v>
          </cell>
          <cell r="M27">
            <v>69.176351103859346</v>
          </cell>
          <cell r="N27">
            <v>77.3520106144111</v>
          </cell>
          <cell r="O27">
            <v>79.143145850822393</v>
          </cell>
          <cell r="P27">
            <v>82.449005595257887</v>
          </cell>
          <cell r="Q27">
            <v>83.299325754220192</v>
          </cell>
          <cell r="R27">
            <v>83.300323282971561</v>
          </cell>
          <cell r="S27">
            <v>83.300523436577606</v>
          </cell>
          <cell r="T27">
            <v>83.299985924414102</v>
          </cell>
          <cell r="U27">
            <v>83.300068941744229</v>
          </cell>
        </row>
        <row r="28">
          <cell r="B28" t="str">
            <v>LVL</v>
          </cell>
          <cell r="C28" t="str">
            <v>Latvian Lat</v>
          </cell>
          <cell r="F28">
            <v>0.49742766446528258</v>
          </cell>
          <cell r="H28">
            <v>0.57151796888968354</v>
          </cell>
          <cell r="I28">
            <v>0.54018311291963372</v>
          </cell>
          <cell r="J28">
            <v>0.5647051489839171</v>
          </cell>
          <cell r="K28">
            <v>0.56028084252758281</v>
          </cell>
          <cell r="L28">
            <v>0.5132657313515766</v>
          </cell>
          <cell r="M28">
            <v>0.47800153546329655</v>
          </cell>
          <cell r="N28">
            <v>0.50460909476607396</v>
          </cell>
          <cell r="O28">
            <v>0.53748129142612788</v>
          </cell>
          <cell r="P28">
            <v>0.49742766446528258</v>
          </cell>
          <cell r="Q28">
            <v>0.4978857242704875</v>
          </cell>
          <cell r="R28">
            <v>0.50172814888667328</v>
          </cell>
          <cell r="S28">
            <v>0.50586972986619549</v>
          </cell>
          <cell r="T28">
            <v>0.50979569828051052</v>
          </cell>
          <cell r="U28">
            <v>0.51387350543864141</v>
          </cell>
        </row>
        <row r="29">
          <cell r="B29" t="str">
            <v>LTL</v>
          </cell>
          <cell r="C29" t="str">
            <v>Lithuanian Litas</v>
          </cell>
          <cell r="F29">
            <v>2.4437701234625093</v>
          </cell>
          <cell r="H29">
            <v>3.0608307808049871</v>
          </cell>
          <cell r="I29">
            <v>2.7806457335462129</v>
          </cell>
          <cell r="J29">
            <v>2.7739923778727338</v>
          </cell>
          <cell r="K29">
            <v>2.7522438667641782</v>
          </cell>
          <cell r="L29">
            <v>2.5236974703941475</v>
          </cell>
          <cell r="M29">
            <v>2.3570686621584378</v>
          </cell>
          <cell r="N29">
            <v>2.4790128778490219</v>
          </cell>
          <cell r="O29">
            <v>2.6406783455532543</v>
          </cell>
          <cell r="P29">
            <v>2.4437701234625093</v>
          </cell>
          <cell r="Q29">
            <v>2.446106027343665</v>
          </cell>
          <cell r="R29">
            <v>2.4649924208283829</v>
          </cell>
          <cell r="S29">
            <v>2.48524843222383</v>
          </cell>
          <cell r="T29">
            <v>2.5045861541821361</v>
          </cell>
          <cell r="U29">
            <v>2.524656663057117</v>
          </cell>
        </row>
        <row r="30">
          <cell r="B30" t="str">
            <v>MYR</v>
          </cell>
          <cell r="C30" t="str">
            <v xml:space="preserve">Malaysian Ringgits </v>
          </cell>
          <cell r="F30">
            <v>3.3499969704925978</v>
          </cell>
          <cell r="H30">
            <v>3.8000127039436675</v>
          </cell>
          <cell r="I30">
            <v>3.8000064128770572</v>
          </cell>
          <cell r="J30">
            <v>3.7852298908869608</v>
          </cell>
          <cell r="K30">
            <v>3.6577013689907671</v>
          </cell>
          <cell r="L30">
            <v>3.4333253121574288</v>
          </cell>
          <cell r="M30">
            <v>3.3333348329974091</v>
          </cell>
          <cell r="N30">
            <v>3.5225156124484984</v>
          </cell>
          <cell r="O30">
            <v>3.3999908654944053</v>
          </cell>
          <cell r="P30">
            <v>3.3499969704925978</v>
          </cell>
          <cell r="Q30">
            <v>3.3500009354011935</v>
          </cell>
          <cell r="R30">
            <v>3.3499958398624381</v>
          </cell>
          <cell r="S30">
            <v>3.3499958242054748</v>
          </cell>
          <cell r="T30">
            <v>3.3500008939692836</v>
          </cell>
          <cell r="U30">
            <v>3.3500029026613252</v>
          </cell>
        </row>
        <row r="31">
          <cell r="B31" t="str">
            <v>MXN</v>
          </cell>
          <cell r="C31" t="str">
            <v xml:space="preserve">Mexican Pesos </v>
          </cell>
          <cell r="F31">
            <v>11.870727252017566</v>
          </cell>
          <cell r="H31">
            <v>10.789010515132995</v>
          </cell>
          <cell r="I31">
            <v>11.285973384295655</v>
          </cell>
          <cell r="J31">
            <v>10.897898219794639</v>
          </cell>
          <cell r="K31">
            <v>10.899237827282844</v>
          </cell>
          <cell r="L31">
            <v>10.928188232265713</v>
          </cell>
          <cell r="M31">
            <v>11.129717271107408</v>
          </cell>
          <cell r="N31">
            <v>13.513470353562486</v>
          </cell>
          <cell r="O31">
            <v>12.818420942550212</v>
          </cell>
          <cell r="P31">
            <v>11.870727252017566</v>
          </cell>
          <cell r="Q31">
            <v>12.021142055809941</v>
          </cell>
          <cell r="R31">
            <v>12.271882763835382</v>
          </cell>
          <cell r="S31">
            <v>12.499301774923202</v>
          </cell>
          <cell r="T31">
            <v>12.701685624667759</v>
          </cell>
          <cell r="U31">
            <v>12.871858675444415</v>
          </cell>
        </row>
        <row r="32">
          <cell r="B32" t="str">
            <v>NZD</v>
          </cell>
          <cell r="C32" t="str">
            <v xml:space="preserve">New Zealand Dollars </v>
          </cell>
          <cell r="F32">
            <v>1.2338411600246408</v>
          </cell>
          <cell r="H32">
            <v>1.7174168636526776</v>
          </cell>
          <cell r="I32">
            <v>1.5060110386352232</v>
          </cell>
          <cell r="J32">
            <v>1.4197277141087887</v>
          </cell>
          <cell r="K32">
            <v>1.5396467179315723</v>
          </cell>
          <cell r="L32">
            <v>1.3584699703825838</v>
          </cell>
          <cell r="M32">
            <v>1.3994293212890623</v>
          </cell>
          <cell r="N32">
            <v>1.5763451449140022</v>
          </cell>
          <cell r="O32">
            <v>1.4105273073773761</v>
          </cell>
          <cell r="P32">
            <v>1.2338411600246408</v>
          </cell>
          <cell r="Q32">
            <v>1.2032763735481824</v>
          </cell>
          <cell r="R32">
            <v>1.2233592427756534</v>
          </cell>
          <cell r="S32">
            <v>1.244127597628214</v>
          </cell>
          <cell r="T32">
            <v>1.2654014698946707</v>
          </cell>
          <cell r="U32">
            <v>1.2870613637015025</v>
          </cell>
        </row>
        <row r="33">
          <cell r="B33" t="str">
            <v>NGN</v>
          </cell>
          <cell r="C33" t="str">
            <v>Nigerian Nairas</v>
          </cell>
          <cell r="F33">
            <v>154.39032808908746</v>
          </cell>
          <cell r="H33">
            <v>129.22204978124631</v>
          </cell>
          <cell r="I33">
            <v>132.88863338835449</v>
          </cell>
          <cell r="J33">
            <v>131.27471313520061</v>
          </cell>
          <cell r="K33">
            <v>128.65148868871623</v>
          </cell>
          <cell r="L33">
            <v>125.80789652907107</v>
          </cell>
          <cell r="M33">
            <v>118.54601286235732</v>
          </cell>
          <cell r="N33">
            <v>148.67357236771969</v>
          </cell>
          <cell r="O33">
            <v>149.03530855200344</v>
          </cell>
          <cell r="P33">
            <v>154.39032808908746</v>
          </cell>
          <cell r="Q33">
            <v>161.02143793332698</v>
          </cell>
          <cell r="R33">
            <v>167.18474756053294</v>
          </cell>
          <cell r="S33">
            <v>173.58403172116701</v>
          </cell>
          <cell r="T33">
            <v>180.22876126479352</v>
          </cell>
          <cell r="U33">
            <v>187.1274635305642</v>
          </cell>
        </row>
        <row r="34">
          <cell r="B34" t="str">
            <v>NOK</v>
          </cell>
          <cell r="C34" t="str">
            <v xml:space="preserve">Norwegian Kroner </v>
          </cell>
          <cell r="F34">
            <v>5.5302286473731312</v>
          </cell>
          <cell r="H34">
            <v>7.0799850744279649</v>
          </cell>
          <cell r="I34">
            <v>6.7412400798254968</v>
          </cell>
          <cell r="J34">
            <v>6.4425729034565196</v>
          </cell>
          <cell r="K34">
            <v>6.4135001173071027</v>
          </cell>
          <cell r="L34">
            <v>5.8609588139830695</v>
          </cell>
          <cell r="M34">
            <v>5.6390160400968812</v>
          </cell>
          <cell r="N34">
            <v>6.2883394260840175</v>
          </cell>
          <cell r="O34">
            <v>6.1145701081712449</v>
          </cell>
          <cell r="P34">
            <v>5.5302286473731312</v>
          </cell>
          <cell r="Q34">
            <v>5.5695132508530873</v>
          </cell>
          <cell r="R34">
            <v>5.6814092688371511</v>
          </cell>
          <cell r="S34">
            <v>5.7944625989130367</v>
          </cell>
          <cell r="T34">
            <v>5.9097821823797991</v>
          </cell>
          <cell r="U34">
            <v>6.0273842054236928</v>
          </cell>
        </row>
        <row r="35">
          <cell r="B35" t="str">
            <v>PKR</v>
          </cell>
          <cell r="C35" t="str">
            <v xml:space="preserve">Pakistani Rupees </v>
          </cell>
          <cell r="F35">
            <v>85.782336425242917</v>
          </cell>
          <cell r="H35">
            <v>58.390294727009262</v>
          </cell>
          <cell r="I35">
            <v>57.502370199708437</v>
          </cell>
          <cell r="J35">
            <v>59.307285916328304</v>
          </cell>
          <cell r="K35">
            <v>59.795001921734425</v>
          </cell>
          <cell r="L35">
            <v>60.564422533047491</v>
          </cell>
          <cell r="M35">
            <v>62.497248187831019</v>
          </cell>
          <cell r="N35">
            <v>78.640789165030796</v>
          </cell>
          <cell r="O35">
            <v>83.919332692571743</v>
          </cell>
          <cell r="P35">
            <v>85.782336425242917</v>
          </cell>
          <cell r="Q35">
            <v>88.620144592744708</v>
          </cell>
          <cell r="R35">
            <v>97.756751417212996</v>
          </cell>
          <cell r="S35">
            <v>106.18840169410913</v>
          </cell>
          <cell r="T35">
            <v>114.18559470727996</v>
          </cell>
          <cell r="U35">
            <v>120.99981195814253</v>
          </cell>
        </row>
        <row r="36">
          <cell r="B36" t="str">
            <v>PEN</v>
          </cell>
          <cell r="C36" t="str">
            <v>Peruvian Nuevo Soles</v>
          </cell>
          <cell r="F36">
            <v>2.8524685531791119</v>
          </cell>
          <cell r="H36">
            <v>3.4792637996804801</v>
          </cell>
          <cell r="I36">
            <v>3.4131301827781129</v>
          </cell>
          <cell r="J36">
            <v>3.2955023489552504</v>
          </cell>
          <cell r="K36">
            <v>3.2744891989686482</v>
          </cell>
          <cell r="L36">
            <v>3.128346089229046</v>
          </cell>
          <cell r="M36">
            <v>2.9247209707549096</v>
          </cell>
          <cell r="N36">
            <v>3.0108309799157502</v>
          </cell>
          <cell r="O36">
            <v>2.8027079303675051</v>
          </cell>
          <cell r="P36">
            <v>2.8524685531791119</v>
          </cell>
          <cell r="Q36">
            <v>2.8899963168409655</v>
          </cell>
          <cell r="R36">
            <v>2.9000077661860257</v>
          </cell>
          <cell r="S36">
            <v>2.8900010521181048</v>
          </cell>
          <cell r="T36">
            <v>2.8899922282669035</v>
          </cell>
          <cell r="U36">
            <v>2.8899966656924452</v>
          </cell>
        </row>
        <row r="37">
          <cell r="B37" t="str">
            <v>PHP</v>
          </cell>
          <cell r="C37" t="str">
            <v xml:space="preserve">Philippine Pesos </v>
          </cell>
          <cell r="F37">
            <v>45.653417925366504</v>
          </cell>
          <cell r="H37">
            <v>54.203003742120195</v>
          </cell>
          <cell r="I37">
            <v>56.039963188772575</v>
          </cell>
          <cell r="J37">
            <v>55.085430389865323</v>
          </cell>
          <cell r="K37">
            <v>51.314215461058076</v>
          </cell>
          <cell r="L37">
            <v>46.148538904699109</v>
          </cell>
          <cell r="M37">
            <v>44.323167850113961</v>
          </cell>
          <cell r="N37">
            <v>47.637143601578202</v>
          </cell>
          <cell r="O37">
            <v>45.360143022622331</v>
          </cell>
          <cell r="P37">
            <v>45.653417925366504</v>
          </cell>
          <cell r="Q37">
            <v>46.43155858312975</v>
          </cell>
          <cell r="R37">
            <v>47.306261180679783</v>
          </cell>
          <cell r="S37">
            <v>48.186016251626477</v>
          </cell>
          <cell r="T37">
            <v>49.044184258353141</v>
          </cell>
          <cell r="U37">
            <v>49.857210718794327</v>
          </cell>
        </row>
        <row r="38">
          <cell r="B38" t="str">
            <v>PLN</v>
          </cell>
          <cell r="C38" t="str">
            <v>Polish Zlotys</v>
          </cell>
          <cell r="F38">
            <v>2.814641246582092</v>
          </cell>
          <cell r="H38">
            <v>3.8888986259922236</v>
          </cell>
          <cell r="I38">
            <v>3.6539970990550192</v>
          </cell>
          <cell r="J38">
            <v>3.234801431691976</v>
          </cell>
          <cell r="K38">
            <v>3.1024994878098746</v>
          </cell>
          <cell r="L38">
            <v>2.7667032664740279</v>
          </cell>
          <cell r="M38">
            <v>2.4091983203658476</v>
          </cell>
          <cell r="N38">
            <v>3.1203266037665762</v>
          </cell>
          <cell r="O38">
            <v>3.1813303743130303</v>
          </cell>
          <cell r="P38">
            <v>2.814641246582092</v>
          </cell>
          <cell r="Q38">
            <v>2.8423030135322347</v>
          </cell>
          <cell r="R38">
            <v>2.8583780966751933</v>
          </cell>
          <cell r="S38">
            <v>2.8737932999473617</v>
          </cell>
          <cell r="T38">
            <v>2.8892907802499006</v>
          </cell>
          <cell r="U38">
            <v>2.9048768146966095</v>
          </cell>
        </row>
        <row r="39">
          <cell r="B39" t="str">
            <v>RON</v>
          </cell>
          <cell r="C39" t="str">
            <v>Romanian New Leis</v>
          </cell>
          <cell r="F39">
            <v>2.9303618163667271</v>
          </cell>
          <cell r="H39">
            <v>3.3200706297822249</v>
          </cell>
          <cell r="I39">
            <v>3.2637745408486385</v>
          </cell>
          <cell r="J39">
            <v>2.9136458511893357</v>
          </cell>
          <cell r="K39">
            <v>2.8089831779357111</v>
          </cell>
          <cell r="L39">
            <v>2.4382505846427964</v>
          </cell>
          <cell r="M39">
            <v>2.5188625685199688</v>
          </cell>
          <cell r="N39">
            <v>3.041548776939222</v>
          </cell>
          <cell r="O39">
            <v>3.229827075691476</v>
          </cell>
          <cell r="P39">
            <v>2.9303618163667271</v>
          </cell>
          <cell r="Q39">
            <v>2.8947368421052637</v>
          </cell>
          <cell r="R39">
            <v>2.8772274468199881</v>
          </cell>
          <cell r="S39">
            <v>2.852483256859951</v>
          </cell>
          <cell r="T39">
            <v>2.8315302032150895</v>
          </cell>
          <cell r="U39">
            <v>2.8145611803260553</v>
          </cell>
        </row>
        <row r="40">
          <cell r="B40" t="str">
            <v>RUB</v>
          </cell>
          <cell r="C40" t="str">
            <v xml:space="preserve">Russian Roubles </v>
          </cell>
          <cell r="F40">
            <v>28.401757013490879</v>
          </cell>
          <cell r="H40">
            <v>30.69611354229367</v>
          </cell>
          <cell r="I40">
            <v>28.802203062703725</v>
          </cell>
          <cell r="J40">
            <v>28.296041398238064</v>
          </cell>
          <cell r="K40">
            <v>27.190958570891741</v>
          </cell>
          <cell r="L40">
            <v>25.580844239029997</v>
          </cell>
          <cell r="M40">
            <v>24.852875364287197</v>
          </cell>
          <cell r="N40">
            <v>31.740363603302885</v>
          </cell>
          <cell r="O40">
            <v>30.478478067752174</v>
          </cell>
          <cell r="P40">
            <v>28.401757013490879</v>
          </cell>
          <cell r="Q40">
            <v>28.175796849207348</v>
          </cell>
          <cell r="R40">
            <v>28.375792545101952</v>
          </cell>
          <cell r="S40">
            <v>28.675778969800081</v>
          </cell>
          <cell r="T40">
            <v>29.075771455445889</v>
          </cell>
          <cell r="U40">
            <v>29.37579633303876</v>
          </cell>
        </row>
        <row r="41">
          <cell r="B41" t="str">
            <v>SAR</v>
          </cell>
          <cell r="C41" t="str">
            <v>Saudi Arabia Riyals</v>
          </cell>
          <cell r="F41">
            <v>3.7450017312339599</v>
          </cell>
          <cell r="H41">
            <v>3.7450048636547693</v>
          </cell>
          <cell r="I41">
            <v>3.7450024533954593</v>
          </cell>
          <cell r="J41">
            <v>3.7449977514425603</v>
          </cell>
          <cell r="K41">
            <v>3.7450046266438606</v>
          </cell>
          <cell r="L41">
            <v>3.7450019340652494</v>
          </cell>
          <cell r="M41">
            <v>3.7449999056487071</v>
          </cell>
          <cell r="N41">
            <v>3.7450009036112561</v>
          </cell>
          <cell r="O41">
            <v>3.7450004603627662</v>
          </cell>
          <cell r="P41">
            <v>3.7450017312339599</v>
          </cell>
          <cell r="Q41">
            <v>3.7450020792450105</v>
          </cell>
          <cell r="R41">
            <v>3.7450004509902457</v>
          </cell>
          <cell r="S41">
            <v>3.7450024830024433</v>
          </cell>
          <cell r="T41">
            <v>3.744998664395661</v>
          </cell>
          <cell r="U41">
            <v>3.7450008007404811</v>
          </cell>
        </row>
        <row r="42">
          <cell r="B42" t="str">
            <v>SGD</v>
          </cell>
          <cell r="C42" t="str">
            <v xml:space="preserve">Singaporean Dollars </v>
          </cell>
          <cell r="F42">
            <v>1.2379680147693415</v>
          </cell>
          <cell r="H42">
            <v>1.7421761830820055</v>
          </cell>
          <cell r="I42">
            <v>1.6902313282518611</v>
          </cell>
          <cell r="J42">
            <v>1.6643997799551939</v>
          </cell>
          <cell r="K42">
            <v>1.5889282563141061</v>
          </cell>
          <cell r="L42">
            <v>1.5070969128853233</v>
          </cell>
          <cell r="M42">
            <v>1.4148563093538575</v>
          </cell>
          <cell r="N42">
            <v>1.4545165202407933</v>
          </cell>
          <cell r="O42">
            <v>1.3787981249166195</v>
          </cell>
          <cell r="P42">
            <v>1.2379680147693415</v>
          </cell>
          <cell r="Q42">
            <v>1.2370206422099184</v>
          </cell>
          <cell r="R42">
            <v>1.2606402033078072</v>
          </cell>
          <cell r="S42">
            <v>1.2807084414095178</v>
          </cell>
          <cell r="T42">
            <v>1.2998280221934735</v>
          </cell>
          <cell r="U42">
            <v>1.3189190785587712</v>
          </cell>
        </row>
        <row r="43">
          <cell r="B43" t="str">
            <v>ZAR</v>
          </cell>
          <cell r="C43" t="str">
            <v>South African Rand</v>
          </cell>
          <cell r="F43">
            <v>7.0000047389209952</v>
          </cell>
          <cell r="H43">
            <v>7.5647188205920823</v>
          </cell>
          <cell r="I43">
            <v>6.4498874335766958</v>
          </cell>
          <cell r="J43">
            <v>6.3617891446249537</v>
          </cell>
          <cell r="K43">
            <v>6.7671944098784342</v>
          </cell>
          <cell r="L43">
            <v>7.0543906117150623</v>
          </cell>
          <cell r="M43">
            <v>8.2517126518527117</v>
          </cell>
          <cell r="N43">
            <v>8.4371938572490031</v>
          </cell>
          <cell r="O43">
            <v>7.3200003358907688</v>
          </cell>
          <cell r="P43">
            <v>7.0000047389209952</v>
          </cell>
          <cell r="Q43">
            <v>7.3189393802674561</v>
          </cell>
          <cell r="R43">
            <v>7.6401409980407378</v>
          </cell>
          <cell r="S43">
            <v>7.9379256756479695</v>
          </cell>
          <cell r="T43">
            <v>8.2302514791451795</v>
          </cell>
          <cell r="U43">
            <v>8.5233695814537089</v>
          </cell>
        </row>
        <row r="44">
          <cell r="B44" t="str">
            <v>KRW</v>
          </cell>
          <cell r="C44" t="str">
            <v xml:space="preserve">South Korean Won </v>
          </cell>
          <cell r="F44">
            <v>1082.2417749068393</v>
          </cell>
          <cell r="H44">
            <v>1191.6144215235493</v>
          </cell>
          <cell r="I44">
            <v>1145.3188194621428</v>
          </cell>
          <cell r="J44">
            <v>1024.1161320256704</v>
          </cell>
          <cell r="K44">
            <v>954.79048050322933</v>
          </cell>
          <cell r="L44">
            <v>929.25729981443681</v>
          </cell>
          <cell r="M44">
            <v>1102.0466928994369</v>
          </cell>
          <cell r="N44">
            <v>1276.9294616774296</v>
          </cell>
          <cell r="O44">
            <v>1170.2222881280318</v>
          </cell>
          <cell r="P44">
            <v>1082.2417749068393</v>
          </cell>
          <cell r="Q44">
            <v>1065.8939176947631</v>
          </cell>
          <cell r="R44">
            <v>1068.1416911022307</v>
          </cell>
          <cell r="S44">
            <v>1066.5201169886882</v>
          </cell>
          <cell r="T44">
            <v>1064.8726893635485</v>
          </cell>
          <cell r="U44">
            <v>1063.1023956560605</v>
          </cell>
        </row>
        <row r="45">
          <cell r="B45" t="str">
            <v>SEK</v>
          </cell>
          <cell r="C45" t="str">
            <v xml:space="preserve">Swedish Kronor </v>
          </cell>
          <cell r="F45">
            <v>6.2271929625048328</v>
          </cell>
          <cell r="H45">
            <v>8.0863103843819601</v>
          </cell>
          <cell r="I45">
            <v>7.3488828744234862</v>
          </cell>
          <cell r="J45">
            <v>7.4730827351718938</v>
          </cell>
          <cell r="K45">
            <v>7.3782437430464372</v>
          </cell>
          <cell r="L45">
            <v>6.7587678616601048</v>
          </cell>
          <cell r="M45">
            <v>6.5910934910660082</v>
          </cell>
          <cell r="N45">
            <v>7.6538200122145827</v>
          </cell>
          <cell r="O45">
            <v>7.3575941608466326</v>
          </cell>
          <cell r="P45">
            <v>6.2271929625048328</v>
          </cell>
          <cell r="Q45">
            <v>6.0166955433555289</v>
          </cell>
          <cell r="R45">
            <v>5.9587945567934302</v>
          </cell>
          <cell r="S45">
            <v>5.911356202829027</v>
          </cell>
          <cell r="T45">
            <v>5.881950023028395</v>
          </cell>
          <cell r="U45">
            <v>5.8585435352700488</v>
          </cell>
        </row>
        <row r="46">
          <cell r="B46" t="str">
            <v>CHF</v>
          </cell>
          <cell r="C46" t="str">
            <v xml:space="preserve">Swiss Francs </v>
          </cell>
          <cell r="F46">
            <v>0.85183016017468138</v>
          </cell>
          <cell r="H46">
            <v>1.346649151520372</v>
          </cell>
          <cell r="I46">
            <v>1.2434957244236786</v>
          </cell>
          <cell r="J46">
            <v>1.2451748698577363</v>
          </cell>
          <cell r="K46">
            <v>1.2538436174862551</v>
          </cell>
          <cell r="L46">
            <v>1.2003671812732943</v>
          </cell>
          <cell r="M46">
            <v>1.0830913509285556</v>
          </cell>
          <cell r="N46">
            <v>1.0881418433372703</v>
          </cell>
          <cell r="O46">
            <v>1.0617875908007697</v>
          </cell>
          <cell r="P46">
            <v>0.85183016017468138</v>
          </cell>
          <cell r="Q46">
            <v>0.79974838819791993</v>
          </cell>
          <cell r="R46">
            <v>0.81183556267640766</v>
          </cell>
          <cell r="S46">
            <v>0.82395188053839297</v>
          </cell>
          <cell r="T46">
            <v>0.83625017048170525</v>
          </cell>
          <cell r="U46">
            <v>0.84873136786410763</v>
          </cell>
        </row>
        <row r="47">
          <cell r="B47" t="str">
            <v>TWD</v>
          </cell>
          <cell r="C47" t="str">
            <v xml:space="preserve">Taiwanese Dollars </v>
          </cell>
          <cell r="F47">
            <v>28.996323908270114</v>
          </cell>
          <cell r="H47">
            <v>34.444277350920018</v>
          </cell>
          <cell r="I47">
            <v>33.425953048992099</v>
          </cell>
          <cell r="J47">
            <v>32.178460130081213</v>
          </cell>
          <cell r="K47">
            <v>32.533523412713173</v>
          </cell>
          <cell r="L47">
            <v>32.841897072328173</v>
          </cell>
          <cell r="M47">
            <v>31.534185105167747</v>
          </cell>
          <cell r="N47">
            <v>33.056498399044713</v>
          </cell>
          <cell r="O47">
            <v>31.949342364116688</v>
          </cell>
          <cell r="P47">
            <v>28.996323908270114</v>
          </cell>
          <cell r="Q47">
            <v>28.15169340269464</v>
          </cell>
          <cell r="R47">
            <v>27.326728355455746</v>
          </cell>
          <cell r="S47">
            <v>26.547033458620607</v>
          </cell>
          <cell r="T47">
            <v>25.800507935429344</v>
          </cell>
          <cell r="U47">
            <v>25.083077384366685</v>
          </cell>
        </row>
        <row r="48">
          <cell r="B48" t="str">
            <v>THB</v>
          </cell>
          <cell r="C48" t="str">
            <v xml:space="preserve">Thai Baht </v>
          </cell>
          <cell r="F48">
            <v>32.375932538981012</v>
          </cell>
          <cell r="H48">
            <v>41.484639652271454</v>
          </cell>
          <cell r="I48">
            <v>40.222362712284614</v>
          </cell>
          <cell r="J48">
            <v>40.220088232625656</v>
          </cell>
          <cell r="K48">
            <v>37.881912675893219</v>
          </cell>
          <cell r="L48">
            <v>34.518236743811485</v>
          </cell>
          <cell r="M48">
            <v>33.313241248178429</v>
          </cell>
          <cell r="N48">
            <v>34.285738638300778</v>
          </cell>
          <cell r="O48">
            <v>32.093133507141602</v>
          </cell>
          <cell r="P48">
            <v>32.375932538981012</v>
          </cell>
          <cell r="Q48">
            <v>31.695802277678435</v>
          </cell>
          <cell r="R48">
            <v>30.770860721741723</v>
          </cell>
          <cell r="S48">
            <v>30.172753610512849</v>
          </cell>
          <cell r="T48">
            <v>29.700656347844262</v>
          </cell>
          <cell r="U48">
            <v>29.423431043232402</v>
          </cell>
        </row>
        <row r="49">
          <cell r="B49" t="str">
            <v>TRY</v>
          </cell>
          <cell r="C49" t="str">
            <v xml:space="preserve">Turkish New Liras </v>
          </cell>
          <cell r="F49">
            <v>1.6441129294348287</v>
          </cell>
          <cell r="H49">
            <v>1.4996306823802521</v>
          </cell>
          <cell r="I49">
            <v>1.4253555529492155</v>
          </cell>
          <cell r="J49">
            <v>1.3444213099640554</v>
          </cell>
          <cell r="K49">
            <v>1.4331247744181168</v>
          </cell>
          <cell r="L49">
            <v>1.2989455035624879</v>
          </cell>
          <cell r="M49">
            <v>1.3015344000832514</v>
          </cell>
          <cell r="N49">
            <v>1.5503461542217145</v>
          </cell>
          <cell r="O49">
            <v>1.5219675989745574</v>
          </cell>
          <cell r="P49">
            <v>1.6441129294348287</v>
          </cell>
          <cell r="Q49">
            <v>1.713832842603574</v>
          </cell>
          <cell r="R49">
            <v>1.7138328120231043</v>
          </cell>
          <cell r="S49">
            <v>1.7138336604524576</v>
          </cell>
          <cell r="T49">
            <v>1.71383359674674</v>
          </cell>
          <cell r="U49">
            <v>1.7138333390699754</v>
          </cell>
        </row>
        <row r="50">
          <cell r="B50" t="str">
            <v>GBP</v>
          </cell>
          <cell r="C50" t="str">
            <v xml:space="preserve">UK Pounds </v>
          </cell>
          <cell r="F50">
            <v>0.61756210655636601</v>
          </cell>
          <cell r="H50">
            <v>0.6118554625638164</v>
          </cell>
          <cell r="I50">
            <v>0.54591107631916314</v>
          </cell>
          <cell r="J50">
            <v>0.54932962107646111</v>
          </cell>
          <cell r="K50">
            <v>0.54270244255585498</v>
          </cell>
          <cell r="L50">
            <v>0.49958055496188014</v>
          </cell>
          <cell r="M50">
            <v>0.5395942460898846</v>
          </cell>
          <cell r="N50">
            <v>0.63919093322367326</v>
          </cell>
          <cell r="O50">
            <v>0.64851708939082997</v>
          </cell>
          <cell r="P50">
            <v>0.61756210655636601</v>
          </cell>
          <cell r="Q50">
            <v>0.6154688388097761</v>
          </cell>
          <cell r="R50">
            <v>0.61497502060804399</v>
          </cell>
          <cell r="S50">
            <v>0.61436693024413169</v>
          </cell>
          <cell r="T50">
            <v>0.61375911122408466</v>
          </cell>
          <cell r="U50">
            <v>0.61315196584330389</v>
          </cell>
        </row>
        <row r="51">
          <cell r="B51" t="str">
            <v>UAH</v>
          </cell>
          <cell r="C51" t="str">
            <v>Ukraine Hryvnias</v>
          </cell>
          <cell r="F51">
            <v>7.9643844028246864</v>
          </cell>
          <cell r="H51">
            <v>5.3326950312169625</v>
          </cell>
          <cell r="I51">
            <v>5.3189230010480246</v>
          </cell>
          <cell r="J51">
            <v>5.1222630913289162</v>
          </cell>
          <cell r="K51">
            <v>5.0500032481694248</v>
          </cell>
          <cell r="L51">
            <v>5.0500003503387783</v>
          </cell>
          <cell r="M51">
            <v>5.2635856892225004</v>
          </cell>
          <cell r="N51">
            <v>7.7912166536063516</v>
          </cell>
          <cell r="O51">
            <v>7.9319498246204976</v>
          </cell>
          <cell r="P51">
            <v>7.9643844028246864</v>
          </cell>
          <cell r="Q51">
            <v>8.1395789052401586</v>
          </cell>
          <cell r="R51">
            <v>8.4438137805553346</v>
          </cell>
          <cell r="S51">
            <v>8.627808430204654</v>
          </cell>
          <cell r="T51">
            <v>8.7860968902052043</v>
          </cell>
          <cell r="U51">
            <v>8.9425596053713328</v>
          </cell>
        </row>
        <row r="52">
          <cell r="B52" t="str">
            <v>AED</v>
          </cell>
          <cell r="C52" t="str">
            <v>United Arab Emirates Dirhams</v>
          </cell>
          <cell r="F52">
            <v>3.6724977658623774</v>
          </cell>
          <cell r="H52">
            <v>3.6725068769903322</v>
          </cell>
          <cell r="I52">
            <v>3.6724970642827373</v>
          </cell>
          <cell r="J52">
            <v>3.6725051270716631</v>
          </cell>
          <cell r="K52">
            <v>3.6725011699444132</v>
          </cell>
          <cell r="L52">
            <v>3.6724998304312853</v>
          </cell>
          <cell r="M52">
            <v>3.6725001375818609</v>
          </cell>
          <cell r="N52">
            <v>3.6724988162984538</v>
          </cell>
          <cell r="O52">
            <v>3.6724932192781141</v>
          </cell>
          <cell r="P52">
            <v>3.6724977658623774</v>
          </cell>
          <cell r="Q52">
            <v>3.6724992949765074</v>
          </cell>
          <cell r="R52">
            <v>3.6724961457815546</v>
          </cell>
          <cell r="S52">
            <v>3.6725025721953477</v>
          </cell>
          <cell r="T52">
            <v>3.6725017010660017</v>
          </cell>
          <cell r="U52">
            <v>3.6724957175198627</v>
          </cell>
        </row>
        <row r="53">
          <cell r="B53" t="str">
            <v>VEF</v>
          </cell>
          <cell r="C53" t="str">
            <v xml:space="preserve">Venezuelan Bolivares Fuertes </v>
          </cell>
          <cell r="F53">
            <v>4.2899976439224501</v>
          </cell>
          <cell r="H53">
            <v>1.6086383356103642</v>
          </cell>
          <cell r="I53">
            <v>1.885487588652482</v>
          </cell>
          <cell r="J53">
            <v>2.1098398645648313</v>
          </cell>
          <cell r="K53">
            <v>2.1499929047821764</v>
          </cell>
          <cell r="L53">
            <v>2.1500037573876871</v>
          </cell>
          <cell r="M53">
            <v>2.1500019311481315</v>
          </cell>
          <cell r="N53">
            <v>2.1500009211552515</v>
          </cell>
          <cell r="O53">
            <v>3.4499954420189751</v>
          </cell>
          <cell r="P53">
            <v>4.2899976439224501</v>
          </cell>
          <cell r="Q53">
            <v>5.2955368687176554</v>
          </cell>
          <cell r="R53">
            <v>6.4567175440526903</v>
          </cell>
          <cell r="S53">
            <v>7.8448093187712127</v>
          </cell>
          <cell r="T53">
            <v>9.476996073199663</v>
          </cell>
          <cell r="U53">
            <v>11.399822493084628</v>
          </cell>
        </row>
        <row r="54">
          <cell r="B54" t="str">
            <v>VND</v>
          </cell>
          <cell r="C54" t="str">
            <v>Vietnamese Dong</v>
          </cell>
          <cell r="F54">
            <v>20307.173874073891</v>
          </cell>
          <cell r="H54">
            <v>15505.47049010439</v>
          </cell>
          <cell r="I54">
            <v>15737.634625539031</v>
          </cell>
          <cell r="J54">
            <v>15854.81617577601</v>
          </cell>
          <cell r="K54">
            <v>15989.119196494512</v>
          </cell>
          <cell r="L54">
            <v>16083.52240862876</v>
          </cell>
          <cell r="M54">
            <v>16450.345259986265</v>
          </cell>
          <cell r="N54">
            <v>17800.753187926668</v>
          </cell>
          <cell r="O54">
            <v>18968.721052683184</v>
          </cell>
          <cell r="P54">
            <v>20307.173874073891</v>
          </cell>
          <cell r="Q54">
            <v>21433.09589439616</v>
          </cell>
          <cell r="R54">
            <v>22076.044798090828</v>
          </cell>
          <cell r="S54">
            <v>22738.330580197224</v>
          </cell>
          <cell r="T54">
            <v>23420.474043744605</v>
          </cell>
          <cell r="U54">
            <v>24123.161159265848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свод по ОАО"/>
    </sheetNames>
    <sheetDataSet>
      <sheetData sheetId="0" refreshError="1">
        <row r="2">
          <cell r="I2" t="str">
            <v>январь</v>
          </cell>
        </row>
        <row r="3">
          <cell r="I3" t="str">
            <v>февраль</v>
          </cell>
        </row>
        <row r="4">
          <cell r="I4" t="str">
            <v>март</v>
          </cell>
        </row>
        <row r="5">
          <cell r="I5" t="str">
            <v>апрель</v>
          </cell>
        </row>
        <row r="6">
          <cell r="I6" t="str">
            <v>май</v>
          </cell>
        </row>
        <row r="7">
          <cell r="I7" t="str">
            <v>июнь</v>
          </cell>
        </row>
        <row r="8">
          <cell r="I8" t="str">
            <v>июль</v>
          </cell>
        </row>
        <row r="9">
          <cell r="I9" t="str">
            <v>август</v>
          </cell>
        </row>
        <row r="10">
          <cell r="I10" t="str">
            <v>сентябрь</v>
          </cell>
        </row>
        <row r="11">
          <cell r="I11" t="str">
            <v>октябрь</v>
          </cell>
        </row>
        <row r="12">
          <cell r="I12" t="str">
            <v>ноябрь</v>
          </cell>
        </row>
        <row r="13">
          <cell r="I13" t="str">
            <v>декабрь</v>
          </cell>
        </row>
      </sheetData>
      <sheetData sheetId="1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ndorsdata"/>
      <sheetName val="VLOOKUP"/>
      <sheetName val="INPUTMASTER"/>
      <sheetName val="cabrevendors"/>
      <sheetName val="V.CARD"/>
      <sheetName val="vendor card"/>
      <sheetName val="ЗАО_мес"/>
      <sheetName val="ЗАО_н.ит"/>
      <sheetName val="Форма2"/>
      <sheetName val="VENDORS"/>
      <sheetName val="П"/>
      <sheetName val="Control"/>
      <sheetName val="Presentation"/>
      <sheetName val="11"/>
      <sheetName val="Пром1"/>
      <sheetName val="1"/>
      <sheetName val="Hidden"/>
      <sheetName val="Suspense Accounts"/>
      <sheetName val="Data-in"/>
      <sheetName val="ЯНВАРЬ"/>
      <sheetName val="Chart"/>
      <sheetName val="V_CARD"/>
      <sheetName val="vendor_card"/>
      <sheetName val="ЗАО_н_ит"/>
      <sheetName val="Suspense_Accounts"/>
      <sheetName val="PYTB"/>
      <sheetName val="Control Settings"/>
      <sheetName val="Project Detail Inputs"/>
      <sheetName val="VENDORS.XLS"/>
      <sheetName val="2.2 ОтклОТМ"/>
      <sheetName val="1.3.2 ОТМ"/>
      <sheetName val="Предпр"/>
      <sheetName val="ЦентрЗатр"/>
      <sheetName val="ЕдИзм"/>
      <sheetName val="Статьи"/>
      <sheetName val="Форма1"/>
      <sheetName val="Sumup"/>
      <sheetName val="Assumptions"/>
      <sheetName val="Orders"/>
      <sheetName val="Summary"/>
      <sheetName val="14.1.2.2.(Услуги связи)"/>
      <sheetName val="Лист2"/>
      <sheetName val="FV"/>
      <sheetName val="Petr"/>
      <sheetName val="АзТр"/>
      <sheetName val="Алмэн"/>
      <sheetName val="Алт"/>
      <sheetName val="Аэс рег"/>
      <sheetName val="АСПМК"/>
      <sheetName val="БЭ"/>
      <sheetName val="ВР"/>
      <sheetName val="Д"/>
      <sheetName val="Джет"/>
      <sheetName val="ДЭ"/>
      <sheetName val="Жет"/>
      <sheetName val="Жетэнс"/>
      <sheetName val="ЖОЭС"/>
      <sheetName val="ЖЭСр"/>
      <sheetName val="Онт"/>
      <sheetName val="Катко"/>
      <sheetName val="КРЭК"/>
      <sheetName val="КРЭКрег"/>
      <sheetName val="КЭ"/>
      <sheetName val="КЭТ"/>
      <sheetName val="МЭ"/>
      <sheetName val="Нур"/>
      <sheetName val="ОнтЖтр"/>
      <sheetName val="Онтрег"/>
      <sheetName val="Сбыт"/>
      <sheetName val="Сист"/>
      <sheetName val="ТЖЭН"/>
      <sheetName val="ТЭС"/>
      <sheetName val="КФ"/>
      <sheetName val="Ш"/>
      <sheetName val="Шыг"/>
      <sheetName val="Экиб"/>
      <sheetName val="ЭП"/>
      <sheetName val="ЭПрег"/>
      <sheetName val="ЭС"/>
      <sheetName val="ЭТ"/>
      <sheetName val="MS"/>
      <sheetName val="Livestock"/>
    </sheetNames>
    <definedNames>
      <definedName name="GetSANDValue"/>
      <definedName name="GetVal"/>
      <definedName name="PutHeader" sheetId="10"/>
    </definedNames>
    <sheetDataSet>
      <sheetData sheetId="0">
        <row r="16">
          <cell r="A16" t="str">
            <v>T.D.CODE</v>
          </cell>
        </row>
      </sheetData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А"/>
      <sheetName val="Hidden"/>
      <sheetName val="Исполнение- ОБ 2008 год"/>
      <sheetName val="FIYATLAR"/>
      <sheetName val="ф1"/>
      <sheetName val="П"/>
      <sheetName val="Форма2"/>
      <sheetName val="##"/>
      <sheetName val="XLRpt_TempSheet"/>
      <sheetName val="MS"/>
      <sheetName val="регрессники"/>
      <sheetName val="ЯНВАРЬ"/>
      <sheetName val="X-rates"/>
      <sheetName val="31.12.2014"/>
      <sheetName val="F7"/>
      <sheetName val="Скидки"/>
      <sheetName val="Итог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CF - Input (2)"/>
      <sheetName val="amortization"/>
      <sheetName val="Sensitivity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Данные"/>
      <sheetName val="1"/>
      <sheetName val="hiddenА"/>
      <sheetName val="0423 CashFlow blank"/>
      <sheetName val="П"/>
      <sheetName val="Control Settings"/>
      <sheetName val="ЯНВАРЬ"/>
      <sheetName val="Project Detail Inputs"/>
      <sheetName val="Стать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LP's and PSPC's"/>
      <sheetName val="Item Cost Erosion"/>
      <sheetName val="Product Cost Erosion"/>
      <sheetName val="GLP's changed from previous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Material code</v>
          </cell>
          <cell r="B1" t="str">
            <v>Material Description</v>
          </cell>
          <cell r="C1" t="str">
            <v>GIC</v>
          </cell>
          <cell r="D1" t="str">
            <v>GLP April 2005</v>
          </cell>
          <cell r="E1" t="str">
            <v>GLP March 2005</v>
          </cell>
          <cell r="F1" t="str">
            <v>Diff</v>
          </cell>
        </row>
        <row r="2">
          <cell r="A2" t="str">
            <v>MSCFEAT211582</v>
          </cell>
          <cell r="B2" t="str">
            <v>N.1158 ATI</v>
          </cell>
          <cell r="C2" t="str">
            <v>7252</v>
          </cell>
          <cell r="D2">
            <v>23641.200000000001</v>
          </cell>
          <cell r="E2">
            <v>72072</v>
          </cell>
          <cell r="F2">
            <v>-48430.8</v>
          </cell>
        </row>
        <row r="3">
          <cell r="A3" t="str">
            <v>DA7865</v>
          </cell>
          <cell r="B3" t="str">
            <v>OMC software for SDSC with Voice mail</v>
          </cell>
          <cell r="C3" t="str">
            <v>7446</v>
          </cell>
          <cell r="D3">
            <v>29400</v>
          </cell>
          <cell r="E3">
            <v>73156.800000000003</v>
          </cell>
          <cell r="F3">
            <v>-43756.800000000003</v>
          </cell>
        </row>
        <row r="4">
          <cell r="A4" t="str">
            <v>GGN3CONVM30</v>
          </cell>
          <cell r="B4" t="str">
            <v>GGN3 Conversion to ISN M30</v>
          </cell>
          <cell r="C4" t="str">
            <v>4182</v>
          </cell>
          <cell r="D4">
            <v>0.01</v>
          </cell>
          <cell r="E4">
            <v>26217</v>
          </cell>
          <cell r="F4">
            <v>-26216.99</v>
          </cell>
        </row>
        <row r="5">
          <cell r="A5" t="str">
            <v>00034012</v>
          </cell>
          <cell r="B5" t="str">
            <v>Push to Talk Register Basic Hardware</v>
          </cell>
          <cell r="C5" t="str">
            <v>7455</v>
          </cell>
          <cell r="D5">
            <v>112082.85</v>
          </cell>
          <cell r="E5">
            <v>128081.71</v>
          </cell>
          <cell r="F5">
            <v>-15998.86</v>
          </cell>
        </row>
        <row r="6">
          <cell r="A6" t="str">
            <v>00033614</v>
          </cell>
          <cell r="B6" t="str">
            <v>Tracing System LTU</v>
          </cell>
          <cell r="C6" t="str">
            <v>7201</v>
          </cell>
          <cell r="D6">
            <v>15000</v>
          </cell>
          <cell r="E6">
            <v>30000</v>
          </cell>
          <cell r="F6">
            <v>-15000</v>
          </cell>
        </row>
        <row r="7">
          <cell r="A7" t="str">
            <v>OEMEMCHW12</v>
          </cell>
          <cell r="B7" t="str">
            <v>EMC Empty CX700 base unit</v>
          </cell>
          <cell r="C7" t="str">
            <v>4086</v>
          </cell>
          <cell r="D7">
            <v>61900</v>
          </cell>
          <cell r="E7">
            <v>71013</v>
          </cell>
          <cell r="F7">
            <v>-9113</v>
          </cell>
        </row>
        <row r="8">
          <cell r="A8" t="str">
            <v>OEMEMCHW22</v>
          </cell>
          <cell r="B8" t="str">
            <v>EMC 9 x 73GB 15K disks</v>
          </cell>
          <cell r="C8" t="str">
            <v>4086</v>
          </cell>
          <cell r="D8">
            <v>6120</v>
          </cell>
          <cell r="E8">
            <v>14800</v>
          </cell>
          <cell r="F8">
            <v>-8680</v>
          </cell>
        </row>
        <row r="9">
          <cell r="A9" t="str">
            <v>OEMEMCHW22A</v>
          </cell>
          <cell r="B9" t="str">
            <v>EMC 9 x 73GB 15K disks</v>
          </cell>
          <cell r="C9" t="str">
            <v>4086</v>
          </cell>
          <cell r="D9">
            <v>6120</v>
          </cell>
          <cell r="E9">
            <v>14800</v>
          </cell>
          <cell r="F9">
            <v>-8680</v>
          </cell>
        </row>
        <row r="10">
          <cell r="A10" t="str">
            <v>OEMEMCHW24</v>
          </cell>
          <cell r="B10" t="str">
            <v>EMC 9 x 146GB 10K disks</v>
          </cell>
          <cell r="C10" t="str">
            <v>4086</v>
          </cell>
          <cell r="D10">
            <v>9100</v>
          </cell>
          <cell r="E10">
            <v>15000</v>
          </cell>
          <cell r="F10">
            <v>-5900</v>
          </cell>
        </row>
        <row r="11">
          <cell r="A11" t="str">
            <v>NET1260000</v>
          </cell>
          <cell r="B11" t="str">
            <v>IP1260 Base System Bundle</v>
          </cell>
          <cell r="C11" t="str">
            <v>7246</v>
          </cell>
          <cell r="D11">
            <v>44541</v>
          </cell>
          <cell r="E11">
            <v>50000</v>
          </cell>
          <cell r="F11">
            <v>-5459</v>
          </cell>
        </row>
        <row r="12">
          <cell r="A12" t="str">
            <v>OEMEMCHW20</v>
          </cell>
          <cell r="B12" t="str">
            <v>EMC 9 x 73GB 10K disks</v>
          </cell>
          <cell r="C12" t="str">
            <v>4086</v>
          </cell>
          <cell r="D12">
            <v>6120</v>
          </cell>
          <cell r="E12">
            <v>10300</v>
          </cell>
          <cell r="F12">
            <v>-4180</v>
          </cell>
        </row>
        <row r="13">
          <cell r="A13" t="str">
            <v>OEMEMCHW11</v>
          </cell>
          <cell r="B13" t="str">
            <v>EMC Empty CX500 base unit</v>
          </cell>
          <cell r="C13" t="str">
            <v>4086</v>
          </cell>
          <cell r="D13">
            <v>31100</v>
          </cell>
          <cell r="E13">
            <v>34950</v>
          </cell>
          <cell r="F13">
            <v>-3850</v>
          </cell>
        </row>
        <row r="14">
          <cell r="A14" t="str">
            <v>OEMEMCHW11A</v>
          </cell>
          <cell r="B14" t="str">
            <v>EMC Empty CX500 base unit</v>
          </cell>
          <cell r="C14" t="str">
            <v>4086</v>
          </cell>
          <cell r="D14">
            <v>31100</v>
          </cell>
          <cell r="E14">
            <v>34950</v>
          </cell>
          <cell r="F14">
            <v>-3850</v>
          </cell>
        </row>
        <row r="15">
          <cell r="A15" t="str">
            <v>00003096</v>
          </cell>
          <cell r="B15" t="str">
            <v>ATM Manager Database Server Large</v>
          </cell>
          <cell r="C15" t="str">
            <v>7270</v>
          </cell>
          <cell r="D15">
            <v>19200</v>
          </cell>
          <cell r="E15">
            <v>22880</v>
          </cell>
          <cell r="F15">
            <v>-3680</v>
          </cell>
        </row>
        <row r="16">
          <cell r="A16" t="str">
            <v>OEMEMCHW18</v>
          </cell>
          <cell r="B16" t="str">
            <v>EMC 9 x 36GB 15K disks</v>
          </cell>
          <cell r="C16" t="str">
            <v>4086</v>
          </cell>
          <cell r="D16">
            <v>4200</v>
          </cell>
          <cell r="E16">
            <v>7600</v>
          </cell>
          <cell r="F16">
            <v>-3400</v>
          </cell>
        </row>
        <row r="17">
          <cell r="A17" t="str">
            <v>OEMEMCHW18A</v>
          </cell>
          <cell r="B17" t="str">
            <v>EMC 9 x 36GB 15K disks</v>
          </cell>
          <cell r="C17" t="str">
            <v>4086</v>
          </cell>
          <cell r="D17">
            <v>4200</v>
          </cell>
          <cell r="E17">
            <v>7600</v>
          </cell>
          <cell r="F17">
            <v>-3400</v>
          </cell>
        </row>
        <row r="18">
          <cell r="A18" t="str">
            <v>OEMEMCHW10</v>
          </cell>
          <cell r="B18" t="str">
            <v>EMC Empty CX300 base unit</v>
          </cell>
          <cell r="C18" t="str">
            <v>4086</v>
          </cell>
          <cell r="D18">
            <v>11600</v>
          </cell>
          <cell r="E18">
            <v>14028</v>
          </cell>
          <cell r="F18">
            <v>-2428</v>
          </cell>
        </row>
        <row r="19">
          <cell r="A19" t="str">
            <v>OEMEMCHW16</v>
          </cell>
          <cell r="B19" t="str">
            <v>EMC 8 additional switch port upgrade</v>
          </cell>
          <cell r="C19" t="str">
            <v>4086</v>
          </cell>
          <cell r="D19">
            <v>4350</v>
          </cell>
          <cell r="E19">
            <v>6450</v>
          </cell>
          <cell r="F19">
            <v>-2100</v>
          </cell>
        </row>
        <row r="20">
          <cell r="A20" t="str">
            <v>OEMEMCHW17</v>
          </cell>
          <cell r="B20" t="str">
            <v>EMC 6 x 36GB 15K disks</v>
          </cell>
          <cell r="C20" t="str">
            <v>4086</v>
          </cell>
          <cell r="D20">
            <v>3100</v>
          </cell>
          <cell r="E20">
            <v>5100</v>
          </cell>
          <cell r="F20">
            <v>-2000</v>
          </cell>
        </row>
        <row r="21">
          <cell r="A21" t="str">
            <v>OEMEMCHW17A</v>
          </cell>
          <cell r="B21" t="str">
            <v>EMC 6 x 36GB 15K disks</v>
          </cell>
          <cell r="C21" t="str">
            <v>4086</v>
          </cell>
          <cell r="D21">
            <v>3100</v>
          </cell>
          <cell r="E21">
            <v>5100</v>
          </cell>
          <cell r="F21">
            <v>-2000</v>
          </cell>
        </row>
        <row r="22">
          <cell r="A22" t="str">
            <v>NET0380000</v>
          </cell>
          <cell r="B22" t="str">
            <v>IP380 Base System Bundle</v>
          </cell>
          <cell r="C22" t="str">
            <v>7246</v>
          </cell>
          <cell r="D22">
            <v>8329</v>
          </cell>
          <cell r="E22">
            <v>9995</v>
          </cell>
          <cell r="F22">
            <v>-1666</v>
          </cell>
        </row>
        <row r="23">
          <cell r="A23" t="str">
            <v>OEMEMCHW15</v>
          </cell>
          <cell r="B23" t="str">
            <v>EMC one 8 port switch</v>
          </cell>
          <cell r="C23" t="str">
            <v>4086</v>
          </cell>
          <cell r="D23">
            <v>5600</v>
          </cell>
          <cell r="E23">
            <v>7250</v>
          </cell>
          <cell r="F23">
            <v>-1650</v>
          </cell>
        </row>
        <row r="24">
          <cell r="A24" t="str">
            <v>OSSW0095</v>
          </cell>
          <cell r="B24" t="str">
            <v>New WinAS</v>
          </cell>
          <cell r="C24" t="str">
            <v>7270</v>
          </cell>
          <cell r="D24">
            <v>0.02</v>
          </cell>
          <cell r="E24">
            <v>1330.35</v>
          </cell>
          <cell r="F24">
            <v>-1330.33</v>
          </cell>
        </row>
        <row r="25">
          <cell r="A25" t="str">
            <v>00035672</v>
          </cell>
          <cell r="B25" t="str">
            <v>CG Admin Server RX HW</v>
          </cell>
          <cell r="C25" t="str">
            <v>7263</v>
          </cell>
          <cell r="D25">
            <v>9165.7199999999993</v>
          </cell>
          <cell r="E25">
            <v>10209.48</v>
          </cell>
          <cell r="F25">
            <v>-1043.76</v>
          </cell>
        </row>
        <row r="26">
          <cell r="A26" t="str">
            <v>OEMEMCHW30</v>
          </cell>
          <cell r="B26" t="str">
            <v>EMC Brocade Switch</v>
          </cell>
          <cell r="C26" t="str">
            <v>4086</v>
          </cell>
          <cell r="D26">
            <v>5700</v>
          </cell>
          <cell r="E26">
            <v>6650</v>
          </cell>
          <cell r="F26">
            <v>-950</v>
          </cell>
        </row>
        <row r="27">
          <cell r="A27" t="str">
            <v>OEMEMCHW21</v>
          </cell>
          <cell r="B27" t="str">
            <v>EMC 6 x 73GB 15K disks</v>
          </cell>
          <cell r="C27" t="str">
            <v>4086</v>
          </cell>
          <cell r="D27">
            <v>9180</v>
          </cell>
          <cell r="E27">
            <v>10000</v>
          </cell>
          <cell r="F27">
            <v>-820</v>
          </cell>
        </row>
        <row r="28">
          <cell r="A28" t="str">
            <v>OEMEMCHW21A</v>
          </cell>
          <cell r="B28" t="str">
            <v>EMC 6 x 73GB 15K disks</v>
          </cell>
          <cell r="C28" t="str">
            <v>4086</v>
          </cell>
          <cell r="D28">
            <v>9180</v>
          </cell>
          <cell r="E28">
            <v>10000</v>
          </cell>
          <cell r="F28">
            <v>-820</v>
          </cell>
        </row>
        <row r="29">
          <cell r="A29" t="str">
            <v>OEMEMCHW23</v>
          </cell>
          <cell r="B29" t="str">
            <v>EMC 6 x 146GB 10K disks</v>
          </cell>
          <cell r="C29" t="str">
            <v>4086</v>
          </cell>
          <cell r="D29">
            <v>9180</v>
          </cell>
          <cell r="E29">
            <v>10000</v>
          </cell>
          <cell r="F29">
            <v>-820</v>
          </cell>
        </row>
        <row r="30">
          <cell r="A30" t="str">
            <v>OEMEMCHW14</v>
          </cell>
          <cell r="B30" t="str">
            <v>EMC empty CLARiiON DAE disk shelf</v>
          </cell>
          <cell r="C30" t="str">
            <v>4086</v>
          </cell>
          <cell r="D30">
            <v>3900</v>
          </cell>
          <cell r="E30">
            <v>4711</v>
          </cell>
          <cell r="F30">
            <v>-811</v>
          </cell>
        </row>
        <row r="31">
          <cell r="A31" t="str">
            <v>OEMEMCHW14A</v>
          </cell>
          <cell r="B31" t="str">
            <v>EMC empty CLARiiON DAE disk shelf</v>
          </cell>
          <cell r="C31" t="str">
            <v>4086</v>
          </cell>
          <cell r="D31">
            <v>3900</v>
          </cell>
          <cell r="E31">
            <v>4711</v>
          </cell>
          <cell r="F31">
            <v>-811</v>
          </cell>
        </row>
        <row r="32">
          <cell r="A32" t="str">
            <v>OEMEMCHW13</v>
          </cell>
          <cell r="B32" t="str">
            <v>EMC CLARiiON Rack</v>
          </cell>
          <cell r="C32" t="str">
            <v>4086</v>
          </cell>
          <cell r="D32">
            <v>2700</v>
          </cell>
          <cell r="E32">
            <v>3500</v>
          </cell>
          <cell r="F32">
            <v>-800</v>
          </cell>
        </row>
        <row r="33">
          <cell r="A33" t="str">
            <v>OEMEMCHW13A</v>
          </cell>
          <cell r="B33" t="str">
            <v>EMC CLARiiON Rack</v>
          </cell>
          <cell r="C33" t="str">
            <v>4086</v>
          </cell>
          <cell r="D33">
            <v>2700</v>
          </cell>
          <cell r="E33">
            <v>3500</v>
          </cell>
          <cell r="F33">
            <v>-800</v>
          </cell>
        </row>
        <row r="34">
          <cell r="A34" t="str">
            <v>00035673</v>
          </cell>
          <cell r="B34" t="str">
            <v>CG Application Server RX HW</v>
          </cell>
          <cell r="C34" t="str">
            <v>7263</v>
          </cell>
          <cell r="D34">
            <v>23898.06</v>
          </cell>
          <cell r="E34">
            <v>24584.46</v>
          </cell>
          <cell r="F34">
            <v>-686.39999999999782</v>
          </cell>
        </row>
        <row r="35">
          <cell r="A35" t="str">
            <v>OEMEMCHW53</v>
          </cell>
          <cell r="B35" t="str">
            <v>EMC 1 x 73GB 15K disk</v>
          </cell>
          <cell r="C35" t="str">
            <v>4086</v>
          </cell>
          <cell r="D35">
            <v>1020</v>
          </cell>
          <cell r="E35">
            <v>1665</v>
          </cell>
          <cell r="F35">
            <v>-645</v>
          </cell>
        </row>
        <row r="36">
          <cell r="A36" t="str">
            <v>OEMEMCHW19</v>
          </cell>
          <cell r="B36" t="str">
            <v>EMC 6 x 73GB 10K disks</v>
          </cell>
          <cell r="C36" t="str">
            <v>4086</v>
          </cell>
          <cell r="D36">
            <v>6300</v>
          </cell>
          <cell r="E36">
            <v>6900</v>
          </cell>
          <cell r="F36">
            <v>-600</v>
          </cell>
        </row>
        <row r="37">
          <cell r="A37" t="str">
            <v>OEMEMCHW25</v>
          </cell>
          <cell r="B37" t="str">
            <v>EMC ATA disk enclosure</v>
          </cell>
          <cell r="C37" t="str">
            <v>4086</v>
          </cell>
          <cell r="D37">
            <v>6000</v>
          </cell>
          <cell r="E37">
            <v>6500</v>
          </cell>
          <cell r="F37">
            <v>-500</v>
          </cell>
        </row>
        <row r="38">
          <cell r="A38" t="str">
            <v>OSHW0036</v>
          </cell>
          <cell r="B38" t="str">
            <v>EVA3000 3x14x73GB Storage System 3yMaint</v>
          </cell>
          <cell r="C38" t="str">
            <v>7270</v>
          </cell>
          <cell r="D38">
            <v>81304.73</v>
          </cell>
          <cell r="E38">
            <v>81791.89</v>
          </cell>
          <cell r="F38">
            <v>-487.16000000000349</v>
          </cell>
        </row>
        <row r="39">
          <cell r="A39" t="str">
            <v>OSHW0043</v>
          </cell>
          <cell r="B39" t="str">
            <v>WIN Rack Server 1CPU 2Disks 3yMaint</v>
          </cell>
          <cell r="C39" t="str">
            <v>7270</v>
          </cell>
          <cell r="D39">
            <v>7885.51</v>
          </cell>
          <cell r="E39">
            <v>8262.36</v>
          </cell>
          <cell r="F39">
            <v>-376.85</v>
          </cell>
        </row>
        <row r="40">
          <cell r="A40" t="str">
            <v>OSHW0042</v>
          </cell>
          <cell r="B40" t="str">
            <v>WIN Rack Server 2CPU 2Disks 3yMaint</v>
          </cell>
          <cell r="C40" t="str">
            <v>7270</v>
          </cell>
          <cell r="D40">
            <v>9209.65</v>
          </cell>
          <cell r="E40">
            <v>9573.07</v>
          </cell>
          <cell r="F40">
            <v>-363.42</v>
          </cell>
        </row>
        <row r="41">
          <cell r="A41" t="str">
            <v>OSHW0039</v>
          </cell>
          <cell r="B41" t="str">
            <v>WIN Tower Server 2CPU 2Disk DAT 3yMaint</v>
          </cell>
          <cell r="C41" t="str">
            <v>7270</v>
          </cell>
          <cell r="D41">
            <v>9541.2900000000009</v>
          </cell>
          <cell r="E41">
            <v>9889.26</v>
          </cell>
          <cell r="F41">
            <v>-347.96999999999935</v>
          </cell>
        </row>
        <row r="42">
          <cell r="A42" t="str">
            <v>OSHW0040</v>
          </cell>
          <cell r="B42" t="str">
            <v>WIN Tower Server 1CPU 2Disk 3yMaint</v>
          </cell>
          <cell r="C42" t="str">
            <v>7270</v>
          </cell>
          <cell r="D42">
            <v>8392.92</v>
          </cell>
          <cell r="E42">
            <v>8740.89</v>
          </cell>
          <cell r="F42">
            <v>-347.96999999999935</v>
          </cell>
        </row>
        <row r="43">
          <cell r="A43" t="str">
            <v>OSHW0035</v>
          </cell>
          <cell r="B43" t="str">
            <v>EVA3000 2x14x73GB Storage System 3yMaint</v>
          </cell>
          <cell r="C43" t="str">
            <v>7270</v>
          </cell>
          <cell r="D43">
            <v>57752.89</v>
          </cell>
          <cell r="E43">
            <v>58098.92</v>
          </cell>
          <cell r="F43">
            <v>-346.02999999999884</v>
          </cell>
        </row>
        <row r="44">
          <cell r="A44" t="str">
            <v>OSHW0023</v>
          </cell>
          <cell r="B44" t="str">
            <v>Unix rp4440 Server 2CPU 8GB 2Dsk 1yMaint</v>
          </cell>
          <cell r="C44" t="str">
            <v>7270</v>
          </cell>
          <cell r="D44">
            <v>50418.28</v>
          </cell>
          <cell r="E44">
            <v>50720.37</v>
          </cell>
          <cell r="F44">
            <v>-302.09000000000378</v>
          </cell>
        </row>
        <row r="45">
          <cell r="A45" t="str">
            <v>OSS01702</v>
          </cell>
          <cell r="B45" t="str">
            <v>HP Flat panel monitor 17 inch 3yWarr</v>
          </cell>
          <cell r="C45" t="str">
            <v>7270</v>
          </cell>
          <cell r="D45">
            <v>344.53</v>
          </cell>
          <cell r="E45">
            <v>581.23</v>
          </cell>
          <cell r="F45">
            <v>-236.7</v>
          </cell>
        </row>
        <row r="46">
          <cell r="A46" t="str">
            <v>CA200SWCD</v>
          </cell>
          <cell r="B46" t="str">
            <v>CA 2.0 CA software 1xDVD</v>
          </cell>
          <cell r="C46" t="str">
            <v>4950</v>
          </cell>
          <cell r="D46">
            <v>0.01</v>
          </cell>
          <cell r="E46">
            <v>200</v>
          </cell>
          <cell r="F46">
            <v>-199.99</v>
          </cell>
        </row>
        <row r="47">
          <cell r="A47" t="str">
            <v>469975A</v>
          </cell>
          <cell r="B47" t="str">
            <v>WUCA UNIT CABLES</v>
          </cell>
          <cell r="C47" t="str">
            <v>7710</v>
          </cell>
          <cell r="D47">
            <v>0</v>
          </cell>
          <cell r="E47">
            <v>185</v>
          </cell>
          <cell r="F47">
            <v>-185</v>
          </cell>
        </row>
        <row r="48">
          <cell r="A48" t="str">
            <v>468186A</v>
          </cell>
          <cell r="B48" t="str">
            <v>HVTG TRX UNIT GSM 900</v>
          </cell>
          <cell r="C48" t="str">
            <v>7501</v>
          </cell>
          <cell r="D48">
            <v>3090</v>
          </cell>
          <cell r="E48">
            <v>3260</v>
          </cell>
          <cell r="F48">
            <v>-170</v>
          </cell>
        </row>
        <row r="49">
          <cell r="A49" t="str">
            <v>468187A</v>
          </cell>
          <cell r="B49" t="str">
            <v>HVTD TRX UNIT GSM 1800</v>
          </cell>
          <cell r="C49" t="str">
            <v>7501</v>
          </cell>
          <cell r="D49">
            <v>3090</v>
          </cell>
          <cell r="E49">
            <v>3260</v>
          </cell>
          <cell r="F49">
            <v>-170</v>
          </cell>
        </row>
        <row r="50">
          <cell r="A50" t="str">
            <v>468190A</v>
          </cell>
          <cell r="B50" t="str">
            <v>HVTJ TRX UNIT GSM 900 FILTER J</v>
          </cell>
          <cell r="C50" t="str">
            <v>7501</v>
          </cell>
          <cell r="D50">
            <v>3090</v>
          </cell>
          <cell r="E50">
            <v>3260</v>
          </cell>
          <cell r="F50">
            <v>-170</v>
          </cell>
        </row>
        <row r="51">
          <cell r="A51" t="str">
            <v>468191A</v>
          </cell>
          <cell r="B51" t="str">
            <v>HVTH TRX UNIT GSM 900 FILTER H</v>
          </cell>
          <cell r="C51" t="str">
            <v>7501</v>
          </cell>
          <cell r="D51">
            <v>3090</v>
          </cell>
          <cell r="E51">
            <v>3260</v>
          </cell>
          <cell r="F51">
            <v>-170</v>
          </cell>
        </row>
        <row r="52">
          <cell r="A52" t="str">
            <v>00004824</v>
          </cell>
          <cell r="B52" t="str">
            <v>FLEXIHOPPER PLUS 32TCM SW LICENCE KEY</v>
          </cell>
          <cell r="C52" t="str">
            <v>5540</v>
          </cell>
          <cell r="D52">
            <v>750</v>
          </cell>
          <cell r="E52">
            <v>900</v>
          </cell>
          <cell r="F52">
            <v>-150</v>
          </cell>
        </row>
        <row r="53">
          <cell r="A53" t="str">
            <v>OSHW0025</v>
          </cell>
          <cell r="B53" t="str">
            <v>Dual 1GHz CPU for rp4440 + 4GB 1yMaint</v>
          </cell>
          <cell r="C53" t="str">
            <v>7270</v>
          </cell>
          <cell r="D53">
            <v>23813.84</v>
          </cell>
          <cell r="E53">
            <v>23956.52</v>
          </cell>
          <cell r="F53">
            <v>-142.68</v>
          </cell>
        </row>
        <row r="54">
          <cell r="A54" t="str">
            <v>OSHW0027</v>
          </cell>
          <cell r="B54" t="str">
            <v>Unix rp3410 Server 1 CPU 2Disks 1yMaint</v>
          </cell>
          <cell r="C54" t="str">
            <v>7270</v>
          </cell>
          <cell r="D54">
            <v>22988.45</v>
          </cell>
          <cell r="E54">
            <v>23126.19</v>
          </cell>
          <cell r="F54">
            <v>-137.73999999999796</v>
          </cell>
        </row>
        <row r="55">
          <cell r="A55" t="str">
            <v>OSSHW014</v>
          </cell>
          <cell r="B55" t="str">
            <v>Cisco 3745 Router IOS SP Serv 1yMaint</v>
          </cell>
          <cell r="C55" t="str">
            <v>7270</v>
          </cell>
          <cell r="D55">
            <v>14833.62</v>
          </cell>
          <cell r="E55">
            <v>14922.5</v>
          </cell>
          <cell r="F55">
            <v>-88.8799999999992</v>
          </cell>
        </row>
        <row r="56">
          <cell r="A56" t="str">
            <v>OSSHW017</v>
          </cell>
          <cell r="B56" t="str">
            <v>Cisco 1 Port OC-3 ATM Interface</v>
          </cell>
          <cell r="C56" t="str">
            <v>7270</v>
          </cell>
          <cell r="D56">
            <v>14040.11</v>
          </cell>
          <cell r="E56">
            <v>14124.23</v>
          </cell>
          <cell r="F56">
            <v>-84.119999999998981</v>
          </cell>
        </row>
        <row r="57">
          <cell r="A57" t="str">
            <v>OSS02366</v>
          </cell>
          <cell r="B57" t="str">
            <v>DS2405 1x14x36GB 1yMaint</v>
          </cell>
          <cell r="C57" t="str">
            <v>7270</v>
          </cell>
          <cell r="D57">
            <v>13634.24</v>
          </cell>
          <cell r="E57">
            <v>13715.94</v>
          </cell>
          <cell r="F57">
            <v>-81.700000000000728</v>
          </cell>
        </row>
        <row r="58">
          <cell r="A58" t="str">
            <v>OSHW0024</v>
          </cell>
          <cell r="B58" t="str">
            <v>OSS Basic Components - rp4440 1yMaint</v>
          </cell>
          <cell r="C58" t="str">
            <v>7270</v>
          </cell>
          <cell r="D58">
            <v>11325.43</v>
          </cell>
          <cell r="E58">
            <v>11393.29</v>
          </cell>
          <cell r="F58">
            <v>-67.860000000000582</v>
          </cell>
        </row>
        <row r="59">
          <cell r="A59" t="str">
            <v>OSSHW018</v>
          </cell>
          <cell r="B59" t="str">
            <v>Cisco 2651 Router IOS Entep Base 1yMaint</v>
          </cell>
          <cell r="C59" t="str">
            <v>7270</v>
          </cell>
          <cell r="D59">
            <v>9238.82</v>
          </cell>
          <cell r="E59">
            <v>9294.18</v>
          </cell>
          <cell r="F59">
            <v>-55.360000000000582</v>
          </cell>
        </row>
        <row r="60">
          <cell r="A60" t="str">
            <v>OSHW0028</v>
          </cell>
          <cell r="B60" t="str">
            <v>DS2405 1x8x36GB 1yMaint</v>
          </cell>
          <cell r="C60" t="str">
            <v>7270</v>
          </cell>
          <cell r="D60">
            <v>9157.16</v>
          </cell>
          <cell r="E60">
            <v>9212.0300000000007</v>
          </cell>
          <cell r="F60">
            <v>-54.8700000000008</v>
          </cell>
        </row>
        <row r="61">
          <cell r="A61" t="str">
            <v>OSHW0047</v>
          </cell>
          <cell r="B61" t="str">
            <v>Cisco 3750-48TS-E Switch 1yMaint</v>
          </cell>
          <cell r="C61" t="str">
            <v>7270</v>
          </cell>
          <cell r="D61">
            <v>9015.76</v>
          </cell>
          <cell r="E61">
            <v>9070</v>
          </cell>
          <cell r="F61">
            <v>-54.239999999999782</v>
          </cell>
        </row>
        <row r="62">
          <cell r="A62" t="str">
            <v>OSHW0045</v>
          </cell>
          <cell r="B62" t="str">
            <v>OV DataProtector Cell Mgr HP-UX 1drive</v>
          </cell>
          <cell r="C62" t="str">
            <v>7270</v>
          </cell>
          <cell r="D62">
            <v>8299.34</v>
          </cell>
          <cell r="E62">
            <v>8349.07</v>
          </cell>
          <cell r="F62">
            <v>-49.729999999999563</v>
          </cell>
        </row>
        <row r="63">
          <cell r="A63" t="str">
            <v>OSHW0022</v>
          </cell>
          <cell r="B63" t="str">
            <v>DLT Tape Drive Autoloader 3yMaint</v>
          </cell>
          <cell r="C63" t="str">
            <v>7270</v>
          </cell>
          <cell r="D63">
            <v>7191.24</v>
          </cell>
          <cell r="E63">
            <v>7240.66</v>
          </cell>
          <cell r="F63">
            <v>-49.420000000000073</v>
          </cell>
        </row>
        <row r="64">
          <cell r="A64" t="str">
            <v>OSS02191</v>
          </cell>
          <cell r="B64" t="str">
            <v>Desktop Windows PC no Monitor 3yWarr</v>
          </cell>
          <cell r="C64" t="str">
            <v>7270</v>
          </cell>
          <cell r="D64">
            <v>1502.74</v>
          </cell>
          <cell r="E64">
            <v>1548.64</v>
          </cell>
          <cell r="F64">
            <v>-45.900000000000091</v>
          </cell>
        </row>
        <row r="65">
          <cell r="A65" t="str">
            <v>OSHW0041</v>
          </cell>
          <cell r="B65" t="str">
            <v>Cisco 3750G-24T-S Switch 1yMaint</v>
          </cell>
          <cell r="C65" t="str">
            <v>7270</v>
          </cell>
          <cell r="D65">
            <v>7544.85</v>
          </cell>
          <cell r="E65">
            <v>7590.06</v>
          </cell>
          <cell r="F65">
            <v>-45.21</v>
          </cell>
        </row>
        <row r="66">
          <cell r="A66" t="str">
            <v>OSHW0037</v>
          </cell>
          <cell r="B66" t="str">
            <v>HP Storage Management Appliance 3yMaint</v>
          </cell>
          <cell r="C66" t="str">
            <v>7270</v>
          </cell>
          <cell r="D66">
            <v>6587.55</v>
          </cell>
          <cell r="E66">
            <v>6627.02</v>
          </cell>
          <cell r="F66">
            <v>-39.470000000000255</v>
          </cell>
        </row>
        <row r="67">
          <cell r="A67" t="str">
            <v>OSHW0034</v>
          </cell>
          <cell r="B67" t="str">
            <v>HP SAN Switch 8 Port 2Gb 1yMaint</v>
          </cell>
          <cell r="C67" t="str">
            <v>7270</v>
          </cell>
          <cell r="D67">
            <v>5865.24</v>
          </cell>
          <cell r="E67">
            <v>5900.38</v>
          </cell>
          <cell r="F67">
            <v>-35.140000000000327</v>
          </cell>
        </row>
        <row r="68">
          <cell r="A68" t="str">
            <v>OSHW0044</v>
          </cell>
          <cell r="B68" t="str">
            <v>OV DataProtector Cell Mgr WIN 1drive</v>
          </cell>
          <cell r="C68" t="str">
            <v>7270</v>
          </cell>
          <cell r="D68">
            <v>5381.46</v>
          </cell>
          <cell r="E68">
            <v>5413.71</v>
          </cell>
          <cell r="F68">
            <v>-32.25</v>
          </cell>
        </row>
        <row r="69">
          <cell r="A69" t="str">
            <v>OSHW0031</v>
          </cell>
          <cell r="B69" t="str">
            <v>DLT vs80 Tape Drive Autoloader 1yMaint</v>
          </cell>
          <cell r="C69" t="str">
            <v>7270</v>
          </cell>
          <cell r="D69">
            <v>5329.31</v>
          </cell>
          <cell r="E69">
            <v>5361.24</v>
          </cell>
          <cell r="F69">
            <v>-31.929999999999382</v>
          </cell>
        </row>
        <row r="70">
          <cell r="A70" t="str">
            <v>OSSHW016</v>
          </cell>
          <cell r="B70" t="str">
            <v>Cisco High Perf ATM Adv Integr Module</v>
          </cell>
          <cell r="C70" t="str">
            <v>7270</v>
          </cell>
          <cell r="D70">
            <v>5047.04</v>
          </cell>
          <cell r="E70">
            <v>5077.28</v>
          </cell>
          <cell r="F70">
            <v>-30.239999999999782</v>
          </cell>
        </row>
        <row r="71">
          <cell r="A71" t="str">
            <v>OSSHW015</v>
          </cell>
          <cell r="B71" t="str">
            <v>Cisco 2 Port Channelized E1 Interface</v>
          </cell>
          <cell r="C71" t="str">
            <v>7270</v>
          </cell>
          <cell r="D71">
            <v>4430.08</v>
          </cell>
          <cell r="E71">
            <v>4456.63</v>
          </cell>
          <cell r="F71">
            <v>-26.550000000000182</v>
          </cell>
        </row>
        <row r="72">
          <cell r="A72" t="str">
            <v>OSHW0038</v>
          </cell>
          <cell r="B72" t="str">
            <v>SecurePath SW for HP-UX 3yMaint</v>
          </cell>
          <cell r="C72" t="str">
            <v>7270</v>
          </cell>
          <cell r="D72">
            <v>4124.6099999999997</v>
          </cell>
          <cell r="E72">
            <v>4149.32</v>
          </cell>
          <cell r="F72">
            <v>-24.71</v>
          </cell>
        </row>
        <row r="73">
          <cell r="A73" t="str">
            <v>OSHW0021</v>
          </cell>
          <cell r="B73" t="str">
            <v>HP LaserJet 5100TN Printer 1yWarr</v>
          </cell>
          <cell r="C73" t="str">
            <v>7270</v>
          </cell>
          <cell r="D73">
            <v>3785.28</v>
          </cell>
          <cell r="E73">
            <v>3807.96</v>
          </cell>
          <cell r="F73">
            <v>-22.679999999999836</v>
          </cell>
        </row>
        <row r="74">
          <cell r="A74" t="str">
            <v>OSHP_A7130A</v>
          </cell>
          <cell r="B74" t="str">
            <v>4GB DDR memory for rp4440</v>
          </cell>
          <cell r="C74" t="str">
            <v>7270</v>
          </cell>
          <cell r="D74">
            <v>3459.18</v>
          </cell>
          <cell r="E74">
            <v>3479.91</v>
          </cell>
          <cell r="F74">
            <v>-20.73</v>
          </cell>
        </row>
        <row r="75">
          <cell r="A75" t="str">
            <v>OSS02379</v>
          </cell>
          <cell r="B75" t="str">
            <v>2.0m Cabinet 41U</v>
          </cell>
          <cell r="C75" t="str">
            <v>7270</v>
          </cell>
          <cell r="D75">
            <v>3337.81</v>
          </cell>
          <cell r="E75">
            <v>3357.81</v>
          </cell>
          <cell r="F75">
            <v>-20</v>
          </cell>
        </row>
        <row r="76">
          <cell r="A76" t="str">
            <v>OSHP_A6115A</v>
          </cell>
          <cell r="B76" t="str">
            <v>2048MB High Density SyncDRAM Mem Module</v>
          </cell>
          <cell r="C76" t="str">
            <v>7270</v>
          </cell>
          <cell r="D76">
            <v>3243.01</v>
          </cell>
          <cell r="E76">
            <v>3262.44</v>
          </cell>
          <cell r="F76">
            <v>-19.429999999999836</v>
          </cell>
        </row>
        <row r="77">
          <cell r="A77" t="str">
            <v>OSS02390</v>
          </cell>
          <cell r="B77" t="str">
            <v>1.6m Cabinet 33U</v>
          </cell>
          <cell r="C77" t="str">
            <v>7270</v>
          </cell>
          <cell r="D77">
            <v>3212.05</v>
          </cell>
          <cell r="E77">
            <v>3231.3</v>
          </cell>
          <cell r="F77">
            <v>-19.25</v>
          </cell>
        </row>
        <row r="78">
          <cell r="A78" t="str">
            <v>OSSHW009</v>
          </cell>
          <cell r="B78" t="str">
            <v>RackMT Display/Keyboard/Mouse 1U 1yWarr</v>
          </cell>
          <cell r="C78" t="str">
            <v>7270</v>
          </cell>
          <cell r="D78">
            <v>2858.66</v>
          </cell>
          <cell r="E78">
            <v>2875.78</v>
          </cell>
          <cell r="F78">
            <v>-17.120000000000346</v>
          </cell>
        </row>
        <row r="79">
          <cell r="A79" t="str">
            <v>OEMEMCHW55</v>
          </cell>
          <cell r="B79" t="str">
            <v>EMC 1 x 320GB 5400 disk</v>
          </cell>
          <cell r="C79" t="str">
            <v>4086</v>
          </cell>
          <cell r="D79">
            <v>710</v>
          </cell>
          <cell r="E79">
            <v>725</v>
          </cell>
          <cell r="F79">
            <v>-15</v>
          </cell>
        </row>
        <row r="80">
          <cell r="A80" t="str">
            <v>OSHW0029</v>
          </cell>
          <cell r="B80" t="str">
            <v>1.25m Cabinet 25U</v>
          </cell>
          <cell r="C80" t="str">
            <v>7270</v>
          </cell>
          <cell r="D80">
            <v>2487.59</v>
          </cell>
          <cell r="E80">
            <v>2502.5</v>
          </cell>
          <cell r="F80">
            <v>-14.909999999999854</v>
          </cell>
        </row>
        <row r="81">
          <cell r="A81" t="str">
            <v>HP_A6146AR</v>
          </cell>
          <cell r="B81" t="str">
            <v>Rmkt PA8600 CPU 1.5MB cache, 550 MHz</v>
          </cell>
          <cell r="C81" t="str">
            <v>7270</v>
          </cell>
          <cell r="D81">
            <v>1668.09</v>
          </cell>
          <cell r="E81">
            <v>1678.09</v>
          </cell>
          <cell r="F81">
            <v>-10</v>
          </cell>
        </row>
        <row r="82">
          <cell r="A82" t="str">
            <v>OSS00787</v>
          </cell>
          <cell r="B82" t="str">
            <v>External DAT Drive 1yMaint</v>
          </cell>
          <cell r="C82" t="str">
            <v>7270</v>
          </cell>
          <cell r="D82">
            <v>1631.88</v>
          </cell>
          <cell r="E82">
            <v>1641.65</v>
          </cell>
          <cell r="F82">
            <v>-9.7699999999999818</v>
          </cell>
        </row>
        <row r="83">
          <cell r="A83" t="str">
            <v>NMSWS0233</v>
          </cell>
          <cell r="B83" t="str">
            <v>HP LaserJet 2300N printer</v>
          </cell>
          <cell r="C83" t="str">
            <v>7270</v>
          </cell>
          <cell r="D83">
            <v>1496.59</v>
          </cell>
          <cell r="E83">
            <v>1505.55</v>
          </cell>
          <cell r="F83">
            <v>-8.9600000000000364</v>
          </cell>
        </row>
        <row r="84">
          <cell r="A84" t="str">
            <v>HP_A6795A</v>
          </cell>
          <cell r="B84" t="str">
            <v>PCI 2GB Fibre Channel Adapter</v>
          </cell>
          <cell r="C84" t="str">
            <v>7270</v>
          </cell>
          <cell r="D84">
            <v>1452.83</v>
          </cell>
          <cell r="E84">
            <v>1461.54</v>
          </cell>
          <cell r="F84">
            <v>-8.7100000000000364</v>
          </cell>
        </row>
        <row r="85">
          <cell r="A85" t="str">
            <v>HP_A5798A</v>
          </cell>
          <cell r="B85" t="str">
            <v>1024MB High Density SyncDRAM Mem Module</v>
          </cell>
          <cell r="C85" t="str">
            <v>7270</v>
          </cell>
          <cell r="D85">
            <v>1257.5</v>
          </cell>
          <cell r="E85">
            <v>1265.03</v>
          </cell>
          <cell r="F85">
            <v>-7.5299999999999727</v>
          </cell>
        </row>
        <row r="86">
          <cell r="A86" t="str">
            <v>HP_A6155A</v>
          </cell>
          <cell r="B86" t="str">
            <v>HP 9000 L3000 server memory extender</v>
          </cell>
          <cell r="C86" t="str">
            <v>7270</v>
          </cell>
          <cell r="D86">
            <v>992.76</v>
          </cell>
          <cell r="E86">
            <v>998.71</v>
          </cell>
          <cell r="F86">
            <v>-5.9500000000000455</v>
          </cell>
        </row>
        <row r="87">
          <cell r="A87" t="str">
            <v>HP_C7508AZ</v>
          </cell>
          <cell r="B87" t="str">
            <v>HP SureStore Tape Array 5300 (factory)</v>
          </cell>
          <cell r="C87" t="str">
            <v>7270</v>
          </cell>
          <cell r="D87">
            <v>980.53</v>
          </cell>
          <cell r="E87">
            <v>986.4</v>
          </cell>
          <cell r="F87">
            <v>-5.87</v>
          </cell>
        </row>
        <row r="88">
          <cell r="A88" t="str">
            <v>HP_A5522AR</v>
          </cell>
          <cell r="B88" t="str">
            <v>Rmkt PA8500 CPU 1.5MB cache, 440 MHz</v>
          </cell>
          <cell r="C88" t="str">
            <v>7270</v>
          </cell>
          <cell r="D88">
            <v>952.92</v>
          </cell>
          <cell r="E88">
            <v>958.63</v>
          </cell>
          <cell r="F88">
            <v>-5.7100000000000364</v>
          </cell>
        </row>
        <row r="89">
          <cell r="A89" t="str">
            <v>OSS01510</v>
          </cell>
          <cell r="B89" t="str">
            <v>Cisco 2950 24 Port L2 Switch Warr</v>
          </cell>
          <cell r="C89" t="str">
            <v>7270</v>
          </cell>
          <cell r="D89">
            <v>876.28</v>
          </cell>
          <cell r="E89">
            <v>881.53</v>
          </cell>
          <cell r="F89">
            <v>-5.25</v>
          </cell>
        </row>
        <row r="90">
          <cell r="A90" t="str">
            <v>HP_A6799A</v>
          </cell>
          <cell r="B90" t="str">
            <v>Processor Support Module for PA8700 CPU</v>
          </cell>
          <cell r="C90" t="str">
            <v>7270</v>
          </cell>
          <cell r="D90">
            <v>658.63</v>
          </cell>
          <cell r="E90">
            <v>662.57</v>
          </cell>
          <cell r="F90">
            <v>-3.9400000000000546</v>
          </cell>
        </row>
        <row r="91">
          <cell r="A91" t="str">
            <v>HP_A5796AR</v>
          </cell>
          <cell r="B91" t="str">
            <v>Rmkt Processor Support Module for rp54X0</v>
          </cell>
          <cell r="C91" t="str">
            <v>7270</v>
          </cell>
          <cell r="D91">
            <v>559.66999999999996</v>
          </cell>
          <cell r="E91">
            <v>563.03</v>
          </cell>
          <cell r="F91">
            <v>-3.3600000000000136</v>
          </cell>
        </row>
        <row r="92">
          <cell r="A92" t="str">
            <v>HP_HA110A1_614</v>
          </cell>
          <cell r="B92" t="str">
            <v>Support - rp54XX (L-Class) CPUs</v>
          </cell>
          <cell r="C92" t="str">
            <v>7270</v>
          </cell>
          <cell r="D92">
            <v>545.54</v>
          </cell>
          <cell r="E92">
            <v>548.79999999999995</v>
          </cell>
          <cell r="F92">
            <v>-3.2599999999999909</v>
          </cell>
        </row>
        <row r="93">
          <cell r="A93" t="str">
            <v>OSHP_A6825A</v>
          </cell>
          <cell r="B93" t="str">
            <v>PCI 1000Base-T Gigabit Ethernet Adapter</v>
          </cell>
          <cell r="C93" t="str">
            <v>7270</v>
          </cell>
          <cell r="D93">
            <v>529.47</v>
          </cell>
          <cell r="E93">
            <v>532.64</v>
          </cell>
          <cell r="F93">
            <v>-3.1699999999999591</v>
          </cell>
        </row>
        <row r="94">
          <cell r="A94" t="str">
            <v>OSHP_HA113A1_522</v>
          </cell>
          <cell r="B94" t="str">
            <v>Installation - Gigabit Ethernet Card</v>
          </cell>
          <cell r="C94" t="str">
            <v>7270</v>
          </cell>
          <cell r="D94">
            <v>520.48</v>
          </cell>
          <cell r="E94">
            <v>523.59</v>
          </cell>
          <cell r="F94">
            <v>-3.1100000000000136</v>
          </cell>
        </row>
        <row r="95">
          <cell r="A95" t="str">
            <v>HP_A5230A</v>
          </cell>
          <cell r="B95" t="str">
            <v>PCI 100Base T LAN Adapter</v>
          </cell>
          <cell r="C95" t="str">
            <v>7270</v>
          </cell>
          <cell r="D95">
            <v>393.89</v>
          </cell>
          <cell r="E95">
            <v>396.25</v>
          </cell>
          <cell r="F95">
            <v>-2.3600000000000136</v>
          </cell>
        </row>
        <row r="96">
          <cell r="A96" t="str">
            <v>HP_HA113A1_554</v>
          </cell>
          <cell r="B96" t="str">
            <v>Installation LClass/rp54xx/rp44xx Memory</v>
          </cell>
          <cell r="C96" t="str">
            <v>7270</v>
          </cell>
          <cell r="D96">
            <v>321.27999999999997</v>
          </cell>
          <cell r="E96">
            <v>323.20999999999998</v>
          </cell>
          <cell r="F96">
            <v>-1.9300000000000068</v>
          </cell>
        </row>
        <row r="97">
          <cell r="A97" t="str">
            <v>HP_HA113A1_527</v>
          </cell>
          <cell r="B97" t="str">
            <v>Installation - Host Adapter Card/Router</v>
          </cell>
          <cell r="C97" t="str">
            <v>7270</v>
          </cell>
          <cell r="D97">
            <v>308.43</v>
          </cell>
          <cell r="E97">
            <v>310.27999999999997</v>
          </cell>
          <cell r="F97">
            <v>-1.8499999999999659</v>
          </cell>
        </row>
        <row r="98">
          <cell r="A98" t="str">
            <v>HP_HA113A1_509</v>
          </cell>
          <cell r="B98" t="str">
            <v>Installation rp54xx/rp44xx CPU</v>
          </cell>
          <cell r="C98" t="str">
            <v>7270</v>
          </cell>
          <cell r="D98">
            <v>277.58999999999997</v>
          </cell>
          <cell r="E98">
            <v>279.25</v>
          </cell>
          <cell r="F98">
            <v>-1.660000000000025</v>
          </cell>
        </row>
        <row r="99">
          <cell r="A99" t="str">
            <v>HP_HA113A1_552</v>
          </cell>
          <cell r="B99" t="str">
            <v>Installation - Server Add-On Product</v>
          </cell>
          <cell r="C99" t="str">
            <v>7270</v>
          </cell>
          <cell r="D99">
            <v>237.75</v>
          </cell>
          <cell r="E99">
            <v>239.17</v>
          </cell>
          <cell r="F99">
            <v>-1.4199999999999875</v>
          </cell>
        </row>
        <row r="100">
          <cell r="A100" t="str">
            <v>OSS02263</v>
          </cell>
          <cell r="B100" t="str">
            <v>WinAS Factory Integration</v>
          </cell>
          <cell r="C100" t="str">
            <v>7270</v>
          </cell>
          <cell r="D100">
            <v>233.66</v>
          </cell>
          <cell r="E100">
            <v>235.06</v>
          </cell>
          <cell r="F100">
            <v>-1.4000000000000057</v>
          </cell>
        </row>
        <row r="101">
          <cell r="A101" t="str">
            <v>HP_C7525A</v>
          </cell>
          <cell r="B101" t="str">
            <v>Fbr Optic Cable 16m LC Duplex 50/125 M/M</v>
          </cell>
          <cell r="C101" t="str">
            <v>7270</v>
          </cell>
          <cell r="D101">
            <v>172.21</v>
          </cell>
          <cell r="E101">
            <v>173.24</v>
          </cell>
          <cell r="F101">
            <v>-1.03</v>
          </cell>
        </row>
        <row r="102">
          <cell r="A102" t="str">
            <v>HP_C7530A</v>
          </cell>
          <cell r="B102" t="str">
            <v>Fbr Optc Cable 16m LC/SC Duplx 50/125 M/</v>
          </cell>
          <cell r="C102" t="str">
            <v>7270</v>
          </cell>
          <cell r="D102">
            <v>172.21</v>
          </cell>
          <cell r="E102">
            <v>173.24</v>
          </cell>
          <cell r="F102">
            <v>-1.03</v>
          </cell>
        </row>
        <row r="103">
          <cell r="A103" t="str">
            <v>HP_A3531A</v>
          </cell>
          <cell r="B103" t="str">
            <v>Fbr Optic Cable 16m SC Duplex 50/125 M/M</v>
          </cell>
          <cell r="C103" t="str">
            <v>7270</v>
          </cell>
          <cell r="D103">
            <v>132.37</v>
          </cell>
          <cell r="E103">
            <v>133.16</v>
          </cell>
          <cell r="F103">
            <v>-0.78999999999999204</v>
          </cell>
        </row>
        <row r="104">
          <cell r="A104" t="str">
            <v>OSSHW004</v>
          </cell>
          <cell r="B104" t="str">
            <v>Extra 5 Clients for Windows 2000 Server</v>
          </cell>
          <cell r="C104" t="str">
            <v>7270</v>
          </cell>
          <cell r="D104">
            <v>271.81</v>
          </cell>
          <cell r="E104">
            <v>269.06</v>
          </cell>
          <cell r="F104">
            <v>2.75</v>
          </cell>
        </row>
        <row r="105">
          <cell r="A105" t="str">
            <v>OSHW0032</v>
          </cell>
          <cell r="B105" t="str">
            <v>Windows 2000 Resource Kit</v>
          </cell>
          <cell r="C105" t="str">
            <v>7270</v>
          </cell>
          <cell r="D105">
            <v>574.24</v>
          </cell>
          <cell r="E105">
            <v>568.41999999999996</v>
          </cell>
          <cell r="F105">
            <v>5.82000000000005</v>
          </cell>
        </row>
        <row r="106">
          <cell r="A106" t="str">
            <v>OSHW0026</v>
          </cell>
          <cell r="B106" t="str">
            <v>KVM CAT5 Switch Box 8-port 1yWarr</v>
          </cell>
          <cell r="C106" t="str">
            <v>7270</v>
          </cell>
          <cell r="D106">
            <v>827.05</v>
          </cell>
          <cell r="E106">
            <v>818.66</v>
          </cell>
          <cell r="F106">
            <v>8.3899999999999864</v>
          </cell>
        </row>
        <row r="107">
          <cell r="A107" t="str">
            <v>OSS02138</v>
          </cell>
          <cell r="B107" t="str">
            <v>WINDOWS TRMNL SVCS CAL 2000 UK MLP 5</v>
          </cell>
          <cell r="C107" t="str">
            <v>7270</v>
          </cell>
          <cell r="D107">
            <v>1028.6199999999999</v>
          </cell>
          <cell r="E107">
            <v>1018.19</v>
          </cell>
          <cell r="F107">
            <v>10.429999999999836</v>
          </cell>
        </row>
        <row r="108">
          <cell r="A108" t="str">
            <v>E37503.03</v>
          </cell>
          <cell r="B108" t="str">
            <v>TC D500 SPLITTER CROSS-CABLE LOOP 3.0M</v>
          </cell>
          <cell r="C108" t="str">
            <v>4759</v>
          </cell>
          <cell r="D108">
            <v>17.62</v>
          </cell>
          <cell r="E108">
            <v>0</v>
          </cell>
          <cell r="F108">
            <v>17.62</v>
          </cell>
        </row>
        <row r="109">
          <cell r="A109" t="str">
            <v>E37503.06</v>
          </cell>
          <cell r="B109" t="str">
            <v>TC D500 SPLITTER CROSS-CABLE LOOP 6.0M</v>
          </cell>
          <cell r="C109" t="str">
            <v>4759</v>
          </cell>
          <cell r="D109">
            <v>28.25</v>
          </cell>
          <cell r="E109">
            <v>0</v>
          </cell>
          <cell r="F109">
            <v>28.25</v>
          </cell>
        </row>
        <row r="110">
          <cell r="A110" t="str">
            <v>E37503.15</v>
          </cell>
          <cell r="B110" t="str">
            <v>TC D500 SPLITTER CROSS-CABLE LOOP 15M</v>
          </cell>
          <cell r="C110" t="str">
            <v>4759</v>
          </cell>
          <cell r="D110">
            <v>58.26</v>
          </cell>
          <cell r="E110">
            <v>0</v>
          </cell>
          <cell r="F110">
            <v>58.26</v>
          </cell>
        </row>
        <row r="111">
          <cell r="A111" t="str">
            <v>OS_AS5X5ZZ_TS</v>
          </cell>
          <cell r="B111" t="str">
            <v>IBM WebSphere MQ TS</v>
          </cell>
          <cell r="C111" t="str">
            <v>7306</v>
          </cell>
          <cell r="D111">
            <v>97.3</v>
          </cell>
          <cell r="E111">
            <v>0</v>
          </cell>
          <cell r="F111">
            <v>97.3</v>
          </cell>
        </row>
        <row r="112">
          <cell r="A112" t="str">
            <v>OSSW0041</v>
          </cell>
          <cell r="B112" t="str">
            <v>Measurement Data Export for CS Core LTU</v>
          </cell>
          <cell r="C112" t="str">
            <v>7269</v>
          </cell>
          <cell r="D112">
            <v>100</v>
          </cell>
          <cell r="E112">
            <v>0.1</v>
          </cell>
          <cell r="F112">
            <v>99.9</v>
          </cell>
        </row>
        <row r="113">
          <cell r="A113" t="str">
            <v>E37503.30</v>
          </cell>
          <cell r="B113" t="str">
            <v>TC D500 SPLITTER CROSS-CABLE LOOP 30M</v>
          </cell>
          <cell r="C113" t="str">
            <v>4759</v>
          </cell>
          <cell r="D113">
            <v>116.56</v>
          </cell>
          <cell r="E113">
            <v>0</v>
          </cell>
          <cell r="F113">
            <v>116.56</v>
          </cell>
        </row>
        <row r="114">
          <cell r="A114" t="str">
            <v>OSSHW011</v>
          </cell>
          <cell r="B114" t="str">
            <v>WIN Tower Server 2CPU 12Disk DAT 3yMaint</v>
          </cell>
          <cell r="C114" t="str">
            <v>7270</v>
          </cell>
          <cell r="D114">
            <v>18161.48</v>
          </cell>
          <cell r="E114">
            <v>17987.86</v>
          </cell>
          <cell r="F114">
            <v>173.61999999999898</v>
          </cell>
        </row>
        <row r="115">
          <cell r="A115" t="str">
            <v>E37503.50</v>
          </cell>
          <cell r="B115" t="str">
            <v>TC D500 SPLITTER CROSS-CABLE LOOP 50M</v>
          </cell>
          <cell r="C115" t="str">
            <v>4759</v>
          </cell>
          <cell r="D115">
            <v>175.02</v>
          </cell>
          <cell r="E115">
            <v>0</v>
          </cell>
          <cell r="F115">
            <v>175.02</v>
          </cell>
        </row>
        <row r="116">
          <cell r="A116" t="str">
            <v>E37503.75</v>
          </cell>
          <cell r="B116" t="str">
            <v>TC D500 SPLITTER CROSS-CABLE LOOP 75M</v>
          </cell>
          <cell r="C116" t="str">
            <v>4759</v>
          </cell>
          <cell r="D116">
            <v>258.36</v>
          </cell>
          <cell r="E116">
            <v>0</v>
          </cell>
          <cell r="F116">
            <v>258.36</v>
          </cell>
        </row>
        <row r="117">
          <cell r="A117" t="str">
            <v>00003095</v>
          </cell>
          <cell r="B117" t="str">
            <v>ATM Manager Database Server Medium</v>
          </cell>
          <cell r="C117" t="str">
            <v>7270</v>
          </cell>
          <cell r="D117">
            <v>16800</v>
          </cell>
          <cell r="E117">
            <v>16280</v>
          </cell>
          <cell r="F117">
            <v>520</v>
          </cell>
        </row>
        <row r="118">
          <cell r="A118" t="str">
            <v>21710.01</v>
          </cell>
          <cell r="B118" t="str">
            <v>TMS Adaptor</v>
          </cell>
          <cell r="C118" t="str">
            <v>5700</v>
          </cell>
          <cell r="D118">
            <v>639.20000000000005</v>
          </cell>
          <cell r="E118">
            <v>0</v>
          </cell>
          <cell r="F118">
            <v>639.20000000000005</v>
          </cell>
        </row>
        <row r="119">
          <cell r="A119" t="str">
            <v>00003098</v>
          </cell>
          <cell r="B119" t="str">
            <v>ATM Manager Communication Server</v>
          </cell>
          <cell r="C119" t="str">
            <v>7270</v>
          </cell>
          <cell r="D119">
            <v>5700</v>
          </cell>
          <cell r="E119">
            <v>5060</v>
          </cell>
          <cell r="F119">
            <v>640</v>
          </cell>
        </row>
        <row r="120">
          <cell r="A120" t="str">
            <v>OEMEMCHW52</v>
          </cell>
          <cell r="B120" t="str">
            <v>EMC 1 x 73GB 10K disk</v>
          </cell>
          <cell r="C120" t="str">
            <v>4086</v>
          </cell>
          <cell r="D120">
            <v>700</v>
          </cell>
          <cell r="E120">
            <v>0</v>
          </cell>
          <cell r="F120">
            <v>700</v>
          </cell>
        </row>
        <row r="121">
          <cell r="A121" t="str">
            <v>HLRFEAT61305</v>
          </cell>
          <cell r="B121" t="str">
            <v>N.1305 Super Charger in HLR</v>
          </cell>
          <cell r="C121" t="str">
            <v>7252</v>
          </cell>
          <cell r="D121">
            <v>750</v>
          </cell>
          <cell r="E121">
            <v>0</v>
          </cell>
          <cell r="F121">
            <v>750</v>
          </cell>
        </row>
        <row r="122">
          <cell r="A122" t="str">
            <v>FS000085</v>
          </cell>
          <cell r="B122" t="str">
            <v>License for one Linux instance</v>
          </cell>
          <cell r="C122" t="str">
            <v>7247</v>
          </cell>
          <cell r="D122">
            <v>980</v>
          </cell>
          <cell r="E122">
            <v>0</v>
          </cell>
          <cell r="F122">
            <v>980</v>
          </cell>
        </row>
        <row r="123">
          <cell r="A123" t="str">
            <v>IMC00045</v>
          </cell>
          <cell r="B123" t="str">
            <v>PC Client Trial LTU 100users</v>
          </cell>
          <cell r="C123" t="str">
            <v>7247</v>
          </cell>
          <cell r="D123">
            <v>1000</v>
          </cell>
          <cell r="E123">
            <v>20</v>
          </cell>
          <cell r="F123">
            <v>980</v>
          </cell>
        </row>
        <row r="124">
          <cell r="A124" t="str">
            <v>OEMEMCHW54</v>
          </cell>
          <cell r="B124" t="str">
            <v>EMC 1 x 146GB 10K disk</v>
          </cell>
          <cell r="C124" t="str">
            <v>4086</v>
          </cell>
          <cell r="D124">
            <v>1020</v>
          </cell>
          <cell r="E124">
            <v>0</v>
          </cell>
          <cell r="F124">
            <v>1020</v>
          </cell>
        </row>
        <row r="125">
          <cell r="A125" t="str">
            <v>OEMEMCSW21</v>
          </cell>
          <cell r="B125" t="str">
            <v>PowerPath Linux Host Bundle Workgroup</v>
          </cell>
          <cell r="C125" t="str">
            <v>4086</v>
          </cell>
          <cell r="D125">
            <v>1200</v>
          </cell>
          <cell r="E125">
            <v>0</v>
          </cell>
          <cell r="F125">
            <v>1200</v>
          </cell>
        </row>
        <row r="126">
          <cell r="A126" t="str">
            <v>00034013</v>
          </cell>
          <cell r="B126" t="str">
            <v>Maintenance for PoC-R platform (Zone A)</v>
          </cell>
          <cell r="C126" t="str">
            <v>7455</v>
          </cell>
          <cell r="D126">
            <v>16726.02</v>
          </cell>
          <cell r="E126">
            <v>15301.59</v>
          </cell>
          <cell r="F126">
            <v>1424.43</v>
          </cell>
        </row>
        <row r="127">
          <cell r="A127" t="str">
            <v>00003094</v>
          </cell>
          <cell r="B127" t="str">
            <v>ATM Manager Database Server Small</v>
          </cell>
          <cell r="C127" t="str">
            <v>7270</v>
          </cell>
          <cell r="D127">
            <v>11700</v>
          </cell>
          <cell r="E127">
            <v>9680</v>
          </cell>
          <cell r="F127">
            <v>2020</v>
          </cell>
        </row>
        <row r="128">
          <cell r="A128" t="str">
            <v>OEMEMCSW22</v>
          </cell>
          <cell r="B128" t="str">
            <v>PowerPath Linux Host Bundle Departmental</v>
          </cell>
          <cell r="C128" t="str">
            <v>4086</v>
          </cell>
          <cell r="D128">
            <v>2080</v>
          </cell>
          <cell r="E128">
            <v>0</v>
          </cell>
          <cell r="F128">
            <v>2080</v>
          </cell>
        </row>
        <row r="129">
          <cell r="A129" t="str">
            <v>00003099</v>
          </cell>
          <cell r="B129" t="str">
            <v>ATM Manager GUI Server</v>
          </cell>
          <cell r="C129" t="str">
            <v>7270</v>
          </cell>
          <cell r="D129">
            <v>9150</v>
          </cell>
          <cell r="E129">
            <v>6710</v>
          </cell>
          <cell r="F129">
            <v>2440</v>
          </cell>
        </row>
        <row r="130">
          <cell r="A130" t="str">
            <v>MINAPPL10774NT</v>
          </cell>
          <cell r="B130" t="str">
            <v>Chrg enh with 2 basic tariffs LTU,10 TPS</v>
          </cell>
          <cell r="C130" t="str">
            <v>7241</v>
          </cell>
          <cell r="D130">
            <v>4150</v>
          </cell>
          <cell r="E130">
            <v>0</v>
          </cell>
          <cell r="F130">
            <v>4150</v>
          </cell>
        </row>
        <row r="131">
          <cell r="A131" t="str">
            <v>OEMEMCHW16A</v>
          </cell>
          <cell r="B131" t="str">
            <v>EMC 8 additional switch port upgrade</v>
          </cell>
          <cell r="C131" t="str">
            <v>4086</v>
          </cell>
          <cell r="D131">
            <v>4350</v>
          </cell>
          <cell r="E131">
            <v>0</v>
          </cell>
          <cell r="F131">
            <v>4350</v>
          </cell>
        </row>
        <row r="132">
          <cell r="A132" t="str">
            <v>OEMEMCHW15A</v>
          </cell>
          <cell r="B132" t="str">
            <v>EMC one 8 port switch</v>
          </cell>
          <cell r="C132" t="str">
            <v>4086</v>
          </cell>
          <cell r="D132">
            <v>5600</v>
          </cell>
          <cell r="E132">
            <v>0</v>
          </cell>
          <cell r="F132">
            <v>5600</v>
          </cell>
        </row>
        <row r="133">
          <cell r="A133" t="str">
            <v>OEMEMCSW23</v>
          </cell>
          <cell r="B133" t="str">
            <v>PowerPath Linux Host Bundle Enterprise</v>
          </cell>
          <cell r="C133" t="str">
            <v>4086</v>
          </cell>
          <cell r="D133">
            <v>5900</v>
          </cell>
          <cell r="E133">
            <v>0</v>
          </cell>
          <cell r="F133">
            <v>5900</v>
          </cell>
        </row>
        <row r="134">
          <cell r="A134" t="str">
            <v>5000843</v>
          </cell>
          <cell r="B134" t="str">
            <v>Cabling Cabinet for TCSM3i</v>
          </cell>
          <cell r="C134" t="str">
            <v>7280</v>
          </cell>
          <cell r="D134">
            <v>8000</v>
          </cell>
          <cell r="E134">
            <v>0</v>
          </cell>
          <cell r="F134">
            <v>8000</v>
          </cell>
        </row>
        <row r="135">
          <cell r="A135" t="str">
            <v>BSC.740.T</v>
          </cell>
          <cell r="B135" t="str">
            <v>GSM/EDGE-WCDMA Interworking</v>
          </cell>
          <cell r="C135" t="str">
            <v>7206</v>
          </cell>
          <cell r="D135">
            <v>17841.330000000002</v>
          </cell>
          <cell r="E135">
            <v>17.84</v>
          </cell>
          <cell r="F135">
            <v>17823.490000000002</v>
          </cell>
        </row>
        <row r="136">
          <cell r="A136" t="str">
            <v>FISNFI20OSW</v>
          </cell>
          <cell r="B136" t="str">
            <v>Flexi-ISN Operating SW</v>
          </cell>
          <cell r="C136" t="str">
            <v>7055</v>
          </cell>
          <cell r="D136">
            <v>21000</v>
          </cell>
          <cell r="E136">
            <v>0</v>
          </cell>
          <cell r="F136">
            <v>21000</v>
          </cell>
        </row>
        <row r="137">
          <cell r="A137" t="str">
            <v>MSCFEAT93634</v>
          </cell>
          <cell r="B137" t="str">
            <v>PDC3634 Trace Route</v>
          </cell>
          <cell r="C137" t="str">
            <v>7252</v>
          </cell>
          <cell r="D137">
            <v>30000</v>
          </cell>
          <cell r="E137">
            <v>0</v>
          </cell>
          <cell r="F137">
            <v>30000</v>
          </cell>
        </row>
        <row r="138">
          <cell r="A138" t="str">
            <v>5000839</v>
          </cell>
          <cell r="B138" t="str">
            <v>TCSM3i Cabinet and Basic Units</v>
          </cell>
          <cell r="C138" t="str">
            <v>7285</v>
          </cell>
          <cell r="D138">
            <v>39000</v>
          </cell>
          <cell r="E138">
            <v>0</v>
          </cell>
          <cell r="F138">
            <v>39000</v>
          </cell>
        </row>
        <row r="139">
          <cell r="A139" t="str">
            <v>MSCFEAT210072</v>
          </cell>
          <cell r="B139" t="str">
            <v>N.1007 LCS in MSC&amp;HLR</v>
          </cell>
          <cell r="C139" t="str">
            <v>7252</v>
          </cell>
          <cell r="D139">
            <v>59103</v>
          </cell>
          <cell r="E139">
            <v>19536</v>
          </cell>
          <cell r="F139">
            <v>39567</v>
          </cell>
        </row>
        <row r="140">
          <cell r="A140" t="str">
            <v>MSCFEAT93684</v>
          </cell>
          <cell r="B140" t="str">
            <v>PDC3684 ISUP for Argentina</v>
          </cell>
          <cell r="C140" t="str">
            <v>7252</v>
          </cell>
          <cell r="D140">
            <v>52200</v>
          </cell>
          <cell r="E140">
            <v>0</v>
          </cell>
          <cell r="F140">
            <v>52200</v>
          </cell>
        </row>
        <row r="141">
          <cell r="A141" t="str">
            <v>MSCFEAT92814</v>
          </cell>
          <cell r="B141" t="str">
            <v>PDC2814 Charging Start Point</v>
          </cell>
          <cell r="C141" t="str">
            <v>7252</v>
          </cell>
          <cell r="D141">
            <v>61500</v>
          </cell>
          <cell r="E141">
            <v>0</v>
          </cell>
          <cell r="F141">
            <v>61500</v>
          </cell>
        </row>
        <row r="142">
          <cell r="A142" t="str">
            <v>MSCFEAT210071</v>
          </cell>
          <cell r="B142" t="str">
            <v>N.1007 LCS in MSC&amp;HLR</v>
          </cell>
          <cell r="C142" t="str">
            <v>7252</v>
          </cell>
          <cell r="D142">
            <v>131340</v>
          </cell>
          <cell r="E142">
            <v>52536</v>
          </cell>
          <cell r="F142">
            <v>78804</v>
          </cell>
        </row>
        <row r="143">
          <cell r="A143" t="str">
            <v>5000841</v>
          </cell>
          <cell r="B143" t="str">
            <v>760 Transcoding Channels Ansi</v>
          </cell>
          <cell r="C143" t="str">
            <v>7285</v>
          </cell>
          <cell r="D143">
            <v>79500</v>
          </cell>
          <cell r="E143">
            <v>0</v>
          </cell>
          <cell r="F143">
            <v>79500</v>
          </cell>
        </row>
        <row r="144">
          <cell r="A144" t="str">
            <v>5000840</v>
          </cell>
          <cell r="B144" t="str">
            <v>960 Transcoding Channels Etsi</v>
          </cell>
          <cell r="C144" t="str">
            <v>7285</v>
          </cell>
          <cell r="D144">
            <v>106400</v>
          </cell>
          <cell r="E144">
            <v>0</v>
          </cell>
          <cell r="F144">
            <v>106400</v>
          </cell>
        </row>
        <row r="145">
          <cell r="A145" t="str">
            <v>00036297</v>
          </cell>
          <cell r="B145" t="str">
            <v>Sun HW V880 Small to Large</v>
          </cell>
          <cell r="C145" t="str">
            <v>7460</v>
          </cell>
          <cell r="D145">
            <v>161325.59</v>
          </cell>
          <cell r="E145">
            <v>0</v>
          </cell>
          <cell r="F145">
            <v>161325.59</v>
          </cell>
        </row>
        <row r="146">
          <cell r="A146" t="str">
            <v>MINVDSHW5005HP</v>
          </cell>
          <cell r="B146" t="str">
            <v>VDS rp4440/8 (800)</v>
          </cell>
          <cell r="C146" t="str">
            <v>7240</v>
          </cell>
          <cell r="D146">
            <v>248230</v>
          </cell>
          <cell r="E146">
            <v>0</v>
          </cell>
          <cell r="F146">
            <v>248230</v>
          </cell>
        </row>
      </sheetData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ummary"/>
      <sheetName val="Result for TS"/>
      <sheetName val="Sheet2"/>
      <sheetName val="vlopex"/>
      <sheetName val="vlnonop"/>
    </sheetNames>
    <sheetDataSet>
      <sheetData sheetId="0"/>
      <sheetData sheetId="1"/>
      <sheetData sheetId="2"/>
      <sheetData sheetId="3"/>
      <sheetData sheetId="4"/>
      <sheetData sheetId="5">
        <row r="2">
          <cell r="J2" t="str">
            <v/>
          </cell>
        </row>
        <row r="3">
          <cell r="J3" t="str">
            <v/>
          </cell>
        </row>
        <row r="4">
          <cell r="J4" t="str">
            <v/>
          </cell>
        </row>
        <row r="5">
          <cell r="J5" t="str">
            <v/>
          </cell>
        </row>
        <row r="6">
          <cell r="J6" t="str">
            <v/>
          </cell>
        </row>
        <row r="7">
          <cell r="J7" t="str">
            <v/>
          </cell>
        </row>
        <row r="8">
          <cell r="J8" t="str">
            <v/>
          </cell>
        </row>
        <row r="9">
          <cell r="J9" t="str">
            <v/>
          </cell>
        </row>
        <row r="10">
          <cell r="J10" t="str">
            <v/>
          </cell>
        </row>
        <row r="11">
          <cell r="J11" t="str">
            <v/>
          </cell>
        </row>
        <row r="12">
          <cell r="J12" t="str">
            <v/>
          </cell>
        </row>
        <row r="13">
          <cell r="J13" t="str">
            <v/>
          </cell>
        </row>
        <row r="14">
          <cell r="J14" t="str">
            <v/>
          </cell>
        </row>
        <row r="15">
          <cell r="J15" t="str">
            <v/>
          </cell>
        </row>
        <row r="16">
          <cell r="J16" t="str">
            <v/>
          </cell>
        </row>
        <row r="17">
          <cell r="J17" t="str">
            <v/>
          </cell>
        </row>
        <row r="18">
          <cell r="J18" t="str">
            <v/>
          </cell>
        </row>
        <row r="19">
          <cell r="J19" t="str">
            <v/>
          </cell>
        </row>
        <row r="20">
          <cell r="J20" t="str">
            <v/>
          </cell>
        </row>
        <row r="21">
          <cell r="J21" t="str">
            <v/>
          </cell>
        </row>
        <row r="22">
          <cell r="J22" t="str">
            <v/>
          </cell>
        </row>
        <row r="23">
          <cell r="J23" t="str">
            <v/>
          </cell>
        </row>
        <row r="24">
          <cell r="J24" t="str">
            <v/>
          </cell>
        </row>
        <row r="25">
          <cell r="J25" t="str">
            <v/>
          </cell>
        </row>
        <row r="26">
          <cell r="J26" t="str">
            <v/>
          </cell>
        </row>
        <row r="27">
          <cell r="J27" t="str">
            <v/>
          </cell>
        </row>
        <row r="28">
          <cell r="J28" t="str">
            <v/>
          </cell>
        </row>
        <row r="29">
          <cell r="J29" t="str">
            <v/>
          </cell>
        </row>
        <row r="30">
          <cell r="J30" t="str">
            <v/>
          </cell>
        </row>
        <row r="31">
          <cell r="J31" t="str">
            <v/>
          </cell>
        </row>
        <row r="32">
          <cell r="J32" t="str">
            <v/>
          </cell>
        </row>
        <row r="33">
          <cell r="J33" t="str">
            <v/>
          </cell>
        </row>
        <row r="34">
          <cell r="J34" t="str">
            <v/>
          </cell>
        </row>
        <row r="35">
          <cell r="J35" t="str">
            <v/>
          </cell>
        </row>
        <row r="36">
          <cell r="J36" t="str">
            <v/>
          </cell>
        </row>
        <row r="37">
          <cell r="J37" t="str">
            <v/>
          </cell>
        </row>
        <row r="38">
          <cell r="J38" t="str">
            <v/>
          </cell>
        </row>
        <row r="39">
          <cell r="J39" t="str">
            <v/>
          </cell>
        </row>
        <row r="40">
          <cell r="J40" t="str">
            <v/>
          </cell>
        </row>
        <row r="41">
          <cell r="J41" t="str">
            <v/>
          </cell>
        </row>
        <row r="42">
          <cell r="J42" t="str">
            <v/>
          </cell>
        </row>
        <row r="43">
          <cell r="J43" t="str">
            <v/>
          </cell>
        </row>
        <row r="44">
          <cell r="J44" t="str">
            <v/>
          </cell>
        </row>
        <row r="45">
          <cell r="J45" t="str">
            <v/>
          </cell>
        </row>
        <row r="46">
          <cell r="J46" t="str">
            <v/>
          </cell>
        </row>
        <row r="47">
          <cell r="J47" t="str">
            <v/>
          </cell>
        </row>
        <row r="48">
          <cell r="J48" t="str">
            <v/>
          </cell>
        </row>
        <row r="49">
          <cell r="J49" t="str">
            <v/>
          </cell>
        </row>
        <row r="50">
          <cell r="J50" t="str">
            <v/>
          </cell>
        </row>
        <row r="51">
          <cell r="J51" t="str">
            <v/>
          </cell>
        </row>
        <row r="52">
          <cell r="J52" t="str">
            <v/>
          </cell>
        </row>
        <row r="53">
          <cell r="J53" t="str">
            <v/>
          </cell>
        </row>
        <row r="54">
          <cell r="J54" t="str">
            <v/>
          </cell>
        </row>
        <row r="55">
          <cell r="J55" t="str">
            <v/>
          </cell>
        </row>
        <row r="56">
          <cell r="J56" t="str">
            <v/>
          </cell>
        </row>
        <row r="57">
          <cell r="J57" t="str">
            <v/>
          </cell>
        </row>
        <row r="58">
          <cell r="J58" t="str">
            <v/>
          </cell>
        </row>
        <row r="59">
          <cell r="J59" t="str">
            <v/>
          </cell>
        </row>
        <row r="60">
          <cell r="J60" t="str">
            <v/>
          </cell>
        </row>
        <row r="61">
          <cell r="J61" t="str">
            <v/>
          </cell>
        </row>
        <row r="62">
          <cell r="J62" t="str">
            <v/>
          </cell>
        </row>
        <row r="63">
          <cell r="J63" t="str">
            <v/>
          </cell>
        </row>
        <row r="64">
          <cell r="J64" t="str">
            <v/>
          </cell>
        </row>
        <row r="65">
          <cell r="J65" t="str">
            <v/>
          </cell>
        </row>
        <row r="66">
          <cell r="J66" t="str">
            <v/>
          </cell>
        </row>
        <row r="67">
          <cell r="J67" t="str">
            <v/>
          </cell>
        </row>
        <row r="68">
          <cell r="J68" t="str">
            <v/>
          </cell>
        </row>
        <row r="69">
          <cell r="J69" t="str">
            <v/>
          </cell>
        </row>
        <row r="70">
          <cell r="J70" t="str">
            <v/>
          </cell>
        </row>
        <row r="71">
          <cell r="J71" t="str">
            <v/>
          </cell>
        </row>
        <row r="72">
          <cell r="J72" t="str">
            <v/>
          </cell>
        </row>
        <row r="73">
          <cell r="J73" t="str">
            <v/>
          </cell>
        </row>
        <row r="74">
          <cell r="J74" t="str">
            <v/>
          </cell>
        </row>
        <row r="75">
          <cell r="J75" t="str">
            <v/>
          </cell>
        </row>
        <row r="76">
          <cell r="J76" t="str">
            <v/>
          </cell>
        </row>
        <row r="77">
          <cell r="J77" t="str">
            <v/>
          </cell>
        </row>
        <row r="78">
          <cell r="J78" t="str">
            <v/>
          </cell>
        </row>
        <row r="79">
          <cell r="J79" t="str">
            <v/>
          </cell>
        </row>
        <row r="80">
          <cell r="J80" t="str">
            <v/>
          </cell>
        </row>
        <row r="81">
          <cell r="J81" t="str">
            <v/>
          </cell>
        </row>
        <row r="82">
          <cell r="J82" t="str">
            <v/>
          </cell>
        </row>
        <row r="83">
          <cell r="J83" t="str">
            <v/>
          </cell>
        </row>
        <row r="84">
          <cell r="J84" t="str">
            <v/>
          </cell>
        </row>
        <row r="85">
          <cell r="J85" t="str">
            <v/>
          </cell>
        </row>
        <row r="86">
          <cell r="J86" t="str">
            <v/>
          </cell>
        </row>
        <row r="87">
          <cell r="J87" t="str">
            <v/>
          </cell>
        </row>
        <row r="88">
          <cell r="J88" t="str">
            <v/>
          </cell>
        </row>
        <row r="89">
          <cell r="J89" t="str">
            <v/>
          </cell>
        </row>
        <row r="90">
          <cell r="J90" t="str">
            <v/>
          </cell>
        </row>
        <row r="91">
          <cell r="J91" t="str">
            <v/>
          </cell>
        </row>
        <row r="92">
          <cell r="J92" t="str">
            <v/>
          </cell>
        </row>
        <row r="93">
          <cell r="J93" t="str">
            <v/>
          </cell>
        </row>
        <row r="94">
          <cell r="J94" t="str">
            <v/>
          </cell>
        </row>
        <row r="95">
          <cell r="J95" t="str">
            <v/>
          </cell>
        </row>
        <row r="96">
          <cell r="J96" t="str">
            <v/>
          </cell>
        </row>
        <row r="97">
          <cell r="J97" t="str">
            <v/>
          </cell>
        </row>
        <row r="98">
          <cell r="J98" t="str">
            <v/>
          </cell>
        </row>
        <row r="99">
          <cell r="J99" t="str">
            <v/>
          </cell>
        </row>
        <row r="100">
          <cell r="J100" t="str">
            <v/>
          </cell>
        </row>
        <row r="101">
          <cell r="J101" t="str">
            <v/>
          </cell>
        </row>
        <row r="102">
          <cell r="J102" t="str">
            <v/>
          </cell>
        </row>
        <row r="103">
          <cell r="J103" t="str">
            <v/>
          </cell>
        </row>
        <row r="104">
          <cell r="J104" t="str">
            <v/>
          </cell>
        </row>
        <row r="105">
          <cell r="J105" t="str">
            <v/>
          </cell>
        </row>
        <row r="106">
          <cell r="J106" t="str">
            <v/>
          </cell>
        </row>
        <row r="107">
          <cell r="J107" t="str">
            <v/>
          </cell>
        </row>
        <row r="108">
          <cell r="J108" t="str">
            <v/>
          </cell>
        </row>
        <row r="109">
          <cell r="J109" t="str">
            <v/>
          </cell>
        </row>
        <row r="110">
          <cell r="J110" t="str">
            <v/>
          </cell>
        </row>
        <row r="111">
          <cell r="J111" t="str">
            <v/>
          </cell>
        </row>
        <row r="112">
          <cell r="J112" t="str">
            <v/>
          </cell>
        </row>
        <row r="113">
          <cell r="J113" t="str">
            <v/>
          </cell>
        </row>
        <row r="114">
          <cell r="J114" t="str">
            <v/>
          </cell>
        </row>
        <row r="115">
          <cell r="J115" t="str">
            <v/>
          </cell>
        </row>
        <row r="116">
          <cell r="J116" t="str">
            <v/>
          </cell>
        </row>
        <row r="117">
          <cell r="J117" t="str">
            <v/>
          </cell>
        </row>
        <row r="118">
          <cell r="J118" t="str">
            <v/>
          </cell>
        </row>
        <row r="119">
          <cell r="J119" t="str">
            <v/>
          </cell>
        </row>
        <row r="120">
          <cell r="J120" t="str">
            <v/>
          </cell>
        </row>
        <row r="121">
          <cell r="J121" t="str">
            <v/>
          </cell>
        </row>
        <row r="122">
          <cell r="J122" t="str">
            <v/>
          </cell>
        </row>
        <row r="123">
          <cell r="J123" t="str">
            <v/>
          </cell>
        </row>
        <row r="124">
          <cell r="J124" t="str">
            <v/>
          </cell>
        </row>
        <row r="125">
          <cell r="J125" t="str">
            <v/>
          </cell>
        </row>
        <row r="126">
          <cell r="J126" t="str">
            <v/>
          </cell>
        </row>
        <row r="127">
          <cell r="J127" t="str">
            <v/>
          </cell>
        </row>
        <row r="128">
          <cell r="J128" t="str">
            <v/>
          </cell>
        </row>
        <row r="129">
          <cell r="J129" t="str">
            <v/>
          </cell>
        </row>
        <row r="130">
          <cell r="J130" t="str">
            <v/>
          </cell>
        </row>
        <row r="131">
          <cell r="J131" t="str">
            <v/>
          </cell>
        </row>
        <row r="132">
          <cell r="J132" t="str">
            <v/>
          </cell>
        </row>
        <row r="133">
          <cell r="J133" t="str">
            <v/>
          </cell>
        </row>
        <row r="134">
          <cell r="J134" t="str">
            <v/>
          </cell>
        </row>
        <row r="135">
          <cell r="J135" t="str">
            <v/>
          </cell>
        </row>
        <row r="136">
          <cell r="J136" t="str">
            <v/>
          </cell>
        </row>
        <row r="137">
          <cell r="J137" t="str">
            <v/>
          </cell>
        </row>
        <row r="138">
          <cell r="J138" t="str">
            <v/>
          </cell>
        </row>
        <row r="139">
          <cell r="J139" t="str">
            <v/>
          </cell>
        </row>
        <row r="140">
          <cell r="J140" t="str">
            <v/>
          </cell>
        </row>
        <row r="141">
          <cell r="J141" t="str">
            <v/>
          </cell>
        </row>
        <row r="142">
          <cell r="J142" t="str">
            <v/>
          </cell>
        </row>
        <row r="143">
          <cell r="J143" t="str">
            <v/>
          </cell>
        </row>
        <row r="144">
          <cell r="J144" t="str">
            <v/>
          </cell>
        </row>
        <row r="145">
          <cell r="J145" t="str">
            <v/>
          </cell>
        </row>
        <row r="146">
          <cell r="J146" t="str">
            <v/>
          </cell>
        </row>
        <row r="147">
          <cell r="J147" t="str">
            <v/>
          </cell>
        </row>
        <row r="148">
          <cell r="J148" t="str">
            <v/>
          </cell>
        </row>
        <row r="149">
          <cell r="J149" t="str">
            <v/>
          </cell>
        </row>
        <row r="150">
          <cell r="J150" t="str">
            <v/>
          </cell>
        </row>
        <row r="151">
          <cell r="J151" t="str">
            <v/>
          </cell>
        </row>
      </sheetData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Проверка"/>
      <sheetName val="баланс"/>
      <sheetName val="Отчет о движ денег"/>
      <sheetName val="расшифровка cash"/>
      <sheetName val="Отчет о движ капит"/>
      <sheetName val="отчет доход и расх"/>
      <sheetName val="2 спец доходы"/>
      <sheetName val="2 спец доходы месяц"/>
      <sheetName val="2 спец расх (себестоим)"/>
      <sheetName val="2 спец (расх периода)"/>
      <sheetName val="2 спец (не вход вычеты)"/>
      <sheetName val="2 спец (неоснов)"/>
      <sheetName val="2 спец (себестоим) месяц"/>
      <sheetName val="2 спец (расх периода) месяц"/>
      <sheetName val="2 спец (не вход вычеты) месяц"/>
      <sheetName val="2 спец (неоснов) месяц"/>
      <sheetName val="BExRepositorySheet"/>
      <sheetName val="012"/>
      <sheetName val="1210 счет"/>
      <sheetName val="1210-011"/>
      <sheetName val="1220-010"/>
      <sheetName val="1230-010"/>
      <sheetName val="1232-010"/>
      <sheetName val="013"/>
      <sheetName val="014"/>
      <sheetName val="016"/>
      <sheetName val="РБП-1"/>
      <sheetName val="движение резерва-1"/>
      <sheetName val="расчет резерва-1 "/>
      <sheetName val="020"/>
      <sheetName val="021"/>
      <sheetName val="022"/>
      <sheetName val="024"/>
      <sheetName val="ОС МФО"/>
      <sheetName val="027"/>
      <sheetName val="НМА МФО"/>
      <sheetName val="НКС МФО"/>
      <sheetName val="НКС"/>
      <sheetName val="доп расш НКС"/>
      <sheetName val="Капремонт"/>
      <sheetName val="029"/>
      <sheetName val="РБП"/>
      <sheetName val="движение резерва "/>
      <sheetName val="расчет резерва"/>
      <sheetName val="030"/>
      <sheetName val="Краткоср ЗАЙМЫ"/>
      <sheetName val="031"/>
      <sheetName val="032"/>
      <sheetName val="033"/>
      <sheetName val="034"/>
      <sheetName val="035"/>
      <sheetName val="040"/>
      <sheetName val="041"/>
      <sheetName val="042"/>
      <sheetName val="043"/>
      <sheetName val="044"/>
      <sheetName val="забаланс"/>
      <sheetName val="Данные"/>
    </sheetNames>
    <sheetDataSet>
      <sheetData sheetId="0">
        <row r="20">
          <cell r="F20">
            <v>2010</v>
          </cell>
        </row>
        <row r="24">
          <cell r="I24" t="str">
            <v>с января по сентябрь 2010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ff"/>
      <sheetName val="FST_rex"/>
      <sheetName val="FSN"/>
      <sheetName val="FS_alm"/>
      <sheetName val="Prepaid"/>
      <sheetName val="New_serv"/>
      <sheetName val="CDMA"/>
      <sheetName val="FixedPhone"/>
      <sheetName val="Dep_OpEx"/>
      <sheetName val="Capex"/>
      <sheetName val="SubProj"/>
      <sheetName val="Traf_Pat"/>
      <sheetName val="Tariffs"/>
      <sheetName val="FixRev"/>
      <sheetName val="Traffic"/>
      <sheetName val="Traf_Rev"/>
      <sheetName val="KTK"/>
      <sheetName val="Net_Rev"/>
      <sheetName val="D_Opex"/>
      <sheetName val="hiddenА"/>
      <sheetName val="Данные"/>
      <sheetName val="Hidden"/>
      <sheetName val="Working_Constants"/>
      <sheetName val="Const"/>
      <sheetName val="KACHAR-201"/>
      <sheetName val="Форма2"/>
      <sheetName val="Variables"/>
      <sheetName val="31.12.03"/>
      <sheetName val="31.05.04"/>
      <sheetName val="Grouplist"/>
      <sheetName val="Инфо-лист"/>
      <sheetName val="GTM BK"/>
      <sheetName val="исп.см."/>
    </sheetNames>
    <sheetDataSet>
      <sheetData sheetId="0" refreshError="1">
        <row r="6">
          <cell r="A6" t="str">
            <v>Almaty</v>
          </cell>
          <cell r="B6" t="str">
            <v xml:space="preserve">    Президентская</v>
          </cell>
          <cell r="C6" t="str">
            <v xml:space="preserve">    Presidential</v>
          </cell>
          <cell r="E6">
            <v>5</v>
          </cell>
          <cell r="F6">
            <v>5</v>
          </cell>
          <cell r="G6">
            <v>5</v>
          </cell>
          <cell r="H6">
            <v>5</v>
          </cell>
          <cell r="I6">
            <v>5</v>
          </cell>
          <cell r="J6">
            <v>5</v>
          </cell>
          <cell r="K6">
            <v>5</v>
          </cell>
          <cell r="L6">
            <v>5</v>
          </cell>
          <cell r="M6">
            <v>5</v>
          </cell>
          <cell r="N6">
            <v>5</v>
          </cell>
          <cell r="O6">
            <v>5</v>
          </cell>
          <cell r="P6">
            <v>5</v>
          </cell>
          <cell r="Q6">
            <v>5</v>
          </cell>
          <cell r="R6">
            <v>5</v>
          </cell>
        </row>
        <row r="7">
          <cell r="A7" t="str">
            <v>Almaty</v>
          </cell>
          <cell r="B7" t="str">
            <v xml:space="preserve">    Финансовая</v>
          </cell>
          <cell r="C7" t="str">
            <v xml:space="preserve">    Finance</v>
          </cell>
          <cell r="E7">
            <v>34</v>
          </cell>
          <cell r="F7">
            <v>34</v>
          </cell>
          <cell r="G7">
            <v>34</v>
          </cell>
          <cell r="H7">
            <v>34</v>
          </cell>
          <cell r="I7">
            <v>34</v>
          </cell>
          <cell r="J7">
            <v>34</v>
          </cell>
          <cell r="K7">
            <v>34</v>
          </cell>
          <cell r="L7">
            <v>34</v>
          </cell>
          <cell r="M7">
            <v>34</v>
          </cell>
          <cell r="N7">
            <v>34</v>
          </cell>
          <cell r="O7">
            <v>34</v>
          </cell>
          <cell r="P7">
            <v>34</v>
          </cell>
          <cell r="Q7">
            <v>34</v>
          </cell>
          <cell r="R7">
            <v>34</v>
          </cell>
        </row>
        <row r="8">
          <cell r="A8" t="str">
            <v>Almaty</v>
          </cell>
          <cell r="B8" t="str">
            <v xml:space="preserve">    Техническая</v>
          </cell>
          <cell r="C8" t="str">
            <v xml:space="preserve">    Technical Service</v>
          </cell>
          <cell r="E8">
            <v>31</v>
          </cell>
          <cell r="F8">
            <v>32</v>
          </cell>
          <cell r="G8">
            <v>32</v>
          </cell>
          <cell r="H8">
            <v>32</v>
          </cell>
          <cell r="I8">
            <v>32</v>
          </cell>
          <cell r="J8">
            <v>32</v>
          </cell>
          <cell r="K8">
            <v>33</v>
          </cell>
          <cell r="L8">
            <v>33</v>
          </cell>
          <cell r="M8">
            <v>33</v>
          </cell>
          <cell r="N8">
            <v>33</v>
          </cell>
          <cell r="O8">
            <v>33</v>
          </cell>
          <cell r="P8">
            <v>33</v>
          </cell>
          <cell r="Q8">
            <v>33</v>
          </cell>
          <cell r="R8">
            <v>33</v>
          </cell>
        </row>
        <row r="9">
          <cell r="A9" t="str">
            <v>Almaty</v>
          </cell>
          <cell r="B9" t="str">
            <v xml:space="preserve">    УИТ</v>
          </cell>
          <cell r="C9" t="str">
            <v xml:space="preserve">    IT subdivision</v>
          </cell>
          <cell r="E9">
            <v>24</v>
          </cell>
          <cell r="F9">
            <v>24</v>
          </cell>
          <cell r="G9">
            <v>25</v>
          </cell>
          <cell r="H9">
            <v>25</v>
          </cell>
          <cell r="I9">
            <v>25</v>
          </cell>
          <cell r="J9">
            <v>25</v>
          </cell>
          <cell r="K9">
            <v>25</v>
          </cell>
          <cell r="L9">
            <v>25</v>
          </cell>
          <cell r="M9">
            <v>25</v>
          </cell>
          <cell r="N9">
            <v>25</v>
          </cell>
          <cell r="O9">
            <v>25</v>
          </cell>
          <cell r="P9">
            <v>25</v>
          </cell>
          <cell r="Q9">
            <v>25</v>
          </cell>
          <cell r="R9">
            <v>25</v>
          </cell>
        </row>
        <row r="10">
          <cell r="A10" t="str">
            <v>Almaty</v>
          </cell>
          <cell r="B10" t="str">
            <v xml:space="preserve">    Коммерческая (Маркетинг и Развитие)</v>
          </cell>
          <cell r="C10" t="str">
            <v xml:space="preserve">    Marketing &amp; Development</v>
          </cell>
          <cell r="E10">
            <v>14</v>
          </cell>
          <cell r="F10">
            <v>16</v>
          </cell>
          <cell r="G10">
            <v>16</v>
          </cell>
          <cell r="H10">
            <v>16</v>
          </cell>
          <cell r="I10">
            <v>16</v>
          </cell>
          <cell r="J10">
            <v>16</v>
          </cell>
          <cell r="K10">
            <v>16</v>
          </cell>
          <cell r="L10">
            <v>16</v>
          </cell>
          <cell r="M10">
            <v>16</v>
          </cell>
          <cell r="N10">
            <v>16</v>
          </cell>
          <cell r="O10">
            <v>16</v>
          </cell>
          <cell r="P10">
            <v>16</v>
          </cell>
          <cell r="Q10">
            <v>16</v>
          </cell>
          <cell r="R10">
            <v>16</v>
          </cell>
        </row>
        <row r="11">
          <cell r="A11" t="str">
            <v>Almaty</v>
          </cell>
          <cell r="B11" t="str">
            <v xml:space="preserve">    Коммерческая (Отдел продаж и Абон. отдел)</v>
          </cell>
          <cell r="C11" t="str">
            <v xml:space="preserve">    Customers Services</v>
          </cell>
          <cell r="E11">
            <v>33</v>
          </cell>
          <cell r="F11">
            <v>33</v>
          </cell>
          <cell r="G11">
            <v>33</v>
          </cell>
          <cell r="H11">
            <v>33</v>
          </cell>
          <cell r="I11">
            <v>33</v>
          </cell>
          <cell r="J11">
            <v>33</v>
          </cell>
          <cell r="K11">
            <v>34</v>
          </cell>
          <cell r="L11">
            <v>34</v>
          </cell>
          <cell r="M11">
            <v>34</v>
          </cell>
          <cell r="N11">
            <v>34</v>
          </cell>
          <cell r="O11">
            <v>34</v>
          </cell>
          <cell r="P11">
            <v>34</v>
          </cell>
          <cell r="Q11">
            <v>34</v>
          </cell>
          <cell r="R11">
            <v>34</v>
          </cell>
        </row>
        <row r="12">
          <cell r="A12" t="str">
            <v>Almaty</v>
          </cell>
          <cell r="B12" t="str">
            <v xml:space="preserve">    Охрана</v>
          </cell>
          <cell r="C12" t="str">
            <v xml:space="preserve">    Security Department</v>
          </cell>
          <cell r="E12">
            <v>6</v>
          </cell>
          <cell r="F12">
            <v>6</v>
          </cell>
          <cell r="G12">
            <v>6</v>
          </cell>
          <cell r="H12">
            <v>6</v>
          </cell>
          <cell r="I12">
            <v>6</v>
          </cell>
          <cell r="J12">
            <v>6</v>
          </cell>
          <cell r="K12">
            <v>6</v>
          </cell>
          <cell r="L12">
            <v>6</v>
          </cell>
          <cell r="M12">
            <v>6</v>
          </cell>
          <cell r="N12">
            <v>6</v>
          </cell>
          <cell r="O12">
            <v>6</v>
          </cell>
          <cell r="P12">
            <v>6</v>
          </cell>
          <cell r="Q12">
            <v>6</v>
          </cell>
          <cell r="R12">
            <v>6</v>
          </cell>
        </row>
        <row r="19">
          <cell r="A19" t="str">
            <v>Almaty</v>
          </cell>
          <cell r="B19" t="str">
            <v>Средняя зарплата:</v>
          </cell>
          <cell r="C19" t="str">
            <v xml:space="preserve">  Average salaries:</v>
          </cell>
        </row>
        <row r="20">
          <cell r="A20" t="str">
            <v>Almaty</v>
          </cell>
          <cell r="B20" t="str">
            <v xml:space="preserve">    Президентская</v>
          </cell>
          <cell r="C20" t="str">
            <v xml:space="preserve">    Presidential</v>
          </cell>
          <cell r="F20">
            <v>2250</v>
          </cell>
          <cell r="G20">
            <v>2250</v>
          </cell>
          <cell r="H20">
            <v>2250</v>
          </cell>
          <cell r="I20">
            <v>2250</v>
          </cell>
          <cell r="J20">
            <v>2250</v>
          </cell>
          <cell r="K20">
            <v>2250</v>
          </cell>
          <cell r="L20">
            <v>2250</v>
          </cell>
          <cell r="M20">
            <v>2250</v>
          </cell>
          <cell r="N20">
            <v>2250</v>
          </cell>
          <cell r="O20">
            <v>2250</v>
          </cell>
          <cell r="P20">
            <v>2250</v>
          </cell>
          <cell r="Q20">
            <v>2250</v>
          </cell>
          <cell r="R20">
            <v>27000</v>
          </cell>
        </row>
        <row r="21">
          <cell r="A21" t="str">
            <v>Almaty</v>
          </cell>
          <cell r="B21" t="str">
            <v xml:space="preserve">    Финансовая</v>
          </cell>
          <cell r="C21" t="str">
            <v xml:space="preserve">    Finance</v>
          </cell>
          <cell r="F21">
            <v>990</v>
          </cell>
          <cell r="G21">
            <v>990</v>
          </cell>
          <cell r="H21">
            <v>990</v>
          </cell>
          <cell r="I21">
            <v>990</v>
          </cell>
          <cell r="J21">
            <v>990</v>
          </cell>
          <cell r="K21">
            <v>990</v>
          </cell>
          <cell r="L21">
            <v>990</v>
          </cell>
          <cell r="M21">
            <v>990</v>
          </cell>
          <cell r="N21">
            <v>990</v>
          </cell>
          <cell r="O21">
            <v>990</v>
          </cell>
          <cell r="P21">
            <v>990</v>
          </cell>
          <cell r="Q21">
            <v>990</v>
          </cell>
          <cell r="R21">
            <v>11880</v>
          </cell>
        </row>
        <row r="22">
          <cell r="A22" t="str">
            <v>Almaty</v>
          </cell>
          <cell r="B22" t="str">
            <v xml:space="preserve">    Техническая</v>
          </cell>
          <cell r="C22" t="str">
            <v xml:space="preserve">    Technical Service</v>
          </cell>
          <cell r="F22">
            <v>770</v>
          </cell>
          <cell r="G22">
            <v>770</v>
          </cell>
          <cell r="H22">
            <v>770</v>
          </cell>
          <cell r="I22">
            <v>770</v>
          </cell>
          <cell r="J22">
            <v>770</v>
          </cell>
          <cell r="K22">
            <v>770</v>
          </cell>
          <cell r="L22">
            <v>770</v>
          </cell>
          <cell r="M22">
            <v>770</v>
          </cell>
          <cell r="N22">
            <v>770</v>
          </cell>
          <cell r="O22">
            <v>770</v>
          </cell>
          <cell r="P22">
            <v>770</v>
          </cell>
          <cell r="Q22">
            <v>770</v>
          </cell>
          <cell r="R22">
            <v>9240</v>
          </cell>
        </row>
        <row r="23">
          <cell r="A23" t="str">
            <v>Almaty</v>
          </cell>
          <cell r="B23" t="str">
            <v xml:space="preserve">    УИТ</v>
          </cell>
          <cell r="C23" t="str">
            <v xml:space="preserve">    IT subdivision</v>
          </cell>
          <cell r="F23">
            <v>700</v>
          </cell>
          <cell r="G23">
            <v>700</v>
          </cell>
          <cell r="H23">
            <v>700</v>
          </cell>
          <cell r="I23">
            <v>700</v>
          </cell>
          <cell r="J23">
            <v>700</v>
          </cell>
          <cell r="K23">
            <v>700</v>
          </cell>
          <cell r="L23">
            <v>700</v>
          </cell>
          <cell r="M23">
            <v>700</v>
          </cell>
          <cell r="N23">
            <v>700</v>
          </cell>
          <cell r="O23">
            <v>700</v>
          </cell>
          <cell r="P23">
            <v>700</v>
          </cell>
          <cell r="Q23">
            <v>700</v>
          </cell>
          <cell r="R23">
            <v>8400</v>
          </cell>
        </row>
        <row r="24">
          <cell r="A24" t="str">
            <v>Almaty</v>
          </cell>
          <cell r="B24" t="str">
            <v xml:space="preserve">    Коммерческая (Маркетинг и Развитие)</v>
          </cell>
          <cell r="C24" t="str">
            <v xml:space="preserve">    Marketing &amp; Development</v>
          </cell>
          <cell r="F24">
            <v>880</v>
          </cell>
          <cell r="G24">
            <v>880</v>
          </cell>
          <cell r="H24">
            <v>880</v>
          </cell>
          <cell r="I24">
            <v>880</v>
          </cell>
          <cell r="J24">
            <v>880</v>
          </cell>
          <cell r="K24">
            <v>880</v>
          </cell>
          <cell r="L24">
            <v>880</v>
          </cell>
          <cell r="M24">
            <v>880</v>
          </cell>
          <cell r="N24">
            <v>880</v>
          </cell>
          <cell r="O24">
            <v>880</v>
          </cell>
          <cell r="P24">
            <v>880</v>
          </cell>
          <cell r="Q24">
            <v>880</v>
          </cell>
          <cell r="R24">
            <v>10560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ff"/>
      <sheetName val="AD, HR"/>
      <sheetName val="Regions"/>
      <sheetName val="Specific risk"/>
      <sheetName val="AD,_HR"/>
      <sheetName val="Исх.данные"/>
      <sheetName val="KACHAR-201"/>
      <sheetName val="Variables"/>
      <sheetName val="31.05.04"/>
      <sheetName val="AD,_HR1"/>
      <sheetName val="Specific_risk"/>
      <sheetName val="Исх_данные"/>
    </sheetNames>
    <sheetDataSet>
      <sheetData sheetId="0" refreshError="1">
        <row r="13">
          <cell r="A13" t="str">
            <v>Almaty</v>
          </cell>
          <cell r="B13" t="str">
            <v xml:space="preserve">    УИТ</v>
          </cell>
          <cell r="C13" t="str">
            <v xml:space="preserve">    IT Department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25">
          <cell r="A25" t="str">
            <v>Almaty</v>
          </cell>
          <cell r="B25" t="str">
            <v xml:space="preserve">    Охрана</v>
          </cell>
          <cell r="C25" t="str">
            <v xml:space="preserve">    Security Department</v>
          </cell>
          <cell r="R25">
            <v>0</v>
          </cell>
        </row>
        <row r="26">
          <cell r="A26" t="str">
            <v>Almaty</v>
          </cell>
          <cell r="B26" t="str">
            <v xml:space="preserve">    УИТ</v>
          </cell>
          <cell r="C26" t="str">
            <v xml:space="preserve">    IT Department</v>
          </cell>
          <cell r="R26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YATLAR"/>
      <sheetName val="xxxxxx"/>
      <sheetName val="FOREX"/>
      <sheetName val="SUBSCRIPTION"/>
      <sheetName val="TARIFF"/>
      <sheetName val="AIRTIME"/>
      <sheetName val="REVENUE"/>
      <sheetName val="REV-SUMMARY"/>
      <sheetName val="#REF"/>
      <sheetName val="Sheet1"/>
      <sheetName val="Sheet2"/>
      <sheetName val="Sheet3"/>
      <sheetName val="Staff"/>
      <sheetName val="FS-97"/>
      <sheetName val="rev952"/>
      <sheetName val="30 June 2000 factor"/>
      <sheetName val="Waterfall Chart-NOR capex"/>
      <sheetName val="VERI"/>
      <sheetName val="CAL"/>
    </sheetNames>
    <sheetDataSet>
      <sheetData sheetId="0" refreshError="1">
        <row r="8">
          <cell r="G8" t="str">
            <v>PROFESYONEL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list"/>
      <sheetName val="Всего"/>
      <sheetName val="консолидир.(коррект.публикац.)"/>
      <sheetName val="консолидированный"/>
      <sheetName val="Дочерние"/>
      <sheetName val="АО"/>
      <sheetName val="Филиалы"/>
      <sheetName val="акм"/>
      <sheetName val="акт"/>
      <sheetName val="алм"/>
      <sheetName val="атр"/>
      <sheetName val="вко"/>
      <sheetName val="жам"/>
      <sheetName val="зко"/>
      <sheetName val="кар"/>
      <sheetName val="кзл"/>
      <sheetName val="кос"/>
      <sheetName val="пав"/>
      <sheetName val="ман"/>
      <sheetName val="ско"/>
      <sheetName val="юко"/>
      <sheetName val="АлТ"/>
      <sheetName val="АсТ"/>
      <sheetName val="дс"/>
      <sheetName val="рто"/>
      <sheetName val="цр"/>
      <sheetName val="дст"/>
      <sheetName val="цпк"/>
      <sheetName val="эхо"/>
      <sheetName val="дис"/>
      <sheetName val="дтк"/>
      <sheetName val="дкп"/>
      <sheetName val="соб"/>
      <sheetName val="сигнум"/>
      <sheetName val="нурсат"/>
      <sheetName val="алтел"/>
      <sheetName val="мобайл"/>
      <sheetName val="RadioTell"/>
      <sheetName val="восток"/>
      <sheetName val="кептер"/>
      <sheetName val="BV"/>
      <sheetName val="корректировки"/>
      <sheetName val="корректир.публикац."/>
      <sheetName val="I. Прогноз доходов"/>
      <sheetName val="FIYATL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A-10"/>
      <sheetName val="A-20"/>
      <sheetName val="Off-bal"/>
      <sheetName val="B"/>
      <sheetName val="C"/>
      <sheetName val="D"/>
      <sheetName val="G"/>
      <sheetName val="H"/>
      <sheetName val="F"/>
      <sheetName val="I"/>
      <sheetName val="J"/>
      <sheetName val="K"/>
      <sheetName val="Comparison BS"/>
      <sheetName val="Comparison IS"/>
      <sheetName val="A_20"/>
    </sheetNames>
    <sheetDataSet>
      <sheetData sheetId="0"/>
      <sheetData sheetId="1"/>
      <sheetData sheetId="2" refreshError="1">
        <row r="27">
          <cell r="B27" t="str">
            <v>Negative amounts per transactions “Repo”</v>
          </cell>
        </row>
        <row r="149">
          <cell r="E149">
            <v>-2374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тьи"/>
      <sheetName val="Проек.расх"/>
      <sheetName val="Проч.расх."/>
      <sheetName val="Содержание"/>
      <sheetName val="Hidden"/>
      <sheetName val="ЯНВАРЬ"/>
      <sheetName val="Ввод"/>
      <sheetName val="US Dollar 2003"/>
      <sheetName val="SDR 2003"/>
      <sheetName val="BY Line Item"/>
      <sheetName val="Captions"/>
      <sheetName val="hiddenА"/>
      <sheetName val="jule-september2000"/>
      <sheetName val="K31X"/>
      <sheetName val="Consolidator Inputs"/>
      <sheetName val="SETUP"/>
      <sheetName val="Control"/>
      <sheetName val="Language"/>
      <sheetName val="Configuration"/>
      <sheetName val="Lists"/>
      <sheetName val="Checks"/>
      <sheetName val="B-4"/>
      <sheetName val="DCF"/>
      <sheetName val="ATI"/>
      <sheetName val="Test catalysts"/>
      <sheetName val="GAAP TB 30.08.01  detail p&amp;l"/>
      <sheetName val="Synthèse"/>
      <sheetName val="AFE's  By Afe"/>
      <sheetName val="DTL"/>
      <sheetName val="General"/>
      <sheetName val="Book to tax"/>
      <sheetName val="Форма2"/>
      <sheetName val="confwh"/>
      <sheetName val="Excess Calc Payroll"/>
      <sheetName val="Проек_расх"/>
      <sheetName val="Проч_расх_"/>
      <sheetName val="US_Dollar_2003"/>
      <sheetName val="SDR_2003"/>
      <sheetName val="BY_Line_Item"/>
      <sheetName val="KCC"/>
      <sheetName val="SMSTemp"/>
      <sheetName val="Cost 99v98"/>
      <sheetName val="Kolommen_balans"/>
      <sheetName val="A-20"/>
      <sheetName val="Staff"/>
      <sheetName val="Main Menu"/>
      <sheetName val="31.12.03"/>
      <sheetName val="Reference #'s"/>
      <sheetName val="Fm"/>
      <sheetName val="Major Maint"/>
      <sheetName val="HypInflInd"/>
      <sheetName val="Grouplist"/>
      <sheetName val="TB"/>
      <sheetName val="PR CN"/>
      <sheetName val="3НК"/>
      <sheetName val="I. Прогноз доходов"/>
      <sheetName val="L&amp;E"/>
      <sheetName val="??????"/>
      <sheetName val="InvoiceList"/>
      <sheetName val="Проек_расх1"/>
      <sheetName val="Проч_расх_1"/>
      <sheetName val="US_Dollar_20031"/>
      <sheetName val="SDR_20031"/>
      <sheetName val="BY_Line_Item1"/>
      <sheetName val="Consolidator_Inputs"/>
      <sheetName val="Test_catalysts"/>
      <sheetName val="Cost_99v98"/>
      <sheetName val="GAAP_TB_30_08_01__detail_p&amp;l"/>
      <sheetName val="AFE's__By_Afe"/>
      <sheetName val="Book_to_tax"/>
      <sheetName val="Excess_Calc_Payroll"/>
      <sheetName val=""/>
      <sheetName val="ïîñòàâêà ñðàâí13"/>
      <sheetName val="исп.см."/>
      <sheetName val="Приложение"/>
      <sheetName val="постоянные затраты"/>
      <sheetName val="Main_Menu"/>
      <sheetName val="31_12_03"/>
      <sheetName val="Reference_#'s"/>
      <sheetName val="Major_Maint"/>
      <sheetName val="PR_CN"/>
      <sheetName val="Dank"/>
      <sheetName val="PNL"/>
      <sheetName val="Indizes"/>
      <sheetName val="TTG Financials KZT"/>
      <sheetName val="SCR O&amp;M"/>
      <sheetName val="Master"/>
      <sheetName val="std tabel"/>
      <sheetName val="Settings"/>
      <sheetName val="Cover"/>
      <sheetName val="Region i"/>
      <sheetName val="Denmark"/>
      <sheetName val="ндс"/>
      <sheetName val="cus_HK1033"/>
      <sheetName val="model"/>
      <sheetName val="Prelim Cost"/>
      <sheetName val="8"/>
      <sheetName val="IS"/>
      <sheetName val="BS"/>
      <sheetName val="P-11 strecht "/>
      <sheetName val="Final"/>
      <sheetName val="Альтерн.варианты"/>
      <sheetName val="Slurry"/>
      <sheetName val="Sample"/>
      <sheetName val="56_1"/>
      <sheetName val="5R"/>
      <sheetName val="Input"/>
      <sheetName val="fes"/>
      <sheetName val="SUMMARY"/>
      <sheetName val="проект2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ess Calc Payroll"/>
      <sheetName val="Excess Calc Social Tax"/>
      <sheetName val="Tickmarks"/>
      <sheetName val="B 1"/>
      <sheetName val="A 100"/>
      <sheetName val="std tabel"/>
      <sheetName val="Settings"/>
      <sheetName val="7. ДЕБИТОРСКАЯ ЗАДОЛЖЕННОСТЬ"/>
      <sheetName val="setup"/>
      <sheetName val="Расчет_Каз_04"/>
      <sheetName val="A-20"/>
      <sheetName val="Worksheet in 8440 Substantive A"/>
      <sheetName val="New Valuation"/>
      <sheetName val="Баланс "/>
      <sheetName val="7.31 (2)"/>
      <sheetName val="통합"/>
      <sheetName val="Prelim Cost"/>
      <sheetName val="1Утв ТК  Capex 07 "/>
    </sheetNames>
    <sheetDataSet>
      <sheetData sheetId="0" refreshError="1">
        <row r="3">
          <cell r="B3">
            <v>610500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&amp;L"/>
      <sheetName val="VALUATION"/>
      <sheetName val="Extrapolation"/>
      <sheetName val="MKT - CONS HANDSETS"/>
      <sheetName val="MKT - MBB"/>
      <sheetName val="REV -NEW NETWORK"/>
      <sheetName val="REV - OLD NETWORK"/>
      <sheetName val="REV-BUSINESS"/>
      <sheetName val="REV -WHOLESALE"/>
      <sheetName val="COGS-NEW NETWORK"/>
      <sheetName val="COGS-OLD NETWORK"/>
      <sheetName val="NAT ROAMING"/>
      <sheetName val="OPEX"/>
      <sheetName val="IMPORT CAPEX"/>
      <sheetName val="FINANCING"/>
      <sheetName val="KPIs"/>
      <sheetName val="AGGREGATE DATA"/>
      <sheetName val="SUBS SPLIT"/>
      <sheetName val="SCE COMP"/>
      <sheetName val="N"/>
      <sheetName val="CV"/>
      <sheetName val="TEMPLATE"/>
      <sheetName val="SCE"/>
      <sheetName val="DATA"/>
      <sheetName val="таблиц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">
          <cell r="C3">
            <v>1000</v>
          </cell>
        </row>
      </sheetData>
      <sheetData sheetId="20">
        <row r="7">
          <cell r="B7" t="str">
            <v>Linear</v>
          </cell>
        </row>
        <row r="8">
          <cell r="B8" t="str">
            <v>S-curve (very early)</v>
          </cell>
        </row>
        <row r="9">
          <cell r="B9" t="str">
            <v>S-curve (early)</v>
          </cell>
        </row>
        <row r="10">
          <cell r="B10" t="str">
            <v>S-curve (standard)</v>
          </cell>
        </row>
        <row r="11">
          <cell r="B11" t="str">
            <v>S-curve (late)</v>
          </cell>
        </row>
        <row r="12">
          <cell r="B12" t="str">
            <v>Exponential (inverse, early)</v>
          </cell>
        </row>
        <row r="13">
          <cell r="B13" t="str">
            <v>Exponential (CAGR -5%)</v>
          </cell>
        </row>
        <row r="14">
          <cell r="B14" t="str">
            <v>Exponential (15 yrs)</v>
          </cell>
        </row>
        <row r="15">
          <cell r="B15" t="str">
            <v>Exponential (16 yrs)</v>
          </cell>
        </row>
        <row r="16">
          <cell r="B16" t="str">
            <v xml:space="preserve">Exponential </v>
          </cell>
        </row>
        <row r="17">
          <cell r="B17" t="str">
            <v xml:space="preserve">Exponential </v>
          </cell>
        </row>
        <row r="18">
          <cell r="B18" t="str">
            <v>Altel CDMA - Mar 2015</v>
          </cell>
        </row>
        <row r="19">
          <cell r="B19" t="str">
            <v>Altel CDMA - Dec 2015</v>
          </cell>
        </row>
        <row r="20">
          <cell r="B20" t="str">
            <v>S-curve (MBB adoption)</v>
          </cell>
        </row>
        <row r="27">
          <cell r="G27">
            <v>0.1</v>
          </cell>
          <cell r="H27">
            <v>0.2</v>
          </cell>
          <cell r="I27">
            <v>0.30000000000000004</v>
          </cell>
          <cell r="J27">
            <v>0.4</v>
          </cell>
          <cell r="K27">
            <v>0.5</v>
          </cell>
          <cell r="L27">
            <v>0.6</v>
          </cell>
          <cell r="M27">
            <v>0.7</v>
          </cell>
          <cell r="N27">
            <v>0.79999999999999993</v>
          </cell>
          <cell r="O27">
            <v>0.89999999999999991</v>
          </cell>
          <cell r="P27">
            <v>1</v>
          </cell>
        </row>
        <row r="28">
          <cell r="G28">
            <v>0.78814460141660336</v>
          </cell>
          <cell r="H28">
            <v>0.96406968088707423</v>
          </cell>
          <cell r="I28">
            <v>0.99744486966957202</v>
          </cell>
          <cell r="J28">
            <v>0.99992765195607491</v>
          </cell>
          <cell r="K28">
            <v>0.99999920667184805</v>
          </cell>
          <cell r="L28">
            <v>0.99999999668425399</v>
          </cell>
          <cell r="M28">
            <v>0.99999999999476907</v>
          </cell>
          <cell r="N28">
            <v>0.99999999999999689</v>
          </cell>
          <cell r="O28">
            <v>1</v>
          </cell>
          <cell r="P28">
            <v>1</v>
          </cell>
        </row>
        <row r="29">
          <cell r="G29">
            <v>0.29512922565738597</v>
          </cell>
          <cell r="H29">
            <v>0.59125295681830969</v>
          </cell>
          <cell r="I29">
            <v>0.84134474606854304</v>
          </cell>
          <cell r="J29">
            <v>0.96157231432404044</v>
          </cell>
          <cell r="K29">
            <v>0.99443294797713511</v>
          </cell>
          <cell r="L29">
            <v>0.99952965949397166</v>
          </cell>
          <cell r="M29">
            <v>0.99997718220913945</v>
          </cell>
          <cell r="N29">
            <v>0.999999370610412</v>
          </cell>
          <cell r="O29">
            <v>0.9999999901937251</v>
          </cell>
          <cell r="P29">
            <v>1</v>
          </cell>
        </row>
        <row r="30">
          <cell r="G30">
            <v>0.17798355986686548</v>
          </cell>
          <cell r="H30">
            <v>0.43886552075085794</v>
          </cell>
          <cell r="I30">
            <v>0.73084962549063848</v>
          </cell>
          <cell r="J30">
            <v>0.91691494765856196</v>
          </cell>
          <cell r="K30">
            <v>0.98437388057153064</v>
          </cell>
          <cell r="L30">
            <v>0.99826704559887802</v>
          </cell>
          <cell r="M30">
            <v>0.99988888581497715</v>
          </cell>
          <cell r="N30">
            <v>0.99999593133312759</v>
          </cell>
          <cell r="O30">
            <v>0.99999991559693469</v>
          </cell>
          <cell r="P30">
            <v>1</v>
          </cell>
        </row>
        <row r="31">
          <cell r="G31">
            <v>2.87165598160018E-2</v>
          </cell>
          <cell r="H31">
            <v>0.1840601253467595</v>
          </cell>
          <cell r="I31">
            <v>0.5398278372770291</v>
          </cell>
          <cell r="J31">
            <v>0.86433393905361733</v>
          </cell>
          <cell r="K31">
            <v>0.98213557943718344</v>
          </cell>
          <cell r="L31">
            <v>0.99903239678678168</v>
          </cell>
          <cell r="M31">
            <v>0.99997934249308751</v>
          </cell>
          <cell r="N31">
            <v>0.99999983017325933</v>
          </cell>
          <cell r="O31">
            <v>0.99999999946965767</v>
          </cell>
          <cell r="P31">
            <v>1</v>
          </cell>
        </row>
        <row r="32">
          <cell r="G32">
            <v>0.52530556088075342</v>
          </cell>
          <cell r="H32">
            <v>0.76744727762555431</v>
          </cell>
          <cell r="I32">
            <v>0.88091154590349918</v>
          </cell>
          <cell r="J32">
            <v>0.95095638338223587</v>
          </cell>
          <cell r="K32">
            <v>1</v>
          </cell>
          <cell r="L32">
            <v>1.0369462189501664</v>
          </cell>
          <cell r="M32">
            <v>1.0661490109213192</v>
          </cell>
          <cell r="N32">
            <v>1.0900302792326912</v>
          </cell>
          <cell r="O32">
            <v>1.1100619143422477</v>
          </cell>
          <cell r="P32">
            <v>1</v>
          </cell>
        </row>
        <row r="33">
          <cell r="G33">
            <v>0.18677028949235092</v>
          </cell>
          <cell r="H33">
            <v>0.34552503556084924</v>
          </cell>
          <cell r="I33">
            <v>0.48046656971907276</v>
          </cell>
          <cell r="J33">
            <v>0.59516687375356281</v>
          </cell>
          <cell r="K33">
            <v>0.69266213218287931</v>
          </cell>
          <cell r="L33">
            <v>0.77553310184779833</v>
          </cell>
          <cell r="M33">
            <v>0.84597342606297954</v>
          </cell>
          <cell r="N33">
            <v>0.90584770164588357</v>
          </cell>
          <cell r="O33">
            <v>0.95674083589135184</v>
          </cell>
          <cell r="P33">
            <v>1</v>
          </cell>
        </row>
        <row r="34">
          <cell r="G34">
            <v>4.8401473470240909E-2</v>
          </cell>
          <cell r="H34">
            <v>0.1042357189668551</v>
          </cell>
          <cell r="I34">
            <v>0.16864415008812902</v>
          </cell>
          <cell r="J34">
            <v>0.24294346160574332</v>
          </cell>
          <cell r="K34">
            <v>0.32865254651726999</v>
          </cell>
          <cell r="L34">
            <v>0.42752354661569969</v>
          </cell>
          <cell r="M34">
            <v>0.54157767133951895</v>
          </cell>
          <cell r="N34">
            <v>0.67314651714431739</v>
          </cell>
          <cell r="O34">
            <v>0.82491973208348524</v>
          </cell>
          <cell r="P34">
            <v>1</v>
          </cell>
        </row>
        <row r="35">
          <cell r="G35">
            <v>6.6799123742092598E-2</v>
          </cell>
          <cell r="H35">
            <v>0.13940336184184246</v>
          </cell>
          <cell r="I35">
            <v>0.21831720224486428</v>
          </cell>
          <cell r="J35">
            <v>0.30408897494218073</v>
          </cell>
          <cell r="K35">
            <v>0.39731466202150828</v>
          </cell>
          <cell r="L35">
            <v>0.4986420388274283</v>
          </cell>
          <cell r="M35">
            <v>0.60877517500514611</v>
          </cell>
          <cell r="N35">
            <v>0.72847932670318061</v>
          </cell>
          <cell r="O35">
            <v>0.85858625392827803</v>
          </cell>
          <cell r="P35">
            <v>1</v>
          </cell>
        </row>
        <row r="36">
          <cell r="G36">
            <v>2.53991120125652E-2</v>
          </cell>
          <cell r="H36">
            <v>5.8012217397997876E-2</v>
          </cell>
          <cell r="I36">
            <v>9.9888273630009281E-2</v>
          </cell>
          <cell r="J36">
            <v>0.153658194182557</v>
          </cell>
          <cell r="K36">
            <v>0.22270013882530887</v>
          </cell>
          <cell r="L36">
            <v>0.31135175056415026</v>
          </cell>
          <cell r="M36">
            <v>0.42518267326715609</v>
          </cell>
          <cell r="N36">
            <v>0.57134447122283305</v>
          </cell>
          <cell r="O36">
            <v>0.75901993474670082</v>
          </cell>
          <cell r="P36">
            <v>1</v>
          </cell>
        </row>
        <row r="37">
          <cell r="G37">
            <v>0.24098006525329924</v>
          </cell>
          <cell r="H37">
            <v>0.42865552877716695</v>
          </cell>
          <cell r="I37">
            <v>0.57481732673284403</v>
          </cell>
          <cell r="J37">
            <v>0.68864824943584979</v>
          </cell>
          <cell r="K37">
            <v>0.77729986117469119</v>
          </cell>
          <cell r="L37">
            <v>0.84634180581744312</v>
          </cell>
          <cell r="M37">
            <v>0.90011172636999071</v>
          </cell>
          <cell r="N37">
            <v>0.94198778260200222</v>
          </cell>
          <cell r="O37">
            <v>0.97460088798743483</v>
          </cell>
          <cell r="P37">
            <v>1</v>
          </cell>
        </row>
        <row r="38">
          <cell r="G38">
            <v>0.1140507237514066</v>
          </cell>
          <cell r="H38">
            <v>0.26049475183984505</v>
          </cell>
          <cell r="I38">
            <v>0.44853260602753353</v>
          </cell>
          <cell r="J38">
            <v>0.68997799010394878</v>
          </cell>
          <cell r="K38" t="e">
            <v>#N/A</v>
          </cell>
          <cell r="L38" t="e">
            <v>#N/A</v>
          </cell>
          <cell r="M38" t="e">
            <v>#N/A</v>
          </cell>
          <cell r="N38" t="e">
            <v>#N/A</v>
          </cell>
          <cell r="O38" t="e">
            <v>#N/A</v>
          </cell>
          <cell r="P38" t="e">
            <v>#N/A</v>
          </cell>
        </row>
        <row r="39">
          <cell r="G39">
            <v>0.31002200989605111</v>
          </cell>
          <cell r="H39">
            <v>0.55146739397246658</v>
          </cell>
          <cell r="I39">
            <v>0.73950524816015506</v>
          </cell>
          <cell r="J39">
            <v>0.88594927624859343</v>
          </cell>
          <cell r="K39" t="e">
            <v>#N/A</v>
          </cell>
          <cell r="L39" t="e">
            <v>#N/A</v>
          </cell>
          <cell r="M39" t="e">
            <v>#N/A</v>
          </cell>
          <cell r="N39" t="e">
            <v>#N/A</v>
          </cell>
          <cell r="O39" t="e">
            <v>#N/A</v>
          </cell>
          <cell r="P39" t="e">
            <v>#N/A</v>
          </cell>
        </row>
        <row r="40">
          <cell r="G40">
            <v>0.36944134018176361</v>
          </cell>
          <cell r="H40">
            <v>0.5</v>
          </cell>
          <cell r="I40">
            <v>0.63055865981823644</v>
          </cell>
          <cell r="J40">
            <v>0.74750746245307709</v>
          </cell>
          <cell r="K40">
            <v>0.84134474606854304</v>
          </cell>
          <cell r="L40">
            <v>0.90878878027413212</v>
          </cell>
          <cell r="M40">
            <v>0.9522096477271853</v>
          </cell>
          <cell r="N40">
            <v>0.97724986805182079</v>
          </cell>
          <cell r="O40">
            <v>0.99018467137135469</v>
          </cell>
          <cell r="P40">
            <v>1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дпосылки"/>
      <sheetName val="Описание"/>
      <sheetName val="Портфель БКВ"/>
      <sheetName val="Приоритизация"/>
      <sheetName val="&gt;&gt;&gt; Входные данные &gt;&gt;&gt;"/>
      <sheetName val="БКВ2016"/>
      <sheetName val="ID"/>
      <sheetName val="Стратегическая значимость"/>
      <sheetName val="CV"/>
    </sheetNames>
    <sheetDataSet>
      <sheetData sheetId="0">
        <row r="11">
          <cell r="I11">
            <v>49.312391683711958</v>
          </cell>
        </row>
        <row r="12">
          <cell r="D12">
            <v>4</v>
          </cell>
          <cell r="I12">
            <v>4756.3574596013332</v>
          </cell>
        </row>
        <row r="13">
          <cell r="D13">
            <v>4</v>
          </cell>
        </row>
        <row r="14">
          <cell r="D14">
            <v>1</v>
          </cell>
          <cell r="I14">
            <v>0.25049541011364607</v>
          </cell>
        </row>
        <row r="15">
          <cell r="D15">
            <v>0.5</v>
          </cell>
          <cell r="I15">
            <v>3.1242292734105774</v>
          </cell>
        </row>
        <row r="16">
          <cell r="D16">
            <v>0.5</v>
          </cell>
        </row>
        <row r="17">
          <cell r="D17">
            <v>1</v>
          </cell>
        </row>
        <row r="18">
          <cell r="D18">
            <v>1</v>
          </cell>
        </row>
        <row r="19">
          <cell r="I19">
            <v>26</v>
          </cell>
        </row>
        <row r="28">
          <cell r="H28" t="str">
            <v>LTO</v>
          </cell>
        </row>
        <row r="29">
          <cell r="H29" t="str">
            <v>ОБ</v>
          </cell>
        </row>
        <row r="30">
          <cell r="H30" t="str">
            <v>Поддержание сетей</v>
          </cell>
        </row>
        <row r="31">
          <cell r="H31" t="str">
            <v>ВИ</v>
          </cell>
        </row>
        <row r="32">
          <cell r="H32" t="str">
            <v>ОР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тьи"/>
      <sheetName val="Проек.расх"/>
      <sheetName val="Проч.расх."/>
      <sheetName val="Описание"/>
      <sheetName val="Анализ"/>
      <sheetName val="B-4"/>
      <sheetName val="Catalogue"/>
      <sheetName val="Проек_расх"/>
      <sheetName val="Проч_расх_"/>
      <sheetName val="finbal10"/>
      <sheetName val="KCC"/>
      <sheetName val="Форма2"/>
      <sheetName val="Deep Water International"/>
      <sheetName val="Hidden"/>
      <sheetName val="FIYATLAR"/>
      <sheetName val="Monthly Graphs 01"/>
      <sheetName val="Monthly Graphs 00"/>
      <sheetName val="t0_name"/>
      <sheetName val="ШК"/>
      <sheetName val="Актюбе"/>
      <sheetName val="ССГПО"/>
      <sheetName val="Курс валют"/>
      <sheetName val="ФОИ-Сен25.12"/>
      <sheetName val="#ССЫЛКА"/>
      <sheetName val="Excess Calc Payroll"/>
      <sheetName val="DCF"/>
      <sheetName val="ATI"/>
      <sheetName val="SETUP"/>
      <sheetName val="прочие"/>
      <sheetName val="US Dollar 2003"/>
      <sheetName val="SDR 2003"/>
      <sheetName val="Предпосылки"/>
      <sheetName val=""/>
      <sheetName val="#511BkRec"/>
      <sheetName val="#511-DEC97"/>
      <sheetName val="#511-SEPT97"/>
      <sheetName val="#511-OCT97"/>
      <sheetName val="#511-NOV97"/>
      <sheetName val="Concentrate"/>
      <sheetName val="Проек_расх1"/>
      <sheetName val="Проч_расх_1"/>
      <sheetName val="Deep_Water_International"/>
      <sheetName val="Monthly_Graphs_01"/>
      <sheetName val="Monthly_Graphs_00"/>
      <sheetName val="Курс_валют"/>
      <sheetName val="ФОИ-Сен25_12"/>
      <sheetName val="Excess_Calc_Payroll"/>
      <sheetName val="Consolidator Inputs"/>
      <sheetName val="threshold table"/>
      <sheetName val="P-11 strecht "/>
      <sheetName val="Prelim Cost"/>
      <sheetName val="Grouplist"/>
      <sheetName val="MAGN"/>
      <sheetName val="1БК"/>
      <sheetName val="Settings"/>
      <sheetName val="Опции"/>
      <sheetName val="Проект"/>
      <sheetName val="3НК"/>
      <sheetName val="Flash Report SDC(EUR)"/>
      <sheetName val="Indizes"/>
      <sheetName val="FS Nis"/>
      <sheetName val="1. General Inputs"/>
      <sheetName val="PNL"/>
      <sheetName val="Sample"/>
      <sheetName val="Свод за 2008г"/>
      <sheetName val="Anlagevermögen"/>
      <sheetName val="Выбор"/>
      <sheetName val="Данные"/>
      <sheetName val="ЯНВАРЬ"/>
      <sheetName val="FS-97"/>
      <sheetName val="Sheet1"/>
      <sheetName val="Свод"/>
      <sheetName val="Объем"/>
      <sheetName val="План пр-ва"/>
      <sheetName val="MAIN"/>
      <sheetName val="Горячее_водоснабжение_лет"/>
      <sheetName val="Горячее_водоснабжение_зим"/>
      <sheetName val="fes"/>
      <sheetName val="ïîñòàâêà ñðàâí13"/>
      <sheetName val="G1"/>
      <sheetName val="AG621N"/>
      <sheetName val="Inventory Count Sheet"/>
      <sheetName val="Oil Field Services"/>
      <sheetName val="placemat"/>
    </sheetNames>
    <sheetDataSet>
      <sheetData sheetId="0">
        <row r="3">
          <cell r="A3">
            <v>101</v>
          </cell>
          <cell r="B3" t="str">
            <v>Подготовка контракта на использование недр по Проекту между КАЗАХОЙЛ и компетентным органом Республики Казахстан</v>
          </cell>
        </row>
        <row r="4">
          <cell r="A4">
            <v>102</v>
          </cell>
          <cell r="B4" t="str">
            <v>Геолого-геофизическая информация</v>
          </cell>
        </row>
        <row r="5">
          <cell r="A5">
            <v>103</v>
          </cell>
          <cell r="B5" t="str">
            <v>Покупка и анализ космофотоснимков</v>
          </cell>
        </row>
        <row r="6">
          <cell r="A6">
            <v>104</v>
          </cell>
          <cell r="B6" t="str">
            <v>Геодезия и навигация</v>
          </cell>
        </row>
        <row r="7">
          <cell r="A7">
            <v>105</v>
          </cell>
          <cell r="B7" t="str">
            <v>Сбор имеющихся данных по оценке воздействия на окружающую среду и метеорологическим условиям на Площадях Исследований</v>
          </cell>
        </row>
        <row r="8">
          <cell r="A8">
            <v>106</v>
          </cell>
          <cell r="B8" t="str">
            <v>Гравиметрические работы</v>
          </cell>
        </row>
        <row r="9">
          <cell r="A9">
            <v>107</v>
          </cell>
          <cell r="B9" t="str">
            <v>Подготовка, регистрация и экспертиза геофизического технического проекта</v>
          </cell>
        </row>
        <row r="10">
          <cell r="A10">
            <v>108</v>
          </cell>
          <cell r="B10" t="str">
            <v>Подготовка и получение всех необходимых разрешительных документов для выполнения Годовой Рабочей Программы</v>
          </cell>
        </row>
        <row r="11">
          <cell r="A11">
            <v>109</v>
          </cell>
          <cell r="B11" t="str">
            <v>Разработка тендерных документов для выбора подрядчиков для выполнения Годовой Рабочей Программы</v>
          </cell>
        </row>
        <row r="12">
          <cell r="A12">
            <v>1</v>
          </cell>
          <cell r="B12" t="str">
            <v>Подготовительные работы (рекогносцировка местности, сбор и анализ данных и др.)</v>
          </cell>
        </row>
        <row r="13">
          <cell r="A13">
            <v>2</v>
          </cell>
          <cell r="B13" t="str">
            <v>Полевые грависметрические работы мастаба 1:50000 (мобилизационные и вспомогательные работы включительно)</v>
          </cell>
        </row>
        <row r="14">
          <cell r="A14">
            <v>3</v>
          </cell>
          <cell r="B14" t="str">
            <v>Полевые сейсмические работы (мобилизационные и вспомогательные работы включительно)</v>
          </cell>
        </row>
        <row r="15">
          <cell r="A15">
            <v>4</v>
          </cell>
          <cell r="B15" t="str">
            <v>Обработка (переобработка)</v>
          </cell>
        </row>
        <row r="16">
          <cell r="A16">
            <v>5</v>
          </cell>
          <cell r="B16" t="str">
            <v>Интерпретация (перинтерпретация)</v>
          </cell>
        </row>
        <row r="17">
          <cell r="A17">
            <v>6</v>
          </cell>
          <cell r="B17" t="str">
            <v>Непредвиденные затраты</v>
          </cell>
        </row>
        <row r="19">
          <cell r="A19" t="str">
            <v>Прямые расходы Операционной структуры</v>
          </cell>
        </row>
        <row r="20">
          <cell r="A20">
            <v>201</v>
          </cell>
          <cell r="B20" t="str">
            <v>Оплата труда</v>
          </cell>
        </row>
        <row r="21">
          <cell r="A21">
            <v>202</v>
          </cell>
          <cell r="B21" t="str">
            <v>Обязательные отчисления (на социальные фонды и т.д.)</v>
          </cell>
        </row>
        <row r="22">
          <cell r="A22">
            <v>203</v>
          </cell>
          <cell r="B22" t="str">
            <v>Аренда офиса</v>
          </cell>
        </row>
        <row r="23">
          <cell r="A23">
            <v>204</v>
          </cell>
          <cell r="B23" t="str">
            <v>Аренда жилья для сотрудников</v>
          </cell>
        </row>
        <row r="24">
          <cell r="A24">
            <v>205</v>
          </cell>
          <cell r="B24" t="str">
            <v>Консалтинг и др. услуги</v>
          </cell>
        </row>
        <row r="25">
          <cell r="A25">
            <v>206</v>
          </cell>
          <cell r="B25" t="str">
            <v>Транспортные расходы</v>
          </cell>
        </row>
        <row r="26">
          <cell r="A26">
            <v>207</v>
          </cell>
          <cell r="B26" t="str">
            <v>Услуги связи и средства связи</v>
          </cell>
        </row>
        <row r="27">
          <cell r="A27">
            <v>208</v>
          </cell>
          <cell r="B27" t="str">
            <v>Представительские расходы</v>
          </cell>
        </row>
        <row r="28">
          <cell r="A28">
            <v>209</v>
          </cell>
          <cell r="B28" t="str">
            <v>Прочие расходы (связанные с производством)</v>
          </cell>
        </row>
        <row r="29">
          <cell r="A29">
            <v>210</v>
          </cell>
          <cell r="B29" t="str">
            <v>Командировочные расходы для участника ЯННК</v>
          </cell>
        </row>
        <row r="30">
          <cell r="A30">
            <v>211</v>
          </cell>
          <cell r="B30" t="str">
            <v>Охрана офиса</v>
          </cell>
        </row>
        <row r="31">
          <cell r="A31" t="str">
            <v>Прочие расходы Операционной Структуры</v>
          </cell>
        </row>
        <row r="32">
          <cell r="A32">
            <v>301</v>
          </cell>
          <cell r="B32" t="str">
            <v>Социальная программа</v>
          </cell>
        </row>
        <row r="33">
          <cell r="A33">
            <v>302</v>
          </cell>
          <cell r="B33" t="str">
            <v>Обучение персонала</v>
          </cell>
        </row>
        <row r="34">
          <cell r="A34">
            <v>303</v>
          </cell>
          <cell r="B34" t="str">
            <v>Командировочные расходы внутри РК</v>
          </cell>
        </row>
        <row r="35">
          <cell r="A35">
            <v>304</v>
          </cell>
          <cell r="B35" t="str">
            <v>Обслуживание и ремонт рабочих станций и программного обеспечения</v>
          </cell>
        </row>
        <row r="36">
          <cell r="A36">
            <v>305</v>
          </cell>
          <cell r="B36" t="str">
            <v xml:space="preserve">Канцелярские, типограф., др. расходы </v>
          </cell>
        </row>
        <row r="37">
          <cell r="A37">
            <v>306</v>
          </cell>
          <cell r="B37" t="str">
            <v>Ремонт офиса</v>
          </cell>
        </row>
        <row r="38">
          <cell r="A38">
            <v>307</v>
          </cell>
          <cell r="B38" t="str">
            <v>Оснастка офиса</v>
          </cell>
        </row>
        <row r="39">
          <cell r="A39">
            <v>308</v>
          </cell>
          <cell r="B39" t="str">
            <v>Офисное оборудование</v>
          </cell>
        </row>
        <row r="40">
          <cell r="A40">
            <v>309</v>
          </cell>
          <cell r="B40" t="str">
            <v>Прочие расходы и затраты</v>
          </cell>
        </row>
        <row r="41">
          <cell r="A41" t="str">
            <v>Доход</v>
          </cell>
        </row>
        <row r="42">
          <cell r="A42">
            <v>401</v>
          </cell>
          <cell r="B42" t="str">
            <v>Аванс ЯННК</v>
          </cell>
        </row>
      </sheetData>
      <sheetData sheetId="1" refreshError="1"/>
      <sheetData sheetId="2">
        <row r="3">
          <cell r="A3">
            <v>101</v>
          </cell>
        </row>
      </sheetData>
      <sheetData sheetId="3">
        <row r="3">
          <cell r="A3">
            <v>101</v>
          </cell>
        </row>
      </sheetData>
      <sheetData sheetId="4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3">
          <cell r="A3">
            <v>101</v>
          </cell>
        </row>
      </sheetData>
      <sheetData sheetId="40">
        <row r="3">
          <cell r="A3">
            <v>101</v>
          </cell>
        </row>
      </sheetData>
      <sheetData sheetId="41">
        <row r="3">
          <cell r="A3">
            <v>101</v>
          </cell>
        </row>
      </sheetData>
      <sheetData sheetId="42">
        <row r="3">
          <cell r="A3">
            <v>101</v>
          </cell>
        </row>
      </sheetData>
      <sheetData sheetId="43">
        <row r="3">
          <cell r="A3">
            <v>101</v>
          </cell>
        </row>
      </sheetData>
      <sheetData sheetId="44">
        <row r="3">
          <cell r="A3">
            <v>101</v>
          </cell>
        </row>
      </sheetData>
      <sheetData sheetId="45">
        <row r="3">
          <cell r="A3">
            <v>101</v>
          </cell>
        </row>
      </sheetData>
      <sheetData sheetId="46">
        <row r="3">
          <cell r="A3">
            <v>101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.12"/>
      <sheetName val="17.12"/>
      <sheetName val="18.12"/>
      <sheetName val="19.12"/>
      <sheetName val="14-19"/>
      <sheetName val="21.12"/>
      <sheetName val="22.12"/>
      <sheetName val="23.12"/>
      <sheetName val="24.12"/>
      <sheetName val="20-26.12"/>
      <sheetName val="декабрь"/>
      <sheetName val="9.01.99"/>
      <sheetName val="Лист2"/>
      <sheetName val="Лист1"/>
      <sheetName val="Лист8"/>
      <sheetName val="Январь"/>
      <sheetName val="Лист6"/>
      <sheetName val="Лист5"/>
      <sheetName val="Лист4"/>
      <sheetName val="Лист7"/>
      <sheetName val="Февраль"/>
      <sheetName val="Лист10"/>
      <sheetName val="Лист9"/>
      <sheetName val="Лист14"/>
      <sheetName val="Лист13"/>
      <sheetName val="Лист12"/>
      <sheetName val="Лист19"/>
      <sheetName val="Лист18"/>
      <sheetName val="Лист17"/>
      <sheetName val="Лист16"/>
      <sheetName val="Лист15"/>
      <sheetName val="Лист11"/>
      <sheetName val="Лист22"/>
      <sheetName val="Лист21"/>
      <sheetName val="Лист20"/>
      <sheetName val="Лист28"/>
      <sheetName val="Лист27"/>
      <sheetName val="Лист26"/>
      <sheetName val="Лист25"/>
      <sheetName val="Лист24"/>
      <sheetName val="Лист23"/>
      <sheetName val="Лист33"/>
      <sheetName val="Лист32"/>
      <sheetName val="Лист31"/>
      <sheetName val="Лист30"/>
      <sheetName val="Лист29"/>
      <sheetName val="Лист36"/>
      <sheetName val="Лист35"/>
      <sheetName val="Лист34"/>
      <sheetName val="Лист40"/>
      <sheetName val="Карпов"/>
      <sheetName val="Февраль2"/>
      <sheetName val="Февраль 2м"/>
      <sheetName val="1-3.03"/>
      <sheetName val="Март 2"/>
      <sheetName val="Март2м"/>
      <sheetName val="Март2.1"/>
      <sheetName val="Апрель 2о"/>
      <sheetName val="Апрель2м"/>
      <sheetName val="Май 2о"/>
      <sheetName val="Май 2м"/>
      <sheetName val="июнь1-15"/>
      <sheetName val="Июнь 2о"/>
      <sheetName val="Июнь2м"/>
      <sheetName val="Июль1-11"/>
      <sheetName val="июль1-17"/>
      <sheetName val="июль1-24"/>
      <sheetName val="Июль2о"/>
      <sheetName val="Июль2м"/>
      <sheetName val="Август1-15"/>
      <sheetName val="Август2о"/>
      <sheetName val="Август2м"/>
      <sheetName val="1-1309"/>
      <sheetName val="1-2509"/>
      <sheetName val="Сетябрь2о"/>
      <sheetName val="Сентябрь2м"/>
      <sheetName val="1.10-16.10"/>
      <sheetName val="Октябрь2о"/>
      <sheetName val="Октябрь2м"/>
      <sheetName val="октябрь"/>
      <sheetName val="Лист39"/>
      <sheetName val="ноябрь-н"/>
      <sheetName val="ноябрь"/>
      <sheetName val="Лист38"/>
      <sheetName val="ДЕКАБ1"/>
      <sheetName val="ДЕКАБ2"/>
      <sheetName val="13-22.01"/>
      <sheetName val="22-31.01"/>
      <sheetName val="точки1"/>
      <sheetName val="точки2"/>
      <sheetName val="бризы1"/>
      <sheetName val="бризы2"/>
      <sheetName val="пицц1"/>
      <sheetName val="пицц2"/>
      <sheetName val="магазины1"/>
      <sheetName val="магазины2"/>
      <sheetName val="зак.торты1"/>
      <sheetName val="зак.торты2"/>
      <sheetName val="маг,янв"/>
      <sheetName val="январьо"/>
      <sheetName val="1.02-19.02"/>
      <sheetName val="13.01-31.01"/>
      <sheetName val="1-19магаз"/>
      <sheetName val="1-19бриз"/>
      <sheetName val="1-19пицц"/>
      <sheetName val="1-19точки"/>
      <sheetName val="1-19пиц1"/>
      <sheetName val="1-19пиц2"/>
      <sheetName val="1-19пиц4"/>
      <sheetName val="13-31магаз"/>
      <sheetName val="13-31бризы"/>
      <sheetName val="13-31точки"/>
      <sheetName val="13-31пиццер"/>
      <sheetName val="13-31пиц1"/>
      <sheetName val="13-31пиц2"/>
      <sheetName val="13-31пиц4"/>
      <sheetName val="февр"/>
      <sheetName val="март(о)"/>
      <sheetName val="март-бризы"/>
      <sheetName val="март-точки"/>
      <sheetName val="март-магаз"/>
      <sheetName val="март-пицц"/>
      <sheetName val="апрель"/>
      <sheetName val="май"/>
      <sheetName val="июнь(1-20)"/>
      <sheetName val="июль (1-15)"/>
      <sheetName val="июль"/>
      <sheetName val="Лист48"/>
      <sheetName val="Лист47"/>
      <sheetName val="Лист46"/>
      <sheetName val="Лист45"/>
      <sheetName val="Лист44"/>
      <sheetName val="Лист43"/>
      <sheetName val="Лист42"/>
      <sheetName val="Лист41"/>
      <sheetName val="Лист37"/>
      <sheetName val="Лист3"/>
      <sheetName val="1"/>
      <sheetName val="DailySch"/>
      <sheetName val="Статьи"/>
      <sheetName val="#REF"/>
      <sheetName val="#ССЫЛКА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Dep_OpEx"/>
      <sheetName val="Коэффициенты"/>
      <sheetName val="Bal"/>
      <sheetName val="Исх_данные"/>
      <sheetName val="SUMMARY"/>
      <sheetName val="Staff"/>
      <sheetName val="analis"/>
      <sheetName val="svod"/>
      <sheetName val="PF"/>
      <sheetName val="П-ФN3"/>
      <sheetName val="fact"/>
      <sheetName val="FSN (new)"/>
      <sheetName val="opex"/>
      <sheetName val="FS_alm"/>
      <sheetName val="Capex"/>
      <sheetName val="CapBP"/>
      <sheetName val="ARPU Th"/>
      <sheetName val="Pathword"/>
      <sheetName val="Dalacom"/>
      <sheetName val="Dal_LG"/>
      <sheetName val="Dal_Exc_MTC"/>
      <sheetName val="Dal_Radio"/>
      <sheetName val="Transfer"/>
      <sheetName val="SubProj"/>
      <sheetName val="Traf_Pat"/>
      <sheetName val="Tariffs"/>
      <sheetName val="Traffic"/>
      <sheetName val="Traf_Rev"/>
      <sheetName val="FixRev"/>
      <sheetName val="KTK"/>
      <sheetName val="Prepaid"/>
      <sheetName val="CSN (new)"/>
      <sheetName val="2 спец затраты-себестоимость"/>
      <sheetName val="16.12"/>
      <sheetName val="Статьи"/>
      <sheetName val="T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Прогноз доходов"/>
      <sheetName val="Прогноз числа ОТА"/>
      <sheetName val="Прогноз трафика и такс"/>
      <sheetName val="Анализ трафика и такс"/>
      <sheetName val="Доходы-существ."/>
      <sheetName val="Доходы-новые"/>
      <sheetName val="Доходы-качество"/>
      <sheetName val="Доходы-свод"/>
      <sheetName val="II. Аналитические таблицы"/>
      <sheetName val="Динамика ОТА"/>
      <sheetName val="Диаграммы ОТА"/>
      <sheetName val="Динамика такс (ФЛ)"/>
      <sheetName val="Динамика такс (ИП)"/>
      <sheetName val="Динамика такс (ЮЛ)"/>
      <sheetName val="Динамика такс (Общее)"/>
      <sheetName val="Такса Зоны Интернет"/>
      <sheetName val="% прочих доходов"/>
      <sheetName val="% спаренных"/>
      <sheetName val="Доходы на 1 ОТА"/>
      <sheetName val="III. Оценка внутр.среды"/>
      <sheetName val="Внутр.среда"/>
      <sheetName val="Рост ОТА"/>
      <sheetName val="Рост доходов"/>
      <sheetName val="IV. Исходные данные"/>
      <sheetName val="Описание проекта"/>
      <sheetName val="Описание сети"/>
      <sheetName val="ОТА и ДЗ"/>
      <sheetName val="Движение ОТА"/>
      <sheetName val="Трафик и Доходы"/>
      <sheetName val="Точки продаж"/>
      <sheetName val="Форма2"/>
      <sheetName val="Const"/>
      <sheetName val="Dep_OpEx"/>
      <sheetName val="Статьи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10104"/>
      <sheetName val="290204"/>
      <sheetName val="270304"/>
      <sheetName val="310304"/>
      <sheetName val="260404"/>
      <sheetName val="260404-2"/>
      <sheetName val="270404"/>
      <sheetName val="300404"/>
      <sheetName val="250504"/>
      <sheetName val="260504"/>
      <sheetName val="310504"/>
      <sheetName val="240604"/>
      <sheetName val="250604"/>
      <sheetName val="300604"/>
      <sheetName val="220704"/>
      <sheetName val="230704"/>
      <sheetName val="310704"/>
      <sheetName val="190804"/>
      <sheetName val="310804"/>
      <sheetName val="300904"/>
      <sheetName val="291004"/>
      <sheetName val="221004"/>
      <sheetName val="241104"/>
      <sheetName val="231104"/>
      <sheetName val="301104"/>
      <sheetName val="241204"/>
      <sheetName val="311204"/>
      <sheetName val="311204 (2)"/>
      <sheetName val="201204"/>
      <sheetName val="200105"/>
      <sheetName val="150105"/>
      <sheetName val="310105"/>
      <sheetName val="150205"/>
      <sheetName val="280205"/>
      <sheetName val="310305"/>
      <sheetName val="150305"/>
      <sheetName val="150405"/>
      <sheetName val="300405"/>
      <sheetName val="130505"/>
      <sheetName val="310505"/>
      <sheetName val="250605"/>
      <sheetName val="300605"/>
      <sheetName val="150705"/>
      <sheetName val="250705"/>
      <sheetName val="310705"/>
      <sheetName val="150805"/>
      <sheetName val="250805"/>
      <sheetName val="310805"/>
      <sheetName val="150905"/>
      <sheetName val="250905"/>
      <sheetName val="300905"/>
      <sheetName val="151005"/>
      <sheetName val="251005"/>
      <sheetName val="311005"/>
      <sheetName val="151105"/>
      <sheetName val="251105"/>
      <sheetName val="301105"/>
      <sheetName val="151205"/>
      <sheetName val="251205"/>
      <sheetName val="balance"/>
      <sheetName val="dates"/>
      <sheetName val="прогноз"/>
      <sheetName val="raznica"/>
      <sheetName val="raznica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>
        <row r="6">
          <cell r="B6">
            <v>25</v>
          </cell>
        </row>
        <row r="7">
          <cell r="B7">
            <v>25</v>
          </cell>
        </row>
        <row r="8">
          <cell r="B8">
            <v>30</v>
          </cell>
        </row>
        <row r="9">
          <cell r="B9">
            <v>31</v>
          </cell>
        </row>
      </sheetData>
      <sheetData sheetId="61"/>
      <sheetData sheetId="62" refreshError="1"/>
      <sheetData sheetId="63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10104"/>
      <sheetName val="290204"/>
      <sheetName val="270304"/>
      <sheetName val="310304"/>
      <sheetName val="260404"/>
      <sheetName val="260404-2"/>
      <sheetName val="270404"/>
      <sheetName val="300404"/>
      <sheetName val="250504"/>
      <sheetName val="260504"/>
      <sheetName val="310504"/>
      <sheetName val="240604"/>
      <sheetName val="250604"/>
      <sheetName val="300604"/>
      <sheetName val="220704"/>
      <sheetName val="230704"/>
      <sheetName val="310704"/>
      <sheetName val="190804"/>
      <sheetName val="310804"/>
      <sheetName val="300904"/>
      <sheetName val="291004"/>
      <sheetName val="221004"/>
      <sheetName val="241104"/>
      <sheetName val="231104"/>
      <sheetName val="301104"/>
      <sheetName val="241204"/>
      <sheetName val="311204"/>
      <sheetName val="311204 (2)"/>
      <sheetName val="201204"/>
      <sheetName val="200105"/>
      <sheetName val="150105"/>
      <sheetName val="310105"/>
      <sheetName val="150205"/>
      <sheetName val="280205"/>
      <sheetName val="310305"/>
      <sheetName val="150305"/>
      <sheetName val="150405"/>
      <sheetName val="300405"/>
      <sheetName val="130505"/>
      <sheetName val="310505"/>
      <sheetName val="250605"/>
      <sheetName val="300605"/>
      <sheetName val="150705"/>
      <sheetName val="250705"/>
      <sheetName val="310705"/>
      <sheetName val="150805"/>
      <sheetName val="250805"/>
      <sheetName val="310805"/>
      <sheetName val="150905"/>
      <sheetName val="250905"/>
      <sheetName val="300905"/>
      <sheetName val="151005"/>
      <sheetName val="251005"/>
      <sheetName val="311005"/>
      <sheetName val="151105"/>
      <sheetName val="251105"/>
      <sheetName val="301105"/>
      <sheetName val="151205"/>
      <sheetName val="251205"/>
      <sheetName val="311205"/>
      <sheetName val="150106"/>
      <sheetName val="250106"/>
      <sheetName val="310106"/>
      <sheetName val="150206"/>
      <sheetName val="250206"/>
      <sheetName val="balance"/>
      <sheetName val="dates"/>
      <sheetName val="прогноз"/>
      <sheetName val="raznica"/>
      <sheetName val="raznica (2)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B4">
            <v>365</v>
          </cell>
        </row>
      </sheetData>
      <sheetData sheetId="67"/>
      <sheetData sheetId="68"/>
      <sheetData sheetId="69"/>
      <sheetData sheetId="70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Report"/>
      <sheetName val="Monthly Volume"/>
      <sheetName val="Forecasttable"/>
      <sheetName val="KPIdatabase"/>
      <sheetName val="Tables"/>
      <sheetName val="KPIaccounts"/>
      <sheetName val="Essbasedata"/>
      <sheetName val="FctOBplan"/>
      <sheetName val="Churn2008_2009"/>
      <sheetName val="KPIdatacodes"/>
      <sheetName val="Monthly rate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C2" t="str">
            <v>090000MD</v>
          </cell>
          <cell r="D2" t="str">
            <v>Total Mobile market - value (000)</v>
          </cell>
        </row>
        <row r="3">
          <cell r="C3" t="str">
            <v>090020MD</v>
          </cell>
          <cell r="D3" t="str">
            <v>Total Mobile market - subscriptions (000)</v>
          </cell>
        </row>
        <row r="4">
          <cell r="C4" t="str">
            <v>090010MD</v>
          </cell>
          <cell r="D4" t="str">
            <v>Market share Mobile - value based</v>
          </cell>
        </row>
        <row r="5">
          <cell r="C5" t="str">
            <v>090030MD</v>
          </cell>
          <cell r="D5" t="str">
            <v>Market share subscriptions, Mobile</v>
          </cell>
        </row>
        <row r="6">
          <cell r="C6" t="str">
            <v>090080MD</v>
          </cell>
          <cell r="D6" t="str">
            <v>Price change end user market, Mobile (old)</v>
          </cell>
        </row>
        <row r="7">
          <cell r="C7" t="str">
            <v>090081MD</v>
          </cell>
          <cell r="D7" t="str">
            <v>Price change wholesale market, Mobile (old)</v>
          </cell>
        </row>
        <row r="8">
          <cell r="C8" t="str">
            <v>KPI Mobile Market</v>
          </cell>
          <cell r="D8" t="str">
            <v>KPI Mobile Market</v>
          </cell>
        </row>
        <row r="9">
          <cell r="C9" t="str">
            <v>095000MD</v>
          </cell>
          <cell r="D9" t="str">
            <v>Prepaid subscriptions (000)</v>
          </cell>
        </row>
        <row r="10">
          <cell r="C10" t="str">
            <v>091125MD</v>
          </cell>
          <cell r="D10" t="str">
            <v>Prepaid subscriptions of which Mobile Broadband (000)</v>
          </cell>
        </row>
        <row r="11">
          <cell r="C11" t="str">
            <v>095010MD</v>
          </cell>
          <cell r="D11" t="str">
            <v>Postpaid subscriptions (000)</v>
          </cell>
        </row>
        <row r="12">
          <cell r="C12" t="str">
            <v>091133MD</v>
          </cell>
          <cell r="D12" t="str">
            <v>Postpaid subscriptions of which Mobile Broadband (000)</v>
          </cell>
        </row>
        <row r="13">
          <cell r="C13" t="str">
            <v>091135MD</v>
          </cell>
          <cell r="D13" t="str">
            <v>Postpaid subscriptions of which SIM cards used for Mach to Mach serv (000)</v>
          </cell>
        </row>
        <row r="14">
          <cell r="C14" t="str">
            <v>091420MD</v>
          </cell>
          <cell r="D14" t="str">
            <v>Active Prepaid users (000)</v>
          </cell>
        </row>
        <row r="15">
          <cell r="C15" t="str">
            <v>093830MD2</v>
          </cell>
          <cell r="D15" t="str">
            <v>Mobile Data package Users, Prepaid (000)</v>
          </cell>
        </row>
        <row r="16">
          <cell r="C16" t="str">
            <v>093835MD2</v>
          </cell>
          <cell r="D16" t="str">
            <v>Mobile Data package Users, Postpaid (000)</v>
          </cell>
        </row>
        <row r="17">
          <cell r="C17" t="str">
            <v>093820MD2</v>
          </cell>
          <cell r="D17" t="str">
            <v>Active Mobile Data package users, Prepaid (000)</v>
          </cell>
        </row>
        <row r="18">
          <cell r="C18" t="str">
            <v>093825MD2</v>
          </cell>
          <cell r="D18" t="str">
            <v>Active Mobile Data packages users, Postpaid (000)</v>
          </cell>
        </row>
        <row r="19">
          <cell r="C19" t="str">
            <v>093885MD2</v>
          </cell>
          <cell r="D19" t="str">
            <v>Mobile Broadband customers exceeding Fair Usage Level, Postpaid (000)</v>
          </cell>
        </row>
        <row r="20">
          <cell r="C20" t="str">
            <v>093890MD2</v>
          </cell>
          <cell r="D20" t="str">
            <v>Mobile Data Usage customers exceeding Fair Usage Level, Postpaid (000)</v>
          </cell>
        </row>
        <row r="21">
          <cell r="C21" t="str">
            <v>093840MD2</v>
          </cell>
          <cell r="D21" t="str">
            <v>Active Prepaid Mobile Broadband users (000)</v>
          </cell>
        </row>
        <row r="22">
          <cell r="C22" t="str">
            <v>093860MD2</v>
          </cell>
          <cell r="D22" t="str">
            <v>Total number of sold Terminals (000)</v>
          </cell>
        </row>
        <row r="23">
          <cell r="C23" t="str">
            <v>093865MD2</v>
          </cell>
          <cell r="D23" t="str">
            <v>Total number of sold Terminals, of which Smartphones (000)</v>
          </cell>
        </row>
        <row r="24">
          <cell r="C24" t="str">
            <v>093870MD2</v>
          </cell>
          <cell r="D24" t="str">
            <v>Total number of sold Tablets (000)</v>
          </cell>
        </row>
        <row r="25">
          <cell r="C25" t="str">
            <v>093845MD2</v>
          </cell>
          <cell r="D25" t="str">
            <v>Total number of active Terminals (000)</v>
          </cell>
        </row>
        <row r="26">
          <cell r="C26" t="str">
            <v>093850MD2</v>
          </cell>
          <cell r="D26" t="str">
            <v>Total number of active Terminals of which Smartphones (000)</v>
          </cell>
        </row>
        <row r="27">
          <cell r="C27" t="str">
            <v>093855MD2</v>
          </cell>
          <cell r="D27" t="str">
            <v>Total number of active Tablets (000)</v>
          </cell>
        </row>
        <row r="28">
          <cell r="C28" t="str">
            <v>093875MD2</v>
          </cell>
          <cell r="D28" t="str">
            <v>Number of Voice reloads, Prepaid (000)</v>
          </cell>
        </row>
        <row r="29">
          <cell r="C29" t="str">
            <v>093880MD2</v>
          </cell>
          <cell r="D29" t="str">
            <v>Number of Mobile Broadband reloads, Prepaid (000)</v>
          </cell>
        </row>
        <row r="30">
          <cell r="C30" t="str">
            <v>093810MD2</v>
          </cell>
          <cell r="D30" t="str">
            <v>Mobile Data Usage packages sold, Prepaid (000)</v>
          </cell>
        </row>
        <row r="31">
          <cell r="C31" t="str">
            <v>093815MD2</v>
          </cell>
          <cell r="D31" t="str">
            <v>Mobile Data Usage packages sold, Postpaid (000)</v>
          </cell>
        </row>
        <row r="32">
          <cell r="C32" t="str">
            <v>093800MD2</v>
          </cell>
          <cell r="D32" t="str">
            <v>Mobile Broadband top-up data packages sold, Postpaid (000)</v>
          </cell>
        </row>
        <row r="33">
          <cell r="C33" t="str">
            <v>093805MD2</v>
          </cell>
          <cell r="D33" t="str">
            <v>Mobile Data Usage top-up data packages sold, Postpaid (000)</v>
          </cell>
        </row>
        <row r="34">
          <cell r="C34" t="str">
            <v>091400MD</v>
          </cell>
          <cell r="D34" t="str">
            <v>Active mobile data users, excl Mob Broadband and M to M (000)</v>
          </cell>
        </row>
        <row r="35">
          <cell r="C35" t="str">
            <v>091405MD</v>
          </cell>
          <cell r="D35" t="str">
            <v>Active mobile data users, excl Mob Broadband and M to M (000) - Prepaid</v>
          </cell>
        </row>
        <row r="36">
          <cell r="C36" t="str">
            <v>091406MD</v>
          </cell>
          <cell r="D36" t="str">
            <v>Active mobile data users, excl Mob Broadband and M to M (000) - Postpaid</v>
          </cell>
        </row>
        <row r="37">
          <cell r="C37" t="str">
            <v>Mobile Subscriptions End users</v>
          </cell>
          <cell r="D37" t="str">
            <v>Mobile Subscriptions End users</v>
          </cell>
        </row>
        <row r="38">
          <cell r="C38" t="str">
            <v>091450MD</v>
          </cell>
          <cell r="D38" t="str">
            <v>Internal migration from Prepaid to Postpaid (000)</v>
          </cell>
        </row>
        <row r="39">
          <cell r="C39" t="str">
            <v>095060MD</v>
          </cell>
          <cell r="D39" t="str">
            <v>Prepaid gross intake (exkl internal migration)(000)</v>
          </cell>
        </row>
        <row r="40">
          <cell r="C40" t="str">
            <v>095061MD</v>
          </cell>
          <cell r="D40" t="str">
            <v>Prepaid gross intake of which Mobile Broadband (000)</v>
          </cell>
        </row>
        <row r="41">
          <cell r="C41" t="str">
            <v>095070MD</v>
          </cell>
          <cell r="D41" t="str">
            <v>Postpaid gross intake (excl internal migration)(000)</v>
          </cell>
        </row>
        <row r="42">
          <cell r="C42" t="str">
            <v>095071MD</v>
          </cell>
          <cell r="D42" t="str">
            <v>Postpaid gross intake of which Mobile Broadband (000)</v>
          </cell>
        </row>
        <row r="43">
          <cell r="C43" t="str">
            <v>095072MD</v>
          </cell>
          <cell r="D43" t="str">
            <v>Postpaid gross intake of which Machine to Machine (000)</v>
          </cell>
        </row>
        <row r="44">
          <cell r="C44" t="str">
            <v>Mobile Gross intake End users</v>
          </cell>
          <cell r="D44" t="str">
            <v>Mobile Gross intake End users</v>
          </cell>
        </row>
        <row r="45">
          <cell r="C45" t="str">
            <v>091215MD</v>
          </cell>
          <cell r="D45" t="str">
            <v>Postpaid Customer retention (000)</v>
          </cell>
        </row>
        <row r="46">
          <cell r="C46" t="str">
            <v>Customer retention (000)</v>
          </cell>
          <cell r="D46" t="str">
            <v>Customer retention (000)</v>
          </cell>
        </row>
        <row r="47">
          <cell r="C47" t="str">
            <v>095130MD</v>
          </cell>
          <cell r="D47" t="str">
            <v>Prepaid outgoing minutes (000)</v>
          </cell>
        </row>
        <row r="48">
          <cell r="C48" t="str">
            <v>095140MD</v>
          </cell>
          <cell r="D48" t="str">
            <v>Postpaid outgoing minutes (000)</v>
          </cell>
        </row>
        <row r="49">
          <cell r="C49" t="str">
            <v>091240MD</v>
          </cell>
          <cell r="D49" t="str">
            <v>Total outgoing minutes to national mobile (000)</v>
          </cell>
        </row>
        <row r="50">
          <cell r="C50" t="str">
            <v>091250MD</v>
          </cell>
          <cell r="D50" t="str">
            <v>Total outgoing minutes to national fixed (000)</v>
          </cell>
        </row>
        <row r="51">
          <cell r="C51" t="str">
            <v>091260MD</v>
          </cell>
          <cell r="D51" t="str">
            <v>Total outgoing minutes to international (000)</v>
          </cell>
        </row>
        <row r="52">
          <cell r="C52" t="str">
            <v>091262MD</v>
          </cell>
          <cell r="D52" t="str">
            <v>Total outgoing/received minutes abroad (000)</v>
          </cell>
        </row>
        <row r="53">
          <cell r="C53" t="str">
            <v>Mobile Outgoing Traffic End users</v>
          </cell>
          <cell r="D53" t="str">
            <v>Mobile Outgoing Traffic End users</v>
          </cell>
        </row>
        <row r="54">
          <cell r="C54" t="str">
            <v>095150MD</v>
          </cell>
          <cell r="D54" t="str">
            <v>Prepaid incoming minutes (000)</v>
          </cell>
        </row>
        <row r="55">
          <cell r="C55" t="str">
            <v>095160MD</v>
          </cell>
          <cell r="D55" t="str">
            <v>Postpaid incoming minutes (000)</v>
          </cell>
        </row>
        <row r="56">
          <cell r="C56" t="str">
            <v>Mobile Incoming traffic End users</v>
          </cell>
          <cell r="D56" t="str">
            <v>Mobile Incoming traffic End users</v>
          </cell>
        </row>
        <row r="57">
          <cell r="C57" t="str">
            <v>095165MD</v>
          </cell>
          <cell r="D57" t="str">
            <v>No of outgoing prepaid SMS (000)</v>
          </cell>
        </row>
        <row r="58">
          <cell r="C58" t="str">
            <v>095170MD</v>
          </cell>
          <cell r="D58" t="str">
            <v>No of outgoing postpaid SMS (000)</v>
          </cell>
        </row>
        <row r="59">
          <cell r="C59" t="str">
            <v>095175MD</v>
          </cell>
          <cell r="D59" t="str">
            <v>No of outgoing SMS of which while abroad (000)</v>
          </cell>
        </row>
        <row r="60">
          <cell r="C60" t="str">
            <v>Number of outgoing SMS</v>
          </cell>
          <cell r="D60" t="str">
            <v>Number of outgoing SMS</v>
          </cell>
        </row>
        <row r="61">
          <cell r="C61" t="str">
            <v>091160MD</v>
          </cell>
          <cell r="D61" t="str">
            <v>No of outgoing prepaid MMS (000)</v>
          </cell>
        </row>
        <row r="62">
          <cell r="C62" t="str">
            <v>091170MD</v>
          </cell>
          <cell r="D62" t="str">
            <v>No of outgoing postpaid MMS (000)</v>
          </cell>
        </row>
        <row r="63">
          <cell r="C63" t="str">
            <v>Number of outgoing MMS</v>
          </cell>
          <cell r="D63" t="str">
            <v>Number of outgoing MMS</v>
          </cell>
        </row>
        <row r="64">
          <cell r="C64" t="str">
            <v>095190MD</v>
          </cell>
          <cell r="D64" t="str">
            <v>Total data traffic, mBytes (000)</v>
          </cell>
        </row>
        <row r="65">
          <cell r="C65" t="str">
            <v>097300MD</v>
          </cell>
          <cell r="D65" t="str">
            <v>Total data traffic of which domestic gen by Prepaid Mob Broadband, Mbytes (000)</v>
          </cell>
        </row>
        <row r="66">
          <cell r="C66" t="str">
            <v>097301MD</v>
          </cell>
          <cell r="D66" t="str">
            <v>Total data traffic of which while abroad gen by Prepaid Mob BB, Mbytes (000)</v>
          </cell>
        </row>
        <row r="67">
          <cell r="C67" t="str">
            <v>097302MD</v>
          </cell>
          <cell r="D67" t="str">
            <v>Total data traffic of which domestic gen by Postpaid Mob Broadband, Mbytes (000)</v>
          </cell>
        </row>
        <row r="68">
          <cell r="C68" t="str">
            <v>097303MD</v>
          </cell>
          <cell r="D68" t="str">
            <v>Total data traffic of which while abroad gen by Postpaid Mob BB, Mbyte (000)</v>
          </cell>
        </row>
        <row r="69">
          <cell r="C69" t="str">
            <v>095194MD</v>
          </cell>
          <cell r="D69" t="str">
            <v>Total data traffic of which gen by Mach to Mach SIM, mBytes (000)</v>
          </cell>
        </row>
        <row r="70">
          <cell r="C70" t="str">
            <v>095195MD</v>
          </cell>
          <cell r="D70" t="str">
            <v>Total data traffic of which domestic oth mobile data usage Prepaid, Mbytes (000)</v>
          </cell>
        </row>
        <row r="71">
          <cell r="C71" t="str">
            <v>095197MD</v>
          </cell>
          <cell r="D71" t="str">
            <v>Tot data traffic of which oth mobile data usage while abroad Prepaid,bytes(000)</v>
          </cell>
        </row>
        <row r="72">
          <cell r="C72" t="str">
            <v>097304MD</v>
          </cell>
          <cell r="D72" t="str">
            <v>Tot data traffic of which domestic other mobile data usage Postpaid,Mbytes(000)</v>
          </cell>
        </row>
        <row r="73">
          <cell r="C73" t="str">
            <v>097305MD</v>
          </cell>
          <cell r="D73" t="str">
            <v>Total data traffic of which other mobile data usage while abroad Postp, Mbytes</v>
          </cell>
        </row>
        <row r="74">
          <cell r="C74" t="str">
            <v>095202MD</v>
          </cell>
          <cell r="D74" t="str">
            <v>Total data traffic of which generated by  mVoIP Service, Mbytes (000)</v>
          </cell>
        </row>
        <row r="75">
          <cell r="C75" t="str">
            <v>Data traffic</v>
          </cell>
          <cell r="D75" t="str">
            <v>Data traffic</v>
          </cell>
        </row>
        <row r="76">
          <cell r="C76" t="str">
            <v>Mobile Traffic End users</v>
          </cell>
          <cell r="D76" t="str">
            <v>Mobile Traffic End users</v>
          </cell>
        </row>
        <row r="77">
          <cell r="C77" t="str">
            <v>095700MD</v>
          </cell>
          <cell r="D77" t="str">
            <v>Handset subsidies own channels (000)</v>
          </cell>
        </row>
        <row r="78">
          <cell r="C78" t="str">
            <v>Average Number Postpaid excl M2M and MBB</v>
          </cell>
          <cell r="D78" t="str">
            <v>Average Number Postpaid excl M2M and MBB</v>
          </cell>
        </row>
        <row r="79">
          <cell r="C79" t="str">
            <v>Average Number Prepaid excl MBB</v>
          </cell>
          <cell r="D79" t="str">
            <v>Average Number Prepaid excl MBB</v>
          </cell>
        </row>
        <row r="80">
          <cell r="C80" t="str">
            <v>Average Number Total excl M2M and MBB</v>
          </cell>
          <cell r="D80" t="str">
            <v>Average Number Total excl M2M and MBB</v>
          </cell>
        </row>
        <row r="81">
          <cell r="C81" t="str">
            <v>Average Number Postpaid excl M2M</v>
          </cell>
          <cell r="D81" t="str">
            <v>Average Number Postpaid excl M2M</v>
          </cell>
        </row>
        <row r="82">
          <cell r="C82" t="str">
            <v>Average Number Prepaid</v>
          </cell>
          <cell r="D82" t="str">
            <v>Average Number Prepaid</v>
          </cell>
        </row>
        <row r="83">
          <cell r="C83" t="str">
            <v>Average Number Total excl M2M</v>
          </cell>
          <cell r="D83" t="str">
            <v>Average Number Total excl M2M</v>
          </cell>
        </row>
        <row r="84">
          <cell r="C84" t="str">
            <v>Churn Number Postpaid</v>
          </cell>
          <cell r="D84" t="str">
            <v>Churn Number Postpaid</v>
          </cell>
        </row>
        <row r="85">
          <cell r="C85" t="str">
            <v>Churn Number Prepaid</v>
          </cell>
          <cell r="D85" t="str">
            <v>Churn Number Prepaid</v>
          </cell>
        </row>
        <row r="86">
          <cell r="C86" t="str">
            <v>Churn Number Total</v>
          </cell>
          <cell r="D86" t="str">
            <v>Churn Number Total</v>
          </cell>
        </row>
        <row r="87">
          <cell r="C87" t="str">
            <v>Mobile Endusers Calculations</v>
          </cell>
          <cell r="D87" t="str">
            <v>Mobile Endusers Calculations</v>
          </cell>
        </row>
        <row r="88">
          <cell r="C88" t="str">
            <v>MoU Average Total</v>
          </cell>
          <cell r="D88" t="str">
            <v>MoU Average Total</v>
          </cell>
        </row>
        <row r="89">
          <cell r="C89" t="str">
            <v>MoU Average Postpaid</v>
          </cell>
          <cell r="D89" t="str">
            <v>MoU Average Postpaid</v>
          </cell>
        </row>
        <row r="90">
          <cell r="C90" t="str">
            <v>MoU Average Prepaid</v>
          </cell>
          <cell r="D90" t="str">
            <v>MoU Average Prepaid</v>
          </cell>
        </row>
        <row r="91">
          <cell r="C91" t="str">
            <v>MoU</v>
          </cell>
          <cell r="D91" t="str">
            <v>MoU</v>
          </cell>
        </row>
        <row r="92">
          <cell r="C92" t="str">
            <v>Churn Total %</v>
          </cell>
          <cell r="D92" t="str">
            <v>Churn Total %</v>
          </cell>
        </row>
        <row r="93">
          <cell r="C93" t="str">
            <v>Churn Postpaid %</v>
          </cell>
          <cell r="D93" t="str">
            <v>Churn Postpaid %</v>
          </cell>
        </row>
        <row r="94">
          <cell r="C94" t="str">
            <v>Churn Prepaid %</v>
          </cell>
          <cell r="D94" t="str">
            <v>Churn Prepaid %</v>
          </cell>
        </row>
        <row r="95">
          <cell r="C95" t="str">
            <v>Churn %</v>
          </cell>
          <cell r="D95" t="str">
            <v>Churn %</v>
          </cell>
        </row>
        <row r="96">
          <cell r="C96" t="str">
            <v>ARPU Total</v>
          </cell>
          <cell r="D96" t="str">
            <v>ARPU Total</v>
          </cell>
        </row>
        <row r="97">
          <cell r="C97" t="str">
            <v>ARPU Postpaid</v>
          </cell>
          <cell r="D97" t="str">
            <v>ARPU Postpaid</v>
          </cell>
        </row>
        <row r="98">
          <cell r="C98" t="str">
            <v>ARPU Prepaid</v>
          </cell>
          <cell r="D98" t="str">
            <v>ARPU Prepaid</v>
          </cell>
        </row>
        <row r="99">
          <cell r="C99" t="str">
            <v>ARPU</v>
          </cell>
          <cell r="D99" t="str">
            <v>ARPU</v>
          </cell>
        </row>
        <row r="100">
          <cell r="C100" t="str">
            <v>ARMU</v>
          </cell>
          <cell r="D100" t="str">
            <v>ARMU</v>
          </cell>
        </row>
        <row r="101">
          <cell r="C101" t="str">
            <v>VAS%</v>
          </cell>
          <cell r="D101" t="str">
            <v>VAS%</v>
          </cell>
        </row>
        <row r="102">
          <cell r="C102" t="str">
            <v>SAC</v>
          </cell>
          <cell r="D102" t="str">
            <v>SAC</v>
          </cell>
        </row>
        <row r="103">
          <cell r="C103" t="str">
            <v>KPI Mobile End users</v>
          </cell>
          <cell r="D103" t="str">
            <v>KPI Mobile End users</v>
          </cell>
        </row>
        <row r="104">
          <cell r="C104" t="str">
            <v>095035MD</v>
          </cell>
          <cell r="D104" t="str">
            <v>Subscriptions (mobile) via external SP/MV/NO (000)</v>
          </cell>
        </row>
        <row r="105">
          <cell r="C105" t="str">
            <v>095135MD</v>
          </cell>
          <cell r="D105" t="str">
            <v>Total outgoing minutes from external SP/MVNO customers (000)</v>
          </cell>
        </row>
        <row r="106">
          <cell r="C106" t="str">
            <v>095137MD</v>
          </cell>
          <cell r="D106" t="str">
            <v>Total incoming minutes to external SP/MVNO customers (000)</v>
          </cell>
        </row>
        <row r="107">
          <cell r="C107" t="str">
            <v>095139MD</v>
          </cell>
          <cell r="D107" t="str">
            <v>Total data traffic generated by external SP/MVNO customers,Mbytes(000)</v>
          </cell>
        </row>
        <row r="108">
          <cell r="C108" t="str">
            <v>095600MD</v>
          </cell>
          <cell r="D108" t="str">
            <v>Inbound roaming traffic (000)</v>
          </cell>
        </row>
        <row r="109">
          <cell r="C109" t="str">
            <v>095640MD</v>
          </cell>
          <cell r="D109" t="str">
            <v>Incoming minutes to Internal SP, Prepaid (000)</v>
          </cell>
        </row>
        <row r="110">
          <cell r="C110" t="str">
            <v>095660MD</v>
          </cell>
          <cell r="D110" t="str">
            <v>Incoming minutes to Internal SP, Postpaid (000)</v>
          </cell>
        </row>
        <row r="111">
          <cell r="C111" t="str">
            <v>KPI Mobile Wholesale</v>
          </cell>
          <cell r="D111" t="str">
            <v>KPI Mobile Wholesale</v>
          </cell>
        </row>
        <row r="112">
          <cell r="C112" t="str">
            <v>091200MD</v>
          </cell>
          <cell r="D112" t="str">
            <v>Active MMS users (000) (old)</v>
          </cell>
        </row>
        <row r="113">
          <cell r="C113" t="str">
            <v>091210MD</v>
          </cell>
          <cell r="D113" t="str">
            <v>Active SMS users (000) (old)</v>
          </cell>
        </row>
        <row r="114">
          <cell r="C114" t="str">
            <v>091213MD</v>
          </cell>
          <cell r="D114" t="str">
            <v>Prepaid Customer retention (000) (old)</v>
          </cell>
        </row>
        <row r="115">
          <cell r="C115" t="str">
            <v>091410MD</v>
          </cell>
          <cell r="D115" t="str">
            <v>Mobile browsing users, monthly (000) (old)</v>
          </cell>
        </row>
        <row r="116">
          <cell r="C116" t="str">
            <v>091413MD</v>
          </cell>
          <cell r="D116" t="str">
            <v>Number of active Surfport users (000) (old)</v>
          </cell>
        </row>
        <row r="117">
          <cell r="C117" t="str">
            <v>095020MD</v>
          </cell>
          <cell r="D117" t="str">
            <v>Postpaid subscriptions of which NMT (000) (old)</v>
          </cell>
        </row>
        <row r="118">
          <cell r="C118" t="str">
            <v>095192MD</v>
          </cell>
          <cell r="D118" t="str">
            <v>Total data traffic of which gen by Connect SIM, mBytes (000) (old)</v>
          </cell>
        </row>
        <row r="119">
          <cell r="C119" t="str">
            <v>095196MD</v>
          </cell>
          <cell r="D119" t="str">
            <v>Total data traffic of which gen by mobile browsing  SIM, mBytes (000) (old)</v>
          </cell>
        </row>
        <row r="120">
          <cell r="C120" t="str">
            <v>095198MD</v>
          </cell>
          <cell r="D120" t="str">
            <v>Total data traffic of which gen by mobile streaming  SIM, mBytes (000) (old)</v>
          </cell>
        </row>
        <row r="121">
          <cell r="C121" t="str">
            <v>095199MD</v>
          </cell>
          <cell r="D121" t="str">
            <v>Total number of mobile browsing sessions (000) (old)</v>
          </cell>
        </row>
        <row r="122">
          <cell r="C122" t="str">
            <v>095641MD</v>
          </cell>
          <cell r="D122" t="str">
            <v>Incoming minutes to IES, Prepaid (000) (old)</v>
          </cell>
        </row>
        <row r="123">
          <cell r="C123" t="str">
            <v>095661MD</v>
          </cell>
          <cell r="D123" t="str">
            <v>Incoming minutes to IES, Postpaid (000) (old)</v>
          </cell>
        </row>
        <row r="124">
          <cell r="C124" t="str">
            <v>KPI Mobile Closed</v>
          </cell>
          <cell r="D124" t="str">
            <v>KPI Mobile Closed</v>
          </cell>
        </row>
        <row r="125">
          <cell r="C125" t="str">
            <v>KPI Mobile Communication</v>
          </cell>
          <cell r="D125" t="str">
            <v>KPI Mobile Communication</v>
          </cell>
        </row>
        <row r="126">
          <cell r="C126" t="str">
            <v>30999P</v>
          </cell>
          <cell r="D126" t="str">
            <v>Net Sales</v>
          </cell>
        </row>
        <row r="127">
          <cell r="C127" t="str">
            <v>60529TOF</v>
          </cell>
          <cell r="D127" t="str">
            <v>Equipment subsidies</v>
          </cell>
        </row>
        <row r="128">
          <cell r="C128" t="str">
            <v>60399TOF</v>
          </cell>
          <cell r="D128" t="str">
            <v>Advertising</v>
          </cell>
        </row>
        <row r="129">
          <cell r="C129" t="str">
            <v>60699TOF</v>
          </cell>
          <cell r="D129" t="str">
            <v>Other Sales comissions and compensations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Входные параметры"/>
      <sheetName val="Макро"/>
      <sheetName val="Total Debt"/>
      <sheetName val="Pivot Table"/>
      <sheetName val="Charts and graphs"/>
      <sheetName val="Параметры по новым займам"/>
      <sheetName val="Ковенанты и WACC"/>
      <sheetName val="Свод по долгу в ФО"/>
      <sheetName val="Расчет див"/>
      <sheetName val="Кредиты для ПР"/>
      <sheetName val="Кредиты"/>
      <sheetName val="для Вероники"/>
      <sheetName val="210"/>
      <sheetName val="310"/>
      <sheetName val="210_2014"/>
      <sheetName val="310_2014"/>
      <sheetName val="1Д_2014 "/>
      <sheetName val="Лизинг"/>
      <sheetName val="Облигации"/>
      <sheetName val="Облигации (KZTKb3) new"/>
      <sheetName val="Банк Китая"/>
      <sheetName val="БРК_АО"/>
      <sheetName val="ECA АО"/>
      <sheetName val="Сбер_АО"/>
      <sheetName val="Сити"/>
      <sheetName val="Cisco"/>
      <sheetName val="ККБ"/>
      <sheetName val="ЭксимБанк"/>
      <sheetName val="АЛ_БРК"/>
      <sheetName val="АЛ_ВоС_действ"/>
      <sheetName val="АЛ_BoC KAZ"/>
      <sheetName val="АЛ_Сбер"/>
      <sheetName val="АЛ_Прочие займы"/>
      <sheetName val="ВТ_ВоС"/>
      <sheetName val="Нурсат"/>
      <sheetName val="Total Debt (2)"/>
      <sheetName val="Const"/>
      <sheetName val="Dep_OpEx"/>
    </sheetNames>
    <sheetDataSet>
      <sheetData sheetId="0"/>
      <sheetData sheetId="1"/>
      <sheetData sheetId="2">
        <row r="3">
          <cell r="F3">
            <v>182.35</v>
          </cell>
        </row>
        <row r="4">
          <cell r="F4">
            <v>0.16669999999999999</v>
          </cell>
        </row>
      </sheetData>
      <sheetData sheetId="3"/>
      <sheetData sheetId="4"/>
      <sheetData sheetId="5"/>
      <sheetData sheetId="6">
        <row r="46">
          <cell r="G46">
            <v>26891891.891891837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из сем"/>
      <sheetName val="Instructions"/>
      <sheetName val="US Dollar 2003"/>
      <sheetName val="SDR 2003"/>
      <sheetName val="1NK"/>
      <sheetName val="Captions"/>
      <sheetName val="form"/>
      <sheetName val="Info"/>
      <sheetName val="#ССЫЛКА"/>
      <sheetName val="Пр2"/>
      <sheetName val="Const"/>
      <sheetName val="Dep_OpEx"/>
      <sheetName val="из_сем1"/>
      <sheetName val="US_Dollar_20031"/>
      <sheetName val="SDR_20031"/>
      <sheetName val="из_сем"/>
      <sheetName val="US_Dollar_2003"/>
      <sheetName val="SDR_2003"/>
      <sheetName val="из_сем2"/>
      <sheetName val="US_Dollar_20032"/>
      <sheetName val="SDR_20032"/>
      <sheetName val="Статьи"/>
      <sheetName val="Input"/>
      <sheetName val="Anlagevermögen"/>
      <sheetName val="Control Settings"/>
      <sheetName val="GTM BK"/>
      <sheetName val="Consolidator Inputs"/>
      <sheetName val="Auxilliary_Info"/>
      <sheetName val="KreПК"/>
      <sheetName val="Sheet1"/>
      <sheetName val="7.1"/>
      <sheetName val="Добыча нефти4"/>
      <sheetName val="поставка сравн13"/>
      <sheetName val="Budget"/>
      <sheetName val="2.2 ОтклОТМ"/>
      <sheetName val="1.3.2 ОТМ"/>
      <sheetName val="Предпр"/>
      <sheetName val="ЦентрЗатр"/>
      <sheetName val="ЕдИзм"/>
      <sheetName val="Cost 99v98"/>
      <sheetName val="cant sim"/>
      <sheetName val="PYTB"/>
      <sheetName val="XLR_NoRangeSheet"/>
      <sheetName val="1"/>
      <sheetName val="фот пп2000разбивка"/>
      <sheetName val="Production_Ref Q-1-3"/>
      <sheetName val="ЗАО_н.ит"/>
      <sheetName val="ЗАО_мес"/>
      <sheetName val="Aug"/>
      <sheetName val="Apr"/>
      <sheetName val="Dec"/>
      <sheetName val="Jul"/>
      <sheetName val="Jun"/>
      <sheetName val="May"/>
      <sheetName val="Mar"/>
      <sheetName val="Nov"/>
      <sheetName val="Oct"/>
      <sheetName val="Sep"/>
      <sheetName val="Feb"/>
      <sheetName val="Jan"/>
      <sheetName val="Нефть"/>
      <sheetName val="PP&amp;E mvt for 2003"/>
      <sheetName val="ЯНВАРЬ"/>
      <sheetName val="FP20DB (3)"/>
      <sheetName val="Курс валют"/>
      <sheetName val="АЗФ"/>
      <sheetName val="АК"/>
      <sheetName val="Актюбе"/>
      <sheetName val="ССГПО"/>
      <sheetName val="Другие расходы"/>
      <sheetName val="Форма 4 кап.зат-ты (2)"/>
      <sheetName val="2006 AJE RJE"/>
      <sheetName val="FES"/>
      <sheetName val="группа"/>
      <sheetName val="GAAP TB 31.12.01  detail p&amp;l"/>
      <sheetName val="КЭШ"/>
      <sheetName val="ОПиУ"/>
      <sheetName val="Лист1"/>
      <sheetName val="1БО"/>
      <sheetName val="штат"/>
      <sheetName val="КВЛ"/>
      <sheetName val="Канцтовары"/>
      <sheetName val="аренда"/>
      <sheetName val="связь"/>
      <sheetName val="реклама"/>
      <sheetName val="расхмат"/>
      <sheetName val="прочие стор"/>
      <sheetName val="услуги прочие"/>
      <sheetName val="обуч"/>
      <sheetName val="ком"/>
      <sheetName val="Выкуп порталов"/>
      <sheetName val="представ"/>
      <sheetName val="обуч (2)"/>
      <sheetName val="прочие стор (2)"/>
      <sheetName val="ком (2)"/>
      <sheetName val="КВЛ (2)"/>
      <sheetName val="СД"/>
      <sheetName val="прочие расходы"/>
      <sheetName val="шт (2)"/>
      <sheetName val="аренда (2)"/>
      <sheetName val="прогноз движения денег в ежемес"/>
      <sheetName val="ОПиУ в ежемес."/>
      <sheetName val="Баланс"/>
      <sheetName val="курсы"/>
      <sheetName val="Добыча_нефти41"/>
      <sheetName val="Добыча_нефти4"/>
      <sheetName val="Добыча_нефти42"/>
      <sheetName val="Добычанефти4"/>
      <sheetName val="поставкасравн13"/>
      <sheetName val="XREF"/>
      <sheetName val="Movements"/>
      <sheetName val="АПК реформа"/>
      <sheetName val="База"/>
      <sheetName val="Преискурант"/>
      <sheetName val="стр.245 (2)"/>
      <sheetName val="SETUP"/>
      <sheetName val="топливо"/>
      <sheetName val="Потребители"/>
      <sheetName val="Сдача "/>
      <sheetName val="МО 0012"/>
      <sheetName val="класс"/>
      <sheetName val="14.1.2.2.(Услуги связи)"/>
      <sheetName val="Осн"/>
      <sheetName val="13 NGDO"/>
      <sheetName val="  2.3.2"/>
      <sheetName val=""/>
      <sheetName val="Ввод"/>
      <sheetName val="СписокТЭП"/>
      <sheetName val="12 из 57 АЗС"/>
      <sheetName val="Авансы-1"/>
      <sheetName val="постоянные затраты"/>
      <sheetName val="Бюджет"/>
      <sheetName val="Пок"/>
      <sheetName val="5R"/>
      <sheetName val="Пр 41"/>
      <sheetName val="U2 775 - COGS comparison per su"/>
      <sheetName val="finbal10"/>
      <sheetName val="KCC"/>
      <sheetName val="Данные"/>
      <sheetName val="П"/>
      <sheetName val="I. Прогноз доходов"/>
      <sheetName val="Financial ratios А3"/>
      <sheetName val="2_2 ОтклОТМ"/>
      <sheetName val="1_3_2 ОТМ"/>
      <sheetName val="Б.мчас (П)"/>
      <sheetName val="свод"/>
      <sheetName val="calc"/>
      <sheetName val="2008 ГСМ"/>
      <sheetName val="Плата за загрязнение "/>
      <sheetName val="Типограф"/>
      <sheetName val="IS"/>
      <sheetName val="Собственный капитал"/>
      <sheetName val="ОборБалФормОтч"/>
      <sheetName val="ТитулЛистОтч"/>
      <sheetName val="2кв."/>
      <sheetName val="ОТиТБ"/>
      <sheetName val="Production_ref_Q4"/>
      <sheetName val="Sales-COS"/>
      <sheetName val="Non-Statistical Sampling Master"/>
      <sheetName val="Global Data"/>
      <sheetName val="SMSTemp"/>
      <sheetName val="A-20"/>
      <sheetName val="канц"/>
      <sheetName val="Апрель"/>
      <sheetName val="Сентябрь"/>
      <sheetName val="Декабрь"/>
      <sheetName val="Ноябрь"/>
      <sheetName val="Квартал"/>
      <sheetName val="Июль"/>
      <sheetName val="Июнь"/>
      <sheetName val="Март"/>
      <sheetName val="H3.100 Rollforward"/>
      <sheetName val="Налоги"/>
      <sheetName val="Russia Print Version"/>
      <sheetName val="12НК"/>
      <sheetName val="3НК"/>
      <sheetName val="7НК"/>
      <sheetName val="16.12"/>
      <sheetName val="Hidden"/>
      <sheetName val="Capex"/>
      <sheetName val="Kolommen_balans"/>
      <sheetName val="SA Procedures"/>
      <sheetName val="misc"/>
      <sheetName val="д.7.001"/>
      <sheetName val="-расчет налогов от ФОТ  на 2014"/>
      <sheetName val="Содержание"/>
      <sheetName val="CO1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Comp06"/>
      <sheetName val="MACRO2.XLM"/>
      <sheetName val="U-ZR_AT1.XLS"/>
      <sheetName val="TOC"/>
      <sheetName val="NPV"/>
      <sheetName val="План произв-ва (мес.) (бюджет)"/>
      <sheetName val="Инв.вл"/>
      <sheetName val="факт 2005 г."/>
      <sheetName val="свод грузоотпр."/>
      <sheetName val="Курс"/>
      <sheetName val="Inputs"/>
      <sheetName val="Лист3"/>
      <sheetName val="Итоговая таблица"/>
      <sheetName val="Расчет2000Прямой"/>
      <sheetName val="из_сем3"/>
      <sheetName val="US_Dollar_20033"/>
      <sheetName val="SDR_20033"/>
      <sheetName val="Control_Settings"/>
      <sheetName val="GTM_BK"/>
      <sheetName val="Consolidator_Inputs"/>
      <sheetName val="Добыча_нефти43"/>
      <sheetName val="поставка_сравн13"/>
      <sheetName val="2_2_ОтклОТМ"/>
      <sheetName val="1_3_2_ОТМ"/>
      <sheetName val="Cost_99v98"/>
      <sheetName val="cant_sim"/>
      <sheetName val="фот_пп2000разбивка"/>
      <sheetName val="Production_Ref_Q-1-3"/>
      <sheetName val="ЗАО_н_ит"/>
      <sheetName val="PP&amp;E_mvt_for_2003"/>
      <sheetName val="FP20DB_(3)"/>
      <sheetName val="Курс_валют"/>
      <sheetName val="Другие_расходы"/>
      <sheetName val="Форма_4_кап_зат-ты_(2)"/>
      <sheetName val="2006_AJE_RJE"/>
      <sheetName val="GAAP_TB_31_12_01__detail_p&amp;l"/>
      <sheetName val="прочие_стор"/>
      <sheetName val="услуги_прочие"/>
      <sheetName val="Выкуп_порталов"/>
      <sheetName val="обуч_(2)"/>
      <sheetName val="прочие_стор_(2)"/>
      <sheetName val="ком_(2)"/>
      <sheetName val="КВЛ_(2)"/>
      <sheetName val="прочие_расходы"/>
      <sheetName val="шт_(2)"/>
      <sheetName val="аренда_(2)"/>
      <sheetName val="прогноз_движения_денег_в_ежемес"/>
      <sheetName val="ОПиУ_в_ежемес_"/>
      <sheetName val="АПК_реформа"/>
      <sheetName val="стр_245_(2)"/>
      <sheetName val="Сдача_"/>
      <sheetName val="МО_0012"/>
      <sheetName val="14_1_2_2_(Услуги_связи)"/>
      <sheetName val="13_NGDO"/>
      <sheetName val="__2_3_2"/>
      <sheetName val="12_из_57_АЗС"/>
      <sheetName val="постоянные_затраты"/>
      <sheetName val="7_1"/>
      <sheetName val="Пр_41"/>
      <sheetName val="Russia_Print_Version"/>
      <sheetName val="U2_775_-_COGS_comparison_per_su"/>
      <sheetName val="I__Прогноз_доходов"/>
      <sheetName val="Financial_ratios_А3"/>
      <sheetName val="2_2_ОтклОТМ1"/>
      <sheetName val="1_3_2_ОТМ1"/>
      <sheetName val="Б_мчас_(П)"/>
      <sheetName val="2008_ГСМ"/>
      <sheetName val="Плата_за_загрязнение_"/>
      <sheetName val="Собственный_капитал"/>
      <sheetName val="2кв_"/>
      <sheetName val="Non-Statistical_Sampling_Master"/>
      <sheetName val="Global_Data"/>
      <sheetName val="H3_100_Rollforward"/>
      <sheetName val="MACRO2_XLM"/>
      <sheetName val="U-ZR_AT1_XLS"/>
      <sheetName val="План_произв-ва_(мес_)_(бюджет)"/>
      <sheetName val="Инв_вл"/>
      <sheetName val="факт_2005_г_"/>
      <sheetName val="д_7_001"/>
      <sheetName val="свод_грузоотпр_"/>
      <sheetName val="Итоговая_таблица"/>
      <sheetName val="Analytics"/>
      <sheetName val="FA Movement Kyrg"/>
      <sheetName val="Reference"/>
      <sheetName val="Список документов"/>
      <sheetName val="перевозки"/>
      <sheetName val="9"/>
      <sheetName val="ОТЧЕТ КТЖ 01.01.09"/>
      <sheetName val="L-1"/>
      <sheetName val="ввод-вывод ОС авг2004- 2005"/>
      <sheetName val="Форма3.6"/>
      <sheetName val="Graph"/>
      <sheetName val="Pbs_Wbs_ATC"/>
      <sheetName val="GAAP TB 30.09.01  detail p&amp;l"/>
      <sheetName val="FA Movement "/>
      <sheetName val="depreciation testing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Balance Sheet"/>
      <sheetName val="summary"/>
      <sheetName val="Datasheet"/>
      <sheetName val="1 вариант  2009 "/>
      <sheetName val="I KEY INFORMATION"/>
      <sheetName val="факс(2005-20гг.)"/>
      <sheetName val="11"/>
      <sheetName val="6НК-cт."/>
      <sheetName val="Interco payables&amp;receivables"/>
      <sheetName val="Common"/>
      <sheetName val="OPEX&amp;FIN"/>
      <sheetName val="1 (2)"/>
      <sheetName val="ППД"/>
      <sheetName val="2в"/>
      <sheetName val="общ-нефт"/>
      <sheetName val="Лист2"/>
      <sheetName val="Оборудование_стоим"/>
      <sheetName val="O.500 Property Tax"/>
      <sheetName val="предприятия"/>
      <sheetName val="5"/>
      <sheetName val="4b - P&amp;L ProductLine"/>
      <sheetName val="4a - Revenue ProductLine"/>
      <sheetName val="5a - Orders analysis"/>
      <sheetName val="8 - Receivables"/>
      <sheetName val="D1 - Balances input"/>
      <sheetName val="D3 - DBmagn"/>
      <sheetName val="Securities"/>
      <sheetName val="Precios"/>
      <sheetName val="Макро"/>
      <sheetName val="$ IS"/>
      <sheetName val="MetaData"/>
      <sheetName val="ЛСЦ начисленное на 31.12.08"/>
      <sheetName val="ЛЛизинг начис. на 31.12.08"/>
      <sheetName val="ВОЛС"/>
      <sheetName val="10"/>
      <sheetName val="7"/>
      <sheetName val="УПРАВЛЕНИЕ11"/>
      <sheetName val="исп.см."/>
      <sheetName val="L&amp;E"/>
      <sheetName val="Служебный ФКРБ"/>
      <sheetName val="Источник финансирования"/>
      <sheetName val="Способ закупки"/>
      <sheetName val="Тип пункта плана"/>
      <sheetName val="Cash flows - PBC"/>
      <sheetName val="FA register"/>
      <sheetName val="Keys"/>
      <sheetName val="почтов."/>
      <sheetName val="ГМ "/>
      <sheetName val="fish"/>
      <sheetName val="ДД"/>
      <sheetName val="ATI"/>
      <sheetName val="Блоки"/>
      <sheetName val="_ССЫЛКА"/>
      <sheetName val="Справочник"/>
      <sheetName val="ГСМ Гараж"/>
      <sheetName val="ГСМ по инвест"/>
      <sheetName val="аморт"/>
      <sheetName val="Запчасти Гараж"/>
      <sheetName val="Стор Орг.РМУ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Фин.обязат."/>
      <sheetName val="спецпит,проездн."/>
      <sheetName val="Cashflow"/>
      <sheetName val="форма 3 смета затрат"/>
      <sheetName val="Подразделения"/>
      <sheetName val="Проекты"/>
      <sheetName val="Сотрудники"/>
      <sheetName val="прил№10"/>
      <sheetName val="факс(2005-20гг_)"/>
      <sheetName val="Гр5(о)"/>
      <sheetName val="Авансы_уплач,деньги в регионах"/>
      <sheetName val="Авансы_уплач,деньги в регионах,"/>
      <sheetName val="d_pok"/>
      <sheetName val="б"/>
      <sheetName val="PLтв - Б"/>
      <sheetName val="Спр. раб."/>
      <sheetName val="из_сем4"/>
      <sheetName val="US_Dollar_20034"/>
      <sheetName val="SDR_20034"/>
      <sheetName val="Control_Settings1"/>
      <sheetName val="GTM_BK1"/>
      <sheetName val="Consolidator_Inputs1"/>
      <sheetName val="Добыча_нефти44"/>
      <sheetName val="поставка_сравн131"/>
      <sheetName val="2_2_ОтклОТМ2"/>
      <sheetName val="1_3_2_ОТМ2"/>
      <sheetName val="Cost_99v981"/>
      <sheetName val="cant_sim1"/>
      <sheetName val="фот_пп2000разбивка1"/>
      <sheetName val="Production_Ref_Q-1-31"/>
      <sheetName val="ЗАО_н_ит1"/>
      <sheetName val="PP&amp;E_mvt_for_20031"/>
      <sheetName val="FP20DB_(3)1"/>
      <sheetName val="Курс_валют1"/>
      <sheetName val="Другие_расходы1"/>
      <sheetName val="Форма_4_кап_зат-ты_(2)1"/>
      <sheetName val="2006_AJE_RJE1"/>
      <sheetName val="GAAP_TB_31_12_01__detail_p&amp;l1"/>
      <sheetName val="прочие_стор1"/>
      <sheetName val="услуги_прочие1"/>
      <sheetName val="Выкуп_порталов1"/>
      <sheetName val="обуч_(2)1"/>
      <sheetName val="прочие_стор_(2)1"/>
      <sheetName val="ком_(2)1"/>
      <sheetName val="КВЛ_(2)1"/>
      <sheetName val="прочие_расходы1"/>
      <sheetName val="шт_(2)1"/>
      <sheetName val="аренда_(2)1"/>
      <sheetName val="прогноз_движения_денег_в_ежеме1"/>
      <sheetName val="ОПиУ_в_ежемес_1"/>
      <sheetName val="АПК_реформа1"/>
      <sheetName val="стр_245_(2)1"/>
      <sheetName val="Сдача_1"/>
      <sheetName val="МО_00121"/>
      <sheetName val="14_1_2_2_(Услуги_связи)1"/>
      <sheetName val="13_NGDO1"/>
      <sheetName val="__2_3_21"/>
      <sheetName val="12_из_57_АЗС1"/>
      <sheetName val="постоянные_затраты1"/>
      <sheetName val="7_11"/>
      <sheetName val="Пр_411"/>
      <sheetName val="Russia_Print_Version1"/>
      <sheetName val="U2_775_-_COGS_comparison_per_s1"/>
      <sheetName val="I__Прогноз_доходов1"/>
      <sheetName val="Financial_ratios_А31"/>
      <sheetName val="2_2_ОтклОТМ3"/>
      <sheetName val="1_3_2_ОТМ3"/>
      <sheetName val="Б_мчас_(П)1"/>
      <sheetName val="2008_ГСМ1"/>
      <sheetName val="Плата_за_загрязнение_1"/>
      <sheetName val="Собственный_капитал1"/>
      <sheetName val="2кв_1"/>
      <sheetName val="Non-Statistical_Sampling_Maste1"/>
      <sheetName val="Global_Data1"/>
      <sheetName val="H3_100_Rollforward1"/>
      <sheetName val="MACRO2_XLM1"/>
      <sheetName val="U-ZR_AT1_XLS1"/>
      <sheetName val="План_произв-ва_(мес_)_(бюджет)1"/>
      <sheetName val="Инв_вл1"/>
      <sheetName val="факт_2005_г_1"/>
      <sheetName val="д_7_0011"/>
      <sheetName val="свод_грузоотпр_1"/>
      <sheetName val="Итоговая_таблица1"/>
      <sheetName val="I_KEY_INFORMATION"/>
      <sheetName val="факс(2005-20гг_)1"/>
      <sheetName val="6НК-cт_"/>
      <sheetName val="Interco_payables&amp;receivables"/>
      <sheetName val="1_(2)"/>
      <sheetName val="ОТЧЕТ_КТЖ_01_01_09"/>
      <sheetName val="8180_(8181,8182)"/>
      <sheetName val="Balance_Sheet"/>
      <sheetName val="1_вариант__2009_"/>
      <sheetName val="Список_документов"/>
      <sheetName val="GAAP_TB_30_09_01__detail_p&amp;l"/>
      <sheetName val="O_500_Property_Tax"/>
      <sheetName val="SA_Procedures"/>
      <sheetName val="ГМ_"/>
      <sheetName val="почтов_"/>
      <sheetName val="ГСМ_Гараж"/>
      <sheetName val="ГСМ_по_инвест"/>
      <sheetName val="Запчасти_Гараж"/>
      <sheetName val="Стор_Орг_РМУ"/>
      <sheetName val="Материалы_РМУ"/>
      <sheetName val="Постановка_на_учет_авто"/>
      <sheetName val="Размножение_проектов"/>
      <sheetName val="материалы_ВДГО"/>
      <sheetName val="Тех_осмотр"/>
      <sheetName val="Проект_1"/>
      <sheetName val="Объем_ВДГО"/>
      <sheetName val="Фин_обязат_"/>
      <sheetName val="спецпит,проездн_"/>
      <sheetName val="-расчет_налогов_от_ФОТ__на_2014"/>
      <sheetName val="FA_Movement_Kyrg"/>
      <sheetName val="ввод-вывод_ОС_авг2004-_2005"/>
      <sheetName val="Форма3_6"/>
      <sheetName val="FA_Movement_"/>
      <sheetName val="depreciation_testing"/>
      <sheetName val="форма_3_смета_затрат"/>
      <sheetName val="$_IS"/>
      <sheetName val="Авансы_уплач,деньги_в_регионах"/>
      <sheetName val="Авансы_уплач,деньги_в_регионах,"/>
      <sheetName val="PLтв_-_Б"/>
      <sheetName val="Спр__раб_"/>
      <sheetName val="K-800 Imp. test"/>
      <sheetName val="6 NK"/>
      <sheetName val="1кв. "/>
      <sheetName val="замер"/>
      <sheetName val="78"/>
      <sheetName val="PM-TE"/>
      <sheetName val="Test"/>
      <sheetName val="Settings"/>
      <sheetName val="Трафик по АУП"/>
      <sheetName val="Трафик по ЦБПТО"/>
      <sheetName val="Трафик по ПНУ"/>
      <sheetName val="Трафик по ЖНУ"/>
      <sheetName val="Трафик по ШНУ"/>
      <sheetName val="18."/>
      <sheetName val="08."/>
      <sheetName val="11."/>
      <sheetName val="14."/>
      <sheetName val="15."/>
      <sheetName val="05."/>
      <sheetName val="09."/>
      <sheetName val="04."/>
      <sheetName val="19."/>
      <sheetName val="01."/>
      <sheetName val="17."/>
      <sheetName val="07."/>
      <sheetName val="06."/>
      <sheetName val="16."/>
      <sheetName val="10."/>
      <sheetName val="28."/>
      <sheetName val="13."/>
      <sheetName val="03."/>
      <sheetName val="29."/>
      <sheetName val="30."/>
      <sheetName val="31."/>
      <sheetName val="27."/>
      <sheetName val="12."/>
      <sheetName val="20."/>
      <sheetName val="24."/>
      <sheetName val="25."/>
      <sheetName val="02."/>
      <sheetName val="21."/>
      <sheetName val="26."/>
      <sheetName val="23."/>
      <sheetName val="22."/>
      <sheetName val="altai income statement"/>
      <sheetName val="Бюджет тек. затрат"/>
      <sheetName val="коммун."/>
      <sheetName val="коммун_"/>
      <sheetName val="Бюджет_тек__затрат"/>
      <sheetName val="K-800_Imp__test"/>
      <sheetName val="FA_register"/>
      <sheetName val="не_удалять!"/>
      <sheetName val="Disclosure"/>
      <sheetName val="4"/>
      <sheetName val="Movement"/>
      <sheetName val="заявка_на_произ"/>
      <sheetName val="ТД РАП"/>
      <sheetName val="Project Detail Inputs"/>
      <sheetName val="I_KEY_INFORMATION1"/>
      <sheetName val="почтов_1"/>
      <sheetName val="6НК-cт_1"/>
      <sheetName val="Interco_payables&amp;receivables1"/>
      <sheetName val="Трафик_по_АУП"/>
      <sheetName val="Трафик_по_ЦБПТО"/>
      <sheetName val="Трафик_по_ПНУ"/>
      <sheetName val="Трафик_по_ЖНУ"/>
      <sheetName val="Трафик_по_ШНУ"/>
      <sheetName val="18_"/>
      <sheetName val="08_"/>
      <sheetName val="11_"/>
      <sheetName val="14_"/>
      <sheetName val="15_"/>
      <sheetName val="05_"/>
      <sheetName val="09_"/>
      <sheetName val="04_"/>
      <sheetName val="19_"/>
      <sheetName val="01_"/>
      <sheetName val="17_"/>
      <sheetName val="07_"/>
      <sheetName val="06_"/>
      <sheetName val="16_"/>
      <sheetName val="10_"/>
      <sheetName val="28_"/>
      <sheetName val="13_"/>
      <sheetName val="03_"/>
      <sheetName val="29_"/>
      <sheetName val="30_"/>
      <sheetName val="31_"/>
      <sheetName val="27_"/>
      <sheetName val="12_"/>
      <sheetName val="20_"/>
      <sheetName val="24_"/>
      <sheetName val="25_"/>
      <sheetName val="02_"/>
      <sheetName val="21_"/>
      <sheetName val="26_"/>
      <sheetName val="23_"/>
      <sheetName val="22_"/>
      <sheetName val="altai_income_statement"/>
      <sheetName val="Additions_Disposals"/>
      <sheetName val="Assumptions"/>
      <sheetName val="эксп"/>
      <sheetName val="1кв__"/>
      <sheetName val="2БО"/>
      <sheetName val="6_NK"/>
      <sheetName val="Все ТЭП"/>
      <sheetName val="1БК"/>
      <sheetName val="Ôîðìà2"/>
      <sheetName val="Ïàìÿòêà"/>
      <sheetName val="Ôîðìà1"/>
      <sheetName val="Ôîðìà3"/>
      <sheetName val="Ôîðìà4"/>
      <sheetName val="Ôîðìà5"/>
      <sheetName val="Ôîðìà6"/>
      <sheetName val="Ôîðìà7"/>
      <sheetName val="Ôîðìà8"/>
      <sheetName val="èç ñåì"/>
      <sheetName val="Ïð2"/>
      <sheetName val="ÅäÈçì"/>
      <sheetName val="Ïðåäïð"/>
      <sheetName val="Profiles"/>
      <sheetName val="Wells"/>
      <sheetName val="ТехЗ"/>
      <sheetName val="зд"/>
      <sheetName val="Таб"/>
      <sheetName val="из_сем5"/>
      <sheetName val="US_Dollar_20035"/>
      <sheetName val="SDR_20035"/>
      <sheetName val="Control_Settings2"/>
      <sheetName val="GTM_BK2"/>
      <sheetName val="Добыча_нефти45"/>
      <sheetName val="поставка_сравн132"/>
      <sheetName val="2_2_ОтклОТМ4"/>
      <sheetName val="1_3_2_ОТМ4"/>
      <sheetName val="Cost_99v982"/>
      <sheetName val="cant_sim2"/>
      <sheetName val="фот_пп2000разбивка2"/>
      <sheetName val="Production_Ref_Q-1-32"/>
      <sheetName val="ЗАО_н_ит2"/>
      <sheetName val="PP&amp;E_mvt_for_20032"/>
      <sheetName val="FP20DB_(3)2"/>
      <sheetName val="Курс_валют2"/>
      <sheetName val="Другие_расходы2"/>
      <sheetName val="Форма_4_кап_зат-ты_(2)2"/>
      <sheetName val="2006_AJE_RJE2"/>
      <sheetName val="GAAP_TB_31_12_01__detail_p&amp;l2"/>
      <sheetName val="прочие_стор2"/>
      <sheetName val="услуги_прочие2"/>
      <sheetName val="Выкуп_порталов2"/>
      <sheetName val="обуч_(2)2"/>
      <sheetName val="прочие_стор_(2)2"/>
      <sheetName val="ком_(2)2"/>
      <sheetName val="КВЛ_(2)2"/>
      <sheetName val="прочие_расходы2"/>
      <sheetName val="шт_(2)2"/>
      <sheetName val="аренда_(2)2"/>
      <sheetName val="прогноз_движения_денег_в_ежеме2"/>
      <sheetName val="ОПиУ_в_ежемес_2"/>
      <sheetName val="АПК_реформа2"/>
      <sheetName val="стр_245_(2)2"/>
      <sheetName val="Сдача_2"/>
      <sheetName val="МО_00122"/>
      <sheetName val="14_1_2_2_(Услуги_связи)2"/>
      <sheetName val="13_NGDO2"/>
      <sheetName val="__2_3_22"/>
      <sheetName val="12_из_57_АЗС2"/>
      <sheetName val="постоянные_затраты2"/>
      <sheetName val="Consolidator_Inputs2"/>
      <sheetName val="7_12"/>
      <sheetName val="Пр_412"/>
      <sheetName val="Russia_Print_Version2"/>
      <sheetName val="U2_775_-_COGS_comparison_per_s2"/>
      <sheetName val="I__Прогноз_доходов2"/>
      <sheetName val="Financial_ratios_А32"/>
      <sheetName val="2_2_ОтклОТМ5"/>
      <sheetName val="1_3_2_ОТМ5"/>
      <sheetName val="Б_мчас_(П)2"/>
      <sheetName val="2008_ГСМ2"/>
      <sheetName val="Плата_за_загрязнение_2"/>
      <sheetName val="Собственный_капитал2"/>
      <sheetName val="2кв_2"/>
      <sheetName val="Non-Statistical_Sampling_Maste2"/>
      <sheetName val="Global_Data2"/>
      <sheetName val="H3_100_Rollforward2"/>
      <sheetName val="MACRO2_XLM2"/>
      <sheetName val="U-ZR_AT1_XLS2"/>
      <sheetName val="План_произв-ва_(мес_)_(бюджет)2"/>
      <sheetName val="Инв_вл2"/>
      <sheetName val="факт_2005_г_2"/>
      <sheetName val="д_7_0012"/>
      <sheetName val="свод_грузоотпр_2"/>
      <sheetName val="Итоговая_таблица2"/>
      <sheetName val="факс(2005-20гг_)2"/>
      <sheetName val="1_(2)1"/>
      <sheetName val="ОТЧЕТ_КТЖ_01_01_091"/>
      <sheetName val="8180_(8181,8182)1"/>
      <sheetName val="Balance_Sheet1"/>
      <sheetName val="1_вариант__2009_1"/>
      <sheetName val="Список_документов1"/>
      <sheetName val="GAAP_TB_30_09_01__detail_p&amp;l1"/>
      <sheetName val="O_500_Property_Tax1"/>
      <sheetName val="SA_Procedures1"/>
      <sheetName val="ГМ_1"/>
      <sheetName val="ГСМ_Гараж1"/>
      <sheetName val="ГСМ_по_инвест1"/>
      <sheetName val="Запчасти_Гараж1"/>
      <sheetName val="Стор_Орг_РМУ1"/>
      <sheetName val="Материалы_РМУ1"/>
      <sheetName val="Постановка_на_учет_авто1"/>
      <sheetName val="Размножение_проектов1"/>
      <sheetName val="материалы_ВДГО1"/>
      <sheetName val="Тех_осмотр1"/>
      <sheetName val="Проект_11"/>
      <sheetName val="Объем_ВДГО1"/>
      <sheetName val="Фин_обязат_1"/>
      <sheetName val="спецпит,проездн_1"/>
      <sheetName val="-расчет_налогов_от_ФОТ__на_2011"/>
      <sheetName val="FA_Movement_Kyrg1"/>
      <sheetName val="ввод-вывод_ОС_авг2004-_20051"/>
      <sheetName val="Форма3_61"/>
      <sheetName val="FA_Movement_1"/>
      <sheetName val="depreciation_testing1"/>
      <sheetName val="форма_3_смета_затрат1"/>
      <sheetName val="$_IS1"/>
      <sheetName val="Авансы_уплач,деньги_в_регионах1"/>
      <sheetName val="Авансы_уплач,деньги_в_регионах2"/>
      <sheetName val="PLтв_-_Б1"/>
      <sheetName val="Спр__раб_1"/>
      <sheetName val="K-800_Imp__test1"/>
      <sheetName val="FA_register1"/>
      <sheetName val="Бюджет_тек__затрат1"/>
      <sheetName val="16_12"/>
      <sheetName val="4b_-_P&amp;L_ProductLine"/>
      <sheetName val="4a_-_Revenue_ProductLine"/>
      <sheetName val="5a_-_Orders_analysis"/>
      <sheetName val="8_-_Receivables"/>
      <sheetName val="D1_-_Balances_input"/>
      <sheetName val="D3_-_DBmagn"/>
      <sheetName val="ЛСЦ_начисленное_на_31_12_08"/>
      <sheetName val="ЛЛизинг_начис__на_31_12_08"/>
      <sheetName val="исп_см_"/>
      <sheetName val="Служебный_ФКРБ"/>
      <sheetName val="Источник_финансирования"/>
      <sheetName val="Способ_закупки"/>
      <sheetName val="Тип_пункта_плана"/>
      <sheetName val="Cash_flows_-_PBC"/>
      <sheetName val="коммун_1"/>
      <sheetName val="ТД_РАП"/>
      <sheetName val="Служебный ФК_x0005__x0000_"/>
      <sheetName val="6НК簀⽕쐀⽕"/>
      <sheetName val="Loaded"/>
      <sheetName val="Исх.данные"/>
      <sheetName val="распределение модели"/>
      <sheetName val="цеховые"/>
      <sheetName val="PIT&amp;PP(2)"/>
      <sheetName val="Links"/>
      <sheetName val="Production_analysis"/>
      <sheetName val="N"/>
      <sheetName val="breakdown"/>
      <sheetName val="P&amp;L"/>
      <sheetName val="Provisions"/>
      <sheetName val="FA depreciation"/>
      <sheetName val="InputTI"/>
      <sheetName val="153541"/>
      <sheetName val="CD-실적"/>
      <sheetName val="без НДС"/>
      <sheetName val="доп_дан_"/>
      <sheetName val="бартер"/>
      <sheetName val="Служебный ФК_x0005_"/>
      <sheetName val="6НКԯ_x0000_缀_x0000_"/>
      <sheetName val="доп.дан."/>
      <sheetName val="Служебный ФК_x0000__x0000_"/>
      <sheetName val="6НК_x0007__x001c__x0009__x000d_"/>
      <sheetName val="_x0000__x000e__x0000__x000a__x0000__x0008__x0000__x000a__x0000__x000b__x0000__x0010__x0000__x0007_"/>
      <sheetName val="Служебный ФК恔_x001c_"/>
      <sheetName val="Служебный ФК皸ɫ"/>
      <sheetName val="6НК0_x0000_堀-"/>
      <sheetName val="6НК0_x0000_瀀"/>
      <sheetName val="6НК0_x0000_"/>
      <sheetName val="6НК0_x0000_　Y"/>
      <sheetName val="Служебный ФК_x0017_"/>
      <sheetName val="Служебный ФК_xdd10__x001f_"/>
      <sheetName val="Служебный ФК悄,"/>
      <sheetName val="Служебный ФК_xdd90__x0012_"/>
      <sheetName val="6НК_x0007__x001c_ _x000d_"/>
      <sheetName val="Служебный_ФК"/>
      <sheetName val="Input_Assumptions"/>
      <sheetName val="Служебный ФК厈-"/>
      <sheetName val="Служебный ФК⽄"/>
      <sheetName val="Служебный ФК⽬"/>
      <sheetName val="Служебный ФК嵔 "/>
      <sheetName val="Служебный ФК峔("/>
      <sheetName val="Служебный ФК『"/>
      <sheetName val="Служебный ФК⿯"/>
      <sheetName val="Служебный ФКૐǪ"/>
      <sheetName val="Служебный ФК　"/>
      <sheetName val="6НК/_x0000_쀀"/>
      <sheetName val="6НК/_x0000_栀)"/>
      <sheetName val="6НК/_x0000_瀀à"/>
      <sheetName val="6НК/_x0000_⠀´"/>
      <sheetName val="6НК/_x0000_ࠀµ"/>
      <sheetName val="6НК/_x0000_쀀Ø"/>
      <sheetName val="6НК/_x0000_蠀"/>
      <sheetName val="6НК/_x0000_ü"/>
      <sheetName val="6НК/_x0000_£"/>
      <sheetName val="6НК/_x0000_蠀_x0008_"/>
      <sheetName val="6НК/_x0000_頀K"/>
      <sheetName val="ноябрь - декабрь"/>
      <sheetName val="Summary &amp; Variables"/>
      <sheetName val="Технический"/>
      <sheetName val="Индексы"/>
      <sheetName val="6НКԯ"/>
      <sheetName val="Служебный ФК"/>
      <sheetName val="6НК0"/>
      <sheetName val="Служебный ФК_x001f_"/>
      <sheetName val="Служебный ФК_x0012_"/>
      <sheetName val="6НК/_x0000__xd800_¹"/>
      <sheetName val="Админ и ОPEX 2010-12гг"/>
      <sheetName val="ВСДС_1 (MAIN)"/>
      <sheetName val="Общие данные"/>
      <sheetName val="Затраты утил.ТБО"/>
      <sheetName val="14_1_2_2__Услуги связи_"/>
      <sheetName val="тиме"/>
      <sheetName val="ПАРАМ"/>
      <sheetName val="6НК퐀ᵝഀ놃"/>
      <sheetName val="[form.xls]6НК/_x0000_쀀Ø"/>
      <sheetName val="[form.xls]6НК/_x0000_쀀"/>
      <sheetName val="[form.xls]6НК/_x0000_栀)"/>
      <sheetName val="[form.xls]6НК/_x0000_瀀à"/>
      <sheetName val="[form.xls]6НК/_x0000_⠀´"/>
      <sheetName val="[form.xls]6НК/_x0000_ࠀµ"/>
      <sheetName val="[form.xls]6НК/_x0000_蠀"/>
      <sheetName val="[form.xls]6НК/_x0000_ü"/>
      <sheetName val="[form.xls]6НК/_x0000_£"/>
      <sheetName val="[form.xls]6НК/_x0000_蠀_x0008_"/>
      <sheetName val="[form.xls]6НК/_x0000_頀K"/>
      <sheetName val=" По скв"/>
      <sheetName val="Программа(М)"/>
      <sheetName val="[form.xls][form.xls]6НК/_x0000_쀀"/>
      <sheetName val="[form.xls][form.xls]6НК/_x0000_栀)"/>
      <sheetName val="[form.xls][form.xls]6НК/_x0000_瀀à"/>
      <sheetName val="[form.xls][form.xls]6НК/_x0000_⠀´"/>
      <sheetName val="[form.xls][form.xls]6НК/_x0000_ࠀµ"/>
      <sheetName val="[form.xls][form.xls]6НК/_x0000_쀀Ø"/>
      <sheetName val="6НК≟ഀﲃ"/>
      <sheetName val="канат.прод."/>
      <sheetName val="канат_прод_"/>
      <sheetName val="ноябрь_-_декабрь"/>
      <sheetName val="Ф3"/>
      <sheetName val="I_KEY_INFORMATION2"/>
      <sheetName val="почтов_2"/>
      <sheetName val="6НК-cт_2"/>
      <sheetName val="Interco_payables&amp;receivables2"/>
      <sheetName val="Трафик_по_АУП1"/>
      <sheetName val="Трафик_по_ЦБПТО1"/>
      <sheetName val="Трафик_по_ПНУ1"/>
      <sheetName val="Трафик_по_ЖНУ1"/>
      <sheetName val="Трафик_по_ШНУ1"/>
      <sheetName val="18_1"/>
      <sheetName val="08_1"/>
      <sheetName val="11_1"/>
      <sheetName val="14_1"/>
      <sheetName val="15_1"/>
      <sheetName val="05_1"/>
      <sheetName val="09_1"/>
      <sheetName val="6НК/"/>
      <sheetName val="Test of FA Installation"/>
      <sheetName val="Additions"/>
      <sheetName val="Расчет объема СУИБ"/>
      <sheetName val="LTM"/>
      <sheetName val="CREDIT STATS"/>
      <sheetName val="DropZone"/>
      <sheetName val="Analitics"/>
      <sheetName val="[form.xls]6НК/_x0000__xd800_¹"/>
      <sheetName val="[form.xls][form.xls]6НК/_x0000_蠀"/>
      <sheetName val="[form.xls][form.xls]6НК/_x0000_ü"/>
      <sheetName val="[form.xls][form.xls]6НК/_x0000_£"/>
      <sheetName val="[form.xls][form.xls]6НК/_x0000_蠀_x0008_"/>
      <sheetName val="[form.xls][form.xls]6НК/_x0000_頀K"/>
      <sheetName val="[form.xls][form.xls]6НК/_x0000__xd800_¹"/>
      <sheetName val="полугодие"/>
      <sheetName val="Вып.П.П."/>
      <sheetName val="кварталы"/>
      <sheetName val="план"/>
      <sheetName val="Россия-экспорт"/>
      <sheetName val="6НК/_x0000_�¹"/>
      <sheetName val="Энергия"/>
      <sheetName val="FS-97"/>
      <sheetName val="всп"/>
      <sheetName val="98-02E&amp;PSUM"/>
      <sheetName val="КР з.ч"/>
      <sheetName val="Staff"/>
      <sheetName val="[form.xls]6НК/"/>
      <sheetName val="6НК/_x0000_렀£"/>
      <sheetName val="Пром1"/>
      <sheetName val="Ural med"/>
      <sheetName val="НДПИ"/>
      <sheetName val="CONB001A_010_30"/>
      <sheetName val="Store"/>
      <sheetName val="КС 2018"/>
      <sheetName val="Lists"/>
      <sheetName val="Коэфф"/>
      <sheetName val="4НК"/>
      <sheetName val="[form.xls]6НК/_x0000_렀£"/>
      <sheetName val="БРК УЖ"/>
      <sheetName val="БРК ЮКО свод"/>
      <sheetName val="Сбер 1450"/>
      <sheetName val="Сбер 1300"/>
      <sheetName val="Сбер 2500"/>
      <sheetName val="Сбер 3750"/>
      <sheetName val="[form.xls]6НК/_x0000_�¹"/>
      <sheetName val="[form.xls][form.xls]6НК/_x0000_�¹"/>
      <sheetName val="Служебный ФК?_x001f_"/>
      <sheetName val="Служебный ФК?_x0012_"/>
      <sheetName val="[form.xls][form.xls]6НК/"/>
      <sheetName val="ms"/>
      <sheetName val="sma"/>
      <sheetName val="mfb"/>
      <sheetName val="Checks"/>
      <sheetName val="Дин. оборотн. ср-в!!!"/>
      <sheetName val="Уровень показателей!!!"/>
      <sheetName val="Б3!!!"/>
      <sheetName val="Б1"/>
      <sheetName val="Sup"/>
      <sheetName val="b-4"/>
      <sheetName val="Все виды материалов D`1-18"/>
      <sheetName val="Product Assumptions"/>
      <sheetName val="План_произв-в_x0006__x000c__x0007__x000f__x0010__x0011__x0007__x0007_贰΢ǅ"/>
      <sheetName val="Служебный ФК悤_x001d_"/>
      <sheetName val="6НК吀ᥢഀ榃"/>
      <sheetName val="ConsumptionPerUnit"/>
      <sheetName val="14.1.8.11.(Прочие)"/>
      <sheetName val="План_произв-в_x0006__x000c__x0007__x000f__x0010__x0011__x0007__x0007_贰΢ǅ_x0000_Ā_x0000__x0000__x0000__x0000_"/>
      <sheetName val="3.ФОТ"/>
      <sheetName val="4.Налоги"/>
      <sheetName val="Залоги c RS"/>
      <sheetName val="Исх"/>
      <sheetName val="WBS98"/>
      <sheetName val="Служебный ФК _x0000_"/>
      <sheetName val="Служебный ФК "/>
      <sheetName val="Chart_data"/>
      <sheetName val="01-45"/>
      <sheetName val="Sheet3"/>
      <sheetName val="14"/>
      <sheetName val="ОПГЗ"/>
      <sheetName val="План ГЗ"/>
      <sheetName val="Вид предмета"/>
      <sheetName val="Год"/>
      <sheetName val="Месяцы"/>
      <sheetName val="ЭКРБ"/>
      <sheetName val="Фонд"/>
      <sheetName val="Input TI"/>
      <sheetName val="Конс "/>
      <sheetName val="6НК쌊 /"/>
      <sheetName val="Конфигурация МАКРО"/>
      <sheetName val="ожид ФОТ_2010_форма1"/>
      <sheetName val="свод ФОТ"/>
      <sheetName val="Актив(1)"/>
      <sheetName val="6НК  _x0009__x000d_"/>
      <sheetName val="Служебный ФК恔 "/>
      <sheetName val="Служебный ФК "/>
      <sheetName val="Служебный ФК  "/>
      <sheetName val="6НК   _x000d_"/>
      <sheetName val="Индексы перероценки"/>
      <sheetName val="Управление"/>
      <sheetName val="input_data"/>
      <sheetName val="Финбюджет свод "/>
      <sheetName val="ïîñòàâêà ñðàâí13"/>
      <sheetName val="[form.xls][form.xls]6НК/_x0000_렀£"/>
      <sheetName val="6НК쌊 /_x0000_"/>
      <sheetName val="показатели"/>
      <sheetName val="3.3.31."/>
      <sheetName val="TMP"/>
      <sheetName val="_x0000_ _x0000__x000a__x0000_ _x0000__x000a__x0000_ _x0000_ _x0000_ "/>
      <sheetName val="6НК/_x0000_蠀 "/>
      <sheetName val="[form.xls]6НК/_x0000_蠀 "/>
      <sheetName val="6НК/_x0000_ ¹"/>
      <sheetName val="[form.xls][form.xls]6НК/_x0000_蠀 "/>
      <sheetName val="новая _5"/>
      <sheetName val="Resource Sheet"/>
      <sheetName val="Main Sheet"/>
      <sheetName val="фот_пп2000разби㑠ു੶⿖"/>
      <sheetName val="фот_пп2000разби골ೡ੶⽢"/>
      <sheetName val="расчет премии за 4 кв_12г"/>
      <sheetName val="ФОТ_2013 (2)"/>
      <sheetName val="Ком услуги аренды"/>
      <sheetName val="СВОД по НД расх"/>
      <sheetName val="Свод Мат по Тр 2012"/>
      <sheetName val="февраль"/>
      <sheetName val="6НК/_x0000_ó"/>
      <sheetName val="VI REVENUE OOD"/>
      <sheetName val="IIb P&amp;L short"/>
      <sheetName val="IV REVENUE ROOMS"/>
      <sheetName val="IV REVENUE  F&amp;B"/>
      <sheetName val="НД_Доходы скорр "/>
      <sheetName val="НД_Расходы"/>
      <sheetName val="Страхование ГПО работников"/>
      <sheetName val="год(отг)"/>
      <sheetName val="год(опл)"/>
      <sheetName val="бланк"/>
      <sheetName val="Лист4"/>
      <sheetName val="Лист7"/>
      <sheetName val="Лист8"/>
      <sheetName val="Лист9"/>
      <sheetName val="Лист10"/>
      <sheetName val="Лист11"/>
      <sheetName val="Лист12"/>
      <sheetName val="Лист13"/>
      <sheetName val="Лист14"/>
      <sheetName val="Лист15"/>
      <sheetName val="Лист16"/>
      <sheetName val="????3"/>
      <sheetName val="OTCGOD99"/>
      <sheetName val="МП не вход.ФОТ"/>
      <sheetName val="Запрос"/>
      <sheetName val="month"/>
      <sheetName val="численность"/>
      <sheetName val="МП_не_вход_ФОТ"/>
      <sheetName val="Gas1999"/>
      <sheetName val="IS2000"/>
      <sheetName val="Бонды стр.341"/>
      <sheetName val="Threshold Table"/>
      <sheetName val="Простой 5-10 тн"/>
      <sheetName val="Фонд 15гор"/>
      <sheetName val="рев дф (1.08.) (3)"/>
      <sheetName val="КАТО"/>
      <sheetName val="CURCURS"/>
      <sheetName val="Utility"/>
      <sheetName val="ГБ"/>
      <sheetName val="Добыча_нефти46"/>
      <sheetName val="GAAP_TB_31_12_01__detail_p&amp;l3"/>
      <sheetName val="прочие_стор3"/>
      <sheetName val="услуги_прочие3"/>
      <sheetName val="Выкуп_порталов3"/>
      <sheetName val="обуч_(2)3"/>
      <sheetName val="прочие_стор_(2)3"/>
      <sheetName val="ком_(2)3"/>
      <sheetName val="КВЛ_(2)3"/>
      <sheetName val="прочие_расходы3"/>
      <sheetName val="шт_(2)3"/>
      <sheetName val="аренда_(2)3"/>
      <sheetName val="прогноз_движения_денег_в_ежеме3"/>
      <sheetName val="ОПиУ_в_ежемес_3"/>
      <sheetName val="Б_мчас_(П)3"/>
      <sheetName val="АПК_реформа3"/>
      <sheetName val="PP&amp;E_mvt_for_20033"/>
      <sheetName val="2008_ГСМ3"/>
      <sheetName val="Плата_за_загрязнение_3"/>
      <sheetName val="ОТЧЕТ_КТЖ_01_01_092"/>
      <sheetName val="8180_(8181,8182)2"/>
      <sheetName val="Balance_Sheet2"/>
      <sheetName val="поставка_сравн133"/>
      <sheetName val="1_вариант__2009_2"/>
      <sheetName val="Список_документов2"/>
      <sheetName val="GAAP_TB_30_09_01__detail_p&amp;l2"/>
      <sheetName val="факс(2005-20гг_)3"/>
      <sheetName val="$_IS2"/>
      <sheetName val="Служебный_ФКРБ1"/>
      <sheetName val="Источник_финансирования1"/>
      <sheetName val="Способ_закупки1"/>
      <sheetName val="Тип_пункта_плана1"/>
      <sheetName val="Авансы_уплач,деньги_в_регионах3"/>
      <sheetName val="Авансы_уплач,деньги_в_регионах4"/>
      <sheetName val="PLтв_-_Б2"/>
      <sheetName val="1_(2)2"/>
      <sheetName val="O_500_Property_Tax2"/>
      <sheetName val="форма_3_смета_затрат2"/>
      <sheetName val="Бюджет_тек__затрат2"/>
      <sheetName val="Спр__раб_2"/>
      <sheetName val="ГСМ_Гараж2"/>
      <sheetName val="ГСМ_по_инвест2"/>
      <sheetName val="Запчасти_Гараж2"/>
      <sheetName val="Стор_Орг_РМУ2"/>
      <sheetName val="Материалы_РМУ2"/>
      <sheetName val="Постановка_на_учет_авто2"/>
      <sheetName val="Размножение_проектов2"/>
      <sheetName val="материалы_ВДГО2"/>
      <sheetName val="Тех_осмотр2"/>
      <sheetName val="Проект_12"/>
      <sheetName val="Объем_ВДГО2"/>
      <sheetName val="Фин_обязат_2"/>
      <sheetName val="спецпит,проездн_2"/>
      <sheetName val="K-800_Imp__test2"/>
      <sheetName val="FA_register2"/>
      <sheetName val="коммун_2"/>
      <sheetName val="ТД_РАП1"/>
      <sheetName val="доп_дан_1"/>
      <sheetName val="6НК__x000a_"/>
      <sheetName val="_x000a__x000a_"/>
      <sheetName val="6НК _x000a_"/>
      <sheetName val="Вып_П_П_"/>
      <sheetName val="План_произв-в贰΢ǅĀ"/>
      <sheetName val="Служебный_ФК恔"/>
      <sheetName val="Служебный_ФК皸ɫ"/>
      <sheetName val="Служебный_ФК"/>
      <sheetName val="Служебный_ФК悄,"/>
      <sheetName val="Служебный_ФК峔("/>
      <sheetName val="Служебный_ФК厈-"/>
      <sheetName val="Служебный_ФК⽄"/>
      <sheetName val="Служебный_ФК⽬"/>
      <sheetName val="Служебный_ФК嵔_"/>
      <sheetName val="Служебный_ФК『"/>
      <sheetName val="Служебный_ФК⿯"/>
      <sheetName val="Служебный_ФКૐǪ"/>
      <sheetName val="Служебный_ФК　"/>
      <sheetName val="6НК/蠀"/>
      <sheetName val="Summary_&amp;_Variables"/>
      <sheetName val="Служебный_ФК1"/>
      <sheetName val="[form_xls]6НК/쀀"/>
      <sheetName val="[form_xls]6НК/栀)"/>
      <sheetName val="[form_xls]6НК/瀀à"/>
      <sheetName val="[form_xls]6НК/⠀´"/>
      <sheetName val="[form_xls]6НК/ࠀµ"/>
      <sheetName val="[form_xls]6НК/쀀Ø"/>
      <sheetName val="[form_xls]6НК/蠀"/>
      <sheetName val="[form_xls]6НК/ü"/>
      <sheetName val="[form_xls]6НК/£"/>
      <sheetName val="[form_xls]6НК/蠀"/>
      <sheetName val="[form_xls]6НК/頀K"/>
      <sheetName val="[form_xls][form_xls]6НК/쀀"/>
      <sheetName val="[form_xls][form_xls]6НК/栀)"/>
      <sheetName val="[form_xls][form_xls]6НК/瀀à"/>
      <sheetName val="[form_xls][form_xls]6НК/⠀´"/>
      <sheetName val="[form_xls][form_xls]6НК/ࠀµ"/>
      <sheetName val="[form_xls][form_xls]6НК/쀀Ø"/>
      <sheetName val="[form_xls][form_xls]6НК/蠀"/>
      <sheetName val="[form_xls][form_xls]6НК/ü"/>
      <sheetName val="[form_xls][form_xls]6НК/£"/>
      <sheetName val="[form_xls][form_xls]6НК/蠀"/>
      <sheetName val="[form_xls][form_xls]6НК/頀K"/>
      <sheetName val="Comp"/>
      <sheetName val="List of Functions"/>
      <sheetName val="DATA"/>
      <sheetName val="Prelim Cost"/>
      <sheetName val="Условия"/>
      <sheetName val="Расч-прибыли"/>
      <sheetName val="Аморт-я ввод ОС"/>
      <sheetName val="ЗАО_н.ит_x0000_伔⡇躁⬦_x0011_[form.xl"/>
      <sheetName val="исп_см_1"/>
      <sheetName val="из_сем6"/>
      <sheetName val="US_Dollar_20036"/>
      <sheetName val="SDR_20036"/>
      <sheetName val="Control_Settings3"/>
      <sheetName val="GTM_BK3"/>
      <sheetName val="Consolidator_Inputs3"/>
      <sheetName val="7_13"/>
      <sheetName val="2_2_ОтклОТМ6"/>
      <sheetName val="1_3_2_ОТМ6"/>
      <sheetName val="Cost_99v983"/>
      <sheetName val="cant_sim3"/>
      <sheetName val="фот_пп2000разбивка3"/>
      <sheetName val="Production_Ref_Q-1-33"/>
      <sheetName val="ЗАО_н_ит3"/>
      <sheetName val="FP20DB_(3)3"/>
      <sheetName val="Курс_валют3"/>
      <sheetName val="Другие_расходы3"/>
      <sheetName val="Форма_4_кап_зат-ты_(2)3"/>
      <sheetName val="2006_AJE_RJE3"/>
      <sheetName val="стр_245_(2)3"/>
      <sheetName val="Сдача_3"/>
      <sheetName val="МО_00123"/>
      <sheetName val="14_1_2_2_(Услуги_связи)3"/>
      <sheetName val="13_NGDO3"/>
      <sheetName val="__2_3_23"/>
      <sheetName val="12_из_57_АЗС3"/>
      <sheetName val="постоянные_затраты3"/>
      <sheetName val="U2_775_-_COGS_comparison_per_s3"/>
      <sheetName val="Financial_ratios_А33"/>
      <sheetName val="2_2_ОтклОТМ7"/>
      <sheetName val="1_3_2_ОТМ7"/>
      <sheetName val="I__Прогноз_доходов3"/>
      <sheetName val="Non-Statistical_Sampling_Maste3"/>
      <sheetName val="Global_Data3"/>
      <sheetName val="Cash_flows_-_PBC1"/>
      <sheetName val="H3_100_Rollforward3"/>
      <sheetName val="Собственный_капитал3"/>
      <sheetName val="Пр_413"/>
      <sheetName val="Russia_Print_Version3"/>
      <sheetName val="2кв_3"/>
      <sheetName val="MACRO2_XLM3"/>
      <sheetName val="U-ZR_AT1_XLS3"/>
      <sheetName val="План_произв-ва_(мес_)_(бюджет)3"/>
      <sheetName val="Инв_вл3"/>
      <sheetName val="факт_2005_г_3"/>
      <sheetName val="д_7_0013"/>
      <sheetName val="свод_грузоотпр_3"/>
      <sheetName val="Итоговая_таблица3"/>
      <sheetName val="SA_Procedures2"/>
      <sheetName val="ГМ_2"/>
      <sheetName val="-расчет_налогов_от_ФОТ__на_2012"/>
      <sheetName val="FA_Movement_Kyrg2"/>
      <sheetName val="ввод-вывод_ОС_авг2004-_20052"/>
      <sheetName val="Форма3_62"/>
      <sheetName val="FA_Movement_2"/>
      <sheetName val="depreciation_testing2"/>
      <sheetName val="16_121"/>
      <sheetName val="4b_-_P&amp;L_ProductLine1"/>
      <sheetName val="4a_-_Revenue_ProductLine1"/>
      <sheetName val="5a_-_Orders_analysis1"/>
      <sheetName val="8_-_Receivables1"/>
      <sheetName val="D1_-_Balances_input1"/>
      <sheetName val="D3_-_DBmagn1"/>
      <sheetName val="ЛСЦ_начисленное_на_31_12_081"/>
      <sheetName val="ЛЛизинг_начис__на_31_12_081"/>
      <sheetName val="6_NK1"/>
      <sheetName val="1кв__1"/>
      <sheetName val="04_1"/>
      <sheetName val="19_1"/>
      <sheetName val="01_1"/>
      <sheetName val="17_1"/>
      <sheetName val="07_1"/>
      <sheetName val="06_1"/>
      <sheetName val="16_1"/>
      <sheetName val="10_1"/>
      <sheetName val="28_1"/>
      <sheetName val="13_1"/>
      <sheetName val="03_1"/>
      <sheetName val="29_1"/>
      <sheetName val="30_1"/>
      <sheetName val="31_1"/>
      <sheetName val="27_1"/>
      <sheetName val="12_1"/>
      <sheetName val="20_1"/>
      <sheetName val="24_1"/>
      <sheetName val="25_1"/>
      <sheetName val="02_1"/>
      <sheetName val="21_1"/>
      <sheetName val="26_1"/>
      <sheetName val="23_1"/>
      <sheetName val="22_1"/>
      <sheetName val="altai_income_statement1"/>
      <sheetName val="Все_ТЭП"/>
      <sheetName val="èç_ñåì"/>
      <sheetName val="25. Hidden"/>
      <sheetName val="2. Inputs"/>
      <sheetName val="мат расходы"/>
      <sheetName val="Шт расписание"/>
      <sheetName val="PY misstatements"/>
      <sheetName val="A4-1&amp;2"/>
      <sheetName val="TPC con vs bdg"/>
      <sheetName val="Planned VoWD"/>
      <sheetName val="KONSOLID"/>
      <sheetName val="Код_ГТМ"/>
      <sheetName val="Lead"/>
      <sheetName val="Variants"/>
      <sheetName val="FA_depreciation"/>
      <sheetName val="PY_misstatements"/>
      <sheetName val="treatment summary"/>
      <sheetName val="sheet0"/>
      <sheetName val="25__Hidden"/>
      <sheetName val="2__Inputs"/>
      <sheetName val="form.xls"/>
      <sheetName val="Depr"/>
      <sheetName val="консалт"/>
      <sheetName val="ф 03а-03(1)"/>
      <sheetName val="___________________________20_2"/>
      <sheetName val="assumpt."/>
      <sheetName val="Здания "/>
      <sheetName val="22"/>
      <sheetName val="акт10"/>
      <sheetName val="Фин. пок-ли"/>
      <sheetName val="Foglio1"/>
      <sheetName val="Gen Data"/>
      <sheetName val="instruqcia"/>
      <sheetName val="1НК_объемы"/>
      <sheetName val="бензин по авто"/>
      <sheetName val="Др адм"/>
      <sheetName val="Осн.ср-ва"/>
      <sheetName val="не удалять!"/>
      <sheetName val="ÑïèñîêÒÝÏ"/>
      <sheetName val="Свод тех.харак"/>
      <sheetName val="Расчет"/>
      <sheetName val="Ф-13"/>
      <sheetName val="Шым"/>
      <sheetName val="р-ны"/>
      <sheetName val="кол-во договоров ОЗ"/>
      <sheetName val="вх.исх.корр"/>
      <sheetName val="площадь"/>
      <sheetName val="орг.тех"/>
      <sheetName val="приборы"/>
      <sheetName val="Мат.пом"/>
      <sheetName val="НД_2017"/>
      <sheetName val="общ.фонд  "/>
      <sheetName val="Схема доплат"/>
      <sheetName val="Повышающие коэф ОМГ"/>
      <sheetName val="D_Opex"/>
      <sheetName val="031218"/>
      <sheetName val="хим.реаг."/>
      <sheetName val="БПО"/>
      <sheetName val="6НК/_x0000_瀀G"/>
      <sheetName val="6НК0_x0000_#"/>
      <sheetName val="6НК0_x0000_Å"/>
      <sheetName val="пост. пар."/>
      <sheetName val="6НК예썘/_x0000_"/>
      <sheetName val="COS"/>
      <sheetName val="пассоб"/>
      <sheetName val="Royalty"/>
      <sheetName val="1610"/>
      <sheetName val="1210"/>
      <sheetName val="Drop-Downs"/>
      <sheetName val="PY Audit WP 2011"/>
      <sheetName val="Лв 1715 (сб)"/>
      <sheetName val="6НК예썘/"/>
      <sheetName val="Курс_вал㠁栰ᄁ"/>
      <sheetName val="Expenses"/>
      <sheetName val="DB2002"/>
      <sheetName val="Cover"/>
      <sheetName val="1П с факторами"/>
      <sheetName val="Flash Report SDC(EUR)"/>
      <sheetName val="_x000e__x000a__x0008__x000a__x000b__x0010__x0007_"/>
      <sheetName val=" _x000a_ _x000a_   "/>
      <sheetName val="6НК/ ¹"/>
      <sheetName val="33 ф. список гос.школ"/>
      <sheetName val="KTZ Auxiliary"/>
      <sheetName val="DCF"/>
      <sheetName val="Prep"/>
      <sheetName val="Проектные работы"/>
      <sheetName val="Спецтехника, оборудование, база"/>
      <sheetName val="Первоначальные условия"/>
      <sheetName val="Себестоимость"/>
      <sheetName val="Master Inputs Start here"/>
      <sheetName val="1 квартал"/>
      <sheetName val="6НК_x0007__x001c_  "/>
      <sheetName val="План_ГЗ"/>
      <sheetName val="Вид_предмета"/>
      <sheetName val="ТМЗ-6"/>
      <sheetName val="Subgroups"/>
      <sheetName val="PCA's &amp; SI's"/>
      <sheetName val="Utilitis Plan_Units"/>
      <sheetName val="АлЭС"/>
      <sheetName val="июль ппд(факт)"/>
      <sheetName val="25.07.08г (2)"/>
      <sheetName val="поч԰_x0000_缀_x0000_"/>
      <sheetName val="6НКက_x0000_퀀ѫ"/>
      <sheetName val="почЀⵟഀꚃ"/>
      <sheetName val="Production"/>
      <sheetName val="[form.xls][form.xls]_form_xls_2"/>
      <sheetName val="[form.xls][form.xls]_form_xls_3"/>
      <sheetName val="[form.xls][form.xls]_form_xls_4"/>
      <sheetName val="[form.xls][form.xls]_form_xls_5"/>
      <sheetName val="[form.xls][form.xls]_form_xls_6"/>
      <sheetName val="[form.xls][form.xls]_form_xls_7"/>
      <sheetName val="сводУМЗ"/>
      <sheetName val="Acct Numb"/>
      <sheetName val="Price Index Price Data"/>
      <sheetName val="Qпр(12)"/>
      <sheetName val="НСП 2020"/>
      <sheetName val="Е-120 проч"/>
      <sheetName val="Е-120 основн"/>
      <sheetName val="Е-130"/>
      <sheetName val="b 1"/>
      <sheetName val="a 100"/>
      <sheetName val="Variables"/>
      <sheetName val="Налоги на транспорт"/>
      <sheetName val="ОДТ и ГЦТ"/>
      <sheetName val="потр"/>
      <sheetName val="СН"/>
      <sheetName val="Заполните"/>
      <sheetName val="Факт"/>
      <sheetName val="Cash Flow"/>
      <sheetName val="General"/>
      <sheetName val="Lookup"/>
      <sheetName val="Чувствительность"/>
      <sheetName val="тарифы"/>
      <sheetName val="Pivot"/>
      <sheetName val="00. ОСВ"/>
      <sheetName val="Добыча_нефти47"/>
      <sheetName val="прочие_стор4"/>
      <sheetName val="услуги_прочие4"/>
      <sheetName val="Выкуп_порталов4"/>
      <sheetName val="обуч_(2)4"/>
      <sheetName val="прочие_стор_(2)4"/>
      <sheetName val="ком_(2)4"/>
      <sheetName val="КВЛ_(2)4"/>
      <sheetName val="прочие_расходы4"/>
      <sheetName val="шт_(2)4"/>
      <sheetName val="аренда_(2)4"/>
      <sheetName val="прогноз_движения_денег_в_ежеме4"/>
      <sheetName val="ОПиУ_в_ежемес_4"/>
      <sheetName val="GAAP_TB_31_12_01__detail_p&amp;l4"/>
      <sheetName val="Б_мчас_(П)4"/>
      <sheetName val="АПК_реформа4"/>
      <sheetName val="из_сем7"/>
      <sheetName val="PP&amp;E_mvt_for_20034"/>
      <sheetName val="2008_ГСМ4"/>
      <sheetName val="Плата_за_загрязнение_4"/>
      <sheetName val="факс(2005-20гг_)4"/>
      <sheetName val="поставка_сравн134"/>
      <sheetName val="1_(2)3"/>
      <sheetName val="2_2_ОтклОТМ8"/>
      <sheetName val="1_3_2_ОТМ8"/>
      <sheetName val="Cost_99v984"/>
      <sheetName val="cant_sim4"/>
      <sheetName val="Production_Ref_Q-1-34"/>
      <sheetName val="фот_пп2000разбивка4"/>
      <sheetName val="ЗАО_н_ит4"/>
      <sheetName val="Financial_ratios_А34"/>
      <sheetName val="2_2_ОтклОТМ9"/>
      <sheetName val="1_3_2_ОТМ9"/>
      <sheetName val="U2_775_-_COGS_comparison_per_s4"/>
      <sheetName val="I__Прогноз_доходов4"/>
      <sheetName val="ОТЧЕТ_КТЖ_01_01_093"/>
      <sheetName val="8180_(8181,8182)3"/>
      <sheetName val="Balance_Sheet3"/>
      <sheetName val="1_вариант__2009_3"/>
      <sheetName val="Список_документов3"/>
      <sheetName val="GAAP_TB_30_09_01__detail_p&amp;l3"/>
      <sheetName val="O_500_Property_Tax3"/>
      <sheetName val="форма_3_смета_затрат3"/>
      <sheetName val="ТД_РАП2"/>
      <sheetName val="Спр__раб_3"/>
      <sheetName val="Авансы_уплач,деньги_в_регионах5"/>
      <sheetName val="Авансы_уплач,деньги_в_регионах6"/>
      <sheetName val="PLтв_-_Б3"/>
      <sheetName val="$_IS3"/>
      <sheetName val="Собственный_капитал4"/>
      <sheetName val="Служебный_ФКРБ2"/>
      <sheetName val="Источник_финансирования2"/>
      <sheetName val="Способ_закупки2"/>
      <sheetName val="Тип_пункта_плана2"/>
      <sheetName val="FA_Movement_Kyrg3"/>
      <sheetName val="Non-Statistical_Sampling_Maste4"/>
      <sheetName val="Global_Data4"/>
      <sheetName val="US_Dollar_20037"/>
      <sheetName val="SDR_20037"/>
      <sheetName val="Control_Settings4"/>
      <sheetName val="GTM_BK4"/>
      <sheetName val="Consolidator_Inputs4"/>
      <sheetName val="7_14"/>
      <sheetName val="FP20DB_(3)4"/>
      <sheetName val="Курс_валют4"/>
      <sheetName val="Другие_расходы4"/>
      <sheetName val="Форма_4_кап_зат-ты_(2)4"/>
      <sheetName val="2006_AJE_RJE4"/>
      <sheetName val="стр_245_(2)4"/>
      <sheetName val="Сдача_4"/>
      <sheetName val="МО_00124"/>
      <sheetName val="14_1_2_2_(Услуги_связи)4"/>
      <sheetName val="13_NGDO4"/>
      <sheetName val="__2_3_24"/>
      <sheetName val="12_из_57_АЗС4"/>
      <sheetName val="постоянные_затраты4"/>
      <sheetName val="H3_100_Rollforward4"/>
      <sheetName val="SA_Procedures3"/>
      <sheetName val="Пр_414"/>
      <sheetName val="ввод-вывод_ОС_авг2004-_20053"/>
      <sheetName val="Russia_Print_Version4"/>
      <sheetName val="2кв_4"/>
      <sheetName val="MACRO2_XLM4"/>
      <sheetName val="U-ZR_AT1_XLS4"/>
      <sheetName val="План_произв-ва_(мес_)_(бюджет)4"/>
      <sheetName val="Инв_вл4"/>
      <sheetName val="факт_2005_г_4"/>
      <sheetName val="д_7_0014"/>
      <sheetName val="свод_грузоотпр_4"/>
      <sheetName val="Итоговая_таблица4"/>
      <sheetName val="I_KEY_INFORMATION4"/>
      <sheetName val="почтов_4"/>
      <sheetName val="6НК-cт_4"/>
      <sheetName val="Interco_payables&amp;receivables4"/>
      <sheetName val="ГСМ_Гараж3"/>
      <sheetName val="ГСМ_по_инвест3"/>
      <sheetName val="Запчасти_Гараж3"/>
      <sheetName val="Стор_Орг_РМУ3"/>
      <sheetName val="Материалы_РМУ3"/>
      <sheetName val="Постановка_на_учет_авто3"/>
      <sheetName val="Размножение_проектов3"/>
      <sheetName val="материалы_ВДГО3"/>
      <sheetName val="Тех_осмотр3"/>
      <sheetName val="Проект_13"/>
      <sheetName val="Объем_ВДГО3"/>
      <sheetName val="Фин_обязат_3"/>
      <sheetName val="спецпит,проездн_3"/>
      <sheetName val="K-800_Imp__test3"/>
      <sheetName val="FA_register3"/>
      <sheetName val="коммун_3"/>
      <sheetName val="Бюджет_тек__затрат3"/>
      <sheetName val="ГМ_3"/>
      <sheetName val="6НК__x000a_2"/>
      <sheetName val="Служебный_ФК皸ɫ1"/>
      <sheetName val="Служебный_ФК悄,1"/>
      <sheetName val="Служебный_ФК厈-1"/>
      <sheetName val="Служебный_ФК⽄1"/>
      <sheetName val="Служебный_ФК⽬1"/>
      <sheetName val="Служебный_ФК嵔_1"/>
      <sheetName val="Служебный_ФК峔(1"/>
      <sheetName val="Служебный_ФКૐǪ1"/>
      <sheetName val="Служебный_ФК⿯1"/>
      <sheetName val="Служебный_ФК『1"/>
      <sheetName val="Служебный_ФК　1"/>
      <sheetName val="FA_Movement_3"/>
      <sheetName val="depreciation_testing3"/>
      <sheetName val="доп_дан_2"/>
      <sheetName val="ноябрь_-_декабрь2"/>
      <sheetName val="Summary_&amp;_Variables1"/>
      <sheetName val="Служебный_ФК2"/>
      <sheetName val="_По_скв1"/>
      <sheetName val="[form_xls]6НК/¹"/>
      <sheetName val="исп_см_2"/>
      <sheetName val="Cash_flows_-_PBC2"/>
      <sheetName val="[form_xls]6НК/렀£"/>
      <sheetName val="[form_xls][form_xls]6НК/¹"/>
      <sheetName val="Вып_П_П_1"/>
      <sheetName val="КР_з_ч1"/>
      <sheetName val="4b_-_P&amp;L_ProductLine2"/>
      <sheetName val="4a_-_Revenue_ProductLine2"/>
      <sheetName val="5a_-_Orders_analysis2"/>
      <sheetName val="8_-_Receivables2"/>
      <sheetName val="D1_-_Balances_input2"/>
      <sheetName val="D3_-_DBmagn2"/>
      <sheetName val="Исх_данные1"/>
      <sheetName val="распределение_модели1"/>
      <sheetName val="-расчет_налогов_от_ФОТ__на_2013"/>
      <sheetName val="Форма3_63"/>
      <sheetName val="16_122"/>
      <sheetName val="ЛСЦ_начисленное_на_31_12_082"/>
      <sheetName val="ЛЛизинг_начис__на_31_12_082"/>
      <sheetName val="18_3"/>
      <sheetName val="08_3"/>
      <sheetName val="11_3"/>
      <sheetName val="14_3"/>
      <sheetName val="15_3"/>
      <sheetName val="05_3"/>
      <sheetName val="09_3"/>
      <sheetName val="04_2"/>
      <sheetName val="19_2"/>
      <sheetName val="01_2"/>
      <sheetName val="17_2"/>
      <sheetName val="07_2"/>
      <sheetName val="06_2"/>
      <sheetName val="16_2"/>
      <sheetName val="10_2"/>
      <sheetName val="28_2"/>
      <sheetName val="13_2"/>
      <sheetName val="03_2"/>
      <sheetName val="29_2"/>
      <sheetName val="30_2"/>
      <sheetName val="31_2"/>
      <sheetName val="27_2"/>
      <sheetName val="12_2"/>
      <sheetName val="20_2"/>
      <sheetName val="24_2"/>
      <sheetName val="25_2"/>
      <sheetName val="02_2"/>
      <sheetName val="21_2"/>
      <sheetName val="26_2"/>
      <sheetName val="23_2"/>
      <sheetName val="22_2"/>
      <sheetName val="altai_income_statement2"/>
      <sheetName val="6_NK2"/>
      <sheetName val="1кв__2"/>
      <sheetName val="Трафик_по_АУП3"/>
      <sheetName val="Трафик_по_ЦБПТО3"/>
      <sheetName val="Трафик_по_ПНУ3"/>
      <sheetName val="Трафик_по_ЖНУ3"/>
      <sheetName val="Трафик_по_ШНУ3"/>
      <sheetName val="FA_depreciation1"/>
      <sheetName val="без_НДС1"/>
      <sheetName val="Служебный_ФК悤"/>
      <sheetName val="Служебный_ФК?"/>
      <sheetName val="[form_xls]6НК/1"/>
      <sheetName val="[form_xls][form_xls]6НК/1"/>
      <sheetName val="БРК_УЖ1"/>
      <sheetName val="БРК_ЮКО_свод1"/>
      <sheetName val="Сбер_14501"/>
      <sheetName val="Сбер_13001"/>
      <sheetName val="Сбер_25001"/>
      <sheetName val="Сбер_37501"/>
      <sheetName val="Все_ТЭП1"/>
      <sheetName val="èç_ñåì1"/>
      <sheetName val="План_произв-в贰΢ǅ"/>
      <sheetName val="Залоги_c_RS1"/>
      <sheetName val="Индексы_перероценки1"/>
      <sheetName val="Project_Detail_Inputs1"/>
      <sheetName val="ВСДС_1_(MAIN)1"/>
      <sheetName val="[form_xls][form_xls]6НК/렀£"/>
      <sheetName val="План_ГЗ1"/>
      <sheetName val="Вид_предмета1"/>
      <sheetName val="Служебный_ФК_"/>
      <sheetName val="6НК____x000a_2"/>
      <sheetName val="__x000a___x000a____"/>
      <sheetName val="Служебный_ФК恔_1"/>
      <sheetName val="Служебный_ФК_1"/>
      <sheetName val="Служебный_ФК__1"/>
      <sheetName val="6НК____x000a_"/>
      <sheetName val="6НК/蠀_"/>
      <sheetName val="[form_xls]6НК/蠀_"/>
      <sheetName val="Служебный_ФК_1"/>
      <sheetName val="6НК/_¹"/>
      <sheetName val="[form_xls][form_xls]6НК/蠀_"/>
      <sheetName val="Затраты_утил_ТБО1"/>
      <sheetName val="Админ_и_ОPEX_2010-12гг1"/>
      <sheetName val="14_1_2_2__Услуги_связи_1"/>
      <sheetName val="Общие_данные1"/>
      <sheetName val="канат_прод_2"/>
      <sheetName val="CREDIT_STATS1"/>
      <sheetName val="Test_of_FA_Installation1"/>
      <sheetName val="Расчет_объема_СУИБ1"/>
      <sheetName val="Ural_med1"/>
      <sheetName val="КС_20181"/>
      <sheetName val="Input_TI1"/>
      <sheetName val="3_ФОТ1"/>
      <sheetName val="4_Налоги1"/>
      <sheetName val="Конс_1"/>
      <sheetName val="Фин__пок-ли1"/>
      <sheetName val="Проектные_работы1"/>
      <sheetName val="Спецтехника,_оборудование,_баз1"/>
      <sheetName val="Первоначальные_условия1"/>
      <sheetName val="VI_REVENUE_OOD1"/>
      <sheetName val="IIb_P&amp;L_short1"/>
      <sheetName val="IV_REVENUE_ROOMS1"/>
      <sheetName val="IV_REVENUE__F&amp;B1"/>
      <sheetName val="расчет_премии_за_4_кв_12г1"/>
      <sheetName val="ФОТ_2013_(2)1"/>
      <sheetName val="Ком_услуги_аренды1"/>
      <sheetName val="СВОД_по_НД_расх1"/>
      <sheetName val="Свод_Мат_по_Тр_20121"/>
      <sheetName val="Конфигурация_МАКРО1"/>
      <sheetName val="Product_Assumptions1"/>
      <sheetName val="14_1_8_11_(Прочие)1"/>
      <sheetName val="Все_виды_материалов_D`1-181"/>
      <sheetName val="ожид_ФОТ_2010_форма11"/>
      <sheetName val="свод_ФОТ1"/>
      <sheetName val="I_KEY_INFORMATION3"/>
      <sheetName val="почтов_3"/>
      <sheetName val="6НК-cт_3"/>
      <sheetName val="Interco_payables&amp;receivables3"/>
      <sheetName val="6НК__x000a_1"/>
      <sheetName val="ноябрь_-_декабрь1"/>
      <sheetName val="_По_скв"/>
      <sheetName val="КР_з_ч"/>
      <sheetName val="Исх_данные"/>
      <sheetName val="распределение_модели"/>
      <sheetName val="18_2"/>
      <sheetName val="08_2"/>
      <sheetName val="11_2"/>
      <sheetName val="14_2"/>
      <sheetName val="15_2"/>
      <sheetName val="05_2"/>
      <sheetName val="09_2"/>
      <sheetName val="Трафик_по_АУП2"/>
      <sheetName val="Трафик_по_ЦБПТО2"/>
      <sheetName val="Трафик_по_ПНУ2"/>
      <sheetName val="Трафик_по_ЖНУ2"/>
      <sheetName val="Трафик_по_ШНУ2"/>
      <sheetName val="без_НДС"/>
      <sheetName val="[form_xls]6НК/"/>
      <sheetName val="[form_xls][form_xls]6НК/"/>
      <sheetName val="БРК_УЖ"/>
      <sheetName val="БРК_ЮКО_свод"/>
      <sheetName val="Сбер_1450"/>
      <sheetName val="Сбер_1300"/>
      <sheetName val="Сбер_2500"/>
      <sheetName val="Сбер_3750"/>
      <sheetName val="Залоги_c_RS"/>
      <sheetName val="Индексы_перероценки"/>
      <sheetName val="Project_Detail_Inputs"/>
      <sheetName val="ВСДС_1_(MAIN)"/>
      <sheetName val="6НК____x000a_1"/>
      <sheetName val="Служебный_ФК恔_"/>
      <sheetName val="Служебный_ФК_"/>
      <sheetName val="Служебный_ФК__"/>
      <sheetName val="Затраты_утил_ТБО"/>
      <sheetName val="Админ_и_ОPEX_2010-12гг"/>
      <sheetName val="14_1_2_2__Услуги_связи_"/>
      <sheetName val="Общие_данные"/>
      <sheetName val="канат_прод_1"/>
      <sheetName val="CREDIT_STATS"/>
      <sheetName val="Test_of_FA_Installation"/>
      <sheetName val="Расчет_объема_СУИБ"/>
      <sheetName val="Ural_med"/>
      <sheetName val="КС_2018"/>
      <sheetName val="Input_TI"/>
      <sheetName val="3_ФОТ"/>
      <sheetName val="4_Налоги"/>
      <sheetName val="Конс_"/>
      <sheetName val="Фин__пок-ли"/>
      <sheetName val="Проектные_работы"/>
      <sheetName val="Спецтехника,_оборудование,_база"/>
      <sheetName val="Первоначальные_условия"/>
      <sheetName val="VI_REVENUE_OOD"/>
      <sheetName val="IIb_P&amp;L_short"/>
      <sheetName val="IV_REVENUE_ROOMS"/>
      <sheetName val="IV_REVENUE__F&amp;B"/>
      <sheetName val="расчет_премии_за_4_кв_12г"/>
      <sheetName val="ФОТ_2013_(2)"/>
      <sheetName val="Ком_услуги_аренды"/>
      <sheetName val="СВОД_по_НД_расх"/>
      <sheetName val="Свод_Мат_по_Тр_2012"/>
      <sheetName val="Конфигурация_МАКРО"/>
      <sheetName val="Product_Assumptions"/>
      <sheetName val="14_1_8_11_(Прочие)"/>
      <sheetName val="Все_виды_материалов_D`1-18"/>
      <sheetName val="ожид_ФОТ_2010_форма1"/>
      <sheetName val="свод_ФОТ"/>
      <sheetName val="поч԰"/>
      <sheetName val="6НКက"/>
      <sheetName val="运行成本 OPEX"/>
      <sheetName val="6НК/_x0000_?¹"/>
      <sheetName val="[form.xls]6НК/_x0000_?¹"/>
      <sheetName val="[form.xls][form.xls]6НК/_x0000_?¹"/>
      <sheetName val="6НК    "/>
      <sheetName val="KACHAR-201"/>
      <sheetName val="6НК__ _x000a_"/>
      <sheetName val="Финбюджет_свод_1"/>
      <sheetName val="ïîñòàâêà_ñðàâí131"/>
      <sheetName val="3_3_31_1"/>
      <sheetName val="Аморт-я_ввод_ОС1"/>
      <sheetName val="ЗАО_н_ит伔⡇躁⬦[form_xl"/>
      <sheetName val="1П_с_факторами1"/>
      <sheetName val="Финбюджет_свод_"/>
      <sheetName val="ïîñòàâêà_ñðàâí13"/>
      <sheetName val="3_3_31_"/>
      <sheetName val="Аморт-я_ввод_ОС"/>
      <sheetName val="1П_с_факторами"/>
      <sheetName val="из_сем8"/>
      <sheetName val="US_Dollar_20038"/>
      <sheetName val="SDR_20038"/>
      <sheetName val="Control_Settings5"/>
      <sheetName val="GTM_BK5"/>
      <sheetName val="Consolidator_Inputs5"/>
      <sheetName val="Добыча_нефти48"/>
      <sheetName val="поставка_сравн135"/>
      <sheetName val="2_2_ОтклОТМ10"/>
      <sheetName val="1_3_2_ОТМ10"/>
      <sheetName val="Cost_99v985"/>
      <sheetName val="cant_sim5"/>
      <sheetName val="фот_пп2000разбивка5"/>
      <sheetName val="Production_Ref_Q-1-35"/>
      <sheetName val="ЗАО_н_ит5"/>
      <sheetName val="PP&amp;E_mvt_for_20035"/>
      <sheetName val="FP20DB_(3)5"/>
      <sheetName val="Курс_валют5"/>
      <sheetName val="Другие_расходы5"/>
      <sheetName val="Форма_4_кап_зат-ты_(2)5"/>
      <sheetName val="2006_AJE_RJE5"/>
      <sheetName val="GAAP_TB_31_12_01__detail_p&amp;l5"/>
      <sheetName val="прочие_стор5"/>
      <sheetName val="услуги_прочие5"/>
      <sheetName val="Выкуп_порталов5"/>
      <sheetName val="обуч_(2)5"/>
      <sheetName val="прочие_стор_(2)5"/>
      <sheetName val="ком_(2)5"/>
      <sheetName val="КВЛ_(2)5"/>
      <sheetName val="прочие_расходы5"/>
      <sheetName val="шт_(2)5"/>
      <sheetName val="аренда_(2)5"/>
      <sheetName val="прогноз_движения_денег_в_ежеме5"/>
      <sheetName val="ОПиУ_в_ежемес_5"/>
      <sheetName val="АПК_реформа5"/>
      <sheetName val="стр_245_(2)5"/>
      <sheetName val="Сдача_5"/>
      <sheetName val="МО_00125"/>
      <sheetName val="14_1_2_2_(Услуги_связи)5"/>
      <sheetName val="13_NGDO5"/>
      <sheetName val="__2_3_25"/>
      <sheetName val="12_из_57_АЗС5"/>
      <sheetName val="постоянные_затраты5"/>
      <sheetName val="7_15"/>
      <sheetName val="U2_775_-_COGS_comparison_per_s5"/>
      <sheetName val="Пр_415"/>
      <sheetName val="I__Прогноз_доходов5"/>
      <sheetName val="Financial_ratios_А35"/>
      <sheetName val="2_2_ОтклОТМ11"/>
      <sheetName val="1_3_2_ОТМ11"/>
      <sheetName val="Б_мчас_(П)5"/>
      <sheetName val="2008_ГСМ5"/>
      <sheetName val="Плата_за_загрязнение_5"/>
      <sheetName val="Собственный_капитал5"/>
      <sheetName val="2кв_5"/>
      <sheetName val="Non-Statistical_Sampling_Maste5"/>
      <sheetName val="Global_Data5"/>
      <sheetName val="H3_100_Rollforward5"/>
      <sheetName val="Russia_Print_Version5"/>
      <sheetName val="MACRO2_XLM5"/>
      <sheetName val="U-ZR_AT1_XLS5"/>
      <sheetName val="План_произв-ва_(мес_)_(бюджет)5"/>
      <sheetName val="Инв_вл5"/>
      <sheetName val="факт_2005_г_5"/>
      <sheetName val="д_7_0015"/>
      <sheetName val="свод_грузоотпр_5"/>
      <sheetName val="Итоговая_таблица5"/>
      <sheetName val="SA_Procedures4"/>
      <sheetName val="-расчет_налогов_от_ФОТ__на_2015"/>
      <sheetName val="FA_Movement_Kyrg4"/>
      <sheetName val="Список_документов4"/>
      <sheetName val="ОТЧЕТ_КТЖ_01_01_094"/>
      <sheetName val="ввод-вывод_ОС_авг2004-_20054"/>
      <sheetName val="Форма3_64"/>
      <sheetName val="GAAP_TB_30_09_01__detail_p&amp;l4"/>
      <sheetName val="FA_Movement_4"/>
      <sheetName val="depreciation_testing4"/>
      <sheetName val="8180_(8181,8182)4"/>
      <sheetName val="Balance_Sheet4"/>
      <sheetName val="1_вариант__2009_4"/>
      <sheetName val="I_KEY_INFORMATION5"/>
      <sheetName val="факс(2005-20гг_)5"/>
      <sheetName val="6НК-cт_5"/>
      <sheetName val="Interco_payables&amp;receivables5"/>
      <sheetName val="1_(2)4"/>
      <sheetName val="O_500_Property_Tax4"/>
      <sheetName val="ГМ_4"/>
      <sheetName val="почтов_5"/>
      <sheetName val="ГСМ_Гараж4"/>
      <sheetName val="ГСМ_по_инвест4"/>
      <sheetName val="Запчасти_Гараж4"/>
      <sheetName val="Стор_Орг_РМУ4"/>
      <sheetName val="Материалы_РМУ4"/>
      <sheetName val="Постановка_на_учет_авто4"/>
      <sheetName val="Размножение_проектов4"/>
      <sheetName val="материалы_ВДГО4"/>
      <sheetName val="Тех_осмотр4"/>
      <sheetName val="Проект_14"/>
      <sheetName val="Объем_ВДГО4"/>
      <sheetName val="Фин_обязат_4"/>
      <sheetName val="спецпит,проездн_4"/>
      <sheetName val="18_4"/>
      <sheetName val="08_4"/>
      <sheetName val="11_4"/>
      <sheetName val="14_4"/>
      <sheetName val="15_4"/>
      <sheetName val="05_4"/>
      <sheetName val="09_4"/>
      <sheetName val="04_3"/>
      <sheetName val="19_3"/>
      <sheetName val="01_3"/>
      <sheetName val="17_3"/>
      <sheetName val="07_3"/>
      <sheetName val="06_3"/>
      <sheetName val="16_3"/>
      <sheetName val="10_3"/>
      <sheetName val="28_3"/>
      <sheetName val="13_3"/>
      <sheetName val="03_3"/>
      <sheetName val="29_3"/>
      <sheetName val="30_3"/>
      <sheetName val="31_3"/>
      <sheetName val="27_3"/>
      <sheetName val="12_3"/>
      <sheetName val="20_3"/>
      <sheetName val="24_3"/>
      <sheetName val="25_3"/>
      <sheetName val="02_3"/>
      <sheetName val="21_3"/>
      <sheetName val="26_3"/>
      <sheetName val="23_3"/>
      <sheetName val="22_3"/>
      <sheetName val="altai_income_statement3"/>
      <sheetName val="16_123"/>
      <sheetName val="4b_-_P&amp;L_ProductLine3"/>
      <sheetName val="4a_-_Revenue_ProductLine3"/>
      <sheetName val="5a_-_Orders_analysis3"/>
      <sheetName val="8_-_Receivables3"/>
      <sheetName val="D1_-_Balances_input3"/>
      <sheetName val="D3_-_DBmagn3"/>
      <sheetName val="$_IS4"/>
      <sheetName val="ЛСЦ_начисленное_на_31_12_083"/>
      <sheetName val="ЛЛизинг_начис__на_31_12_083"/>
      <sheetName val="исп_см_3"/>
      <sheetName val="Служебный_ФКРБ3"/>
      <sheetName val="Источник_финансирования3"/>
      <sheetName val="Способ_закупки3"/>
      <sheetName val="Тип_пункта_плана3"/>
      <sheetName val="Cash_flows_-_PBC3"/>
      <sheetName val="FA_register4"/>
      <sheetName val="форма_3_смета_затрат4"/>
      <sheetName val="Авансы_уплач,деньги_в_регионах7"/>
      <sheetName val="Авансы_уплач,деньги_в_регионах8"/>
      <sheetName val="PLтв_-_Б4"/>
      <sheetName val="Спр__раб_4"/>
      <sheetName val="K-800_Imp__test4"/>
      <sheetName val="6_NK3"/>
      <sheetName val="1кв__3"/>
      <sheetName val="Трафик_по_АУП4"/>
      <sheetName val="Трафик_по_ЦБПТО4"/>
      <sheetName val="Трафик_по_ПНУ4"/>
      <sheetName val="Трафик_по_ЖНУ4"/>
      <sheetName val="Трафик_по_ШНУ4"/>
      <sheetName val="Бюджет_тек__затрат4"/>
      <sheetName val="коммун_4"/>
      <sheetName val="ТД_РАП3"/>
      <sheetName val="Project_Detail_Inputs2"/>
      <sheetName val="Все_ТЭП2"/>
      <sheetName val="èç_ñåì2"/>
      <sheetName val="Исх_данные2"/>
      <sheetName val="распределение_модели2"/>
      <sheetName val="FA_depreciation2"/>
      <sheetName val="без_НДС2"/>
      <sheetName val="доп_дан_3"/>
      <sheetName val="Служебный_ФК皸ɫ2"/>
      <sheetName val="Служебный_ФК悄,2"/>
      <sheetName val="Служебный_ФК厈-2"/>
      <sheetName val="Служебный_ФК⽄2"/>
      <sheetName val="Служебный_ФК⽬2"/>
      <sheetName val="Служебный_ФК嵔_2"/>
      <sheetName val="Служебный_ФК峔(2"/>
      <sheetName val="Служебный_ФК『2"/>
      <sheetName val="Служебный_ФК⿯2"/>
      <sheetName val="Служебный_ФКૐǪ2"/>
      <sheetName val="Служебный_ФК　2"/>
      <sheetName val="ноябрь_-_декабрь3"/>
      <sheetName val="Summary_&amp;_Variables2"/>
      <sheetName val="Служебный_ФК3"/>
      <sheetName val="Админ_и_ОPEX_2010-12гг2"/>
      <sheetName val="ВСДС_1_(MAIN)2"/>
      <sheetName val="Общие_данные2"/>
      <sheetName val="Затраты_утил_ТБО2"/>
      <sheetName val="14_1_2_2__Услуги_связи_2"/>
      <sheetName val="_По_скв2"/>
      <sheetName val="канат_прод_3"/>
      <sheetName val="Test_of_FA_Installation2"/>
      <sheetName val="Расчет_объема_СУИБ2"/>
      <sheetName val="CREDIT_STATS2"/>
      <sheetName val="Вып_П_П_2"/>
      <sheetName val="КР_з_ч2"/>
      <sheetName val="Служебный_ФК_2"/>
      <sheetName val="Ural_med2"/>
      <sheetName val="КС_20182"/>
      <sheetName val="БРК_УЖ2"/>
      <sheetName val="БРК_ЮКО_свод2"/>
      <sheetName val="Сбер_14502"/>
      <sheetName val="Сбер_13002"/>
      <sheetName val="Сбер_25002"/>
      <sheetName val="Сбер_37502"/>
      <sheetName val="[form_xls]6НК/2"/>
      <sheetName val="Все_виды_материалов_D`1-182"/>
      <sheetName val="Product_Assumptions2"/>
      <sheetName val="[form_xls][form_xls]6НК/2"/>
      <sheetName val="14_1_8_11_(Прочие)2"/>
      <sheetName val="3_ФОТ2"/>
      <sheetName val="4_Налоги2"/>
      <sheetName val="Залоги_c_RS2"/>
      <sheetName val="План_ГЗ2"/>
      <sheetName val="Вид_предмета2"/>
      <sheetName val="Input_TI2"/>
      <sheetName val="Конс_2"/>
      <sheetName val="Конфигурация_МАКРО2"/>
      <sheetName val="ожид_ФОТ_2010_форма12"/>
      <sheetName val="свод_ФОТ2"/>
      <sheetName val="Служебный_ФК恔_2"/>
      <sheetName val="Служебный_ФК_2"/>
      <sheetName val="Служебный_ФК__2"/>
      <sheetName val="Индексы_перероценки2"/>
      <sheetName val="Финбюджет_свод_2"/>
      <sheetName val="ïîñòàâêà_ñðàâí132"/>
      <sheetName val="3_3_31_2"/>
      <sheetName val="Аморт-я_ввод_ОС2"/>
      <sheetName val="1П_с_факторами2"/>
      <sheetName val="Sheet2"/>
      <sheetName val="g-1"/>
      <sheetName val="новая__5"/>
      <sheetName val="Resource_Sheet"/>
      <sheetName val="Main_Sheet"/>
      <sheetName val="НД_Доходы_скорр_"/>
      <sheetName val="Страхование_ГПО_работников"/>
      <sheetName val="МП_не_вход_ФОТ1"/>
      <sheetName val="Бонды_стр_341"/>
      <sheetName val="Threshold_Table"/>
      <sheetName val="Простой_5-10_тн"/>
      <sheetName val="Фонд_15гор"/>
      <sheetName val="рев_дф_(1_08_)_(3)"/>
      <sheetName val="List_of_Functions"/>
      <sheetName val="form_xls"/>
      <sheetName val="ф_03а-03(1)"/>
      <sheetName val="Здания_"/>
      <sheetName val="Шт_расписание"/>
      <sheetName val="TPC_con_vs_bdg"/>
      <sheetName val="25__Hidden1"/>
      <sheetName val="2__Inputs1"/>
      <sheetName val="PY_misstatements1"/>
      <sheetName val="Prelim_Cost"/>
      <sheetName val="Planned_VoWD"/>
      <sheetName val="мат_расходы"/>
      <sheetName val="Gen_Data"/>
      <sheetName val="бензин_по_авто"/>
      <sheetName val="Др_адм"/>
      <sheetName val="Осн_ср-ва"/>
      <sheetName val="не_удалять!1"/>
      <sheetName val="Свод_тех_харак"/>
      <sheetName val="кол-во_договоров_ОЗ"/>
      <sheetName val="вх_исх_корр"/>
      <sheetName val="орг_тех"/>
      <sheetName val="Мат_пом"/>
      <sheetName val="общ_фонд__"/>
      <sheetName val="Схема_доплат"/>
      <sheetName val="Повышающие_коэф_ОМГ"/>
      <sheetName val="хим_реаг_"/>
      <sheetName val="пост__пар_"/>
      <sheetName val="PY_Audit_WP_2011"/>
      <sheetName val="Лв_1715_(сб)"/>
      <sheetName val="treatment_summary"/>
      <sheetName val="Дин__оборотн__ср-в!!!"/>
      <sheetName val="Уровень_показателей!!!"/>
      <sheetName val="assumpt_"/>
      <sheetName val="новая__51"/>
      <sheetName val="Resource_Sheet1"/>
      <sheetName val="Main_Sheet1"/>
      <sheetName val="НД_Доходы_скорр_1"/>
      <sheetName val="Страхование_ГПО_работников1"/>
      <sheetName val="МП_не_вход_ФОТ2"/>
      <sheetName val="Бонды_стр_3411"/>
      <sheetName val="Threshold_Table1"/>
      <sheetName val="Простой_5-10_тн1"/>
      <sheetName val="Фонд_15гор1"/>
      <sheetName val="рев_дф_(1_08_)_(3)1"/>
      <sheetName val="6НК__x000a_3"/>
      <sheetName val="List_of_Functions1"/>
      <sheetName val="form_xls1"/>
      <sheetName val="ф_03а-03(1)1"/>
      <sheetName val="Шт_расписание1"/>
      <sheetName val="TPC_con_vs_bdg1"/>
      <sheetName val="25__Hidden2"/>
      <sheetName val="2__Inputs2"/>
      <sheetName val="PY_misstatements2"/>
      <sheetName val="Prelim_Cost1"/>
      <sheetName val="Planned_VoWD1"/>
      <sheetName val="мат_расходы1"/>
      <sheetName val="Gen_Data1"/>
      <sheetName val="бензин_по_авто1"/>
      <sheetName val="Др_адм1"/>
      <sheetName val="Осн_ср-ва1"/>
      <sheetName val="не_удалять!2"/>
      <sheetName val="Свод_тех_харак1"/>
      <sheetName val="кол-во_договоров_ОЗ1"/>
      <sheetName val="вх_исх_корр1"/>
      <sheetName val="орг_тех1"/>
      <sheetName val="Мат_пом1"/>
      <sheetName val="общ_фонд__1"/>
      <sheetName val="Схема_доплат1"/>
      <sheetName val="Повышающие_коэф_ОМГ1"/>
      <sheetName val="хим_реаг_1"/>
      <sheetName val="пост__пар_1"/>
      <sheetName val="PY_Audit_WP_20111"/>
      <sheetName val="Лв_1715_(сб)1"/>
      <sheetName val="Здания_1"/>
      <sheetName val="treatment_summary1"/>
      <sheetName val="Дин__оборотн__ср-в!!!1"/>
      <sheetName val="Уровень_показателей!!!1"/>
      <sheetName val="assumpt_1"/>
      <sheetName val="Inventory"/>
      <sheetName val="6НК/?¹"/>
      <sheetName val="[form.xls]6НК/?¹"/>
      <sheetName val="[form.xls][form.xls]6НК/?¹"/>
      <sheetName val="Касс книга"/>
      <sheetName val="анализ хранение"/>
      <sheetName val="O.400-VAT "/>
      <sheetName val="План пр-ва"/>
      <sheetName val="Осн. пара"/>
      <sheetName val="Изменение_оборотных_средств"/>
      <sheetName val="1.401.2"/>
      <sheetName val="АПК_ре_x0000__x0000_Ԁ_x0000_퀀霤"/>
      <sheetName val="АПК_ре_x0000__x0000_Ԁ_x0000_瀀蹫"/>
      <sheetName val="Бюдж-тенге"/>
      <sheetName val="CamKum Prod"/>
      <sheetName val="FX Rates Data Base"/>
      <sheetName val="2271-A5-2 Transln"/>
      <sheetName val="2271-A4 NTA - PPE"/>
      <sheetName val="chitiet"/>
      <sheetName val="PL"/>
      <sheetName val="BS"/>
      <sheetName val="LS 31.12.02"/>
      <sheetName val="Sample"/>
      <sheetName val="Свод за 2008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 refreshError="1"/>
      <sheetData sheetId="396"/>
      <sheetData sheetId="397"/>
      <sheetData sheetId="398"/>
      <sheetData sheetId="399"/>
      <sheetData sheetId="400"/>
      <sheetData sheetId="40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/>
      <sheetData sheetId="796"/>
      <sheetData sheetId="797" refreshError="1"/>
      <sheetData sheetId="798" refreshError="1"/>
      <sheetData sheetId="799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/>
      <sheetData sheetId="937" refreshError="1"/>
      <sheetData sheetId="938" refreshError="1"/>
      <sheetData sheetId="939"/>
      <sheetData sheetId="940"/>
      <sheetData sheetId="941" refreshError="1"/>
      <sheetData sheetId="942"/>
      <sheetData sheetId="943"/>
      <sheetData sheetId="944" refreshError="1"/>
      <sheetData sheetId="945" refreshError="1"/>
      <sheetData sheetId="946" refreshError="1"/>
      <sheetData sheetId="947"/>
      <sheetData sheetId="948"/>
      <sheetData sheetId="949" refreshError="1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 refreshError="1"/>
      <sheetData sheetId="974" refreshError="1"/>
      <sheetData sheetId="975"/>
      <sheetData sheetId="976" refreshError="1"/>
      <sheetData sheetId="977" refreshError="1"/>
      <sheetData sheetId="978" refreshError="1"/>
      <sheetData sheetId="979" refreshError="1"/>
      <sheetData sheetId="980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/>
      <sheetData sheetId="1259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/>
      <sheetData sheetId="1320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 refreshError="1"/>
      <sheetData sheetId="1958" refreshError="1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Тит лист"/>
      <sheetName val="2.Допущения"/>
      <sheetName val="4.Доходы"/>
      <sheetName val="5.Себестоимость"/>
      <sheetName val="6.Расходы периода"/>
      <sheetName val="7.Налог"/>
      <sheetName val="8.БКВ"/>
      <sheetName val="9.Оборот капитал"/>
      <sheetName val="10.Долг"/>
      <sheetName val="11.Стоим собст капитала"/>
      <sheetName val="12.Отч о приб и уб"/>
      <sheetName val="13.Баланс"/>
      <sheetName val="форма 2П"/>
      <sheetName val="14.Оценка DCF"/>
      <sheetName val="15. Метод мультипликаторов"/>
      <sheetName val="16 Анализ чувствительности"/>
      <sheetName val="Ставка дисконтирования"/>
      <sheetName val="Формат"/>
    </sheetNames>
    <sheetDataSet>
      <sheetData sheetId="0"/>
      <sheetData sheetId="1">
        <row r="13">
          <cell r="E13">
            <v>314.72000000000003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-Steel KZT98"/>
      <sheetName val="BS-Coal KZT98"/>
      <sheetName val="BS- KZT  IK 98"/>
      <sheetName val="BS-Steel $98"/>
      <sheetName val="BS-Coal $98"/>
      <sheetName val="BS- $ IK98"/>
      <sheetName val="Steel"/>
      <sheetName val="OOKS   "/>
      <sheetName val="Scrap shop "/>
      <sheetName val="Catering combine "/>
      <sheetName val="Ispat hotel "/>
      <sheetName val="Ispat Tex "/>
      <sheetName val="Tets 2 "/>
      <sheetName val="Steel Division "/>
      <sheetName val="B.S. Steel Div "/>
      <sheetName val="ppty ytd sept 97"/>
      <sheetName val="exchange rates"/>
      <sheetName val="GOODWILL 1999"/>
      <sheetName val="profit 99 Steel Div Tenge"/>
      <sheetName val="profit 99 Steel Div USD"/>
      <sheetName val="Profit Steel Div 0199"/>
      <sheetName val="Profit Steel Div 0299"/>
      <sheetName val="Profit Steel Div 0399"/>
      <sheetName val="Profit Steel Div 0499"/>
      <sheetName val="Profit Steel Div 0599"/>
      <sheetName val="Profit Steel Div 0699"/>
      <sheetName val="Profit Steel Div 0799"/>
      <sheetName val="Profit Steel Div 0899"/>
      <sheetName val="Profit Steel Div 0999"/>
      <sheetName val="Profit Steel Div 1099"/>
      <sheetName val="Profit Steel Div 1199"/>
      <sheetName val="Profit Steel Div 1299"/>
      <sheetName val="Profit Steel Division YTD"/>
      <sheetName val="TRF PRICE DIFF COAL DIV"/>
      <sheetName val="KAZAK RECO ST 99"/>
      <sheetName val="KAZAK RECO ST 99 (2)"/>
      <sheetName val="KAZAK IAS PL AC  RECO  99"/>
      <sheetName val="KAZAK RECO STCoal  99"/>
      <sheetName val="PL-format Tenge Steel"/>
      <sheetName val="PL-format Tenge  Coal "/>
      <sheetName val="PL-format Tenge  IK "/>
      <sheetName val="BS-Steel KZT"/>
      <sheetName val="BS-Coal KZT"/>
      <sheetName val="BS- KZT  IK "/>
      <sheetName val="BS-Steel $"/>
      <sheetName val="BS-Coal $"/>
      <sheetName val="BS- $ IK"/>
      <sheetName val="PL-format $ Steel"/>
      <sheetName val="PL-format $ Coal"/>
      <sheetName val="PL-format $ IK"/>
      <sheetName val="Accounts receivable "/>
      <sheetName val="Creditors  "/>
      <sheetName val="Inventory"/>
      <sheetName val="Inventory valuation"/>
      <sheetName val="Inventory 0699"/>
      <sheetName val="acc 821 "/>
      <sheetName val="FIXED ASSETS Kazak0899"/>
      <sheetName val="Dues to govt"/>
      <sheetName val="TAXES kas"/>
      <sheetName val="DTL IAS  99"/>
      <sheetName val="NOTES"/>
      <sheetName val="corporate exposure 98"/>
      <sheetName val="corporate exposure 99"/>
      <sheetName val="BAD DEBTS"/>
      <sheetName val="profit 9"/>
      <sheetName val="profit 98(1)"/>
      <sheetName val="DEPN  YTD SEPT 97"/>
      <sheetName val="IAS bsheet june 97"/>
      <sheetName val="Hidden"/>
      <sheetName val="Betas by Sector"/>
      <sheetName val="RTS_tl"/>
      <sheetName val="Risk Country rating"/>
      <sheetName val="Risk Company Size"/>
      <sheetName val="GKO"/>
      <sheetName val="RTS"/>
      <sheetName val="I. Прогноз доходов"/>
      <sheetName val="Const"/>
      <sheetName val="Dep_OpEx"/>
      <sheetName val="25. Hidden"/>
      <sheetName val="2. Inputs"/>
      <sheetName val="US Dollar 2003"/>
      <sheetName val="SDR 2003"/>
      <sheetName val="GAAP TB 31.12.01  detail p&amp;l"/>
      <sheetName val="Auxilliary_Info"/>
      <sheetName val="Links"/>
      <sheetName val="Статьи"/>
      <sheetName val="TB 2005"/>
      <sheetName val="1NK"/>
      <sheetName val="IAS0899"/>
      <sheetName val="TB KMG Fin 2007"/>
      <sheetName val="Форма2"/>
      <sheetName val="MAIN"/>
      <sheetName val=""/>
      <sheetName val="Consolidator Inputs"/>
      <sheetName val="DropDown"/>
      <sheetName val="AR Drop Downs"/>
      <sheetName val="17"/>
      <sheetName val="Drop Down"/>
      <sheetName val="K_760"/>
      <sheetName val="Assumptions"/>
      <sheetName val="KAZAK_RECO_ST_99"/>
      <sheetName val="BS-Steel_KZT98"/>
      <sheetName val="BS-Coal_KZT98"/>
      <sheetName val="BS-_KZT__IK_98"/>
      <sheetName val="BS-Steel_$98"/>
      <sheetName val="BS-Coal_$98"/>
      <sheetName val="BS-_$_IK98"/>
      <sheetName val="OOKS___"/>
      <sheetName val="Scrap_shop_"/>
      <sheetName val="Catering_combine_"/>
      <sheetName val="Ispat_hotel_"/>
      <sheetName val="Ispat_Tex_"/>
      <sheetName val="Tets_2_"/>
      <sheetName val="Steel_Division_"/>
      <sheetName val="B_S__Steel_Div_"/>
      <sheetName val="ppty_ytd_sept_97"/>
      <sheetName val="exchange_rates"/>
      <sheetName val="GOODWILL_1999"/>
      <sheetName val="profit_99_Steel_Div_Tenge"/>
      <sheetName val="profit_99_Steel_Div_USD"/>
      <sheetName val="Profit_Steel_Div_0199"/>
      <sheetName val="Profit_Steel_Div_0299"/>
      <sheetName val="Profit_Steel_Div_0399"/>
      <sheetName val="Profit_Steel_Div_0499"/>
      <sheetName val="Profit_Steel_Div_0599"/>
      <sheetName val="Profit_Steel_Div_0699"/>
      <sheetName val="Profit_Steel_Div_0799"/>
      <sheetName val="Profit_Steel_Div_0899"/>
      <sheetName val="Profit_Steel_Div_0999"/>
      <sheetName val="Profit_Steel_Div_1099"/>
      <sheetName val="Profit_Steel_Div_1199"/>
      <sheetName val="Profit_Steel_Div_1299"/>
      <sheetName val="Profit_Steel_Division_YTD"/>
      <sheetName val="TRF_PRICE_DIFF_COAL_DIV"/>
      <sheetName val="KAZAK_RECO_ST_99_(2)"/>
      <sheetName val="KAZAK_IAS_PL_AC__RECO__99"/>
      <sheetName val="KAZAK_RECO_STCoal__99"/>
      <sheetName val="PL-format_Tenge_Steel"/>
      <sheetName val="PL-format_Tenge__Coal_"/>
      <sheetName val="PL-format_Tenge__IK_"/>
      <sheetName val="BS-Steel_KZT"/>
      <sheetName val="BS-Coal_KZT"/>
      <sheetName val="BS-_KZT__IK_"/>
      <sheetName val="BS-Steel_$"/>
      <sheetName val="BS-Coal_$"/>
      <sheetName val="BS-_$_IK"/>
      <sheetName val="PL-format_$_Steel"/>
      <sheetName val="PL-format_$_Coal"/>
      <sheetName val="PL-format_$_IK"/>
      <sheetName val="Accounts_receivable_"/>
      <sheetName val="Creditors__"/>
      <sheetName val="Inventory_valuation"/>
      <sheetName val="Inventory_0699"/>
      <sheetName val="acc_821_"/>
      <sheetName val="FIXED_ASSETS_Kazak0899"/>
      <sheetName val="Dues_to_govt"/>
      <sheetName val="TAXES_kas"/>
      <sheetName val="DTL_IAS__99"/>
      <sheetName val="corporate_exposure_98"/>
      <sheetName val="corporate_exposure_99"/>
      <sheetName val="BAD_DEBTS"/>
      <sheetName val="profit_9"/>
      <sheetName val="profit_98(1)"/>
      <sheetName val="DEPN__YTD_SEPT_97"/>
      <sheetName val="IAS_bsheet_june_97"/>
      <sheetName val="K101 FA Lead"/>
      <sheetName val="workings"/>
      <sheetName val="Macroeconomic Assumptions"/>
      <sheetName val="CHALLAN"/>
      <sheetName val="Планы"/>
      <sheetName val="балансAL"/>
      <sheetName val="Прил 1"/>
      <sheetName val="OffshoreBatchReport"/>
      <sheetName val="Prices"/>
      <sheetName val="1. General Inputs"/>
      <sheetName val="PNL"/>
      <sheetName val="Indizes"/>
      <sheetName val="Контр. по прив. в тенге"/>
      <sheetName val="покупки"/>
      <sheetName val="исп техники"/>
      <sheetName val="трудовые ресурсы"/>
      <sheetName val="A1.400 CFS 2016"/>
      <sheetName val="A1.100 TS"/>
      <sheetName val="A1.102_FS usd"/>
      <sheetName val="D-BudgetControls"/>
      <sheetName val="AKTIVITE MALIYETI MP"/>
      <sheetName val="MALIYET GERCEK"/>
      <sheetName val="PYTB"/>
      <sheetName val="WAC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1">
          <cell r="A1" t="str">
            <v>ISPAT KARMET</v>
          </cell>
        </row>
      </sheetData>
      <sheetData sheetId="101">
        <row r="1">
          <cell r="A1" t="str">
            <v>ISPAT KARMET</v>
          </cell>
        </row>
      </sheetData>
      <sheetData sheetId="102">
        <row r="1">
          <cell r="A1" t="str">
            <v>ISPAT KARMET</v>
          </cell>
        </row>
      </sheetData>
      <sheetData sheetId="103">
        <row r="1">
          <cell r="A1" t="str">
            <v>ISPAT KARMET</v>
          </cell>
        </row>
      </sheetData>
      <sheetData sheetId="104">
        <row r="1">
          <cell r="A1" t="str">
            <v>ISPAT KARMET</v>
          </cell>
        </row>
      </sheetData>
      <sheetData sheetId="105">
        <row r="1">
          <cell r="A1" t="str">
            <v>ISPAT KARMET</v>
          </cell>
        </row>
      </sheetData>
      <sheetData sheetId="106"/>
      <sheetData sheetId="107">
        <row r="1">
          <cell r="A1" t="str">
            <v>ISPAT KARMET</v>
          </cell>
        </row>
      </sheetData>
      <sheetData sheetId="108">
        <row r="1">
          <cell r="A1" t="str">
            <v>ISPAT KARMET</v>
          </cell>
        </row>
      </sheetData>
      <sheetData sheetId="109">
        <row r="1">
          <cell r="A1" t="str">
            <v>ISPAT KARMET</v>
          </cell>
        </row>
      </sheetData>
      <sheetData sheetId="110"/>
      <sheetData sheetId="111">
        <row r="1">
          <cell r="A1" t="str">
            <v>ISPAT KARMET</v>
          </cell>
        </row>
      </sheetData>
      <sheetData sheetId="112">
        <row r="1">
          <cell r="A1" t="str">
            <v>ISPAT KARMET</v>
          </cell>
        </row>
      </sheetData>
      <sheetData sheetId="113">
        <row r="1">
          <cell r="A1" t="str">
            <v>ISPAT KARMET</v>
          </cell>
        </row>
      </sheetData>
      <sheetData sheetId="114"/>
      <sheetData sheetId="115"/>
      <sheetData sheetId="116"/>
      <sheetData sheetId="117">
        <row r="1">
          <cell r="A1" t="str">
            <v>ISPAT KARMET</v>
          </cell>
        </row>
      </sheetData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>
        <row r="1">
          <cell r="A1" t="str">
            <v>ISPAT KARMET</v>
          </cell>
        </row>
      </sheetData>
      <sheetData sheetId="129"/>
      <sheetData sheetId="130"/>
      <sheetData sheetId="131"/>
      <sheetData sheetId="132">
        <row r="1">
          <cell r="A1" t="str">
            <v>ISPAT KARMET</v>
          </cell>
        </row>
      </sheetData>
      <sheetData sheetId="133">
        <row r="1">
          <cell r="A1" t="str">
            <v>ISPAT KARMET</v>
          </cell>
        </row>
      </sheetData>
      <sheetData sheetId="134">
        <row r="1">
          <cell r="A1" t="str">
            <v>ISPAT KARMET</v>
          </cell>
        </row>
      </sheetData>
      <sheetData sheetId="135">
        <row r="1">
          <cell r="A1" t="str">
            <v>ISPAT KARMET</v>
          </cell>
        </row>
      </sheetData>
      <sheetData sheetId="136">
        <row r="1">
          <cell r="A1" t="str">
            <v>ISPAT KARMET</v>
          </cell>
        </row>
      </sheetData>
      <sheetData sheetId="137">
        <row r="1">
          <cell r="A1" t="str">
            <v>ISPAT KARMET</v>
          </cell>
        </row>
      </sheetData>
      <sheetData sheetId="138">
        <row r="1">
          <cell r="A1" t="str">
            <v>ISPAT KARMET</v>
          </cell>
        </row>
      </sheetData>
      <sheetData sheetId="139"/>
      <sheetData sheetId="140">
        <row r="1">
          <cell r="A1" t="str">
            <v>ISPAT KARMET</v>
          </cell>
        </row>
      </sheetData>
      <sheetData sheetId="141">
        <row r="1">
          <cell r="A1" t="str">
            <v>ISPAT KARMET</v>
          </cell>
        </row>
      </sheetData>
      <sheetData sheetId="142">
        <row r="1">
          <cell r="A1" t="str">
            <v>ISPAT KARMET</v>
          </cell>
        </row>
      </sheetData>
      <sheetData sheetId="143"/>
      <sheetData sheetId="144">
        <row r="1">
          <cell r="A1" t="str">
            <v>ISPAT KARMET</v>
          </cell>
        </row>
      </sheetData>
      <sheetData sheetId="145">
        <row r="1">
          <cell r="A1" t="str">
            <v>ISPAT KARMET</v>
          </cell>
        </row>
      </sheetData>
      <sheetData sheetId="146">
        <row r="1">
          <cell r="A1" t="str">
            <v>ISPAT KARMET</v>
          </cell>
        </row>
      </sheetData>
      <sheetData sheetId="147"/>
      <sheetData sheetId="148"/>
      <sheetData sheetId="149"/>
      <sheetData sheetId="150">
        <row r="1">
          <cell r="A1" t="str">
            <v>ISPAT KARMET</v>
          </cell>
        </row>
      </sheetData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жн.2004"/>
      <sheetName val="Query1NK"/>
      <sheetName val="Query1NK_KZ"/>
      <sheetName val="1NK"/>
      <sheetName val="РасчСрЗП"/>
      <sheetName val="Предпр"/>
      <sheetName val="ЦентрЗатр"/>
      <sheetName val="ЕдИзм"/>
      <sheetName val="Группы"/>
      <sheetName val="KAZAK RECO ST 99"/>
      <sheetName val="Profit &amp; Loss Total"/>
      <sheetName val="Форма2"/>
      <sheetName val="Assumptions"/>
      <sheetName val="3НК"/>
      <sheetName val="Hidden"/>
      <sheetName val="Sample"/>
      <sheetName val="name"/>
      <sheetName val="PROGNOS"/>
      <sheetName val="свод"/>
      <sheetName val="группа"/>
      <sheetName val="5R"/>
      <sheetName val="Норм потери_БУ"/>
      <sheetName val="Статьи"/>
      <sheetName val="Links"/>
      <sheetName val="ВОЛС"/>
      <sheetName val="FES"/>
      <sheetName val="Содержание"/>
      <sheetName val="д.7.001"/>
      <sheetName val="SA Procedures"/>
      <sheetName val="MetaData"/>
      <sheetName val="Info"/>
      <sheetName val="2.2 ОтклОТМ"/>
      <sheetName val="1.3.2 ОТМ"/>
      <sheetName val="57_1NKs плюс АА_Н"/>
      <sheetName val="Kolommen_balans"/>
      <sheetName val="GAAP TB 30.09.01  detail p&amp;l"/>
      <sheetName val="Форма1"/>
      <sheetName val="misc"/>
      <sheetName val="LBS Reminder"/>
      <sheetName val="5"/>
      <sheetName val="Anlagevermögen"/>
      <sheetName val="I. Прогноз доходов"/>
      <sheetName val="OffshoreBatchReport"/>
      <sheetName val="7.1"/>
      <sheetName val="ШРР"/>
      <sheetName val="Баланс ТД"/>
      <sheetName val="12НК"/>
      <sheetName val="7НК"/>
      <sheetName val="Важн_2004"/>
      <sheetName val="Важн_20041"/>
      <sheetName val="FS-97"/>
      <sheetName val="CO1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Лист5"/>
      <sheetName val="Loaded"/>
      <sheetName val="База"/>
      <sheetName val="Труд"/>
      <sheetName val="2БО"/>
      <sheetName val="2НК"/>
      <sheetName val="ГСМ Гараж"/>
      <sheetName val="ГСМ по инвест"/>
      <sheetName val="аморт"/>
      <sheetName val="Запчасти Гараж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Стор Орг.РМУ"/>
      <sheetName val="Lead"/>
      <sheetName val="I KEY INFORMATION"/>
      <sheetName val="C-1"/>
      <sheetName val="Осн. пара"/>
      <sheetName val="Area Summary"/>
      <sheetName val="KAZAK_RECO_ST_99"/>
      <sheetName val="Profit_&amp;_Loss_Total"/>
      <sheetName val="Управление"/>
      <sheetName val="ЗАО_н.ит"/>
      <sheetName val="11"/>
      <sheetName val="ЗАО_мес"/>
      <sheetName val="Осн"/>
      <sheetName val="Сдача "/>
      <sheetName val="Пром1"/>
      <sheetName val="предприятия"/>
      <sheetName val="Перечень данных"/>
      <sheetName val="Важн_20042"/>
      <sheetName val="7_1"/>
      <sheetName val="Баланс_ТД"/>
      <sheetName val="ГСМ_Гараж"/>
      <sheetName val="ГСМ_по_инвест"/>
      <sheetName val="Запчасти_Гараж"/>
      <sheetName val="Материалы_РМУ"/>
      <sheetName val="Постановка_на_учет_авто"/>
      <sheetName val="Размножение_проектов"/>
      <sheetName val="материалы_ВДГО"/>
      <sheetName val="Тех_осмотр"/>
      <sheetName val="Проект_1"/>
      <sheetName val="Объем_ВДГО"/>
      <sheetName val="Стор_Орг_РМУ"/>
      <sheetName val="Перечень_данных"/>
      <sheetName val="57_1NKs_плюс_АА_Н"/>
      <sheetName val="Плата по %"/>
      <sheetName val="Sheet1"/>
      <sheetName val="ЯНВАРЬ"/>
      <sheetName val="Drop Down"/>
      <sheetName val="Свод за 2006г"/>
      <sheetName val="Income Statement"/>
      <sheetName val="Ratios"/>
      <sheetName val="6НК-cт."/>
      <sheetName val="KreПК"/>
      <sheetName val="price"/>
      <sheetName val="КР материалы"/>
      <sheetName val="КР з.ч"/>
      <sheetName val="ÎÒèÒÁ"/>
      <sheetName val="OPEX_FIN _свод_"/>
      <sheetName val="OPEX_FIN вспом"/>
      <sheetName val="OPEX_FIN уосы_ иац_ ца"/>
      <sheetName val="Gas1999"/>
      <sheetName val=""/>
      <sheetName val="Footer Calculator"/>
      <sheetName val="Кодировка кап.затрат в SUN_Ф4"/>
      <sheetName val="Control"/>
      <sheetName val="Language"/>
      <sheetName val="Configuration"/>
      <sheetName val="Lists"/>
      <sheetName val="Checks"/>
      <sheetName val="P9-BS by Co"/>
      <sheetName val="год (2)"/>
      <sheetName val="Расчеты BCU 10 лет new"/>
      <sheetName val="DCF"/>
      <sheetName val="Важн_20043"/>
      <sheetName val="KAZAK_RECO_ST_991"/>
      <sheetName val="Profit_&amp;_Loss_Total1"/>
      <sheetName val="7_11"/>
      <sheetName val="Баланс_ТД1"/>
      <sheetName val="57_1NKs_плюс_АА_Н1"/>
      <sheetName val="2_2_ОтклОТМ"/>
      <sheetName val="1_3_2_ОТМ"/>
      <sheetName val="ГСМ_Гараж1"/>
      <sheetName val="ГСМ_по_инвест1"/>
      <sheetName val="Запчасти_Гараж1"/>
      <sheetName val="Материалы_РМУ1"/>
      <sheetName val="Постановка_на_учет_авто1"/>
      <sheetName val="Размножение_проектов1"/>
      <sheetName val="материалы_ВДГО1"/>
      <sheetName val="Тех_осмотр1"/>
      <sheetName val="Проект_11"/>
      <sheetName val="Объем_ВДГО1"/>
      <sheetName val="Стор_Орг_РМУ1"/>
      <sheetName val="ЗАО_н_ит"/>
      <sheetName val="Сдача_"/>
      <sheetName val="Норм_потери_БУ"/>
      <sheetName val="Перечень_данных1"/>
      <sheetName val="Плата_по_%"/>
    </sheetNames>
    <sheetDataSet>
      <sheetData sheetId="0" refreshError="1"/>
      <sheetData sheetId="1" refreshError="1"/>
      <sheetData sheetId="2" refreshError="1"/>
      <sheetData sheetId="3" refreshError="1">
        <row r="11">
          <cell r="R11">
            <v>9322.9</v>
          </cell>
          <cell r="S11">
            <v>9450.3700000000008</v>
          </cell>
          <cell r="T11">
            <v>9518.6299999999992</v>
          </cell>
        </row>
        <row r="12">
          <cell r="R12">
            <v>9322.9</v>
          </cell>
          <cell r="S12">
            <v>9450.3700000000008</v>
          </cell>
          <cell r="T12">
            <v>9518.6299999999992</v>
          </cell>
        </row>
        <row r="13">
          <cell r="R13">
            <v>9300</v>
          </cell>
          <cell r="S13">
            <v>9430</v>
          </cell>
          <cell r="T13">
            <v>9500</v>
          </cell>
        </row>
        <row r="14">
          <cell r="R14">
            <v>22.9</v>
          </cell>
          <cell r="S14">
            <v>20.37</v>
          </cell>
          <cell r="T14">
            <v>18.63</v>
          </cell>
        </row>
        <row r="15">
          <cell r="R15">
            <v>2150</v>
          </cell>
          <cell r="S15">
            <v>2200</v>
          </cell>
          <cell r="T15">
            <v>2200</v>
          </cell>
        </row>
        <row r="16">
          <cell r="R16">
            <v>808.2</v>
          </cell>
          <cell r="S16">
            <v>751.62</v>
          </cell>
          <cell r="T16">
            <v>699.1</v>
          </cell>
        </row>
        <row r="17">
          <cell r="R17">
            <v>136</v>
          </cell>
          <cell r="S17">
            <v>133.56</v>
          </cell>
          <cell r="T17">
            <v>131.91</v>
          </cell>
        </row>
        <row r="18">
          <cell r="R18">
            <v>3900</v>
          </cell>
          <cell r="S18">
            <v>3900</v>
          </cell>
          <cell r="T18">
            <v>3900</v>
          </cell>
        </row>
        <row r="19">
          <cell r="R19">
            <v>0</v>
          </cell>
          <cell r="S19">
            <v>0</v>
          </cell>
          <cell r="T19">
            <v>0</v>
          </cell>
        </row>
        <row r="24">
          <cell r="R24">
            <v>0</v>
          </cell>
          <cell r="S24">
            <v>0</v>
          </cell>
          <cell r="T24">
            <v>0</v>
          </cell>
        </row>
        <row r="25">
          <cell r="R25">
            <v>0</v>
          </cell>
          <cell r="S25">
            <v>0</v>
          </cell>
        </row>
        <row r="26">
          <cell r="R26" t="str">
            <v>-</v>
          </cell>
          <cell r="S26" t="str">
            <v>-</v>
          </cell>
          <cell r="T26" t="str">
            <v>-</v>
          </cell>
        </row>
        <row r="27">
          <cell r="R27" t="str">
            <v>-</v>
          </cell>
          <cell r="S27" t="str">
            <v>-</v>
          </cell>
          <cell r="T27" t="str">
            <v>-</v>
          </cell>
        </row>
        <row r="28">
          <cell r="R28" t="str">
            <v>-</v>
          </cell>
          <cell r="S28" t="str">
            <v>-</v>
          </cell>
          <cell r="T28" t="str">
            <v>-</v>
          </cell>
        </row>
        <row r="29">
          <cell r="R29" t="str">
            <v>-</v>
          </cell>
          <cell r="S29" t="str">
            <v>-</v>
          </cell>
          <cell r="T29" t="str">
            <v>-</v>
          </cell>
        </row>
        <row r="30">
          <cell r="R30" t="str">
            <v>-</v>
          </cell>
          <cell r="S30" t="str">
            <v>-</v>
          </cell>
          <cell r="T30" t="str">
            <v>-</v>
          </cell>
        </row>
        <row r="31">
          <cell r="R31">
            <v>0</v>
          </cell>
          <cell r="S31">
            <v>0</v>
          </cell>
        </row>
        <row r="32">
          <cell r="R32">
            <v>0</v>
          </cell>
          <cell r="S32">
            <v>0</v>
          </cell>
          <cell r="T32">
            <v>0</v>
          </cell>
        </row>
        <row r="33">
          <cell r="R33">
            <v>0</v>
          </cell>
          <cell r="S33">
            <v>0</v>
          </cell>
          <cell r="T33">
            <v>0</v>
          </cell>
        </row>
        <row r="34">
          <cell r="R34">
            <v>0</v>
          </cell>
          <cell r="S34">
            <v>0</v>
          </cell>
          <cell r="T34">
            <v>0</v>
          </cell>
        </row>
        <row r="35">
          <cell r="R35">
            <v>0</v>
          </cell>
          <cell r="S35">
            <v>0</v>
          </cell>
          <cell r="T35">
            <v>0</v>
          </cell>
        </row>
        <row r="36">
          <cell r="R36">
            <v>0</v>
          </cell>
          <cell r="S36">
            <v>0</v>
          </cell>
          <cell r="T36">
            <v>0</v>
          </cell>
        </row>
        <row r="37">
          <cell r="R37">
            <v>41194</v>
          </cell>
          <cell r="S37">
            <v>50248</v>
          </cell>
          <cell r="T37">
            <v>51309</v>
          </cell>
        </row>
        <row r="38">
          <cell r="R38">
            <v>36574</v>
          </cell>
          <cell r="S38">
            <v>44148</v>
          </cell>
          <cell r="T38">
            <v>45009</v>
          </cell>
        </row>
        <row r="39">
          <cell r="R39">
            <v>36574</v>
          </cell>
          <cell r="S39">
            <v>44148</v>
          </cell>
          <cell r="T39">
            <v>45009</v>
          </cell>
        </row>
        <row r="40">
          <cell r="R40">
            <v>36574</v>
          </cell>
          <cell r="S40">
            <v>44148</v>
          </cell>
          <cell r="T40">
            <v>45009</v>
          </cell>
        </row>
        <row r="41">
          <cell r="R41">
            <v>18078</v>
          </cell>
          <cell r="S41">
            <v>18439.560000000001</v>
          </cell>
          <cell r="T41">
            <v>18808.351200000001</v>
          </cell>
        </row>
        <row r="42">
          <cell r="R42">
            <v>0</v>
          </cell>
          <cell r="S42">
            <v>0</v>
          </cell>
          <cell r="T42">
            <v>0</v>
          </cell>
        </row>
        <row r="43">
          <cell r="R43" t="str">
            <v>-</v>
          </cell>
          <cell r="S43" t="str">
            <v>-</v>
          </cell>
          <cell r="T43" t="str">
            <v>-</v>
          </cell>
        </row>
        <row r="44">
          <cell r="R44" t="str">
            <v>-</v>
          </cell>
          <cell r="S44" t="str">
            <v>-</v>
          </cell>
          <cell r="T44" t="str">
            <v>-</v>
          </cell>
        </row>
        <row r="45">
          <cell r="R45">
            <v>0</v>
          </cell>
          <cell r="S45">
            <v>0</v>
          </cell>
          <cell r="T45">
            <v>0</v>
          </cell>
        </row>
        <row r="46">
          <cell r="R46">
            <v>0</v>
          </cell>
          <cell r="S46">
            <v>0</v>
          </cell>
          <cell r="T46">
            <v>0</v>
          </cell>
        </row>
        <row r="47">
          <cell r="R47" t="str">
            <v>-</v>
          </cell>
          <cell r="S47" t="str">
            <v>-</v>
          </cell>
          <cell r="T47" t="str">
            <v>-</v>
          </cell>
        </row>
        <row r="48">
          <cell r="R48" t="str">
            <v>-</v>
          </cell>
          <cell r="S48" t="str">
            <v>-</v>
          </cell>
          <cell r="T48" t="str">
            <v>-</v>
          </cell>
        </row>
        <row r="49">
          <cell r="R49" t="str">
            <v>-</v>
          </cell>
          <cell r="S49" t="str">
            <v>-</v>
          </cell>
          <cell r="T49" t="str">
            <v>-</v>
          </cell>
        </row>
        <row r="50">
          <cell r="R50">
            <v>0</v>
          </cell>
          <cell r="S50">
            <v>0</v>
          </cell>
          <cell r="T50">
            <v>0</v>
          </cell>
        </row>
        <row r="51">
          <cell r="R51">
            <v>4620</v>
          </cell>
          <cell r="S51">
            <v>6100</v>
          </cell>
          <cell r="T51">
            <v>6300</v>
          </cell>
        </row>
        <row r="52">
          <cell r="R52">
            <v>4620</v>
          </cell>
          <cell r="S52">
            <v>6100</v>
          </cell>
          <cell r="T52">
            <v>6300</v>
          </cell>
        </row>
        <row r="53">
          <cell r="R53">
            <v>4620</v>
          </cell>
          <cell r="S53">
            <v>6100</v>
          </cell>
          <cell r="T53">
            <v>6300</v>
          </cell>
        </row>
        <row r="54">
          <cell r="R54">
            <v>7920</v>
          </cell>
          <cell r="S54">
            <v>8040</v>
          </cell>
          <cell r="T54">
            <v>8080</v>
          </cell>
        </row>
        <row r="55">
          <cell r="R55" t="str">
            <v>-</v>
          </cell>
          <cell r="S55" t="str">
            <v>-</v>
          </cell>
          <cell r="T55" t="str">
            <v>-</v>
          </cell>
        </row>
        <row r="56">
          <cell r="R56" t="str">
            <v>-</v>
          </cell>
          <cell r="S56" t="str">
            <v>-</v>
          </cell>
          <cell r="T56" t="str">
            <v>-</v>
          </cell>
        </row>
        <row r="57">
          <cell r="R57">
            <v>1600</v>
          </cell>
          <cell r="S57">
            <v>571</v>
          </cell>
          <cell r="T57">
            <v>571</v>
          </cell>
        </row>
        <row r="58">
          <cell r="R58">
            <v>116712</v>
          </cell>
          <cell r="S58">
            <v>128266</v>
          </cell>
          <cell r="T58">
            <v>137386</v>
          </cell>
        </row>
        <row r="59">
          <cell r="R59">
            <v>116712</v>
          </cell>
          <cell r="S59">
            <v>128266</v>
          </cell>
          <cell r="T59">
            <v>137386</v>
          </cell>
        </row>
        <row r="60">
          <cell r="R60">
            <v>116712</v>
          </cell>
          <cell r="S60">
            <v>128266</v>
          </cell>
          <cell r="T60">
            <v>137386</v>
          </cell>
        </row>
        <row r="61">
          <cell r="R61">
            <v>2469.9199520000002</v>
          </cell>
          <cell r="S61">
            <v>2697</v>
          </cell>
          <cell r="T61">
            <v>2737</v>
          </cell>
        </row>
        <row r="62">
          <cell r="R62">
            <v>3534.5</v>
          </cell>
          <cell r="S62">
            <v>4223</v>
          </cell>
          <cell r="T62">
            <v>4256</v>
          </cell>
        </row>
        <row r="63">
          <cell r="R63">
            <v>0</v>
          </cell>
          <cell r="S63">
            <v>2469078.29</v>
          </cell>
          <cell r="T63">
            <v>2469078.29</v>
          </cell>
        </row>
        <row r="64">
          <cell r="R64">
            <v>50350</v>
          </cell>
          <cell r="S64">
            <v>50350</v>
          </cell>
          <cell r="T64">
            <v>50350</v>
          </cell>
        </row>
        <row r="65">
          <cell r="R65">
            <v>2900</v>
          </cell>
          <cell r="S65">
            <v>3200</v>
          </cell>
          <cell r="T65">
            <v>3500</v>
          </cell>
        </row>
        <row r="66">
          <cell r="R66">
            <v>2900</v>
          </cell>
          <cell r="S66">
            <v>3200</v>
          </cell>
          <cell r="T66">
            <v>3500</v>
          </cell>
        </row>
        <row r="67">
          <cell r="R67">
            <v>2900</v>
          </cell>
          <cell r="S67">
            <v>3200</v>
          </cell>
          <cell r="T67">
            <v>3500</v>
          </cell>
        </row>
        <row r="68">
          <cell r="R68" t="str">
            <v>-</v>
          </cell>
          <cell r="S68" t="str">
            <v>-</v>
          </cell>
          <cell r="T68" t="str">
            <v>-</v>
          </cell>
        </row>
        <row r="69">
          <cell r="R69" t="str">
            <v>-</v>
          </cell>
          <cell r="S69" t="str">
            <v>-</v>
          </cell>
          <cell r="T69" t="str">
            <v>-</v>
          </cell>
        </row>
        <row r="70">
          <cell r="R70" t="str">
            <v>-</v>
          </cell>
          <cell r="S70" t="str">
            <v>-</v>
          </cell>
          <cell r="T70" t="str">
            <v>-</v>
          </cell>
        </row>
        <row r="71">
          <cell r="R71">
            <v>0</v>
          </cell>
          <cell r="S71">
            <v>0</v>
          </cell>
          <cell r="T71">
            <v>0</v>
          </cell>
        </row>
        <row r="72">
          <cell r="R72">
            <v>0</v>
          </cell>
          <cell r="S72">
            <v>0</v>
          </cell>
          <cell r="T72">
            <v>0</v>
          </cell>
        </row>
        <row r="73">
          <cell r="R73">
            <v>1961960</v>
          </cell>
          <cell r="S73">
            <v>2009460</v>
          </cell>
          <cell r="T73">
            <v>2006460</v>
          </cell>
        </row>
        <row r="74">
          <cell r="R74">
            <v>134700.5</v>
          </cell>
          <cell r="S74">
            <v>141440</v>
          </cell>
          <cell r="T74">
            <v>142430</v>
          </cell>
        </row>
        <row r="75">
          <cell r="R75">
            <v>9530100</v>
          </cell>
          <cell r="S75">
            <v>9610500</v>
          </cell>
          <cell r="T75">
            <v>9680500</v>
          </cell>
        </row>
        <row r="76">
          <cell r="R76">
            <v>1419613</v>
          </cell>
          <cell r="S76">
            <v>1419613</v>
          </cell>
          <cell r="T76">
            <v>1419613</v>
          </cell>
        </row>
        <row r="77">
          <cell r="R77">
            <v>5511613</v>
          </cell>
          <cell r="S77">
            <v>5511613</v>
          </cell>
          <cell r="T77">
            <v>5511613</v>
          </cell>
        </row>
        <row r="78">
          <cell r="R78">
            <v>481408241.04862428</v>
          </cell>
          <cell r="S78">
            <v>447493322.9770565</v>
          </cell>
          <cell r="T78">
            <v>455610109.99936372</v>
          </cell>
        </row>
        <row r="79">
          <cell r="R79">
            <v>217330568.95936</v>
          </cell>
          <cell r="S79">
            <v>188060279.00523299</v>
          </cell>
          <cell r="T79">
            <v>183965935.0315696</v>
          </cell>
        </row>
        <row r="80">
          <cell r="R80">
            <v>217330568.95936</v>
          </cell>
          <cell r="S80">
            <v>188060279.00523299</v>
          </cell>
          <cell r="T80">
            <v>183965935.0315696</v>
          </cell>
        </row>
        <row r="81">
          <cell r="R81">
            <v>189298931.15211999</v>
          </cell>
          <cell r="S81">
            <v>164134972.88840002</v>
          </cell>
          <cell r="T81">
            <v>160783713.53599998</v>
          </cell>
        </row>
        <row r="82">
          <cell r="R82">
            <v>24571785.849999998</v>
          </cell>
          <cell r="S82">
            <v>21463697.544072948</v>
          </cell>
          <cell r="T82">
            <v>20897717.689969603</v>
          </cell>
        </row>
        <row r="83">
          <cell r="R83">
            <v>1865670.5000000002</v>
          </cell>
          <cell r="S83">
            <v>928610.79999999993</v>
          </cell>
          <cell r="T83">
            <v>783494.4</v>
          </cell>
        </row>
        <row r="84">
          <cell r="R84">
            <v>1432174.0712399997</v>
          </cell>
          <cell r="S84">
            <v>1371056.8727599997</v>
          </cell>
          <cell r="T84">
            <v>1339068.5056</v>
          </cell>
        </row>
        <row r="85">
          <cell r="R85">
            <v>162007.386</v>
          </cell>
          <cell r="S85">
            <v>161940.9</v>
          </cell>
          <cell r="T85">
            <v>161940.9</v>
          </cell>
        </row>
        <row r="86">
          <cell r="R86">
            <v>2484252</v>
          </cell>
          <cell r="S86">
            <v>2533937.04</v>
          </cell>
          <cell r="T86">
            <v>2584615.7808000003</v>
          </cell>
        </row>
        <row r="87">
          <cell r="R87">
            <v>0</v>
          </cell>
          <cell r="S87">
            <v>0</v>
          </cell>
          <cell r="T87">
            <v>0</v>
          </cell>
        </row>
        <row r="92">
          <cell r="R92">
            <v>0</v>
          </cell>
          <cell r="S92">
            <v>0</v>
          </cell>
          <cell r="T92">
            <v>0</v>
          </cell>
        </row>
        <row r="93">
          <cell r="R93">
            <v>0</v>
          </cell>
          <cell r="S93">
            <v>0</v>
          </cell>
          <cell r="T93">
            <v>0</v>
          </cell>
        </row>
        <row r="94">
          <cell r="R94" t="str">
            <v>-</v>
          </cell>
          <cell r="S94" t="str">
            <v>-</v>
          </cell>
          <cell r="T94" t="str">
            <v>-</v>
          </cell>
        </row>
        <row r="95">
          <cell r="R95" t="str">
            <v>-</v>
          </cell>
          <cell r="S95" t="str">
            <v>-</v>
          </cell>
          <cell r="T95" t="str">
            <v>-</v>
          </cell>
        </row>
        <row r="96">
          <cell r="R96" t="str">
            <v>-</v>
          </cell>
          <cell r="S96" t="str">
            <v>-</v>
          </cell>
          <cell r="T96" t="str">
            <v>-</v>
          </cell>
        </row>
        <row r="97">
          <cell r="R97" t="str">
            <v>-</v>
          </cell>
          <cell r="S97" t="str">
            <v>-</v>
          </cell>
          <cell r="T97" t="str">
            <v>-</v>
          </cell>
        </row>
        <row r="98">
          <cell r="R98" t="str">
            <v>-</v>
          </cell>
          <cell r="S98" t="str">
            <v>-</v>
          </cell>
          <cell r="T98" t="str">
            <v>-</v>
          </cell>
        </row>
        <row r="99">
          <cell r="R99">
            <v>0</v>
          </cell>
          <cell r="S99">
            <v>0</v>
          </cell>
          <cell r="T99">
            <v>0</v>
          </cell>
        </row>
        <row r="100">
          <cell r="R100">
            <v>0</v>
          </cell>
          <cell r="S100">
            <v>0</v>
          </cell>
          <cell r="T100">
            <v>0</v>
          </cell>
        </row>
        <row r="101">
          <cell r="R101">
            <v>0</v>
          </cell>
          <cell r="S101">
            <v>0</v>
          </cell>
          <cell r="T101">
            <v>0</v>
          </cell>
        </row>
        <row r="102">
          <cell r="R102">
            <v>0</v>
          </cell>
          <cell r="S102">
            <v>0</v>
          </cell>
          <cell r="T102">
            <v>0</v>
          </cell>
        </row>
        <row r="103">
          <cell r="R103" t="str">
            <v>-</v>
          </cell>
          <cell r="S103" t="str">
            <v>-</v>
          </cell>
          <cell r="T103" t="str">
            <v>-</v>
          </cell>
        </row>
        <row r="104">
          <cell r="R104" t="str">
            <v>-</v>
          </cell>
          <cell r="S104" t="str">
            <v>-</v>
          </cell>
          <cell r="T104" t="str">
            <v>-</v>
          </cell>
        </row>
        <row r="105">
          <cell r="R105">
            <v>132040253.43151005</v>
          </cell>
          <cell r="S105">
            <v>139401605.23566487</v>
          </cell>
          <cell r="T105">
            <v>146568195.60971832</v>
          </cell>
        </row>
        <row r="106">
          <cell r="R106">
            <v>71376584.355121985</v>
          </cell>
          <cell r="S106">
            <v>72970472.240720004</v>
          </cell>
          <cell r="T106">
            <v>74221882.778113201</v>
          </cell>
        </row>
        <row r="107">
          <cell r="R107">
            <v>57837346.705999993</v>
          </cell>
          <cell r="S107">
            <v>63320604.70792</v>
          </cell>
          <cell r="T107">
            <v>64436937.626113206</v>
          </cell>
        </row>
        <row r="108">
          <cell r="R108">
            <v>55258493.799999997</v>
          </cell>
          <cell r="S108">
            <v>60647907.843999997</v>
          </cell>
          <cell r="T108">
            <v>61689013.990000002</v>
          </cell>
        </row>
        <row r="109">
          <cell r="R109">
            <v>1719873.47</v>
          </cell>
          <cell r="S109">
            <v>1754270.9394</v>
          </cell>
          <cell r="T109">
            <v>1789356.358188</v>
          </cell>
        </row>
        <row r="110">
          <cell r="R110" t="str">
            <v>-</v>
          </cell>
          <cell r="S110" t="str">
            <v>-</v>
          </cell>
          <cell r="T110" t="str">
            <v>-</v>
          </cell>
        </row>
        <row r="111">
          <cell r="R111" t="str">
            <v>-</v>
          </cell>
          <cell r="S111" t="str">
            <v>-</v>
          </cell>
          <cell r="T111" t="str">
            <v>-</v>
          </cell>
        </row>
        <row r="112">
          <cell r="R112">
            <v>858979.43599999999</v>
          </cell>
          <cell r="S112">
            <v>918425.92452000012</v>
          </cell>
          <cell r="T112">
            <v>958567.27792520006</v>
          </cell>
        </row>
        <row r="113">
          <cell r="R113">
            <v>13539237.649121998</v>
          </cell>
          <cell r="S113">
            <v>9649867.5328000002</v>
          </cell>
          <cell r="T113">
            <v>9784945.1520000007</v>
          </cell>
        </row>
        <row r="114">
          <cell r="R114">
            <v>8960867.9999999981</v>
          </cell>
          <cell r="S114">
            <v>6770080</v>
          </cell>
          <cell r="T114">
            <v>6912000</v>
          </cell>
        </row>
        <row r="115">
          <cell r="R115">
            <v>1607702.4</v>
          </cell>
          <cell r="S115">
            <v>1282461.6000000001</v>
          </cell>
          <cell r="T115">
            <v>1290427.2</v>
          </cell>
        </row>
        <row r="116">
          <cell r="R116">
            <v>148162.5</v>
          </cell>
          <cell r="S116">
            <v>145350</v>
          </cell>
          <cell r="T116">
            <v>144000</v>
          </cell>
        </row>
        <row r="117">
          <cell r="R117">
            <v>396042</v>
          </cell>
          <cell r="S117">
            <v>3000</v>
          </cell>
          <cell r="T117">
            <v>3000</v>
          </cell>
        </row>
        <row r="118">
          <cell r="R118">
            <v>2426462.7491219994</v>
          </cell>
          <cell r="S118">
            <v>1448975.9327999998</v>
          </cell>
          <cell r="T118">
            <v>1435517.952</v>
          </cell>
        </row>
        <row r="119">
          <cell r="R119">
            <v>0</v>
          </cell>
          <cell r="S119">
            <v>0</v>
          </cell>
          <cell r="T119">
            <v>0</v>
          </cell>
        </row>
        <row r="120">
          <cell r="R120">
            <v>0</v>
          </cell>
          <cell r="S120">
            <v>0</v>
          </cell>
          <cell r="T120">
            <v>0</v>
          </cell>
        </row>
        <row r="121">
          <cell r="R121" t="str">
            <v>-</v>
          </cell>
          <cell r="S121" t="str">
            <v>-</v>
          </cell>
          <cell r="T121" t="str">
            <v>-</v>
          </cell>
        </row>
        <row r="122">
          <cell r="R122" t="str">
            <v>-</v>
          </cell>
          <cell r="S122" t="str">
            <v>-</v>
          </cell>
          <cell r="T122" t="str">
            <v>-</v>
          </cell>
        </row>
        <row r="123">
          <cell r="R123" t="str">
            <v>-</v>
          </cell>
          <cell r="S123" t="str">
            <v>-</v>
          </cell>
          <cell r="T123" t="str">
            <v>-</v>
          </cell>
        </row>
        <row r="124">
          <cell r="R124">
            <v>0</v>
          </cell>
          <cell r="S124">
            <v>0</v>
          </cell>
          <cell r="T124">
            <v>0</v>
          </cell>
        </row>
        <row r="125">
          <cell r="R125">
            <v>60663669.076388061</v>
          </cell>
          <cell r="S125">
            <v>66431132.994944863</v>
          </cell>
          <cell r="T125">
            <v>72346312.831605107</v>
          </cell>
        </row>
        <row r="126">
          <cell r="R126">
            <v>60663669.076388061</v>
          </cell>
          <cell r="S126">
            <v>66431132.994944863</v>
          </cell>
          <cell r="T126">
            <v>72346312.831605107</v>
          </cell>
        </row>
        <row r="127">
          <cell r="R127">
            <v>47105188</v>
          </cell>
          <cell r="S127">
            <v>52357989</v>
          </cell>
          <cell r="T127">
            <v>58136347</v>
          </cell>
        </row>
        <row r="128">
          <cell r="R128">
            <v>12397600.467692414</v>
          </cell>
          <cell r="S128">
            <v>13296330.386249218</v>
          </cell>
          <cell r="T128">
            <v>13434652.222909443</v>
          </cell>
        </row>
        <row r="129">
          <cell r="R129" t="str">
            <v>-</v>
          </cell>
          <cell r="S129" t="str">
            <v>-</v>
          </cell>
          <cell r="T129" t="str">
            <v>-</v>
          </cell>
        </row>
        <row r="130">
          <cell r="R130" t="str">
            <v>-</v>
          </cell>
          <cell r="S130" t="str">
            <v>-</v>
          </cell>
          <cell r="T130" t="str">
            <v>-</v>
          </cell>
        </row>
        <row r="131">
          <cell r="R131">
            <v>1160880.6086956523</v>
          </cell>
          <cell r="S131">
            <v>776813.60869565222</v>
          </cell>
          <cell r="T131">
            <v>775313.60869565222</v>
          </cell>
        </row>
        <row r="132">
          <cell r="R132">
            <v>0</v>
          </cell>
          <cell r="S132">
            <v>0</v>
          </cell>
          <cell r="T132">
            <v>0</v>
          </cell>
        </row>
        <row r="137">
          <cell r="R137">
            <v>0</v>
          </cell>
          <cell r="S137">
            <v>0</v>
          </cell>
          <cell r="T137">
            <v>0</v>
          </cell>
        </row>
        <row r="138">
          <cell r="R138">
            <v>92360051.432727501</v>
          </cell>
          <cell r="S138">
            <v>86111457.365097493</v>
          </cell>
          <cell r="T138">
            <v>87290671.258897498</v>
          </cell>
        </row>
        <row r="139">
          <cell r="R139">
            <v>11453401.278279999</v>
          </cell>
          <cell r="S139">
            <v>16035917.012</v>
          </cell>
          <cell r="T139">
            <v>18818097.920000002</v>
          </cell>
        </row>
        <row r="140">
          <cell r="R140">
            <v>6745750</v>
          </cell>
          <cell r="S140">
            <v>7113700</v>
          </cell>
          <cell r="T140">
            <v>7604300</v>
          </cell>
        </row>
        <row r="141">
          <cell r="R141">
            <v>4267511.2782799993</v>
          </cell>
          <cell r="S141">
            <v>8586517.0120000001</v>
          </cell>
          <cell r="T141">
            <v>10878097.92</v>
          </cell>
        </row>
        <row r="142">
          <cell r="R142" t="str">
            <v>-</v>
          </cell>
          <cell r="S142" t="str">
            <v>-</v>
          </cell>
          <cell r="T142" t="str">
            <v>-</v>
          </cell>
        </row>
        <row r="143">
          <cell r="R143" t="str">
            <v>-</v>
          </cell>
          <cell r="S143" t="str">
            <v>-</v>
          </cell>
          <cell r="T143" t="str">
            <v>-</v>
          </cell>
        </row>
        <row r="144">
          <cell r="R144">
            <v>440140</v>
          </cell>
          <cell r="S144">
            <v>335700</v>
          </cell>
          <cell r="T144">
            <v>335700</v>
          </cell>
        </row>
        <row r="145">
          <cell r="R145">
            <v>80906650.154447496</v>
          </cell>
          <cell r="S145">
            <v>70075540.353097498</v>
          </cell>
          <cell r="T145">
            <v>68472573.338897496</v>
          </cell>
        </row>
        <row r="146">
          <cell r="R146">
            <v>258390.13199999998</v>
          </cell>
          <cell r="S146">
            <v>259622.23199999996</v>
          </cell>
          <cell r="T146">
            <v>256826.88</v>
          </cell>
        </row>
        <row r="147">
          <cell r="R147">
            <v>17740.055849999997</v>
          </cell>
          <cell r="S147">
            <v>18274.047999999999</v>
          </cell>
          <cell r="T147">
            <v>18231.04</v>
          </cell>
        </row>
        <row r="148">
          <cell r="R148">
            <v>73983188.945700005</v>
          </cell>
          <cell r="S148">
            <v>62950313.052199997</v>
          </cell>
          <cell r="T148">
            <v>61150184.398000002</v>
          </cell>
        </row>
        <row r="149">
          <cell r="R149">
            <v>372801.02089749998</v>
          </cell>
          <cell r="S149">
            <v>372801.02089749998</v>
          </cell>
          <cell r="T149">
            <v>372801.02089749998</v>
          </cell>
        </row>
        <row r="150">
          <cell r="R150">
            <v>6274530</v>
          </cell>
          <cell r="S150">
            <v>6474530</v>
          </cell>
          <cell r="T150">
            <v>6674530</v>
          </cell>
        </row>
        <row r="151">
          <cell r="R151">
            <v>0</v>
          </cell>
          <cell r="S151">
            <v>0</v>
          </cell>
        </row>
        <row r="156">
          <cell r="R156">
            <v>0</v>
          </cell>
          <cell r="S156">
            <v>0</v>
          </cell>
        </row>
        <row r="157">
          <cell r="R157">
            <v>24191596.68020704</v>
          </cell>
          <cell r="S157">
            <v>18692224</v>
          </cell>
          <cell r="T157">
            <v>22324578.636363637</v>
          </cell>
        </row>
        <row r="158">
          <cell r="R158">
            <v>0</v>
          </cell>
          <cell r="S158">
            <v>0</v>
          </cell>
          <cell r="T158">
            <v>0</v>
          </cell>
        </row>
        <row r="159">
          <cell r="R159">
            <v>0</v>
          </cell>
          <cell r="S159">
            <v>0</v>
          </cell>
          <cell r="T159">
            <v>0</v>
          </cell>
        </row>
        <row r="160">
          <cell r="R160" t="str">
            <v>-</v>
          </cell>
          <cell r="S160" t="str">
            <v>-</v>
          </cell>
          <cell r="T160" t="str">
            <v>-</v>
          </cell>
        </row>
        <row r="161">
          <cell r="R161" t="str">
            <v>-</v>
          </cell>
          <cell r="S161" t="str">
            <v>-</v>
          </cell>
          <cell r="T161" t="str">
            <v>-</v>
          </cell>
        </row>
        <row r="162">
          <cell r="R162" t="str">
            <v>-</v>
          </cell>
          <cell r="S162" t="str">
            <v>-</v>
          </cell>
          <cell r="T162" t="str">
            <v>-</v>
          </cell>
        </row>
        <row r="163">
          <cell r="R163" t="str">
            <v>-</v>
          </cell>
          <cell r="S163" t="str">
            <v>-</v>
          </cell>
          <cell r="T163" t="str">
            <v>-</v>
          </cell>
        </row>
        <row r="164">
          <cell r="R164">
            <v>0</v>
          </cell>
          <cell r="S164">
            <v>0</v>
          </cell>
          <cell r="T164">
            <v>0</v>
          </cell>
        </row>
        <row r="165">
          <cell r="R165">
            <v>0</v>
          </cell>
          <cell r="S165">
            <v>0</v>
          </cell>
          <cell r="T165">
            <v>0</v>
          </cell>
        </row>
        <row r="166">
          <cell r="R166" t="str">
            <v>-</v>
          </cell>
          <cell r="S166" t="str">
            <v>-</v>
          </cell>
          <cell r="T166" t="str">
            <v>-</v>
          </cell>
        </row>
        <row r="167">
          <cell r="R167" t="str">
            <v>-</v>
          </cell>
          <cell r="S167" t="str">
            <v>-</v>
          </cell>
          <cell r="T167" t="str">
            <v>-</v>
          </cell>
        </row>
        <row r="168">
          <cell r="R168" t="str">
            <v>-</v>
          </cell>
          <cell r="S168" t="str">
            <v>-</v>
          </cell>
          <cell r="T168" t="str">
            <v>-</v>
          </cell>
        </row>
        <row r="169">
          <cell r="R169">
            <v>0</v>
          </cell>
          <cell r="S169">
            <v>0</v>
          </cell>
          <cell r="T169">
            <v>0</v>
          </cell>
        </row>
        <row r="170">
          <cell r="R170">
            <v>4644999.999716999</v>
          </cell>
          <cell r="S170">
            <v>4102099.9999999995</v>
          </cell>
          <cell r="T170">
            <v>4140800</v>
          </cell>
        </row>
        <row r="171">
          <cell r="R171">
            <v>4201999.9998539994</v>
          </cell>
          <cell r="S171">
            <v>3320439.9999999995</v>
          </cell>
          <cell r="T171">
            <v>3302400</v>
          </cell>
        </row>
        <row r="172">
          <cell r="R172">
            <v>131999.99943</v>
          </cell>
          <cell r="S172">
            <v>516799.99999999994</v>
          </cell>
          <cell r="T172">
            <v>576000</v>
          </cell>
        </row>
        <row r="173">
          <cell r="R173">
            <v>311000.00043299998</v>
          </cell>
          <cell r="S173">
            <v>264860</v>
          </cell>
          <cell r="T173">
            <v>262400</v>
          </cell>
        </row>
        <row r="174">
          <cell r="R174" t="str">
            <v>-</v>
          </cell>
          <cell r="S174" t="str">
            <v>-</v>
          </cell>
          <cell r="T174" t="str">
            <v>-</v>
          </cell>
        </row>
        <row r="175">
          <cell r="R175" t="str">
            <v>-</v>
          </cell>
          <cell r="S175" t="str">
            <v>-</v>
          </cell>
          <cell r="T175" t="str">
            <v>-</v>
          </cell>
        </row>
        <row r="176">
          <cell r="R176">
            <v>3869445.9348800434</v>
          </cell>
          <cell r="S176">
            <v>4131952</v>
          </cell>
          <cell r="T176">
            <v>4545407</v>
          </cell>
        </row>
        <row r="177">
          <cell r="R177" t="str">
            <v>-</v>
          </cell>
          <cell r="S177" t="str">
            <v>-</v>
          </cell>
          <cell r="T177" t="str">
            <v>-</v>
          </cell>
        </row>
        <row r="178">
          <cell r="R178" t="str">
            <v>-</v>
          </cell>
          <cell r="S178" t="str">
            <v>-</v>
          </cell>
          <cell r="T178" t="str">
            <v>-</v>
          </cell>
        </row>
        <row r="179">
          <cell r="R179" t="str">
            <v>-</v>
          </cell>
          <cell r="S179" t="str">
            <v>-</v>
          </cell>
          <cell r="T179" t="str">
            <v>-</v>
          </cell>
        </row>
        <row r="180">
          <cell r="R180" t="str">
            <v>-</v>
          </cell>
          <cell r="S180" t="str">
            <v>-</v>
          </cell>
          <cell r="T180" t="str">
            <v>-</v>
          </cell>
        </row>
        <row r="181">
          <cell r="R181">
            <v>3869445.9348800434</v>
          </cell>
          <cell r="S181">
            <v>4131952</v>
          </cell>
          <cell r="T181">
            <v>4545407</v>
          </cell>
        </row>
        <row r="182">
          <cell r="R182">
            <v>9898229</v>
          </cell>
          <cell r="S182">
            <v>2303526</v>
          </cell>
          <cell r="T182">
            <v>2533879</v>
          </cell>
        </row>
        <row r="183">
          <cell r="R183">
            <v>9898229</v>
          </cell>
          <cell r="S183">
            <v>2303526</v>
          </cell>
          <cell r="T183">
            <v>2533879</v>
          </cell>
        </row>
        <row r="184">
          <cell r="R184" t="str">
            <v>-</v>
          </cell>
          <cell r="S184" t="str">
            <v>-</v>
          </cell>
          <cell r="T184" t="str">
            <v>-</v>
          </cell>
        </row>
        <row r="185">
          <cell r="R185" t="str">
            <v>-</v>
          </cell>
          <cell r="S185" t="str">
            <v>-</v>
          </cell>
          <cell r="T185" t="str">
            <v>-</v>
          </cell>
        </row>
        <row r="186">
          <cell r="R186" t="str">
            <v>-</v>
          </cell>
          <cell r="S186" t="str">
            <v>-</v>
          </cell>
          <cell r="T186" t="str">
            <v>-</v>
          </cell>
        </row>
        <row r="187">
          <cell r="R187">
            <v>0</v>
          </cell>
          <cell r="S187">
            <v>0</v>
          </cell>
          <cell r="T187">
            <v>0</v>
          </cell>
        </row>
        <row r="188">
          <cell r="R188">
            <v>376394</v>
          </cell>
          <cell r="S188">
            <v>466218</v>
          </cell>
          <cell r="T188">
            <v>536151</v>
          </cell>
        </row>
        <row r="189">
          <cell r="R189">
            <v>376394</v>
          </cell>
          <cell r="S189">
            <v>466218</v>
          </cell>
          <cell r="T189">
            <v>536151</v>
          </cell>
        </row>
        <row r="190">
          <cell r="R190" t="str">
            <v>-</v>
          </cell>
          <cell r="S190" t="str">
            <v>-</v>
          </cell>
          <cell r="T190" t="str">
            <v>-</v>
          </cell>
        </row>
        <row r="191">
          <cell r="R191" t="str">
            <v>-</v>
          </cell>
          <cell r="S191" t="str">
            <v>-</v>
          </cell>
          <cell r="T191" t="str">
            <v>-</v>
          </cell>
        </row>
        <row r="192">
          <cell r="R192" t="str">
            <v>-</v>
          </cell>
          <cell r="S192" t="str">
            <v>-</v>
          </cell>
          <cell r="T192" t="str">
            <v>-</v>
          </cell>
        </row>
        <row r="193">
          <cell r="R193" t="str">
            <v>-</v>
          </cell>
          <cell r="S193" t="str">
            <v>-</v>
          </cell>
          <cell r="T193" t="str">
            <v>-</v>
          </cell>
        </row>
        <row r="194">
          <cell r="R194">
            <v>2956097</v>
          </cell>
          <cell r="S194">
            <v>3035986</v>
          </cell>
          <cell r="T194">
            <v>3756854</v>
          </cell>
        </row>
        <row r="195">
          <cell r="R195">
            <v>331435</v>
          </cell>
          <cell r="S195">
            <v>293462</v>
          </cell>
          <cell r="T195">
            <v>304282</v>
          </cell>
        </row>
        <row r="196">
          <cell r="R196">
            <v>401210</v>
          </cell>
          <cell r="S196">
            <v>399910</v>
          </cell>
          <cell r="T196">
            <v>416544</v>
          </cell>
        </row>
        <row r="197">
          <cell r="R197">
            <v>541650</v>
          </cell>
          <cell r="S197">
            <v>509300</v>
          </cell>
          <cell r="T197">
            <v>509300</v>
          </cell>
        </row>
        <row r="198">
          <cell r="R198">
            <v>1247188</v>
          </cell>
          <cell r="S198">
            <v>1179740</v>
          </cell>
          <cell r="T198">
            <v>1296800</v>
          </cell>
        </row>
        <row r="199">
          <cell r="R199">
            <v>434614</v>
          </cell>
          <cell r="S199">
            <v>653574</v>
          </cell>
          <cell r="T199">
            <v>1229928</v>
          </cell>
        </row>
        <row r="200">
          <cell r="R200">
            <v>1903717</v>
          </cell>
          <cell r="S200">
            <v>2072442</v>
          </cell>
          <cell r="T200">
            <v>2215124</v>
          </cell>
        </row>
        <row r="201">
          <cell r="R201" t="str">
            <v>-</v>
          </cell>
          <cell r="S201" t="str">
            <v>-</v>
          </cell>
          <cell r="T201" t="str">
            <v>-</v>
          </cell>
        </row>
        <row r="202">
          <cell r="R202" t="str">
            <v>-</v>
          </cell>
          <cell r="S202" t="str">
            <v>-</v>
          </cell>
          <cell r="T202" t="str">
            <v>-</v>
          </cell>
        </row>
        <row r="203">
          <cell r="R203" t="str">
            <v>-</v>
          </cell>
          <cell r="S203" t="str">
            <v>-</v>
          </cell>
          <cell r="T203" t="str">
            <v>-</v>
          </cell>
        </row>
        <row r="204">
          <cell r="R204" t="str">
            <v>-</v>
          </cell>
          <cell r="S204" t="str">
            <v>-</v>
          </cell>
          <cell r="T204" t="str">
            <v>-</v>
          </cell>
        </row>
        <row r="205">
          <cell r="R205">
            <v>1903717</v>
          </cell>
          <cell r="S205">
            <v>2072442</v>
          </cell>
          <cell r="T205">
            <v>2215124</v>
          </cell>
        </row>
        <row r="206">
          <cell r="R206">
            <v>542713.74560999998</v>
          </cell>
          <cell r="S206">
            <v>2580000</v>
          </cell>
          <cell r="T206">
            <v>4596363.6363636358</v>
          </cell>
        </row>
        <row r="207">
          <cell r="R207" t="str">
            <v>-</v>
          </cell>
          <cell r="S207" t="str">
            <v>-</v>
          </cell>
          <cell r="T207" t="str">
            <v>-</v>
          </cell>
        </row>
        <row r="208">
          <cell r="R208" t="str">
            <v>-</v>
          </cell>
          <cell r="S208" t="str">
            <v>-</v>
          </cell>
          <cell r="T208" t="str">
            <v>-</v>
          </cell>
        </row>
        <row r="209">
          <cell r="R209">
            <v>0</v>
          </cell>
          <cell r="S209">
            <v>0</v>
          </cell>
          <cell r="T209">
            <v>0</v>
          </cell>
        </row>
        <row r="210">
          <cell r="R210" t="str">
            <v>-</v>
          </cell>
          <cell r="S210" t="str">
            <v>-</v>
          </cell>
          <cell r="T210" t="str">
            <v>-</v>
          </cell>
        </row>
        <row r="211">
          <cell r="R211">
            <v>542713.74560999998</v>
          </cell>
          <cell r="S211">
            <v>2580000</v>
          </cell>
          <cell r="T211">
            <v>4596363.6363636358</v>
          </cell>
        </row>
        <row r="212">
          <cell r="R212">
            <v>0</v>
          </cell>
          <cell r="S212">
            <v>0</v>
          </cell>
          <cell r="T212">
            <v>0</v>
          </cell>
        </row>
        <row r="217">
          <cell r="R217">
            <v>0</v>
          </cell>
          <cell r="S217">
            <v>0</v>
          </cell>
          <cell r="T217">
            <v>0</v>
          </cell>
        </row>
        <row r="218">
          <cell r="R218">
            <v>0</v>
          </cell>
          <cell r="S218">
            <v>0</v>
          </cell>
          <cell r="T218">
            <v>0</v>
          </cell>
        </row>
        <row r="223">
          <cell r="R223">
            <v>0</v>
          </cell>
          <cell r="S223">
            <v>0</v>
          </cell>
          <cell r="T223">
            <v>0</v>
          </cell>
        </row>
        <row r="224">
          <cell r="R224">
            <v>1445813.5448197101</v>
          </cell>
          <cell r="S224">
            <v>1765597.3710610881</v>
          </cell>
          <cell r="T224">
            <v>1998569.4628146994</v>
          </cell>
        </row>
        <row r="225">
          <cell r="R225">
            <v>730435</v>
          </cell>
          <cell r="S225">
            <v>766956.75</v>
          </cell>
          <cell r="T225">
            <v>805304.58750000002</v>
          </cell>
        </row>
        <row r="226">
          <cell r="R226" t="str">
            <v>-</v>
          </cell>
          <cell r="S226" t="str">
            <v>-</v>
          </cell>
          <cell r="T226" t="str">
            <v>-</v>
          </cell>
        </row>
        <row r="227">
          <cell r="R227" t="str">
            <v>-</v>
          </cell>
          <cell r="S227" t="str">
            <v>-</v>
          </cell>
          <cell r="T227" t="str">
            <v>-</v>
          </cell>
        </row>
        <row r="228">
          <cell r="R228" t="str">
            <v>-</v>
          </cell>
          <cell r="S228" t="str">
            <v>-</v>
          </cell>
          <cell r="T228" t="str">
            <v>-</v>
          </cell>
        </row>
        <row r="229">
          <cell r="R229" t="str">
            <v>-</v>
          </cell>
          <cell r="S229" t="str">
            <v>-</v>
          </cell>
          <cell r="T229" t="str">
            <v>-</v>
          </cell>
        </row>
        <row r="230">
          <cell r="R230">
            <v>730435</v>
          </cell>
          <cell r="S230">
            <v>766956.75</v>
          </cell>
          <cell r="T230">
            <v>805304.58750000002</v>
          </cell>
        </row>
        <row r="231">
          <cell r="R231">
            <v>715378.54481971008</v>
          </cell>
          <cell r="S231">
            <v>998640.62106108794</v>
          </cell>
          <cell r="T231">
            <v>1193264.8753146993</v>
          </cell>
        </row>
        <row r="232">
          <cell r="R232" t="str">
            <v>-</v>
          </cell>
          <cell r="S232" t="str">
            <v>-</v>
          </cell>
          <cell r="T232" t="str">
            <v>-</v>
          </cell>
        </row>
        <row r="233">
          <cell r="R233" t="str">
            <v>-</v>
          </cell>
          <cell r="S233" t="str">
            <v>-</v>
          </cell>
          <cell r="T233" t="str">
            <v>-</v>
          </cell>
        </row>
        <row r="234">
          <cell r="R234" t="str">
            <v>-</v>
          </cell>
          <cell r="S234" t="str">
            <v>-</v>
          </cell>
          <cell r="T234" t="str">
            <v>-</v>
          </cell>
        </row>
        <row r="235">
          <cell r="R235" t="str">
            <v>-</v>
          </cell>
          <cell r="S235" t="str">
            <v>-</v>
          </cell>
          <cell r="T235" t="str">
            <v>-</v>
          </cell>
        </row>
        <row r="236">
          <cell r="R236">
            <v>715378.54481971008</v>
          </cell>
          <cell r="S236">
            <v>998640.62106108794</v>
          </cell>
          <cell r="T236">
            <v>1193264.8753146993</v>
          </cell>
        </row>
        <row r="237">
          <cell r="R237">
            <v>0</v>
          </cell>
          <cell r="S237">
            <v>0</v>
          </cell>
          <cell r="T237">
            <v>0</v>
          </cell>
        </row>
        <row r="242">
          <cell r="R242">
            <v>0</v>
          </cell>
          <cell r="S242">
            <v>0</v>
          </cell>
          <cell r="T242">
            <v>0</v>
          </cell>
        </row>
        <row r="243">
          <cell r="R243">
            <v>14039957</v>
          </cell>
          <cell r="S243">
            <v>13462160</v>
          </cell>
          <cell r="T243">
            <v>13462160</v>
          </cell>
        </row>
        <row r="244">
          <cell r="R244">
            <v>14039957</v>
          </cell>
          <cell r="S244">
            <v>13462160</v>
          </cell>
          <cell r="T244">
            <v>13462160</v>
          </cell>
        </row>
        <row r="245">
          <cell r="R245" t="str">
            <v>-</v>
          </cell>
          <cell r="S245" t="str">
            <v>-</v>
          </cell>
          <cell r="T245" t="str">
            <v>-</v>
          </cell>
        </row>
        <row r="246">
          <cell r="R246" t="str">
            <v>-</v>
          </cell>
          <cell r="S246" t="str">
            <v>-</v>
          </cell>
          <cell r="T246" t="str">
            <v>-</v>
          </cell>
        </row>
        <row r="247">
          <cell r="R247" t="str">
            <v>-</v>
          </cell>
          <cell r="S247" t="str">
            <v>-</v>
          </cell>
          <cell r="T247" t="str">
            <v>-</v>
          </cell>
        </row>
        <row r="248">
          <cell r="R248" t="str">
            <v>-</v>
          </cell>
          <cell r="S248" t="str">
            <v>-</v>
          </cell>
          <cell r="T248" t="str">
            <v>-</v>
          </cell>
        </row>
        <row r="249">
          <cell r="R249">
            <v>14039957</v>
          </cell>
          <cell r="S249">
            <v>13462160</v>
          </cell>
          <cell r="T249">
            <v>13462160</v>
          </cell>
        </row>
        <row r="250">
          <cell r="R250">
            <v>366698542.02723891</v>
          </cell>
          <cell r="S250">
            <v>338617382.68060005</v>
          </cell>
          <cell r="T250">
            <v>340360010.60400003</v>
          </cell>
        </row>
        <row r="251">
          <cell r="R251">
            <v>189186986.15211999</v>
          </cell>
          <cell r="S251">
            <v>164025152.88840002</v>
          </cell>
          <cell r="T251">
            <v>160674913.53599998</v>
          </cell>
        </row>
        <row r="252">
          <cell r="R252">
            <v>189186986.15211999</v>
          </cell>
          <cell r="S252">
            <v>164025152.88840002</v>
          </cell>
          <cell r="T252">
            <v>160674913.53599998</v>
          </cell>
        </row>
        <row r="253">
          <cell r="R253">
            <v>189186986.15211999</v>
          </cell>
          <cell r="S253">
            <v>164025152.88840002</v>
          </cell>
          <cell r="T253">
            <v>160674913.53599998</v>
          </cell>
        </row>
        <row r="254">
          <cell r="R254">
            <v>0</v>
          </cell>
          <cell r="S254">
            <v>0</v>
          </cell>
          <cell r="T254">
            <v>0</v>
          </cell>
        </row>
        <row r="255">
          <cell r="R255">
            <v>0</v>
          </cell>
          <cell r="S255">
            <v>0</v>
          </cell>
          <cell r="T255">
            <v>0</v>
          </cell>
        </row>
        <row r="256">
          <cell r="R256">
            <v>105172353.60999998</v>
          </cell>
          <cell r="S256">
            <v>112942297.94400001</v>
          </cell>
          <cell r="T256">
            <v>119783753.63</v>
          </cell>
        </row>
        <row r="257">
          <cell r="R257">
            <v>59853287.609999992</v>
          </cell>
          <cell r="S257">
            <v>62378634.943999998</v>
          </cell>
          <cell r="T257">
            <v>63456341.630000003</v>
          </cell>
        </row>
        <row r="258">
          <cell r="R258">
            <v>48888675.209999993</v>
          </cell>
          <cell r="S258">
            <v>54323093.343999997</v>
          </cell>
          <cell r="T258">
            <v>55250914.43</v>
          </cell>
        </row>
        <row r="259">
          <cell r="R259">
            <v>10964612.399999999</v>
          </cell>
          <cell r="S259">
            <v>8055541.5999999996</v>
          </cell>
          <cell r="T259">
            <v>8205427.2000000002</v>
          </cell>
        </row>
        <row r="260">
          <cell r="R260">
            <v>0</v>
          </cell>
          <cell r="S260">
            <v>0</v>
          </cell>
          <cell r="T260">
            <v>0</v>
          </cell>
        </row>
        <row r="261">
          <cell r="R261">
            <v>45319066</v>
          </cell>
          <cell r="S261">
            <v>50563663</v>
          </cell>
          <cell r="T261">
            <v>56327412</v>
          </cell>
        </row>
        <row r="262">
          <cell r="R262">
            <v>45319066</v>
          </cell>
          <cell r="S262">
            <v>50563663</v>
          </cell>
          <cell r="T262">
            <v>56327412</v>
          </cell>
        </row>
        <row r="263">
          <cell r="R263">
            <v>45319066</v>
          </cell>
          <cell r="S263">
            <v>50563663</v>
          </cell>
          <cell r="T263">
            <v>56327412</v>
          </cell>
        </row>
        <row r="264">
          <cell r="R264">
            <v>72339202.265118912</v>
          </cell>
          <cell r="S264">
            <v>61649931.848199993</v>
          </cell>
          <cell r="T264">
            <v>59901343.438000001</v>
          </cell>
        </row>
        <row r="265">
          <cell r="R265">
            <v>0</v>
          </cell>
          <cell r="S265">
            <v>0</v>
          </cell>
          <cell r="T265">
            <v>0</v>
          </cell>
        </row>
        <row r="266">
          <cell r="R266">
            <v>72339202.265118912</v>
          </cell>
          <cell r="S266">
            <v>61649931.848199993</v>
          </cell>
          <cell r="T266">
            <v>59901343.438000001</v>
          </cell>
        </row>
        <row r="269">
          <cell r="R269">
            <v>72339202.265118912</v>
          </cell>
          <cell r="S269">
            <v>61649931.848199993</v>
          </cell>
          <cell r="T269">
            <v>59901343.438000001</v>
          </cell>
        </row>
        <row r="270">
          <cell r="R270">
            <v>0</v>
          </cell>
          <cell r="S270">
            <v>0</v>
          </cell>
          <cell r="T270">
            <v>0</v>
          </cell>
        </row>
        <row r="271">
          <cell r="R271">
            <v>0</v>
          </cell>
          <cell r="S271">
            <v>0</v>
          </cell>
          <cell r="T271">
            <v>0</v>
          </cell>
        </row>
        <row r="272">
          <cell r="R272">
            <v>0</v>
          </cell>
          <cell r="S272">
            <v>0</v>
          </cell>
          <cell r="T272">
            <v>0</v>
          </cell>
        </row>
        <row r="273">
          <cell r="R273">
            <v>0</v>
          </cell>
          <cell r="S273">
            <v>0</v>
          </cell>
          <cell r="T273">
            <v>0</v>
          </cell>
        </row>
        <row r="274">
          <cell r="R274">
            <v>0</v>
          </cell>
          <cell r="S274">
            <v>0</v>
          </cell>
          <cell r="T274">
            <v>0</v>
          </cell>
        </row>
        <row r="275">
          <cell r="R275">
            <v>0</v>
          </cell>
          <cell r="S275">
            <v>0</v>
          </cell>
          <cell r="T275">
            <v>0</v>
          </cell>
        </row>
        <row r="276">
          <cell r="R276">
            <v>0</v>
          </cell>
          <cell r="S276">
            <v>0</v>
          </cell>
          <cell r="T276">
            <v>0</v>
          </cell>
        </row>
        <row r="277">
          <cell r="R277">
            <v>0</v>
          </cell>
          <cell r="S277">
            <v>0</v>
          </cell>
          <cell r="T277">
            <v>0</v>
          </cell>
        </row>
        <row r="278">
          <cell r="R278">
            <v>0</v>
          </cell>
          <cell r="S278">
            <v>0</v>
          </cell>
          <cell r="T278">
            <v>0</v>
          </cell>
        </row>
        <row r="279">
          <cell r="R279">
            <v>0</v>
          </cell>
          <cell r="S279">
            <v>0</v>
          </cell>
          <cell r="T279">
            <v>0</v>
          </cell>
        </row>
        <row r="281">
          <cell r="R281">
            <v>0</v>
          </cell>
          <cell r="S281">
            <v>0</v>
          </cell>
          <cell r="T281">
            <v>0</v>
          </cell>
        </row>
        <row r="282">
          <cell r="R282">
            <v>0</v>
          </cell>
          <cell r="S282">
            <v>0</v>
          </cell>
          <cell r="T282">
            <v>0</v>
          </cell>
        </row>
        <row r="283">
          <cell r="R283">
            <v>0</v>
          </cell>
          <cell r="S283">
            <v>0</v>
          </cell>
          <cell r="T283">
            <v>0</v>
          </cell>
        </row>
        <row r="284">
          <cell r="R284">
            <v>0</v>
          </cell>
          <cell r="S284">
            <v>0</v>
          </cell>
          <cell r="T284">
            <v>0</v>
          </cell>
        </row>
        <row r="285">
          <cell r="R285">
            <v>0</v>
          </cell>
          <cell r="S285">
            <v>0</v>
          </cell>
          <cell r="T285">
            <v>0</v>
          </cell>
        </row>
        <row r="286">
          <cell r="R286">
            <v>0</v>
          </cell>
          <cell r="S286">
            <v>0</v>
          </cell>
          <cell r="T286">
            <v>0</v>
          </cell>
        </row>
        <row r="287">
          <cell r="R287">
            <v>0</v>
          </cell>
          <cell r="S287">
            <v>0</v>
          </cell>
          <cell r="T287">
            <v>0</v>
          </cell>
        </row>
        <row r="289">
          <cell r="R289">
            <v>0</v>
          </cell>
          <cell r="S289">
            <v>0</v>
          </cell>
          <cell r="T289">
            <v>0</v>
          </cell>
        </row>
        <row r="290">
          <cell r="R290">
            <v>57769998.120000005</v>
          </cell>
          <cell r="S290">
            <v>58248752.68</v>
          </cell>
          <cell r="T290">
            <v>62089133.200000003</v>
          </cell>
        </row>
        <row r="291">
          <cell r="R291">
            <v>12683500.120000001</v>
          </cell>
          <cell r="S291">
            <v>10256593.680000002</v>
          </cell>
          <cell r="T291">
            <v>9883699.2000000011</v>
          </cell>
        </row>
        <row r="292">
          <cell r="R292">
            <v>12683500.120000001</v>
          </cell>
          <cell r="S292">
            <v>10256593.680000002</v>
          </cell>
          <cell r="T292">
            <v>9883699.2000000011</v>
          </cell>
        </row>
        <row r="293">
          <cell r="R293">
            <v>12683500.120000001</v>
          </cell>
          <cell r="S293">
            <v>10256593.680000002</v>
          </cell>
          <cell r="T293">
            <v>9883699.2000000011</v>
          </cell>
        </row>
        <row r="294">
          <cell r="R294">
            <v>0</v>
          </cell>
          <cell r="S294">
            <v>0</v>
          </cell>
          <cell r="T294">
            <v>0</v>
          </cell>
        </row>
        <row r="295">
          <cell r="R295">
            <v>0</v>
          </cell>
          <cell r="S295">
            <v>0</v>
          </cell>
          <cell r="T295">
            <v>0</v>
          </cell>
        </row>
        <row r="296">
          <cell r="R296">
            <v>45046988</v>
          </cell>
          <cell r="S296">
            <v>47953399</v>
          </cell>
          <cell r="T296">
            <v>52167034</v>
          </cell>
        </row>
        <row r="297">
          <cell r="R297">
            <v>2607659.9999999995</v>
          </cell>
          <cell r="S297">
            <v>2170560</v>
          </cell>
          <cell r="T297">
            <v>2150400</v>
          </cell>
        </row>
        <row r="298">
          <cell r="R298">
            <v>0</v>
          </cell>
          <cell r="S298">
            <v>0</v>
          </cell>
          <cell r="T298">
            <v>0</v>
          </cell>
        </row>
        <row r="299">
          <cell r="R299">
            <v>2607659.9999999995</v>
          </cell>
          <cell r="S299">
            <v>2170560</v>
          </cell>
          <cell r="T299">
            <v>2150400</v>
          </cell>
        </row>
        <row r="300">
          <cell r="R300">
            <v>0</v>
          </cell>
          <cell r="S300">
            <v>0</v>
          </cell>
          <cell r="T300">
            <v>0</v>
          </cell>
        </row>
        <row r="301">
          <cell r="R301">
            <v>42439328</v>
          </cell>
          <cell r="S301">
            <v>45782839</v>
          </cell>
          <cell r="T301">
            <v>50016634</v>
          </cell>
        </row>
        <row r="302">
          <cell r="R302">
            <v>42439328</v>
          </cell>
          <cell r="S302">
            <v>45782839</v>
          </cell>
          <cell r="T302">
            <v>50016634</v>
          </cell>
        </row>
        <row r="303">
          <cell r="R303">
            <v>42439328</v>
          </cell>
          <cell r="S303">
            <v>45782839</v>
          </cell>
          <cell r="T303">
            <v>50016634</v>
          </cell>
        </row>
        <row r="304">
          <cell r="R304">
            <v>39509.999999999993</v>
          </cell>
          <cell r="S304">
            <v>38759.999999999993</v>
          </cell>
          <cell r="T304">
            <v>38400</v>
          </cell>
        </row>
        <row r="305">
          <cell r="R305">
            <v>0</v>
          </cell>
          <cell r="S305">
            <v>0</v>
          </cell>
          <cell r="T305">
            <v>0</v>
          </cell>
        </row>
        <row r="306">
          <cell r="R306">
            <v>39509.999999999993</v>
          </cell>
          <cell r="S306">
            <v>38759.999999999993</v>
          </cell>
          <cell r="T306">
            <v>38400</v>
          </cell>
        </row>
        <row r="309">
          <cell r="R309">
            <v>39509.999999999993</v>
          </cell>
          <cell r="S309">
            <v>38759.999999999993</v>
          </cell>
          <cell r="T309">
            <v>38400</v>
          </cell>
        </row>
        <row r="310">
          <cell r="R310">
            <v>0</v>
          </cell>
          <cell r="S310">
            <v>0</v>
          </cell>
          <cell r="T310">
            <v>0</v>
          </cell>
        </row>
        <row r="311">
          <cell r="R311">
            <v>0</v>
          </cell>
          <cell r="S311">
            <v>0</v>
          </cell>
          <cell r="T311">
            <v>0</v>
          </cell>
        </row>
        <row r="312">
          <cell r="R312">
            <v>0</v>
          </cell>
          <cell r="S312">
            <v>0</v>
          </cell>
          <cell r="T312">
            <v>0</v>
          </cell>
        </row>
        <row r="313">
          <cell r="R313">
            <v>0</v>
          </cell>
          <cell r="S313">
            <v>0</v>
          </cell>
          <cell r="T313">
            <v>0</v>
          </cell>
        </row>
        <row r="314">
          <cell r="R314">
            <v>0</v>
          </cell>
          <cell r="S314">
            <v>0</v>
          </cell>
          <cell r="T314">
            <v>0</v>
          </cell>
        </row>
        <row r="315">
          <cell r="R315">
            <v>0</v>
          </cell>
          <cell r="S315">
            <v>0</v>
          </cell>
          <cell r="T315">
            <v>0</v>
          </cell>
        </row>
        <row r="316">
          <cell r="R316">
            <v>0</v>
          </cell>
          <cell r="S316">
            <v>0</v>
          </cell>
          <cell r="T316">
            <v>0</v>
          </cell>
        </row>
        <row r="317">
          <cell r="R317">
            <v>0</v>
          </cell>
          <cell r="S317">
            <v>0</v>
          </cell>
          <cell r="T317">
            <v>0</v>
          </cell>
        </row>
        <row r="318">
          <cell r="R318">
            <v>0</v>
          </cell>
          <cell r="S318">
            <v>0</v>
          </cell>
          <cell r="T318">
            <v>0</v>
          </cell>
        </row>
        <row r="319">
          <cell r="R319">
            <v>0</v>
          </cell>
          <cell r="S319">
            <v>0</v>
          </cell>
          <cell r="T319">
            <v>0</v>
          </cell>
        </row>
        <row r="321">
          <cell r="R321">
            <v>0</v>
          </cell>
          <cell r="S321">
            <v>0</v>
          </cell>
          <cell r="T321">
            <v>0</v>
          </cell>
        </row>
        <row r="322">
          <cell r="R322">
            <v>0</v>
          </cell>
          <cell r="S322">
            <v>0</v>
          </cell>
          <cell r="T322">
            <v>0</v>
          </cell>
        </row>
        <row r="323">
          <cell r="R323">
            <v>0</v>
          </cell>
          <cell r="S323">
            <v>0</v>
          </cell>
          <cell r="T323">
            <v>0</v>
          </cell>
        </row>
        <row r="324">
          <cell r="R324">
            <v>0</v>
          </cell>
          <cell r="S324">
            <v>0</v>
          </cell>
          <cell r="T324">
            <v>0</v>
          </cell>
        </row>
        <row r="325">
          <cell r="R325">
            <v>0</v>
          </cell>
          <cell r="S325">
            <v>0</v>
          </cell>
          <cell r="T325">
            <v>0</v>
          </cell>
        </row>
        <row r="326">
          <cell r="R326">
            <v>0</v>
          </cell>
          <cell r="S326">
            <v>0</v>
          </cell>
          <cell r="T326">
            <v>0</v>
          </cell>
        </row>
        <row r="327">
          <cell r="R327">
            <v>0</v>
          </cell>
          <cell r="S327">
            <v>0</v>
          </cell>
          <cell r="T327">
            <v>0</v>
          </cell>
        </row>
        <row r="329">
          <cell r="R329">
            <v>0</v>
          </cell>
          <cell r="S329">
            <v>0</v>
          </cell>
          <cell r="T329">
            <v>0</v>
          </cell>
        </row>
        <row r="330">
          <cell r="R330">
            <v>308928543.9072389</v>
          </cell>
          <cell r="S330">
            <v>280368630.00059998</v>
          </cell>
          <cell r="T330">
            <v>278270877.40399998</v>
          </cell>
        </row>
        <row r="331">
          <cell r="R331">
            <v>176503486.03211999</v>
          </cell>
          <cell r="S331">
            <v>153768559.20840001</v>
          </cell>
          <cell r="T331">
            <v>150791214.336</v>
          </cell>
        </row>
        <row r="332">
          <cell r="R332">
            <v>176503486.03211999</v>
          </cell>
          <cell r="S332">
            <v>153768559.20840001</v>
          </cell>
          <cell r="T332">
            <v>150791214.336</v>
          </cell>
        </row>
        <row r="333">
          <cell r="R333">
            <v>176503486.03211999</v>
          </cell>
          <cell r="S333">
            <v>153768559.20840001</v>
          </cell>
          <cell r="T333">
            <v>150791214.336</v>
          </cell>
        </row>
        <row r="334">
          <cell r="R334">
            <v>0</v>
          </cell>
          <cell r="S334">
            <v>0</v>
          </cell>
          <cell r="T334">
            <v>0</v>
          </cell>
        </row>
        <row r="335">
          <cell r="R335">
            <v>0</v>
          </cell>
          <cell r="S335">
            <v>0</v>
          </cell>
          <cell r="T335">
            <v>0</v>
          </cell>
        </row>
        <row r="336">
          <cell r="R336">
            <v>60125365.609999992</v>
          </cell>
          <cell r="S336">
            <v>64988898.943999998</v>
          </cell>
          <cell r="T336">
            <v>67616719.629999995</v>
          </cell>
        </row>
        <row r="337">
          <cell r="R337">
            <v>57245627.609999992</v>
          </cell>
          <cell r="S337">
            <v>60208074.943999998</v>
          </cell>
          <cell r="T337">
            <v>61305941.630000003</v>
          </cell>
        </row>
        <row r="338">
          <cell r="R338">
            <v>48888675.209999993</v>
          </cell>
          <cell r="S338">
            <v>54323093.343999997</v>
          </cell>
          <cell r="T338">
            <v>55250914.43</v>
          </cell>
        </row>
        <row r="339">
          <cell r="R339">
            <v>8356952.3999999985</v>
          </cell>
          <cell r="S339">
            <v>5884981.5999999996</v>
          </cell>
          <cell r="T339">
            <v>6055027.2000000002</v>
          </cell>
        </row>
        <row r="340">
          <cell r="R340">
            <v>0</v>
          </cell>
          <cell r="S340">
            <v>0</v>
          </cell>
          <cell r="T340">
            <v>0</v>
          </cell>
        </row>
        <row r="341">
          <cell r="R341">
            <v>2879738</v>
          </cell>
          <cell r="S341">
            <v>4780824</v>
          </cell>
          <cell r="T341">
            <v>6310778</v>
          </cell>
        </row>
        <row r="342">
          <cell r="R342">
            <v>2879738</v>
          </cell>
          <cell r="S342">
            <v>4780824</v>
          </cell>
          <cell r="T342">
            <v>6310778</v>
          </cell>
        </row>
        <row r="343">
          <cell r="R343">
            <v>2879738</v>
          </cell>
          <cell r="S343">
            <v>4780824</v>
          </cell>
          <cell r="T343">
            <v>6310778</v>
          </cell>
        </row>
        <row r="344">
          <cell r="R344">
            <v>72299692.265118912</v>
          </cell>
          <cell r="S344">
            <v>61611171.848199993</v>
          </cell>
          <cell r="T344">
            <v>59862943.438000001</v>
          </cell>
        </row>
        <row r="345">
          <cell r="R345">
            <v>0</v>
          </cell>
          <cell r="S345">
            <v>0</v>
          </cell>
          <cell r="T345">
            <v>0</v>
          </cell>
        </row>
        <row r="346">
          <cell r="R346">
            <v>72299692.265118912</v>
          </cell>
          <cell r="S346">
            <v>61611171.848199993</v>
          </cell>
          <cell r="T346">
            <v>59862943.438000001</v>
          </cell>
        </row>
        <row r="349">
          <cell r="R349">
            <v>72299692.265118912</v>
          </cell>
          <cell r="S349">
            <v>61611171.848199993</v>
          </cell>
          <cell r="T349">
            <v>59862943.438000001</v>
          </cell>
        </row>
        <row r="350">
          <cell r="R350">
            <v>0</v>
          </cell>
          <cell r="S350">
            <v>0</v>
          </cell>
          <cell r="T350">
            <v>0</v>
          </cell>
        </row>
        <row r="351">
          <cell r="R351">
            <v>0</v>
          </cell>
          <cell r="S351">
            <v>0</v>
          </cell>
          <cell r="T351">
            <v>0</v>
          </cell>
        </row>
        <row r="352">
          <cell r="R352">
            <v>0</v>
          </cell>
          <cell r="S352">
            <v>0</v>
          </cell>
          <cell r="T352">
            <v>0</v>
          </cell>
        </row>
        <row r="353">
          <cell r="R353">
            <v>0</v>
          </cell>
          <cell r="S353">
            <v>0</v>
          </cell>
          <cell r="T353">
            <v>0</v>
          </cell>
        </row>
        <row r="354">
          <cell r="R354">
            <v>0</v>
          </cell>
          <cell r="S354">
            <v>0</v>
          </cell>
          <cell r="T354">
            <v>0</v>
          </cell>
        </row>
        <row r="355">
          <cell r="R355">
            <v>0</v>
          </cell>
          <cell r="S355">
            <v>0</v>
          </cell>
          <cell r="T355">
            <v>0</v>
          </cell>
        </row>
        <row r="356">
          <cell r="R356">
            <v>0</v>
          </cell>
          <cell r="S356">
            <v>0</v>
          </cell>
          <cell r="T356">
            <v>0</v>
          </cell>
        </row>
        <row r="357">
          <cell r="R357">
            <v>0</v>
          </cell>
          <cell r="S357">
            <v>0</v>
          </cell>
          <cell r="T357">
            <v>0</v>
          </cell>
        </row>
        <row r="358">
          <cell r="R358">
            <v>0</v>
          </cell>
          <cell r="S358">
            <v>0</v>
          </cell>
          <cell r="T358">
            <v>0</v>
          </cell>
        </row>
        <row r="359">
          <cell r="R359">
            <v>0</v>
          </cell>
          <cell r="S359">
            <v>0</v>
          </cell>
          <cell r="T359">
            <v>0</v>
          </cell>
        </row>
        <row r="361">
          <cell r="R361">
            <v>0</v>
          </cell>
          <cell r="S361">
            <v>0</v>
          </cell>
          <cell r="T361">
            <v>0</v>
          </cell>
        </row>
        <row r="362">
          <cell r="R362">
            <v>0</v>
          </cell>
          <cell r="S362">
            <v>0</v>
          </cell>
          <cell r="T362">
            <v>0</v>
          </cell>
        </row>
        <row r="363">
          <cell r="R363">
            <v>0</v>
          </cell>
          <cell r="S363">
            <v>0</v>
          </cell>
          <cell r="T363">
            <v>0</v>
          </cell>
        </row>
        <row r="364">
          <cell r="R364">
            <v>0</v>
          </cell>
          <cell r="S364">
            <v>0</v>
          </cell>
          <cell r="T364">
            <v>0</v>
          </cell>
        </row>
        <row r="365">
          <cell r="R365">
            <v>0</v>
          </cell>
          <cell r="S365">
            <v>0</v>
          </cell>
          <cell r="T365">
            <v>0</v>
          </cell>
        </row>
        <row r="366">
          <cell r="R366">
            <v>0</v>
          </cell>
          <cell r="S366">
            <v>0</v>
          </cell>
          <cell r="T366">
            <v>0</v>
          </cell>
        </row>
        <row r="367">
          <cell r="R367">
            <v>0</v>
          </cell>
          <cell r="S367">
            <v>0</v>
          </cell>
          <cell r="T367">
            <v>0</v>
          </cell>
        </row>
        <row r="369">
          <cell r="R369">
            <v>0</v>
          </cell>
          <cell r="S369">
            <v>0</v>
          </cell>
          <cell r="T369">
            <v>0</v>
          </cell>
        </row>
        <row r="370">
          <cell r="R370">
            <v>366302500.02723891</v>
          </cell>
          <cell r="S370">
            <v>338614382.68060005</v>
          </cell>
          <cell r="T370">
            <v>340357010.60400003</v>
          </cell>
        </row>
        <row r="371">
          <cell r="R371">
            <v>189186986.15211999</v>
          </cell>
          <cell r="S371">
            <v>164025152.88840002</v>
          </cell>
          <cell r="T371">
            <v>160674913.53599998</v>
          </cell>
        </row>
        <row r="372">
          <cell r="R372">
            <v>189186986.15211999</v>
          </cell>
          <cell r="S372">
            <v>164025152.88840002</v>
          </cell>
          <cell r="T372">
            <v>160674913.53599998</v>
          </cell>
        </row>
        <row r="373">
          <cell r="R373">
            <v>189186986.15211999</v>
          </cell>
          <cell r="S373">
            <v>164025152.88840002</v>
          </cell>
          <cell r="T373">
            <v>160674913.53599998</v>
          </cell>
        </row>
        <row r="374">
          <cell r="R374">
            <v>0</v>
          </cell>
          <cell r="S374">
            <v>0</v>
          </cell>
          <cell r="T374">
            <v>0</v>
          </cell>
        </row>
        <row r="375">
          <cell r="R375">
            <v>0</v>
          </cell>
          <cell r="S375">
            <v>0</v>
          </cell>
          <cell r="T375">
            <v>0</v>
          </cell>
        </row>
        <row r="376">
          <cell r="R376">
            <v>0</v>
          </cell>
          <cell r="S376">
            <v>0</v>
          </cell>
          <cell r="T376">
            <v>0</v>
          </cell>
        </row>
        <row r="377">
          <cell r="R377" t="str">
            <v>-</v>
          </cell>
          <cell r="S377" t="str">
            <v>-</v>
          </cell>
          <cell r="T377" t="str">
            <v>-</v>
          </cell>
        </row>
        <row r="378">
          <cell r="R378">
            <v>0</v>
          </cell>
          <cell r="S378">
            <v>0</v>
          </cell>
          <cell r="T378">
            <v>0</v>
          </cell>
        </row>
        <row r="379">
          <cell r="R379">
            <v>0</v>
          </cell>
          <cell r="S379">
            <v>0</v>
          </cell>
          <cell r="T379">
            <v>0</v>
          </cell>
        </row>
        <row r="384">
          <cell r="R384">
            <v>0</v>
          </cell>
          <cell r="S384">
            <v>0</v>
          </cell>
          <cell r="T384">
            <v>0</v>
          </cell>
        </row>
        <row r="385">
          <cell r="R385">
            <v>0</v>
          </cell>
          <cell r="S385">
            <v>0</v>
          </cell>
          <cell r="T385">
            <v>0</v>
          </cell>
        </row>
        <row r="386">
          <cell r="R386" t="str">
            <v>-</v>
          </cell>
          <cell r="S386" t="str">
            <v>-</v>
          </cell>
          <cell r="T386" t="str">
            <v>-</v>
          </cell>
        </row>
        <row r="387">
          <cell r="R387">
            <v>0</v>
          </cell>
          <cell r="S387">
            <v>0</v>
          </cell>
          <cell r="T387">
            <v>0</v>
          </cell>
        </row>
        <row r="388">
          <cell r="R388" t="str">
            <v>-</v>
          </cell>
          <cell r="S388" t="str">
            <v>-</v>
          </cell>
          <cell r="T388" t="str">
            <v>-</v>
          </cell>
        </row>
        <row r="389">
          <cell r="R389" t="str">
            <v>-</v>
          </cell>
          <cell r="S389" t="str">
            <v>-</v>
          </cell>
          <cell r="T389" t="str">
            <v>-</v>
          </cell>
        </row>
        <row r="390">
          <cell r="R390" t="str">
            <v>-</v>
          </cell>
          <cell r="S390" t="str">
            <v>-</v>
          </cell>
          <cell r="T390" t="str">
            <v>-</v>
          </cell>
        </row>
        <row r="391">
          <cell r="R391">
            <v>0</v>
          </cell>
          <cell r="S391">
            <v>0</v>
          </cell>
          <cell r="T391">
            <v>0</v>
          </cell>
        </row>
        <row r="396">
          <cell r="R396">
            <v>0</v>
          </cell>
          <cell r="S396">
            <v>0</v>
          </cell>
          <cell r="T396">
            <v>0</v>
          </cell>
        </row>
        <row r="397">
          <cell r="R397">
            <v>104776311.60999998</v>
          </cell>
          <cell r="S397">
            <v>112939297.94400001</v>
          </cell>
          <cell r="T397">
            <v>119780753.63</v>
          </cell>
        </row>
        <row r="398">
          <cell r="R398">
            <v>59457245.609999992</v>
          </cell>
          <cell r="S398">
            <v>62375634.943999998</v>
          </cell>
          <cell r="T398">
            <v>63453341.630000003</v>
          </cell>
        </row>
        <row r="399">
          <cell r="R399">
            <v>48888675.209999993</v>
          </cell>
          <cell r="S399">
            <v>54323093.343999997</v>
          </cell>
          <cell r="T399">
            <v>55250914.43</v>
          </cell>
        </row>
        <row r="400">
          <cell r="R400">
            <v>48888675.209999993</v>
          </cell>
          <cell r="S400">
            <v>54323093.343999997</v>
          </cell>
          <cell r="T400">
            <v>55250914.43</v>
          </cell>
        </row>
        <row r="401">
          <cell r="R401" t="str">
            <v>-</v>
          </cell>
          <cell r="S401" t="str">
            <v>-</v>
          </cell>
          <cell r="T401" t="str">
            <v>-</v>
          </cell>
        </row>
        <row r="402">
          <cell r="R402" t="str">
            <v>-</v>
          </cell>
          <cell r="S402" t="str">
            <v>-</v>
          </cell>
          <cell r="T402" t="str">
            <v>-</v>
          </cell>
        </row>
        <row r="403">
          <cell r="R403" t="str">
            <v>-</v>
          </cell>
          <cell r="S403" t="str">
            <v>-</v>
          </cell>
          <cell r="T403" t="str">
            <v>-</v>
          </cell>
        </row>
        <row r="404">
          <cell r="R404" t="str">
            <v>-</v>
          </cell>
          <cell r="S404" t="str">
            <v>-</v>
          </cell>
          <cell r="T404" t="str">
            <v>-</v>
          </cell>
        </row>
        <row r="405">
          <cell r="R405">
            <v>10568570.399999999</v>
          </cell>
          <cell r="S405">
            <v>8052541.5999999996</v>
          </cell>
          <cell r="T405">
            <v>8202427.2000000002</v>
          </cell>
        </row>
        <row r="406">
          <cell r="R406">
            <v>8960867.9999999981</v>
          </cell>
          <cell r="S406">
            <v>6770080</v>
          </cell>
          <cell r="T406">
            <v>6912000</v>
          </cell>
        </row>
        <row r="407">
          <cell r="R407">
            <v>1607702.4</v>
          </cell>
          <cell r="S407">
            <v>1282461.6000000001</v>
          </cell>
          <cell r="T407">
            <v>1290427.2</v>
          </cell>
        </row>
        <row r="408">
          <cell r="R408" t="str">
            <v>-</v>
          </cell>
          <cell r="S408" t="str">
            <v>-</v>
          </cell>
          <cell r="T408" t="str">
            <v>-</v>
          </cell>
        </row>
        <row r="409">
          <cell r="R409" t="str">
            <v>-</v>
          </cell>
          <cell r="S409" t="str">
            <v>-</v>
          </cell>
          <cell r="T409" t="str">
            <v>-</v>
          </cell>
        </row>
        <row r="410">
          <cell r="R410" t="str">
            <v>-</v>
          </cell>
          <cell r="S410" t="str">
            <v>-</v>
          </cell>
          <cell r="T410" t="str">
            <v>-</v>
          </cell>
        </row>
        <row r="411">
          <cell r="R411">
            <v>0</v>
          </cell>
          <cell r="S411">
            <v>0</v>
          </cell>
          <cell r="T411">
            <v>0</v>
          </cell>
        </row>
        <row r="412">
          <cell r="R412" t="str">
            <v>-</v>
          </cell>
          <cell r="S412" t="str">
            <v>-</v>
          </cell>
          <cell r="T412" t="str">
            <v>-</v>
          </cell>
        </row>
        <row r="413">
          <cell r="R413" t="str">
            <v>-</v>
          </cell>
          <cell r="S413" t="str">
            <v>-</v>
          </cell>
          <cell r="T413" t="str">
            <v>-</v>
          </cell>
        </row>
        <row r="414">
          <cell r="R414" t="str">
            <v>-</v>
          </cell>
          <cell r="S414" t="str">
            <v>-</v>
          </cell>
          <cell r="T414" t="str">
            <v>-</v>
          </cell>
        </row>
        <row r="415">
          <cell r="R415" t="str">
            <v>-</v>
          </cell>
          <cell r="S415" t="str">
            <v>-</v>
          </cell>
          <cell r="T415" t="str">
            <v>-</v>
          </cell>
        </row>
        <row r="416">
          <cell r="R416" t="str">
            <v>-</v>
          </cell>
          <cell r="S416" t="str">
            <v>-</v>
          </cell>
          <cell r="T416" t="str">
            <v>-</v>
          </cell>
        </row>
        <row r="417">
          <cell r="R417">
            <v>45319066</v>
          </cell>
          <cell r="S417">
            <v>50563663</v>
          </cell>
          <cell r="T417">
            <v>56327412</v>
          </cell>
        </row>
        <row r="418">
          <cell r="R418">
            <v>45319066</v>
          </cell>
          <cell r="S418">
            <v>50563663</v>
          </cell>
          <cell r="T418">
            <v>56327412</v>
          </cell>
        </row>
        <row r="419">
          <cell r="R419">
            <v>45319066</v>
          </cell>
          <cell r="S419">
            <v>50563663</v>
          </cell>
          <cell r="T419">
            <v>56327412</v>
          </cell>
        </row>
        <row r="420">
          <cell r="R420" t="str">
            <v>-</v>
          </cell>
          <cell r="S420" t="str">
            <v>-</v>
          </cell>
          <cell r="T420" t="str">
            <v>-</v>
          </cell>
        </row>
        <row r="421">
          <cell r="R421" t="str">
            <v>-</v>
          </cell>
          <cell r="S421" t="str">
            <v>-</v>
          </cell>
          <cell r="T421" t="str">
            <v>-</v>
          </cell>
        </row>
        <row r="422">
          <cell r="R422" t="str">
            <v>-</v>
          </cell>
          <cell r="S422" t="str">
            <v>-</v>
          </cell>
          <cell r="T422" t="str">
            <v>-</v>
          </cell>
        </row>
        <row r="423">
          <cell r="R423" t="str">
            <v>-</v>
          </cell>
          <cell r="S423" t="str">
            <v>-</v>
          </cell>
          <cell r="T423" t="str">
            <v>-</v>
          </cell>
        </row>
        <row r="424">
          <cell r="R424">
            <v>72339202.265118912</v>
          </cell>
          <cell r="S424">
            <v>61649931.848199993</v>
          </cell>
          <cell r="T424">
            <v>59901343.438000001</v>
          </cell>
        </row>
        <row r="425">
          <cell r="R425">
            <v>0</v>
          </cell>
          <cell r="S425">
            <v>0</v>
          </cell>
          <cell r="T425">
            <v>0</v>
          </cell>
        </row>
        <row r="426">
          <cell r="R426">
            <v>0</v>
          </cell>
          <cell r="S426">
            <v>0</v>
          </cell>
          <cell r="T426">
            <v>0</v>
          </cell>
        </row>
        <row r="427">
          <cell r="R427">
            <v>0</v>
          </cell>
          <cell r="S427">
            <v>0</v>
          </cell>
          <cell r="T427">
            <v>0</v>
          </cell>
        </row>
        <row r="428">
          <cell r="R428">
            <v>0</v>
          </cell>
          <cell r="S428">
            <v>0</v>
          </cell>
          <cell r="T428">
            <v>0</v>
          </cell>
        </row>
        <row r="429">
          <cell r="R429">
            <v>0</v>
          </cell>
          <cell r="S429">
            <v>0</v>
          </cell>
          <cell r="T429">
            <v>0</v>
          </cell>
        </row>
        <row r="430">
          <cell r="R430">
            <v>0</v>
          </cell>
          <cell r="S430">
            <v>0</v>
          </cell>
          <cell r="T430">
            <v>0</v>
          </cell>
        </row>
        <row r="431">
          <cell r="R431">
            <v>72339202.265118912</v>
          </cell>
          <cell r="S431">
            <v>61649931.848199993</v>
          </cell>
          <cell r="T431">
            <v>59901343.438000001</v>
          </cell>
        </row>
        <row r="432">
          <cell r="R432">
            <v>104893.17841889999</v>
          </cell>
          <cell r="S432">
            <v>104801.87199999999</v>
          </cell>
          <cell r="T432">
            <v>103828.48</v>
          </cell>
        </row>
        <row r="433">
          <cell r="R433">
            <v>5364.1409999999996</v>
          </cell>
          <cell r="S433">
            <v>5525.8839999999991</v>
          </cell>
          <cell r="T433">
            <v>5512.96</v>
          </cell>
        </row>
        <row r="434">
          <cell r="R434">
            <v>72228944.945700005</v>
          </cell>
          <cell r="S434">
            <v>61539604.092199996</v>
          </cell>
          <cell r="T434">
            <v>59792001.998000003</v>
          </cell>
        </row>
        <row r="435">
          <cell r="R435" t="str">
            <v>-</v>
          </cell>
          <cell r="S435" t="str">
            <v>-</v>
          </cell>
          <cell r="T435" t="str">
            <v>-</v>
          </cell>
        </row>
        <row r="436">
          <cell r="R436" t="str">
            <v>-</v>
          </cell>
          <cell r="S436" t="str">
            <v>-</v>
          </cell>
          <cell r="T436" t="str">
            <v>-</v>
          </cell>
        </row>
        <row r="437">
          <cell r="R437">
            <v>0</v>
          </cell>
          <cell r="S437">
            <v>0</v>
          </cell>
          <cell r="T437">
            <v>0</v>
          </cell>
        </row>
        <row r="442">
          <cell r="R442">
            <v>0</v>
          </cell>
          <cell r="S442">
            <v>0</v>
          </cell>
          <cell r="T442">
            <v>0</v>
          </cell>
        </row>
        <row r="443">
          <cell r="R443">
            <v>1032728</v>
          </cell>
          <cell r="S443">
            <v>933879</v>
          </cell>
          <cell r="T443">
            <v>934309</v>
          </cell>
        </row>
        <row r="444">
          <cell r="R444">
            <v>0</v>
          </cell>
          <cell r="S444">
            <v>0</v>
          </cell>
          <cell r="T444">
            <v>0</v>
          </cell>
        </row>
        <row r="445">
          <cell r="R445">
            <v>0</v>
          </cell>
          <cell r="S445">
            <v>0</v>
          </cell>
          <cell r="T445">
            <v>0</v>
          </cell>
        </row>
        <row r="446">
          <cell r="R446">
            <v>0</v>
          </cell>
          <cell r="S446">
            <v>0</v>
          </cell>
          <cell r="T446">
            <v>0</v>
          </cell>
        </row>
        <row r="447">
          <cell r="R447">
            <v>0</v>
          </cell>
          <cell r="S447">
            <v>0</v>
          </cell>
          <cell r="T447">
            <v>0</v>
          </cell>
        </row>
        <row r="448">
          <cell r="R448">
            <v>0</v>
          </cell>
          <cell r="S448">
            <v>0</v>
          </cell>
          <cell r="T448">
            <v>0</v>
          </cell>
        </row>
        <row r="449">
          <cell r="R449">
            <v>0</v>
          </cell>
          <cell r="S449">
            <v>0</v>
          </cell>
          <cell r="T449">
            <v>0</v>
          </cell>
        </row>
        <row r="450">
          <cell r="R450">
            <v>0</v>
          </cell>
          <cell r="S450">
            <v>0</v>
          </cell>
          <cell r="T450">
            <v>0</v>
          </cell>
        </row>
        <row r="451">
          <cell r="R451">
            <v>0</v>
          </cell>
          <cell r="S451">
            <v>0</v>
          </cell>
          <cell r="T451">
            <v>0</v>
          </cell>
        </row>
        <row r="452">
          <cell r="R452">
            <v>0</v>
          </cell>
          <cell r="S452">
            <v>0</v>
          </cell>
          <cell r="T452">
            <v>0</v>
          </cell>
        </row>
        <row r="453">
          <cell r="R453">
            <v>0</v>
          </cell>
          <cell r="S453">
            <v>0</v>
          </cell>
          <cell r="T453">
            <v>0</v>
          </cell>
        </row>
        <row r="454">
          <cell r="R454">
            <v>0</v>
          </cell>
          <cell r="S454">
            <v>0</v>
          </cell>
          <cell r="T454">
            <v>0</v>
          </cell>
        </row>
        <row r="455">
          <cell r="R455">
            <v>0</v>
          </cell>
          <cell r="S455">
            <v>0</v>
          </cell>
          <cell r="T455">
            <v>0</v>
          </cell>
        </row>
        <row r="456">
          <cell r="R456">
            <v>0</v>
          </cell>
          <cell r="S456">
            <v>0</v>
          </cell>
          <cell r="T456">
            <v>0</v>
          </cell>
        </row>
        <row r="457">
          <cell r="R457">
            <v>882885</v>
          </cell>
          <cell r="S457">
            <v>778624</v>
          </cell>
          <cell r="T457">
            <v>794060</v>
          </cell>
        </row>
        <row r="458">
          <cell r="R458">
            <v>882885</v>
          </cell>
          <cell r="S458">
            <v>778624</v>
          </cell>
          <cell r="T458">
            <v>794060</v>
          </cell>
        </row>
        <row r="459">
          <cell r="R459">
            <v>0</v>
          </cell>
          <cell r="S459">
            <v>0</v>
          </cell>
          <cell r="T459">
            <v>0</v>
          </cell>
        </row>
        <row r="462">
          <cell r="R462">
            <v>0</v>
          </cell>
          <cell r="S462">
            <v>0</v>
          </cell>
          <cell r="T462">
            <v>0</v>
          </cell>
        </row>
        <row r="463">
          <cell r="R463">
            <v>149843</v>
          </cell>
          <cell r="S463">
            <v>155255</v>
          </cell>
          <cell r="T463">
            <v>140249</v>
          </cell>
        </row>
        <row r="464">
          <cell r="R464">
            <v>0</v>
          </cell>
          <cell r="S464">
            <v>0</v>
          </cell>
          <cell r="T464">
            <v>0</v>
          </cell>
        </row>
        <row r="465">
          <cell r="R465">
            <v>0</v>
          </cell>
          <cell r="S465">
            <v>0</v>
          </cell>
          <cell r="T465">
            <v>0</v>
          </cell>
        </row>
        <row r="466">
          <cell r="R466">
            <v>0</v>
          </cell>
          <cell r="S466">
            <v>0</v>
          </cell>
          <cell r="T466">
            <v>0</v>
          </cell>
        </row>
        <row r="467">
          <cell r="R467">
            <v>149843</v>
          </cell>
          <cell r="S467">
            <v>155255</v>
          </cell>
          <cell r="T467">
            <v>140249</v>
          </cell>
        </row>
        <row r="468">
          <cell r="R468">
            <v>0</v>
          </cell>
          <cell r="S468">
            <v>0</v>
          </cell>
          <cell r="T468">
            <v>0</v>
          </cell>
        </row>
        <row r="469">
          <cell r="R469">
            <v>0</v>
          </cell>
          <cell r="S469">
            <v>0</v>
          </cell>
          <cell r="T469">
            <v>0</v>
          </cell>
        </row>
        <row r="470">
          <cell r="R470">
            <v>0</v>
          </cell>
          <cell r="S470">
            <v>0</v>
          </cell>
          <cell r="T470">
            <v>0</v>
          </cell>
        </row>
        <row r="471">
          <cell r="R471">
            <v>0</v>
          </cell>
          <cell r="S471">
            <v>0</v>
          </cell>
          <cell r="T471">
            <v>0</v>
          </cell>
        </row>
        <row r="472">
          <cell r="R472">
            <v>0</v>
          </cell>
          <cell r="S472">
            <v>0</v>
          </cell>
          <cell r="T472">
            <v>0</v>
          </cell>
        </row>
        <row r="474">
          <cell r="R474">
            <v>0</v>
          </cell>
          <cell r="S474">
            <v>0</v>
          </cell>
          <cell r="T474">
            <v>0</v>
          </cell>
        </row>
        <row r="475">
          <cell r="R475">
            <v>0</v>
          </cell>
          <cell r="S475">
            <v>0</v>
          </cell>
          <cell r="T475">
            <v>0</v>
          </cell>
        </row>
        <row r="476">
          <cell r="R476">
            <v>0</v>
          </cell>
          <cell r="S476">
            <v>0</v>
          </cell>
          <cell r="T476">
            <v>0</v>
          </cell>
        </row>
        <row r="477">
          <cell r="R477">
            <v>0</v>
          </cell>
          <cell r="S477">
            <v>0</v>
          </cell>
          <cell r="T477">
            <v>0</v>
          </cell>
        </row>
        <row r="478">
          <cell r="R478">
            <v>0</v>
          </cell>
          <cell r="S478">
            <v>0</v>
          </cell>
          <cell r="T478">
            <v>0</v>
          </cell>
        </row>
        <row r="479">
          <cell r="R479">
            <v>0</v>
          </cell>
          <cell r="S479">
            <v>0</v>
          </cell>
          <cell r="T479">
            <v>0</v>
          </cell>
        </row>
        <row r="480">
          <cell r="R480">
            <v>0</v>
          </cell>
          <cell r="S480">
            <v>0</v>
          </cell>
          <cell r="T480">
            <v>0</v>
          </cell>
        </row>
        <row r="482">
          <cell r="R482">
            <v>0</v>
          </cell>
          <cell r="S482">
            <v>0</v>
          </cell>
          <cell r="T482">
            <v>0</v>
          </cell>
        </row>
        <row r="483">
          <cell r="R483">
            <v>0</v>
          </cell>
          <cell r="S483">
            <v>0</v>
          </cell>
          <cell r="T483">
            <v>0</v>
          </cell>
        </row>
        <row r="484">
          <cell r="R484">
            <v>0</v>
          </cell>
          <cell r="S484">
            <v>0</v>
          </cell>
          <cell r="T484">
            <v>0</v>
          </cell>
        </row>
        <row r="485">
          <cell r="R485">
            <v>0</v>
          </cell>
          <cell r="S485">
            <v>0</v>
          </cell>
          <cell r="T485">
            <v>0</v>
          </cell>
        </row>
        <row r="486">
          <cell r="R486">
            <v>0</v>
          </cell>
          <cell r="S486">
            <v>0</v>
          </cell>
          <cell r="T486">
            <v>0</v>
          </cell>
        </row>
        <row r="487">
          <cell r="R487">
            <v>0</v>
          </cell>
          <cell r="S487">
            <v>0</v>
          </cell>
          <cell r="T487">
            <v>0</v>
          </cell>
        </row>
        <row r="488">
          <cell r="R488">
            <v>0</v>
          </cell>
          <cell r="S488">
            <v>0</v>
          </cell>
          <cell r="T488">
            <v>0</v>
          </cell>
        </row>
        <row r="489">
          <cell r="R489">
            <v>0</v>
          </cell>
          <cell r="S489">
            <v>0</v>
          </cell>
          <cell r="T489">
            <v>0</v>
          </cell>
        </row>
        <row r="490">
          <cell r="R490">
            <v>0</v>
          </cell>
          <cell r="S490">
            <v>0</v>
          </cell>
          <cell r="T490">
            <v>0</v>
          </cell>
        </row>
        <row r="491">
          <cell r="R491">
            <v>0</v>
          </cell>
          <cell r="S491">
            <v>0</v>
          </cell>
          <cell r="T491">
            <v>0</v>
          </cell>
        </row>
        <row r="492">
          <cell r="R492">
            <v>0</v>
          </cell>
          <cell r="S492">
            <v>0</v>
          </cell>
          <cell r="T492">
            <v>0</v>
          </cell>
        </row>
        <row r="493">
          <cell r="R493">
            <v>0</v>
          </cell>
          <cell r="S493">
            <v>0</v>
          </cell>
          <cell r="T493">
            <v>0</v>
          </cell>
        </row>
        <row r="494">
          <cell r="R494">
            <v>0</v>
          </cell>
          <cell r="S494">
            <v>0</v>
          </cell>
          <cell r="T494">
            <v>0</v>
          </cell>
        </row>
        <row r="495">
          <cell r="R495">
            <v>0</v>
          </cell>
          <cell r="S495">
            <v>0</v>
          </cell>
          <cell r="T495">
            <v>0</v>
          </cell>
        </row>
        <row r="496">
          <cell r="R496">
            <v>0</v>
          </cell>
          <cell r="S496">
            <v>0</v>
          </cell>
          <cell r="T496">
            <v>0</v>
          </cell>
        </row>
        <row r="497">
          <cell r="R497">
            <v>676065</v>
          </cell>
          <cell r="S497">
            <v>651462</v>
          </cell>
          <cell r="T497">
            <v>661233</v>
          </cell>
        </row>
        <row r="498">
          <cell r="R498">
            <v>676065</v>
          </cell>
          <cell r="S498">
            <v>651462</v>
          </cell>
          <cell r="T498">
            <v>661233</v>
          </cell>
        </row>
        <row r="499">
          <cell r="R499">
            <v>0</v>
          </cell>
          <cell r="S499">
            <v>0</v>
          </cell>
          <cell r="T499">
            <v>0</v>
          </cell>
        </row>
        <row r="502">
          <cell r="R502">
            <v>0</v>
          </cell>
          <cell r="S502">
            <v>0</v>
          </cell>
          <cell r="T502">
            <v>0</v>
          </cell>
        </row>
        <row r="503">
          <cell r="R503">
            <v>109304</v>
          </cell>
          <cell r="S503">
            <v>115000</v>
          </cell>
          <cell r="T503">
            <v>100000</v>
          </cell>
        </row>
        <row r="504">
          <cell r="R504">
            <v>0</v>
          </cell>
          <cell r="S504">
            <v>0</v>
          </cell>
          <cell r="T504">
            <v>0</v>
          </cell>
        </row>
        <row r="505">
          <cell r="R505">
            <v>0</v>
          </cell>
          <cell r="S505">
            <v>0</v>
          </cell>
          <cell r="T505">
            <v>0</v>
          </cell>
        </row>
        <row r="506">
          <cell r="R506">
            <v>0</v>
          </cell>
          <cell r="S506">
            <v>0</v>
          </cell>
          <cell r="T506">
            <v>0</v>
          </cell>
        </row>
        <row r="507">
          <cell r="R507">
            <v>109304</v>
          </cell>
          <cell r="S507">
            <v>115000</v>
          </cell>
          <cell r="T507">
            <v>100000</v>
          </cell>
        </row>
        <row r="508">
          <cell r="R508">
            <v>0</v>
          </cell>
          <cell r="S508">
            <v>0</v>
          </cell>
          <cell r="T508">
            <v>0</v>
          </cell>
        </row>
        <row r="509">
          <cell r="R509">
            <v>0</v>
          </cell>
          <cell r="S509">
            <v>0</v>
          </cell>
          <cell r="T509">
            <v>0</v>
          </cell>
        </row>
        <row r="510">
          <cell r="R510">
            <v>0</v>
          </cell>
          <cell r="S510">
            <v>0</v>
          </cell>
          <cell r="T510">
            <v>0</v>
          </cell>
        </row>
        <row r="511">
          <cell r="R511">
            <v>0</v>
          </cell>
          <cell r="S511">
            <v>0</v>
          </cell>
          <cell r="T511">
            <v>0</v>
          </cell>
        </row>
        <row r="512">
          <cell r="R512">
            <v>0</v>
          </cell>
          <cell r="S512">
            <v>0</v>
          </cell>
          <cell r="T512">
            <v>0</v>
          </cell>
        </row>
        <row r="514">
          <cell r="R514">
            <v>0</v>
          </cell>
          <cell r="S514">
            <v>0</v>
          </cell>
          <cell r="T514">
            <v>0</v>
          </cell>
        </row>
        <row r="515">
          <cell r="R515">
            <v>0</v>
          </cell>
          <cell r="S515">
            <v>0</v>
          </cell>
          <cell r="T515">
            <v>0</v>
          </cell>
        </row>
        <row r="516">
          <cell r="R516">
            <v>0</v>
          </cell>
          <cell r="S516">
            <v>0</v>
          </cell>
          <cell r="T516">
            <v>0</v>
          </cell>
        </row>
        <row r="517">
          <cell r="R517">
            <v>0</v>
          </cell>
          <cell r="S517">
            <v>0</v>
          </cell>
          <cell r="T517">
            <v>0</v>
          </cell>
        </row>
        <row r="518">
          <cell r="R518">
            <v>0</v>
          </cell>
          <cell r="S518">
            <v>0</v>
          </cell>
          <cell r="T518">
            <v>0</v>
          </cell>
        </row>
        <row r="519">
          <cell r="R519">
            <v>0</v>
          </cell>
          <cell r="S519">
            <v>0</v>
          </cell>
          <cell r="T519">
            <v>0</v>
          </cell>
        </row>
        <row r="520">
          <cell r="R520">
            <v>0</v>
          </cell>
          <cell r="S520">
            <v>0</v>
          </cell>
          <cell r="T520">
            <v>0</v>
          </cell>
        </row>
        <row r="522">
          <cell r="R522">
            <v>0</v>
          </cell>
          <cell r="S522">
            <v>0</v>
          </cell>
          <cell r="T522">
            <v>0</v>
          </cell>
        </row>
        <row r="523">
          <cell r="R523">
            <v>247359</v>
          </cell>
          <cell r="S523">
            <v>167417</v>
          </cell>
          <cell r="T523">
            <v>173076</v>
          </cell>
        </row>
        <row r="524">
          <cell r="R524">
            <v>0</v>
          </cell>
          <cell r="S524">
            <v>0</v>
          </cell>
          <cell r="T524">
            <v>0</v>
          </cell>
        </row>
        <row r="525">
          <cell r="R525">
            <v>0</v>
          </cell>
          <cell r="S525">
            <v>0</v>
          </cell>
          <cell r="T525">
            <v>0</v>
          </cell>
        </row>
        <row r="526">
          <cell r="R526">
            <v>0</v>
          </cell>
          <cell r="S526">
            <v>0</v>
          </cell>
          <cell r="T526">
            <v>0</v>
          </cell>
        </row>
        <row r="527">
          <cell r="R527">
            <v>0</v>
          </cell>
          <cell r="S527">
            <v>0</v>
          </cell>
          <cell r="T527">
            <v>0</v>
          </cell>
        </row>
        <row r="528">
          <cell r="R528">
            <v>0</v>
          </cell>
          <cell r="S528">
            <v>0</v>
          </cell>
          <cell r="T528">
            <v>0</v>
          </cell>
        </row>
        <row r="529">
          <cell r="R529">
            <v>0</v>
          </cell>
          <cell r="S529">
            <v>0</v>
          </cell>
          <cell r="T529">
            <v>0</v>
          </cell>
        </row>
        <row r="530">
          <cell r="R530">
            <v>0</v>
          </cell>
          <cell r="S530">
            <v>0</v>
          </cell>
          <cell r="T530">
            <v>0</v>
          </cell>
        </row>
        <row r="531">
          <cell r="R531">
            <v>0</v>
          </cell>
          <cell r="S531">
            <v>0</v>
          </cell>
          <cell r="T531">
            <v>0</v>
          </cell>
        </row>
        <row r="532">
          <cell r="R532">
            <v>0</v>
          </cell>
          <cell r="S532">
            <v>0</v>
          </cell>
          <cell r="T532">
            <v>0</v>
          </cell>
        </row>
        <row r="533">
          <cell r="R533">
            <v>0</v>
          </cell>
          <cell r="S533">
            <v>0</v>
          </cell>
          <cell r="T533">
            <v>0</v>
          </cell>
        </row>
        <row r="534">
          <cell r="R534">
            <v>0</v>
          </cell>
          <cell r="S534">
            <v>0</v>
          </cell>
          <cell r="T534">
            <v>0</v>
          </cell>
        </row>
        <row r="535">
          <cell r="R535">
            <v>0</v>
          </cell>
          <cell r="S535">
            <v>0</v>
          </cell>
          <cell r="T535">
            <v>0</v>
          </cell>
        </row>
        <row r="536">
          <cell r="R536">
            <v>0</v>
          </cell>
          <cell r="S536">
            <v>0</v>
          </cell>
          <cell r="T536">
            <v>0</v>
          </cell>
        </row>
        <row r="537">
          <cell r="R537">
            <v>206820</v>
          </cell>
          <cell r="S537">
            <v>127162</v>
          </cell>
          <cell r="T537">
            <v>132827</v>
          </cell>
        </row>
        <row r="538">
          <cell r="R538">
            <v>206820</v>
          </cell>
          <cell r="S538">
            <v>127162</v>
          </cell>
          <cell r="T538">
            <v>132827</v>
          </cell>
        </row>
        <row r="539">
          <cell r="R539">
            <v>0</v>
          </cell>
          <cell r="S539">
            <v>0</v>
          </cell>
          <cell r="T539">
            <v>0</v>
          </cell>
        </row>
        <row r="542">
          <cell r="R542">
            <v>0</v>
          </cell>
          <cell r="S542">
            <v>0</v>
          </cell>
          <cell r="T542">
            <v>0</v>
          </cell>
        </row>
        <row r="543">
          <cell r="R543">
            <v>40539</v>
          </cell>
          <cell r="S543">
            <v>40255</v>
          </cell>
          <cell r="T543">
            <v>40249</v>
          </cell>
        </row>
        <row r="544">
          <cell r="R544">
            <v>0</v>
          </cell>
          <cell r="S544">
            <v>0</v>
          </cell>
          <cell r="T544">
            <v>0</v>
          </cell>
        </row>
        <row r="545">
          <cell r="R545">
            <v>0</v>
          </cell>
          <cell r="S545">
            <v>0</v>
          </cell>
          <cell r="T545">
            <v>0</v>
          </cell>
        </row>
        <row r="546">
          <cell r="R546">
            <v>0</v>
          </cell>
          <cell r="S546">
            <v>0</v>
          </cell>
          <cell r="T546">
            <v>0</v>
          </cell>
        </row>
        <row r="547">
          <cell r="R547">
            <v>40539</v>
          </cell>
          <cell r="S547">
            <v>40255</v>
          </cell>
          <cell r="T547">
            <v>40249</v>
          </cell>
        </row>
        <row r="548">
          <cell r="R548">
            <v>0</v>
          </cell>
          <cell r="S548">
            <v>0</v>
          </cell>
          <cell r="T548">
            <v>0</v>
          </cell>
        </row>
        <row r="549">
          <cell r="R549">
            <v>0</v>
          </cell>
          <cell r="S549">
            <v>0</v>
          </cell>
          <cell r="T549">
            <v>0</v>
          </cell>
        </row>
        <row r="550">
          <cell r="R550">
            <v>0</v>
          </cell>
          <cell r="S550">
            <v>0</v>
          </cell>
          <cell r="T550">
            <v>0</v>
          </cell>
        </row>
        <row r="551">
          <cell r="R551">
            <v>0</v>
          </cell>
          <cell r="S551">
            <v>0</v>
          </cell>
          <cell r="T551">
            <v>0</v>
          </cell>
        </row>
        <row r="552">
          <cell r="R552">
            <v>0</v>
          </cell>
          <cell r="S552">
            <v>0</v>
          </cell>
          <cell r="T552">
            <v>0</v>
          </cell>
        </row>
        <row r="554">
          <cell r="R554">
            <v>0</v>
          </cell>
          <cell r="S554">
            <v>0</v>
          </cell>
          <cell r="T554">
            <v>0</v>
          </cell>
        </row>
        <row r="555">
          <cell r="R555">
            <v>0</v>
          </cell>
          <cell r="S555">
            <v>0</v>
          </cell>
          <cell r="T555">
            <v>0</v>
          </cell>
        </row>
        <row r="556">
          <cell r="R556">
            <v>0</v>
          </cell>
          <cell r="S556">
            <v>0</v>
          </cell>
          <cell r="T556">
            <v>0</v>
          </cell>
        </row>
        <row r="557">
          <cell r="R557">
            <v>0</v>
          </cell>
          <cell r="S557">
            <v>0</v>
          </cell>
          <cell r="T557">
            <v>0</v>
          </cell>
        </row>
        <row r="558">
          <cell r="R558">
            <v>0</v>
          </cell>
          <cell r="S558">
            <v>0</v>
          </cell>
          <cell r="T558">
            <v>0</v>
          </cell>
        </row>
        <row r="559">
          <cell r="R559">
            <v>0</v>
          </cell>
          <cell r="S559">
            <v>0</v>
          </cell>
          <cell r="T559">
            <v>0</v>
          </cell>
        </row>
        <row r="560">
          <cell r="R560">
            <v>0</v>
          </cell>
          <cell r="S560">
            <v>0</v>
          </cell>
          <cell r="T560">
            <v>0</v>
          </cell>
        </row>
        <row r="563">
          <cell r="R563">
            <v>0</v>
          </cell>
          <cell r="S563">
            <v>0</v>
          </cell>
          <cell r="T563">
            <v>0</v>
          </cell>
        </row>
        <row r="564">
          <cell r="R564">
            <v>0</v>
          </cell>
          <cell r="S564">
            <v>0</v>
          </cell>
          <cell r="T564">
            <v>0</v>
          </cell>
        </row>
        <row r="565">
          <cell r="R565">
            <v>0</v>
          </cell>
          <cell r="S565">
            <v>0</v>
          </cell>
          <cell r="T565">
            <v>0</v>
          </cell>
        </row>
        <row r="566">
          <cell r="R566">
            <v>0</v>
          </cell>
          <cell r="S566">
            <v>0</v>
          </cell>
          <cell r="T566">
            <v>0</v>
          </cell>
        </row>
        <row r="567">
          <cell r="R567">
            <v>0</v>
          </cell>
          <cell r="S567">
            <v>0</v>
          </cell>
          <cell r="T567">
            <v>0</v>
          </cell>
        </row>
        <row r="568">
          <cell r="R568">
            <v>0</v>
          </cell>
          <cell r="S568">
            <v>0</v>
          </cell>
          <cell r="T568">
            <v>0</v>
          </cell>
        </row>
        <row r="569">
          <cell r="R569" t="str">
            <v>-</v>
          </cell>
          <cell r="S569" t="str">
            <v>-</v>
          </cell>
          <cell r="T569" t="str">
            <v>-</v>
          </cell>
        </row>
        <row r="570">
          <cell r="R570" t="str">
            <v>-</v>
          </cell>
          <cell r="S570" t="str">
            <v>-</v>
          </cell>
          <cell r="T570" t="str">
            <v>-</v>
          </cell>
        </row>
        <row r="571">
          <cell r="R571">
            <v>0</v>
          </cell>
          <cell r="S571">
            <v>0</v>
          </cell>
          <cell r="T571">
            <v>0</v>
          </cell>
        </row>
        <row r="576">
          <cell r="R576">
            <v>0</v>
          </cell>
          <cell r="S576">
            <v>0</v>
          </cell>
          <cell r="T576">
            <v>0</v>
          </cell>
        </row>
        <row r="577">
          <cell r="R577">
            <v>0</v>
          </cell>
          <cell r="S577">
            <v>0</v>
          </cell>
          <cell r="T577">
            <v>0</v>
          </cell>
        </row>
        <row r="578">
          <cell r="R578">
            <v>0</v>
          </cell>
          <cell r="S578">
            <v>0</v>
          </cell>
          <cell r="T578">
            <v>0</v>
          </cell>
        </row>
        <row r="579">
          <cell r="R579">
            <v>0</v>
          </cell>
          <cell r="S579">
            <v>0</v>
          </cell>
          <cell r="T579">
            <v>0</v>
          </cell>
        </row>
        <row r="580">
          <cell r="R580">
            <v>0</v>
          </cell>
          <cell r="S580">
            <v>0</v>
          </cell>
          <cell r="T580">
            <v>0</v>
          </cell>
        </row>
        <row r="581">
          <cell r="R581">
            <v>0</v>
          </cell>
          <cell r="S581">
            <v>0</v>
          </cell>
          <cell r="T581">
            <v>0</v>
          </cell>
        </row>
        <row r="582">
          <cell r="R582">
            <v>0</v>
          </cell>
          <cell r="S582">
            <v>0</v>
          </cell>
          <cell r="T582">
            <v>0</v>
          </cell>
        </row>
        <row r="583">
          <cell r="R583">
            <v>0</v>
          </cell>
          <cell r="S583">
            <v>0</v>
          </cell>
          <cell r="T583">
            <v>0</v>
          </cell>
        </row>
        <row r="588">
          <cell r="R588">
            <v>0</v>
          </cell>
          <cell r="S588">
            <v>0</v>
          </cell>
          <cell r="T588">
            <v>0</v>
          </cell>
        </row>
        <row r="589">
          <cell r="R589">
            <v>502500</v>
          </cell>
          <cell r="S589">
            <v>502500</v>
          </cell>
          <cell r="T589">
            <v>502500</v>
          </cell>
        </row>
        <row r="590">
          <cell r="R590">
            <v>502500</v>
          </cell>
          <cell r="S590">
            <v>502500</v>
          </cell>
          <cell r="T590">
            <v>502500</v>
          </cell>
        </row>
        <row r="591">
          <cell r="R591">
            <v>502500</v>
          </cell>
          <cell r="S591">
            <v>502500</v>
          </cell>
          <cell r="T591">
            <v>502500</v>
          </cell>
        </row>
        <row r="592">
          <cell r="R592">
            <v>0</v>
          </cell>
          <cell r="S592">
            <v>0</v>
          </cell>
          <cell r="T592">
            <v>0</v>
          </cell>
        </row>
        <row r="593">
          <cell r="R593">
            <v>0</v>
          </cell>
          <cell r="S593">
            <v>0</v>
          </cell>
          <cell r="T593">
            <v>0</v>
          </cell>
        </row>
        <row r="594">
          <cell r="R594">
            <v>0</v>
          </cell>
          <cell r="S594">
            <v>0</v>
          </cell>
          <cell r="T594">
            <v>0</v>
          </cell>
        </row>
        <row r="595">
          <cell r="R595">
            <v>0</v>
          </cell>
          <cell r="S595">
            <v>0</v>
          </cell>
          <cell r="T595">
            <v>0</v>
          </cell>
        </row>
        <row r="596">
          <cell r="R596">
            <v>0</v>
          </cell>
          <cell r="S596">
            <v>0</v>
          </cell>
          <cell r="T596">
            <v>0</v>
          </cell>
        </row>
        <row r="597">
          <cell r="R597">
            <v>0</v>
          </cell>
          <cell r="S597">
            <v>0</v>
          </cell>
          <cell r="T597">
            <v>0</v>
          </cell>
        </row>
        <row r="598">
          <cell r="R598">
            <v>0</v>
          </cell>
          <cell r="S598">
            <v>0</v>
          </cell>
          <cell r="T598">
            <v>0</v>
          </cell>
        </row>
        <row r="599">
          <cell r="R599">
            <v>0</v>
          </cell>
          <cell r="S599">
            <v>0</v>
          </cell>
          <cell r="T599">
            <v>0</v>
          </cell>
        </row>
        <row r="600">
          <cell r="R600">
            <v>0</v>
          </cell>
          <cell r="S600">
            <v>0</v>
          </cell>
          <cell r="T600">
            <v>0</v>
          </cell>
        </row>
        <row r="601">
          <cell r="R601">
            <v>0</v>
          </cell>
          <cell r="S601">
            <v>0</v>
          </cell>
          <cell r="T601">
            <v>0</v>
          </cell>
        </row>
        <row r="602">
          <cell r="R602">
            <v>0</v>
          </cell>
          <cell r="S602">
            <v>0</v>
          </cell>
          <cell r="T602">
            <v>0</v>
          </cell>
        </row>
        <row r="603">
          <cell r="R603">
            <v>0</v>
          </cell>
          <cell r="S603">
            <v>0</v>
          </cell>
          <cell r="T603">
            <v>0</v>
          </cell>
        </row>
        <row r="604">
          <cell r="R604">
            <v>0</v>
          </cell>
          <cell r="S604">
            <v>0</v>
          </cell>
          <cell r="T604">
            <v>0</v>
          </cell>
        </row>
        <row r="605">
          <cell r="R605">
            <v>0</v>
          </cell>
          <cell r="S605">
            <v>0</v>
          </cell>
          <cell r="T605">
            <v>0</v>
          </cell>
        </row>
        <row r="606">
          <cell r="R606">
            <v>0</v>
          </cell>
          <cell r="S606">
            <v>0</v>
          </cell>
          <cell r="T606">
            <v>0</v>
          </cell>
        </row>
        <row r="607">
          <cell r="R607">
            <v>0</v>
          </cell>
          <cell r="S607">
            <v>0</v>
          </cell>
          <cell r="T607">
            <v>0</v>
          </cell>
        </row>
        <row r="608">
          <cell r="R608">
            <v>2076700</v>
          </cell>
          <cell r="S608">
            <v>2162000</v>
          </cell>
          <cell r="T608">
            <v>2440000</v>
          </cell>
        </row>
        <row r="609">
          <cell r="R609">
            <v>2076700</v>
          </cell>
          <cell r="S609">
            <v>2162000</v>
          </cell>
          <cell r="T609">
            <v>2440000</v>
          </cell>
        </row>
        <row r="610">
          <cell r="R610">
            <v>1230100</v>
          </cell>
          <cell r="S610">
            <v>1320000</v>
          </cell>
          <cell r="T610">
            <v>1500000</v>
          </cell>
        </row>
        <row r="611">
          <cell r="R611">
            <v>120000</v>
          </cell>
          <cell r="S611">
            <v>132000</v>
          </cell>
          <cell r="T611">
            <v>150000</v>
          </cell>
        </row>
        <row r="612">
          <cell r="R612">
            <v>528450</v>
          </cell>
          <cell r="S612">
            <v>500000</v>
          </cell>
          <cell r="T612">
            <v>550000</v>
          </cell>
        </row>
        <row r="613">
          <cell r="R613">
            <v>138000</v>
          </cell>
          <cell r="S613">
            <v>145000</v>
          </cell>
          <cell r="T613">
            <v>170000</v>
          </cell>
        </row>
        <row r="614">
          <cell r="R614">
            <v>60150</v>
          </cell>
          <cell r="S614">
            <v>65000</v>
          </cell>
          <cell r="T614">
            <v>70000</v>
          </cell>
        </row>
        <row r="615">
          <cell r="R615">
            <v>866516</v>
          </cell>
          <cell r="S615">
            <v>761645</v>
          </cell>
          <cell r="T615">
            <v>776583</v>
          </cell>
        </row>
        <row r="616">
          <cell r="R616">
            <v>866516</v>
          </cell>
          <cell r="S616">
            <v>761645</v>
          </cell>
          <cell r="T616">
            <v>776583</v>
          </cell>
        </row>
        <row r="617">
          <cell r="R617">
            <v>404000</v>
          </cell>
          <cell r="S617">
            <v>408000</v>
          </cell>
          <cell r="T617">
            <v>412000</v>
          </cell>
        </row>
        <row r="618">
          <cell r="R618">
            <v>95000</v>
          </cell>
          <cell r="S618">
            <v>98000</v>
          </cell>
          <cell r="T618">
            <v>100000</v>
          </cell>
        </row>
        <row r="619">
          <cell r="R619">
            <v>226000</v>
          </cell>
          <cell r="S619">
            <v>222000</v>
          </cell>
          <cell r="T619">
            <v>237000</v>
          </cell>
        </row>
        <row r="620">
          <cell r="R620">
            <v>141516</v>
          </cell>
          <cell r="S620">
            <v>33645</v>
          </cell>
          <cell r="T620">
            <v>27583</v>
          </cell>
        </row>
        <row r="621">
          <cell r="R621">
            <v>0</v>
          </cell>
          <cell r="S621">
            <v>0</v>
          </cell>
          <cell r="T621">
            <v>0</v>
          </cell>
        </row>
        <row r="622">
          <cell r="R622">
            <v>0</v>
          </cell>
          <cell r="S622">
            <v>0</v>
          </cell>
          <cell r="T622">
            <v>0</v>
          </cell>
        </row>
        <row r="623">
          <cell r="R623">
            <v>0</v>
          </cell>
          <cell r="S623">
            <v>0</v>
          </cell>
          <cell r="T623">
            <v>0</v>
          </cell>
        </row>
        <row r="624">
          <cell r="R624">
            <v>0</v>
          </cell>
          <cell r="S624">
            <v>0</v>
          </cell>
          <cell r="T624">
            <v>0</v>
          </cell>
        </row>
        <row r="625">
          <cell r="R625">
            <v>0</v>
          </cell>
          <cell r="S625">
            <v>0</v>
          </cell>
          <cell r="T625">
            <v>0</v>
          </cell>
        </row>
        <row r="626">
          <cell r="R626">
            <v>0</v>
          </cell>
          <cell r="S626">
            <v>0</v>
          </cell>
          <cell r="T626">
            <v>0</v>
          </cell>
        </row>
        <row r="627">
          <cell r="R627">
            <v>0</v>
          </cell>
          <cell r="S627">
            <v>0</v>
          </cell>
          <cell r="T627">
            <v>0</v>
          </cell>
        </row>
        <row r="628">
          <cell r="R628">
            <v>0</v>
          </cell>
          <cell r="S628">
            <v>0</v>
          </cell>
          <cell r="T628">
            <v>0</v>
          </cell>
        </row>
        <row r="633">
          <cell r="R633">
            <v>0</v>
          </cell>
          <cell r="S633">
            <v>0</v>
          </cell>
          <cell r="T633">
            <v>0</v>
          </cell>
        </row>
        <row r="634">
          <cell r="R634">
            <v>140776583.64619938</v>
          </cell>
          <cell r="S634">
            <v>123059908.37309137</v>
          </cell>
          <cell r="T634">
            <v>95098550.578498721</v>
          </cell>
        </row>
        <row r="635">
          <cell r="R635">
            <v>48691923.25</v>
          </cell>
          <cell r="S635">
            <v>37222775</v>
          </cell>
          <cell r="T635">
            <v>32530196</v>
          </cell>
        </row>
        <row r="636">
          <cell r="R636">
            <v>47104944</v>
          </cell>
          <cell r="S636">
            <v>35031534.5</v>
          </cell>
          <cell r="T636">
            <v>29036955.5</v>
          </cell>
        </row>
        <row r="637">
          <cell r="R637">
            <v>47104944</v>
          </cell>
          <cell r="S637">
            <v>35031534.5</v>
          </cell>
          <cell r="T637">
            <v>29036955.5</v>
          </cell>
        </row>
        <row r="638">
          <cell r="R638">
            <v>1586979.25</v>
          </cell>
          <cell r="S638">
            <v>2191240.5</v>
          </cell>
          <cell r="T638">
            <v>3493240.5</v>
          </cell>
        </row>
        <row r="639">
          <cell r="R639">
            <v>0</v>
          </cell>
          <cell r="S639">
            <v>0</v>
          </cell>
          <cell r="T639">
            <v>0</v>
          </cell>
        </row>
        <row r="640">
          <cell r="R640">
            <v>43268219.019198939</v>
          </cell>
          <cell r="S640">
            <v>56156869.304189213</v>
          </cell>
          <cell r="T640">
            <v>49101905.339526981</v>
          </cell>
        </row>
        <row r="641">
          <cell r="R641">
            <v>27545711.019198939</v>
          </cell>
          <cell r="S641">
            <v>34616000.304189213</v>
          </cell>
          <cell r="T641">
            <v>21046071.339526985</v>
          </cell>
        </row>
        <row r="642">
          <cell r="R642">
            <v>22495367</v>
          </cell>
          <cell r="S642">
            <v>28659880.304189213</v>
          </cell>
          <cell r="T642">
            <v>21046071.339526985</v>
          </cell>
        </row>
        <row r="643">
          <cell r="R643">
            <v>5050344.0191989392</v>
          </cell>
          <cell r="S643">
            <v>5956119.9999999991</v>
          </cell>
          <cell r="T643">
            <v>0</v>
          </cell>
        </row>
        <row r="644">
          <cell r="R644">
            <v>0</v>
          </cell>
          <cell r="S644">
            <v>0</v>
          </cell>
          <cell r="T644">
            <v>0</v>
          </cell>
        </row>
        <row r="645">
          <cell r="R645">
            <v>15722508</v>
          </cell>
          <cell r="S645">
            <v>21540869</v>
          </cell>
          <cell r="T645">
            <v>28055834</v>
          </cell>
        </row>
        <row r="646">
          <cell r="R646">
            <v>15722508</v>
          </cell>
          <cell r="S646">
            <v>21540869</v>
          </cell>
          <cell r="T646">
            <v>28055834</v>
          </cell>
        </row>
        <row r="647">
          <cell r="R647">
            <v>15722508</v>
          </cell>
          <cell r="S647">
            <v>21540869</v>
          </cell>
          <cell r="T647">
            <v>28055834</v>
          </cell>
        </row>
        <row r="648">
          <cell r="R648">
            <v>31607093.072666667</v>
          </cell>
          <cell r="S648">
            <v>8693833.8812499996</v>
          </cell>
          <cell r="T648">
            <v>638681.34944999998</v>
          </cell>
        </row>
        <row r="649">
          <cell r="R649">
            <v>22111190</v>
          </cell>
          <cell r="S649">
            <v>8368652.9400000004</v>
          </cell>
          <cell r="T649">
            <v>470719.20819999999</v>
          </cell>
        </row>
        <row r="650">
          <cell r="R650">
            <v>9495903.0726666674</v>
          </cell>
          <cell r="S650">
            <v>325180.94125000003</v>
          </cell>
          <cell r="T650">
            <v>167962.14124999999</v>
          </cell>
        </row>
        <row r="653">
          <cell r="R653">
            <v>9495903.0726666674</v>
          </cell>
          <cell r="S653">
            <v>325180.94125000003</v>
          </cell>
          <cell r="T653">
            <v>167962.14124999999</v>
          </cell>
        </row>
        <row r="654">
          <cell r="R654">
            <v>11153588.870464191</v>
          </cell>
          <cell r="S654">
            <v>17831200.057217389</v>
          </cell>
          <cell r="T654">
            <v>9777189.9329999983</v>
          </cell>
        </row>
        <row r="655">
          <cell r="R655">
            <v>0</v>
          </cell>
          <cell r="S655">
            <v>0</v>
          </cell>
          <cell r="T655">
            <v>0</v>
          </cell>
        </row>
        <row r="656">
          <cell r="R656">
            <v>0</v>
          </cell>
          <cell r="S656">
            <v>0</v>
          </cell>
          <cell r="T656">
            <v>0</v>
          </cell>
        </row>
        <row r="657">
          <cell r="R657">
            <v>362323.43530000001</v>
          </cell>
          <cell r="S657">
            <v>916213</v>
          </cell>
          <cell r="T657">
            <v>800583</v>
          </cell>
        </row>
        <row r="658">
          <cell r="R658">
            <v>1526229.8451641907</v>
          </cell>
          <cell r="S658">
            <v>463433</v>
          </cell>
          <cell r="T658">
            <v>475647</v>
          </cell>
        </row>
        <row r="659">
          <cell r="R659">
            <v>100742</v>
          </cell>
          <cell r="S659">
            <v>260000</v>
          </cell>
          <cell r="T659">
            <v>262000</v>
          </cell>
        </row>
        <row r="660">
          <cell r="R660">
            <v>1540938</v>
          </cell>
          <cell r="S660">
            <v>6725000</v>
          </cell>
          <cell r="T660">
            <v>170000</v>
          </cell>
        </row>
        <row r="661">
          <cell r="R661">
            <v>201216</v>
          </cell>
          <cell r="S661">
            <v>40000</v>
          </cell>
          <cell r="T661">
            <v>2448000</v>
          </cell>
        </row>
        <row r="662">
          <cell r="R662">
            <v>4944544</v>
          </cell>
          <cell r="S662">
            <v>3328704.8072173917</v>
          </cell>
          <cell r="T662">
            <v>286610.08299999998</v>
          </cell>
        </row>
        <row r="663">
          <cell r="R663">
            <v>2477595.59</v>
          </cell>
          <cell r="S663">
            <v>6097849.25</v>
          </cell>
          <cell r="T663">
            <v>5334349.8499999996</v>
          </cell>
        </row>
        <row r="665">
          <cell r="R665">
            <v>2477595.59</v>
          </cell>
          <cell r="S665">
            <v>6097849.25</v>
          </cell>
          <cell r="T665">
            <v>5334349.8499999996</v>
          </cell>
        </row>
        <row r="666">
          <cell r="R666">
            <v>528873.43386956526</v>
          </cell>
          <cell r="S666">
            <v>268739.13043478259</v>
          </cell>
          <cell r="T666">
            <v>164086.95652173914</v>
          </cell>
        </row>
        <row r="667">
          <cell r="R667">
            <v>10679.020869565218</v>
          </cell>
          <cell r="S667">
            <v>3739.130434782609</v>
          </cell>
          <cell r="T667">
            <v>4086.9565217391309</v>
          </cell>
        </row>
        <row r="668">
          <cell r="R668">
            <v>518194.413</v>
          </cell>
          <cell r="S668">
            <v>265000</v>
          </cell>
          <cell r="T668">
            <v>160000</v>
          </cell>
        </row>
        <row r="669">
          <cell r="R669">
            <v>518194.413</v>
          </cell>
          <cell r="S669">
            <v>265000</v>
          </cell>
          <cell r="T669">
            <v>160000</v>
          </cell>
        </row>
        <row r="670">
          <cell r="R670">
            <v>5526886</v>
          </cell>
          <cell r="S670">
            <v>2886491</v>
          </cell>
          <cell r="T670">
            <v>2886491</v>
          </cell>
        </row>
        <row r="671">
          <cell r="R671">
            <v>5526886</v>
          </cell>
          <cell r="S671">
            <v>2886491</v>
          </cell>
          <cell r="T671">
            <v>2886491</v>
          </cell>
        </row>
        <row r="673">
          <cell r="R673">
            <v>5526886</v>
          </cell>
          <cell r="S673">
            <v>2886491</v>
          </cell>
          <cell r="T673">
            <v>2886491</v>
          </cell>
        </row>
        <row r="674">
          <cell r="R674">
            <v>37696768.270854667</v>
          </cell>
          <cell r="S674">
            <v>38554172.630434781</v>
          </cell>
          <cell r="T674">
            <v>34296933.456521742</v>
          </cell>
        </row>
        <row r="675">
          <cell r="R675">
            <v>3234481.25</v>
          </cell>
          <cell r="S675">
            <v>12527240.5</v>
          </cell>
          <cell r="T675">
            <v>16293240.5</v>
          </cell>
        </row>
        <row r="676">
          <cell r="R676">
            <v>1647502</v>
          </cell>
          <cell r="S676">
            <v>10336000</v>
          </cell>
          <cell r="T676">
            <v>12800000</v>
          </cell>
        </row>
        <row r="677">
          <cell r="R677" t="str">
            <v>-</v>
          </cell>
          <cell r="S677" t="str">
            <v>-</v>
          </cell>
          <cell r="T677" t="str">
            <v>-</v>
          </cell>
        </row>
        <row r="678">
          <cell r="R678">
            <v>1586979.25</v>
          </cell>
          <cell r="S678">
            <v>2191240.5</v>
          </cell>
          <cell r="T678">
            <v>3493240.5</v>
          </cell>
        </row>
        <row r="679">
          <cell r="R679">
            <v>0</v>
          </cell>
          <cell r="S679">
            <v>0</v>
          </cell>
          <cell r="T679">
            <v>0</v>
          </cell>
        </row>
        <row r="680">
          <cell r="R680">
            <v>12043117.999985099</v>
          </cell>
          <cell r="S680">
            <v>12143151</v>
          </cell>
          <cell r="T680">
            <v>10230806</v>
          </cell>
        </row>
        <row r="681">
          <cell r="R681">
            <v>10607511.999985099</v>
          </cell>
          <cell r="S681">
            <v>5956119.9999999991</v>
          </cell>
          <cell r="T681">
            <v>0</v>
          </cell>
        </row>
        <row r="682">
          <cell r="R682">
            <v>6364509</v>
          </cell>
          <cell r="S682">
            <v>0</v>
          </cell>
          <cell r="T682">
            <v>0</v>
          </cell>
        </row>
        <row r="683">
          <cell r="R683">
            <v>4243002.9999850998</v>
          </cell>
          <cell r="S683">
            <v>5956119.9999999991</v>
          </cell>
          <cell r="T683">
            <v>0</v>
          </cell>
        </row>
        <row r="684">
          <cell r="R684">
            <v>0</v>
          </cell>
          <cell r="S684">
            <v>0</v>
          </cell>
          <cell r="T684">
            <v>0</v>
          </cell>
        </row>
        <row r="685">
          <cell r="R685">
            <v>1435606</v>
          </cell>
          <cell r="S685">
            <v>6187031</v>
          </cell>
          <cell r="T685">
            <v>10230806</v>
          </cell>
        </row>
        <row r="686">
          <cell r="R686">
            <v>1435606</v>
          </cell>
          <cell r="S686">
            <v>6187031</v>
          </cell>
          <cell r="T686">
            <v>10230806</v>
          </cell>
        </row>
        <row r="687">
          <cell r="R687">
            <v>1435606</v>
          </cell>
          <cell r="S687">
            <v>6187031</v>
          </cell>
          <cell r="T687">
            <v>10230806</v>
          </cell>
        </row>
        <row r="688">
          <cell r="R688">
            <v>18455877</v>
          </cell>
          <cell r="S688">
            <v>1262542</v>
          </cell>
          <cell r="T688">
            <v>0</v>
          </cell>
        </row>
        <row r="689">
          <cell r="R689">
            <v>14862846</v>
          </cell>
          <cell r="S689">
            <v>1262542</v>
          </cell>
          <cell r="T689">
            <v>0</v>
          </cell>
        </row>
        <row r="690">
          <cell r="R690">
            <v>3593031</v>
          </cell>
          <cell r="S690">
            <v>0</v>
          </cell>
          <cell r="T690">
            <v>0</v>
          </cell>
        </row>
        <row r="693">
          <cell r="R693">
            <v>3593031</v>
          </cell>
          <cell r="S693">
            <v>0</v>
          </cell>
          <cell r="T693">
            <v>0</v>
          </cell>
        </row>
        <row r="694">
          <cell r="R694">
            <v>3952613</v>
          </cell>
          <cell r="S694">
            <v>12617500</v>
          </cell>
          <cell r="T694">
            <v>7768800</v>
          </cell>
        </row>
        <row r="695">
          <cell r="R695">
            <v>0</v>
          </cell>
          <cell r="S695">
            <v>0</v>
          </cell>
          <cell r="T695">
            <v>0</v>
          </cell>
        </row>
        <row r="696">
          <cell r="R696">
            <v>0</v>
          </cell>
          <cell r="S696">
            <v>0</v>
          </cell>
          <cell r="T696">
            <v>0</v>
          </cell>
        </row>
        <row r="697">
          <cell r="R697">
            <v>0</v>
          </cell>
          <cell r="S697">
            <v>0</v>
          </cell>
          <cell r="T697">
            <v>0</v>
          </cell>
        </row>
        <row r="698">
          <cell r="R698">
            <v>192500</v>
          </cell>
          <cell r="S698">
            <v>0</v>
          </cell>
          <cell r="T698">
            <v>0</v>
          </cell>
        </row>
        <row r="699">
          <cell r="R699">
            <v>0</v>
          </cell>
          <cell r="S699">
            <v>0</v>
          </cell>
          <cell r="T699">
            <v>0</v>
          </cell>
        </row>
        <row r="700">
          <cell r="R700">
            <v>1329595</v>
          </cell>
          <cell r="S700">
            <v>6560000</v>
          </cell>
          <cell r="T700">
            <v>0</v>
          </cell>
        </row>
        <row r="701">
          <cell r="R701">
            <v>86922</v>
          </cell>
          <cell r="S701">
            <v>0</v>
          </cell>
          <cell r="T701">
            <v>2448000</v>
          </cell>
        </row>
        <row r="702">
          <cell r="R702">
            <v>0</v>
          </cell>
          <cell r="S702">
            <v>0</v>
          </cell>
          <cell r="T702">
            <v>0</v>
          </cell>
        </row>
        <row r="703">
          <cell r="R703">
            <v>2343596</v>
          </cell>
          <cell r="S703">
            <v>6057500</v>
          </cell>
          <cell r="T703">
            <v>5320800</v>
          </cell>
        </row>
        <row r="705">
          <cell r="R705">
            <v>2343596</v>
          </cell>
          <cell r="S705">
            <v>6057500</v>
          </cell>
          <cell r="T705">
            <v>5320800</v>
          </cell>
        </row>
        <row r="706">
          <cell r="R706">
            <v>10679.020869565218</v>
          </cell>
          <cell r="S706">
            <v>3739.130434782609</v>
          </cell>
          <cell r="T706">
            <v>4086.9565217391309</v>
          </cell>
        </row>
        <row r="707">
          <cell r="R707">
            <v>10679.020869565218</v>
          </cell>
          <cell r="S707">
            <v>3739.130434782609</v>
          </cell>
          <cell r="T707">
            <v>4086.9565217391309</v>
          </cell>
        </row>
        <row r="708">
          <cell r="R708">
            <v>0</v>
          </cell>
          <cell r="S708">
            <v>0</v>
          </cell>
          <cell r="T708">
            <v>0</v>
          </cell>
        </row>
        <row r="709">
          <cell r="R709">
            <v>0</v>
          </cell>
          <cell r="S709">
            <v>0</v>
          </cell>
          <cell r="T709">
            <v>0</v>
          </cell>
        </row>
        <row r="710">
          <cell r="R710">
            <v>0</v>
          </cell>
          <cell r="S710">
            <v>0</v>
          </cell>
          <cell r="T710">
            <v>0</v>
          </cell>
        </row>
        <row r="711">
          <cell r="R711">
            <v>0</v>
          </cell>
          <cell r="S711">
            <v>0</v>
          </cell>
          <cell r="T711">
            <v>0</v>
          </cell>
        </row>
        <row r="713">
          <cell r="R713">
            <v>0</v>
          </cell>
          <cell r="S713">
            <v>0</v>
          </cell>
          <cell r="T713">
            <v>0</v>
          </cell>
        </row>
        <row r="714">
          <cell r="R714">
            <v>0</v>
          </cell>
          <cell r="S714">
            <v>0</v>
          </cell>
          <cell r="T714">
            <v>0</v>
          </cell>
        </row>
        <row r="715">
          <cell r="R715">
            <v>0</v>
          </cell>
          <cell r="S715">
            <v>0</v>
          </cell>
          <cell r="T715">
            <v>0</v>
          </cell>
        </row>
        <row r="716">
          <cell r="R716">
            <v>0</v>
          </cell>
          <cell r="S716">
            <v>0</v>
          </cell>
          <cell r="T716">
            <v>0</v>
          </cell>
        </row>
        <row r="717">
          <cell r="R717" t="str">
            <v>-</v>
          </cell>
          <cell r="S717" t="str">
            <v>-</v>
          </cell>
          <cell r="T717" t="str">
            <v>-</v>
          </cell>
        </row>
        <row r="718">
          <cell r="R718">
            <v>0</v>
          </cell>
          <cell r="S718">
            <v>0</v>
          </cell>
          <cell r="T718">
            <v>0</v>
          </cell>
        </row>
        <row r="719">
          <cell r="R719">
            <v>0</v>
          </cell>
          <cell r="S719">
            <v>0</v>
          </cell>
          <cell r="T719">
            <v>0</v>
          </cell>
        </row>
        <row r="720">
          <cell r="R720">
            <v>0</v>
          </cell>
          <cell r="S720">
            <v>0</v>
          </cell>
          <cell r="T720">
            <v>0</v>
          </cell>
        </row>
        <row r="721">
          <cell r="R721">
            <v>0</v>
          </cell>
          <cell r="S721">
            <v>0</v>
          </cell>
          <cell r="T721">
            <v>0</v>
          </cell>
        </row>
        <row r="722">
          <cell r="R722">
            <v>0</v>
          </cell>
          <cell r="S722">
            <v>0</v>
          </cell>
          <cell r="T722">
            <v>0</v>
          </cell>
        </row>
        <row r="723">
          <cell r="R723">
            <v>0</v>
          </cell>
          <cell r="S723">
            <v>0</v>
          </cell>
          <cell r="T723">
            <v>0</v>
          </cell>
        </row>
        <row r="724">
          <cell r="R724">
            <v>0</v>
          </cell>
          <cell r="S724">
            <v>0</v>
          </cell>
          <cell r="T724">
            <v>0</v>
          </cell>
        </row>
        <row r="725">
          <cell r="R725">
            <v>0</v>
          </cell>
          <cell r="S725">
            <v>0</v>
          </cell>
          <cell r="T725">
            <v>0</v>
          </cell>
        </row>
        <row r="726">
          <cell r="R726">
            <v>0</v>
          </cell>
          <cell r="S726">
            <v>0</v>
          </cell>
          <cell r="T726">
            <v>0</v>
          </cell>
        </row>
        <row r="727">
          <cell r="R727">
            <v>0</v>
          </cell>
          <cell r="S727">
            <v>0</v>
          </cell>
          <cell r="T727">
            <v>0</v>
          </cell>
        </row>
        <row r="728">
          <cell r="R728">
            <v>0</v>
          </cell>
          <cell r="S728">
            <v>0</v>
          </cell>
          <cell r="T728">
            <v>0</v>
          </cell>
        </row>
        <row r="729">
          <cell r="R729">
            <v>0</v>
          </cell>
          <cell r="S729">
            <v>0</v>
          </cell>
          <cell r="T729">
            <v>0</v>
          </cell>
        </row>
        <row r="730">
          <cell r="R730">
            <v>0</v>
          </cell>
          <cell r="S730">
            <v>0</v>
          </cell>
          <cell r="T730">
            <v>0</v>
          </cell>
        </row>
        <row r="733">
          <cell r="R733">
            <v>0</v>
          </cell>
          <cell r="S733">
            <v>0</v>
          </cell>
          <cell r="T733">
            <v>0</v>
          </cell>
        </row>
        <row r="734">
          <cell r="R734">
            <v>0</v>
          </cell>
          <cell r="S734">
            <v>0</v>
          </cell>
          <cell r="T734">
            <v>0</v>
          </cell>
        </row>
        <row r="735">
          <cell r="R735">
            <v>0</v>
          </cell>
          <cell r="S735">
            <v>0</v>
          </cell>
          <cell r="T735">
            <v>0</v>
          </cell>
        </row>
        <row r="736">
          <cell r="R736">
            <v>0</v>
          </cell>
          <cell r="S736">
            <v>0</v>
          </cell>
          <cell r="T736">
            <v>0</v>
          </cell>
        </row>
        <row r="737">
          <cell r="R737">
            <v>0</v>
          </cell>
          <cell r="S737">
            <v>0</v>
          </cell>
          <cell r="T737">
            <v>0</v>
          </cell>
        </row>
        <row r="738">
          <cell r="R738">
            <v>0</v>
          </cell>
          <cell r="S738">
            <v>0</v>
          </cell>
          <cell r="T738">
            <v>0</v>
          </cell>
        </row>
        <row r="739">
          <cell r="R739">
            <v>0</v>
          </cell>
          <cell r="S739">
            <v>0</v>
          </cell>
          <cell r="T739">
            <v>0</v>
          </cell>
        </row>
        <row r="740">
          <cell r="R740">
            <v>0</v>
          </cell>
          <cell r="S740">
            <v>0</v>
          </cell>
          <cell r="T740">
            <v>0</v>
          </cell>
        </row>
        <row r="741">
          <cell r="R741">
            <v>0</v>
          </cell>
          <cell r="S741">
            <v>0</v>
          </cell>
          <cell r="T741">
            <v>0</v>
          </cell>
        </row>
        <row r="742">
          <cell r="R742">
            <v>0</v>
          </cell>
          <cell r="S742">
            <v>0</v>
          </cell>
          <cell r="T742">
            <v>0</v>
          </cell>
        </row>
        <row r="743">
          <cell r="R743">
            <v>0</v>
          </cell>
          <cell r="S743">
            <v>0</v>
          </cell>
          <cell r="T743">
            <v>0</v>
          </cell>
        </row>
        <row r="745">
          <cell r="R745">
            <v>0</v>
          </cell>
          <cell r="S745">
            <v>0</v>
          </cell>
          <cell r="T745">
            <v>0</v>
          </cell>
        </row>
        <row r="746">
          <cell r="R746">
            <v>0</v>
          </cell>
          <cell r="S746">
            <v>0</v>
          </cell>
          <cell r="T746">
            <v>0</v>
          </cell>
        </row>
        <row r="747">
          <cell r="R747">
            <v>0</v>
          </cell>
          <cell r="S747">
            <v>0</v>
          </cell>
          <cell r="T747">
            <v>0</v>
          </cell>
        </row>
        <row r="748">
          <cell r="R748">
            <v>0</v>
          </cell>
          <cell r="S748">
            <v>0</v>
          </cell>
          <cell r="T748">
            <v>0</v>
          </cell>
        </row>
        <row r="749">
          <cell r="R749">
            <v>0</v>
          </cell>
          <cell r="S749">
            <v>0</v>
          </cell>
          <cell r="T749">
            <v>0</v>
          </cell>
        </row>
        <row r="750">
          <cell r="R750">
            <v>0</v>
          </cell>
          <cell r="S750">
            <v>0</v>
          </cell>
          <cell r="T750">
            <v>0</v>
          </cell>
        </row>
        <row r="751">
          <cell r="R751">
            <v>0</v>
          </cell>
          <cell r="S751">
            <v>0</v>
          </cell>
          <cell r="T751">
            <v>0</v>
          </cell>
        </row>
        <row r="753">
          <cell r="R753">
            <v>0</v>
          </cell>
          <cell r="S753">
            <v>0</v>
          </cell>
          <cell r="T753">
            <v>0</v>
          </cell>
        </row>
        <row r="754">
          <cell r="R754">
            <v>103079815.37534469</v>
          </cell>
          <cell r="S754">
            <v>84505735.742656589</v>
          </cell>
          <cell r="T754">
            <v>60801617.121976979</v>
          </cell>
        </row>
        <row r="755">
          <cell r="R755">
            <v>45457442</v>
          </cell>
          <cell r="S755">
            <v>24695534.5</v>
          </cell>
          <cell r="T755">
            <v>16236955.5</v>
          </cell>
        </row>
        <row r="756">
          <cell r="R756">
            <v>45457442</v>
          </cell>
          <cell r="S756">
            <v>24695534.5</v>
          </cell>
          <cell r="T756">
            <v>16236955.5</v>
          </cell>
        </row>
        <row r="757">
          <cell r="R757" t="str">
            <v>-</v>
          </cell>
          <cell r="S757" t="str">
            <v>-</v>
          </cell>
          <cell r="T757" t="str">
            <v>-</v>
          </cell>
        </row>
        <row r="758">
          <cell r="R758">
            <v>0</v>
          </cell>
          <cell r="S758">
            <v>0</v>
          </cell>
          <cell r="T758">
            <v>0</v>
          </cell>
        </row>
        <row r="759">
          <cell r="R759">
            <v>0</v>
          </cell>
          <cell r="S759">
            <v>0</v>
          </cell>
          <cell r="T759">
            <v>0</v>
          </cell>
        </row>
        <row r="760">
          <cell r="R760">
            <v>31225101.01921384</v>
          </cell>
          <cell r="S760">
            <v>44013718.304189213</v>
          </cell>
          <cell r="T760">
            <v>38871099.339526981</v>
          </cell>
        </row>
        <row r="761">
          <cell r="R761">
            <v>16938199.01921384</v>
          </cell>
          <cell r="S761">
            <v>28659880.304189213</v>
          </cell>
          <cell r="T761">
            <v>21046071.339526985</v>
          </cell>
        </row>
        <row r="762">
          <cell r="R762">
            <v>16130858</v>
          </cell>
          <cell r="S762">
            <v>28659880.304189213</v>
          </cell>
          <cell r="T762">
            <v>21046071.339526985</v>
          </cell>
        </row>
        <row r="763">
          <cell r="R763">
            <v>807341.0192138399</v>
          </cell>
          <cell r="S763">
            <v>0</v>
          </cell>
          <cell r="T763">
            <v>0</v>
          </cell>
        </row>
        <row r="764">
          <cell r="R764">
            <v>0</v>
          </cell>
          <cell r="S764">
            <v>0</v>
          </cell>
          <cell r="T764">
            <v>0</v>
          </cell>
        </row>
        <row r="765">
          <cell r="R765">
            <v>14286902</v>
          </cell>
          <cell r="S765">
            <v>15353838</v>
          </cell>
          <cell r="T765">
            <v>17825028</v>
          </cell>
        </row>
        <row r="766">
          <cell r="R766">
            <v>14286902</v>
          </cell>
          <cell r="S766">
            <v>15353838</v>
          </cell>
          <cell r="T766">
            <v>17825028</v>
          </cell>
        </row>
        <row r="767">
          <cell r="R767">
            <v>14286902</v>
          </cell>
          <cell r="S767">
            <v>15353838</v>
          </cell>
          <cell r="T767">
            <v>17825028</v>
          </cell>
        </row>
        <row r="768">
          <cell r="R768">
            <v>13151216.072666667</v>
          </cell>
          <cell r="S768">
            <v>7431291.8812500006</v>
          </cell>
          <cell r="T768">
            <v>638681.34944999998</v>
          </cell>
        </row>
        <row r="769">
          <cell r="R769">
            <v>7248344</v>
          </cell>
          <cell r="S769">
            <v>7106110.9400000004</v>
          </cell>
          <cell r="T769">
            <v>470719.20819999999</v>
          </cell>
        </row>
        <row r="770">
          <cell r="R770">
            <v>5902872.0726666674</v>
          </cell>
          <cell r="S770">
            <v>325180.94125000003</v>
          </cell>
          <cell r="T770">
            <v>167962.14124999999</v>
          </cell>
        </row>
        <row r="773">
          <cell r="R773">
            <v>5902872.0726666674</v>
          </cell>
          <cell r="S773">
            <v>325180.94125000003</v>
          </cell>
          <cell r="T773">
            <v>167962.14124999999</v>
          </cell>
        </row>
        <row r="774">
          <cell r="R774">
            <v>7200975.8704641908</v>
          </cell>
          <cell r="S774">
            <v>5213700.0572173912</v>
          </cell>
          <cell r="T774">
            <v>2008389.9330000002</v>
          </cell>
        </row>
        <row r="775">
          <cell r="R775">
            <v>0</v>
          </cell>
          <cell r="S775">
            <v>0</v>
          </cell>
          <cell r="T775">
            <v>0</v>
          </cell>
        </row>
        <row r="776">
          <cell r="R776">
            <v>0</v>
          </cell>
          <cell r="S776">
            <v>0</v>
          </cell>
          <cell r="T776">
            <v>0</v>
          </cell>
        </row>
        <row r="777">
          <cell r="R777">
            <v>362323.43530000001</v>
          </cell>
          <cell r="S777">
            <v>916213</v>
          </cell>
          <cell r="T777">
            <v>800583</v>
          </cell>
        </row>
        <row r="778">
          <cell r="R778">
            <v>1333729.8451641907</v>
          </cell>
          <cell r="S778">
            <v>463433</v>
          </cell>
          <cell r="T778">
            <v>475647</v>
          </cell>
        </row>
        <row r="779">
          <cell r="R779">
            <v>100742</v>
          </cell>
          <cell r="S779">
            <v>260000</v>
          </cell>
          <cell r="T779">
            <v>262000</v>
          </cell>
        </row>
        <row r="780">
          <cell r="R780">
            <v>211343</v>
          </cell>
          <cell r="S780">
            <v>165000</v>
          </cell>
          <cell r="T780">
            <v>170000</v>
          </cell>
        </row>
        <row r="781">
          <cell r="R781">
            <v>114294</v>
          </cell>
          <cell r="S781">
            <v>40000</v>
          </cell>
          <cell r="T781">
            <v>0</v>
          </cell>
        </row>
        <row r="782">
          <cell r="R782">
            <v>4944544</v>
          </cell>
          <cell r="S782">
            <v>3328704.8072173917</v>
          </cell>
          <cell r="T782">
            <v>286610.08299999998</v>
          </cell>
        </row>
        <row r="783">
          <cell r="R783">
            <v>133999.59000000008</v>
          </cell>
          <cell r="S783">
            <v>40349.25</v>
          </cell>
          <cell r="T783">
            <v>13549.849999999999</v>
          </cell>
        </row>
        <row r="785">
          <cell r="R785">
            <v>133999.59000000008</v>
          </cell>
          <cell r="S785">
            <v>40349.25</v>
          </cell>
          <cell r="T785">
            <v>13549.849999999999</v>
          </cell>
        </row>
        <row r="786">
          <cell r="R786">
            <v>518194.413</v>
          </cell>
          <cell r="S786">
            <v>265000</v>
          </cell>
          <cell r="T786">
            <v>160000</v>
          </cell>
        </row>
        <row r="787">
          <cell r="R787">
            <v>0</v>
          </cell>
          <cell r="S787">
            <v>0</v>
          </cell>
          <cell r="T787">
            <v>0</v>
          </cell>
        </row>
        <row r="788">
          <cell r="R788">
            <v>518194.413</v>
          </cell>
          <cell r="S788">
            <v>265000</v>
          </cell>
          <cell r="T788">
            <v>160000</v>
          </cell>
        </row>
        <row r="789">
          <cell r="R789">
            <v>518194.413</v>
          </cell>
          <cell r="S789">
            <v>265000</v>
          </cell>
          <cell r="T789">
            <v>160000</v>
          </cell>
        </row>
        <row r="790">
          <cell r="R790">
            <v>5526886</v>
          </cell>
          <cell r="S790">
            <v>2886491</v>
          </cell>
          <cell r="T790">
            <v>2886491</v>
          </cell>
        </row>
        <row r="791">
          <cell r="R791">
            <v>5526886</v>
          </cell>
          <cell r="S791">
            <v>2886491</v>
          </cell>
          <cell r="T791">
            <v>2886491</v>
          </cell>
        </row>
        <row r="793">
          <cell r="R793">
            <v>5526886</v>
          </cell>
          <cell r="S793">
            <v>2886491</v>
          </cell>
          <cell r="T793">
            <v>2886491</v>
          </cell>
        </row>
        <row r="794">
          <cell r="R794">
            <v>487621400.73833525</v>
          </cell>
          <cell r="S794">
            <v>454009793.01705647</v>
          </cell>
          <cell r="T794">
            <v>462378447.78016371</v>
          </cell>
        </row>
        <row r="795">
          <cell r="R795">
            <v>219291909.95936</v>
          </cell>
          <cell r="S795">
            <v>190594216.04523298</v>
          </cell>
          <cell r="T795">
            <v>186550550.81236961</v>
          </cell>
        </row>
        <row r="796">
          <cell r="R796">
            <v>219291909.95936</v>
          </cell>
          <cell r="S796">
            <v>190594216.04523298</v>
          </cell>
          <cell r="T796">
            <v>186550550.81236961</v>
          </cell>
        </row>
        <row r="797">
          <cell r="R797" t="str">
            <v>-</v>
          </cell>
          <cell r="S797" t="str">
            <v>-</v>
          </cell>
          <cell r="T797" t="str">
            <v>-</v>
          </cell>
        </row>
        <row r="798">
          <cell r="R798">
            <v>0</v>
          </cell>
          <cell r="S798">
            <v>0</v>
          </cell>
          <cell r="T798">
            <v>0</v>
          </cell>
        </row>
        <row r="799">
          <cell r="R799">
            <v>0</v>
          </cell>
          <cell r="S799">
            <v>0</v>
          </cell>
          <cell r="T799">
            <v>0</v>
          </cell>
        </row>
        <row r="800">
          <cell r="R800">
            <v>133575514.61140144</v>
          </cell>
          <cell r="S800">
            <v>142086665.23566487</v>
          </cell>
          <cell r="T800">
            <v>149303416.60971832</v>
          </cell>
        </row>
        <row r="801">
          <cell r="R801">
            <v>72877895.535013378</v>
          </cell>
          <cell r="S801">
            <v>74220472.240720004</v>
          </cell>
          <cell r="T801">
            <v>75521882.778113201</v>
          </cell>
        </row>
        <row r="802">
          <cell r="R802">
            <v>59756755.705999993</v>
          </cell>
          <cell r="S802">
            <v>64570604.70792</v>
          </cell>
          <cell r="T802">
            <v>65736937.626113206</v>
          </cell>
        </row>
        <row r="803">
          <cell r="R803">
            <v>13121139.829013389</v>
          </cell>
          <cell r="S803">
            <v>9649867.5328000002</v>
          </cell>
          <cell r="T803">
            <v>9784945.1520000007</v>
          </cell>
        </row>
        <row r="804">
          <cell r="R804">
            <v>0</v>
          </cell>
          <cell r="S804">
            <v>0</v>
          </cell>
          <cell r="T804">
            <v>0</v>
          </cell>
        </row>
        <row r="805">
          <cell r="R805">
            <v>60697619.076388061</v>
          </cell>
          <cell r="S805">
            <v>67866192.99494487</v>
          </cell>
          <cell r="T805">
            <v>73781533.831605107</v>
          </cell>
        </row>
        <row r="806">
          <cell r="R806">
            <v>60697619.076388061</v>
          </cell>
          <cell r="S806">
            <v>67866192.99494487</v>
          </cell>
          <cell r="T806">
            <v>73781533.831605107</v>
          </cell>
        </row>
        <row r="807">
          <cell r="R807">
            <v>60697619.076388061</v>
          </cell>
          <cell r="S807">
            <v>67866192.99494487</v>
          </cell>
          <cell r="T807">
            <v>73781533.831605107</v>
          </cell>
        </row>
        <row r="808">
          <cell r="R808">
            <v>92626730.432727501</v>
          </cell>
          <cell r="S808">
            <v>86111457.365097493</v>
          </cell>
          <cell r="T808">
            <v>87290671.258897498</v>
          </cell>
        </row>
        <row r="809">
          <cell r="R809">
            <v>11634088.278279999</v>
          </cell>
          <cell r="S809">
            <v>16035917.012</v>
          </cell>
          <cell r="T809">
            <v>18818097.920000002</v>
          </cell>
        </row>
        <row r="810">
          <cell r="R810">
            <v>80992642.154447496</v>
          </cell>
          <cell r="S810">
            <v>70075540.353097498</v>
          </cell>
          <cell r="T810">
            <v>68472573.338897496</v>
          </cell>
        </row>
        <row r="813">
          <cell r="R813">
            <v>80992642.154447496</v>
          </cell>
          <cell r="S813">
            <v>70075540.353097498</v>
          </cell>
          <cell r="T813">
            <v>68472573.338897496</v>
          </cell>
        </row>
        <row r="814">
          <cell r="R814">
            <v>25268315.190026607</v>
          </cell>
          <cell r="S814">
            <v>19989697</v>
          </cell>
          <cell r="T814">
            <v>23773079.636363637</v>
          </cell>
        </row>
        <row r="815">
          <cell r="R815">
            <v>0</v>
          </cell>
          <cell r="S815">
            <v>0</v>
          </cell>
          <cell r="T815">
            <v>0</v>
          </cell>
        </row>
        <row r="816">
          <cell r="R816">
            <v>0</v>
          </cell>
          <cell r="S816">
            <v>0</v>
          </cell>
          <cell r="T816">
            <v>0</v>
          </cell>
        </row>
        <row r="817">
          <cell r="R817">
            <v>4603058.9376369994</v>
          </cell>
          <cell r="S817">
            <v>4161139.9999999995</v>
          </cell>
          <cell r="T817">
            <v>4199300</v>
          </cell>
        </row>
        <row r="818">
          <cell r="R818">
            <v>3830542.7732962631</v>
          </cell>
          <cell r="S818">
            <v>4131952</v>
          </cell>
          <cell r="T818">
            <v>4545407</v>
          </cell>
        </row>
        <row r="819">
          <cell r="R819">
            <v>9896100</v>
          </cell>
          <cell r="S819">
            <v>2303526</v>
          </cell>
          <cell r="T819">
            <v>2533879</v>
          </cell>
        </row>
        <row r="820">
          <cell r="R820">
            <v>1381243</v>
          </cell>
          <cell r="S820">
            <v>1620336</v>
          </cell>
          <cell r="T820">
            <v>1847157</v>
          </cell>
        </row>
        <row r="821">
          <cell r="R821">
            <v>2956097</v>
          </cell>
          <cell r="S821">
            <v>3035986</v>
          </cell>
          <cell r="T821">
            <v>3756854</v>
          </cell>
        </row>
        <row r="822">
          <cell r="R822">
            <v>2035647</v>
          </cell>
          <cell r="S822">
            <v>2156757</v>
          </cell>
          <cell r="T822">
            <v>2294119</v>
          </cell>
        </row>
        <row r="823">
          <cell r="R823">
            <v>565626.47909334628</v>
          </cell>
          <cell r="S823">
            <v>2580000</v>
          </cell>
          <cell r="T823">
            <v>4596363.6363636358</v>
          </cell>
        </row>
        <row r="825">
          <cell r="R825">
            <v>565626.47909334628</v>
          </cell>
          <cell r="S825">
            <v>2580000</v>
          </cell>
          <cell r="T825">
            <v>4596363.6363636358</v>
          </cell>
        </row>
        <row r="826">
          <cell r="R826">
            <v>1445813.5448197101</v>
          </cell>
          <cell r="S826">
            <v>1765597.3710610881</v>
          </cell>
          <cell r="T826">
            <v>1998569.4628146994</v>
          </cell>
        </row>
        <row r="827">
          <cell r="R827">
            <v>730435</v>
          </cell>
          <cell r="S827">
            <v>766956.75</v>
          </cell>
          <cell r="T827">
            <v>805304.58750000002</v>
          </cell>
        </row>
        <row r="828">
          <cell r="R828">
            <v>715378.54481971008</v>
          </cell>
          <cell r="S828">
            <v>998640.62106108794</v>
          </cell>
          <cell r="T828">
            <v>1193264.8753146993</v>
          </cell>
        </row>
        <row r="829">
          <cell r="R829">
            <v>715378.54481971008</v>
          </cell>
          <cell r="S829">
            <v>998640.62106108794</v>
          </cell>
          <cell r="T829">
            <v>1193264.8753146993</v>
          </cell>
        </row>
        <row r="830">
          <cell r="R830">
            <v>15413117</v>
          </cell>
          <cell r="S830">
            <v>13462160</v>
          </cell>
          <cell r="T830">
            <v>13462160</v>
          </cell>
        </row>
        <row r="831">
          <cell r="R831">
            <v>15413117</v>
          </cell>
          <cell r="S831">
            <v>13462160</v>
          </cell>
          <cell r="T831">
            <v>13462160</v>
          </cell>
        </row>
        <row r="833">
          <cell r="R833">
            <v>15413117</v>
          </cell>
          <cell r="S833">
            <v>13462160</v>
          </cell>
          <cell r="T833">
            <v>13462160</v>
          </cell>
        </row>
        <row r="834">
          <cell r="R834">
            <v>2669845.6897109747</v>
          </cell>
          <cell r="S834">
            <v>1336506</v>
          </cell>
          <cell r="T834">
            <v>1381186</v>
          </cell>
        </row>
        <row r="835">
          <cell r="R835">
            <v>400638475.87071991</v>
          </cell>
          <cell r="S835">
            <v>390177433.75796986</v>
          </cell>
          <cell r="T835">
            <v>400909334.53956842</v>
          </cell>
        </row>
        <row r="836">
          <cell r="R836">
            <v>164836226.97542241</v>
          </cell>
          <cell r="S836">
            <v>163739167.00668985</v>
          </cell>
          <cell r="T836">
            <v>168230922.27030075</v>
          </cell>
        </row>
        <row r="837">
          <cell r="R837">
            <v>164612048.97542241</v>
          </cell>
          <cell r="S837">
            <v>163499342.90545648</v>
          </cell>
          <cell r="T837">
            <v>167833910.08434397</v>
          </cell>
        </row>
        <row r="838">
          <cell r="R838" t="str">
            <v>-</v>
          </cell>
          <cell r="S838" t="str">
            <v>-</v>
          </cell>
          <cell r="T838" t="str">
            <v>-</v>
          </cell>
        </row>
        <row r="839">
          <cell r="R839">
            <v>224178</v>
          </cell>
          <cell r="S839">
            <v>239824.10123336446</v>
          </cell>
          <cell r="T839">
            <v>397012.18595677341</v>
          </cell>
        </row>
        <row r="840">
          <cell r="R840">
            <v>0</v>
          </cell>
          <cell r="S840">
            <v>0</v>
          </cell>
          <cell r="T840">
            <v>0</v>
          </cell>
        </row>
        <row r="841">
          <cell r="R841">
            <v>111200503.98397507</v>
          </cell>
          <cell r="S841">
            <v>111759598.16121574</v>
          </cell>
          <cell r="T841">
            <v>114314557.06994687</v>
          </cell>
        </row>
        <row r="842">
          <cell r="R842">
            <v>60626546.300566494</v>
          </cell>
          <cell r="S842">
            <v>60016695.432757959</v>
          </cell>
          <cell r="T842">
            <v>61004539.495689914</v>
          </cell>
        </row>
        <row r="843">
          <cell r="R843">
            <v>48563003.922646224</v>
          </cell>
          <cell r="S843">
            <v>51539417.079851188</v>
          </cell>
          <cell r="T843">
            <v>52477706.568145826</v>
          </cell>
        </row>
        <row r="844">
          <cell r="R844">
            <v>12063542.377920268</v>
          </cell>
          <cell r="S844">
            <v>8477278.3529067729</v>
          </cell>
          <cell r="T844">
            <v>8526832.9275440909</v>
          </cell>
        </row>
        <row r="845">
          <cell r="R845">
            <v>0</v>
          </cell>
          <cell r="S845">
            <v>0</v>
          </cell>
          <cell r="T845">
            <v>0</v>
          </cell>
        </row>
        <row r="846">
          <cell r="R846">
            <v>50573957.683408573</v>
          </cell>
          <cell r="S846">
            <v>51742902.728457779</v>
          </cell>
          <cell r="T846">
            <v>53310017.574256957</v>
          </cell>
        </row>
        <row r="847">
          <cell r="R847">
            <v>50573957.683408573</v>
          </cell>
          <cell r="S847">
            <v>51742902.728457779</v>
          </cell>
          <cell r="T847">
            <v>53310017.574256957</v>
          </cell>
        </row>
        <row r="848">
          <cell r="R848">
            <v>50573957.683408573</v>
          </cell>
          <cell r="S848">
            <v>51742902.728457779</v>
          </cell>
          <cell r="T848">
            <v>53310017.574256957</v>
          </cell>
        </row>
        <row r="849">
          <cell r="R849">
            <v>88252715.155379981</v>
          </cell>
          <cell r="S849">
            <v>84582908.125576586</v>
          </cell>
          <cell r="T849">
            <v>85268811.066367224</v>
          </cell>
        </row>
        <row r="850">
          <cell r="R850">
            <v>9133670.6799999997</v>
          </cell>
          <cell r="S850">
            <v>15915411.535296597</v>
          </cell>
          <cell r="T850">
            <v>18234919.901167233</v>
          </cell>
        </row>
        <row r="851">
          <cell r="R851">
            <v>79119044.475379989</v>
          </cell>
          <cell r="S851">
            <v>68667496.590279996</v>
          </cell>
          <cell r="T851">
            <v>67033891.165199995</v>
          </cell>
        </row>
        <row r="854">
          <cell r="R854">
            <v>79119044.475379989</v>
          </cell>
          <cell r="S854">
            <v>68667496.590279996</v>
          </cell>
          <cell r="T854">
            <v>67033891.165199995</v>
          </cell>
        </row>
        <row r="855">
          <cell r="R855">
            <v>24285305.210899554</v>
          </cell>
          <cell r="S855">
            <v>18223673.53431021</v>
          </cell>
          <cell r="T855">
            <v>21097674.551630884</v>
          </cell>
        </row>
        <row r="856">
          <cell r="R856">
            <v>0</v>
          </cell>
          <cell r="S856">
            <v>0</v>
          </cell>
          <cell r="T856">
            <v>0</v>
          </cell>
        </row>
        <row r="857">
          <cell r="R857">
            <v>0</v>
          </cell>
          <cell r="S857">
            <v>0</v>
          </cell>
          <cell r="T857">
            <v>0</v>
          </cell>
        </row>
        <row r="858">
          <cell r="R858">
            <v>3875803.6749734096</v>
          </cell>
          <cell r="S858">
            <v>3252460.5367072471</v>
          </cell>
          <cell r="T858">
            <v>3353930.1737607345</v>
          </cell>
        </row>
        <row r="859">
          <cell r="R859">
            <v>3672383.7435501739</v>
          </cell>
          <cell r="S859">
            <v>3975286.5522721894</v>
          </cell>
          <cell r="T859">
            <v>4373918.9854594115</v>
          </cell>
        </row>
        <row r="860">
          <cell r="R860">
            <v>9652672</v>
          </cell>
          <cell r="S860">
            <v>1977760.37</v>
          </cell>
          <cell r="T860">
            <v>2008962.0630000001</v>
          </cell>
        </row>
        <row r="861">
          <cell r="R861">
            <v>1309497.06</v>
          </cell>
          <cell r="S861">
            <v>1740454.02</v>
          </cell>
          <cell r="T861">
            <v>1770278.3303999999</v>
          </cell>
        </row>
        <row r="862">
          <cell r="R862">
            <v>2851006</v>
          </cell>
          <cell r="S862">
            <v>2905507.69</v>
          </cell>
          <cell r="T862">
            <v>3608246.74</v>
          </cell>
        </row>
        <row r="863">
          <cell r="R863">
            <v>2025284</v>
          </cell>
          <cell r="S863">
            <v>2064256.3199999998</v>
          </cell>
          <cell r="T863">
            <v>2132430.98</v>
          </cell>
        </row>
        <row r="864">
          <cell r="R864">
            <v>898658.73237597081</v>
          </cell>
          <cell r="S864">
            <v>2307948.0453307773</v>
          </cell>
          <cell r="T864">
            <v>3849907.2790107392</v>
          </cell>
        </row>
        <row r="866">
          <cell r="R866">
            <v>898658.73237597081</v>
          </cell>
          <cell r="S866">
            <v>2307948.0453307773</v>
          </cell>
          <cell r="T866">
            <v>3849907.2790107392</v>
          </cell>
        </row>
        <row r="867">
          <cell r="R867">
            <v>1792943.5450429246</v>
          </cell>
          <cell r="S867">
            <v>2123772.4901774395</v>
          </cell>
          <cell r="T867">
            <v>2184643.7613226566</v>
          </cell>
        </row>
        <row r="868">
          <cell r="R868">
            <v>697296.12591000006</v>
          </cell>
          <cell r="S868">
            <v>730449.75362400012</v>
          </cell>
          <cell r="T868">
            <v>734142.60368405003</v>
          </cell>
        </row>
        <row r="869">
          <cell r="R869">
            <v>1095647.4191329246</v>
          </cell>
          <cell r="S869">
            <v>1393322.7365534394</v>
          </cell>
          <cell r="T869">
            <v>1450501.1576386064</v>
          </cell>
        </row>
        <row r="870">
          <cell r="R870">
            <v>1095647.4191329246</v>
          </cell>
          <cell r="S870">
            <v>1393322.7365534394</v>
          </cell>
          <cell r="T870">
            <v>1450501.1576386064</v>
          </cell>
        </row>
        <row r="871">
          <cell r="R871">
            <v>10270782</v>
          </cell>
          <cell r="S871">
            <v>9748315.4399999995</v>
          </cell>
          <cell r="T871">
            <v>9812726.8200000022</v>
          </cell>
        </row>
        <row r="872">
          <cell r="R872">
            <v>10270782</v>
          </cell>
          <cell r="S872">
            <v>9748315.4399999995</v>
          </cell>
          <cell r="T872">
            <v>9812726.8200000022</v>
          </cell>
        </row>
        <row r="874">
          <cell r="R874">
            <v>10270782</v>
          </cell>
          <cell r="S874">
            <v>9748315.4399999995</v>
          </cell>
          <cell r="T874">
            <v>9812726.8200000022</v>
          </cell>
        </row>
        <row r="875">
          <cell r="R875">
            <v>-1</v>
          </cell>
          <cell r="S875">
            <v>-0.99999994039535522</v>
          </cell>
          <cell r="T875">
            <v>-1</v>
          </cell>
        </row>
        <row r="876">
          <cell r="R876">
            <v>484951555.04862428</v>
          </cell>
          <cell r="S876">
            <v>452673287.01705647</v>
          </cell>
          <cell r="T876">
            <v>460997261.78016371</v>
          </cell>
        </row>
        <row r="877">
          <cell r="R877">
            <v>219814820.95936</v>
          </cell>
          <cell r="S877">
            <v>190594216.04523298</v>
          </cell>
          <cell r="T877">
            <v>186550550.81236961</v>
          </cell>
        </row>
        <row r="878">
          <cell r="R878">
            <v>219814820.95936</v>
          </cell>
          <cell r="S878">
            <v>190594216.04523298</v>
          </cell>
          <cell r="T878">
            <v>186550550.81236961</v>
          </cell>
        </row>
        <row r="879">
          <cell r="R879" t="str">
            <v>-</v>
          </cell>
          <cell r="S879" t="str">
            <v>-</v>
          </cell>
          <cell r="T879" t="str">
            <v>-</v>
          </cell>
        </row>
        <row r="880">
          <cell r="R880">
            <v>0</v>
          </cell>
          <cell r="S880">
            <v>0</v>
          </cell>
          <cell r="T880">
            <v>0</v>
          </cell>
        </row>
        <row r="881">
          <cell r="R881">
            <v>0</v>
          </cell>
          <cell r="S881">
            <v>0</v>
          </cell>
          <cell r="T881">
            <v>0</v>
          </cell>
        </row>
        <row r="882">
          <cell r="R882">
            <v>132057466.43151005</v>
          </cell>
          <cell r="S882">
            <v>140834474.23566487</v>
          </cell>
          <cell r="T882">
            <v>148001225.60971832</v>
          </cell>
        </row>
        <row r="883">
          <cell r="R883">
            <v>71376584.355121985</v>
          </cell>
          <cell r="S883">
            <v>72970472.240720004</v>
          </cell>
          <cell r="T883">
            <v>74221882.778113201</v>
          </cell>
        </row>
        <row r="884">
          <cell r="R884">
            <v>57837346.705999993</v>
          </cell>
          <cell r="S884">
            <v>63320604.70792</v>
          </cell>
          <cell r="T884">
            <v>64436937.626113206</v>
          </cell>
        </row>
        <row r="885">
          <cell r="R885">
            <v>13539237.649121998</v>
          </cell>
          <cell r="S885">
            <v>9649867.5328000002</v>
          </cell>
          <cell r="T885">
            <v>9784945.1520000007</v>
          </cell>
        </row>
        <row r="886">
          <cell r="R886">
            <v>0</v>
          </cell>
          <cell r="S886">
            <v>0</v>
          </cell>
          <cell r="T886">
            <v>0</v>
          </cell>
        </row>
        <row r="887">
          <cell r="R887">
            <v>60680882.076388061</v>
          </cell>
          <cell r="S887">
            <v>67864001.99494487</v>
          </cell>
          <cell r="T887">
            <v>73779342.831605107</v>
          </cell>
        </row>
        <row r="888">
          <cell r="R888">
            <v>60680882.076388061</v>
          </cell>
          <cell r="S888">
            <v>67864001.99494487</v>
          </cell>
          <cell r="T888">
            <v>73779342.831605107</v>
          </cell>
        </row>
        <row r="889">
          <cell r="R889">
            <v>60680882.076388061</v>
          </cell>
          <cell r="S889">
            <v>67864001.99494487</v>
          </cell>
          <cell r="T889">
            <v>73779342.831605107</v>
          </cell>
        </row>
        <row r="890">
          <cell r="R890">
            <v>92360051.432727501</v>
          </cell>
          <cell r="S890">
            <v>86111457.365097493</v>
          </cell>
          <cell r="T890">
            <v>87290671.258897498</v>
          </cell>
        </row>
        <row r="891">
          <cell r="R891">
            <v>11453401.278279999</v>
          </cell>
          <cell r="S891">
            <v>16035917.012</v>
          </cell>
          <cell r="T891">
            <v>18818097.920000002</v>
          </cell>
        </row>
        <row r="892">
          <cell r="R892">
            <v>80906650.154447496</v>
          </cell>
          <cell r="S892">
            <v>70075540.353097498</v>
          </cell>
          <cell r="T892">
            <v>68472573.338897496</v>
          </cell>
        </row>
        <row r="895">
          <cell r="R895">
            <v>80906650.154447496</v>
          </cell>
          <cell r="S895">
            <v>70075540.353097498</v>
          </cell>
          <cell r="T895">
            <v>68472573.338897496</v>
          </cell>
        </row>
        <row r="896">
          <cell r="R896">
            <v>25233445.68020704</v>
          </cell>
          <cell r="S896">
            <v>19905382</v>
          </cell>
          <cell r="T896">
            <v>23694084.636363637</v>
          </cell>
        </row>
        <row r="897">
          <cell r="R897">
            <v>0</v>
          </cell>
          <cell r="S897">
            <v>0</v>
          </cell>
          <cell r="T897">
            <v>0</v>
          </cell>
        </row>
        <row r="898">
          <cell r="R898">
            <v>0</v>
          </cell>
          <cell r="S898">
            <v>0</v>
          </cell>
          <cell r="T898">
            <v>0</v>
          </cell>
        </row>
        <row r="899">
          <cell r="R899">
            <v>4681999.999716999</v>
          </cell>
          <cell r="S899">
            <v>4161139.9999999995</v>
          </cell>
          <cell r="T899">
            <v>4199300</v>
          </cell>
        </row>
        <row r="900">
          <cell r="R900">
            <v>3869445.9348800434</v>
          </cell>
          <cell r="S900">
            <v>4131952</v>
          </cell>
          <cell r="T900">
            <v>4545407</v>
          </cell>
        </row>
        <row r="901">
          <cell r="R901">
            <v>9898229</v>
          </cell>
          <cell r="S901">
            <v>2303526</v>
          </cell>
          <cell r="T901">
            <v>2533879</v>
          </cell>
        </row>
        <row r="902">
          <cell r="R902">
            <v>1381243</v>
          </cell>
          <cell r="S902">
            <v>1620336</v>
          </cell>
          <cell r="T902">
            <v>1847157</v>
          </cell>
        </row>
        <row r="903">
          <cell r="R903">
            <v>2956097</v>
          </cell>
          <cell r="S903">
            <v>3035986</v>
          </cell>
          <cell r="T903">
            <v>3756854</v>
          </cell>
        </row>
        <row r="904">
          <cell r="R904">
            <v>1903717</v>
          </cell>
          <cell r="S904">
            <v>2072442</v>
          </cell>
          <cell r="T904">
            <v>2215124</v>
          </cell>
        </row>
        <row r="905">
          <cell r="R905">
            <v>542713.74560999998</v>
          </cell>
          <cell r="S905">
            <v>2580000</v>
          </cell>
          <cell r="T905">
            <v>4596363.6363636358</v>
          </cell>
        </row>
        <row r="907">
          <cell r="R907">
            <v>542713.74560999998</v>
          </cell>
          <cell r="S907">
            <v>2580000</v>
          </cell>
          <cell r="T907">
            <v>4596363.6363636358</v>
          </cell>
        </row>
        <row r="908">
          <cell r="R908">
            <v>1445813.5448197101</v>
          </cell>
          <cell r="S908">
            <v>1765597.3710610881</v>
          </cell>
          <cell r="T908">
            <v>1998569.4628146994</v>
          </cell>
        </row>
        <row r="909">
          <cell r="R909">
            <v>730435</v>
          </cell>
          <cell r="S909">
            <v>766956.75</v>
          </cell>
          <cell r="T909">
            <v>805304.58750000002</v>
          </cell>
        </row>
        <row r="910">
          <cell r="R910">
            <v>715378.54481971008</v>
          </cell>
          <cell r="S910">
            <v>998640.62106108794</v>
          </cell>
          <cell r="T910">
            <v>1193264.8753146993</v>
          </cell>
        </row>
        <row r="911">
          <cell r="R911">
            <v>715378.54481971008</v>
          </cell>
          <cell r="S911">
            <v>998640.62106108794</v>
          </cell>
          <cell r="T911">
            <v>1193264.8753146993</v>
          </cell>
        </row>
        <row r="912">
          <cell r="R912">
            <v>14039957</v>
          </cell>
          <cell r="S912">
            <v>13462160</v>
          </cell>
          <cell r="T912">
            <v>13462160</v>
          </cell>
        </row>
        <row r="913">
          <cell r="R913">
            <v>14039957</v>
          </cell>
          <cell r="S913">
            <v>13462160</v>
          </cell>
          <cell r="T913">
            <v>13462160</v>
          </cell>
        </row>
        <row r="915">
          <cell r="R915">
            <v>14039957</v>
          </cell>
          <cell r="S915">
            <v>13462160</v>
          </cell>
          <cell r="T915">
            <v>13462160</v>
          </cell>
        </row>
        <row r="916">
          <cell r="R916">
            <v>275285916.47395772</v>
          </cell>
          <cell r="S916">
            <v>267440839.9805018</v>
          </cell>
          <cell r="T916">
            <v>276958600.23430741</v>
          </cell>
        </row>
        <row r="917">
          <cell r="R917">
            <v>99426801.662198529</v>
          </cell>
          <cell r="S917">
            <v>99939814.821222886</v>
          </cell>
          <cell r="T917">
            <v>103289007.23582977</v>
          </cell>
        </row>
        <row r="918">
          <cell r="R918">
            <v>99426801.662198529</v>
          </cell>
          <cell r="S918">
            <v>99939814.821222886</v>
          </cell>
          <cell r="T918">
            <v>103289007.23582977</v>
          </cell>
        </row>
        <row r="919">
          <cell r="R919" t="str">
            <v>-</v>
          </cell>
          <cell r="S919" t="str">
            <v>-</v>
          </cell>
          <cell r="T919" t="str">
            <v>-</v>
          </cell>
        </row>
        <row r="920">
          <cell r="R920">
            <v>0</v>
          </cell>
          <cell r="S920">
            <v>0</v>
          </cell>
          <cell r="T920">
            <v>0</v>
          </cell>
        </row>
        <row r="921">
          <cell r="R921">
            <v>0</v>
          </cell>
          <cell r="S921">
            <v>0</v>
          </cell>
          <cell r="T921">
            <v>0</v>
          </cell>
        </row>
        <row r="922">
          <cell r="R922">
            <v>87137078.277109921</v>
          </cell>
          <cell r="S922">
            <v>89698725.476217479</v>
          </cell>
          <cell r="T922">
            <v>92910125.916540414</v>
          </cell>
        </row>
        <row r="923">
          <cell r="R923">
            <v>48620085.072744504</v>
          </cell>
          <cell r="S923">
            <v>48475621.973929524</v>
          </cell>
          <cell r="T923">
            <v>50263715.918665268</v>
          </cell>
        </row>
        <row r="924">
          <cell r="R924">
            <v>37804631.473556764</v>
          </cell>
          <cell r="S924">
            <v>41268538.839826502</v>
          </cell>
          <cell r="T924">
            <v>42940190.884438857</v>
          </cell>
        </row>
        <row r="925">
          <cell r="R925">
            <v>10815453.599187735</v>
          </cell>
          <cell r="S925">
            <v>7207083.1341030216</v>
          </cell>
          <cell r="T925">
            <v>7323525.0342264092</v>
          </cell>
        </row>
        <row r="926">
          <cell r="R926">
            <v>0</v>
          </cell>
          <cell r="S926">
            <v>0</v>
          </cell>
          <cell r="T926">
            <v>0</v>
          </cell>
        </row>
        <row r="927">
          <cell r="R927">
            <v>38516993.204365417</v>
          </cell>
          <cell r="S927">
            <v>41223103.502287962</v>
          </cell>
          <cell r="T927">
            <v>42646409.997875139</v>
          </cell>
        </row>
        <row r="928">
          <cell r="R928">
            <v>38516993.204365417</v>
          </cell>
          <cell r="S928">
            <v>41223103.502287962</v>
          </cell>
          <cell r="T928">
            <v>42646409.997875139</v>
          </cell>
        </row>
        <row r="929">
          <cell r="R929">
            <v>38516993.204365417</v>
          </cell>
          <cell r="S929">
            <v>41223103.502287962</v>
          </cell>
          <cell r="T929">
            <v>42646409.997875139</v>
          </cell>
        </row>
        <row r="930">
          <cell r="R930">
            <v>66405016.300379992</v>
          </cell>
          <cell r="S930">
            <v>61593404.425576597</v>
          </cell>
          <cell r="T930">
            <v>62128721.122567229</v>
          </cell>
        </row>
        <row r="931">
          <cell r="R931">
            <v>7343318</v>
          </cell>
          <cell r="S931">
            <v>13296143.215296596</v>
          </cell>
          <cell r="T931">
            <v>15467297.747367231</v>
          </cell>
        </row>
        <row r="932">
          <cell r="R932">
            <v>59061698.300379992</v>
          </cell>
          <cell r="S932">
            <v>48297261.210280001</v>
          </cell>
          <cell r="T932">
            <v>46661423.375199996</v>
          </cell>
        </row>
        <row r="935">
          <cell r="R935">
            <v>59061698.300379992</v>
          </cell>
          <cell r="S935">
            <v>48297261.210280001</v>
          </cell>
          <cell r="T935">
            <v>46661423.375199996</v>
          </cell>
        </row>
        <row r="936">
          <cell r="R936">
            <v>20924142.46111162</v>
          </cell>
          <cell r="S936">
            <v>14622655.003225859</v>
          </cell>
          <cell r="T936">
            <v>17018259.861667819</v>
          </cell>
        </row>
        <row r="937">
          <cell r="R937">
            <v>0</v>
          </cell>
          <cell r="S937">
            <v>0</v>
          </cell>
          <cell r="T937">
            <v>0</v>
          </cell>
        </row>
        <row r="938">
          <cell r="R938">
            <v>0</v>
          </cell>
          <cell r="S938">
            <v>0</v>
          </cell>
          <cell r="T938">
            <v>0</v>
          </cell>
        </row>
        <row r="939">
          <cell r="R939">
            <v>2897305.0137094427</v>
          </cell>
          <cell r="S939">
            <v>2565644.9079989586</v>
          </cell>
          <cell r="T939">
            <v>2670605.1376559008</v>
          </cell>
        </row>
        <row r="940">
          <cell r="R940">
            <v>2686626.5547048626</v>
          </cell>
          <cell r="S940">
            <v>2865886.5952269002</v>
          </cell>
          <cell r="T940">
            <v>3194469.6248300998</v>
          </cell>
        </row>
        <row r="941">
          <cell r="R941">
            <v>9467185</v>
          </cell>
          <cell r="S941">
            <v>1757848.21</v>
          </cell>
          <cell r="T941">
            <v>1808667.9910000002</v>
          </cell>
        </row>
        <row r="942">
          <cell r="R942">
            <v>1160823.06</v>
          </cell>
          <cell r="S942">
            <v>1421857.7</v>
          </cell>
          <cell r="T942">
            <v>1439399.2</v>
          </cell>
        </row>
        <row r="943">
          <cell r="R943">
            <v>2568236</v>
          </cell>
          <cell r="S943">
            <v>2610330.69</v>
          </cell>
          <cell r="T943">
            <v>3210242.74</v>
          </cell>
        </row>
        <row r="944">
          <cell r="R944">
            <v>1793989</v>
          </cell>
          <cell r="S944">
            <v>1827286.9</v>
          </cell>
          <cell r="T944">
            <v>1891093.35</v>
          </cell>
        </row>
        <row r="945">
          <cell r="R945">
            <v>349977.83269731607</v>
          </cell>
          <cell r="S945">
            <v>1573800</v>
          </cell>
          <cell r="T945">
            <v>2803781.8181818179</v>
          </cell>
        </row>
        <row r="947">
          <cell r="R947">
            <v>349977.83269731607</v>
          </cell>
          <cell r="S947">
            <v>1573800</v>
          </cell>
          <cell r="T947">
            <v>2803781.8181818179</v>
          </cell>
        </row>
        <row r="948">
          <cell r="R948">
            <v>1392877.7731576674</v>
          </cell>
          <cell r="S948">
            <v>1586240.2542590038</v>
          </cell>
          <cell r="T948">
            <v>1612486.0977021432</v>
          </cell>
        </row>
        <row r="949">
          <cell r="R949">
            <v>566213.28</v>
          </cell>
          <cell r="S949">
            <v>592473.9</v>
          </cell>
          <cell r="T949">
            <v>590891.75</v>
          </cell>
        </row>
        <row r="950">
          <cell r="R950">
            <v>826664.49315766722</v>
          </cell>
          <cell r="S950">
            <v>993766.35425900365</v>
          </cell>
          <cell r="T950">
            <v>1021594.3477021432</v>
          </cell>
        </row>
        <row r="951">
          <cell r="R951">
            <v>826664.49315766722</v>
          </cell>
          <cell r="S951">
            <v>993766.35425900365</v>
          </cell>
          <cell r="T951">
            <v>1021594.3477021432</v>
          </cell>
        </row>
        <row r="952">
          <cell r="R952">
            <v>0</v>
          </cell>
          <cell r="S952">
            <v>0</v>
          </cell>
          <cell r="T952">
            <v>0</v>
          </cell>
        </row>
        <row r="953">
          <cell r="R953">
            <v>0</v>
          </cell>
          <cell r="S953">
            <v>0</v>
          </cell>
          <cell r="T953">
            <v>0</v>
          </cell>
        </row>
        <row r="955">
          <cell r="R955">
            <v>0</v>
          </cell>
          <cell r="S955">
            <v>0</v>
          </cell>
          <cell r="T955">
            <v>0</v>
          </cell>
        </row>
        <row r="956">
          <cell r="R956">
            <v>209665638.57466656</v>
          </cell>
          <cell r="S956">
            <v>185232447.0365546</v>
          </cell>
          <cell r="T956">
            <v>184038661.54585639</v>
          </cell>
        </row>
        <row r="957">
          <cell r="R957">
            <v>120388019.29716147</v>
          </cell>
          <cell r="S957">
            <v>90654401.224010095</v>
          </cell>
          <cell r="T957">
            <v>83261543.576539844</v>
          </cell>
        </row>
        <row r="958">
          <cell r="R958">
            <v>120388019.29716147</v>
          </cell>
          <cell r="S958">
            <v>90654401.224010095</v>
          </cell>
          <cell r="T958">
            <v>83261543.576539844</v>
          </cell>
        </row>
        <row r="959">
          <cell r="R959" t="str">
            <v>-</v>
          </cell>
          <cell r="S959" t="str">
            <v>-</v>
          </cell>
          <cell r="T959" t="str">
            <v>-</v>
          </cell>
        </row>
        <row r="960">
          <cell r="R960">
            <v>0</v>
          </cell>
          <cell r="S960">
            <v>0</v>
          </cell>
          <cell r="T960">
            <v>0</v>
          </cell>
        </row>
        <row r="961">
          <cell r="R961">
            <v>0</v>
          </cell>
          <cell r="S961">
            <v>0</v>
          </cell>
          <cell r="T961">
            <v>0</v>
          </cell>
        </row>
        <row r="962">
          <cell r="R962">
            <v>44920388.154400133</v>
          </cell>
          <cell r="S962">
            <v>51135748.759447381</v>
          </cell>
          <cell r="T962">
            <v>55091099.693177909</v>
          </cell>
        </row>
        <row r="963">
          <cell r="R963">
            <v>22756499.282377489</v>
          </cell>
          <cell r="S963">
            <v>24494850.266790476</v>
          </cell>
          <cell r="T963">
            <v>23958166.859447941</v>
          </cell>
        </row>
        <row r="964">
          <cell r="R964">
            <v>20032715.232443228</v>
          </cell>
          <cell r="S964">
            <v>22052065.868093498</v>
          </cell>
          <cell r="T964">
            <v>21496746.741674349</v>
          </cell>
        </row>
        <row r="965">
          <cell r="R965">
            <v>2723784.0499342624</v>
          </cell>
          <cell r="S965">
            <v>2442784.3986969786</v>
          </cell>
          <cell r="T965">
            <v>2461420.1177735915</v>
          </cell>
        </row>
        <row r="966">
          <cell r="R966">
            <v>0</v>
          </cell>
          <cell r="S966">
            <v>0</v>
          </cell>
          <cell r="T966">
            <v>0</v>
          </cell>
        </row>
        <row r="967">
          <cell r="R967">
            <v>22163888.872022644</v>
          </cell>
          <cell r="S967">
            <v>26640898.492656909</v>
          </cell>
          <cell r="T967">
            <v>31132932.833729967</v>
          </cell>
        </row>
        <row r="968">
          <cell r="R968">
            <v>22163888.872022644</v>
          </cell>
          <cell r="S968">
            <v>26640898.492656909</v>
          </cell>
          <cell r="T968">
            <v>31132932.833729967</v>
          </cell>
        </row>
        <row r="969">
          <cell r="R969">
            <v>22163888.872022644</v>
          </cell>
          <cell r="S969">
            <v>26640898.492656909</v>
          </cell>
          <cell r="T969">
            <v>31132932.833729967</v>
          </cell>
        </row>
        <row r="970">
          <cell r="R970">
            <v>25955035.132347502</v>
          </cell>
          <cell r="S970">
            <v>24518052.939520903</v>
          </cell>
          <cell r="T970">
            <v>25161950.136330269</v>
          </cell>
        </row>
        <row r="971">
          <cell r="R971">
            <v>4110083.2782799993</v>
          </cell>
          <cell r="S971">
            <v>2739773.7967034038</v>
          </cell>
          <cell r="T971">
            <v>3350800.1726327706</v>
          </cell>
        </row>
        <row r="972">
          <cell r="R972">
            <v>21844951.854067504</v>
          </cell>
          <cell r="S972">
            <v>21778279.142817497</v>
          </cell>
          <cell r="T972">
            <v>21811149.963697501</v>
          </cell>
        </row>
        <row r="975">
          <cell r="R975">
            <v>21844951.854067504</v>
          </cell>
          <cell r="S975">
            <v>21778279.142817497</v>
          </cell>
          <cell r="T975">
            <v>21811149.963697501</v>
          </cell>
        </row>
        <row r="976">
          <cell r="R976">
            <v>4309303.219095421</v>
          </cell>
          <cell r="S976">
            <v>5282726.9967741407</v>
          </cell>
          <cell r="T976">
            <v>6675824.7746958174</v>
          </cell>
        </row>
        <row r="977">
          <cell r="R977">
            <v>0</v>
          </cell>
          <cell r="S977">
            <v>0</v>
          </cell>
          <cell r="T977">
            <v>0</v>
          </cell>
        </row>
        <row r="978">
          <cell r="R978">
            <v>0</v>
          </cell>
          <cell r="S978">
            <v>0</v>
          </cell>
          <cell r="T978">
            <v>0</v>
          </cell>
        </row>
        <row r="979">
          <cell r="R979">
            <v>1784694.9860075563</v>
          </cell>
          <cell r="S979">
            <v>1595495.0920010409</v>
          </cell>
          <cell r="T979">
            <v>1528694.8623440992</v>
          </cell>
        </row>
        <row r="980">
          <cell r="R980">
            <v>1182819.3801751807</v>
          </cell>
          <cell r="S980">
            <v>1266065.4047730998</v>
          </cell>
          <cell r="T980">
            <v>1350937.3751699002</v>
          </cell>
        </row>
        <row r="981">
          <cell r="R981">
            <v>431044</v>
          </cell>
          <cell r="S981">
            <v>545677.79</v>
          </cell>
          <cell r="T981">
            <v>725211.00899999985</v>
          </cell>
        </row>
        <row r="982">
          <cell r="R982">
            <v>220419.93999999994</v>
          </cell>
          <cell r="S982">
            <v>198478.30000000005</v>
          </cell>
          <cell r="T982">
            <v>407757.80000000005</v>
          </cell>
        </row>
        <row r="983">
          <cell r="R983">
            <v>387861</v>
          </cell>
          <cell r="S983">
            <v>425655.31000000006</v>
          </cell>
          <cell r="T983">
            <v>546611.25999999978</v>
          </cell>
        </row>
        <row r="984">
          <cell r="R984">
            <v>109728</v>
          </cell>
          <cell r="S984">
            <v>245155.10000000009</v>
          </cell>
          <cell r="T984">
            <v>324030.64999999991</v>
          </cell>
        </row>
        <row r="985">
          <cell r="R985">
            <v>192735.91291268391</v>
          </cell>
          <cell r="S985">
            <v>1006200</v>
          </cell>
          <cell r="T985">
            <v>1792581.8181818179</v>
          </cell>
        </row>
        <row r="987">
          <cell r="R987">
            <v>192735.91291268391</v>
          </cell>
          <cell r="S987">
            <v>1006200</v>
          </cell>
          <cell r="T987">
            <v>1792581.8181818179</v>
          </cell>
        </row>
        <row r="988">
          <cell r="R988">
            <v>52935.771662042825</v>
          </cell>
          <cell r="S988">
            <v>179357.11680208426</v>
          </cell>
          <cell r="T988">
            <v>386083.36511255603</v>
          </cell>
        </row>
        <row r="989">
          <cell r="R989">
            <v>164221.71999999997</v>
          </cell>
          <cell r="S989">
            <v>174482.84999999998</v>
          </cell>
          <cell r="T989">
            <v>214412.83750000002</v>
          </cell>
        </row>
        <row r="990">
          <cell r="R990">
            <v>-111285.94833795715</v>
          </cell>
          <cell r="S990">
            <v>4874.266802084283</v>
          </cell>
          <cell r="T990">
            <v>171670.527612556</v>
          </cell>
        </row>
        <row r="991">
          <cell r="R991">
            <v>-111285.94833795715</v>
          </cell>
          <cell r="S991">
            <v>4874.266802084283</v>
          </cell>
          <cell r="T991">
            <v>171670.527612556</v>
          </cell>
        </row>
        <row r="992">
          <cell r="R992">
            <v>14039957</v>
          </cell>
          <cell r="S992">
            <v>13462160</v>
          </cell>
          <cell r="T992">
            <v>13462160</v>
          </cell>
        </row>
        <row r="993">
          <cell r="R993">
            <v>14039957</v>
          </cell>
          <cell r="S993">
            <v>13462160</v>
          </cell>
          <cell r="T993">
            <v>13462160</v>
          </cell>
        </row>
        <row r="995">
          <cell r="R995">
            <v>14039957</v>
          </cell>
          <cell r="S995">
            <v>13462160</v>
          </cell>
          <cell r="T995">
            <v>13462160</v>
          </cell>
        </row>
        <row r="996">
          <cell r="R996">
            <v>0</v>
          </cell>
          <cell r="S996">
            <v>0</v>
          </cell>
          <cell r="T996">
            <v>0</v>
          </cell>
        </row>
        <row r="997">
          <cell r="R997">
            <v>125352560.39676221</v>
          </cell>
          <cell r="S997">
            <v>122736594.777468</v>
          </cell>
          <cell r="T997">
            <v>123950735.30526105</v>
          </cell>
        </row>
        <row r="998">
          <cell r="R998">
            <v>65409425.313223891</v>
          </cell>
          <cell r="S998">
            <v>63799352.185466953</v>
          </cell>
          <cell r="T998">
            <v>64941915.034470968</v>
          </cell>
        </row>
        <row r="999">
          <cell r="R999">
            <v>65185247.313223891</v>
          </cell>
          <cell r="S999">
            <v>63559528.084233589</v>
          </cell>
          <cell r="T999">
            <v>64544902.848514192</v>
          </cell>
        </row>
        <row r="1000">
          <cell r="R1000" t="str">
            <v>-</v>
          </cell>
          <cell r="S1000" t="str">
            <v>-</v>
          </cell>
          <cell r="T1000" t="str">
            <v>-</v>
          </cell>
        </row>
        <row r="1001">
          <cell r="R1001">
            <v>224178</v>
          </cell>
          <cell r="S1001">
            <v>239824.10123336446</v>
          </cell>
          <cell r="T1001">
            <v>397012.18595677341</v>
          </cell>
        </row>
        <row r="1002">
          <cell r="R1002">
            <v>0</v>
          </cell>
          <cell r="S1002">
            <v>0</v>
          </cell>
          <cell r="T1002">
            <v>0</v>
          </cell>
        </row>
        <row r="1003">
          <cell r="R1003">
            <v>24063425.706865147</v>
          </cell>
          <cell r="S1003">
            <v>22060872.684998255</v>
          </cell>
          <cell r="T1003">
            <v>21404431.153406471</v>
          </cell>
        </row>
        <row r="1004">
          <cell r="R1004">
            <v>12006461.227821989</v>
          </cell>
          <cell r="S1004">
            <v>11541073.458828434</v>
          </cell>
          <cell r="T1004">
            <v>10740823.577024652</v>
          </cell>
        </row>
        <row r="1005">
          <cell r="R1005">
            <v>10758372.449089456</v>
          </cell>
          <cell r="S1005">
            <v>10270878.240024684</v>
          </cell>
          <cell r="T1005">
            <v>9537515.683706969</v>
          </cell>
        </row>
        <row r="1006">
          <cell r="R1006">
            <v>1248088.7787325329</v>
          </cell>
          <cell r="S1006">
            <v>1270195.2188037513</v>
          </cell>
          <cell r="T1006">
            <v>1203307.8933176822</v>
          </cell>
        </row>
        <row r="1007">
          <cell r="R1007">
            <v>0</v>
          </cell>
          <cell r="S1007">
            <v>0</v>
          </cell>
          <cell r="T1007">
            <v>0</v>
          </cell>
        </row>
        <row r="1008">
          <cell r="R1008">
            <v>12056964.47904316</v>
          </cell>
          <cell r="S1008">
            <v>10519799.226169821</v>
          </cell>
          <cell r="T1008">
            <v>10663607.576381821</v>
          </cell>
        </row>
        <row r="1009">
          <cell r="R1009">
            <v>12056964.47904316</v>
          </cell>
          <cell r="S1009">
            <v>10519799.226169821</v>
          </cell>
          <cell r="T1009">
            <v>10663607.576381821</v>
          </cell>
        </row>
        <row r="1010">
          <cell r="R1010">
            <v>12056964.47904316</v>
          </cell>
          <cell r="S1010">
            <v>10519799.226169821</v>
          </cell>
          <cell r="T1010">
            <v>10663607.576381821</v>
          </cell>
        </row>
        <row r="1011">
          <cell r="R1011">
            <v>21847698.854999997</v>
          </cell>
          <cell r="S1011">
            <v>22989503.699999999</v>
          </cell>
          <cell r="T1011">
            <v>23140089.943799999</v>
          </cell>
        </row>
        <row r="1012">
          <cell r="R1012">
            <v>1790352.6799999997</v>
          </cell>
          <cell r="S1012">
            <v>2619268.3199999998</v>
          </cell>
          <cell r="T1012">
            <v>2767622.1538</v>
          </cell>
        </row>
        <row r="1013">
          <cell r="R1013">
            <v>20057346.174999997</v>
          </cell>
          <cell r="S1013">
            <v>20370235.379999999</v>
          </cell>
          <cell r="T1013">
            <v>20372467.789999999</v>
          </cell>
        </row>
        <row r="1016">
          <cell r="R1016">
            <v>20057346.174999997</v>
          </cell>
          <cell r="S1016">
            <v>20370235.379999999</v>
          </cell>
          <cell r="T1016">
            <v>20372467.789999999</v>
          </cell>
        </row>
        <row r="1017">
          <cell r="R1017">
            <v>3361162.7497879323</v>
          </cell>
          <cell r="S1017">
            <v>3601018.5310843545</v>
          </cell>
          <cell r="T1017">
            <v>4079414.689963067</v>
          </cell>
        </row>
        <row r="1018">
          <cell r="R1018">
            <v>0</v>
          </cell>
          <cell r="S1018">
            <v>0</v>
          </cell>
          <cell r="T1018">
            <v>0</v>
          </cell>
        </row>
        <row r="1019">
          <cell r="R1019">
            <v>0</v>
          </cell>
          <cell r="S1019">
            <v>0</v>
          </cell>
          <cell r="T1019">
            <v>0</v>
          </cell>
        </row>
        <row r="1020">
          <cell r="R1020">
            <v>978498.6612639667</v>
          </cell>
          <cell r="S1020">
            <v>686815.62870828842</v>
          </cell>
          <cell r="T1020">
            <v>683325.03610483382</v>
          </cell>
        </row>
        <row r="1021">
          <cell r="R1021">
            <v>985757.18884531106</v>
          </cell>
          <cell r="S1021">
            <v>1109399.957045289</v>
          </cell>
          <cell r="T1021">
            <v>1179449.3606293122</v>
          </cell>
        </row>
        <row r="1022">
          <cell r="R1022">
            <v>185487</v>
          </cell>
          <cell r="S1022">
            <v>219912.16000000003</v>
          </cell>
          <cell r="T1022">
            <v>200294.07199999999</v>
          </cell>
        </row>
        <row r="1023">
          <cell r="R1023">
            <v>148674</v>
          </cell>
          <cell r="S1023">
            <v>318596.31999999995</v>
          </cell>
          <cell r="T1023">
            <v>330879.13039999991</v>
          </cell>
        </row>
        <row r="1024">
          <cell r="R1024">
            <v>282770</v>
          </cell>
          <cell r="S1024">
            <v>295177</v>
          </cell>
          <cell r="T1024">
            <v>398004</v>
          </cell>
        </row>
        <row r="1025">
          <cell r="R1025">
            <v>231295</v>
          </cell>
          <cell r="S1025">
            <v>236969.41999999998</v>
          </cell>
          <cell r="T1025">
            <v>241337.63</v>
          </cell>
        </row>
        <row r="1026">
          <cell r="R1026">
            <v>548680.89967865474</v>
          </cell>
          <cell r="S1026">
            <v>734148.0453307773</v>
          </cell>
          <cell r="T1026">
            <v>1046125.4608289213</v>
          </cell>
        </row>
        <row r="1028">
          <cell r="R1028">
            <v>548680.89967865474</v>
          </cell>
          <cell r="S1028">
            <v>734148.0453307773</v>
          </cell>
          <cell r="T1028">
            <v>1046125.4608289213</v>
          </cell>
        </row>
        <row r="1029">
          <cell r="R1029">
            <v>400065.77188525756</v>
          </cell>
          <cell r="S1029">
            <v>537532.23591843585</v>
          </cell>
          <cell r="T1029">
            <v>572157.66362051328</v>
          </cell>
        </row>
        <row r="1030">
          <cell r="R1030">
            <v>131082.84591000003</v>
          </cell>
          <cell r="S1030">
            <v>137975.85362400007</v>
          </cell>
          <cell r="T1030">
            <v>143250.85368405006</v>
          </cell>
        </row>
        <row r="1031">
          <cell r="R1031">
            <v>268982.92597525753</v>
          </cell>
          <cell r="S1031">
            <v>399556.38229443581</v>
          </cell>
          <cell r="T1031">
            <v>428906.80993646319</v>
          </cell>
        </row>
        <row r="1032">
          <cell r="R1032">
            <v>268982.92597525753</v>
          </cell>
          <cell r="S1032">
            <v>399556.38229443581</v>
          </cell>
          <cell r="T1032">
            <v>428906.80993646319</v>
          </cell>
        </row>
        <row r="1033">
          <cell r="R1033">
            <v>10270782</v>
          </cell>
          <cell r="S1033">
            <v>9748315.4399999995</v>
          </cell>
          <cell r="T1033">
            <v>9812726.8200000022</v>
          </cell>
        </row>
        <row r="1034">
          <cell r="R1034">
            <v>10270782</v>
          </cell>
          <cell r="S1034">
            <v>9748315.4399999995</v>
          </cell>
          <cell r="T1034">
            <v>9812726.8200000022</v>
          </cell>
        </row>
        <row r="1036">
          <cell r="R1036">
            <v>10270782</v>
          </cell>
          <cell r="S1036">
            <v>9748315.4399999995</v>
          </cell>
          <cell r="T1036">
            <v>9812726.8200000022</v>
          </cell>
        </row>
        <row r="1037">
          <cell r="R1037">
            <v>55236983.867747091</v>
          </cell>
          <cell r="S1037">
            <v>50683909.348896585</v>
          </cell>
          <cell r="T1037">
            <v>50694956.304248638</v>
          </cell>
        </row>
        <row r="1038">
          <cell r="R1038">
            <v>21226617.322023895</v>
          </cell>
          <cell r="S1038">
            <v>17469767.044954404</v>
          </cell>
          <cell r="T1038">
            <v>17225599.777559966</v>
          </cell>
        </row>
        <row r="1039">
          <cell r="R1039">
            <v>21045883.322023895</v>
          </cell>
          <cell r="S1039">
            <v>17370069.904954404</v>
          </cell>
          <cell r="T1039">
            <v>17124535.767559964</v>
          </cell>
        </row>
        <row r="1040">
          <cell r="R1040" t="str">
            <v>-</v>
          </cell>
          <cell r="S1040" t="str">
            <v>-</v>
          </cell>
          <cell r="T1040" t="str">
            <v>-</v>
          </cell>
        </row>
        <row r="1041">
          <cell r="R1041">
            <v>180734</v>
          </cell>
          <cell r="S1041">
            <v>99697.139999999956</v>
          </cell>
          <cell r="T1041">
            <v>101064.01000000001</v>
          </cell>
        </row>
        <row r="1042">
          <cell r="R1042">
            <v>0</v>
          </cell>
          <cell r="S1042">
            <v>0</v>
          </cell>
          <cell r="T1042">
            <v>0</v>
          </cell>
        </row>
        <row r="1043">
          <cell r="R1043">
            <v>18539587.577560127</v>
          </cell>
          <cell r="S1043">
            <v>17520184.141532309</v>
          </cell>
          <cell r="T1043">
            <v>17757324.845347106</v>
          </cell>
        </row>
        <row r="1044">
          <cell r="R1044">
            <v>9870419.1778146997</v>
          </cell>
          <cell r="S1044">
            <v>10141890.19373182</v>
          </cell>
          <cell r="T1044">
            <v>10268988.054838616</v>
          </cell>
        </row>
        <row r="1045">
          <cell r="R1045">
            <v>8971889.5481414571</v>
          </cell>
          <cell r="S1045">
            <v>9414071.9024246838</v>
          </cell>
          <cell r="T1045">
            <v>9528658.2117069699</v>
          </cell>
        </row>
        <row r="1046">
          <cell r="R1046">
            <v>898529.6296732421</v>
          </cell>
          <cell r="S1046">
            <v>727818.29130713677</v>
          </cell>
          <cell r="T1046">
            <v>740329.8431316457</v>
          </cell>
        </row>
        <row r="1047">
          <cell r="R1047">
            <v>0</v>
          </cell>
          <cell r="S1047">
            <v>0</v>
          </cell>
          <cell r="T1047">
            <v>0</v>
          </cell>
        </row>
        <row r="1048">
          <cell r="R1048">
            <v>8669168.3997454271</v>
          </cell>
          <cell r="S1048">
            <v>7378293.9478004891</v>
          </cell>
          <cell r="T1048">
            <v>7488336.7905084882</v>
          </cell>
        </row>
        <row r="1049">
          <cell r="R1049">
            <v>8669168.3997454271</v>
          </cell>
          <cell r="S1049">
            <v>7378293.9478004891</v>
          </cell>
          <cell r="T1049">
            <v>7488336.7905084882</v>
          </cell>
        </row>
        <row r="1050">
          <cell r="R1050">
            <v>8669168.3997454271</v>
          </cell>
          <cell r="S1050">
            <v>7378293.9478004891</v>
          </cell>
          <cell r="T1050">
            <v>7488336.7905084882</v>
          </cell>
        </row>
        <row r="1051">
          <cell r="R1051">
            <v>3828296.2949999999</v>
          </cell>
          <cell r="S1051">
            <v>4423068.1400000006</v>
          </cell>
          <cell r="T1051">
            <v>4236055.3838</v>
          </cell>
        </row>
        <row r="1052">
          <cell r="R1052">
            <v>1600748.6799999997</v>
          </cell>
          <cell r="S1052">
            <v>1882631.3199999998</v>
          </cell>
          <cell r="T1052">
            <v>1693386.1538</v>
          </cell>
        </row>
        <row r="1053">
          <cell r="R1053">
            <v>2227547.6150000002</v>
          </cell>
          <cell r="S1053">
            <v>2540436.8200000003</v>
          </cell>
          <cell r="T1053">
            <v>2542669.2300000004</v>
          </cell>
        </row>
        <row r="1056">
          <cell r="R1056">
            <v>2227547.6150000002</v>
          </cell>
          <cell r="S1056">
            <v>2540436.8200000003</v>
          </cell>
          <cell r="T1056">
            <v>2542669.2300000004</v>
          </cell>
        </row>
        <row r="1057">
          <cell r="R1057">
            <v>2687285.4230169323</v>
          </cell>
          <cell r="S1057">
            <v>2586022.6052631703</v>
          </cell>
          <cell r="T1057">
            <v>2692389.1411138298</v>
          </cell>
        </row>
        <row r="1058">
          <cell r="R1058">
            <v>0</v>
          </cell>
          <cell r="S1058">
            <v>0</v>
          </cell>
          <cell r="T1058">
            <v>0</v>
          </cell>
        </row>
        <row r="1059">
          <cell r="R1059">
            <v>0</v>
          </cell>
          <cell r="S1059">
            <v>0</v>
          </cell>
          <cell r="T1059">
            <v>0</v>
          </cell>
        </row>
        <row r="1060">
          <cell r="R1060">
            <v>923347.35949296667</v>
          </cell>
          <cell r="S1060">
            <v>660148.74870828842</v>
          </cell>
          <cell r="T1060">
            <v>663950.95610483387</v>
          </cell>
        </row>
        <row r="1061">
          <cell r="R1061">
            <v>584116.18884531106</v>
          </cell>
          <cell r="S1061">
            <v>700994.31254528894</v>
          </cell>
          <cell r="T1061">
            <v>762535.03173931222</v>
          </cell>
        </row>
        <row r="1062">
          <cell r="R1062">
            <v>181441</v>
          </cell>
          <cell r="S1062">
            <v>219125.16000000003</v>
          </cell>
          <cell r="T1062">
            <v>199429.07199999999</v>
          </cell>
        </row>
        <row r="1063">
          <cell r="R1063">
            <v>107518</v>
          </cell>
          <cell r="S1063">
            <v>164628.68</v>
          </cell>
          <cell r="T1063">
            <v>192523.9303999999</v>
          </cell>
        </row>
        <row r="1064">
          <cell r="R1064">
            <v>251825</v>
          </cell>
          <cell r="S1064">
            <v>280644</v>
          </cell>
          <cell r="T1064">
            <v>283489</v>
          </cell>
        </row>
        <row r="1065">
          <cell r="R1065">
            <v>231295</v>
          </cell>
          <cell r="S1065">
            <v>236969.41999999998</v>
          </cell>
          <cell r="T1065">
            <v>241337.63</v>
          </cell>
        </row>
        <row r="1066">
          <cell r="R1066">
            <v>407742.87467865471</v>
          </cell>
          <cell r="S1066">
            <v>323512.28400959278</v>
          </cell>
          <cell r="T1066">
            <v>349123.52086968371</v>
          </cell>
        </row>
        <row r="1068">
          <cell r="R1068">
            <v>407742.87467865471</v>
          </cell>
          <cell r="S1068">
            <v>323512.28400959278</v>
          </cell>
          <cell r="T1068">
            <v>349123.52086968371</v>
          </cell>
        </row>
        <row r="1069">
          <cell r="R1069">
            <v>388157.25014612713</v>
          </cell>
          <cell r="S1069">
            <v>520509.97714669676</v>
          </cell>
          <cell r="T1069">
            <v>554818.33642773062</v>
          </cell>
        </row>
        <row r="1070">
          <cell r="R1070">
            <v>131082.84591000003</v>
          </cell>
          <cell r="S1070">
            <v>137975.85362400007</v>
          </cell>
          <cell r="T1070">
            <v>143250.85368405006</v>
          </cell>
        </row>
        <row r="1071">
          <cell r="R1071">
            <v>257074.4042361271</v>
          </cell>
          <cell r="S1071">
            <v>382534.12352269667</v>
          </cell>
          <cell r="T1071">
            <v>411567.48274368059</v>
          </cell>
        </row>
        <row r="1072">
          <cell r="R1072">
            <v>257074.4042361271</v>
          </cell>
          <cell r="S1072">
            <v>382534.12352269667</v>
          </cell>
          <cell r="T1072">
            <v>411567.48274368059</v>
          </cell>
        </row>
        <row r="1073">
          <cell r="R1073">
            <v>8567040</v>
          </cell>
          <cell r="S1073">
            <v>8164357.4399999995</v>
          </cell>
          <cell r="T1073">
            <v>8228768.8200000022</v>
          </cell>
        </row>
        <row r="1074">
          <cell r="R1074">
            <v>8567040</v>
          </cell>
          <cell r="S1074">
            <v>8164357.4399999995</v>
          </cell>
          <cell r="T1074">
            <v>8228768.8200000022</v>
          </cell>
        </row>
        <row r="1076">
          <cell r="R1076">
            <v>8567040</v>
          </cell>
          <cell r="S1076">
            <v>8164357.4399999995</v>
          </cell>
          <cell r="T1076">
            <v>8228768.8200000022</v>
          </cell>
        </row>
        <row r="1077">
          <cell r="R1077">
            <v>60376768.416565083</v>
          </cell>
          <cell r="S1077">
            <v>61729741.470308669</v>
          </cell>
          <cell r="T1077">
            <v>61890910.54623507</v>
          </cell>
        </row>
        <row r="1078">
          <cell r="R1078">
            <v>41539641.58919999</v>
          </cell>
          <cell r="S1078">
            <v>42879171.881406978</v>
          </cell>
          <cell r="T1078">
            <v>43017681.981832914</v>
          </cell>
        </row>
        <row r="1079">
          <cell r="R1079">
            <v>41539641.58919999</v>
          </cell>
          <cell r="S1079">
            <v>42879171.881406978</v>
          </cell>
          <cell r="T1079">
            <v>43017681.981832914</v>
          </cell>
        </row>
        <row r="1080">
          <cell r="R1080" t="str">
            <v>-</v>
          </cell>
          <cell r="S1080" t="str">
            <v>-</v>
          </cell>
          <cell r="T1080" t="str">
            <v>-</v>
          </cell>
        </row>
        <row r="1081">
          <cell r="R1081">
            <v>0</v>
          </cell>
          <cell r="S1081">
            <v>0</v>
          </cell>
          <cell r="T1081">
            <v>0</v>
          </cell>
        </row>
        <row r="1082">
          <cell r="R1082">
            <v>0</v>
          </cell>
          <cell r="S1082">
            <v>0</v>
          </cell>
          <cell r="T1082">
            <v>0</v>
          </cell>
        </row>
        <row r="1083">
          <cell r="R1083">
            <v>731286.7456259575</v>
          </cell>
          <cell r="S1083">
            <v>751708.12562994799</v>
          </cell>
          <cell r="T1083">
            <v>760440.14831936976</v>
          </cell>
        </row>
        <row r="1084">
          <cell r="R1084">
            <v>124856.63322595753</v>
          </cell>
          <cell r="S1084">
            <v>157878.52749661464</v>
          </cell>
          <cell r="T1084">
            <v>166610.55018603639</v>
          </cell>
        </row>
        <row r="1085">
          <cell r="R1085">
            <v>0</v>
          </cell>
          <cell r="S1085">
            <v>0</v>
          </cell>
          <cell r="T1085">
            <v>0</v>
          </cell>
        </row>
        <row r="1086">
          <cell r="R1086">
            <v>124856.63322595753</v>
          </cell>
          <cell r="S1086">
            <v>157878.52749661464</v>
          </cell>
          <cell r="T1086">
            <v>166610.55018603639</v>
          </cell>
        </row>
        <row r="1087">
          <cell r="R1087">
            <v>0</v>
          </cell>
          <cell r="S1087">
            <v>0</v>
          </cell>
          <cell r="T1087">
            <v>0</v>
          </cell>
        </row>
        <row r="1088">
          <cell r="R1088">
            <v>606430.11239999998</v>
          </cell>
          <cell r="S1088">
            <v>593829.59813333338</v>
          </cell>
          <cell r="T1088">
            <v>593829.59813333338</v>
          </cell>
        </row>
        <row r="1089">
          <cell r="R1089">
            <v>606430.11239999998</v>
          </cell>
          <cell r="S1089">
            <v>593829.59813333338</v>
          </cell>
          <cell r="T1089">
            <v>593829.59813333338</v>
          </cell>
        </row>
        <row r="1090">
          <cell r="R1090">
            <v>606430.11239999998</v>
          </cell>
          <cell r="S1090">
            <v>593829.59813333338</v>
          </cell>
          <cell r="T1090">
            <v>593829.59813333338</v>
          </cell>
        </row>
        <row r="1091">
          <cell r="R1091">
            <v>17925800.559999999</v>
          </cell>
          <cell r="S1091">
            <v>17925800.559999999</v>
          </cell>
          <cell r="T1091">
            <v>17925800.559999999</v>
          </cell>
        </row>
        <row r="1092">
          <cell r="R1092">
            <v>189604</v>
          </cell>
          <cell r="S1092">
            <v>189604</v>
          </cell>
          <cell r="T1092">
            <v>189604</v>
          </cell>
        </row>
        <row r="1093">
          <cell r="R1093">
            <v>17736196.559999999</v>
          </cell>
          <cell r="S1093">
            <v>17736196.559999999</v>
          </cell>
          <cell r="T1093">
            <v>17736196.559999999</v>
          </cell>
        </row>
        <row r="1096">
          <cell r="R1096">
            <v>17736196.559999999</v>
          </cell>
          <cell r="S1096">
            <v>17736196.559999999</v>
          </cell>
          <cell r="T1096">
            <v>17736196.559999999</v>
          </cell>
        </row>
        <row r="1097">
          <cell r="R1097">
            <v>168131</v>
          </cell>
          <cell r="S1097">
            <v>156038.64449999999</v>
          </cell>
          <cell r="T1097">
            <v>169648.52889000002</v>
          </cell>
        </row>
        <row r="1098">
          <cell r="R1098">
            <v>0</v>
          </cell>
          <cell r="S1098">
            <v>0</v>
          </cell>
          <cell r="T1098">
            <v>0</v>
          </cell>
        </row>
        <row r="1099">
          <cell r="R1099">
            <v>0</v>
          </cell>
          <cell r="S1099">
            <v>0</v>
          </cell>
          <cell r="T1099">
            <v>0</v>
          </cell>
        </row>
        <row r="1100">
          <cell r="R1100">
            <v>0</v>
          </cell>
          <cell r="S1100">
            <v>0</v>
          </cell>
          <cell r="T1100">
            <v>0</v>
          </cell>
        </row>
        <row r="1101">
          <cell r="R1101">
            <v>162686</v>
          </cell>
          <cell r="S1101">
            <v>151661.64449999999</v>
          </cell>
          <cell r="T1101">
            <v>165193.52889000002</v>
          </cell>
        </row>
        <row r="1102">
          <cell r="R1102">
            <v>1500</v>
          </cell>
          <cell r="S1102">
            <v>787</v>
          </cell>
          <cell r="T1102">
            <v>865</v>
          </cell>
        </row>
        <row r="1103">
          <cell r="R1103">
            <v>0</v>
          </cell>
          <cell r="S1103">
            <v>0</v>
          </cell>
          <cell r="T1103">
            <v>0</v>
          </cell>
        </row>
        <row r="1104">
          <cell r="R1104">
            <v>3945</v>
          </cell>
          <cell r="S1104">
            <v>3590</v>
          </cell>
          <cell r="T1104">
            <v>3590</v>
          </cell>
        </row>
        <row r="1105">
          <cell r="R1105">
            <v>0</v>
          </cell>
          <cell r="S1105">
            <v>0</v>
          </cell>
          <cell r="T1105">
            <v>0</v>
          </cell>
        </row>
        <row r="1106">
          <cell r="R1106">
            <v>0</v>
          </cell>
          <cell r="S1106">
            <v>0</v>
          </cell>
          <cell r="T1106">
            <v>0</v>
          </cell>
        </row>
        <row r="1108">
          <cell r="R1108">
            <v>0</v>
          </cell>
          <cell r="S1108">
            <v>0</v>
          </cell>
          <cell r="T1108">
            <v>0</v>
          </cell>
        </row>
        <row r="1109">
          <cell r="R1109">
            <v>11908.521739130434</v>
          </cell>
          <cell r="S1109">
            <v>17022.258771739129</v>
          </cell>
          <cell r="T1109">
            <v>17339.32719278261</v>
          </cell>
        </row>
        <row r="1110">
          <cell r="R1110">
            <v>0</v>
          </cell>
          <cell r="S1110">
            <v>0</v>
          </cell>
          <cell r="T1110">
            <v>0</v>
          </cell>
        </row>
        <row r="1111">
          <cell r="R1111">
            <v>11908.521739130434</v>
          </cell>
          <cell r="S1111">
            <v>17022.258771739129</v>
          </cell>
          <cell r="T1111">
            <v>17339.32719278261</v>
          </cell>
        </row>
        <row r="1112">
          <cell r="R1112">
            <v>11908.521739130434</v>
          </cell>
          <cell r="S1112">
            <v>17022.258771739129</v>
          </cell>
          <cell r="T1112">
            <v>17339.32719278261</v>
          </cell>
        </row>
        <row r="1113">
          <cell r="R1113">
            <v>0</v>
          </cell>
          <cell r="S1113">
            <v>0</v>
          </cell>
          <cell r="T1113">
            <v>0</v>
          </cell>
        </row>
        <row r="1114">
          <cell r="R1114">
            <v>0</v>
          </cell>
          <cell r="S1114">
            <v>0</v>
          </cell>
          <cell r="T1114">
            <v>0</v>
          </cell>
        </row>
        <row r="1116">
          <cell r="R1116">
            <v>0</v>
          </cell>
          <cell r="S1116">
            <v>0</v>
          </cell>
          <cell r="T1116">
            <v>0</v>
          </cell>
        </row>
        <row r="1117">
          <cell r="R1117">
            <v>9738808.112450067</v>
          </cell>
          <cell r="S1117">
            <v>10322943.958262756</v>
          </cell>
          <cell r="T1117">
            <v>11364868.454777323</v>
          </cell>
        </row>
        <row r="1118">
          <cell r="R1118">
            <v>2643166.4019999998</v>
          </cell>
          <cell r="S1118">
            <v>3450413.2591055725</v>
          </cell>
          <cell r="T1118">
            <v>4698633.2750780853</v>
          </cell>
        </row>
        <row r="1119">
          <cell r="R1119">
            <v>2599722.4019999998</v>
          </cell>
          <cell r="S1119">
            <v>3310286.2978722081</v>
          </cell>
          <cell r="T1119">
            <v>4402685.0991213117</v>
          </cell>
        </row>
        <row r="1120">
          <cell r="R1120" t="str">
            <v>-</v>
          </cell>
          <cell r="S1120" t="str">
            <v>-</v>
          </cell>
          <cell r="T1120" t="str">
            <v>-</v>
          </cell>
        </row>
        <row r="1121">
          <cell r="R1121">
            <v>43444</v>
          </cell>
          <cell r="S1121">
            <v>140126.96123336451</v>
          </cell>
          <cell r="T1121">
            <v>295948.1759567734</v>
          </cell>
        </row>
        <row r="1122">
          <cell r="R1122">
            <v>0</v>
          </cell>
          <cell r="S1122">
            <v>0</v>
          </cell>
          <cell r="T1122">
            <v>0</v>
          </cell>
        </row>
        <row r="1123">
          <cell r="R1123">
            <v>4792551.3836790659</v>
          </cell>
          <cell r="S1123">
            <v>3788980.4178359993</v>
          </cell>
          <cell r="T1123">
            <v>2886666.15974</v>
          </cell>
        </row>
        <row r="1124">
          <cell r="R1124">
            <v>2011185.416781333</v>
          </cell>
          <cell r="S1124">
            <v>1241304.7375999999</v>
          </cell>
          <cell r="T1124">
            <v>305224.97200000001</v>
          </cell>
        </row>
        <row r="1125">
          <cell r="R1125">
            <v>1786482.9009479997</v>
          </cell>
          <cell r="S1125">
            <v>856806.33759999985</v>
          </cell>
          <cell r="T1125">
            <v>8857.4719999999998</v>
          </cell>
        </row>
        <row r="1126">
          <cell r="R1126">
            <v>224702.51583333331</v>
          </cell>
          <cell r="S1126">
            <v>384498.4</v>
          </cell>
          <cell r="T1126">
            <v>296367.5</v>
          </cell>
        </row>
        <row r="1127">
          <cell r="R1127">
            <v>0</v>
          </cell>
          <cell r="S1127">
            <v>0</v>
          </cell>
          <cell r="T1127">
            <v>0</v>
          </cell>
        </row>
        <row r="1128">
          <cell r="R1128">
            <v>2781365.966897733</v>
          </cell>
          <cell r="S1128">
            <v>2547675.6802359996</v>
          </cell>
          <cell r="T1128">
            <v>2581441.18774</v>
          </cell>
        </row>
        <row r="1129">
          <cell r="R1129">
            <v>2781365.966897733</v>
          </cell>
          <cell r="S1129">
            <v>2547675.6802359996</v>
          </cell>
          <cell r="T1129">
            <v>2581441.18774</v>
          </cell>
        </row>
        <row r="1130">
          <cell r="R1130">
            <v>2781365.966897733</v>
          </cell>
          <cell r="S1130">
            <v>2547675.6802359996</v>
          </cell>
          <cell r="T1130">
            <v>2581441.18774</v>
          </cell>
        </row>
        <row r="1131">
          <cell r="R1131">
            <v>93602</v>
          </cell>
          <cell r="S1131">
            <v>640635</v>
          </cell>
          <cell r="T1131">
            <v>978234</v>
          </cell>
        </row>
        <row r="1132">
          <cell r="R1132">
            <v>0</v>
          </cell>
          <cell r="S1132">
            <v>547033</v>
          </cell>
          <cell r="T1132">
            <v>884632</v>
          </cell>
        </row>
        <row r="1133">
          <cell r="R1133">
            <v>93602</v>
          </cell>
          <cell r="S1133">
            <v>93602</v>
          </cell>
          <cell r="T1133">
            <v>93602</v>
          </cell>
        </row>
        <row r="1136">
          <cell r="R1136">
            <v>93602</v>
          </cell>
          <cell r="S1136">
            <v>93602</v>
          </cell>
          <cell r="T1136">
            <v>93602</v>
          </cell>
        </row>
        <row r="1137">
          <cell r="R1137">
            <v>505746.32677100005</v>
          </cell>
          <cell r="S1137">
            <v>858957.28132118459</v>
          </cell>
          <cell r="T1137">
            <v>1217377.0199592377</v>
          </cell>
        </row>
        <row r="1138">
          <cell r="R1138">
            <v>0</v>
          </cell>
          <cell r="S1138">
            <v>0</v>
          </cell>
          <cell r="T1138">
            <v>0</v>
          </cell>
        </row>
        <row r="1139">
          <cell r="R1139">
            <v>0</v>
          </cell>
          <cell r="S1139">
            <v>0</v>
          </cell>
          <cell r="T1139">
            <v>0</v>
          </cell>
        </row>
        <row r="1140">
          <cell r="R1140">
            <v>55151.301770999999</v>
          </cell>
          <cell r="S1140">
            <v>26666.879999999997</v>
          </cell>
          <cell r="T1140">
            <v>19374.080000000002</v>
          </cell>
        </row>
        <row r="1141">
          <cell r="R1141">
            <v>238955</v>
          </cell>
          <cell r="S1141">
            <v>256744</v>
          </cell>
          <cell r="T1141">
            <v>251720.8</v>
          </cell>
        </row>
        <row r="1142">
          <cell r="R1142">
            <v>2546</v>
          </cell>
          <cell r="S1142">
            <v>0</v>
          </cell>
          <cell r="T1142">
            <v>0</v>
          </cell>
        </row>
        <row r="1143">
          <cell r="R1143">
            <v>41156</v>
          </cell>
          <cell r="S1143">
            <v>153967.63999999998</v>
          </cell>
          <cell r="T1143">
            <v>138355.20000000001</v>
          </cell>
        </row>
        <row r="1144">
          <cell r="R1144">
            <v>27000</v>
          </cell>
          <cell r="S1144">
            <v>10943</v>
          </cell>
          <cell r="T1144">
            <v>110925</v>
          </cell>
        </row>
        <row r="1145">
          <cell r="R1145">
            <v>0</v>
          </cell>
          <cell r="S1145">
            <v>0</v>
          </cell>
          <cell r="T1145">
            <v>0</v>
          </cell>
        </row>
        <row r="1146">
          <cell r="R1146">
            <v>140938.02499999999</v>
          </cell>
          <cell r="S1146">
            <v>410635.76132118457</v>
          </cell>
          <cell r="T1146">
            <v>697001.93995923758</v>
          </cell>
        </row>
        <row r="1148">
          <cell r="R1148">
            <v>140938.02499999999</v>
          </cell>
          <cell r="S1148">
            <v>410635.76132118457</v>
          </cell>
          <cell r="T1148">
            <v>697001.93995923758</v>
          </cell>
        </row>
        <row r="1149">
          <cell r="R1149">
            <v>0</v>
          </cell>
          <cell r="S1149">
            <v>0</v>
          </cell>
          <cell r="T1149">
            <v>0</v>
          </cell>
        </row>
        <row r="1150">
          <cell r="R1150">
            <v>0</v>
          </cell>
          <cell r="S1150">
            <v>0</v>
          </cell>
          <cell r="T1150">
            <v>0</v>
          </cell>
        </row>
        <row r="1151">
          <cell r="R1151">
            <v>0</v>
          </cell>
          <cell r="S1151">
            <v>0</v>
          </cell>
          <cell r="T1151">
            <v>0</v>
          </cell>
        </row>
        <row r="1152">
          <cell r="R1152">
            <v>0</v>
          </cell>
          <cell r="S1152">
            <v>0</v>
          </cell>
          <cell r="T1152">
            <v>0</v>
          </cell>
        </row>
        <row r="1153">
          <cell r="R1153">
            <v>1703742</v>
          </cell>
          <cell r="S1153">
            <v>1583958</v>
          </cell>
          <cell r="T1153">
            <v>1583958</v>
          </cell>
        </row>
        <row r="1154">
          <cell r="R1154">
            <v>1703742</v>
          </cell>
          <cell r="S1154">
            <v>1583958</v>
          </cell>
          <cell r="T1154">
            <v>1583958</v>
          </cell>
        </row>
        <row r="1156">
          <cell r="R1156">
            <v>1703742</v>
          </cell>
          <cell r="S1156">
            <v>1583958</v>
          </cell>
          <cell r="T1156">
            <v>1583958</v>
          </cell>
        </row>
        <row r="1157">
          <cell r="R1157">
            <v>86982923.867615297</v>
          </cell>
          <cell r="S1157">
            <v>63832358.259086609</v>
          </cell>
          <cell r="T1157">
            <v>61469112.240595385</v>
          </cell>
        </row>
        <row r="1158">
          <cell r="R1158">
            <v>54455682.983937584</v>
          </cell>
          <cell r="S1158">
            <v>26855049.038543142</v>
          </cell>
          <cell r="T1158">
            <v>18319628.54206888</v>
          </cell>
        </row>
        <row r="1159">
          <cell r="R1159">
            <v>54679860.983937584</v>
          </cell>
          <cell r="S1159">
            <v>27094873.139776506</v>
          </cell>
          <cell r="T1159">
            <v>18716640.728025652</v>
          </cell>
        </row>
        <row r="1160">
          <cell r="R1160" t="str">
            <v>-</v>
          </cell>
          <cell r="S1160" t="str">
            <v>-</v>
          </cell>
          <cell r="T1160" t="str">
            <v>-</v>
          </cell>
        </row>
        <row r="1161">
          <cell r="R1161">
            <v>-224178</v>
          </cell>
          <cell r="S1161">
            <v>-239824.10123336446</v>
          </cell>
          <cell r="T1161">
            <v>-397012.18595677341</v>
          </cell>
        </row>
        <row r="1162">
          <cell r="R1162">
            <v>0</v>
          </cell>
          <cell r="S1162">
            <v>0</v>
          </cell>
          <cell r="T1162">
            <v>0</v>
          </cell>
        </row>
        <row r="1163">
          <cell r="R1163">
            <v>22375010.627426378</v>
          </cell>
          <cell r="S1163">
            <v>30327067.074449129</v>
          </cell>
          <cell r="T1163">
            <v>34988859.539771438</v>
          </cell>
        </row>
        <row r="1164">
          <cell r="R1164">
            <v>12251349.234446893</v>
          </cell>
          <cell r="S1164">
            <v>14203776.807962041</v>
          </cell>
          <cell r="T1164">
            <v>14517343.282423289</v>
          </cell>
        </row>
        <row r="1165">
          <cell r="R1165">
            <v>11193751.783353772</v>
          </cell>
          <cell r="S1165">
            <v>13031187.628068814</v>
          </cell>
          <cell r="T1165">
            <v>13259231.05796738</v>
          </cell>
        </row>
        <row r="1166">
          <cell r="R1166">
            <v>1057597.4510931205</v>
          </cell>
          <cell r="S1166">
            <v>1172589.1798932273</v>
          </cell>
          <cell r="T1166">
            <v>1258112.2244559093</v>
          </cell>
        </row>
        <row r="1167">
          <cell r="R1167">
            <v>0</v>
          </cell>
          <cell r="S1167">
            <v>0</v>
          </cell>
          <cell r="T1167">
            <v>0</v>
          </cell>
        </row>
        <row r="1168">
          <cell r="R1168">
            <v>10123661.392979484</v>
          </cell>
          <cell r="S1168">
            <v>16123290.266487088</v>
          </cell>
          <cell r="T1168">
            <v>20471516.257348146</v>
          </cell>
        </row>
        <row r="1169">
          <cell r="R1169">
            <v>10123661.392979484</v>
          </cell>
          <cell r="S1169">
            <v>16123290.266487088</v>
          </cell>
          <cell r="T1169">
            <v>20471516.257348146</v>
          </cell>
        </row>
        <row r="1170">
          <cell r="R1170">
            <v>10123661.392979484</v>
          </cell>
          <cell r="S1170">
            <v>16123290.266487088</v>
          </cell>
          <cell r="T1170">
            <v>20471516.257348146</v>
          </cell>
        </row>
        <row r="1171">
          <cell r="R1171">
            <v>4374015.277347507</v>
          </cell>
          <cell r="S1171">
            <v>1528549.2395209023</v>
          </cell>
          <cell r="T1171">
            <v>2021860.1925302721</v>
          </cell>
        </row>
        <row r="1172">
          <cell r="R1172">
            <v>2500417.5982799996</v>
          </cell>
          <cell r="S1172">
            <v>120505.47670340398</v>
          </cell>
          <cell r="T1172">
            <v>583178.01883277064</v>
          </cell>
        </row>
        <row r="1173">
          <cell r="R1173">
            <v>1873597.6790675074</v>
          </cell>
          <cell r="S1173">
            <v>1408043.7628174983</v>
          </cell>
          <cell r="T1173">
            <v>1438682.1736975014</v>
          </cell>
        </row>
        <row r="1176">
          <cell r="R1176">
            <v>1873597.6790675074</v>
          </cell>
          <cell r="S1176">
            <v>1408043.7628174983</v>
          </cell>
          <cell r="T1176">
            <v>1438682.1736975014</v>
          </cell>
        </row>
        <row r="1177">
          <cell r="R1177">
            <v>983009.9791270541</v>
          </cell>
          <cell r="S1177">
            <v>1766023.4656897862</v>
          </cell>
          <cell r="T1177">
            <v>2675405.08473275</v>
          </cell>
        </row>
        <row r="1178">
          <cell r="R1178">
            <v>0</v>
          </cell>
          <cell r="S1178">
            <v>0</v>
          </cell>
          <cell r="T1178">
            <v>0</v>
          </cell>
        </row>
        <row r="1179">
          <cell r="R1179">
            <v>0</v>
          </cell>
          <cell r="S1179">
            <v>0</v>
          </cell>
          <cell r="T1179">
            <v>0</v>
          </cell>
        </row>
        <row r="1180">
          <cell r="R1180">
            <v>727255.26266358956</v>
          </cell>
          <cell r="S1180">
            <v>908679.46329275251</v>
          </cell>
          <cell r="T1180">
            <v>845369.82623926539</v>
          </cell>
        </row>
        <row r="1181">
          <cell r="R1181">
            <v>158159.02974608919</v>
          </cell>
          <cell r="S1181">
            <v>156665.44772781082</v>
          </cell>
          <cell r="T1181">
            <v>171488.01454058802</v>
          </cell>
        </row>
        <row r="1182">
          <cell r="R1182">
            <v>243428</v>
          </cell>
          <cell r="S1182">
            <v>325765.63</v>
          </cell>
          <cell r="T1182">
            <v>524916.93699999992</v>
          </cell>
        </row>
        <row r="1183">
          <cell r="R1183">
            <v>71745.939999999944</v>
          </cell>
          <cell r="S1183">
            <v>-120118.0199999999</v>
          </cell>
          <cell r="T1183">
            <v>76878.669600000139</v>
          </cell>
        </row>
        <row r="1184">
          <cell r="R1184">
            <v>105091</v>
          </cell>
          <cell r="S1184">
            <v>130478.31000000006</v>
          </cell>
          <cell r="T1184">
            <v>148607.25999999978</v>
          </cell>
        </row>
        <row r="1185">
          <cell r="R1185">
            <v>10363</v>
          </cell>
          <cell r="S1185">
            <v>92500.680000000109</v>
          </cell>
          <cell r="T1185">
            <v>161688.0199999999</v>
          </cell>
        </row>
        <row r="1186">
          <cell r="R1186">
            <v>-333032.25328262453</v>
          </cell>
          <cell r="S1186">
            <v>272051.9546692227</v>
          </cell>
          <cell r="T1186">
            <v>746456.35735289659</v>
          </cell>
        </row>
        <row r="1188">
          <cell r="R1188">
            <v>-333032.25328262453</v>
          </cell>
          <cell r="S1188">
            <v>272051.9546692227</v>
          </cell>
          <cell r="T1188">
            <v>746456.35735289659</v>
          </cell>
        </row>
        <row r="1189">
          <cell r="R1189">
            <v>-347130.00022321474</v>
          </cell>
          <cell r="S1189">
            <v>-358175.11911635159</v>
          </cell>
          <cell r="T1189">
            <v>-186074.29850795722</v>
          </cell>
        </row>
        <row r="1190">
          <cell r="R1190">
            <v>33138.874089999939</v>
          </cell>
          <cell r="S1190">
            <v>36506.996375999908</v>
          </cell>
          <cell r="T1190">
            <v>71161.983815949963</v>
          </cell>
        </row>
        <row r="1191">
          <cell r="R1191">
            <v>-380268.87431321468</v>
          </cell>
          <cell r="S1191">
            <v>-394682.11549235153</v>
          </cell>
          <cell r="T1191">
            <v>-257236.28232390719</v>
          </cell>
        </row>
        <row r="1192">
          <cell r="R1192">
            <v>-380268.87431321468</v>
          </cell>
          <cell r="S1192">
            <v>-394682.11549235153</v>
          </cell>
          <cell r="T1192">
            <v>-257236.28232390719</v>
          </cell>
        </row>
        <row r="1193">
          <cell r="R1193">
            <v>5142335</v>
          </cell>
          <cell r="S1193">
            <v>3713844.5600000005</v>
          </cell>
          <cell r="T1193">
            <v>3649433.1799999978</v>
          </cell>
        </row>
        <row r="1194">
          <cell r="R1194">
            <v>5142335</v>
          </cell>
          <cell r="S1194">
            <v>3713844.5600000005</v>
          </cell>
          <cell r="T1194">
            <v>3649433.1799999978</v>
          </cell>
        </row>
        <row r="1196">
          <cell r="R1196">
            <v>5142335</v>
          </cell>
          <cell r="S1196">
            <v>3713844.5600000005</v>
          </cell>
          <cell r="T1196">
            <v>3649433.1799999978</v>
          </cell>
        </row>
        <row r="1197">
          <cell r="R1197">
            <v>30755314.120981365</v>
          </cell>
          <cell r="S1197">
            <v>21940208.975576278</v>
          </cell>
          <cell r="T1197">
            <v>20934734.674810667</v>
          </cell>
        </row>
        <row r="1198">
          <cell r="R1198">
            <v>19218675.673660353</v>
          </cell>
          <cell r="S1198">
            <v>11135026.513142198</v>
          </cell>
          <cell r="T1198">
            <v>8623528.3348763902</v>
          </cell>
        </row>
        <row r="1199">
          <cell r="R1199">
            <v>19218675.673660353</v>
          </cell>
          <cell r="S1199">
            <v>11135026.513142198</v>
          </cell>
          <cell r="T1199">
            <v>8623528.3348763902</v>
          </cell>
        </row>
        <row r="1200">
          <cell r="R1200" t="str">
            <v>-</v>
          </cell>
          <cell r="S1200" t="str">
            <v>-</v>
          </cell>
          <cell r="T1200" t="str">
            <v>-</v>
          </cell>
        </row>
        <row r="1201">
          <cell r="R1201">
            <v>0</v>
          </cell>
          <cell r="S1201">
            <v>0</v>
          </cell>
          <cell r="T1201">
            <v>0</v>
          </cell>
        </row>
        <row r="1202">
          <cell r="R1202">
            <v>0</v>
          </cell>
          <cell r="S1202">
            <v>0</v>
          </cell>
          <cell r="T1202">
            <v>0</v>
          </cell>
        </row>
        <row r="1203">
          <cell r="R1203">
            <v>6687358.4473210108</v>
          </cell>
          <cell r="S1203">
            <v>7775106.6533494256</v>
          </cell>
          <cell r="T1203">
            <v>9102357.4070270024</v>
          </cell>
        </row>
        <row r="1204">
          <cell r="R1204">
            <v>3168637.6047055754</v>
          </cell>
          <cell r="S1204">
            <v>3446428.7249036552</v>
          </cell>
          <cell r="T1204">
            <v>3505352.3312265053</v>
          </cell>
        </row>
        <row r="1205">
          <cell r="R1205">
            <v>2689391.6244830033</v>
          </cell>
          <cell r="S1205">
            <v>3130850.8123354726</v>
          </cell>
          <cell r="T1205">
            <v>3185640.1360812089</v>
          </cell>
        </row>
        <row r="1206">
          <cell r="R1206">
            <v>479245.98022257199</v>
          </cell>
          <cell r="S1206">
            <v>315577.91256818286</v>
          </cell>
          <cell r="T1206">
            <v>319712.19514529651</v>
          </cell>
        </row>
        <row r="1207">
          <cell r="R1207">
            <v>0</v>
          </cell>
          <cell r="S1207">
            <v>0</v>
          </cell>
          <cell r="T1207">
            <v>0</v>
          </cell>
        </row>
        <row r="1208">
          <cell r="R1208">
            <v>3518720.8426154358</v>
          </cell>
          <cell r="S1208">
            <v>4328677.9284457704</v>
          </cell>
          <cell r="T1208">
            <v>5597005.075800498</v>
          </cell>
        </row>
        <row r="1209">
          <cell r="R1209">
            <v>3518720.8426154358</v>
          </cell>
          <cell r="S1209">
            <v>4328677.9284457704</v>
          </cell>
          <cell r="T1209">
            <v>5597005.075800498</v>
          </cell>
        </row>
        <row r="1210">
          <cell r="R1210">
            <v>3518720.8426154358</v>
          </cell>
          <cell r="S1210">
            <v>4328677.9284457704</v>
          </cell>
          <cell r="T1210">
            <v>5597005.075800498</v>
          </cell>
        </row>
        <row r="1211">
          <cell r="R1211">
            <v>1830222</v>
          </cell>
          <cell r="S1211">
            <v>422413.12884524948</v>
          </cell>
          <cell r="T1211">
            <v>431604.65210925043</v>
          </cell>
        </row>
        <row r="1212">
          <cell r="R1212">
            <v>1151160</v>
          </cell>
          <cell r="S1212">
            <v>0</v>
          </cell>
          <cell r="T1212">
            <v>0</v>
          </cell>
        </row>
        <row r="1213">
          <cell r="R1213">
            <v>679062</v>
          </cell>
          <cell r="S1213">
            <v>422413.12884524948</v>
          </cell>
          <cell r="T1213">
            <v>431604.65210925043</v>
          </cell>
        </row>
        <row r="1216">
          <cell r="R1216">
            <v>679062</v>
          </cell>
          <cell r="S1216">
            <v>422413.12884524948</v>
          </cell>
          <cell r="T1216">
            <v>431604.65210925043</v>
          </cell>
        </row>
        <row r="1217">
          <cell r="R1217">
            <v>530697</v>
          </cell>
          <cell r="S1217">
            <v>592461.55801090808</v>
          </cell>
          <cell r="T1217">
            <v>751460.55820315669</v>
          </cell>
        </row>
        <row r="1218">
          <cell r="R1218">
            <v>0</v>
          </cell>
          <cell r="S1218">
            <v>0</v>
          </cell>
          <cell r="T1218">
            <v>0</v>
          </cell>
        </row>
        <row r="1219">
          <cell r="R1219">
            <v>0</v>
          </cell>
          <cell r="S1219">
            <v>0</v>
          </cell>
          <cell r="T1219">
            <v>0</v>
          </cell>
        </row>
        <row r="1220">
          <cell r="R1220">
            <v>291338</v>
          </cell>
          <cell r="S1220">
            <v>256343</v>
          </cell>
          <cell r="T1220">
            <v>259725</v>
          </cell>
        </row>
        <row r="1221">
          <cell r="R1221">
            <v>66319.000000000058</v>
          </cell>
          <cell r="S1221">
            <v>38165.324761731412</v>
          </cell>
          <cell r="T1221">
            <v>42087.115428172052</v>
          </cell>
        </row>
        <row r="1222">
          <cell r="R1222">
            <v>73793</v>
          </cell>
          <cell r="S1222">
            <v>41414</v>
          </cell>
          <cell r="T1222">
            <v>57131</v>
          </cell>
        </row>
        <row r="1223">
          <cell r="R1223">
            <v>27904</v>
          </cell>
          <cell r="S1223">
            <v>95944.430569379256</v>
          </cell>
          <cell r="T1223">
            <v>109375.10895100948</v>
          </cell>
        </row>
        <row r="1224">
          <cell r="R1224">
            <v>67445</v>
          </cell>
          <cell r="S1224">
            <v>41550</v>
          </cell>
          <cell r="T1224">
            <v>0</v>
          </cell>
        </row>
        <row r="1225">
          <cell r="R1225">
            <v>3898</v>
          </cell>
          <cell r="S1225">
            <v>37429.216279030588</v>
          </cell>
          <cell r="T1225">
            <v>59205.426618106241</v>
          </cell>
        </row>
        <row r="1226">
          <cell r="R1226">
            <v>0</v>
          </cell>
          <cell r="S1226">
            <v>81615.586400766813</v>
          </cell>
          <cell r="T1226">
            <v>223936.90720586898</v>
          </cell>
        </row>
        <row r="1228">
          <cell r="R1228">
            <v>0</v>
          </cell>
          <cell r="S1228">
            <v>81615.586400766813</v>
          </cell>
          <cell r="T1228">
            <v>223936.90720586898</v>
          </cell>
        </row>
        <row r="1229">
          <cell r="R1229">
            <v>9942</v>
          </cell>
          <cell r="S1229">
            <v>15201.122228496253</v>
          </cell>
          <cell r="T1229">
            <v>25783.722594865761</v>
          </cell>
        </row>
        <row r="1230">
          <cell r="R1230">
            <v>9942</v>
          </cell>
          <cell r="S1230">
            <v>15201.122228496253</v>
          </cell>
          <cell r="T1230">
            <v>25783.722594865761</v>
          </cell>
        </row>
        <row r="1231">
          <cell r="R1231">
            <v>0</v>
          </cell>
          <cell r="S1231">
            <v>0</v>
          </cell>
          <cell r="T1231">
            <v>0</v>
          </cell>
        </row>
        <row r="1232">
          <cell r="R1232">
            <v>0</v>
          </cell>
          <cell r="S1232">
            <v>0</v>
          </cell>
          <cell r="T1232">
            <v>0</v>
          </cell>
        </row>
        <row r="1233">
          <cell r="R1233">
            <v>2478419</v>
          </cell>
          <cell r="S1233">
            <v>2000000</v>
          </cell>
          <cell r="T1233">
            <v>2000000</v>
          </cell>
        </row>
        <row r="1234">
          <cell r="R1234">
            <v>2478419</v>
          </cell>
          <cell r="S1234">
            <v>2000000</v>
          </cell>
          <cell r="T1234">
            <v>2000000</v>
          </cell>
        </row>
        <row r="1236">
          <cell r="R1236">
            <v>2478419</v>
          </cell>
          <cell r="S1236">
            <v>2000000</v>
          </cell>
          <cell r="T1236">
            <v>2000000</v>
          </cell>
        </row>
        <row r="1237">
          <cell r="R1237">
            <v>48167022.523550779</v>
          </cell>
          <cell r="S1237">
            <v>39035946.295520045</v>
          </cell>
          <cell r="T1237">
            <v>39440194.847839937</v>
          </cell>
        </row>
        <row r="1238">
          <cell r="R1238">
            <v>25605547.087194063</v>
          </cell>
          <cell r="S1238">
            <v>11432068.53741065</v>
          </cell>
          <cell r="T1238">
            <v>7168166.4892477104</v>
          </cell>
        </row>
        <row r="1239">
          <cell r="R1239">
            <v>25829725.087194063</v>
          </cell>
          <cell r="S1239">
            <v>11671892.638644015</v>
          </cell>
          <cell r="T1239">
            <v>7565178.6752044838</v>
          </cell>
        </row>
        <row r="1240">
          <cell r="R1240" t="str">
            <v>-</v>
          </cell>
          <cell r="S1240" t="str">
            <v>-</v>
          </cell>
          <cell r="T1240" t="str">
            <v>-</v>
          </cell>
        </row>
        <row r="1241">
          <cell r="R1241">
            <v>-224178</v>
          </cell>
          <cell r="S1241">
            <v>-239824.10123336446</v>
          </cell>
          <cell r="T1241">
            <v>-397012.18595677341</v>
          </cell>
        </row>
        <row r="1242">
          <cell r="R1242">
            <v>0</v>
          </cell>
          <cell r="S1242">
            <v>0</v>
          </cell>
          <cell r="T1242">
            <v>0</v>
          </cell>
        </row>
        <row r="1243">
          <cell r="R1243">
            <v>16879063.180105366</v>
          </cell>
          <cell r="S1243">
            <v>23743371.4210997</v>
          </cell>
          <cell r="T1243">
            <v>27077913.132744431</v>
          </cell>
        </row>
        <row r="1244">
          <cell r="R1244">
            <v>10274122.629741317</v>
          </cell>
          <cell r="S1244">
            <v>11948759.083058385</v>
          </cell>
          <cell r="T1244">
            <v>12203401.951196782</v>
          </cell>
        </row>
        <row r="1245">
          <cell r="R1245">
            <v>9695771.1588707678</v>
          </cell>
          <cell r="S1245">
            <v>11091747.815733342</v>
          </cell>
          <cell r="T1245">
            <v>11265001.92188617</v>
          </cell>
        </row>
        <row r="1246">
          <cell r="R1246">
            <v>578351.47087054851</v>
          </cell>
          <cell r="S1246">
            <v>857011.26732504438</v>
          </cell>
          <cell r="T1246">
            <v>938400.02931061282</v>
          </cell>
        </row>
        <row r="1247">
          <cell r="R1247">
            <v>0</v>
          </cell>
          <cell r="S1247">
            <v>0</v>
          </cell>
          <cell r="T1247">
            <v>0</v>
          </cell>
        </row>
        <row r="1248">
          <cell r="R1248">
            <v>6604940.5503640482</v>
          </cell>
          <cell r="S1248">
            <v>11794612.338041317</v>
          </cell>
          <cell r="T1248">
            <v>14874511.181547649</v>
          </cell>
        </row>
        <row r="1249">
          <cell r="R1249">
            <v>6604940.5503640482</v>
          </cell>
          <cell r="S1249">
            <v>11794612.338041317</v>
          </cell>
          <cell r="T1249">
            <v>14874511.181547649</v>
          </cell>
        </row>
        <row r="1250">
          <cell r="R1250">
            <v>6604940.5503640482</v>
          </cell>
          <cell r="S1250">
            <v>11794612.338041317</v>
          </cell>
          <cell r="T1250">
            <v>14874511.181547649</v>
          </cell>
        </row>
        <row r="1251">
          <cell r="R1251">
            <v>2610133.277347507</v>
          </cell>
          <cell r="S1251">
            <v>1172476.1106756527</v>
          </cell>
          <cell r="T1251">
            <v>1656595.5404210216</v>
          </cell>
        </row>
        <row r="1252">
          <cell r="R1252">
            <v>1359697.5982799996</v>
          </cell>
          <cell r="S1252">
            <v>130945.47670340398</v>
          </cell>
          <cell r="T1252">
            <v>593618.01883277064</v>
          </cell>
        </row>
        <row r="1253">
          <cell r="R1253">
            <v>1250435.6790675074</v>
          </cell>
          <cell r="S1253">
            <v>1041530.6339722488</v>
          </cell>
          <cell r="T1253">
            <v>1062977.521588251</v>
          </cell>
        </row>
        <row r="1256">
          <cell r="R1256">
            <v>1250435.6790675074</v>
          </cell>
          <cell r="S1256">
            <v>1041530.6339722488</v>
          </cell>
          <cell r="T1256">
            <v>1062977.521588251</v>
          </cell>
        </row>
        <row r="1257">
          <cell r="R1257">
            <v>765434.9791270541</v>
          </cell>
          <cell r="S1257">
            <v>1347561.9076788782</v>
          </cell>
          <cell r="T1257">
            <v>2099944.5265295929</v>
          </cell>
        </row>
        <row r="1258">
          <cell r="R1258">
            <v>0</v>
          </cell>
          <cell r="S1258">
            <v>0</v>
          </cell>
          <cell r="T1258">
            <v>0</v>
          </cell>
        </row>
        <row r="1259">
          <cell r="R1259">
            <v>0</v>
          </cell>
          <cell r="S1259">
            <v>0</v>
          </cell>
          <cell r="T1259">
            <v>0</v>
          </cell>
        </row>
        <row r="1260">
          <cell r="R1260">
            <v>435917.26266358956</v>
          </cell>
          <cell r="S1260">
            <v>652336.46329275251</v>
          </cell>
          <cell r="T1260">
            <v>585644.82623926539</v>
          </cell>
        </row>
        <row r="1261">
          <cell r="R1261">
            <v>91840.029746089131</v>
          </cell>
          <cell r="S1261">
            <v>118500.12296607942</v>
          </cell>
          <cell r="T1261">
            <v>129400.89911241597</v>
          </cell>
        </row>
        <row r="1262">
          <cell r="R1262">
            <v>482757</v>
          </cell>
          <cell r="S1262">
            <v>458351.63</v>
          </cell>
          <cell r="T1262">
            <v>643785.93699999992</v>
          </cell>
        </row>
        <row r="1263">
          <cell r="R1263">
            <v>43841.939999999944</v>
          </cell>
          <cell r="S1263">
            <v>-216062.45056937914</v>
          </cell>
          <cell r="T1263">
            <v>-32496.439351009336</v>
          </cell>
        </row>
        <row r="1264">
          <cell r="R1264">
            <v>37646</v>
          </cell>
          <cell r="S1264">
            <v>88928.310000000056</v>
          </cell>
          <cell r="T1264">
            <v>148607.25999999978</v>
          </cell>
        </row>
        <row r="1265">
          <cell r="R1265">
            <v>6465</v>
          </cell>
          <cell r="S1265">
            <v>55071.463720969521</v>
          </cell>
          <cell r="T1265">
            <v>102482.59338189366</v>
          </cell>
        </row>
        <row r="1266">
          <cell r="R1266">
            <v>-333032.25328262453</v>
          </cell>
          <cell r="S1266">
            <v>190436.3682684559</v>
          </cell>
          <cell r="T1266">
            <v>522519.45014702762</v>
          </cell>
        </row>
        <row r="1268">
          <cell r="R1268">
            <v>-333032.25328262453</v>
          </cell>
          <cell r="S1268">
            <v>190436.3682684559</v>
          </cell>
          <cell r="T1268">
            <v>522519.45014702762</v>
          </cell>
        </row>
        <row r="1269">
          <cell r="R1269">
            <v>-357072.00022321474</v>
          </cell>
          <cell r="S1269">
            <v>-373376.24134484789</v>
          </cell>
          <cell r="T1269">
            <v>-211858.02110282297</v>
          </cell>
        </row>
        <row r="1270">
          <cell r="R1270">
            <v>23196.874089999939</v>
          </cell>
          <cell r="S1270">
            <v>21305.874147503655</v>
          </cell>
          <cell r="T1270">
            <v>45378.261221084205</v>
          </cell>
        </row>
        <row r="1271">
          <cell r="R1271">
            <v>-380268.87431321468</v>
          </cell>
          <cell r="S1271">
            <v>-394682.11549235153</v>
          </cell>
          <cell r="T1271">
            <v>-257236.28232390719</v>
          </cell>
        </row>
        <row r="1272">
          <cell r="R1272">
            <v>-380268.87431321468</v>
          </cell>
          <cell r="S1272">
            <v>-394682.11549235153</v>
          </cell>
          <cell r="T1272">
            <v>-257236.28232390719</v>
          </cell>
        </row>
        <row r="1273">
          <cell r="R1273">
            <v>2663916</v>
          </cell>
          <cell r="S1273">
            <v>1713844.5600000005</v>
          </cell>
          <cell r="T1273">
            <v>1649433.1799999978</v>
          </cell>
        </row>
        <row r="1274">
          <cell r="R1274">
            <v>2663916</v>
          </cell>
          <cell r="S1274">
            <v>1713844.5600000005</v>
          </cell>
          <cell r="T1274">
            <v>1649433.1799999978</v>
          </cell>
        </row>
        <row r="1276">
          <cell r="R1276">
            <v>2663916</v>
          </cell>
          <cell r="S1276">
            <v>1713844.5600000005</v>
          </cell>
          <cell r="T1276">
            <v>1649433.1799999978</v>
          </cell>
        </row>
        <row r="1277">
          <cell r="R1277">
            <v>2510145.5407230551</v>
          </cell>
          <cell r="S1277">
            <v>2504493.0804440416</v>
          </cell>
          <cell r="T1277">
            <v>2507126.3372843945</v>
          </cell>
        </row>
        <row r="1278">
          <cell r="R1278">
            <v>1173513.0447131628</v>
          </cell>
          <cell r="S1278">
            <v>900196.50056196889</v>
          </cell>
          <cell r="T1278">
            <v>739746.24526697956</v>
          </cell>
        </row>
        <row r="1279">
          <cell r="R1279">
            <v>1173513.0447131628</v>
          </cell>
          <cell r="S1279">
            <v>900196.50056196889</v>
          </cell>
          <cell r="T1279">
            <v>739746.24526697956</v>
          </cell>
        </row>
        <row r="1280">
          <cell r="R1280" t="str">
            <v>-</v>
          </cell>
          <cell r="S1280" t="str">
            <v>-</v>
          </cell>
          <cell r="T1280" t="str">
            <v>-</v>
          </cell>
        </row>
        <row r="1281">
          <cell r="R1281">
            <v>0</v>
          </cell>
          <cell r="S1281">
            <v>0</v>
          </cell>
          <cell r="T1281">
            <v>0</v>
          </cell>
        </row>
        <row r="1282">
          <cell r="R1282">
            <v>0</v>
          </cell>
          <cell r="S1282">
            <v>0</v>
          </cell>
          <cell r="T1282">
            <v>0</v>
          </cell>
        </row>
        <row r="1283">
          <cell r="R1283">
            <v>1231147.277634664</v>
          </cell>
          <cell r="S1283">
            <v>1410566.0239689471</v>
          </cell>
          <cell r="T1283">
            <v>1453553.9268974878</v>
          </cell>
        </row>
        <row r="1284">
          <cell r="R1284">
            <v>995853.15998760518</v>
          </cell>
          <cell r="S1284">
            <v>1175271.9063218883</v>
          </cell>
          <cell r="T1284">
            <v>1218259.809250429</v>
          </cell>
        </row>
        <row r="1285">
          <cell r="R1285">
            <v>969577.11588707683</v>
          </cell>
          <cell r="S1285">
            <v>1109174.7815733342</v>
          </cell>
          <cell r="T1285">
            <v>1126500.1921886171</v>
          </cell>
        </row>
        <row r="1286">
          <cell r="R1286">
            <v>26276.044100528306</v>
          </cell>
          <cell r="S1286">
            <v>66097.124748554037</v>
          </cell>
          <cell r="T1286">
            <v>91759.617061811965</v>
          </cell>
        </row>
        <row r="1287">
          <cell r="R1287">
            <v>0</v>
          </cell>
          <cell r="S1287">
            <v>0</v>
          </cell>
          <cell r="T1287">
            <v>0</v>
          </cell>
        </row>
        <row r="1288">
          <cell r="R1288">
            <v>235294.11764705883</v>
          </cell>
          <cell r="S1288">
            <v>235294.11764705883</v>
          </cell>
          <cell r="T1288">
            <v>235294.11764705883</v>
          </cell>
        </row>
        <row r="1289">
          <cell r="R1289">
            <v>235294.11764705883</v>
          </cell>
          <cell r="S1289">
            <v>235294.11764705883</v>
          </cell>
          <cell r="T1289">
            <v>235294.11764705883</v>
          </cell>
        </row>
        <row r="1290">
          <cell r="R1290">
            <v>235294.11764705883</v>
          </cell>
          <cell r="S1290">
            <v>235294.11764705883</v>
          </cell>
          <cell r="T1290">
            <v>235294.11764705883</v>
          </cell>
        </row>
        <row r="1291">
          <cell r="R1291">
            <v>56810.615521726759</v>
          </cell>
          <cell r="S1291">
            <v>90427.398923140587</v>
          </cell>
          <cell r="T1291">
            <v>161986.9646924565</v>
          </cell>
        </row>
        <row r="1292">
          <cell r="R1292">
            <v>0</v>
          </cell>
          <cell r="S1292">
            <v>10099.189869391863</v>
          </cell>
          <cell r="T1292">
            <v>58045.780464331969</v>
          </cell>
        </row>
        <row r="1293">
          <cell r="R1293">
            <v>56810.615521726759</v>
          </cell>
          <cell r="S1293">
            <v>80328.209053748724</v>
          </cell>
          <cell r="T1293">
            <v>103941.18422812453</v>
          </cell>
        </row>
        <row r="1296">
          <cell r="R1296">
            <v>56810.615521726759</v>
          </cell>
          <cell r="S1296">
            <v>80328.209053748724</v>
          </cell>
          <cell r="T1296">
            <v>103941.18422812453</v>
          </cell>
        </row>
        <row r="1297">
          <cell r="R1297">
            <v>47620.707225527105</v>
          </cell>
          <cell r="S1297">
            <v>101659.93819567453</v>
          </cell>
          <cell r="T1297">
            <v>147401.97563791403</v>
          </cell>
        </row>
        <row r="1298">
          <cell r="R1298">
            <v>0</v>
          </cell>
          <cell r="S1298">
            <v>0</v>
          </cell>
          <cell r="T1298">
            <v>0</v>
          </cell>
        </row>
        <row r="1299">
          <cell r="R1299">
            <v>0</v>
          </cell>
          <cell r="S1299">
            <v>0</v>
          </cell>
          <cell r="T1299">
            <v>0</v>
          </cell>
        </row>
        <row r="1300">
          <cell r="R1300">
            <v>19804.879549608391</v>
          </cell>
          <cell r="S1300">
            <v>50311.549259874686</v>
          </cell>
          <cell r="T1300">
            <v>57266.137373658166</v>
          </cell>
        </row>
        <row r="1301">
          <cell r="R1301">
            <v>4172.5365860480542</v>
          </cell>
          <cell r="S1301">
            <v>9139.3400635854814</v>
          </cell>
          <cell r="T1301">
            <v>12653.21459839725</v>
          </cell>
        </row>
        <row r="1302">
          <cell r="R1302">
            <v>21932.933278003184</v>
          </cell>
          <cell r="S1302">
            <v>35350.439395474859</v>
          </cell>
          <cell r="T1302">
            <v>62951.352518922715</v>
          </cell>
        </row>
        <row r="1303">
          <cell r="R1303">
            <v>0</v>
          </cell>
          <cell r="S1303">
            <v>0</v>
          </cell>
          <cell r="T1303">
            <v>0</v>
          </cell>
        </row>
        <row r="1304">
          <cell r="R1304">
            <v>1710.3578118674777</v>
          </cell>
          <cell r="S1304">
            <v>6858.6094767395125</v>
          </cell>
          <cell r="T1304">
            <v>14531.271146935895</v>
          </cell>
        </row>
        <row r="1305">
          <cell r="R1305">
            <v>0</v>
          </cell>
          <cell r="S1305">
            <v>0</v>
          </cell>
          <cell r="T1305">
            <v>0</v>
          </cell>
        </row>
        <row r="1306">
          <cell r="R1306">
            <v>0</v>
          </cell>
          <cell r="S1306">
            <v>0</v>
          </cell>
          <cell r="T1306">
            <v>0</v>
          </cell>
        </row>
        <row r="1308">
          <cell r="R1308">
            <v>0</v>
          </cell>
          <cell r="S1308">
            <v>0</v>
          </cell>
          <cell r="T1308">
            <v>0</v>
          </cell>
        </row>
        <row r="1309">
          <cell r="R1309">
            <v>1053.8956279747565</v>
          </cell>
          <cell r="S1309">
            <v>1643.2187943106965</v>
          </cell>
          <cell r="T1309">
            <v>4437.2247895564587</v>
          </cell>
        </row>
        <row r="1310">
          <cell r="R1310">
            <v>1053.8956279747565</v>
          </cell>
          <cell r="S1310">
            <v>1643.2187943106965</v>
          </cell>
          <cell r="T1310">
            <v>4437.2247895564587</v>
          </cell>
        </row>
        <row r="1311">
          <cell r="R1311">
            <v>0</v>
          </cell>
          <cell r="S1311">
            <v>0</v>
          </cell>
          <cell r="T1311">
            <v>0</v>
          </cell>
        </row>
        <row r="1312">
          <cell r="R1312">
            <v>0</v>
          </cell>
          <cell r="S1312">
            <v>0</v>
          </cell>
          <cell r="T1312">
            <v>0</v>
          </cell>
        </row>
        <row r="1313">
          <cell r="R1313">
            <v>2000000</v>
          </cell>
          <cell r="S1313">
            <v>2000000</v>
          </cell>
          <cell r="T1313">
            <v>2000000</v>
          </cell>
        </row>
        <row r="1314">
          <cell r="R1314">
            <v>2000000</v>
          </cell>
          <cell r="S1314">
            <v>2000000</v>
          </cell>
          <cell r="T1314">
            <v>2000000</v>
          </cell>
        </row>
        <row r="1316">
          <cell r="R1316">
            <v>2000000</v>
          </cell>
          <cell r="S1316">
            <v>2000000</v>
          </cell>
          <cell r="T1316">
            <v>2000000</v>
          </cell>
        </row>
        <row r="1317">
          <cell r="R1317">
            <v>2000000</v>
          </cell>
          <cell r="S1317">
            <v>2000000</v>
          </cell>
          <cell r="T1317">
            <v>2000000</v>
          </cell>
        </row>
        <row r="1318">
          <cell r="R1318">
            <v>0</v>
          </cell>
          <cell r="S1318">
            <v>0</v>
          </cell>
          <cell r="T1318">
            <v>0</v>
          </cell>
        </row>
        <row r="1319">
          <cell r="R1319">
            <v>0</v>
          </cell>
          <cell r="S1319">
            <v>0</v>
          </cell>
          <cell r="T1319">
            <v>0</v>
          </cell>
        </row>
        <row r="1320">
          <cell r="R1320" t="str">
            <v>-</v>
          </cell>
          <cell r="S1320" t="str">
            <v>-</v>
          </cell>
          <cell r="T1320" t="str">
            <v>-</v>
          </cell>
        </row>
        <row r="1321">
          <cell r="R1321">
            <v>0</v>
          </cell>
          <cell r="S1321">
            <v>0</v>
          </cell>
          <cell r="T1321">
            <v>0</v>
          </cell>
        </row>
        <row r="1322">
          <cell r="R1322">
            <v>0</v>
          </cell>
          <cell r="S1322">
            <v>0</v>
          </cell>
          <cell r="T1322">
            <v>0</v>
          </cell>
        </row>
        <row r="1323">
          <cell r="R1323" t="e">
            <v>#REF!</v>
          </cell>
          <cell r="S1323" t="e">
            <v>#REF!</v>
          </cell>
          <cell r="T1323" t="e">
            <v>#REF!</v>
          </cell>
        </row>
        <row r="1324">
          <cell r="R1324">
            <v>0</v>
          </cell>
          <cell r="S1324">
            <v>0</v>
          </cell>
          <cell r="T1324">
            <v>0</v>
          </cell>
        </row>
        <row r="1325">
          <cell r="R1325">
            <v>0</v>
          </cell>
          <cell r="S1325">
            <v>0</v>
          </cell>
          <cell r="T1325">
            <v>0</v>
          </cell>
        </row>
        <row r="1326">
          <cell r="R1326">
            <v>0</v>
          </cell>
          <cell r="S1326">
            <v>0</v>
          </cell>
          <cell r="T1326">
            <v>0</v>
          </cell>
        </row>
        <row r="1327">
          <cell r="R1327">
            <v>0</v>
          </cell>
          <cell r="S1327">
            <v>0</v>
          </cell>
          <cell r="T1327">
            <v>0</v>
          </cell>
        </row>
        <row r="1328">
          <cell r="R1328" t="e">
            <v>#REF!</v>
          </cell>
          <cell r="S1328" t="e">
            <v>#REF!</v>
          </cell>
          <cell r="T1328" t="e">
            <v>#REF!</v>
          </cell>
        </row>
        <row r="1329">
          <cell r="R1329">
            <v>0</v>
          </cell>
          <cell r="S1329">
            <v>0</v>
          </cell>
          <cell r="T1329">
            <v>0</v>
          </cell>
        </row>
        <row r="1330">
          <cell r="R1330" t="e">
            <v>#REF!</v>
          </cell>
          <cell r="S1330" t="e">
            <v>#REF!</v>
          </cell>
          <cell r="T1330" t="e">
            <v>#REF!</v>
          </cell>
        </row>
        <row r="1331">
          <cell r="R1331">
            <v>0</v>
          </cell>
          <cell r="S1331">
            <v>0</v>
          </cell>
          <cell r="T1331">
            <v>0</v>
          </cell>
        </row>
        <row r="1332">
          <cell r="R1332">
            <v>0</v>
          </cell>
          <cell r="S1332">
            <v>0</v>
          </cell>
          <cell r="T1332">
            <v>0</v>
          </cell>
        </row>
        <row r="1333">
          <cell r="R1333">
            <v>0</v>
          </cell>
          <cell r="S1333">
            <v>0</v>
          </cell>
          <cell r="T1333">
            <v>0</v>
          </cell>
        </row>
        <row r="1337">
          <cell r="R1337">
            <v>0</v>
          </cell>
          <cell r="S1337">
            <v>0</v>
          </cell>
          <cell r="T1337">
            <v>0</v>
          </cell>
        </row>
        <row r="1338">
          <cell r="R1338">
            <v>0</v>
          </cell>
          <cell r="S1338">
            <v>0</v>
          </cell>
          <cell r="T1338">
            <v>0</v>
          </cell>
        </row>
        <row r="1339">
          <cell r="R1339">
            <v>0</v>
          </cell>
          <cell r="S1339">
            <v>0</v>
          </cell>
          <cell r="T1339">
            <v>0</v>
          </cell>
        </row>
        <row r="1340">
          <cell r="R1340">
            <v>0</v>
          </cell>
          <cell r="S1340">
            <v>0</v>
          </cell>
          <cell r="T1340">
            <v>0</v>
          </cell>
        </row>
        <row r="1341">
          <cell r="R1341">
            <v>0</v>
          </cell>
          <cell r="S1341">
            <v>0</v>
          </cell>
          <cell r="T1341">
            <v>0</v>
          </cell>
        </row>
        <row r="1342">
          <cell r="R1342">
            <v>0</v>
          </cell>
          <cell r="S1342">
            <v>0</v>
          </cell>
          <cell r="T1342">
            <v>0</v>
          </cell>
        </row>
        <row r="1343">
          <cell r="R1343">
            <v>0</v>
          </cell>
          <cell r="S1343">
            <v>0</v>
          </cell>
          <cell r="T1343">
            <v>0</v>
          </cell>
        </row>
        <row r="1344">
          <cell r="R1344">
            <v>0</v>
          </cell>
          <cell r="S1344">
            <v>0</v>
          </cell>
          <cell r="T1344">
            <v>0</v>
          </cell>
        </row>
        <row r="1345">
          <cell r="R1345">
            <v>0</v>
          </cell>
          <cell r="S1345">
            <v>0</v>
          </cell>
          <cell r="T1345">
            <v>0</v>
          </cell>
        </row>
        <row r="1346">
          <cell r="R1346">
            <v>0</v>
          </cell>
          <cell r="S1346">
            <v>0</v>
          </cell>
          <cell r="T1346">
            <v>0</v>
          </cell>
        </row>
        <row r="1349">
          <cell r="R1349">
            <v>0</v>
          </cell>
          <cell r="S1349">
            <v>0</v>
          </cell>
          <cell r="T1349">
            <v>0</v>
          </cell>
        </row>
        <row r="1350">
          <cell r="R1350">
            <v>0</v>
          </cell>
          <cell r="S1350">
            <v>0</v>
          </cell>
          <cell r="T1350">
            <v>0</v>
          </cell>
        </row>
        <row r="1351">
          <cell r="R1351">
            <v>0</v>
          </cell>
          <cell r="S1351">
            <v>0</v>
          </cell>
          <cell r="T1351">
            <v>0</v>
          </cell>
        </row>
        <row r="1353">
          <cell r="R1353">
            <v>2000000</v>
          </cell>
          <cell r="S1353">
            <v>2000000</v>
          </cell>
          <cell r="T1353">
            <v>2000000</v>
          </cell>
        </row>
        <row r="1354">
          <cell r="R1354">
            <v>2000000</v>
          </cell>
          <cell r="S1354">
            <v>2000000</v>
          </cell>
          <cell r="T1354">
            <v>2000000</v>
          </cell>
        </row>
        <row r="1358">
          <cell r="R1358">
            <v>0.76162864145104603</v>
          </cell>
          <cell r="S1358">
            <v>0.69261092303650906</v>
          </cell>
          <cell r="T1358">
            <v>0.66449881458874827</v>
          </cell>
        </row>
        <row r="1359">
          <cell r="R1359">
            <v>1.2108205965045367</v>
          </cell>
          <cell r="S1359">
            <v>0.90708994594573766</v>
          </cell>
          <cell r="T1359">
            <v>0.80610266091953853</v>
          </cell>
        </row>
        <row r="1360">
          <cell r="R1360">
            <v>1.2108205965045367</v>
          </cell>
          <cell r="S1360">
            <v>0.90708994594573766</v>
          </cell>
          <cell r="T1360">
            <v>0.80610266091953853</v>
          </cell>
        </row>
        <row r="1362">
          <cell r="R1362" t="str">
            <v>-</v>
          </cell>
          <cell r="S1362" t="str">
            <v>-</v>
          </cell>
          <cell r="T1362" t="str">
            <v>-</v>
          </cell>
        </row>
        <row r="1363">
          <cell r="R1363" t="str">
            <v>-</v>
          </cell>
          <cell r="S1363" t="str">
            <v>-</v>
          </cell>
          <cell r="T1363" t="str">
            <v>-</v>
          </cell>
        </row>
        <row r="1364">
          <cell r="R1364">
            <v>0.51551405030526809</v>
          </cell>
          <cell r="S1364">
            <v>0.57008333717077631</v>
          </cell>
          <cell r="T1364">
            <v>0.59295043623840638</v>
          </cell>
        </row>
        <row r="1365">
          <cell r="R1365">
            <v>0.46804729461763822</v>
          </cell>
          <cell r="S1365">
            <v>0.50530244418450065</v>
          </cell>
          <cell r="T1365">
            <v>0.4766493368340709</v>
          </cell>
        </row>
        <row r="1366">
          <cell r="R1366">
            <v>0.52990108490954413</v>
          </cell>
          <cell r="S1366">
            <v>0.53435538276950079</v>
          </cell>
          <cell r="T1366">
            <v>0.50062066094504898</v>
          </cell>
        </row>
        <row r="1367">
          <cell r="R1367">
            <v>0.25184186913240741</v>
          </cell>
          <cell r="S1367">
            <v>0.33894217025720524</v>
          </cell>
          <cell r="T1367">
            <v>0.33609772701945761</v>
          </cell>
        </row>
        <row r="1368">
          <cell r="R1368" t="e">
            <v>#DIV/0!</v>
          </cell>
          <cell r="S1368" t="e">
            <v>#DIV/0!</v>
          </cell>
          <cell r="T1368" t="e">
            <v>#DIV/0!</v>
          </cell>
        </row>
        <row r="1369">
          <cell r="R1369">
            <v>0.57543144020677728</v>
          </cell>
          <cell r="S1369">
            <v>0.64626134932267498</v>
          </cell>
          <cell r="T1369">
            <v>0.73002470396174424</v>
          </cell>
        </row>
        <row r="1370">
          <cell r="R1370">
            <v>0.57543144020677728</v>
          </cell>
          <cell r="S1370">
            <v>0.64626134932267498</v>
          </cell>
          <cell r="T1370">
            <v>0.73002470396174424</v>
          </cell>
        </row>
        <row r="1372">
          <cell r="R1372">
            <v>0.39085955517187315</v>
          </cell>
          <cell r="S1372">
            <v>0.39806296093189808</v>
          </cell>
          <cell r="T1372">
            <v>0.40499707191285816</v>
          </cell>
        </row>
        <row r="1373">
          <cell r="R1373">
            <v>0.55970383936525681</v>
          </cell>
          <cell r="S1373">
            <v>0.20605778324886129</v>
          </cell>
          <cell r="T1373">
            <v>0.2166377234965382</v>
          </cell>
        </row>
        <row r="1374">
          <cell r="R1374">
            <v>0.36986663917056645</v>
          </cell>
          <cell r="S1374">
            <v>0.45092161743908621</v>
          </cell>
          <cell r="T1374">
            <v>0.46743430409990178</v>
          </cell>
        </row>
        <row r="1378">
          <cell r="R1378">
            <v>0.20594885678609948</v>
          </cell>
          <cell r="S1378">
            <v>0.36127002897960286</v>
          </cell>
          <cell r="T1378">
            <v>0.39227422950172153</v>
          </cell>
        </row>
        <row r="1379">
          <cell r="R1379">
            <v>0</v>
          </cell>
          <cell r="S1379">
            <v>0</v>
          </cell>
          <cell r="T1379">
            <v>0</v>
          </cell>
        </row>
        <row r="1380">
          <cell r="R1380">
            <v>0</v>
          </cell>
          <cell r="S1380">
            <v>0</v>
          </cell>
          <cell r="T1380">
            <v>0</v>
          </cell>
        </row>
        <row r="1381">
          <cell r="R1381">
            <v>0.61598450199849586</v>
          </cell>
          <cell r="S1381">
            <v>0.62186902288260404</v>
          </cell>
          <cell r="T1381">
            <v>0.5724151581936584</v>
          </cell>
        </row>
        <row r="1382">
          <cell r="R1382">
            <v>0.44026192553773758</v>
          </cell>
          <cell r="S1382">
            <v>0.44177093639424414</v>
          </cell>
          <cell r="T1382">
            <v>0.42289880131251861</v>
          </cell>
        </row>
        <row r="1383">
          <cell r="R1383">
            <v>4.5530323955853824E-2</v>
          </cell>
          <cell r="S1383">
            <v>0.31042372537956509</v>
          </cell>
          <cell r="T1383">
            <v>0.40096414190369767</v>
          </cell>
        </row>
        <row r="1384">
          <cell r="R1384">
            <v>0.18988246150106627</v>
          </cell>
          <cell r="S1384">
            <v>0.1395908324721947</v>
          </cell>
          <cell r="T1384">
            <v>0.28328333098976299</v>
          </cell>
        </row>
        <row r="1385">
          <cell r="R1385">
            <v>0.15102233595354944</v>
          </cell>
          <cell r="S1385">
            <v>0.16306566506330278</v>
          </cell>
          <cell r="T1385">
            <v>0.17027100573709256</v>
          </cell>
        </row>
        <row r="1386">
          <cell r="R1386">
            <v>6.1164254630323822E-2</v>
          </cell>
          <cell r="S1386">
            <v>0.13416344198603958</v>
          </cell>
          <cell r="T1386">
            <v>0.17134566625174791</v>
          </cell>
        </row>
        <row r="1387">
          <cell r="R1387">
            <v>0.55070891612548112</v>
          </cell>
          <cell r="S1387">
            <v>0.63934426229508201</v>
          </cell>
          <cell r="T1387">
            <v>0.6393442622950819</v>
          </cell>
        </row>
        <row r="1391">
          <cell r="R1391">
            <v>0.29003509066406913</v>
          </cell>
          <cell r="S1391">
            <v>0.29449879564314979</v>
          </cell>
          <cell r="T1391">
            <v>0.362863142868385</v>
          </cell>
        </row>
        <row r="1392">
          <cell r="R1392">
            <v>-0.13462045274603551</v>
          </cell>
          <cell r="S1392">
            <v>4.9048418485839688E-3</v>
          </cell>
          <cell r="T1392">
            <v>0.16804177509271848</v>
          </cell>
        </row>
        <row r="1395">
          <cell r="R1395" t="str">
            <v>-</v>
          </cell>
          <cell r="S1395" t="str">
            <v>-</v>
          </cell>
          <cell r="T1395" t="str">
            <v>-</v>
          </cell>
        </row>
        <row r="1398">
          <cell r="R1398">
            <v>30918886.924349856</v>
          </cell>
          <cell r="S1398">
            <v>38547176.630839437</v>
          </cell>
          <cell r="T1398">
            <v>40753420.714704707</v>
          </cell>
        </row>
        <row r="1399">
          <cell r="R1399">
            <v>9669049.5999999996</v>
          </cell>
          <cell r="S1399">
            <v>11305384.798716936</v>
          </cell>
          <cell r="T1399">
            <v>12297361.989084128</v>
          </cell>
        </row>
        <row r="1400">
          <cell r="R1400">
            <v>9659547.5999999996</v>
          </cell>
          <cell r="S1400">
            <v>11305372.798716936</v>
          </cell>
          <cell r="T1400">
            <v>12297349.989084128</v>
          </cell>
        </row>
        <row r="1401">
          <cell r="R1401" t="str">
            <v>-</v>
          </cell>
          <cell r="S1401" t="str">
            <v>-</v>
          </cell>
          <cell r="T1401" t="str">
            <v>-</v>
          </cell>
        </row>
        <row r="1402">
          <cell r="R1402">
            <v>9502</v>
          </cell>
          <cell r="S1402">
            <v>12</v>
          </cell>
          <cell r="T1402">
            <v>12</v>
          </cell>
        </row>
        <row r="1403">
          <cell r="R1403">
            <v>0</v>
          </cell>
          <cell r="S1403">
            <v>0</v>
          </cell>
          <cell r="T1403">
            <v>0</v>
          </cell>
        </row>
        <row r="1404">
          <cell r="R1404">
            <v>17391518.460006665</v>
          </cell>
          <cell r="S1404">
            <v>19117294.129007347</v>
          </cell>
          <cell r="T1404">
            <v>20454384.527846772</v>
          </cell>
        </row>
        <row r="1405">
          <cell r="R1405">
            <v>11848984.895006666</v>
          </cell>
          <cell r="S1405">
            <v>13132660.564007347</v>
          </cell>
          <cell r="T1405">
            <v>13953869.722846773</v>
          </cell>
        </row>
        <row r="1406">
          <cell r="R1406">
            <v>11715766</v>
          </cell>
          <cell r="S1406">
            <v>12875775.174507348</v>
          </cell>
          <cell r="T1406">
            <v>13682428.888471773</v>
          </cell>
        </row>
        <row r="1407">
          <cell r="R1407">
            <v>133218.89500666666</v>
          </cell>
          <cell r="S1407">
            <v>256885.38950000002</v>
          </cell>
          <cell r="T1407">
            <v>271440.83437499998</v>
          </cell>
        </row>
        <row r="1408">
          <cell r="R1408">
            <v>0</v>
          </cell>
          <cell r="S1408">
            <v>0</v>
          </cell>
          <cell r="T1408">
            <v>0</v>
          </cell>
        </row>
        <row r="1409">
          <cell r="R1409">
            <v>5542533.5650000004</v>
          </cell>
          <cell r="S1409">
            <v>5984633.5650000004</v>
          </cell>
          <cell r="T1409">
            <v>6500514.8050000006</v>
          </cell>
        </row>
        <row r="1410">
          <cell r="R1410">
            <v>5542533.5650000004</v>
          </cell>
          <cell r="S1410">
            <v>5984633.5650000004</v>
          </cell>
          <cell r="T1410">
            <v>6500514.8050000006</v>
          </cell>
        </row>
        <row r="1412">
          <cell r="R1412">
            <v>1254512</v>
          </cell>
          <cell r="S1412">
            <v>4417465.76</v>
          </cell>
          <cell r="T1412">
            <v>4216722.3838</v>
          </cell>
        </row>
        <row r="1413">
          <cell r="R1413">
            <v>877896</v>
          </cell>
          <cell r="S1413">
            <v>3500849.7600000002</v>
          </cell>
          <cell r="T1413">
            <v>3300106.3838</v>
          </cell>
        </row>
        <row r="1414">
          <cell r="R1414">
            <v>376616</v>
          </cell>
          <cell r="S1414">
            <v>916616</v>
          </cell>
          <cell r="T1414">
            <v>916616</v>
          </cell>
        </row>
        <row r="1418">
          <cell r="R1418">
            <v>1416444.2863511918</v>
          </cell>
          <cell r="S1418">
            <v>2495239.2431231532</v>
          </cell>
          <cell r="T1418">
            <v>2563632.5964818057</v>
          </cell>
        </row>
        <row r="1419">
          <cell r="R1419">
            <v>0</v>
          </cell>
          <cell r="S1419">
            <v>0</v>
          </cell>
          <cell r="T1419">
            <v>0</v>
          </cell>
        </row>
        <row r="1420">
          <cell r="R1420">
            <v>0</v>
          </cell>
          <cell r="S1420">
            <v>0</v>
          </cell>
          <cell r="T1420">
            <v>0</v>
          </cell>
        </row>
        <row r="1421">
          <cell r="R1421">
            <v>416829.92482999997</v>
          </cell>
          <cell r="S1421">
            <v>522334.96110000001</v>
          </cell>
          <cell r="T1421">
            <v>522704.61109999998</v>
          </cell>
        </row>
        <row r="1422">
          <cell r="R1422">
            <v>395918.07285666344</v>
          </cell>
          <cell r="S1422">
            <v>405772</v>
          </cell>
          <cell r="T1422">
            <v>410026</v>
          </cell>
        </row>
        <row r="1423">
          <cell r="R1423">
            <v>43635</v>
          </cell>
          <cell r="S1423">
            <v>112830.02</v>
          </cell>
          <cell r="T1423">
            <v>124113.22200000001</v>
          </cell>
        </row>
        <row r="1424">
          <cell r="R1424">
            <v>138614</v>
          </cell>
          <cell r="S1424">
            <v>434494.2</v>
          </cell>
          <cell r="T1424">
            <v>434671.2</v>
          </cell>
        </row>
        <row r="1425">
          <cell r="R1425">
            <v>158105</v>
          </cell>
          <cell r="S1425">
            <v>146217</v>
          </cell>
          <cell r="T1425">
            <v>228748</v>
          </cell>
        </row>
        <row r="1426">
          <cell r="R1426">
            <v>123627</v>
          </cell>
          <cell r="S1426">
            <v>130197</v>
          </cell>
          <cell r="T1426">
            <v>135534</v>
          </cell>
        </row>
        <row r="1427">
          <cell r="R1427">
            <v>139715.28866452843</v>
          </cell>
          <cell r="S1427">
            <v>743394.06202315306</v>
          </cell>
          <cell r="T1427">
            <v>707835.5633818059</v>
          </cell>
        </row>
        <row r="1430">
          <cell r="R1430">
            <v>194977.57799200001</v>
          </cell>
          <cell r="S1430">
            <v>219407.69999200001</v>
          </cell>
          <cell r="T1430">
            <v>228934.21749200003</v>
          </cell>
        </row>
        <row r="1431">
          <cell r="R1431">
            <v>7294</v>
          </cell>
          <cell r="S1431">
            <v>7775.5500000000011</v>
          </cell>
          <cell r="T1431">
            <v>5802.0675000000001</v>
          </cell>
        </row>
        <row r="1432">
          <cell r="R1432">
            <v>187683.57799200001</v>
          </cell>
          <cell r="S1432">
            <v>211632.14999200002</v>
          </cell>
          <cell r="T1432">
            <v>223132.14999200002</v>
          </cell>
        </row>
        <row r="1434">
          <cell r="R1434">
            <v>992385</v>
          </cell>
          <cell r="S1434">
            <v>992385</v>
          </cell>
          <cell r="T1434">
            <v>992385</v>
          </cell>
        </row>
        <row r="1435">
          <cell r="R1435">
            <v>992385</v>
          </cell>
          <cell r="S1435">
            <v>992385</v>
          </cell>
          <cell r="T1435">
            <v>992385</v>
          </cell>
        </row>
        <row r="1438">
          <cell r="R1438">
            <v>34986.541666666664</v>
          </cell>
          <cell r="S1438">
            <v>37871</v>
          </cell>
          <cell r="T1438">
            <v>38030</v>
          </cell>
        </row>
        <row r="1439">
          <cell r="R1439">
            <v>16505</v>
          </cell>
          <cell r="S1439">
            <v>16508</v>
          </cell>
          <cell r="T1439">
            <v>16508</v>
          </cell>
        </row>
        <row r="1440">
          <cell r="R1440">
            <v>16497</v>
          </cell>
          <cell r="S1440">
            <v>16500</v>
          </cell>
          <cell r="T1440">
            <v>16500</v>
          </cell>
        </row>
        <row r="1441">
          <cell r="R1441" t="str">
            <v>-</v>
          </cell>
          <cell r="S1441" t="str">
            <v>-</v>
          </cell>
          <cell r="T1441" t="str">
            <v>-</v>
          </cell>
        </row>
        <row r="1442">
          <cell r="R1442">
            <v>8</v>
          </cell>
          <cell r="S1442">
            <v>8</v>
          </cell>
          <cell r="T1442">
            <v>8</v>
          </cell>
        </row>
        <row r="1443">
          <cell r="R1443">
            <v>0</v>
          </cell>
          <cell r="S1443">
            <v>0</v>
          </cell>
          <cell r="T1443">
            <v>0</v>
          </cell>
        </row>
        <row r="1444">
          <cell r="R1444">
            <v>11112</v>
          </cell>
          <cell r="S1444">
            <v>13565</v>
          </cell>
          <cell r="T1444">
            <v>13752</v>
          </cell>
        </row>
        <row r="1445">
          <cell r="R1445">
            <v>6732</v>
          </cell>
          <cell r="S1445">
            <v>6871</v>
          </cell>
          <cell r="T1445">
            <v>6910</v>
          </cell>
        </row>
        <row r="1446">
          <cell r="R1446">
            <v>6575</v>
          </cell>
          <cell r="S1446">
            <v>6736</v>
          </cell>
          <cell r="T1446">
            <v>6775</v>
          </cell>
        </row>
        <row r="1447">
          <cell r="R1447">
            <v>157</v>
          </cell>
          <cell r="S1447">
            <v>135</v>
          </cell>
          <cell r="T1447">
            <v>135</v>
          </cell>
        </row>
        <row r="1448">
          <cell r="R1448">
            <v>0</v>
          </cell>
          <cell r="S1448">
            <v>0</v>
          </cell>
          <cell r="T1448">
            <v>0</v>
          </cell>
        </row>
        <row r="1449">
          <cell r="R1449">
            <v>4380</v>
          </cell>
          <cell r="S1449">
            <v>6694</v>
          </cell>
          <cell r="T1449">
            <v>6842</v>
          </cell>
        </row>
        <row r="1450">
          <cell r="R1450">
            <v>4380</v>
          </cell>
          <cell r="S1450">
            <v>6694</v>
          </cell>
          <cell r="T1450">
            <v>6842</v>
          </cell>
        </row>
        <row r="1452">
          <cell r="R1452">
            <v>2238</v>
          </cell>
          <cell r="S1452">
            <v>2403</v>
          </cell>
          <cell r="T1452">
            <v>2323</v>
          </cell>
        </row>
        <row r="1453">
          <cell r="R1453">
            <v>2118</v>
          </cell>
          <cell r="S1453">
            <v>2283</v>
          </cell>
          <cell r="T1453">
            <v>2203</v>
          </cell>
        </row>
        <row r="1454">
          <cell r="R1454">
            <v>120</v>
          </cell>
          <cell r="S1454">
            <v>120</v>
          </cell>
          <cell r="T1454">
            <v>120</v>
          </cell>
        </row>
        <row r="1458">
          <cell r="R1458">
            <v>4199</v>
          </cell>
          <cell r="S1458">
            <v>4374</v>
          </cell>
          <cell r="T1458">
            <v>4416</v>
          </cell>
        </row>
        <row r="1459">
          <cell r="R1459">
            <v>0</v>
          </cell>
          <cell r="S1459">
            <v>0</v>
          </cell>
          <cell r="T1459">
            <v>0</v>
          </cell>
        </row>
        <row r="1460">
          <cell r="R1460">
            <v>0</v>
          </cell>
          <cell r="S1460">
            <v>0</v>
          </cell>
          <cell r="T1460">
            <v>0</v>
          </cell>
        </row>
        <row r="1461">
          <cell r="R1461">
            <v>732</v>
          </cell>
          <cell r="S1461">
            <v>505</v>
          </cell>
          <cell r="T1461">
            <v>505</v>
          </cell>
        </row>
        <row r="1462">
          <cell r="R1462">
            <v>1561</v>
          </cell>
          <cell r="S1462">
            <v>1557</v>
          </cell>
          <cell r="T1462">
            <v>1590</v>
          </cell>
        </row>
        <row r="1463">
          <cell r="R1463">
            <v>162</v>
          </cell>
          <cell r="S1463">
            <v>230</v>
          </cell>
          <cell r="T1463">
            <v>230</v>
          </cell>
        </row>
        <row r="1464">
          <cell r="R1464">
            <v>315</v>
          </cell>
          <cell r="S1464">
            <v>375</v>
          </cell>
          <cell r="T1464">
            <v>375</v>
          </cell>
        </row>
        <row r="1465">
          <cell r="R1465">
            <v>555</v>
          </cell>
          <cell r="S1465">
            <v>569</v>
          </cell>
          <cell r="T1465">
            <v>573</v>
          </cell>
        </row>
        <row r="1466">
          <cell r="R1466">
            <v>740</v>
          </cell>
          <cell r="S1466">
            <v>778</v>
          </cell>
          <cell r="T1466">
            <v>778</v>
          </cell>
        </row>
        <row r="1467">
          <cell r="R1467">
            <v>134</v>
          </cell>
          <cell r="S1467">
            <v>360</v>
          </cell>
          <cell r="T1467">
            <v>365</v>
          </cell>
        </row>
        <row r="1470">
          <cell r="R1470">
            <v>477.54166666666663</v>
          </cell>
          <cell r="S1470">
            <v>566</v>
          </cell>
          <cell r="T1470">
            <v>576</v>
          </cell>
        </row>
        <row r="1471">
          <cell r="R1471">
            <v>54</v>
          </cell>
          <cell r="S1471">
            <v>65</v>
          </cell>
          <cell r="T1471">
            <v>75</v>
          </cell>
        </row>
        <row r="1472">
          <cell r="R1472">
            <v>423.54166666666663</v>
          </cell>
          <cell r="S1472">
            <v>501</v>
          </cell>
          <cell r="T1472">
            <v>501</v>
          </cell>
        </row>
        <row r="1474">
          <cell r="R1474">
            <v>455</v>
          </cell>
          <cell r="S1474">
            <v>455</v>
          </cell>
          <cell r="T1474">
            <v>455</v>
          </cell>
        </row>
        <row r="1475">
          <cell r="R1475">
            <v>455</v>
          </cell>
          <cell r="S1475">
            <v>455</v>
          </cell>
          <cell r="T1475">
            <v>455</v>
          </cell>
        </row>
        <row r="1478">
          <cell r="R1478">
            <v>3128</v>
          </cell>
          <cell r="S1478">
            <v>3364</v>
          </cell>
          <cell r="T1478">
            <v>3299</v>
          </cell>
        </row>
        <row r="1479">
          <cell r="R1479">
            <v>190</v>
          </cell>
          <cell r="S1479">
            <v>193</v>
          </cell>
          <cell r="T1479">
            <v>193</v>
          </cell>
        </row>
        <row r="1480">
          <cell r="R1480">
            <v>182</v>
          </cell>
          <cell r="S1480">
            <v>185</v>
          </cell>
          <cell r="T1480">
            <v>185</v>
          </cell>
        </row>
        <row r="1481">
          <cell r="R1481" t="str">
            <v>-</v>
          </cell>
          <cell r="S1481" t="str">
            <v>-</v>
          </cell>
          <cell r="T1481" t="str">
            <v>-</v>
          </cell>
        </row>
        <row r="1482">
          <cell r="R1482">
            <v>8</v>
          </cell>
          <cell r="S1482">
            <v>8</v>
          </cell>
          <cell r="T1482">
            <v>8</v>
          </cell>
        </row>
        <row r="1483">
          <cell r="R1483">
            <v>0</v>
          </cell>
          <cell r="S1483">
            <v>0</v>
          </cell>
          <cell r="T1483">
            <v>0</v>
          </cell>
        </row>
        <row r="1484">
          <cell r="R1484">
            <v>1044</v>
          </cell>
          <cell r="S1484">
            <v>1255</v>
          </cell>
          <cell r="T1484">
            <v>1255</v>
          </cell>
        </row>
        <row r="1485">
          <cell r="R1485">
            <v>357</v>
          </cell>
          <cell r="S1485">
            <v>319</v>
          </cell>
          <cell r="T1485">
            <v>319</v>
          </cell>
        </row>
        <row r="1486">
          <cell r="R1486">
            <v>227</v>
          </cell>
          <cell r="S1486">
            <v>227</v>
          </cell>
          <cell r="T1486">
            <v>227</v>
          </cell>
        </row>
        <row r="1487">
          <cell r="R1487">
            <v>130</v>
          </cell>
          <cell r="S1487">
            <v>92</v>
          </cell>
          <cell r="T1487">
            <v>92</v>
          </cell>
        </row>
        <row r="1488">
          <cell r="R1488">
            <v>0</v>
          </cell>
          <cell r="S1488">
            <v>0</v>
          </cell>
          <cell r="T1488">
            <v>0</v>
          </cell>
        </row>
        <row r="1489">
          <cell r="R1489">
            <v>687</v>
          </cell>
          <cell r="S1489">
            <v>936</v>
          </cell>
          <cell r="T1489">
            <v>936</v>
          </cell>
        </row>
        <row r="1490">
          <cell r="R1490">
            <v>687</v>
          </cell>
          <cell r="S1490">
            <v>936</v>
          </cell>
          <cell r="T1490">
            <v>936</v>
          </cell>
        </row>
        <row r="1492">
          <cell r="R1492">
            <v>554</v>
          </cell>
          <cell r="S1492">
            <v>556</v>
          </cell>
          <cell r="T1492">
            <v>476</v>
          </cell>
        </row>
        <row r="1493">
          <cell r="R1493">
            <v>434</v>
          </cell>
          <cell r="S1493">
            <v>436</v>
          </cell>
          <cell r="T1493">
            <v>356</v>
          </cell>
        </row>
        <row r="1494">
          <cell r="R1494">
            <v>120</v>
          </cell>
          <cell r="S1494">
            <v>120</v>
          </cell>
          <cell r="T1494">
            <v>120</v>
          </cell>
        </row>
        <row r="1498">
          <cell r="R1498">
            <v>694</v>
          </cell>
          <cell r="S1498">
            <v>702</v>
          </cell>
          <cell r="T1498">
            <v>712</v>
          </cell>
        </row>
        <row r="1499">
          <cell r="R1499">
            <v>0</v>
          </cell>
          <cell r="S1499">
            <v>0</v>
          </cell>
          <cell r="T1499">
            <v>0</v>
          </cell>
        </row>
        <row r="1500">
          <cell r="R1500">
            <v>0</v>
          </cell>
          <cell r="S1500">
            <v>0</v>
          </cell>
          <cell r="T1500">
            <v>0</v>
          </cell>
        </row>
        <row r="1501">
          <cell r="R1501">
            <v>109</v>
          </cell>
          <cell r="S1501">
            <v>90</v>
          </cell>
          <cell r="T1501">
            <v>90</v>
          </cell>
        </row>
        <row r="1502">
          <cell r="R1502">
            <v>189</v>
          </cell>
          <cell r="S1502">
            <v>199</v>
          </cell>
          <cell r="T1502">
            <v>204</v>
          </cell>
        </row>
        <row r="1503">
          <cell r="R1503">
            <v>61</v>
          </cell>
          <cell r="S1503">
            <v>52</v>
          </cell>
          <cell r="T1503">
            <v>52</v>
          </cell>
        </row>
        <row r="1504">
          <cell r="R1504">
            <v>32</v>
          </cell>
          <cell r="S1504">
            <v>35</v>
          </cell>
          <cell r="T1504">
            <v>35</v>
          </cell>
        </row>
        <row r="1505">
          <cell r="R1505">
            <v>206</v>
          </cell>
          <cell r="S1505">
            <v>230</v>
          </cell>
          <cell r="T1505">
            <v>230</v>
          </cell>
        </row>
        <row r="1506">
          <cell r="R1506">
            <v>52</v>
          </cell>
          <cell r="S1506">
            <v>51</v>
          </cell>
          <cell r="T1506">
            <v>51</v>
          </cell>
        </row>
        <row r="1507">
          <cell r="R1507">
            <v>45</v>
          </cell>
          <cell r="S1507">
            <v>45</v>
          </cell>
          <cell r="T1507">
            <v>50</v>
          </cell>
        </row>
        <row r="1510">
          <cell r="R1510">
            <v>191</v>
          </cell>
          <cell r="S1510">
            <v>203</v>
          </cell>
          <cell r="T1510">
            <v>208</v>
          </cell>
        </row>
        <row r="1511">
          <cell r="R1511">
            <v>17</v>
          </cell>
          <cell r="S1511">
            <v>20</v>
          </cell>
          <cell r="T1511">
            <v>25</v>
          </cell>
        </row>
        <row r="1512">
          <cell r="R1512">
            <v>174</v>
          </cell>
          <cell r="S1512">
            <v>183</v>
          </cell>
          <cell r="T1512">
            <v>183</v>
          </cell>
        </row>
        <row r="1514">
          <cell r="R1514">
            <v>455</v>
          </cell>
          <cell r="S1514">
            <v>455</v>
          </cell>
          <cell r="T1514">
            <v>455</v>
          </cell>
        </row>
        <row r="1515">
          <cell r="R1515">
            <v>455</v>
          </cell>
          <cell r="S1515">
            <v>455</v>
          </cell>
          <cell r="T1515">
            <v>455</v>
          </cell>
        </row>
        <row r="1518">
          <cell r="R1518">
            <v>41347908.321565516</v>
          </cell>
          <cell r="S1518">
            <v>43768871.759681426</v>
          </cell>
          <cell r="T1518">
            <v>44599413.645690039</v>
          </cell>
        </row>
        <row r="1519">
          <cell r="R1519">
            <v>13948913.526252765</v>
          </cell>
          <cell r="S1519">
            <v>14266648.517058322</v>
          </cell>
          <cell r="T1519">
            <v>14407433.19629848</v>
          </cell>
        </row>
        <row r="1520">
          <cell r="R1520">
            <v>13912046.526252765</v>
          </cell>
          <cell r="S1520">
            <v>14229481.517058322</v>
          </cell>
          <cell r="T1520">
            <v>14370266.19629848</v>
          </cell>
        </row>
        <row r="1521">
          <cell r="R1521" t="str">
            <v>-</v>
          </cell>
          <cell r="S1521" t="str">
            <v>-</v>
          </cell>
          <cell r="T1521" t="str">
            <v>-</v>
          </cell>
        </row>
        <row r="1522">
          <cell r="R1522">
            <v>36867</v>
          </cell>
          <cell r="S1522">
            <v>37167</v>
          </cell>
          <cell r="T1522">
            <v>37167</v>
          </cell>
        </row>
        <row r="1523">
          <cell r="R1523">
            <v>0</v>
          </cell>
          <cell r="S1523">
            <v>0</v>
          </cell>
          <cell r="T1523">
            <v>0</v>
          </cell>
        </row>
        <row r="1524">
          <cell r="R1524">
            <v>17538684.658764198</v>
          </cell>
          <cell r="S1524">
            <v>18881814.70551385</v>
          </cell>
          <cell r="T1524">
            <v>19232541.51867222</v>
          </cell>
        </row>
        <row r="1525">
          <cell r="R1525">
            <v>11370898.888457008</v>
          </cell>
          <cell r="S1525">
            <v>11742528.007213851</v>
          </cell>
          <cell r="T1525">
            <v>11850723.376497218</v>
          </cell>
        </row>
        <row r="1526">
          <cell r="R1526">
            <v>10863795.942266585</v>
          </cell>
          <cell r="S1526">
            <v>11150572.657692803</v>
          </cell>
          <cell r="T1526">
            <v>11235339.021940719</v>
          </cell>
        </row>
        <row r="1527">
          <cell r="R1527">
            <v>507102.94619042194</v>
          </cell>
          <cell r="S1527">
            <v>591955.34952104907</v>
          </cell>
          <cell r="T1527">
            <v>615384.35455649893</v>
          </cell>
        </row>
        <row r="1528">
          <cell r="R1528">
            <v>0</v>
          </cell>
          <cell r="S1528">
            <v>0</v>
          </cell>
          <cell r="T1528">
            <v>0</v>
          </cell>
        </row>
        <row r="1529">
          <cell r="R1529">
            <v>6167785.7703071898</v>
          </cell>
          <cell r="S1529">
            <v>7139286.6983000003</v>
          </cell>
          <cell r="T1529">
            <v>7381818.1421750002</v>
          </cell>
        </row>
        <row r="1530">
          <cell r="R1530">
            <v>6167785.7703071898</v>
          </cell>
          <cell r="S1530">
            <v>7139286.6983000003</v>
          </cell>
          <cell r="T1530">
            <v>7381818.1421750002</v>
          </cell>
        </row>
        <row r="1532">
          <cell r="R1532">
            <v>2871151</v>
          </cell>
          <cell r="S1532">
            <v>3222860</v>
          </cell>
          <cell r="T1532">
            <v>3326458</v>
          </cell>
        </row>
        <row r="1533">
          <cell r="R1533">
            <v>2347910</v>
          </cell>
          <cell r="S1533">
            <v>2699619</v>
          </cell>
          <cell r="T1533">
            <v>2803217</v>
          </cell>
        </row>
        <row r="1534">
          <cell r="R1534">
            <v>523241</v>
          </cell>
          <cell r="S1534">
            <v>523241</v>
          </cell>
          <cell r="T1534">
            <v>523241</v>
          </cell>
        </row>
        <row r="1538">
          <cell r="R1538">
            <v>4171553.2597505827</v>
          </cell>
          <cell r="S1538">
            <v>4570272.3706112783</v>
          </cell>
          <cell r="T1538">
            <v>4803486.1100363676</v>
          </cell>
        </row>
        <row r="1539">
          <cell r="R1539">
            <v>0</v>
          </cell>
          <cell r="S1539">
            <v>0</v>
          </cell>
          <cell r="T1539">
            <v>0</v>
          </cell>
        </row>
        <row r="1540">
          <cell r="R1540">
            <v>0</v>
          </cell>
          <cell r="S1540">
            <v>0</v>
          </cell>
          <cell r="T1540">
            <v>0</v>
          </cell>
        </row>
        <row r="1541">
          <cell r="R1541">
            <v>932123.75269026658</v>
          </cell>
          <cell r="S1541">
            <v>749902.61424677819</v>
          </cell>
          <cell r="T1541">
            <v>791161.17066096235</v>
          </cell>
        </row>
        <row r="1542">
          <cell r="R1542">
            <v>1315013.2282838374</v>
          </cell>
          <cell r="S1542">
            <v>1534469.6</v>
          </cell>
          <cell r="T1542">
            <v>1707694.66</v>
          </cell>
        </row>
        <row r="1543">
          <cell r="R1543">
            <v>269503</v>
          </cell>
          <cell r="S1543">
            <v>401232</v>
          </cell>
          <cell r="T1543">
            <v>401232</v>
          </cell>
        </row>
        <row r="1544">
          <cell r="R1544">
            <v>199408</v>
          </cell>
          <cell r="S1544">
            <v>242850</v>
          </cell>
          <cell r="T1544">
            <v>242850</v>
          </cell>
        </row>
        <row r="1545">
          <cell r="R1545">
            <v>383029</v>
          </cell>
          <cell r="S1545">
            <v>451515.2</v>
          </cell>
          <cell r="T1545">
            <v>454012</v>
          </cell>
        </row>
        <row r="1546">
          <cell r="R1546">
            <v>825530</v>
          </cell>
          <cell r="S1546">
            <v>874666</v>
          </cell>
          <cell r="T1546">
            <v>874666</v>
          </cell>
        </row>
        <row r="1547">
          <cell r="R1547">
            <v>246946.27877647843</v>
          </cell>
          <cell r="S1547">
            <v>315636.95636449975</v>
          </cell>
          <cell r="T1547">
            <v>331870.2793754047</v>
          </cell>
        </row>
        <row r="1550">
          <cell r="R1550">
            <v>670559.87679797388</v>
          </cell>
          <cell r="S1550">
            <v>680230.16649797396</v>
          </cell>
          <cell r="T1550">
            <v>682448.82068297383</v>
          </cell>
        </row>
        <row r="1551">
          <cell r="R1551">
            <v>234497.79399999999</v>
          </cell>
          <cell r="S1551">
            <v>244168.08370000002</v>
          </cell>
          <cell r="T1551">
            <v>246386.73788500001</v>
          </cell>
        </row>
        <row r="1552">
          <cell r="R1552">
            <v>436062.08279797388</v>
          </cell>
          <cell r="S1552">
            <v>436062.08279797388</v>
          </cell>
          <cell r="T1552">
            <v>436062.08279797388</v>
          </cell>
        </row>
        <row r="1554">
          <cell r="R1554">
            <v>2147046</v>
          </cell>
          <cell r="S1554">
            <v>2147046</v>
          </cell>
          <cell r="T1554">
            <v>2147046</v>
          </cell>
        </row>
        <row r="1555">
          <cell r="R1555">
            <v>2147046</v>
          </cell>
          <cell r="S1555">
            <v>2147046</v>
          </cell>
          <cell r="T1555">
            <v>2147046</v>
          </cell>
        </row>
        <row r="1558">
          <cell r="R1558">
            <v>126452.49914572375</v>
          </cell>
          <cell r="S1558">
            <v>122687.51977345755</v>
          </cell>
          <cell r="T1558">
            <v>124249.51411086544</v>
          </cell>
        </row>
        <row r="1559">
          <cell r="R1559">
            <v>128511.19902567187</v>
          </cell>
          <cell r="S1559">
            <v>131397.12812709098</v>
          </cell>
          <cell r="T1559">
            <v>132695.29829094472</v>
          </cell>
        </row>
        <row r="1560">
          <cell r="R1560">
            <v>128387.28798682877</v>
          </cell>
          <cell r="S1560">
            <v>131273.12370436476</v>
          </cell>
          <cell r="T1560">
            <v>132571.92328405549</v>
          </cell>
        </row>
        <row r="1561">
          <cell r="R1561" t="str">
            <v>-</v>
          </cell>
          <cell r="S1561" t="str">
            <v>-</v>
          </cell>
          <cell r="T1561" t="str">
            <v>-</v>
          </cell>
        </row>
        <row r="1562">
          <cell r="R1562">
            <v>384031.25</v>
          </cell>
          <cell r="S1562">
            <v>387156.25</v>
          </cell>
          <cell r="T1562">
            <v>387156.25</v>
          </cell>
        </row>
        <row r="1563">
          <cell r="R1563">
            <v>0</v>
          </cell>
          <cell r="S1563">
            <v>0</v>
          </cell>
          <cell r="T1563">
            <v>0</v>
          </cell>
        </row>
        <row r="1564">
          <cell r="R1564">
            <v>131529.61257172574</v>
          </cell>
          <cell r="S1564">
            <v>115995.91292243428</v>
          </cell>
          <cell r="T1564">
            <v>116543.90584807191</v>
          </cell>
        </row>
        <row r="1565">
          <cell r="R1565">
            <v>140756.81927679994</v>
          </cell>
          <cell r="S1565">
            <v>142416.53334320395</v>
          </cell>
          <cell r="T1565">
            <v>142917.55157377254</v>
          </cell>
        </row>
        <row r="1566">
          <cell r="R1566">
            <v>137690.69635318866</v>
          </cell>
          <cell r="S1566">
            <v>137947.50417771182</v>
          </cell>
          <cell r="T1566">
            <v>138196.05193039015</v>
          </cell>
        </row>
        <row r="1567">
          <cell r="R1567">
            <v>269162.92260638106</v>
          </cell>
          <cell r="S1567">
            <v>365404.53674138832</v>
          </cell>
          <cell r="T1567">
            <v>379866.88552870305</v>
          </cell>
        </row>
        <row r="1568">
          <cell r="R1568">
            <v>0</v>
          </cell>
          <cell r="S1568">
            <v>0</v>
          </cell>
          <cell r="T1568">
            <v>0</v>
          </cell>
        </row>
        <row r="1569">
          <cell r="R1569">
            <v>117347.52226611854</v>
          </cell>
          <cell r="S1569">
            <v>88876.689302609317</v>
          </cell>
          <cell r="T1569">
            <v>89908.142626120534</v>
          </cell>
        </row>
        <row r="1570">
          <cell r="R1570">
            <v>117347.52226611854</v>
          </cell>
          <cell r="S1570">
            <v>88876.689302609317</v>
          </cell>
          <cell r="T1570">
            <v>89908.142626120534</v>
          </cell>
        </row>
        <row r="1572">
          <cell r="R1572">
            <v>106909.10783437593</v>
          </cell>
          <cell r="S1572">
            <v>111765.15466777638</v>
          </cell>
          <cell r="T1572">
            <v>119330.53522743577</v>
          </cell>
        </row>
        <row r="1573">
          <cell r="R1573">
            <v>92379.209946490402</v>
          </cell>
          <cell r="S1573">
            <v>98540.626368812969</v>
          </cell>
          <cell r="T1573">
            <v>106037.86503253139</v>
          </cell>
        </row>
        <row r="1574">
          <cell r="R1574">
            <v>363361.8055555555</v>
          </cell>
          <cell r="S1574">
            <v>363361.8055555555</v>
          </cell>
          <cell r="T1574">
            <v>363361.8055555555</v>
          </cell>
        </row>
        <row r="1578">
          <cell r="R1578">
            <v>83058.227117670904</v>
          </cell>
          <cell r="S1578">
            <v>87072.709392837947</v>
          </cell>
          <cell r="T1578">
            <v>90645.495735891571</v>
          </cell>
        </row>
        <row r="1579">
          <cell r="R1579">
            <v>0</v>
          </cell>
          <cell r="S1579">
            <v>0</v>
          </cell>
          <cell r="T1579">
            <v>0</v>
          </cell>
        </row>
        <row r="1580">
          <cell r="R1580">
            <v>0</v>
          </cell>
          <cell r="S1580">
            <v>0</v>
          </cell>
          <cell r="T1580">
            <v>0</v>
          </cell>
        </row>
        <row r="1581">
          <cell r="R1581">
            <v>106116.09206401031</v>
          </cell>
          <cell r="S1581">
            <v>123746.30598131655</v>
          </cell>
          <cell r="T1581">
            <v>130554.64862392117</v>
          </cell>
        </row>
        <row r="1582">
          <cell r="R1582">
            <v>70201.432216732734</v>
          </cell>
          <cell r="S1582">
            <v>82127.46735174481</v>
          </cell>
          <cell r="T1582">
            <v>89501.816561844855</v>
          </cell>
        </row>
        <row r="1583">
          <cell r="R1583">
            <v>138633.23045267491</v>
          </cell>
          <cell r="S1583">
            <v>145373.91304347824</v>
          </cell>
          <cell r="T1583">
            <v>145373.91304347824</v>
          </cell>
        </row>
        <row r="1584">
          <cell r="R1584">
            <v>52753.439153439154</v>
          </cell>
          <cell r="S1584">
            <v>53966.666666666664</v>
          </cell>
          <cell r="T1584">
            <v>53966.666666666664</v>
          </cell>
        </row>
        <row r="1585">
          <cell r="R1585">
            <v>57511.861861861864</v>
          </cell>
          <cell r="S1585">
            <v>66127.006444053899</v>
          </cell>
          <cell r="T1585">
            <v>66028.504944735309</v>
          </cell>
        </row>
        <row r="1586">
          <cell r="R1586">
            <v>92965.090090090074</v>
          </cell>
          <cell r="S1586">
            <v>93687.446443873167</v>
          </cell>
          <cell r="T1586">
            <v>93687.446443873167</v>
          </cell>
        </row>
        <row r="1587">
          <cell r="R1587">
            <v>162021.74566610515</v>
          </cell>
          <cell r="S1587">
            <v>73064.110269560129</v>
          </cell>
          <cell r="T1587">
            <v>75769.470177033028</v>
          </cell>
        </row>
        <row r="1590">
          <cell r="R1590">
            <v>117015.94569373944</v>
          </cell>
          <cell r="S1590">
            <v>100151.67351265812</v>
          </cell>
          <cell r="T1590">
            <v>98733.915029365438</v>
          </cell>
        </row>
        <row r="1591">
          <cell r="R1591">
            <v>361879.31172839506</v>
          </cell>
          <cell r="S1591">
            <v>313036.00474358973</v>
          </cell>
          <cell r="T1591">
            <v>273763.04209444445</v>
          </cell>
        </row>
        <row r="1592">
          <cell r="R1592">
            <v>85796.769856955027</v>
          </cell>
          <cell r="S1592">
            <v>72531.949899862593</v>
          </cell>
          <cell r="T1592">
            <v>72531.949899862593</v>
          </cell>
        </row>
        <row r="1594">
          <cell r="R1594">
            <v>434279.48717948713</v>
          </cell>
          <cell r="S1594">
            <v>434279.48717948713</v>
          </cell>
          <cell r="T1594">
            <v>434279.48717948713</v>
          </cell>
        </row>
        <row r="1595">
          <cell r="R1595">
            <v>434279.48717948719</v>
          </cell>
          <cell r="S1595">
            <v>434279.48717948719</v>
          </cell>
          <cell r="T1595">
            <v>434279.48717948719</v>
          </cell>
        </row>
        <row r="1598">
          <cell r="R1598">
            <v>236168.10575355191</v>
          </cell>
          <cell r="S1598">
            <v>225863.38154830888</v>
          </cell>
          <cell r="T1598">
            <v>228860.58313983417</v>
          </cell>
        </row>
        <row r="1599">
          <cell r="R1599">
            <v>404871.49122807017</v>
          </cell>
          <cell r="S1599">
            <v>409493.63952722587</v>
          </cell>
          <cell r="T1599">
            <v>411575.64476373448</v>
          </cell>
        </row>
        <row r="1600">
          <cell r="R1600">
            <v>405787.54578754579</v>
          </cell>
          <cell r="S1600">
            <v>410459.58069597068</v>
          </cell>
          <cell r="T1600">
            <v>412631.61859135539</v>
          </cell>
        </row>
        <row r="1601">
          <cell r="R1601" t="str">
            <v>-</v>
          </cell>
          <cell r="S1601" t="str">
            <v>-</v>
          </cell>
          <cell r="T1601" t="str">
            <v>-</v>
          </cell>
        </row>
        <row r="1602">
          <cell r="R1602">
            <v>384031.25</v>
          </cell>
          <cell r="S1602">
            <v>387156.25</v>
          </cell>
          <cell r="T1602">
            <v>387156.25</v>
          </cell>
        </row>
        <row r="1603">
          <cell r="R1603">
            <v>0</v>
          </cell>
          <cell r="S1603">
            <v>0</v>
          </cell>
          <cell r="T1603">
            <v>0</v>
          </cell>
        </row>
        <row r="1604">
          <cell r="R1604">
            <v>252955.14192739117</v>
          </cell>
          <cell r="S1604">
            <v>221569.1305235684</v>
          </cell>
          <cell r="T1604">
            <v>222393.345017421</v>
          </cell>
        </row>
        <row r="1605">
          <cell r="R1605">
            <v>321679.79639569717</v>
          </cell>
          <cell r="S1605">
            <v>348496.41715907538</v>
          </cell>
          <cell r="T1605">
            <v>351739.01650009421</v>
          </cell>
        </row>
        <row r="1606">
          <cell r="R1606">
            <v>340525.33039647579</v>
          </cell>
          <cell r="S1606">
            <v>350326.92637527524</v>
          </cell>
          <cell r="T1606">
            <v>354883.70694701537</v>
          </cell>
        </row>
        <row r="1607">
          <cell r="R1607">
            <v>288772.59471741464</v>
          </cell>
          <cell r="S1607">
            <v>343979.83463649516</v>
          </cell>
          <cell r="T1607">
            <v>343979.83463649516</v>
          </cell>
        </row>
        <row r="1608">
          <cell r="R1608">
            <v>0</v>
          </cell>
          <cell r="S1608">
            <v>0</v>
          </cell>
          <cell r="T1608">
            <v>0</v>
          </cell>
        </row>
        <row r="1609">
          <cell r="R1609">
            <v>217242.33021678671</v>
          </cell>
          <cell r="S1609">
            <v>178310.79245014244</v>
          </cell>
          <cell r="T1609">
            <v>178310.79245014244</v>
          </cell>
        </row>
        <row r="1610">
          <cell r="R1610">
            <v>217242.33021678671</v>
          </cell>
          <cell r="S1610">
            <v>178310.79245014244</v>
          </cell>
          <cell r="T1610">
            <v>178310.79245014244</v>
          </cell>
        </row>
        <row r="1612">
          <cell r="R1612">
            <v>163353.79061371839</v>
          </cell>
          <cell r="S1612">
            <v>163154.82613908872</v>
          </cell>
          <cell r="T1612">
            <v>172415.79131652659</v>
          </cell>
        </row>
        <row r="1613">
          <cell r="R1613">
            <v>108052.03533026115</v>
          </cell>
          <cell r="S1613">
            <v>108051.9877675841</v>
          </cell>
          <cell r="T1613">
            <v>108051.96629213484</v>
          </cell>
        </row>
        <row r="1614">
          <cell r="R1614">
            <v>363361.8055555555</v>
          </cell>
          <cell r="S1614">
            <v>363361.8055555555</v>
          </cell>
          <cell r="T1614">
            <v>363361.8055555555</v>
          </cell>
        </row>
        <row r="1618">
          <cell r="R1618">
            <v>130706.19662571656</v>
          </cell>
          <cell r="S1618">
            <v>135619.48335851569</v>
          </cell>
          <cell r="T1618">
            <v>136709.39351821007</v>
          </cell>
        </row>
        <row r="1619">
          <cell r="R1619">
            <v>0</v>
          </cell>
          <cell r="S1619">
            <v>0</v>
          </cell>
          <cell r="T1619">
            <v>0</v>
          </cell>
        </row>
        <row r="1620">
          <cell r="R1620">
            <v>0</v>
          </cell>
          <cell r="S1620">
            <v>0</v>
          </cell>
          <cell r="T1620">
            <v>0</v>
          </cell>
        </row>
        <row r="1621">
          <cell r="R1621">
            <v>284971.76591743116</v>
          </cell>
          <cell r="S1621">
            <v>269941.80967373733</v>
          </cell>
          <cell r="T1621">
            <v>272588.29800387204</v>
          </cell>
        </row>
        <row r="1622">
          <cell r="R1622">
            <v>93231.316313238291</v>
          </cell>
          <cell r="S1622">
            <v>108936.34840871021</v>
          </cell>
          <cell r="T1622">
            <v>120158.08823529411</v>
          </cell>
        </row>
        <row r="1623">
          <cell r="R1623">
            <v>121372.95081967214</v>
          </cell>
          <cell r="S1623">
            <v>202094.55128205125</v>
          </cell>
          <cell r="T1623">
            <v>158004.80769230772</v>
          </cell>
        </row>
        <row r="1624">
          <cell r="R1624">
            <v>88031.25</v>
          </cell>
          <cell r="S1624">
            <v>70714.28571428571</v>
          </cell>
          <cell r="T1624">
            <v>70714.28571428571</v>
          </cell>
        </row>
        <row r="1625">
          <cell r="R1625">
            <v>52766.181229773465</v>
          </cell>
          <cell r="S1625">
            <v>54891.304347826081</v>
          </cell>
          <cell r="T1625">
            <v>54891.304347826081</v>
          </cell>
        </row>
        <row r="1626">
          <cell r="R1626">
            <v>235977.56410256409</v>
          </cell>
          <cell r="S1626">
            <v>226831.69934640522</v>
          </cell>
          <cell r="T1626">
            <v>226831.69934640522</v>
          </cell>
        </row>
        <row r="1627">
          <cell r="R1627">
            <v>192578.72274174631</v>
          </cell>
          <cell r="S1627">
            <v>267876.61734166654</v>
          </cell>
          <cell r="T1627">
            <v>268144.49395900819</v>
          </cell>
        </row>
        <row r="1630">
          <cell r="R1630">
            <v>99046.157940663194</v>
          </cell>
          <cell r="S1630">
            <v>94516.044211822664</v>
          </cell>
          <cell r="T1630">
            <v>93601.657806490388</v>
          </cell>
        </row>
        <row r="1631">
          <cell r="R1631">
            <v>316400.95098039217</v>
          </cell>
          <cell r="S1631">
            <v>282387.84875000006</v>
          </cell>
          <cell r="T1631">
            <v>237205.79295000003</v>
          </cell>
        </row>
        <row r="1632">
          <cell r="R1632">
            <v>77810.344827586217</v>
          </cell>
          <cell r="S1632">
            <v>73983.606557377047</v>
          </cell>
          <cell r="T1632">
            <v>73983.606557377047</v>
          </cell>
        </row>
        <row r="1634">
          <cell r="R1634">
            <v>434279.48717948713</v>
          </cell>
          <cell r="S1634">
            <v>434279.48717948713</v>
          </cell>
          <cell r="T1634">
            <v>434279.48717948713</v>
          </cell>
        </row>
        <row r="1635">
          <cell r="R1635">
            <v>434279.48717948719</v>
          </cell>
          <cell r="S1635">
            <v>434279.48717948719</v>
          </cell>
          <cell r="T1635">
            <v>434279.48717948719</v>
          </cell>
        </row>
        <row r="1638">
          <cell r="R1638">
            <v>23172.262828521278</v>
          </cell>
          <cell r="S1638">
            <v>19828.917781247113</v>
          </cell>
          <cell r="T1638">
            <v>19266.323565850435</v>
          </cell>
        </row>
        <row r="1640">
          <cell r="R1640">
            <v>23172.262828521278</v>
          </cell>
          <cell r="S1640">
            <v>19828.917781247113</v>
          </cell>
          <cell r="T1640">
            <v>19266.323565850435</v>
          </cell>
        </row>
        <row r="1641">
          <cell r="R1641" t="str">
            <v>-</v>
          </cell>
          <cell r="S1641" t="str">
            <v>-</v>
          </cell>
          <cell r="T1641" t="str">
            <v>-</v>
          </cell>
        </row>
        <row r="1642">
          <cell r="R1642">
            <v>0</v>
          </cell>
          <cell r="S1642">
            <v>0</v>
          </cell>
          <cell r="T1642">
            <v>0</v>
          </cell>
        </row>
        <row r="1643">
          <cell r="R1643">
            <v>0</v>
          </cell>
          <cell r="S1643">
            <v>0</v>
          </cell>
          <cell r="T1643">
            <v>0</v>
          </cell>
        </row>
        <row r="1646">
          <cell r="R1646">
            <v>2413</v>
          </cell>
          <cell r="S1646">
            <v>2413</v>
          </cell>
          <cell r="T1646">
            <v>2413</v>
          </cell>
        </row>
        <row r="1647">
          <cell r="R1647">
            <v>199.14</v>
          </cell>
          <cell r="S1647">
            <v>199.14</v>
          </cell>
          <cell r="T1647">
            <v>199.14</v>
          </cell>
        </row>
        <row r="1648">
          <cell r="R1648">
            <v>0</v>
          </cell>
          <cell r="S1648">
            <v>0</v>
          </cell>
          <cell r="T1648">
            <v>0</v>
          </cell>
        </row>
        <row r="1650">
          <cell r="R1650" t="str">
            <v>-</v>
          </cell>
          <cell r="S1650" t="str">
            <v>-</v>
          </cell>
          <cell r="T1650" t="str">
            <v>-</v>
          </cell>
        </row>
        <row r="1653">
          <cell r="R1653">
            <v>2453</v>
          </cell>
          <cell r="S1653">
            <v>2453</v>
          </cell>
          <cell r="T1653">
            <v>2453</v>
          </cell>
        </row>
        <row r="1654">
          <cell r="R1654">
            <v>4359.6674754800315</v>
          </cell>
          <cell r="S1654">
            <v>3748.8333823774947</v>
          </cell>
          <cell r="T1654">
            <v>3649.8041076528348</v>
          </cell>
        </row>
        <row r="1659">
          <cell r="R1659">
            <v>0</v>
          </cell>
          <cell r="S1659">
            <v>0</v>
          </cell>
          <cell r="T1659">
            <v>0</v>
          </cell>
        </row>
        <row r="1660">
          <cell r="R1660">
            <v>0</v>
          </cell>
          <cell r="S1660">
            <v>0</v>
          </cell>
          <cell r="T1660">
            <v>0</v>
          </cell>
        </row>
        <row r="1661">
          <cell r="R1661">
            <v>0</v>
          </cell>
          <cell r="S1661">
            <v>0</v>
          </cell>
          <cell r="T1661">
            <v>0</v>
          </cell>
        </row>
        <row r="1662">
          <cell r="R1662">
            <v>0</v>
          </cell>
          <cell r="S1662">
            <v>0</v>
          </cell>
          <cell r="T1662">
            <v>0</v>
          </cell>
        </row>
        <row r="1663">
          <cell r="R1663">
            <v>0</v>
          </cell>
          <cell r="S1663">
            <v>0</v>
          </cell>
          <cell r="T1663">
            <v>0</v>
          </cell>
        </row>
        <row r="1664">
          <cell r="R1664">
            <v>0</v>
          </cell>
          <cell r="S1664">
            <v>0</v>
          </cell>
          <cell r="T1664">
            <v>0</v>
          </cell>
        </row>
        <row r="1665">
          <cell r="R1665">
            <v>0</v>
          </cell>
          <cell r="S1665">
            <v>0</v>
          </cell>
          <cell r="T1665">
            <v>0</v>
          </cell>
        </row>
        <row r="1666">
          <cell r="R1666">
            <v>0</v>
          </cell>
          <cell r="S1666">
            <v>0</v>
          </cell>
          <cell r="T1666">
            <v>0</v>
          </cell>
        </row>
        <row r="1667">
          <cell r="R1667">
            <v>0</v>
          </cell>
          <cell r="S1667">
            <v>0</v>
          </cell>
          <cell r="T1667">
            <v>0</v>
          </cell>
        </row>
        <row r="1671">
          <cell r="R1671">
            <v>0</v>
          </cell>
          <cell r="S1671">
            <v>0</v>
          </cell>
          <cell r="T1671">
            <v>0</v>
          </cell>
        </row>
        <row r="1672">
          <cell r="R1672">
            <v>0</v>
          </cell>
          <cell r="S1672">
            <v>0</v>
          </cell>
          <cell r="T1672">
            <v>0</v>
          </cell>
        </row>
        <row r="1675">
          <cell r="R1675">
            <v>0</v>
          </cell>
          <cell r="S1675">
            <v>0</v>
          </cell>
          <cell r="T1675">
            <v>0</v>
          </cell>
        </row>
        <row r="1678">
          <cell r="R1678">
            <v>0.86513192547869666</v>
          </cell>
          <cell r="S1678">
            <v>0.85571780054388769</v>
          </cell>
          <cell r="T1678">
            <v>0.97162758847440767</v>
          </cell>
        </row>
        <row r="1680">
          <cell r="R1680">
            <v>0.86513192547869666</v>
          </cell>
          <cell r="S1680">
            <v>0.85571780054388769</v>
          </cell>
          <cell r="T1680">
            <v>0.97162758847440767</v>
          </cell>
        </row>
        <row r="1681">
          <cell r="R1681" t="str">
            <v>-</v>
          </cell>
          <cell r="S1681" t="str">
            <v>-</v>
          </cell>
          <cell r="T1681" t="str">
            <v>-</v>
          </cell>
        </row>
        <row r="1682">
          <cell r="R1682" t="str">
            <v>-</v>
          </cell>
          <cell r="S1682" t="str">
            <v>-</v>
          </cell>
          <cell r="T1682" t="str">
            <v>-</v>
          </cell>
        </row>
        <row r="1683">
          <cell r="R1683">
            <v>0</v>
          </cell>
          <cell r="S1683">
            <v>0</v>
          </cell>
          <cell r="T1683">
            <v>0</v>
          </cell>
        </row>
        <row r="1686">
          <cell r="R1686">
            <v>1</v>
          </cell>
          <cell r="S1686">
            <v>1</v>
          </cell>
          <cell r="T1686">
            <v>1</v>
          </cell>
        </row>
        <row r="1687">
          <cell r="R1687">
            <v>1</v>
          </cell>
          <cell r="S1687">
            <v>1</v>
          </cell>
          <cell r="T1687">
            <v>1</v>
          </cell>
        </row>
        <row r="1688">
          <cell r="R1688">
            <v>0</v>
          </cell>
          <cell r="S1688">
            <v>0</v>
          </cell>
          <cell r="T1688">
            <v>0</v>
          </cell>
        </row>
        <row r="1690">
          <cell r="R1690" t="str">
            <v>-</v>
          </cell>
          <cell r="S1690" t="str">
            <v>-</v>
          </cell>
          <cell r="T1690" t="str">
            <v>-</v>
          </cell>
        </row>
        <row r="1693">
          <cell r="R1693">
            <v>1</v>
          </cell>
          <cell r="S1693">
            <v>1</v>
          </cell>
          <cell r="T1693">
            <v>1</v>
          </cell>
        </row>
        <row r="1694">
          <cell r="R1694">
            <v>1.530521053269924</v>
          </cell>
          <cell r="S1694">
            <v>0.85988975156063263</v>
          </cell>
          <cell r="T1694">
            <v>0.97358397543348385</v>
          </cell>
        </row>
        <row r="1699">
          <cell r="R1699">
            <v>0</v>
          </cell>
          <cell r="S1699">
            <v>0</v>
          </cell>
          <cell r="T1699">
            <v>0</v>
          </cell>
        </row>
        <row r="1700">
          <cell r="R1700">
            <v>0</v>
          </cell>
          <cell r="S1700">
            <v>0</v>
          </cell>
          <cell r="T1700">
            <v>0</v>
          </cell>
        </row>
        <row r="1701">
          <cell r="R1701" t="str">
            <v>-</v>
          </cell>
          <cell r="S1701" t="str">
            <v>-</v>
          </cell>
          <cell r="T1701" t="str">
            <v>-</v>
          </cell>
        </row>
        <row r="1702">
          <cell r="R1702" t="str">
            <v>-</v>
          </cell>
          <cell r="S1702" t="str">
            <v>-</v>
          </cell>
          <cell r="T1702" t="str">
            <v>-</v>
          </cell>
        </row>
        <row r="1703">
          <cell r="R1703" t="str">
            <v>-</v>
          </cell>
          <cell r="S1703" t="str">
            <v>-</v>
          </cell>
          <cell r="T1703" t="str">
            <v>-</v>
          </cell>
        </row>
        <row r="1704">
          <cell r="R1704" t="str">
            <v>-</v>
          </cell>
          <cell r="S1704" t="str">
            <v>-</v>
          </cell>
          <cell r="T1704" t="str">
            <v>-</v>
          </cell>
        </row>
        <row r="1705">
          <cell r="R1705" t="str">
            <v>-</v>
          </cell>
          <cell r="S1705" t="str">
            <v>-</v>
          </cell>
          <cell r="T1705" t="str">
            <v>-</v>
          </cell>
        </row>
        <row r="1706">
          <cell r="R1706" t="str">
            <v>-</v>
          </cell>
          <cell r="S1706" t="str">
            <v>-</v>
          </cell>
          <cell r="T1706" t="str">
            <v>-</v>
          </cell>
        </row>
        <row r="1707">
          <cell r="R1707" t="str">
            <v>-</v>
          </cell>
          <cell r="S1707" t="str">
            <v>-</v>
          </cell>
          <cell r="T1707" t="str">
            <v>-</v>
          </cell>
        </row>
        <row r="1711">
          <cell r="R1711" t="str">
            <v>-</v>
          </cell>
          <cell r="S1711" t="str">
            <v>-</v>
          </cell>
          <cell r="T1711" t="str">
            <v>-</v>
          </cell>
        </row>
        <row r="1712">
          <cell r="R1712" t="str">
            <v>-</v>
          </cell>
          <cell r="S1712" t="str">
            <v>-</v>
          </cell>
          <cell r="T1712" t="str">
            <v>-</v>
          </cell>
        </row>
        <row r="1715">
          <cell r="R1715" t="str">
            <v>-</v>
          </cell>
          <cell r="S1715" t="str">
            <v>-</v>
          </cell>
          <cell r="T1715" t="str">
            <v>-</v>
          </cell>
        </row>
        <row r="1718">
          <cell r="R1718">
            <v>232881057.20074755</v>
          </cell>
          <cell r="S1718">
            <v>251423584.88241917</v>
          </cell>
          <cell r="T1718">
            <v>261931665.87953913</v>
          </cell>
        </row>
        <row r="1719">
          <cell r="R1719">
            <v>101400535.25</v>
          </cell>
          <cell r="S1719">
            <v>112813584.2604036</v>
          </cell>
          <cell r="T1719">
            <v>129106824.7604036</v>
          </cell>
        </row>
        <row r="1720">
          <cell r="R1720">
            <v>99409905</v>
          </cell>
          <cell r="S1720">
            <v>108631713.5104036</v>
          </cell>
          <cell r="T1720">
            <v>121431713.5104036</v>
          </cell>
        </row>
        <row r="1721">
          <cell r="R1721" t="str">
            <v>-</v>
          </cell>
          <cell r="S1721" t="str">
            <v>-</v>
          </cell>
          <cell r="T1721" t="str">
            <v>-</v>
          </cell>
        </row>
        <row r="1722">
          <cell r="R1722">
            <v>1990630.25</v>
          </cell>
          <cell r="S1722">
            <v>4181870.75</v>
          </cell>
          <cell r="T1722">
            <v>7675111.25</v>
          </cell>
        </row>
        <row r="1723">
          <cell r="R1723">
            <v>0</v>
          </cell>
          <cell r="S1723">
            <v>0</v>
          </cell>
          <cell r="T1723">
            <v>0</v>
          </cell>
        </row>
        <row r="1724">
          <cell r="R1724">
            <v>30034123.013399996</v>
          </cell>
          <cell r="S1724">
            <v>33230094.258999996</v>
          </cell>
          <cell r="T1724">
            <v>32328794.930999994</v>
          </cell>
        </row>
        <row r="1725">
          <cell r="R1725">
            <v>23022261.013399996</v>
          </cell>
          <cell r="S1725">
            <v>26218232.258999996</v>
          </cell>
          <cell r="T1725">
            <v>25316932.930999994</v>
          </cell>
        </row>
        <row r="1726">
          <cell r="R1726">
            <v>16058913.013399996</v>
          </cell>
          <cell r="S1726">
            <v>15011933.258999996</v>
          </cell>
          <cell r="T1726">
            <v>14890633.930999994</v>
          </cell>
        </row>
        <row r="1727">
          <cell r="R1727">
            <v>6963348</v>
          </cell>
          <cell r="S1727">
            <v>11206299</v>
          </cell>
          <cell r="T1727">
            <v>10426299</v>
          </cell>
        </row>
        <row r="1728">
          <cell r="R1728">
            <v>0</v>
          </cell>
          <cell r="S1728">
            <v>0</v>
          </cell>
          <cell r="T1728">
            <v>0</v>
          </cell>
        </row>
        <row r="1729">
          <cell r="R1729">
            <v>7011862</v>
          </cell>
          <cell r="S1729">
            <v>7011862</v>
          </cell>
          <cell r="T1729">
            <v>7011862</v>
          </cell>
        </row>
        <row r="1730">
          <cell r="R1730">
            <v>7011862</v>
          </cell>
          <cell r="S1730">
            <v>7011862</v>
          </cell>
          <cell r="T1730">
            <v>7011862</v>
          </cell>
        </row>
        <row r="1732">
          <cell r="R1732">
            <v>68340478.696930557</v>
          </cell>
          <cell r="S1732">
            <v>63657696.702598557</v>
          </cell>
          <cell r="T1732">
            <v>57570598.127718553</v>
          </cell>
        </row>
        <row r="1733">
          <cell r="R1733">
            <v>60806686.789999999</v>
          </cell>
          <cell r="S1733">
            <v>57548270.649999999</v>
          </cell>
          <cell r="T1733">
            <v>53066586.049999997</v>
          </cell>
        </row>
        <row r="1734">
          <cell r="R1734">
            <v>7533791.9069305584</v>
          </cell>
          <cell r="S1734">
            <v>6109426.0525985584</v>
          </cell>
          <cell r="T1734">
            <v>4504012.0777185587</v>
          </cell>
        </row>
        <row r="1738">
          <cell r="R1738">
            <v>15655400.067416999</v>
          </cell>
          <cell r="S1738">
            <v>24733409.487417001</v>
          </cell>
          <cell r="T1738">
            <v>26078367.887417</v>
          </cell>
        </row>
        <row r="1739">
          <cell r="R1739">
            <v>0</v>
          </cell>
          <cell r="S1739">
            <v>0</v>
          </cell>
          <cell r="T1739">
            <v>0</v>
          </cell>
        </row>
        <row r="1740">
          <cell r="R1740">
            <v>0</v>
          </cell>
          <cell r="S1740">
            <v>0</v>
          </cell>
          <cell r="T1740">
            <v>0</v>
          </cell>
        </row>
        <row r="1741">
          <cell r="R1741">
            <v>1061226.847417</v>
          </cell>
          <cell r="S1741">
            <v>854506.84741699998</v>
          </cell>
          <cell r="T1741">
            <v>649706.84741699998</v>
          </cell>
        </row>
        <row r="1742">
          <cell r="R1742">
            <v>3757697</v>
          </cell>
          <cell r="S1742">
            <v>3719057</v>
          </cell>
          <cell r="T1742">
            <v>3680417</v>
          </cell>
        </row>
        <row r="1743">
          <cell r="R1743">
            <v>1235386</v>
          </cell>
          <cell r="S1743">
            <v>1235386</v>
          </cell>
          <cell r="T1743">
            <v>1235386</v>
          </cell>
        </row>
        <row r="1744">
          <cell r="R1744">
            <v>4243983.2200000007</v>
          </cell>
          <cell r="S1744">
            <v>10646188.940000001</v>
          </cell>
          <cell r="T1744">
            <v>10309781.340000002</v>
          </cell>
        </row>
        <row r="1745">
          <cell r="R1745">
            <v>302028</v>
          </cell>
          <cell r="S1745">
            <v>166004</v>
          </cell>
          <cell r="T1745">
            <v>2180810</v>
          </cell>
        </row>
        <row r="1746">
          <cell r="R1746">
            <v>5055036</v>
          </cell>
          <cell r="S1746">
            <v>8112223.6999999993</v>
          </cell>
          <cell r="T1746">
            <v>8022223.6999999993</v>
          </cell>
        </row>
        <row r="1747">
          <cell r="R1747">
            <v>43</v>
          </cell>
          <cell r="S1747">
            <v>43</v>
          </cell>
          <cell r="T1747">
            <v>43</v>
          </cell>
        </row>
        <row r="1750">
          <cell r="R1750">
            <v>639014.17299999995</v>
          </cell>
          <cell r="S1750">
            <v>319014.17300000001</v>
          </cell>
          <cell r="T1750">
            <v>319014.17300000001</v>
          </cell>
        </row>
        <row r="1751">
          <cell r="R1751">
            <v>446839</v>
          </cell>
          <cell r="S1751">
            <v>126839</v>
          </cell>
          <cell r="T1751">
            <v>126839</v>
          </cell>
        </row>
        <row r="1752">
          <cell r="R1752">
            <v>192175.17300000001</v>
          </cell>
          <cell r="S1752">
            <v>192175.17300000001</v>
          </cell>
          <cell r="T1752">
            <v>192175.17300000001</v>
          </cell>
        </row>
        <row r="1754">
          <cell r="R1754">
            <v>16811506</v>
          </cell>
          <cell r="S1754">
            <v>16669786</v>
          </cell>
          <cell r="T1754">
            <v>16528066</v>
          </cell>
        </row>
        <row r="1755">
          <cell r="R1755">
            <v>16811506</v>
          </cell>
          <cell r="S1755">
            <v>16669786</v>
          </cell>
          <cell r="T1755">
            <v>16528066</v>
          </cell>
        </row>
        <row r="1798">
          <cell r="R1798">
            <v>119527917.0167395</v>
          </cell>
          <cell r="S1798">
            <v>123998812.55653378</v>
          </cell>
          <cell r="T1798">
            <v>129238129.37260026</v>
          </cell>
        </row>
        <row r="1799">
          <cell r="R1799">
            <v>36463325.978742972</v>
          </cell>
          <cell r="S1799">
            <v>37376839.411808312</v>
          </cell>
          <cell r="T1799">
            <v>38454805.393264219</v>
          </cell>
        </row>
        <row r="1800">
          <cell r="R1800">
            <v>36347236.420671135</v>
          </cell>
          <cell r="S1800">
            <v>37250366.375664636</v>
          </cell>
          <cell r="T1800">
            <v>38317799.599048704</v>
          </cell>
        </row>
        <row r="1801">
          <cell r="R1801" t="str">
            <v>-</v>
          </cell>
          <cell r="S1801" t="str">
            <v>-</v>
          </cell>
          <cell r="T1801" t="str">
            <v>-</v>
          </cell>
        </row>
        <row r="1802">
          <cell r="R1802">
            <v>116089.55807183938</v>
          </cell>
          <cell r="S1802">
            <v>126473.03614367874</v>
          </cell>
          <cell r="T1802">
            <v>137005.79421551811</v>
          </cell>
        </row>
        <row r="1803">
          <cell r="R1803">
            <v>0</v>
          </cell>
          <cell r="S1803">
            <v>0</v>
          </cell>
          <cell r="T1803">
            <v>0</v>
          </cell>
        </row>
        <row r="1804">
          <cell r="R1804">
            <v>43854057.910908073</v>
          </cell>
          <cell r="S1804">
            <v>47102561.72050108</v>
          </cell>
          <cell r="T1804">
            <v>50798718.897087499</v>
          </cell>
        </row>
        <row r="1805">
          <cell r="R1805">
            <v>20670282.742481045</v>
          </cell>
          <cell r="S1805">
            <v>22178910.585545328</v>
          </cell>
          <cell r="T1805">
            <v>23320322.651733771</v>
          </cell>
        </row>
        <row r="1806">
          <cell r="R1806">
            <v>19425129.742481045</v>
          </cell>
          <cell r="S1806">
            <v>21034218.021654516</v>
          </cell>
          <cell r="T1806">
            <v>22175630.08784296</v>
          </cell>
        </row>
        <row r="1807">
          <cell r="R1807">
            <v>1245153</v>
          </cell>
          <cell r="S1807">
            <v>1144692.5638908118</v>
          </cell>
          <cell r="T1807">
            <v>1144692.5638908118</v>
          </cell>
        </row>
        <row r="1808">
          <cell r="R1808">
            <v>0</v>
          </cell>
          <cell r="S1808">
            <v>0</v>
          </cell>
          <cell r="T1808">
            <v>0</v>
          </cell>
        </row>
        <row r="1809">
          <cell r="R1809">
            <v>23183775.168427028</v>
          </cell>
          <cell r="S1809">
            <v>24923651.134955756</v>
          </cell>
          <cell r="T1809">
            <v>27478396.245353729</v>
          </cell>
        </row>
        <row r="1810">
          <cell r="R1810">
            <v>23183775.168427028</v>
          </cell>
          <cell r="S1810">
            <v>24923651.134955756</v>
          </cell>
          <cell r="T1810">
            <v>27478396.245353729</v>
          </cell>
        </row>
        <row r="1812">
          <cell r="R1812">
            <v>7764462.1490080003</v>
          </cell>
          <cell r="S1812">
            <v>7764462.1490080003</v>
          </cell>
          <cell r="T1812">
            <v>7764462.1490080003</v>
          </cell>
        </row>
        <row r="1813">
          <cell r="R1813">
            <v>7581188.0490080006</v>
          </cell>
          <cell r="S1813">
            <v>7581188.0490080006</v>
          </cell>
          <cell r="T1813">
            <v>7581188.0490080006</v>
          </cell>
        </row>
        <row r="1814">
          <cell r="R1814">
            <v>183274.09999999963</v>
          </cell>
          <cell r="S1814">
            <v>183274.09999999963</v>
          </cell>
          <cell r="T1814">
            <v>183274.09999999963</v>
          </cell>
        </row>
        <row r="1818">
          <cell r="R1818">
            <v>2701130.6337621608</v>
          </cell>
          <cell r="S1818">
            <v>3304488.0597640867</v>
          </cell>
          <cell r="T1818">
            <v>3724151.9598793532</v>
          </cell>
        </row>
        <row r="1819">
          <cell r="R1819">
            <v>0</v>
          </cell>
          <cell r="S1819">
            <v>0</v>
          </cell>
          <cell r="T1819">
            <v>0</v>
          </cell>
        </row>
        <row r="1820">
          <cell r="R1820">
            <v>0</v>
          </cell>
          <cell r="S1820">
            <v>0</v>
          </cell>
          <cell r="T1820">
            <v>0</v>
          </cell>
        </row>
        <row r="1821">
          <cell r="R1821">
            <v>49555.8</v>
          </cell>
          <cell r="S1821">
            <v>49555.8</v>
          </cell>
          <cell r="T1821">
            <v>49555.8</v>
          </cell>
        </row>
        <row r="1822">
          <cell r="R1822">
            <v>666103.27963342064</v>
          </cell>
          <cell r="S1822">
            <v>609693.60741561349</v>
          </cell>
          <cell r="T1822">
            <v>614552.53944460116</v>
          </cell>
        </row>
        <row r="1823">
          <cell r="R1823">
            <v>709327</v>
          </cell>
          <cell r="S1823">
            <v>709327</v>
          </cell>
          <cell r="T1823">
            <v>709327</v>
          </cell>
        </row>
        <row r="1824">
          <cell r="R1824">
            <v>483398.6</v>
          </cell>
          <cell r="S1824">
            <v>499033.027</v>
          </cell>
          <cell r="T1824">
            <v>514667.99155999999</v>
          </cell>
        </row>
        <row r="1825">
          <cell r="R1825">
            <v>189994</v>
          </cell>
          <cell r="S1825">
            <v>189994</v>
          </cell>
          <cell r="T1825">
            <v>189994</v>
          </cell>
        </row>
        <row r="1826">
          <cell r="R1826">
            <v>252509</v>
          </cell>
          <cell r="S1826">
            <v>252509</v>
          </cell>
          <cell r="T1826">
            <v>252509</v>
          </cell>
        </row>
        <row r="1827">
          <cell r="R1827">
            <v>350242.95412873995</v>
          </cell>
          <cell r="S1827">
            <v>994375.62534847343</v>
          </cell>
          <cell r="T1827">
            <v>1393545.6288747522</v>
          </cell>
        </row>
        <row r="1830">
          <cell r="R1830">
            <v>629590.34431828256</v>
          </cell>
          <cell r="S1830">
            <v>335111.21545229817</v>
          </cell>
          <cell r="T1830">
            <v>380640.97336118401</v>
          </cell>
        </row>
        <row r="1831">
          <cell r="R1831">
            <v>472369.17693223909</v>
          </cell>
          <cell r="S1831">
            <v>177882.20785995648</v>
          </cell>
          <cell r="T1831">
            <v>223411.96576884235</v>
          </cell>
        </row>
        <row r="1832">
          <cell r="R1832">
            <v>157221.16738604347</v>
          </cell>
          <cell r="S1832">
            <v>157229.00759234169</v>
          </cell>
          <cell r="T1832">
            <v>157229.00759234169</v>
          </cell>
        </row>
        <row r="1834">
          <cell r="R1834">
            <v>28115350</v>
          </cell>
          <cell r="S1834">
            <v>28115350</v>
          </cell>
          <cell r="T1834">
            <v>28115350</v>
          </cell>
        </row>
        <row r="1835">
          <cell r="R1835">
            <v>28115350</v>
          </cell>
          <cell r="S1835">
            <v>28115350</v>
          </cell>
          <cell r="T1835">
            <v>28115350</v>
          </cell>
        </row>
        <row r="1840">
          <cell r="R1840">
            <v>-3543314</v>
          </cell>
        </row>
        <row r="1842">
          <cell r="R1842">
            <v>217330568.95936</v>
          </cell>
        </row>
        <row r="1843">
          <cell r="R1843">
            <v>0</v>
          </cell>
        </row>
        <row r="1844">
          <cell r="R1844">
            <v>0</v>
          </cell>
        </row>
        <row r="1848">
          <cell r="R1848">
            <v>57837346.705999993</v>
          </cell>
        </row>
        <row r="1849">
          <cell r="R1849">
            <v>13539237.649121998</v>
          </cell>
        </row>
        <row r="1850">
          <cell r="R1850">
            <v>0</v>
          </cell>
        </row>
        <row r="1852">
          <cell r="R1852">
            <v>60663669.076388061</v>
          </cell>
        </row>
        <row r="1855">
          <cell r="R1855">
            <v>11453401.278279999</v>
          </cell>
        </row>
        <row r="1856">
          <cell r="R1856">
            <v>80906650.154447496</v>
          </cell>
        </row>
        <row r="1861">
          <cell r="R1861">
            <v>0</v>
          </cell>
        </row>
        <row r="1862">
          <cell r="R1862">
            <v>0</v>
          </cell>
        </row>
        <row r="1863">
          <cell r="R1863">
            <v>4644999.999716999</v>
          </cell>
        </row>
        <row r="1864">
          <cell r="R1864">
            <v>3869445.9348800434</v>
          </cell>
        </row>
        <row r="1865">
          <cell r="R1865">
            <v>9898229</v>
          </cell>
        </row>
        <row r="1866">
          <cell r="R1866">
            <v>376394</v>
          </cell>
        </row>
        <row r="1867">
          <cell r="R1867">
            <v>2956097</v>
          </cell>
        </row>
        <row r="1868">
          <cell r="R1868">
            <v>1903717</v>
          </cell>
        </row>
        <row r="1869">
          <cell r="R1869">
            <v>542713.74560999998</v>
          </cell>
        </row>
        <row r="1870">
          <cell r="R1870">
            <v>0</v>
          </cell>
        </row>
        <row r="1873">
          <cell r="R1873">
            <v>730435</v>
          </cell>
        </row>
        <row r="1874">
          <cell r="R1874">
            <v>715378.54481971008</v>
          </cell>
        </row>
        <row r="1875">
          <cell r="R1875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Netsales Mobile external"/>
      <sheetName val="OPEX internal"/>
      <sheetName val="OPEX external"/>
      <sheetName val="Deprec etc"/>
      <sheetName val="Capex Mobile &amp; Eurasia"/>
      <sheetName val="KPI PA Mobile Market Share etc"/>
      <sheetName val="KPI PA Mobile per customer segm"/>
      <sheetName val="KPI PA Mobile per customer MD02"/>
      <sheetName val="Employees data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SLM</v>
          </cell>
        </row>
        <row r="3">
          <cell r="A3" t="str">
            <v>POP</v>
          </cell>
        </row>
        <row r="4">
          <cell r="A4" t="str">
            <v>PMD</v>
          </cell>
        </row>
        <row r="5">
          <cell r="A5" t="str">
            <v>RES</v>
          </cell>
        </row>
        <row r="6">
          <cell r="A6" t="str">
            <v>OTH</v>
          </cell>
        </row>
      </sheetData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slov"/>
      <sheetName val="1_Splošna_navodila"/>
      <sheetName val="2_Vnos_podatkov_za_zaposlene"/>
      <sheetName val="3_Tabela_za_pomoc_pri_izracunu"/>
      <sheetName val="range"/>
      <sheetName val="output"/>
      <sheetName val="Data in dropdown lists"/>
    </sheetNames>
    <sheetDataSet>
      <sheetData sheetId="0"/>
      <sheetData sheetId="1"/>
      <sheetData sheetId="2"/>
      <sheetData sheetId="3"/>
      <sheetData sheetId="4">
        <row r="7">
          <cell r="W7" t="str">
            <v>Sektor skrb za uporabnike</v>
          </cell>
          <cell r="X7" t="str">
            <v>Center za poslovne uporabnike</v>
          </cell>
          <cell r="Y7" t="str">
            <v>Služba za operativne procese</v>
          </cell>
          <cell r="Z7" t="str">
            <v>Center za poslovne uporabnike Celje</v>
          </cell>
        </row>
        <row r="8">
          <cell r="W8" t="str">
            <v>Sektor za prodajo</v>
          </cell>
          <cell r="X8" t="str">
            <v>Centrala</v>
          </cell>
          <cell r="Y8" t="str">
            <v>Služba za prodajno operativo</v>
          </cell>
          <cell r="Z8" t="str">
            <v>Center za poslovne uporabnike KP-NG</v>
          </cell>
        </row>
        <row r="9">
          <cell r="W9">
            <v>0</v>
          </cell>
          <cell r="X9" t="str">
            <v>Telekomov Center</v>
          </cell>
          <cell r="Y9" t="str">
            <v>Služba za prodajo poslovnim uporabnikom</v>
          </cell>
          <cell r="Z9" t="str">
            <v>Center za poslovne uporabnike LJ-KR-NM</v>
          </cell>
        </row>
        <row r="10">
          <cell r="W10">
            <v>0</v>
          </cell>
          <cell r="X10">
            <v>0</v>
          </cell>
          <cell r="Y10" t="str">
            <v>Služba za prodajo zasebnim uporabnikom</v>
          </cell>
          <cell r="Z10" t="str">
            <v>Center za poslovne uporabnike MB-MS</v>
          </cell>
        </row>
        <row r="11">
          <cell r="W11">
            <v>0</v>
          </cell>
          <cell r="X11">
            <v>0</v>
          </cell>
          <cell r="Y11" t="str">
            <v>Služba za svetovanje uporabnikom</v>
          </cell>
          <cell r="Z11" t="str">
            <v>Center za prodajo IKT projektov in storitev</v>
          </cell>
        </row>
        <row r="12">
          <cell r="W12">
            <v>0</v>
          </cell>
          <cell r="X12">
            <v>0</v>
          </cell>
          <cell r="Y12" t="str">
            <v>Vodstvo in tajništvo sektorja</v>
          </cell>
          <cell r="Z12" t="str">
            <v>TC Celje</v>
          </cell>
        </row>
        <row r="13">
          <cell r="W13">
            <v>0</v>
          </cell>
          <cell r="X13">
            <v>0</v>
          </cell>
          <cell r="Z13" t="str">
            <v>TC E-trgovina</v>
          </cell>
        </row>
        <row r="14">
          <cell r="W14">
            <v>0</v>
          </cell>
          <cell r="X14">
            <v>0</v>
          </cell>
          <cell r="Y14">
            <v>0</v>
          </cell>
          <cell r="Z14" t="str">
            <v>TC Koper</v>
          </cell>
        </row>
        <row r="15">
          <cell r="W15">
            <v>0</v>
          </cell>
          <cell r="X15">
            <v>0</v>
          </cell>
          <cell r="Y15">
            <v>0</v>
          </cell>
          <cell r="Z15" t="str">
            <v>TC Kranj</v>
          </cell>
        </row>
        <row r="16">
          <cell r="W16">
            <v>0</v>
          </cell>
          <cell r="X16">
            <v>0</v>
          </cell>
          <cell r="Y16">
            <v>0</v>
          </cell>
          <cell r="Z16" t="str">
            <v>TC Ljubljana 1, Ajdovščina</v>
          </cell>
        </row>
        <row r="17">
          <cell r="W17">
            <v>0</v>
          </cell>
          <cell r="X17">
            <v>0</v>
          </cell>
          <cell r="Y17">
            <v>0</v>
          </cell>
          <cell r="Z17" t="str">
            <v>TC Ljubljana 2, Vilharjeva</v>
          </cell>
        </row>
        <row r="18">
          <cell r="W18">
            <v>0</v>
          </cell>
          <cell r="X18">
            <v>0</v>
          </cell>
          <cell r="Y18">
            <v>0</v>
          </cell>
          <cell r="Z18" t="str">
            <v>TC Ljubljana 4, City park</v>
          </cell>
        </row>
        <row r="19">
          <cell r="W19">
            <v>0</v>
          </cell>
          <cell r="X19">
            <v>0</v>
          </cell>
          <cell r="Y19">
            <v>0</v>
          </cell>
          <cell r="Z19" t="str">
            <v>TC Lucija</v>
          </cell>
        </row>
        <row r="20">
          <cell r="W20">
            <v>0</v>
          </cell>
          <cell r="X20">
            <v>0</v>
          </cell>
          <cell r="Y20">
            <v>0</v>
          </cell>
          <cell r="Z20" t="str">
            <v>TC Maribor</v>
          </cell>
        </row>
        <row r="21">
          <cell r="W21">
            <v>0</v>
          </cell>
          <cell r="X21">
            <v>0</v>
          </cell>
          <cell r="Y21">
            <v>0</v>
          </cell>
          <cell r="Z21" t="str">
            <v>TC Murska Sobota</v>
          </cell>
        </row>
        <row r="22">
          <cell r="W22">
            <v>0</v>
          </cell>
          <cell r="X22">
            <v>0</v>
          </cell>
          <cell r="Y22">
            <v>0</v>
          </cell>
          <cell r="Z22" t="str">
            <v>TC Nova Gorica</v>
          </cell>
        </row>
        <row r="23">
          <cell r="W23">
            <v>0</v>
          </cell>
          <cell r="X23">
            <v>0</v>
          </cell>
          <cell r="Y23">
            <v>0</v>
          </cell>
          <cell r="Z23" t="str">
            <v>TC Novo mesto</v>
          </cell>
        </row>
        <row r="24">
          <cell r="W24">
            <v>0</v>
          </cell>
          <cell r="X24">
            <v>0</v>
          </cell>
          <cell r="Y24">
            <v>0</v>
          </cell>
          <cell r="Z24" t="str">
            <v>TC Postojna</v>
          </cell>
        </row>
        <row r="25">
          <cell r="W25">
            <v>0</v>
          </cell>
          <cell r="X25">
            <v>0</v>
          </cell>
          <cell r="Y25">
            <v>0</v>
          </cell>
          <cell r="Z25" t="str">
            <v>TC Ptuj</v>
          </cell>
        </row>
        <row r="26">
          <cell r="W26">
            <v>0</v>
          </cell>
          <cell r="X26">
            <v>0</v>
          </cell>
          <cell r="Y26">
            <v>0</v>
          </cell>
          <cell r="Z26" t="str">
            <v>TC Slovenj Gradec</v>
          </cell>
        </row>
        <row r="27">
          <cell r="W27">
            <v>0</v>
          </cell>
          <cell r="X27">
            <v>0</v>
          </cell>
          <cell r="Y27">
            <v>0</v>
          </cell>
          <cell r="Z27" t="str">
            <v>TC Trbovlje</v>
          </cell>
        </row>
        <row r="28">
          <cell r="W28">
            <v>0</v>
          </cell>
          <cell r="X28">
            <v>0</v>
          </cell>
          <cell r="Y28">
            <v>0</v>
          </cell>
          <cell r="Z28" t="str">
            <v>TC Velenje</v>
          </cell>
        </row>
        <row r="29">
          <cell r="W29">
            <v>0</v>
          </cell>
          <cell r="X29">
            <v>0</v>
          </cell>
          <cell r="Y29">
            <v>0</v>
          </cell>
          <cell r="Z29" t="str">
            <v>Vodstvo</v>
          </cell>
        </row>
        <row r="30">
          <cell r="W30">
            <v>0</v>
          </cell>
          <cell r="X30">
            <v>0</v>
          </cell>
          <cell r="Y30">
            <v>0</v>
          </cell>
          <cell r="Z30" t="str">
            <v>(blank)</v>
          </cell>
        </row>
        <row r="31">
          <cell r="W31">
            <v>0</v>
          </cell>
          <cell r="X31">
            <v>0</v>
          </cell>
          <cell r="Y31">
            <v>0</v>
          </cell>
          <cell r="Z31">
            <v>0</v>
          </cell>
        </row>
        <row r="32">
          <cell r="W32">
            <v>0</v>
          </cell>
          <cell r="X32">
            <v>0</v>
          </cell>
          <cell r="Y32">
            <v>0</v>
          </cell>
          <cell r="Z32">
            <v>0</v>
          </cell>
        </row>
        <row r="33">
          <cell r="W33">
            <v>0</v>
          </cell>
          <cell r="X33">
            <v>0</v>
          </cell>
          <cell r="Y33">
            <v>0</v>
          </cell>
          <cell r="Z33">
            <v>0</v>
          </cell>
        </row>
        <row r="34">
          <cell r="W34">
            <v>0</v>
          </cell>
          <cell r="X34">
            <v>0</v>
          </cell>
          <cell r="Y34">
            <v>0</v>
          </cell>
          <cell r="Z34">
            <v>0</v>
          </cell>
        </row>
        <row r="35">
          <cell r="W35">
            <v>0</v>
          </cell>
          <cell r="X35">
            <v>0</v>
          </cell>
          <cell r="Y35">
            <v>0</v>
          </cell>
          <cell r="Z35">
            <v>0</v>
          </cell>
        </row>
        <row r="36">
          <cell r="W36">
            <v>0</v>
          </cell>
          <cell r="X36">
            <v>0</v>
          </cell>
          <cell r="Y36">
            <v>0</v>
          </cell>
          <cell r="Z36">
            <v>0</v>
          </cell>
        </row>
        <row r="37">
          <cell r="W37">
            <v>0</v>
          </cell>
          <cell r="X37">
            <v>0</v>
          </cell>
          <cell r="Y37">
            <v>0</v>
          </cell>
          <cell r="Z37">
            <v>0</v>
          </cell>
        </row>
        <row r="38">
          <cell r="W38">
            <v>0</v>
          </cell>
          <cell r="X38">
            <v>0</v>
          </cell>
          <cell r="Y38">
            <v>0</v>
          </cell>
          <cell r="Z38">
            <v>0</v>
          </cell>
        </row>
        <row r="39"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W40">
            <v>0</v>
          </cell>
          <cell r="X40">
            <v>0</v>
          </cell>
          <cell r="Y40">
            <v>0</v>
          </cell>
          <cell r="Z40">
            <v>0</v>
          </cell>
        </row>
        <row r="41"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W51">
            <v>0</v>
          </cell>
          <cell r="X51">
            <v>0</v>
          </cell>
          <cell r="Y51">
            <v>0</v>
          </cell>
          <cell r="Z51">
            <v>0</v>
          </cell>
        </row>
        <row r="52">
          <cell r="W52">
            <v>0</v>
          </cell>
          <cell r="X52">
            <v>0</v>
          </cell>
          <cell r="Y52">
            <v>0</v>
          </cell>
          <cell r="Z52">
            <v>0</v>
          </cell>
        </row>
        <row r="53">
          <cell r="W53">
            <v>0</v>
          </cell>
          <cell r="X53">
            <v>0</v>
          </cell>
          <cell r="Y53">
            <v>0</v>
          </cell>
          <cell r="Z53">
            <v>0</v>
          </cell>
        </row>
        <row r="54">
          <cell r="W54">
            <v>0</v>
          </cell>
          <cell r="X54">
            <v>0</v>
          </cell>
          <cell r="Y54">
            <v>0</v>
          </cell>
          <cell r="Z54">
            <v>0</v>
          </cell>
        </row>
        <row r="55">
          <cell r="W55">
            <v>0</v>
          </cell>
          <cell r="X55">
            <v>0</v>
          </cell>
          <cell r="Y55">
            <v>0</v>
          </cell>
          <cell r="Z55">
            <v>0</v>
          </cell>
        </row>
        <row r="56">
          <cell r="W56">
            <v>0</v>
          </cell>
          <cell r="X56">
            <v>0</v>
          </cell>
          <cell r="Y56">
            <v>0</v>
          </cell>
          <cell r="Z56">
            <v>0</v>
          </cell>
        </row>
        <row r="57">
          <cell r="W57">
            <v>0</v>
          </cell>
          <cell r="X57">
            <v>0</v>
          </cell>
          <cell r="Y57">
            <v>0</v>
          </cell>
          <cell r="Z57">
            <v>0</v>
          </cell>
        </row>
        <row r="58">
          <cell r="W58">
            <v>0</v>
          </cell>
          <cell r="X58">
            <v>0</v>
          </cell>
          <cell r="Y58">
            <v>0</v>
          </cell>
          <cell r="Z58">
            <v>0</v>
          </cell>
        </row>
        <row r="59">
          <cell r="W59">
            <v>0</v>
          </cell>
          <cell r="X59">
            <v>0</v>
          </cell>
          <cell r="Y59">
            <v>0</v>
          </cell>
          <cell r="Z59">
            <v>0</v>
          </cell>
        </row>
        <row r="60">
          <cell r="W60">
            <v>0</v>
          </cell>
          <cell r="X60">
            <v>0</v>
          </cell>
          <cell r="Y60">
            <v>0</v>
          </cell>
          <cell r="Z60">
            <v>0</v>
          </cell>
        </row>
        <row r="61">
          <cell r="W61">
            <v>0</v>
          </cell>
          <cell r="X61">
            <v>0</v>
          </cell>
          <cell r="Y61">
            <v>0</v>
          </cell>
          <cell r="Z61">
            <v>0</v>
          </cell>
        </row>
        <row r="62">
          <cell r="W62">
            <v>0</v>
          </cell>
          <cell r="X62">
            <v>0</v>
          </cell>
          <cell r="Y62">
            <v>0</v>
          </cell>
          <cell r="Z62">
            <v>0</v>
          </cell>
        </row>
        <row r="63">
          <cell r="W63">
            <v>0</v>
          </cell>
          <cell r="X63">
            <v>0</v>
          </cell>
          <cell r="Y63">
            <v>0</v>
          </cell>
          <cell r="Z63">
            <v>0</v>
          </cell>
        </row>
        <row r="64">
          <cell r="W64">
            <v>0</v>
          </cell>
          <cell r="X64">
            <v>0</v>
          </cell>
          <cell r="Y64">
            <v>0</v>
          </cell>
          <cell r="Z64">
            <v>0</v>
          </cell>
        </row>
        <row r="65">
          <cell r="W65">
            <v>0</v>
          </cell>
          <cell r="X65">
            <v>0</v>
          </cell>
          <cell r="Y65">
            <v>0</v>
          </cell>
          <cell r="Z65">
            <v>0</v>
          </cell>
        </row>
        <row r="66">
          <cell r="W66">
            <v>0</v>
          </cell>
          <cell r="X66">
            <v>0</v>
          </cell>
          <cell r="Y66">
            <v>0</v>
          </cell>
          <cell r="Z66">
            <v>0</v>
          </cell>
        </row>
        <row r="67">
          <cell r="W67">
            <v>0</v>
          </cell>
          <cell r="X67">
            <v>0</v>
          </cell>
          <cell r="Y67">
            <v>0</v>
          </cell>
          <cell r="Z67">
            <v>0</v>
          </cell>
        </row>
        <row r="68">
          <cell r="W68">
            <v>0</v>
          </cell>
          <cell r="X68">
            <v>0</v>
          </cell>
          <cell r="Y68">
            <v>0</v>
          </cell>
          <cell r="Z68">
            <v>0</v>
          </cell>
        </row>
        <row r="69">
          <cell r="W69">
            <v>0</v>
          </cell>
          <cell r="X69">
            <v>0</v>
          </cell>
          <cell r="Y69">
            <v>0</v>
          </cell>
          <cell r="Z69">
            <v>0</v>
          </cell>
        </row>
        <row r="70">
          <cell r="W70">
            <v>0</v>
          </cell>
          <cell r="X70">
            <v>0</v>
          </cell>
          <cell r="Y70">
            <v>0</v>
          </cell>
          <cell r="Z70">
            <v>0</v>
          </cell>
        </row>
        <row r="71">
          <cell r="W71">
            <v>0</v>
          </cell>
          <cell r="X71">
            <v>0</v>
          </cell>
          <cell r="Y71">
            <v>0</v>
          </cell>
          <cell r="Z71">
            <v>0</v>
          </cell>
        </row>
        <row r="72">
          <cell r="W72">
            <v>0</v>
          </cell>
          <cell r="X72">
            <v>0</v>
          </cell>
          <cell r="Y72">
            <v>0</v>
          </cell>
          <cell r="Z72">
            <v>0</v>
          </cell>
        </row>
        <row r="73">
          <cell r="W73">
            <v>0</v>
          </cell>
          <cell r="X73">
            <v>0</v>
          </cell>
          <cell r="Y73">
            <v>0</v>
          </cell>
          <cell r="Z73">
            <v>0</v>
          </cell>
        </row>
        <row r="74">
          <cell r="W74">
            <v>0</v>
          </cell>
          <cell r="X74">
            <v>0</v>
          </cell>
          <cell r="Y74">
            <v>0</v>
          </cell>
          <cell r="Z74">
            <v>0</v>
          </cell>
        </row>
        <row r="75">
          <cell r="W75">
            <v>0</v>
          </cell>
          <cell r="X75">
            <v>0</v>
          </cell>
          <cell r="Y75">
            <v>0</v>
          </cell>
          <cell r="Z75">
            <v>0</v>
          </cell>
        </row>
        <row r="76">
          <cell r="W76">
            <v>0</v>
          </cell>
          <cell r="X76">
            <v>0</v>
          </cell>
          <cell r="Y76">
            <v>0</v>
          </cell>
          <cell r="Z76">
            <v>0</v>
          </cell>
        </row>
        <row r="77">
          <cell r="W77">
            <v>0</v>
          </cell>
          <cell r="X77">
            <v>0</v>
          </cell>
          <cell r="Y77">
            <v>0</v>
          </cell>
          <cell r="Z77">
            <v>0</v>
          </cell>
        </row>
        <row r="78">
          <cell r="W78">
            <v>0</v>
          </cell>
          <cell r="X78">
            <v>0</v>
          </cell>
          <cell r="Y78">
            <v>0</v>
          </cell>
          <cell r="Z78">
            <v>0</v>
          </cell>
        </row>
        <row r="79">
          <cell r="W79">
            <v>0</v>
          </cell>
          <cell r="X79">
            <v>0</v>
          </cell>
          <cell r="Y79">
            <v>0</v>
          </cell>
          <cell r="Z79">
            <v>0</v>
          </cell>
        </row>
        <row r="80">
          <cell r="W80">
            <v>0</v>
          </cell>
          <cell r="X80">
            <v>0</v>
          </cell>
          <cell r="Y80">
            <v>0</v>
          </cell>
          <cell r="Z80">
            <v>0</v>
          </cell>
        </row>
        <row r="81">
          <cell r="W81">
            <v>0</v>
          </cell>
          <cell r="X81">
            <v>0</v>
          </cell>
          <cell r="Y81">
            <v>0</v>
          </cell>
          <cell r="Z81">
            <v>0</v>
          </cell>
        </row>
        <row r="82">
          <cell r="W82">
            <v>0</v>
          </cell>
          <cell r="X82">
            <v>0</v>
          </cell>
          <cell r="Y82">
            <v>0</v>
          </cell>
          <cell r="Z82">
            <v>0</v>
          </cell>
        </row>
        <row r="83">
          <cell r="W83">
            <v>0</v>
          </cell>
          <cell r="X83">
            <v>0</v>
          </cell>
          <cell r="Y83">
            <v>0</v>
          </cell>
          <cell r="Z83">
            <v>0</v>
          </cell>
        </row>
        <row r="84">
          <cell r="W84">
            <v>0</v>
          </cell>
          <cell r="X84">
            <v>0</v>
          </cell>
          <cell r="Y84">
            <v>0</v>
          </cell>
          <cell r="Z84">
            <v>0</v>
          </cell>
        </row>
        <row r="85">
          <cell r="W85">
            <v>0</v>
          </cell>
          <cell r="X85">
            <v>0</v>
          </cell>
          <cell r="Y85">
            <v>0</v>
          </cell>
          <cell r="Z85">
            <v>0</v>
          </cell>
        </row>
        <row r="86">
          <cell r="W86">
            <v>0</v>
          </cell>
          <cell r="X86">
            <v>0</v>
          </cell>
          <cell r="Y86">
            <v>0</v>
          </cell>
          <cell r="Z86">
            <v>0</v>
          </cell>
        </row>
        <row r="87">
          <cell r="W87">
            <v>0</v>
          </cell>
          <cell r="X87">
            <v>0</v>
          </cell>
          <cell r="Y87">
            <v>0</v>
          </cell>
          <cell r="Z87">
            <v>0</v>
          </cell>
        </row>
        <row r="88">
          <cell r="W88">
            <v>0</v>
          </cell>
          <cell r="X88">
            <v>0</v>
          </cell>
          <cell r="Y88">
            <v>0</v>
          </cell>
          <cell r="Z88">
            <v>0</v>
          </cell>
        </row>
        <row r="89">
          <cell r="W89">
            <v>0</v>
          </cell>
          <cell r="X89">
            <v>0</v>
          </cell>
          <cell r="Y89">
            <v>0</v>
          </cell>
          <cell r="Z89">
            <v>0</v>
          </cell>
        </row>
        <row r="90">
          <cell r="W90">
            <v>0</v>
          </cell>
          <cell r="X90">
            <v>0</v>
          </cell>
          <cell r="Y90">
            <v>0</v>
          </cell>
          <cell r="Z90">
            <v>0</v>
          </cell>
        </row>
        <row r="91">
          <cell r="W91">
            <v>0</v>
          </cell>
          <cell r="X91">
            <v>0</v>
          </cell>
          <cell r="Y91">
            <v>0</v>
          </cell>
          <cell r="Z91">
            <v>0</v>
          </cell>
        </row>
        <row r="92">
          <cell r="W92">
            <v>0</v>
          </cell>
          <cell r="X92">
            <v>0</v>
          </cell>
          <cell r="Y92">
            <v>0</v>
          </cell>
          <cell r="Z92">
            <v>0</v>
          </cell>
        </row>
        <row r="93">
          <cell r="W93">
            <v>0</v>
          </cell>
          <cell r="X93">
            <v>0</v>
          </cell>
          <cell r="Y93">
            <v>0</v>
          </cell>
          <cell r="Z93">
            <v>0</v>
          </cell>
        </row>
        <row r="94">
          <cell r="W94">
            <v>0</v>
          </cell>
          <cell r="X94">
            <v>0</v>
          </cell>
          <cell r="Y94">
            <v>0</v>
          </cell>
          <cell r="Z94">
            <v>0</v>
          </cell>
        </row>
        <row r="95">
          <cell r="W95">
            <v>0</v>
          </cell>
          <cell r="X95">
            <v>0</v>
          </cell>
          <cell r="Y95">
            <v>0</v>
          </cell>
          <cell r="Z95">
            <v>0</v>
          </cell>
        </row>
        <row r="96">
          <cell r="W96">
            <v>0</v>
          </cell>
          <cell r="X96">
            <v>0</v>
          </cell>
          <cell r="Y96">
            <v>0</v>
          </cell>
          <cell r="Z96">
            <v>0</v>
          </cell>
        </row>
        <row r="97">
          <cell r="W97">
            <v>0</v>
          </cell>
          <cell r="X97">
            <v>0</v>
          </cell>
          <cell r="Y97">
            <v>0</v>
          </cell>
          <cell r="Z97">
            <v>0</v>
          </cell>
        </row>
        <row r="98">
          <cell r="W98">
            <v>0</v>
          </cell>
          <cell r="X98">
            <v>0</v>
          </cell>
          <cell r="Y98">
            <v>0</v>
          </cell>
          <cell r="Z98">
            <v>0</v>
          </cell>
        </row>
        <row r="99">
          <cell r="W99">
            <v>0</v>
          </cell>
          <cell r="X99">
            <v>0</v>
          </cell>
          <cell r="Y99">
            <v>0</v>
          </cell>
          <cell r="Z99">
            <v>0</v>
          </cell>
        </row>
        <row r="100">
          <cell r="W100">
            <v>0</v>
          </cell>
          <cell r="X100">
            <v>0</v>
          </cell>
          <cell r="Y100">
            <v>0</v>
          </cell>
          <cell r="Z100">
            <v>0</v>
          </cell>
        </row>
        <row r="101">
          <cell r="W101">
            <v>0</v>
          </cell>
          <cell r="X101">
            <v>0</v>
          </cell>
          <cell r="Y101">
            <v>0</v>
          </cell>
          <cell r="Z101">
            <v>0</v>
          </cell>
        </row>
        <row r="102">
          <cell r="W102">
            <v>0</v>
          </cell>
          <cell r="X102">
            <v>0</v>
          </cell>
          <cell r="Y102">
            <v>0</v>
          </cell>
          <cell r="Z102">
            <v>0</v>
          </cell>
        </row>
        <row r="103"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W104">
            <v>0</v>
          </cell>
          <cell r="X104">
            <v>0</v>
          </cell>
          <cell r="Y104">
            <v>0</v>
          </cell>
          <cell r="Z104">
            <v>0</v>
          </cell>
        </row>
        <row r="105"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W113">
            <v>0</v>
          </cell>
          <cell r="X113">
            <v>0</v>
          </cell>
          <cell r="Y113">
            <v>0</v>
          </cell>
          <cell r="Z113">
            <v>0</v>
          </cell>
        </row>
        <row r="114"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W115">
            <v>0</v>
          </cell>
          <cell r="X115">
            <v>0</v>
          </cell>
          <cell r="Y115">
            <v>0</v>
          </cell>
          <cell r="Z115">
            <v>0</v>
          </cell>
        </row>
        <row r="116">
          <cell r="W116">
            <v>0</v>
          </cell>
          <cell r="X116">
            <v>0</v>
          </cell>
          <cell r="Y116">
            <v>0</v>
          </cell>
          <cell r="Z116">
            <v>0</v>
          </cell>
        </row>
        <row r="117">
          <cell r="W117">
            <v>0</v>
          </cell>
          <cell r="X117">
            <v>0</v>
          </cell>
          <cell r="Y117">
            <v>0</v>
          </cell>
          <cell r="Z117">
            <v>0</v>
          </cell>
        </row>
        <row r="118">
          <cell r="W118">
            <v>0</v>
          </cell>
          <cell r="X118">
            <v>0</v>
          </cell>
          <cell r="Y118">
            <v>0</v>
          </cell>
          <cell r="Z118">
            <v>0</v>
          </cell>
        </row>
        <row r="119">
          <cell r="W119">
            <v>0</v>
          </cell>
          <cell r="X119">
            <v>0</v>
          </cell>
          <cell r="Y119">
            <v>0</v>
          </cell>
          <cell r="Z119">
            <v>0</v>
          </cell>
        </row>
        <row r="120">
          <cell r="W120">
            <v>0</v>
          </cell>
          <cell r="X120">
            <v>0</v>
          </cell>
          <cell r="Y120">
            <v>0</v>
          </cell>
          <cell r="Z120">
            <v>0</v>
          </cell>
        </row>
        <row r="121">
          <cell r="W121">
            <v>0</v>
          </cell>
          <cell r="X121">
            <v>0</v>
          </cell>
          <cell r="Y121">
            <v>0</v>
          </cell>
          <cell r="Z121">
            <v>0</v>
          </cell>
        </row>
        <row r="122">
          <cell r="W122">
            <v>0</v>
          </cell>
          <cell r="X122">
            <v>0</v>
          </cell>
          <cell r="Y122">
            <v>0</v>
          </cell>
          <cell r="Z122">
            <v>0</v>
          </cell>
        </row>
        <row r="123">
          <cell r="W123">
            <v>0</v>
          </cell>
          <cell r="X123">
            <v>0</v>
          </cell>
          <cell r="Y123">
            <v>0</v>
          </cell>
          <cell r="Z123">
            <v>0</v>
          </cell>
        </row>
        <row r="124">
          <cell r="W124">
            <v>0</v>
          </cell>
          <cell r="X124">
            <v>0</v>
          </cell>
          <cell r="Y124">
            <v>0</v>
          </cell>
          <cell r="Z124">
            <v>0</v>
          </cell>
        </row>
        <row r="125">
          <cell r="W125">
            <v>0</v>
          </cell>
          <cell r="X125">
            <v>0</v>
          </cell>
          <cell r="Y125">
            <v>0</v>
          </cell>
          <cell r="Z125">
            <v>0</v>
          </cell>
        </row>
        <row r="126">
          <cell r="W126">
            <v>0</v>
          </cell>
          <cell r="X126">
            <v>0</v>
          </cell>
          <cell r="Y126">
            <v>0</v>
          </cell>
          <cell r="Z126">
            <v>0</v>
          </cell>
        </row>
        <row r="127">
          <cell r="W127">
            <v>0</v>
          </cell>
          <cell r="X127">
            <v>0</v>
          </cell>
          <cell r="Y127">
            <v>0</v>
          </cell>
          <cell r="Z127">
            <v>0</v>
          </cell>
        </row>
        <row r="128">
          <cell r="W128">
            <v>0</v>
          </cell>
          <cell r="X128">
            <v>0</v>
          </cell>
          <cell r="Y128">
            <v>0</v>
          </cell>
          <cell r="Z128">
            <v>0</v>
          </cell>
        </row>
        <row r="129">
          <cell r="W129">
            <v>0</v>
          </cell>
          <cell r="X129">
            <v>0</v>
          </cell>
          <cell r="Y129">
            <v>0</v>
          </cell>
          <cell r="Z129">
            <v>0</v>
          </cell>
        </row>
        <row r="130">
          <cell r="W130">
            <v>0</v>
          </cell>
          <cell r="X130">
            <v>0</v>
          </cell>
          <cell r="Y130">
            <v>0</v>
          </cell>
          <cell r="Z130">
            <v>0</v>
          </cell>
        </row>
        <row r="131">
          <cell r="W131">
            <v>0</v>
          </cell>
          <cell r="X131">
            <v>0</v>
          </cell>
          <cell r="Y131">
            <v>0</v>
          </cell>
          <cell r="Z131">
            <v>0</v>
          </cell>
        </row>
        <row r="132">
          <cell r="W132">
            <v>0</v>
          </cell>
          <cell r="X132">
            <v>0</v>
          </cell>
          <cell r="Y132">
            <v>0</v>
          </cell>
          <cell r="Z132">
            <v>0</v>
          </cell>
        </row>
        <row r="133">
          <cell r="W133">
            <v>0</v>
          </cell>
          <cell r="X133">
            <v>0</v>
          </cell>
          <cell r="Y133">
            <v>0</v>
          </cell>
          <cell r="Z133">
            <v>0</v>
          </cell>
        </row>
        <row r="134">
          <cell r="W134">
            <v>0</v>
          </cell>
          <cell r="X134">
            <v>0</v>
          </cell>
          <cell r="Y134">
            <v>0</v>
          </cell>
          <cell r="Z134">
            <v>0</v>
          </cell>
        </row>
        <row r="135">
          <cell r="W135">
            <v>0</v>
          </cell>
          <cell r="X135">
            <v>0</v>
          </cell>
          <cell r="Y135">
            <v>0</v>
          </cell>
          <cell r="Z135">
            <v>0</v>
          </cell>
        </row>
        <row r="136">
          <cell r="W136">
            <v>0</v>
          </cell>
          <cell r="X136">
            <v>0</v>
          </cell>
          <cell r="Y136">
            <v>0</v>
          </cell>
          <cell r="Z136">
            <v>0</v>
          </cell>
        </row>
        <row r="137">
          <cell r="W137">
            <v>0</v>
          </cell>
          <cell r="X137">
            <v>0</v>
          </cell>
          <cell r="Y137">
            <v>0</v>
          </cell>
          <cell r="Z137">
            <v>0</v>
          </cell>
        </row>
        <row r="138">
          <cell r="W138">
            <v>0</v>
          </cell>
          <cell r="X138">
            <v>0</v>
          </cell>
          <cell r="Y138">
            <v>0</v>
          </cell>
          <cell r="Z138">
            <v>0</v>
          </cell>
        </row>
        <row r="139">
          <cell r="W139">
            <v>0</v>
          </cell>
          <cell r="X139">
            <v>0</v>
          </cell>
          <cell r="Y139">
            <v>0</v>
          </cell>
          <cell r="Z139">
            <v>0</v>
          </cell>
        </row>
        <row r="140">
          <cell r="W140">
            <v>0</v>
          </cell>
          <cell r="X140">
            <v>0</v>
          </cell>
          <cell r="Y140">
            <v>0</v>
          </cell>
          <cell r="Z140">
            <v>0</v>
          </cell>
        </row>
        <row r="141">
          <cell r="W141">
            <v>0</v>
          </cell>
          <cell r="X141">
            <v>0</v>
          </cell>
          <cell r="Y141">
            <v>0</v>
          </cell>
          <cell r="Z141">
            <v>0</v>
          </cell>
        </row>
        <row r="142">
          <cell r="W142">
            <v>0</v>
          </cell>
          <cell r="X142">
            <v>0</v>
          </cell>
          <cell r="Y142">
            <v>0</v>
          </cell>
          <cell r="Z142">
            <v>0</v>
          </cell>
        </row>
        <row r="143">
          <cell r="W143">
            <v>0</v>
          </cell>
          <cell r="X143">
            <v>0</v>
          </cell>
          <cell r="Y143">
            <v>0</v>
          </cell>
          <cell r="Z143">
            <v>0</v>
          </cell>
        </row>
        <row r="144">
          <cell r="W144">
            <v>0</v>
          </cell>
          <cell r="X144">
            <v>0</v>
          </cell>
          <cell r="Y144">
            <v>0</v>
          </cell>
          <cell r="Z144">
            <v>0</v>
          </cell>
        </row>
        <row r="145">
          <cell r="W145">
            <v>0</v>
          </cell>
          <cell r="X145">
            <v>0</v>
          </cell>
          <cell r="Y145">
            <v>0</v>
          </cell>
          <cell r="Z145">
            <v>0</v>
          </cell>
        </row>
        <row r="146">
          <cell r="W146">
            <v>0</v>
          </cell>
          <cell r="X146">
            <v>0</v>
          </cell>
          <cell r="Y146">
            <v>0</v>
          </cell>
          <cell r="Z146">
            <v>0</v>
          </cell>
        </row>
        <row r="147">
          <cell r="W147">
            <v>0</v>
          </cell>
          <cell r="X147">
            <v>0</v>
          </cell>
          <cell r="Y147">
            <v>0</v>
          </cell>
          <cell r="Z147">
            <v>0</v>
          </cell>
        </row>
        <row r="148">
          <cell r="W148">
            <v>0</v>
          </cell>
          <cell r="X148">
            <v>0</v>
          </cell>
          <cell r="Y148">
            <v>0</v>
          </cell>
          <cell r="Z148">
            <v>0</v>
          </cell>
        </row>
        <row r="149">
          <cell r="W149">
            <v>0</v>
          </cell>
          <cell r="X149">
            <v>0</v>
          </cell>
          <cell r="Y149">
            <v>0</v>
          </cell>
          <cell r="Z149">
            <v>0</v>
          </cell>
        </row>
        <row r="150">
          <cell r="W150">
            <v>0</v>
          </cell>
          <cell r="X150">
            <v>0</v>
          </cell>
          <cell r="Y150">
            <v>0</v>
          </cell>
          <cell r="Z150">
            <v>0</v>
          </cell>
        </row>
        <row r="151">
          <cell r="W151">
            <v>0</v>
          </cell>
          <cell r="X151">
            <v>0</v>
          </cell>
          <cell r="Y151">
            <v>0</v>
          </cell>
          <cell r="Z151">
            <v>0</v>
          </cell>
        </row>
        <row r="152">
          <cell r="W152">
            <v>0</v>
          </cell>
          <cell r="X152">
            <v>0</v>
          </cell>
          <cell r="Y152">
            <v>0</v>
          </cell>
          <cell r="Z152">
            <v>0</v>
          </cell>
        </row>
        <row r="153">
          <cell r="W153">
            <v>0</v>
          </cell>
          <cell r="X153">
            <v>0</v>
          </cell>
          <cell r="Y153">
            <v>0</v>
          </cell>
          <cell r="Z153">
            <v>0</v>
          </cell>
        </row>
        <row r="154">
          <cell r="W154">
            <v>0</v>
          </cell>
          <cell r="X154">
            <v>0</v>
          </cell>
          <cell r="Y154">
            <v>0</v>
          </cell>
          <cell r="Z154">
            <v>0</v>
          </cell>
        </row>
        <row r="155">
          <cell r="W155">
            <v>0</v>
          </cell>
          <cell r="X155">
            <v>0</v>
          </cell>
          <cell r="Y155">
            <v>0</v>
          </cell>
          <cell r="Z155">
            <v>0</v>
          </cell>
        </row>
        <row r="156">
          <cell r="W156">
            <v>0</v>
          </cell>
          <cell r="X156">
            <v>0</v>
          </cell>
          <cell r="Y156">
            <v>0</v>
          </cell>
          <cell r="Z156">
            <v>0</v>
          </cell>
        </row>
        <row r="157">
          <cell r="W157">
            <v>0</v>
          </cell>
          <cell r="X157">
            <v>0</v>
          </cell>
          <cell r="Y157">
            <v>0</v>
          </cell>
          <cell r="Z157">
            <v>0</v>
          </cell>
        </row>
        <row r="158">
          <cell r="W158">
            <v>0</v>
          </cell>
          <cell r="X158">
            <v>0</v>
          </cell>
          <cell r="Y158">
            <v>0</v>
          </cell>
          <cell r="Z158">
            <v>0</v>
          </cell>
        </row>
        <row r="159">
          <cell r="W159">
            <v>0</v>
          </cell>
          <cell r="X159">
            <v>0</v>
          </cell>
          <cell r="Y159">
            <v>0</v>
          </cell>
          <cell r="Z159">
            <v>0</v>
          </cell>
        </row>
        <row r="160">
          <cell r="W160">
            <v>0</v>
          </cell>
          <cell r="X160">
            <v>0</v>
          </cell>
          <cell r="Y160">
            <v>0</v>
          </cell>
          <cell r="Z160">
            <v>0</v>
          </cell>
        </row>
        <row r="161">
          <cell r="W161">
            <v>0</v>
          </cell>
          <cell r="X161">
            <v>0</v>
          </cell>
          <cell r="Y161">
            <v>0</v>
          </cell>
          <cell r="Z161">
            <v>0</v>
          </cell>
        </row>
        <row r="162">
          <cell r="W162">
            <v>0</v>
          </cell>
          <cell r="X162">
            <v>0</v>
          </cell>
          <cell r="Y162">
            <v>0</v>
          </cell>
          <cell r="Z162">
            <v>0</v>
          </cell>
        </row>
        <row r="163">
          <cell r="W163">
            <v>0</v>
          </cell>
          <cell r="X163">
            <v>0</v>
          </cell>
          <cell r="Y163">
            <v>0</v>
          </cell>
          <cell r="Z163">
            <v>0</v>
          </cell>
        </row>
        <row r="164">
          <cell r="W164">
            <v>0</v>
          </cell>
          <cell r="X164">
            <v>0</v>
          </cell>
          <cell r="Y164">
            <v>0</v>
          </cell>
          <cell r="Z164">
            <v>0</v>
          </cell>
        </row>
        <row r="165">
          <cell r="W165">
            <v>0</v>
          </cell>
          <cell r="X165">
            <v>0</v>
          </cell>
          <cell r="Y165">
            <v>0</v>
          </cell>
          <cell r="Z165">
            <v>0</v>
          </cell>
        </row>
        <row r="166">
          <cell r="W166">
            <v>0</v>
          </cell>
          <cell r="X166">
            <v>0</v>
          </cell>
          <cell r="Y166">
            <v>0</v>
          </cell>
          <cell r="Z166">
            <v>0</v>
          </cell>
        </row>
        <row r="167">
          <cell r="W167">
            <v>0</v>
          </cell>
          <cell r="X167">
            <v>0</v>
          </cell>
          <cell r="Y167">
            <v>0</v>
          </cell>
          <cell r="Z167">
            <v>0</v>
          </cell>
        </row>
        <row r="168">
          <cell r="W168">
            <v>0</v>
          </cell>
          <cell r="X168">
            <v>0</v>
          </cell>
          <cell r="Y168">
            <v>0</v>
          </cell>
          <cell r="Z168">
            <v>0</v>
          </cell>
        </row>
        <row r="169">
          <cell r="W169">
            <v>0</v>
          </cell>
          <cell r="X169">
            <v>0</v>
          </cell>
          <cell r="Y169">
            <v>0</v>
          </cell>
          <cell r="Z169">
            <v>0</v>
          </cell>
        </row>
        <row r="170">
          <cell r="W170">
            <v>0</v>
          </cell>
          <cell r="X170">
            <v>0</v>
          </cell>
          <cell r="Y170">
            <v>0</v>
          </cell>
          <cell r="Z170">
            <v>0</v>
          </cell>
        </row>
        <row r="171">
          <cell r="W171">
            <v>0</v>
          </cell>
          <cell r="X171">
            <v>0</v>
          </cell>
          <cell r="Y171">
            <v>0</v>
          </cell>
          <cell r="Z171">
            <v>0</v>
          </cell>
        </row>
        <row r="172">
          <cell r="W172">
            <v>0</v>
          </cell>
          <cell r="X172">
            <v>0</v>
          </cell>
          <cell r="Y172">
            <v>0</v>
          </cell>
          <cell r="Z172">
            <v>0</v>
          </cell>
        </row>
        <row r="173">
          <cell r="W173">
            <v>0</v>
          </cell>
          <cell r="X173">
            <v>0</v>
          </cell>
          <cell r="Y173">
            <v>0</v>
          </cell>
          <cell r="Z173">
            <v>0</v>
          </cell>
        </row>
        <row r="174">
          <cell r="W174">
            <v>0</v>
          </cell>
          <cell r="X174">
            <v>0</v>
          </cell>
          <cell r="Y174">
            <v>0</v>
          </cell>
          <cell r="Z174">
            <v>0</v>
          </cell>
        </row>
        <row r="175">
          <cell r="W175">
            <v>0</v>
          </cell>
          <cell r="X175">
            <v>0</v>
          </cell>
          <cell r="Y175">
            <v>0</v>
          </cell>
          <cell r="Z175">
            <v>0</v>
          </cell>
        </row>
        <row r="176">
          <cell r="W176">
            <v>0</v>
          </cell>
          <cell r="X176">
            <v>0</v>
          </cell>
          <cell r="Y176">
            <v>0</v>
          </cell>
          <cell r="Z176">
            <v>0</v>
          </cell>
        </row>
        <row r="177">
          <cell r="W177">
            <v>0</v>
          </cell>
          <cell r="X177">
            <v>0</v>
          </cell>
          <cell r="Y177">
            <v>0</v>
          </cell>
          <cell r="Z177">
            <v>0</v>
          </cell>
        </row>
        <row r="178">
          <cell r="W178">
            <v>0</v>
          </cell>
          <cell r="X178">
            <v>0</v>
          </cell>
          <cell r="Y178">
            <v>0</v>
          </cell>
          <cell r="Z178">
            <v>0</v>
          </cell>
        </row>
        <row r="179">
          <cell r="W179">
            <v>0</v>
          </cell>
          <cell r="X179">
            <v>0</v>
          </cell>
          <cell r="Y179">
            <v>0</v>
          </cell>
          <cell r="Z179">
            <v>0</v>
          </cell>
        </row>
        <row r="180">
          <cell r="W180">
            <v>0</v>
          </cell>
          <cell r="X180">
            <v>0</v>
          </cell>
          <cell r="Y180">
            <v>0</v>
          </cell>
          <cell r="Z180">
            <v>0</v>
          </cell>
        </row>
        <row r="181">
          <cell r="W181">
            <v>0</v>
          </cell>
          <cell r="X181">
            <v>0</v>
          </cell>
          <cell r="Y181">
            <v>0</v>
          </cell>
          <cell r="Z181">
            <v>0</v>
          </cell>
        </row>
        <row r="182">
          <cell r="W182">
            <v>0</v>
          </cell>
          <cell r="X182">
            <v>0</v>
          </cell>
          <cell r="Y182">
            <v>0</v>
          </cell>
          <cell r="Z182">
            <v>0</v>
          </cell>
        </row>
        <row r="183">
          <cell r="W183">
            <v>0</v>
          </cell>
          <cell r="X183">
            <v>0</v>
          </cell>
          <cell r="Y183">
            <v>0</v>
          </cell>
          <cell r="Z183">
            <v>0</v>
          </cell>
        </row>
        <row r="184">
          <cell r="W184">
            <v>0</v>
          </cell>
          <cell r="X184">
            <v>0</v>
          </cell>
          <cell r="Y184">
            <v>0</v>
          </cell>
          <cell r="Z184">
            <v>0</v>
          </cell>
        </row>
        <row r="185">
          <cell r="W185">
            <v>0</v>
          </cell>
          <cell r="X185">
            <v>0</v>
          </cell>
          <cell r="Y185">
            <v>0</v>
          </cell>
          <cell r="Z185">
            <v>0</v>
          </cell>
        </row>
        <row r="186">
          <cell r="W186">
            <v>0</v>
          </cell>
          <cell r="X186">
            <v>0</v>
          </cell>
          <cell r="Y186">
            <v>0</v>
          </cell>
          <cell r="Z186">
            <v>0</v>
          </cell>
        </row>
        <row r="187">
          <cell r="W187">
            <v>0</v>
          </cell>
          <cell r="X187">
            <v>0</v>
          </cell>
          <cell r="Y187">
            <v>0</v>
          </cell>
          <cell r="Z187">
            <v>0</v>
          </cell>
        </row>
        <row r="188">
          <cell r="W188">
            <v>0</v>
          </cell>
          <cell r="X188">
            <v>0</v>
          </cell>
          <cell r="Y188">
            <v>0</v>
          </cell>
          <cell r="Z188">
            <v>0</v>
          </cell>
        </row>
        <row r="189">
          <cell r="W189">
            <v>0</v>
          </cell>
          <cell r="X189">
            <v>0</v>
          </cell>
          <cell r="Y189">
            <v>0</v>
          </cell>
          <cell r="Z189">
            <v>0</v>
          </cell>
        </row>
        <row r="190">
          <cell r="W190">
            <v>0</v>
          </cell>
          <cell r="X190">
            <v>0</v>
          </cell>
          <cell r="Y190">
            <v>0</v>
          </cell>
          <cell r="Z190">
            <v>0</v>
          </cell>
        </row>
        <row r="191">
          <cell r="W191">
            <v>0</v>
          </cell>
          <cell r="X191">
            <v>0</v>
          </cell>
          <cell r="Y191">
            <v>0</v>
          </cell>
          <cell r="Z191">
            <v>0</v>
          </cell>
        </row>
        <row r="192">
          <cell r="W192">
            <v>0</v>
          </cell>
          <cell r="X192">
            <v>0</v>
          </cell>
          <cell r="Y192">
            <v>0</v>
          </cell>
          <cell r="Z192">
            <v>0</v>
          </cell>
        </row>
        <row r="193">
          <cell r="W193">
            <v>0</v>
          </cell>
          <cell r="X193">
            <v>0</v>
          </cell>
          <cell r="Y193">
            <v>0</v>
          </cell>
          <cell r="Z193">
            <v>0</v>
          </cell>
        </row>
        <row r="194">
          <cell r="W194">
            <v>0</v>
          </cell>
          <cell r="X194">
            <v>0</v>
          </cell>
          <cell r="Y194">
            <v>0</v>
          </cell>
          <cell r="Z194">
            <v>0</v>
          </cell>
        </row>
        <row r="195">
          <cell r="W195">
            <v>0</v>
          </cell>
          <cell r="X195">
            <v>0</v>
          </cell>
          <cell r="Y195">
            <v>0</v>
          </cell>
          <cell r="Z195">
            <v>0</v>
          </cell>
        </row>
        <row r="196">
          <cell r="W196">
            <v>0</v>
          </cell>
          <cell r="X196">
            <v>0</v>
          </cell>
          <cell r="Y196">
            <v>0</v>
          </cell>
          <cell r="Z196">
            <v>0</v>
          </cell>
        </row>
        <row r="197">
          <cell r="W197">
            <v>0</v>
          </cell>
          <cell r="X197">
            <v>0</v>
          </cell>
          <cell r="Y197">
            <v>0</v>
          </cell>
          <cell r="Z197">
            <v>0</v>
          </cell>
        </row>
        <row r="198">
          <cell r="W198">
            <v>0</v>
          </cell>
          <cell r="X198">
            <v>0</v>
          </cell>
          <cell r="Y198">
            <v>0</v>
          </cell>
          <cell r="Z198">
            <v>0</v>
          </cell>
        </row>
        <row r="199">
          <cell r="W199">
            <v>0</v>
          </cell>
          <cell r="X199">
            <v>0</v>
          </cell>
          <cell r="Y199">
            <v>0</v>
          </cell>
          <cell r="Z199">
            <v>0</v>
          </cell>
        </row>
        <row r="200">
          <cell r="W200">
            <v>0</v>
          </cell>
          <cell r="X200">
            <v>0</v>
          </cell>
          <cell r="Y200">
            <v>0</v>
          </cell>
          <cell r="Z200">
            <v>0</v>
          </cell>
        </row>
        <row r="201">
          <cell r="W201">
            <v>0</v>
          </cell>
          <cell r="X201">
            <v>0</v>
          </cell>
          <cell r="Y201">
            <v>0</v>
          </cell>
          <cell r="Z201">
            <v>0</v>
          </cell>
        </row>
        <row r="202">
          <cell r="W202">
            <v>0</v>
          </cell>
          <cell r="X202">
            <v>0</v>
          </cell>
          <cell r="Y202">
            <v>0</v>
          </cell>
          <cell r="Z202">
            <v>0</v>
          </cell>
        </row>
        <row r="203">
          <cell r="W203">
            <v>0</v>
          </cell>
          <cell r="X203">
            <v>0</v>
          </cell>
          <cell r="Y203">
            <v>0</v>
          </cell>
          <cell r="Z203">
            <v>0</v>
          </cell>
        </row>
        <row r="204">
          <cell r="W204">
            <v>0</v>
          </cell>
          <cell r="X204">
            <v>0</v>
          </cell>
          <cell r="Y204">
            <v>0</v>
          </cell>
          <cell r="Z204">
            <v>0</v>
          </cell>
        </row>
        <row r="205">
          <cell r="W205">
            <v>0</v>
          </cell>
          <cell r="X205">
            <v>0</v>
          </cell>
          <cell r="Y205">
            <v>0</v>
          </cell>
          <cell r="Z205">
            <v>0</v>
          </cell>
        </row>
        <row r="206">
          <cell r="W206">
            <v>0</v>
          </cell>
          <cell r="X206">
            <v>0</v>
          </cell>
          <cell r="Y206">
            <v>0</v>
          </cell>
          <cell r="Z206">
            <v>0</v>
          </cell>
        </row>
        <row r="207">
          <cell r="W207">
            <v>0</v>
          </cell>
          <cell r="X207">
            <v>0</v>
          </cell>
          <cell r="Y207">
            <v>0</v>
          </cell>
          <cell r="Z207">
            <v>0</v>
          </cell>
        </row>
        <row r="208">
          <cell r="W208">
            <v>0</v>
          </cell>
          <cell r="X208">
            <v>0</v>
          </cell>
          <cell r="Y208">
            <v>0</v>
          </cell>
          <cell r="Z208">
            <v>0</v>
          </cell>
        </row>
        <row r="209">
          <cell r="W209">
            <v>0</v>
          </cell>
          <cell r="X209">
            <v>0</v>
          </cell>
          <cell r="Y209">
            <v>0</v>
          </cell>
          <cell r="Z209">
            <v>0</v>
          </cell>
        </row>
        <row r="210">
          <cell r="W210">
            <v>0</v>
          </cell>
          <cell r="X210">
            <v>0</v>
          </cell>
          <cell r="Y210">
            <v>0</v>
          </cell>
          <cell r="Z210">
            <v>0</v>
          </cell>
        </row>
        <row r="211">
          <cell r="W211">
            <v>0</v>
          </cell>
          <cell r="X211">
            <v>0</v>
          </cell>
          <cell r="Y211">
            <v>0</v>
          </cell>
          <cell r="Z211">
            <v>0</v>
          </cell>
        </row>
        <row r="212">
          <cell r="W212">
            <v>0</v>
          </cell>
          <cell r="X212">
            <v>0</v>
          </cell>
          <cell r="Y212">
            <v>0</v>
          </cell>
          <cell r="Z212">
            <v>0</v>
          </cell>
        </row>
        <row r="213">
          <cell r="W213">
            <v>0</v>
          </cell>
          <cell r="X213">
            <v>0</v>
          </cell>
          <cell r="Y213">
            <v>0</v>
          </cell>
          <cell r="Z213">
            <v>0</v>
          </cell>
        </row>
        <row r="214">
          <cell r="W214">
            <v>0</v>
          </cell>
          <cell r="X214">
            <v>0</v>
          </cell>
          <cell r="Y214">
            <v>0</v>
          </cell>
          <cell r="Z214">
            <v>0</v>
          </cell>
        </row>
        <row r="215">
          <cell r="W215">
            <v>0</v>
          </cell>
          <cell r="X215">
            <v>0</v>
          </cell>
          <cell r="Y215">
            <v>0</v>
          </cell>
          <cell r="Z215">
            <v>0</v>
          </cell>
        </row>
        <row r="216">
          <cell r="W216">
            <v>0</v>
          </cell>
          <cell r="X216">
            <v>0</v>
          </cell>
          <cell r="Y216">
            <v>0</v>
          </cell>
          <cell r="Z216">
            <v>0</v>
          </cell>
        </row>
        <row r="217">
          <cell r="W217">
            <v>0</v>
          </cell>
          <cell r="X217">
            <v>0</v>
          </cell>
          <cell r="Y217">
            <v>0</v>
          </cell>
          <cell r="Z217">
            <v>0</v>
          </cell>
        </row>
        <row r="218">
          <cell r="W218">
            <v>0</v>
          </cell>
          <cell r="X218">
            <v>0</v>
          </cell>
          <cell r="Y218">
            <v>0</v>
          </cell>
          <cell r="Z218">
            <v>0</v>
          </cell>
        </row>
        <row r="219">
          <cell r="W219">
            <v>0</v>
          </cell>
          <cell r="X219">
            <v>0</v>
          </cell>
          <cell r="Y219">
            <v>0</v>
          </cell>
          <cell r="Z219">
            <v>0</v>
          </cell>
        </row>
        <row r="220">
          <cell r="W220">
            <v>0</v>
          </cell>
          <cell r="X220">
            <v>0</v>
          </cell>
          <cell r="Y220">
            <v>0</v>
          </cell>
          <cell r="Z220">
            <v>0</v>
          </cell>
        </row>
        <row r="221">
          <cell r="W221">
            <v>0</v>
          </cell>
          <cell r="X221">
            <v>0</v>
          </cell>
          <cell r="Y221">
            <v>0</v>
          </cell>
          <cell r="Z221">
            <v>0</v>
          </cell>
        </row>
        <row r="222">
          <cell r="W222">
            <v>0</v>
          </cell>
          <cell r="X222">
            <v>0</v>
          </cell>
          <cell r="Y222">
            <v>0</v>
          </cell>
          <cell r="Z222">
            <v>0</v>
          </cell>
        </row>
        <row r="223">
          <cell r="W223">
            <v>0</v>
          </cell>
          <cell r="X223">
            <v>0</v>
          </cell>
          <cell r="Y223">
            <v>0</v>
          </cell>
          <cell r="Z223">
            <v>0</v>
          </cell>
        </row>
        <row r="224">
          <cell r="W224">
            <v>0</v>
          </cell>
          <cell r="X224">
            <v>0</v>
          </cell>
          <cell r="Y224">
            <v>0</v>
          </cell>
          <cell r="Z224">
            <v>0</v>
          </cell>
        </row>
        <row r="225">
          <cell r="W225">
            <v>0</v>
          </cell>
          <cell r="X225">
            <v>0</v>
          </cell>
          <cell r="Y225">
            <v>0</v>
          </cell>
          <cell r="Z225">
            <v>0</v>
          </cell>
        </row>
        <row r="226">
          <cell r="W226">
            <v>0</v>
          </cell>
          <cell r="X226">
            <v>0</v>
          </cell>
          <cell r="Y226">
            <v>0</v>
          </cell>
          <cell r="Z226">
            <v>0</v>
          </cell>
        </row>
        <row r="227">
          <cell r="W227">
            <v>0</v>
          </cell>
          <cell r="X227">
            <v>0</v>
          </cell>
          <cell r="Y227">
            <v>0</v>
          </cell>
          <cell r="Z227">
            <v>0</v>
          </cell>
        </row>
        <row r="228">
          <cell r="W228">
            <v>0</v>
          </cell>
          <cell r="X228">
            <v>0</v>
          </cell>
          <cell r="Y228">
            <v>0</v>
          </cell>
          <cell r="Z228">
            <v>0</v>
          </cell>
        </row>
        <row r="229">
          <cell r="W229">
            <v>0</v>
          </cell>
          <cell r="X229">
            <v>0</v>
          </cell>
          <cell r="Y229">
            <v>0</v>
          </cell>
          <cell r="Z229">
            <v>0</v>
          </cell>
        </row>
        <row r="230">
          <cell r="W230">
            <v>0</v>
          </cell>
          <cell r="X230">
            <v>0</v>
          </cell>
          <cell r="Y230">
            <v>0</v>
          </cell>
          <cell r="Z230">
            <v>0</v>
          </cell>
        </row>
        <row r="231">
          <cell r="W231">
            <v>0</v>
          </cell>
          <cell r="X231">
            <v>0</v>
          </cell>
          <cell r="Y231">
            <v>0</v>
          </cell>
          <cell r="Z231">
            <v>0</v>
          </cell>
        </row>
        <row r="232">
          <cell r="W232">
            <v>0</v>
          </cell>
          <cell r="X232">
            <v>0</v>
          </cell>
          <cell r="Y232">
            <v>0</v>
          </cell>
          <cell r="Z232">
            <v>0</v>
          </cell>
        </row>
        <row r="233">
          <cell r="W233">
            <v>0</v>
          </cell>
          <cell r="X233">
            <v>0</v>
          </cell>
          <cell r="Y233">
            <v>0</v>
          </cell>
          <cell r="Z233">
            <v>0</v>
          </cell>
        </row>
        <row r="234">
          <cell r="W234">
            <v>0</v>
          </cell>
          <cell r="X234">
            <v>0</v>
          </cell>
          <cell r="Y234">
            <v>0</v>
          </cell>
          <cell r="Z234">
            <v>0</v>
          </cell>
        </row>
        <row r="235">
          <cell r="W235">
            <v>0</v>
          </cell>
          <cell r="X235">
            <v>0</v>
          </cell>
          <cell r="Y235">
            <v>0</v>
          </cell>
          <cell r="Z235">
            <v>0</v>
          </cell>
        </row>
        <row r="236">
          <cell r="W236">
            <v>0</v>
          </cell>
          <cell r="X236">
            <v>0</v>
          </cell>
          <cell r="Y236">
            <v>0</v>
          </cell>
          <cell r="Z236">
            <v>0</v>
          </cell>
        </row>
        <row r="237">
          <cell r="W237">
            <v>0</v>
          </cell>
          <cell r="X237">
            <v>0</v>
          </cell>
          <cell r="Y237">
            <v>0</v>
          </cell>
          <cell r="Z237">
            <v>0</v>
          </cell>
        </row>
        <row r="238">
          <cell r="W238">
            <v>0</v>
          </cell>
          <cell r="X238">
            <v>0</v>
          </cell>
          <cell r="Y238">
            <v>0</v>
          </cell>
          <cell r="Z238">
            <v>0</v>
          </cell>
        </row>
        <row r="239">
          <cell r="W239">
            <v>0</v>
          </cell>
          <cell r="X239">
            <v>0</v>
          </cell>
          <cell r="Y239">
            <v>0</v>
          </cell>
          <cell r="Z239">
            <v>0</v>
          </cell>
        </row>
        <row r="240">
          <cell r="W240">
            <v>0</v>
          </cell>
          <cell r="X240">
            <v>0</v>
          </cell>
          <cell r="Y240">
            <v>0</v>
          </cell>
          <cell r="Z240">
            <v>0</v>
          </cell>
        </row>
        <row r="241">
          <cell r="W241">
            <v>0</v>
          </cell>
          <cell r="X241">
            <v>0</v>
          </cell>
          <cell r="Y241">
            <v>0</v>
          </cell>
          <cell r="Z241">
            <v>0</v>
          </cell>
        </row>
        <row r="242">
          <cell r="W242">
            <v>0</v>
          </cell>
          <cell r="X242">
            <v>0</v>
          </cell>
          <cell r="Y242">
            <v>0</v>
          </cell>
          <cell r="Z242">
            <v>0</v>
          </cell>
        </row>
        <row r="243">
          <cell r="W243">
            <v>0</v>
          </cell>
          <cell r="X243">
            <v>0</v>
          </cell>
          <cell r="Y243">
            <v>0</v>
          </cell>
          <cell r="Z243">
            <v>0</v>
          </cell>
        </row>
        <row r="244">
          <cell r="W244">
            <v>0</v>
          </cell>
          <cell r="X244">
            <v>0</v>
          </cell>
          <cell r="Y244">
            <v>0</v>
          </cell>
          <cell r="Z244">
            <v>0</v>
          </cell>
        </row>
        <row r="245">
          <cell r="W245">
            <v>0</v>
          </cell>
          <cell r="X245">
            <v>0</v>
          </cell>
          <cell r="Y245">
            <v>0</v>
          </cell>
          <cell r="Z245">
            <v>0</v>
          </cell>
        </row>
        <row r="246">
          <cell r="W246">
            <v>0</v>
          </cell>
          <cell r="X246">
            <v>0</v>
          </cell>
          <cell r="Y246">
            <v>0</v>
          </cell>
          <cell r="Z246">
            <v>0</v>
          </cell>
        </row>
        <row r="247">
          <cell r="W247">
            <v>0</v>
          </cell>
          <cell r="X247">
            <v>0</v>
          </cell>
          <cell r="Y247">
            <v>0</v>
          </cell>
          <cell r="Z247">
            <v>0</v>
          </cell>
        </row>
        <row r="248">
          <cell r="W248">
            <v>0</v>
          </cell>
          <cell r="X248">
            <v>0</v>
          </cell>
          <cell r="Y248">
            <v>0</v>
          </cell>
          <cell r="Z248">
            <v>0</v>
          </cell>
        </row>
        <row r="249">
          <cell r="W249">
            <v>0</v>
          </cell>
          <cell r="X249">
            <v>0</v>
          </cell>
          <cell r="Y249">
            <v>0</v>
          </cell>
          <cell r="Z249">
            <v>0</v>
          </cell>
        </row>
        <row r="250">
          <cell r="W250">
            <v>0</v>
          </cell>
          <cell r="X250">
            <v>0</v>
          </cell>
          <cell r="Y250">
            <v>0</v>
          </cell>
          <cell r="Z250">
            <v>0</v>
          </cell>
        </row>
        <row r="251">
          <cell r="W251">
            <v>0</v>
          </cell>
          <cell r="X251">
            <v>0</v>
          </cell>
          <cell r="Y251">
            <v>0</v>
          </cell>
          <cell r="Z251">
            <v>0</v>
          </cell>
        </row>
        <row r="252">
          <cell r="W252">
            <v>0</v>
          </cell>
          <cell r="X252">
            <v>0</v>
          </cell>
          <cell r="Y252">
            <v>0</v>
          </cell>
          <cell r="Z252">
            <v>0</v>
          </cell>
        </row>
        <row r="253">
          <cell r="W253">
            <v>0</v>
          </cell>
          <cell r="X253">
            <v>0</v>
          </cell>
          <cell r="Y253">
            <v>0</v>
          </cell>
          <cell r="Z253">
            <v>0</v>
          </cell>
        </row>
        <row r="254">
          <cell r="W254">
            <v>0</v>
          </cell>
          <cell r="X254">
            <v>0</v>
          </cell>
          <cell r="Y254">
            <v>0</v>
          </cell>
          <cell r="Z254">
            <v>0</v>
          </cell>
        </row>
        <row r="255">
          <cell r="W255">
            <v>0</v>
          </cell>
          <cell r="X255">
            <v>0</v>
          </cell>
          <cell r="Y255">
            <v>0</v>
          </cell>
          <cell r="Z255">
            <v>0</v>
          </cell>
        </row>
        <row r="256">
          <cell r="W256">
            <v>0</v>
          </cell>
          <cell r="X256">
            <v>0</v>
          </cell>
          <cell r="Y256">
            <v>0</v>
          </cell>
          <cell r="Z256">
            <v>0</v>
          </cell>
        </row>
        <row r="257">
          <cell r="W257">
            <v>0</v>
          </cell>
          <cell r="X257">
            <v>0</v>
          </cell>
          <cell r="Y257">
            <v>0</v>
          </cell>
          <cell r="Z257">
            <v>0</v>
          </cell>
        </row>
        <row r="258">
          <cell r="W258">
            <v>0</v>
          </cell>
          <cell r="X258">
            <v>0</v>
          </cell>
          <cell r="Y258">
            <v>0</v>
          </cell>
          <cell r="Z258">
            <v>0</v>
          </cell>
        </row>
        <row r="259">
          <cell r="W259">
            <v>0</v>
          </cell>
          <cell r="X259">
            <v>0</v>
          </cell>
          <cell r="Y259">
            <v>0</v>
          </cell>
          <cell r="Z259">
            <v>0</v>
          </cell>
        </row>
        <row r="260">
          <cell r="W260">
            <v>0</v>
          </cell>
          <cell r="X260">
            <v>0</v>
          </cell>
          <cell r="Y260">
            <v>0</v>
          </cell>
          <cell r="Z260">
            <v>0</v>
          </cell>
        </row>
        <row r="261">
          <cell r="W261">
            <v>0</v>
          </cell>
          <cell r="X261">
            <v>0</v>
          </cell>
          <cell r="Y261">
            <v>0</v>
          </cell>
          <cell r="Z261">
            <v>0</v>
          </cell>
        </row>
        <row r="262">
          <cell r="W262">
            <v>0</v>
          </cell>
          <cell r="X262">
            <v>0</v>
          </cell>
          <cell r="Y262">
            <v>0</v>
          </cell>
          <cell r="Z262">
            <v>0</v>
          </cell>
        </row>
        <row r="263">
          <cell r="W263">
            <v>0</v>
          </cell>
          <cell r="X263">
            <v>0</v>
          </cell>
          <cell r="Y263">
            <v>0</v>
          </cell>
          <cell r="Z263">
            <v>0</v>
          </cell>
        </row>
        <row r="264">
          <cell r="W264">
            <v>0</v>
          </cell>
          <cell r="X264">
            <v>0</v>
          </cell>
          <cell r="Y264">
            <v>0</v>
          </cell>
          <cell r="Z264">
            <v>0</v>
          </cell>
        </row>
        <row r="265">
          <cell r="W265">
            <v>0</v>
          </cell>
          <cell r="X265">
            <v>0</v>
          </cell>
          <cell r="Y265">
            <v>0</v>
          </cell>
          <cell r="Z265">
            <v>0</v>
          </cell>
        </row>
        <row r="266">
          <cell r="W266">
            <v>0</v>
          </cell>
          <cell r="X266">
            <v>0</v>
          </cell>
          <cell r="Y266">
            <v>0</v>
          </cell>
          <cell r="Z266">
            <v>0</v>
          </cell>
        </row>
        <row r="267">
          <cell r="W267">
            <v>0</v>
          </cell>
          <cell r="X267">
            <v>0</v>
          </cell>
          <cell r="Y267">
            <v>0</v>
          </cell>
          <cell r="Z267">
            <v>0</v>
          </cell>
        </row>
        <row r="268">
          <cell r="W268">
            <v>0</v>
          </cell>
          <cell r="X268">
            <v>0</v>
          </cell>
          <cell r="Y268">
            <v>0</v>
          </cell>
          <cell r="Z268">
            <v>0</v>
          </cell>
        </row>
        <row r="269">
          <cell r="W269">
            <v>0</v>
          </cell>
          <cell r="X269">
            <v>0</v>
          </cell>
          <cell r="Y269">
            <v>0</v>
          </cell>
          <cell r="Z269">
            <v>0</v>
          </cell>
        </row>
        <row r="270">
          <cell r="W270">
            <v>0</v>
          </cell>
          <cell r="X270">
            <v>0</v>
          </cell>
          <cell r="Y270">
            <v>0</v>
          </cell>
          <cell r="Z270">
            <v>0</v>
          </cell>
        </row>
        <row r="271">
          <cell r="W271">
            <v>0</v>
          </cell>
          <cell r="X271">
            <v>0</v>
          </cell>
          <cell r="Y271">
            <v>0</v>
          </cell>
          <cell r="Z271">
            <v>0</v>
          </cell>
        </row>
        <row r="272">
          <cell r="W272">
            <v>0</v>
          </cell>
          <cell r="X272">
            <v>0</v>
          </cell>
          <cell r="Y272">
            <v>0</v>
          </cell>
          <cell r="Z272">
            <v>0</v>
          </cell>
        </row>
        <row r="273">
          <cell r="W273">
            <v>0</v>
          </cell>
          <cell r="X273">
            <v>0</v>
          </cell>
          <cell r="Y273">
            <v>0</v>
          </cell>
          <cell r="Z273">
            <v>0</v>
          </cell>
        </row>
        <row r="274">
          <cell r="W274">
            <v>0</v>
          </cell>
          <cell r="X274">
            <v>0</v>
          </cell>
          <cell r="Y274">
            <v>0</v>
          </cell>
          <cell r="Z274">
            <v>0</v>
          </cell>
        </row>
        <row r="275">
          <cell r="W275">
            <v>0</v>
          </cell>
          <cell r="X275">
            <v>0</v>
          </cell>
          <cell r="Y275">
            <v>0</v>
          </cell>
          <cell r="Z275">
            <v>0</v>
          </cell>
        </row>
        <row r="276">
          <cell r="W276">
            <v>0</v>
          </cell>
          <cell r="X276">
            <v>0</v>
          </cell>
          <cell r="Y276">
            <v>0</v>
          </cell>
          <cell r="Z276">
            <v>0</v>
          </cell>
        </row>
        <row r="277">
          <cell r="W277">
            <v>0</v>
          </cell>
          <cell r="X277">
            <v>0</v>
          </cell>
          <cell r="Y277">
            <v>0</v>
          </cell>
          <cell r="Z277">
            <v>0</v>
          </cell>
        </row>
        <row r="278">
          <cell r="W278">
            <v>0</v>
          </cell>
          <cell r="X278">
            <v>0</v>
          </cell>
          <cell r="Y278">
            <v>0</v>
          </cell>
          <cell r="Z278">
            <v>0</v>
          </cell>
        </row>
        <row r="279">
          <cell r="W279">
            <v>0</v>
          </cell>
          <cell r="X279">
            <v>0</v>
          </cell>
          <cell r="Y279">
            <v>0</v>
          </cell>
          <cell r="Z279">
            <v>0</v>
          </cell>
        </row>
        <row r="280">
          <cell r="W280">
            <v>0</v>
          </cell>
          <cell r="X280">
            <v>0</v>
          </cell>
          <cell r="Y280">
            <v>0</v>
          </cell>
          <cell r="Z280">
            <v>0</v>
          </cell>
        </row>
        <row r="281">
          <cell r="W281">
            <v>0</v>
          </cell>
          <cell r="X281">
            <v>0</v>
          </cell>
          <cell r="Y281">
            <v>0</v>
          </cell>
          <cell r="Z281">
            <v>0</v>
          </cell>
        </row>
        <row r="282">
          <cell r="W282">
            <v>0</v>
          </cell>
          <cell r="X282">
            <v>0</v>
          </cell>
          <cell r="Y282">
            <v>0</v>
          </cell>
          <cell r="Z282">
            <v>0</v>
          </cell>
        </row>
        <row r="283">
          <cell r="W283">
            <v>0</v>
          </cell>
          <cell r="X283">
            <v>0</v>
          </cell>
          <cell r="Y283">
            <v>0</v>
          </cell>
          <cell r="Z283">
            <v>0</v>
          </cell>
        </row>
        <row r="284">
          <cell r="W284">
            <v>0</v>
          </cell>
          <cell r="X284">
            <v>0</v>
          </cell>
          <cell r="Y284">
            <v>0</v>
          </cell>
          <cell r="Z284">
            <v>0</v>
          </cell>
        </row>
        <row r="285">
          <cell r="W285">
            <v>0</v>
          </cell>
          <cell r="X285">
            <v>0</v>
          </cell>
          <cell r="Y285">
            <v>0</v>
          </cell>
          <cell r="Z285">
            <v>0</v>
          </cell>
        </row>
        <row r="286">
          <cell r="W286">
            <v>0</v>
          </cell>
          <cell r="X286">
            <v>0</v>
          </cell>
          <cell r="Y286">
            <v>0</v>
          </cell>
          <cell r="Z286">
            <v>0</v>
          </cell>
        </row>
        <row r="287">
          <cell r="W287">
            <v>0</v>
          </cell>
          <cell r="X287">
            <v>0</v>
          </cell>
          <cell r="Y287">
            <v>0</v>
          </cell>
          <cell r="Z287">
            <v>0</v>
          </cell>
        </row>
        <row r="288">
          <cell r="W288">
            <v>0</v>
          </cell>
          <cell r="X288">
            <v>0</v>
          </cell>
          <cell r="Y288">
            <v>0</v>
          </cell>
          <cell r="Z288">
            <v>0</v>
          </cell>
        </row>
        <row r="289">
          <cell r="W289">
            <v>0</v>
          </cell>
          <cell r="X289">
            <v>0</v>
          </cell>
          <cell r="Y289">
            <v>0</v>
          </cell>
          <cell r="Z289">
            <v>0</v>
          </cell>
        </row>
        <row r="290">
          <cell r="W290">
            <v>0</v>
          </cell>
          <cell r="X290">
            <v>0</v>
          </cell>
          <cell r="Y290">
            <v>0</v>
          </cell>
          <cell r="Z290">
            <v>0</v>
          </cell>
        </row>
        <row r="291">
          <cell r="W291">
            <v>0</v>
          </cell>
          <cell r="X291">
            <v>0</v>
          </cell>
          <cell r="Y291">
            <v>0</v>
          </cell>
          <cell r="Z291">
            <v>0</v>
          </cell>
        </row>
        <row r="292">
          <cell r="W292">
            <v>0</v>
          </cell>
          <cell r="X292">
            <v>0</v>
          </cell>
          <cell r="Y292">
            <v>0</v>
          </cell>
          <cell r="Z292">
            <v>0</v>
          </cell>
        </row>
        <row r="293">
          <cell r="W293">
            <v>0</v>
          </cell>
          <cell r="X293">
            <v>0</v>
          </cell>
          <cell r="Y293">
            <v>0</v>
          </cell>
          <cell r="Z293">
            <v>0</v>
          </cell>
        </row>
        <row r="294">
          <cell r="W294">
            <v>0</v>
          </cell>
          <cell r="X294">
            <v>0</v>
          </cell>
          <cell r="Y294">
            <v>0</v>
          </cell>
          <cell r="Z294">
            <v>0</v>
          </cell>
        </row>
        <row r="295">
          <cell r="W295">
            <v>0</v>
          </cell>
          <cell r="X295">
            <v>0</v>
          </cell>
          <cell r="Y295">
            <v>0</v>
          </cell>
          <cell r="Z295">
            <v>0</v>
          </cell>
        </row>
        <row r="296">
          <cell r="W296">
            <v>0</v>
          </cell>
          <cell r="X296">
            <v>0</v>
          </cell>
          <cell r="Y296">
            <v>0</v>
          </cell>
          <cell r="Z296">
            <v>0</v>
          </cell>
        </row>
        <row r="297">
          <cell r="W297">
            <v>0</v>
          </cell>
          <cell r="X297">
            <v>0</v>
          </cell>
          <cell r="Y297">
            <v>0</v>
          </cell>
          <cell r="Z297">
            <v>0</v>
          </cell>
        </row>
        <row r="298">
          <cell r="W298">
            <v>0</v>
          </cell>
          <cell r="X298">
            <v>0</v>
          </cell>
          <cell r="Y298">
            <v>0</v>
          </cell>
          <cell r="Z298">
            <v>0</v>
          </cell>
        </row>
        <row r="299">
          <cell r="W299">
            <v>0</v>
          </cell>
          <cell r="X299">
            <v>0</v>
          </cell>
          <cell r="Y299">
            <v>0</v>
          </cell>
          <cell r="Z299">
            <v>0</v>
          </cell>
        </row>
        <row r="300">
          <cell r="W300">
            <v>0</v>
          </cell>
          <cell r="X300">
            <v>0</v>
          </cell>
          <cell r="Y300">
            <v>0</v>
          </cell>
          <cell r="Z300">
            <v>0</v>
          </cell>
        </row>
        <row r="301">
          <cell r="W301">
            <v>0</v>
          </cell>
          <cell r="X301">
            <v>0</v>
          </cell>
          <cell r="Y301">
            <v>0</v>
          </cell>
          <cell r="Z301">
            <v>0</v>
          </cell>
        </row>
        <row r="302">
          <cell r="W302">
            <v>0</v>
          </cell>
          <cell r="X302">
            <v>0</v>
          </cell>
          <cell r="Y302">
            <v>0</v>
          </cell>
          <cell r="Z302">
            <v>0</v>
          </cell>
        </row>
        <row r="303">
          <cell r="W303">
            <v>0</v>
          </cell>
          <cell r="X303">
            <v>0</v>
          </cell>
          <cell r="Y303">
            <v>0</v>
          </cell>
          <cell r="Z303">
            <v>0</v>
          </cell>
        </row>
        <row r="304">
          <cell r="W304">
            <v>0</v>
          </cell>
          <cell r="X304">
            <v>0</v>
          </cell>
          <cell r="Y304">
            <v>0</v>
          </cell>
          <cell r="Z304">
            <v>0</v>
          </cell>
        </row>
        <row r="305">
          <cell r="W305">
            <v>0</v>
          </cell>
          <cell r="X305">
            <v>0</v>
          </cell>
          <cell r="Y305">
            <v>0</v>
          </cell>
          <cell r="Z305">
            <v>0</v>
          </cell>
        </row>
        <row r="306">
          <cell r="W306">
            <v>0</v>
          </cell>
          <cell r="X306">
            <v>0</v>
          </cell>
          <cell r="Y306">
            <v>0</v>
          </cell>
          <cell r="Z306">
            <v>0</v>
          </cell>
        </row>
        <row r="307">
          <cell r="W307">
            <v>0</v>
          </cell>
          <cell r="X307">
            <v>0</v>
          </cell>
          <cell r="Y307">
            <v>0</v>
          </cell>
          <cell r="Z307">
            <v>0</v>
          </cell>
        </row>
        <row r="308">
          <cell r="W308">
            <v>0</v>
          </cell>
          <cell r="X308">
            <v>0</v>
          </cell>
          <cell r="Y308">
            <v>0</v>
          </cell>
          <cell r="Z308">
            <v>0</v>
          </cell>
        </row>
        <row r="309">
          <cell r="W309">
            <v>0</v>
          </cell>
          <cell r="X309">
            <v>0</v>
          </cell>
          <cell r="Y309">
            <v>0</v>
          </cell>
          <cell r="Z309">
            <v>0</v>
          </cell>
        </row>
        <row r="310">
          <cell r="W310">
            <v>0</v>
          </cell>
          <cell r="X310">
            <v>0</v>
          </cell>
          <cell r="Y310">
            <v>0</v>
          </cell>
          <cell r="Z310">
            <v>0</v>
          </cell>
        </row>
        <row r="311">
          <cell r="W311">
            <v>0</v>
          </cell>
          <cell r="X311">
            <v>0</v>
          </cell>
          <cell r="Y311">
            <v>0</v>
          </cell>
          <cell r="Z311">
            <v>0</v>
          </cell>
        </row>
        <row r="312">
          <cell r="W312">
            <v>0</v>
          </cell>
          <cell r="X312">
            <v>0</v>
          </cell>
          <cell r="Y312">
            <v>0</v>
          </cell>
          <cell r="Z312">
            <v>0</v>
          </cell>
        </row>
        <row r="313">
          <cell r="W313">
            <v>0</v>
          </cell>
          <cell r="X313">
            <v>0</v>
          </cell>
          <cell r="Y313">
            <v>0</v>
          </cell>
          <cell r="Z313">
            <v>0</v>
          </cell>
        </row>
        <row r="314">
          <cell r="W314">
            <v>0</v>
          </cell>
          <cell r="X314">
            <v>0</v>
          </cell>
          <cell r="Y314">
            <v>0</v>
          </cell>
          <cell r="Z314">
            <v>0</v>
          </cell>
        </row>
        <row r="315">
          <cell r="W315">
            <v>0</v>
          </cell>
          <cell r="X315">
            <v>0</v>
          </cell>
          <cell r="Y315">
            <v>0</v>
          </cell>
          <cell r="Z315">
            <v>0</v>
          </cell>
        </row>
        <row r="316">
          <cell r="W316">
            <v>0</v>
          </cell>
          <cell r="X316">
            <v>0</v>
          </cell>
          <cell r="Y316">
            <v>0</v>
          </cell>
          <cell r="Z316">
            <v>0</v>
          </cell>
        </row>
        <row r="317">
          <cell r="W317">
            <v>0</v>
          </cell>
          <cell r="X317">
            <v>0</v>
          </cell>
          <cell r="Y317">
            <v>0</v>
          </cell>
          <cell r="Z317">
            <v>0</v>
          </cell>
        </row>
        <row r="318">
          <cell r="W318">
            <v>0</v>
          </cell>
          <cell r="X318">
            <v>0</v>
          </cell>
          <cell r="Y318">
            <v>0</v>
          </cell>
          <cell r="Z318">
            <v>0</v>
          </cell>
        </row>
        <row r="319">
          <cell r="W319">
            <v>0</v>
          </cell>
          <cell r="X319">
            <v>0</v>
          </cell>
          <cell r="Y319">
            <v>0</v>
          </cell>
          <cell r="Z319">
            <v>0</v>
          </cell>
        </row>
        <row r="320">
          <cell r="W320">
            <v>0</v>
          </cell>
          <cell r="X320">
            <v>0</v>
          </cell>
          <cell r="Y320">
            <v>0</v>
          </cell>
          <cell r="Z320">
            <v>0</v>
          </cell>
        </row>
        <row r="321">
          <cell r="W321">
            <v>0</v>
          </cell>
          <cell r="X321">
            <v>0</v>
          </cell>
          <cell r="Y321">
            <v>0</v>
          </cell>
          <cell r="Z321">
            <v>0</v>
          </cell>
        </row>
        <row r="322">
          <cell r="W322">
            <v>0</v>
          </cell>
          <cell r="X322">
            <v>0</v>
          </cell>
          <cell r="Y322">
            <v>0</v>
          </cell>
          <cell r="Z322">
            <v>0</v>
          </cell>
        </row>
        <row r="323">
          <cell r="W323">
            <v>0</v>
          </cell>
          <cell r="X323">
            <v>0</v>
          </cell>
          <cell r="Y323">
            <v>0</v>
          </cell>
          <cell r="Z323">
            <v>0</v>
          </cell>
        </row>
        <row r="324">
          <cell r="W324">
            <v>0</v>
          </cell>
          <cell r="X324">
            <v>0</v>
          </cell>
          <cell r="Y324">
            <v>0</v>
          </cell>
          <cell r="Z324">
            <v>0</v>
          </cell>
        </row>
        <row r="325">
          <cell r="W325">
            <v>0</v>
          </cell>
          <cell r="X325">
            <v>0</v>
          </cell>
          <cell r="Y325">
            <v>0</v>
          </cell>
          <cell r="Z325">
            <v>0</v>
          </cell>
        </row>
        <row r="326">
          <cell r="W326">
            <v>0</v>
          </cell>
          <cell r="X326">
            <v>0</v>
          </cell>
          <cell r="Y326">
            <v>0</v>
          </cell>
          <cell r="Z326">
            <v>0</v>
          </cell>
        </row>
        <row r="327">
          <cell r="W327">
            <v>0</v>
          </cell>
          <cell r="X327">
            <v>0</v>
          </cell>
          <cell r="Y327">
            <v>0</v>
          </cell>
          <cell r="Z327">
            <v>0</v>
          </cell>
        </row>
        <row r="328">
          <cell r="W328">
            <v>0</v>
          </cell>
          <cell r="X328">
            <v>0</v>
          </cell>
          <cell r="Y328">
            <v>0</v>
          </cell>
          <cell r="Z328">
            <v>0</v>
          </cell>
        </row>
        <row r="329">
          <cell r="W329">
            <v>0</v>
          </cell>
          <cell r="X329">
            <v>0</v>
          </cell>
          <cell r="Y329">
            <v>0</v>
          </cell>
          <cell r="Z329">
            <v>0</v>
          </cell>
        </row>
        <row r="330">
          <cell r="W330">
            <v>0</v>
          </cell>
          <cell r="X330">
            <v>0</v>
          </cell>
          <cell r="Y330">
            <v>0</v>
          </cell>
          <cell r="Z330">
            <v>0</v>
          </cell>
        </row>
        <row r="331">
          <cell r="W331">
            <v>0</v>
          </cell>
          <cell r="X331">
            <v>0</v>
          </cell>
          <cell r="Y331">
            <v>0</v>
          </cell>
          <cell r="Z331">
            <v>0</v>
          </cell>
        </row>
        <row r="332">
          <cell r="W332">
            <v>0</v>
          </cell>
          <cell r="X332">
            <v>0</v>
          </cell>
          <cell r="Y332">
            <v>0</v>
          </cell>
          <cell r="Z332">
            <v>0</v>
          </cell>
        </row>
        <row r="333">
          <cell r="W333">
            <v>0</v>
          </cell>
          <cell r="X333">
            <v>0</v>
          </cell>
          <cell r="Y333">
            <v>0</v>
          </cell>
          <cell r="Z333">
            <v>0</v>
          </cell>
        </row>
        <row r="334">
          <cell r="W334">
            <v>0</v>
          </cell>
          <cell r="X334">
            <v>0</v>
          </cell>
          <cell r="Y334">
            <v>0</v>
          </cell>
          <cell r="Z334">
            <v>0</v>
          </cell>
        </row>
        <row r="335">
          <cell r="W335">
            <v>0</v>
          </cell>
          <cell r="X335">
            <v>0</v>
          </cell>
          <cell r="Y335">
            <v>0</v>
          </cell>
          <cell r="Z335">
            <v>0</v>
          </cell>
        </row>
        <row r="336">
          <cell r="W336">
            <v>0</v>
          </cell>
          <cell r="X336">
            <v>0</v>
          </cell>
          <cell r="Y336">
            <v>0</v>
          </cell>
          <cell r="Z336">
            <v>0</v>
          </cell>
        </row>
        <row r="337">
          <cell r="W337">
            <v>0</v>
          </cell>
          <cell r="X337">
            <v>0</v>
          </cell>
          <cell r="Y337">
            <v>0</v>
          </cell>
          <cell r="Z337">
            <v>0</v>
          </cell>
        </row>
        <row r="338">
          <cell r="W338">
            <v>0</v>
          </cell>
          <cell r="X338">
            <v>0</v>
          </cell>
          <cell r="Y338">
            <v>0</v>
          </cell>
          <cell r="Z338">
            <v>0</v>
          </cell>
        </row>
        <row r="339">
          <cell r="W339">
            <v>0</v>
          </cell>
          <cell r="X339">
            <v>0</v>
          </cell>
          <cell r="Y339">
            <v>0</v>
          </cell>
          <cell r="Z339">
            <v>0</v>
          </cell>
        </row>
        <row r="340">
          <cell r="W340">
            <v>0</v>
          </cell>
          <cell r="X340">
            <v>0</v>
          </cell>
          <cell r="Y340">
            <v>0</v>
          </cell>
          <cell r="Z340">
            <v>0</v>
          </cell>
        </row>
        <row r="341">
          <cell r="W341">
            <v>0</v>
          </cell>
          <cell r="X341">
            <v>0</v>
          </cell>
          <cell r="Y341">
            <v>0</v>
          </cell>
          <cell r="Z341">
            <v>0</v>
          </cell>
        </row>
        <row r="342">
          <cell r="W342">
            <v>0</v>
          </cell>
          <cell r="X342">
            <v>0</v>
          </cell>
          <cell r="Y342">
            <v>0</v>
          </cell>
          <cell r="Z342">
            <v>0</v>
          </cell>
        </row>
        <row r="343">
          <cell r="W343">
            <v>0</v>
          </cell>
          <cell r="X343">
            <v>0</v>
          </cell>
          <cell r="Y343">
            <v>0</v>
          </cell>
          <cell r="Z343">
            <v>0</v>
          </cell>
        </row>
        <row r="344">
          <cell r="W344">
            <v>0</v>
          </cell>
          <cell r="X344">
            <v>0</v>
          </cell>
          <cell r="Y344">
            <v>0</v>
          </cell>
          <cell r="Z344">
            <v>0</v>
          </cell>
        </row>
        <row r="345">
          <cell r="W345">
            <v>0</v>
          </cell>
          <cell r="X345">
            <v>0</v>
          </cell>
          <cell r="Y345">
            <v>0</v>
          </cell>
          <cell r="Z345">
            <v>0</v>
          </cell>
        </row>
        <row r="346">
          <cell r="W346">
            <v>0</v>
          </cell>
          <cell r="X346">
            <v>0</v>
          </cell>
          <cell r="Y346">
            <v>0</v>
          </cell>
          <cell r="Z346">
            <v>0</v>
          </cell>
        </row>
        <row r="347">
          <cell r="W347">
            <v>0</v>
          </cell>
          <cell r="X347">
            <v>0</v>
          </cell>
          <cell r="Y347">
            <v>0</v>
          </cell>
          <cell r="Z347">
            <v>0</v>
          </cell>
        </row>
        <row r="348">
          <cell r="W348">
            <v>0</v>
          </cell>
          <cell r="X348">
            <v>0</v>
          </cell>
          <cell r="Y348">
            <v>0</v>
          </cell>
          <cell r="Z348">
            <v>0</v>
          </cell>
        </row>
        <row r="349">
          <cell r="W349">
            <v>0</v>
          </cell>
          <cell r="X349">
            <v>0</v>
          </cell>
          <cell r="Y349">
            <v>0</v>
          </cell>
          <cell r="Z349">
            <v>0</v>
          </cell>
        </row>
        <row r="350">
          <cell r="W350">
            <v>0</v>
          </cell>
          <cell r="X350">
            <v>0</v>
          </cell>
          <cell r="Y350">
            <v>0</v>
          </cell>
          <cell r="Z350">
            <v>0</v>
          </cell>
        </row>
        <row r="351">
          <cell r="W351">
            <v>0</v>
          </cell>
          <cell r="X351">
            <v>0</v>
          </cell>
          <cell r="Y351">
            <v>0</v>
          </cell>
          <cell r="Z351">
            <v>0</v>
          </cell>
        </row>
        <row r="352">
          <cell r="W352">
            <v>0</v>
          </cell>
          <cell r="X352">
            <v>0</v>
          </cell>
          <cell r="Y352">
            <v>0</v>
          </cell>
          <cell r="Z352">
            <v>0</v>
          </cell>
        </row>
        <row r="353">
          <cell r="W353">
            <v>0</v>
          </cell>
          <cell r="X353">
            <v>0</v>
          </cell>
          <cell r="Y353">
            <v>0</v>
          </cell>
          <cell r="Z353">
            <v>0</v>
          </cell>
        </row>
        <row r="354">
          <cell r="W354">
            <v>0</v>
          </cell>
          <cell r="X354">
            <v>0</v>
          </cell>
          <cell r="Y354">
            <v>0</v>
          </cell>
          <cell r="Z354">
            <v>0</v>
          </cell>
        </row>
        <row r="355">
          <cell r="W355">
            <v>0</v>
          </cell>
          <cell r="X355">
            <v>0</v>
          </cell>
          <cell r="Y355">
            <v>0</v>
          </cell>
          <cell r="Z355">
            <v>0</v>
          </cell>
        </row>
        <row r="356">
          <cell r="W356">
            <v>0</v>
          </cell>
          <cell r="X356">
            <v>0</v>
          </cell>
          <cell r="Y356">
            <v>0</v>
          </cell>
          <cell r="Z356">
            <v>0</v>
          </cell>
        </row>
        <row r="357">
          <cell r="W357">
            <v>0</v>
          </cell>
          <cell r="X357">
            <v>0</v>
          </cell>
          <cell r="Y357">
            <v>0</v>
          </cell>
          <cell r="Z357">
            <v>0</v>
          </cell>
        </row>
        <row r="358">
          <cell r="W358">
            <v>0</v>
          </cell>
          <cell r="X358">
            <v>0</v>
          </cell>
          <cell r="Y358">
            <v>0</v>
          </cell>
          <cell r="Z358">
            <v>0</v>
          </cell>
        </row>
        <row r="359">
          <cell r="W359">
            <v>0</v>
          </cell>
          <cell r="X359">
            <v>0</v>
          </cell>
          <cell r="Y359">
            <v>0</v>
          </cell>
          <cell r="Z359">
            <v>0</v>
          </cell>
        </row>
        <row r="360">
          <cell r="W360">
            <v>0</v>
          </cell>
          <cell r="X360">
            <v>0</v>
          </cell>
          <cell r="Y360">
            <v>0</v>
          </cell>
          <cell r="Z360">
            <v>0</v>
          </cell>
        </row>
        <row r="361">
          <cell r="W361">
            <v>0</v>
          </cell>
          <cell r="X361">
            <v>0</v>
          </cell>
          <cell r="Y361">
            <v>0</v>
          </cell>
          <cell r="Z361">
            <v>0</v>
          </cell>
        </row>
        <row r="362">
          <cell r="W362">
            <v>0</v>
          </cell>
          <cell r="X362">
            <v>0</v>
          </cell>
          <cell r="Y362">
            <v>0</v>
          </cell>
          <cell r="Z362">
            <v>0</v>
          </cell>
        </row>
        <row r="363">
          <cell r="W363">
            <v>0</v>
          </cell>
          <cell r="X363">
            <v>0</v>
          </cell>
          <cell r="Y363">
            <v>0</v>
          </cell>
          <cell r="Z363">
            <v>0</v>
          </cell>
        </row>
        <row r="364">
          <cell r="W364">
            <v>0</v>
          </cell>
          <cell r="X364">
            <v>0</v>
          </cell>
          <cell r="Y364">
            <v>0</v>
          </cell>
          <cell r="Z364">
            <v>0</v>
          </cell>
        </row>
        <row r="365">
          <cell r="W365">
            <v>0</v>
          </cell>
          <cell r="X365">
            <v>0</v>
          </cell>
          <cell r="Y365">
            <v>0</v>
          </cell>
          <cell r="Z365">
            <v>0</v>
          </cell>
        </row>
        <row r="366">
          <cell r="W366">
            <v>0</v>
          </cell>
          <cell r="X366">
            <v>0</v>
          </cell>
          <cell r="Y366">
            <v>0</v>
          </cell>
          <cell r="Z366">
            <v>0</v>
          </cell>
        </row>
        <row r="367">
          <cell r="W367">
            <v>0</v>
          </cell>
          <cell r="X367">
            <v>0</v>
          </cell>
          <cell r="Y367">
            <v>0</v>
          </cell>
          <cell r="Z367">
            <v>0</v>
          </cell>
        </row>
        <row r="368">
          <cell r="W368">
            <v>0</v>
          </cell>
          <cell r="X368">
            <v>0</v>
          </cell>
          <cell r="Y368">
            <v>0</v>
          </cell>
          <cell r="Z368">
            <v>0</v>
          </cell>
        </row>
        <row r="369">
          <cell r="W369">
            <v>0</v>
          </cell>
          <cell r="X369">
            <v>0</v>
          </cell>
          <cell r="Y369">
            <v>0</v>
          </cell>
          <cell r="Z369">
            <v>0</v>
          </cell>
        </row>
        <row r="370">
          <cell r="W370">
            <v>0</v>
          </cell>
          <cell r="X370">
            <v>0</v>
          </cell>
          <cell r="Y370">
            <v>0</v>
          </cell>
          <cell r="Z370">
            <v>0</v>
          </cell>
        </row>
        <row r="371">
          <cell r="W371">
            <v>0</v>
          </cell>
          <cell r="X371">
            <v>0</v>
          </cell>
          <cell r="Y371">
            <v>0</v>
          </cell>
          <cell r="Z371">
            <v>0</v>
          </cell>
        </row>
        <row r="372">
          <cell r="W372">
            <v>0</v>
          </cell>
          <cell r="X372">
            <v>0</v>
          </cell>
          <cell r="Y372">
            <v>0</v>
          </cell>
          <cell r="Z372">
            <v>0</v>
          </cell>
        </row>
        <row r="373">
          <cell r="W373">
            <v>0</v>
          </cell>
          <cell r="X373">
            <v>0</v>
          </cell>
          <cell r="Y373">
            <v>0</v>
          </cell>
          <cell r="Z373">
            <v>0</v>
          </cell>
        </row>
        <row r="374">
          <cell r="W374">
            <v>0</v>
          </cell>
          <cell r="X374">
            <v>0</v>
          </cell>
          <cell r="Y374">
            <v>0</v>
          </cell>
          <cell r="Z374">
            <v>0</v>
          </cell>
        </row>
        <row r="375">
          <cell r="W375">
            <v>0</v>
          </cell>
          <cell r="X375">
            <v>0</v>
          </cell>
          <cell r="Y375">
            <v>0</v>
          </cell>
          <cell r="Z375">
            <v>0</v>
          </cell>
        </row>
        <row r="376">
          <cell r="W376">
            <v>0</v>
          </cell>
          <cell r="X376">
            <v>0</v>
          </cell>
          <cell r="Y376">
            <v>0</v>
          </cell>
          <cell r="Z376">
            <v>0</v>
          </cell>
        </row>
        <row r="377">
          <cell r="W377">
            <v>0</v>
          </cell>
          <cell r="X377">
            <v>0</v>
          </cell>
          <cell r="Y377">
            <v>0</v>
          </cell>
          <cell r="Z377">
            <v>0</v>
          </cell>
        </row>
        <row r="378">
          <cell r="W378">
            <v>0</v>
          </cell>
          <cell r="X378">
            <v>0</v>
          </cell>
          <cell r="Y378">
            <v>0</v>
          </cell>
          <cell r="Z378">
            <v>0</v>
          </cell>
        </row>
        <row r="379">
          <cell r="W379">
            <v>0</v>
          </cell>
          <cell r="X379">
            <v>0</v>
          </cell>
          <cell r="Y379">
            <v>0</v>
          </cell>
          <cell r="Z379">
            <v>0</v>
          </cell>
        </row>
        <row r="380">
          <cell r="W380">
            <v>0</v>
          </cell>
          <cell r="X380">
            <v>0</v>
          </cell>
          <cell r="Y380">
            <v>0</v>
          </cell>
          <cell r="Z380">
            <v>0</v>
          </cell>
        </row>
        <row r="381">
          <cell r="W381">
            <v>0</v>
          </cell>
          <cell r="X381">
            <v>0</v>
          </cell>
          <cell r="Y381">
            <v>0</v>
          </cell>
          <cell r="Z381">
            <v>0</v>
          </cell>
        </row>
        <row r="382">
          <cell r="W382">
            <v>0</v>
          </cell>
          <cell r="X382">
            <v>0</v>
          </cell>
          <cell r="Y382">
            <v>0</v>
          </cell>
          <cell r="Z382">
            <v>0</v>
          </cell>
        </row>
        <row r="383">
          <cell r="W383">
            <v>0</v>
          </cell>
          <cell r="X383">
            <v>0</v>
          </cell>
          <cell r="Y383">
            <v>0</v>
          </cell>
          <cell r="Z383">
            <v>0</v>
          </cell>
        </row>
        <row r="384">
          <cell r="W384">
            <v>0</v>
          </cell>
          <cell r="X384">
            <v>0</v>
          </cell>
          <cell r="Y384">
            <v>0</v>
          </cell>
          <cell r="Z384">
            <v>0</v>
          </cell>
        </row>
        <row r="385">
          <cell r="W385">
            <v>0</v>
          </cell>
          <cell r="X385">
            <v>0</v>
          </cell>
          <cell r="Y385">
            <v>0</v>
          </cell>
          <cell r="Z385">
            <v>0</v>
          </cell>
        </row>
        <row r="386">
          <cell r="W386">
            <v>0</v>
          </cell>
          <cell r="X386">
            <v>0</v>
          </cell>
          <cell r="Y386">
            <v>0</v>
          </cell>
          <cell r="Z386">
            <v>0</v>
          </cell>
        </row>
        <row r="387">
          <cell r="W387">
            <v>0</v>
          </cell>
          <cell r="X387">
            <v>0</v>
          </cell>
          <cell r="Y387">
            <v>0</v>
          </cell>
          <cell r="Z387">
            <v>0</v>
          </cell>
        </row>
        <row r="388">
          <cell r="W388">
            <v>0</v>
          </cell>
          <cell r="X388">
            <v>0</v>
          </cell>
          <cell r="Y388">
            <v>0</v>
          </cell>
          <cell r="Z388">
            <v>0</v>
          </cell>
        </row>
        <row r="389">
          <cell r="W389">
            <v>0</v>
          </cell>
          <cell r="X389">
            <v>0</v>
          </cell>
          <cell r="Y389">
            <v>0</v>
          </cell>
          <cell r="Z389">
            <v>0</v>
          </cell>
        </row>
        <row r="390">
          <cell r="W390">
            <v>0</v>
          </cell>
          <cell r="X390">
            <v>0</v>
          </cell>
          <cell r="Y390">
            <v>0</v>
          </cell>
          <cell r="Z390">
            <v>0</v>
          </cell>
        </row>
        <row r="391">
          <cell r="W391">
            <v>0</v>
          </cell>
          <cell r="X391">
            <v>0</v>
          </cell>
          <cell r="Y391">
            <v>0</v>
          </cell>
          <cell r="Z391">
            <v>0</v>
          </cell>
        </row>
        <row r="392">
          <cell r="W392">
            <v>0</v>
          </cell>
          <cell r="X392">
            <v>0</v>
          </cell>
          <cell r="Y392">
            <v>0</v>
          </cell>
          <cell r="Z392">
            <v>0</v>
          </cell>
        </row>
        <row r="393">
          <cell r="W393">
            <v>0</v>
          </cell>
          <cell r="X393">
            <v>0</v>
          </cell>
          <cell r="Y393">
            <v>0</v>
          </cell>
          <cell r="Z393">
            <v>0</v>
          </cell>
        </row>
        <row r="394">
          <cell r="W394">
            <v>0</v>
          </cell>
          <cell r="X394">
            <v>0</v>
          </cell>
          <cell r="Y394">
            <v>0</v>
          </cell>
          <cell r="Z394">
            <v>0</v>
          </cell>
        </row>
        <row r="395">
          <cell r="W395">
            <v>0</v>
          </cell>
          <cell r="X395">
            <v>0</v>
          </cell>
          <cell r="Y395">
            <v>0</v>
          </cell>
          <cell r="Z395">
            <v>0</v>
          </cell>
        </row>
        <row r="396">
          <cell r="W396">
            <v>0</v>
          </cell>
          <cell r="X396">
            <v>0</v>
          </cell>
          <cell r="Y396">
            <v>0</v>
          </cell>
          <cell r="Z396">
            <v>0</v>
          </cell>
        </row>
        <row r="397">
          <cell r="W397">
            <v>0</v>
          </cell>
          <cell r="X397">
            <v>0</v>
          </cell>
          <cell r="Y397">
            <v>0</v>
          </cell>
          <cell r="Z397">
            <v>0</v>
          </cell>
        </row>
        <row r="398">
          <cell r="W398">
            <v>0</v>
          </cell>
          <cell r="X398">
            <v>0</v>
          </cell>
          <cell r="Y398">
            <v>0</v>
          </cell>
          <cell r="Z398">
            <v>0</v>
          </cell>
        </row>
        <row r="399">
          <cell r="W399">
            <v>0</v>
          </cell>
          <cell r="X399">
            <v>0</v>
          </cell>
          <cell r="Y399">
            <v>0</v>
          </cell>
          <cell r="Z399">
            <v>0</v>
          </cell>
        </row>
        <row r="400">
          <cell r="W400">
            <v>0</v>
          </cell>
          <cell r="X400">
            <v>0</v>
          </cell>
          <cell r="Y400">
            <v>0</v>
          </cell>
          <cell r="Z400">
            <v>0</v>
          </cell>
        </row>
        <row r="401">
          <cell r="W401">
            <v>0</v>
          </cell>
          <cell r="X401">
            <v>0</v>
          </cell>
          <cell r="Y401">
            <v>0</v>
          </cell>
          <cell r="Z401">
            <v>0</v>
          </cell>
        </row>
        <row r="402">
          <cell r="W402">
            <v>0</v>
          </cell>
          <cell r="X402">
            <v>0</v>
          </cell>
          <cell r="Y402">
            <v>0</v>
          </cell>
          <cell r="Z402">
            <v>0</v>
          </cell>
        </row>
        <row r="403">
          <cell r="W403">
            <v>0</v>
          </cell>
          <cell r="X403">
            <v>0</v>
          </cell>
          <cell r="Y403">
            <v>0</v>
          </cell>
          <cell r="Z403">
            <v>0</v>
          </cell>
        </row>
        <row r="404">
          <cell r="W404">
            <v>0</v>
          </cell>
          <cell r="X404">
            <v>0</v>
          </cell>
          <cell r="Y404">
            <v>0</v>
          </cell>
          <cell r="Z404">
            <v>0</v>
          </cell>
        </row>
        <row r="405">
          <cell r="W405">
            <v>0</v>
          </cell>
          <cell r="X405">
            <v>0</v>
          </cell>
          <cell r="Y405">
            <v>0</v>
          </cell>
          <cell r="Z405">
            <v>0</v>
          </cell>
        </row>
        <row r="406">
          <cell r="W406">
            <v>0</v>
          </cell>
          <cell r="X406">
            <v>0</v>
          </cell>
          <cell r="Y406">
            <v>0</v>
          </cell>
          <cell r="Z406">
            <v>0</v>
          </cell>
        </row>
        <row r="407">
          <cell r="W407">
            <v>0</v>
          </cell>
          <cell r="X407">
            <v>0</v>
          </cell>
          <cell r="Y407">
            <v>0</v>
          </cell>
          <cell r="Z407">
            <v>0</v>
          </cell>
        </row>
        <row r="408">
          <cell r="W408">
            <v>0</v>
          </cell>
          <cell r="X408">
            <v>0</v>
          </cell>
          <cell r="Y408">
            <v>0</v>
          </cell>
          <cell r="Z408">
            <v>0</v>
          </cell>
        </row>
        <row r="409">
          <cell r="W409">
            <v>0</v>
          </cell>
          <cell r="X409">
            <v>0</v>
          </cell>
          <cell r="Y409">
            <v>0</v>
          </cell>
          <cell r="Z409">
            <v>0</v>
          </cell>
        </row>
        <row r="410">
          <cell r="W410">
            <v>0</v>
          </cell>
          <cell r="X410">
            <v>0</v>
          </cell>
          <cell r="Y410">
            <v>0</v>
          </cell>
          <cell r="Z410">
            <v>0</v>
          </cell>
        </row>
        <row r="411">
          <cell r="W411">
            <v>0</v>
          </cell>
          <cell r="X411">
            <v>0</v>
          </cell>
          <cell r="Y411">
            <v>0</v>
          </cell>
          <cell r="Z411">
            <v>0</v>
          </cell>
        </row>
        <row r="412">
          <cell r="W412">
            <v>0</v>
          </cell>
          <cell r="X412">
            <v>0</v>
          </cell>
          <cell r="Y412">
            <v>0</v>
          </cell>
          <cell r="Z412">
            <v>0</v>
          </cell>
        </row>
        <row r="413">
          <cell r="W413">
            <v>0</v>
          </cell>
          <cell r="X413">
            <v>0</v>
          </cell>
          <cell r="Y413">
            <v>0</v>
          </cell>
          <cell r="Z413">
            <v>0</v>
          </cell>
        </row>
        <row r="414">
          <cell r="W414">
            <v>0</v>
          </cell>
          <cell r="X414">
            <v>0</v>
          </cell>
          <cell r="Y414">
            <v>0</v>
          </cell>
          <cell r="Z414">
            <v>0</v>
          </cell>
        </row>
        <row r="415">
          <cell r="W415">
            <v>0</v>
          </cell>
          <cell r="X415">
            <v>0</v>
          </cell>
          <cell r="Y415">
            <v>0</v>
          </cell>
          <cell r="Z415">
            <v>0</v>
          </cell>
        </row>
        <row r="416">
          <cell r="W416">
            <v>0</v>
          </cell>
          <cell r="X416">
            <v>0</v>
          </cell>
          <cell r="Y416">
            <v>0</v>
          </cell>
          <cell r="Z416">
            <v>0</v>
          </cell>
        </row>
        <row r="417">
          <cell r="W417">
            <v>0</v>
          </cell>
          <cell r="X417">
            <v>0</v>
          </cell>
          <cell r="Y417">
            <v>0</v>
          </cell>
          <cell r="Z417">
            <v>0</v>
          </cell>
        </row>
        <row r="418">
          <cell r="W418">
            <v>0</v>
          </cell>
          <cell r="X418">
            <v>0</v>
          </cell>
          <cell r="Y418">
            <v>0</v>
          </cell>
          <cell r="Z418">
            <v>0</v>
          </cell>
        </row>
        <row r="419">
          <cell r="W419">
            <v>0</v>
          </cell>
          <cell r="X419">
            <v>0</v>
          </cell>
          <cell r="Y419">
            <v>0</v>
          </cell>
          <cell r="Z419">
            <v>0</v>
          </cell>
        </row>
        <row r="420">
          <cell r="W420">
            <v>0</v>
          </cell>
          <cell r="X420">
            <v>0</v>
          </cell>
          <cell r="Y420">
            <v>0</v>
          </cell>
          <cell r="Z420">
            <v>0</v>
          </cell>
        </row>
        <row r="421">
          <cell r="W421">
            <v>0</v>
          </cell>
          <cell r="X421">
            <v>0</v>
          </cell>
          <cell r="Y421">
            <v>0</v>
          </cell>
          <cell r="Z421">
            <v>0</v>
          </cell>
        </row>
        <row r="422">
          <cell r="W422">
            <v>0</v>
          </cell>
          <cell r="X422">
            <v>0</v>
          </cell>
          <cell r="Y422">
            <v>0</v>
          </cell>
          <cell r="Z422">
            <v>0</v>
          </cell>
        </row>
        <row r="423">
          <cell r="W423">
            <v>0</v>
          </cell>
          <cell r="X423">
            <v>0</v>
          </cell>
          <cell r="Y423">
            <v>0</v>
          </cell>
          <cell r="Z423">
            <v>0</v>
          </cell>
        </row>
        <row r="424">
          <cell r="W424">
            <v>0</v>
          </cell>
          <cell r="X424">
            <v>0</v>
          </cell>
          <cell r="Y424">
            <v>0</v>
          </cell>
          <cell r="Z424">
            <v>0</v>
          </cell>
        </row>
        <row r="425">
          <cell r="W425">
            <v>0</v>
          </cell>
          <cell r="X425">
            <v>0</v>
          </cell>
          <cell r="Y425">
            <v>0</v>
          </cell>
          <cell r="Z425">
            <v>0</v>
          </cell>
        </row>
        <row r="426">
          <cell r="W426">
            <v>0</v>
          </cell>
          <cell r="X426">
            <v>0</v>
          </cell>
          <cell r="Y426">
            <v>0</v>
          </cell>
          <cell r="Z426">
            <v>0</v>
          </cell>
        </row>
        <row r="427">
          <cell r="W427">
            <v>0</v>
          </cell>
          <cell r="X427">
            <v>0</v>
          </cell>
          <cell r="Y427">
            <v>0</v>
          </cell>
          <cell r="Z427">
            <v>0</v>
          </cell>
        </row>
        <row r="428">
          <cell r="W428">
            <v>0</v>
          </cell>
          <cell r="X428">
            <v>0</v>
          </cell>
          <cell r="Y428">
            <v>0</v>
          </cell>
          <cell r="Z428">
            <v>0</v>
          </cell>
        </row>
        <row r="429">
          <cell r="W429">
            <v>0</v>
          </cell>
          <cell r="X429">
            <v>0</v>
          </cell>
          <cell r="Y429">
            <v>0</v>
          </cell>
          <cell r="Z429">
            <v>0</v>
          </cell>
        </row>
        <row r="430">
          <cell r="W430">
            <v>0</v>
          </cell>
          <cell r="X430">
            <v>0</v>
          </cell>
          <cell r="Y430">
            <v>0</v>
          </cell>
          <cell r="Z430">
            <v>0</v>
          </cell>
        </row>
        <row r="431">
          <cell r="W431">
            <v>0</v>
          </cell>
          <cell r="X431">
            <v>0</v>
          </cell>
          <cell r="Y431">
            <v>0</v>
          </cell>
          <cell r="Z431">
            <v>0</v>
          </cell>
        </row>
        <row r="432">
          <cell r="W432">
            <v>0</v>
          </cell>
          <cell r="X432">
            <v>0</v>
          </cell>
          <cell r="Y432">
            <v>0</v>
          </cell>
          <cell r="Z432">
            <v>0</v>
          </cell>
        </row>
        <row r="433">
          <cell r="W433">
            <v>0</v>
          </cell>
          <cell r="X433">
            <v>0</v>
          </cell>
          <cell r="Y433">
            <v>0</v>
          </cell>
          <cell r="Z433">
            <v>0</v>
          </cell>
        </row>
        <row r="434">
          <cell r="W434">
            <v>0</v>
          </cell>
          <cell r="X434">
            <v>0</v>
          </cell>
          <cell r="Y434">
            <v>0</v>
          </cell>
          <cell r="Z434">
            <v>0</v>
          </cell>
        </row>
        <row r="435">
          <cell r="W435">
            <v>0</v>
          </cell>
          <cell r="X435">
            <v>0</v>
          </cell>
          <cell r="Y435">
            <v>0</v>
          </cell>
          <cell r="Z435">
            <v>0</v>
          </cell>
        </row>
        <row r="436">
          <cell r="W436">
            <v>0</v>
          </cell>
          <cell r="X436">
            <v>0</v>
          </cell>
          <cell r="Y436">
            <v>0</v>
          </cell>
          <cell r="Z436">
            <v>0</v>
          </cell>
        </row>
        <row r="437">
          <cell r="W437">
            <v>0</v>
          </cell>
          <cell r="X437">
            <v>0</v>
          </cell>
          <cell r="Y437">
            <v>0</v>
          </cell>
          <cell r="Z437">
            <v>0</v>
          </cell>
        </row>
        <row r="438">
          <cell r="W438">
            <v>0</v>
          </cell>
          <cell r="X438">
            <v>0</v>
          </cell>
          <cell r="Y438">
            <v>0</v>
          </cell>
          <cell r="Z438">
            <v>0</v>
          </cell>
        </row>
        <row r="439">
          <cell r="W439">
            <v>0</v>
          </cell>
          <cell r="X439">
            <v>0</v>
          </cell>
          <cell r="Y439">
            <v>0</v>
          </cell>
          <cell r="Z439">
            <v>0</v>
          </cell>
        </row>
        <row r="440">
          <cell r="W440">
            <v>0</v>
          </cell>
          <cell r="X440">
            <v>0</v>
          </cell>
          <cell r="Y440">
            <v>0</v>
          </cell>
          <cell r="Z440">
            <v>0</v>
          </cell>
        </row>
        <row r="441">
          <cell r="W441">
            <v>0</v>
          </cell>
          <cell r="X441">
            <v>0</v>
          </cell>
          <cell r="Y441">
            <v>0</v>
          </cell>
          <cell r="Z441">
            <v>0</v>
          </cell>
        </row>
        <row r="442">
          <cell r="W442">
            <v>0</v>
          </cell>
          <cell r="X442">
            <v>0</v>
          </cell>
          <cell r="Y442">
            <v>0</v>
          </cell>
          <cell r="Z442">
            <v>0</v>
          </cell>
        </row>
        <row r="443">
          <cell r="W443">
            <v>0</v>
          </cell>
          <cell r="X443">
            <v>0</v>
          </cell>
          <cell r="Y443">
            <v>0</v>
          </cell>
          <cell r="Z443">
            <v>0</v>
          </cell>
        </row>
        <row r="444">
          <cell r="W444">
            <v>0</v>
          </cell>
          <cell r="X444">
            <v>0</v>
          </cell>
          <cell r="Y444">
            <v>0</v>
          </cell>
          <cell r="Z444">
            <v>0</v>
          </cell>
        </row>
        <row r="445">
          <cell r="W445">
            <v>0</v>
          </cell>
          <cell r="X445">
            <v>0</v>
          </cell>
          <cell r="Y445">
            <v>0</v>
          </cell>
          <cell r="Z445">
            <v>0</v>
          </cell>
        </row>
        <row r="446">
          <cell r="W446">
            <v>0</v>
          </cell>
          <cell r="X446">
            <v>0</v>
          </cell>
          <cell r="Y446">
            <v>0</v>
          </cell>
          <cell r="Z446">
            <v>0</v>
          </cell>
        </row>
        <row r="447">
          <cell r="W447">
            <v>0</v>
          </cell>
          <cell r="X447">
            <v>0</v>
          </cell>
          <cell r="Y447">
            <v>0</v>
          </cell>
          <cell r="Z447">
            <v>0</v>
          </cell>
        </row>
        <row r="448">
          <cell r="W448">
            <v>0</v>
          </cell>
          <cell r="X448">
            <v>0</v>
          </cell>
          <cell r="Y448">
            <v>0</v>
          </cell>
          <cell r="Z448">
            <v>0</v>
          </cell>
        </row>
        <row r="449">
          <cell r="W449">
            <v>0</v>
          </cell>
          <cell r="X449">
            <v>0</v>
          </cell>
          <cell r="Y449">
            <v>0</v>
          </cell>
          <cell r="Z449">
            <v>0</v>
          </cell>
        </row>
        <row r="450">
          <cell r="W450">
            <v>0</v>
          </cell>
          <cell r="X450">
            <v>0</v>
          </cell>
          <cell r="Y450">
            <v>0</v>
          </cell>
          <cell r="Z450">
            <v>0</v>
          </cell>
        </row>
        <row r="451">
          <cell r="W451">
            <v>0</v>
          </cell>
          <cell r="X451">
            <v>0</v>
          </cell>
          <cell r="Y451">
            <v>0</v>
          </cell>
          <cell r="Z451">
            <v>0</v>
          </cell>
        </row>
        <row r="452">
          <cell r="W452">
            <v>0</v>
          </cell>
          <cell r="X452">
            <v>0</v>
          </cell>
          <cell r="Y452">
            <v>0</v>
          </cell>
          <cell r="Z452">
            <v>0</v>
          </cell>
        </row>
        <row r="453">
          <cell r="W453">
            <v>0</v>
          </cell>
          <cell r="X453">
            <v>0</v>
          </cell>
          <cell r="Y453">
            <v>0</v>
          </cell>
          <cell r="Z453">
            <v>0</v>
          </cell>
        </row>
        <row r="454">
          <cell r="W454">
            <v>0</v>
          </cell>
          <cell r="X454">
            <v>0</v>
          </cell>
          <cell r="Y454">
            <v>0</v>
          </cell>
          <cell r="Z454">
            <v>0</v>
          </cell>
        </row>
        <row r="455">
          <cell r="W455">
            <v>0</v>
          </cell>
          <cell r="X455">
            <v>0</v>
          </cell>
          <cell r="Y455">
            <v>0</v>
          </cell>
          <cell r="Z455">
            <v>0</v>
          </cell>
        </row>
        <row r="456">
          <cell r="W456">
            <v>0</v>
          </cell>
          <cell r="X456">
            <v>0</v>
          </cell>
          <cell r="Y456">
            <v>0</v>
          </cell>
          <cell r="Z456">
            <v>0</v>
          </cell>
        </row>
        <row r="457">
          <cell r="W457">
            <v>0</v>
          </cell>
          <cell r="X457">
            <v>0</v>
          </cell>
          <cell r="Y457">
            <v>0</v>
          </cell>
          <cell r="Z457">
            <v>0</v>
          </cell>
        </row>
        <row r="458">
          <cell r="W458">
            <v>0</v>
          </cell>
          <cell r="X458">
            <v>0</v>
          </cell>
          <cell r="Y458">
            <v>0</v>
          </cell>
          <cell r="Z458">
            <v>0</v>
          </cell>
        </row>
        <row r="459">
          <cell r="W459">
            <v>0</v>
          </cell>
          <cell r="X459">
            <v>0</v>
          </cell>
          <cell r="Y459">
            <v>0</v>
          </cell>
          <cell r="Z459">
            <v>0</v>
          </cell>
        </row>
        <row r="460">
          <cell r="W460">
            <v>0</v>
          </cell>
          <cell r="X460">
            <v>0</v>
          </cell>
          <cell r="Y460">
            <v>0</v>
          </cell>
          <cell r="Z460">
            <v>0</v>
          </cell>
        </row>
        <row r="461">
          <cell r="W461">
            <v>0</v>
          </cell>
          <cell r="X461">
            <v>0</v>
          </cell>
          <cell r="Y461">
            <v>0</v>
          </cell>
          <cell r="Z461">
            <v>0</v>
          </cell>
        </row>
        <row r="462">
          <cell r="W462">
            <v>0</v>
          </cell>
          <cell r="X462">
            <v>0</v>
          </cell>
          <cell r="Y462">
            <v>0</v>
          </cell>
          <cell r="Z462">
            <v>0</v>
          </cell>
        </row>
        <row r="463">
          <cell r="W463">
            <v>0</v>
          </cell>
          <cell r="X463">
            <v>0</v>
          </cell>
          <cell r="Y463">
            <v>0</v>
          </cell>
          <cell r="Z463">
            <v>0</v>
          </cell>
        </row>
        <row r="464">
          <cell r="W464">
            <v>0</v>
          </cell>
          <cell r="X464">
            <v>0</v>
          </cell>
          <cell r="Y464">
            <v>0</v>
          </cell>
          <cell r="Z464">
            <v>0</v>
          </cell>
        </row>
        <row r="465">
          <cell r="W465">
            <v>0</v>
          </cell>
          <cell r="X465">
            <v>0</v>
          </cell>
          <cell r="Y465">
            <v>0</v>
          </cell>
          <cell r="Z465">
            <v>0</v>
          </cell>
        </row>
        <row r="466">
          <cell r="W466">
            <v>0</v>
          </cell>
          <cell r="X466">
            <v>0</v>
          </cell>
          <cell r="Y466">
            <v>0</v>
          </cell>
          <cell r="Z466">
            <v>0</v>
          </cell>
        </row>
        <row r="467">
          <cell r="W467">
            <v>0</v>
          </cell>
          <cell r="X467">
            <v>0</v>
          </cell>
          <cell r="Y467">
            <v>0</v>
          </cell>
          <cell r="Z467">
            <v>0</v>
          </cell>
        </row>
        <row r="468">
          <cell r="W468">
            <v>0</v>
          </cell>
          <cell r="X468">
            <v>0</v>
          </cell>
          <cell r="Y468">
            <v>0</v>
          </cell>
          <cell r="Z468">
            <v>0</v>
          </cell>
        </row>
        <row r="469">
          <cell r="W469">
            <v>0</v>
          </cell>
          <cell r="X469">
            <v>0</v>
          </cell>
          <cell r="Y469">
            <v>0</v>
          </cell>
          <cell r="Z469">
            <v>0</v>
          </cell>
        </row>
        <row r="470">
          <cell r="W470">
            <v>0</v>
          </cell>
          <cell r="X470">
            <v>0</v>
          </cell>
          <cell r="Y470">
            <v>0</v>
          </cell>
          <cell r="Z470">
            <v>0</v>
          </cell>
        </row>
        <row r="471">
          <cell r="W471">
            <v>0</v>
          </cell>
          <cell r="X471">
            <v>0</v>
          </cell>
          <cell r="Y471">
            <v>0</v>
          </cell>
          <cell r="Z471">
            <v>0</v>
          </cell>
        </row>
        <row r="472">
          <cell r="W472">
            <v>0</v>
          </cell>
          <cell r="X472">
            <v>0</v>
          </cell>
          <cell r="Y472">
            <v>0</v>
          </cell>
          <cell r="Z472">
            <v>0</v>
          </cell>
        </row>
        <row r="473">
          <cell r="W473">
            <v>0</v>
          </cell>
          <cell r="X473">
            <v>0</v>
          </cell>
          <cell r="Y473">
            <v>0</v>
          </cell>
          <cell r="Z473">
            <v>0</v>
          </cell>
        </row>
        <row r="474">
          <cell r="W474">
            <v>0</v>
          </cell>
          <cell r="X474">
            <v>0</v>
          </cell>
          <cell r="Y474">
            <v>0</v>
          </cell>
          <cell r="Z474">
            <v>0</v>
          </cell>
        </row>
        <row r="475">
          <cell r="W475">
            <v>0</v>
          </cell>
          <cell r="X475">
            <v>0</v>
          </cell>
          <cell r="Y475">
            <v>0</v>
          </cell>
          <cell r="Z475">
            <v>0</v>
          </cell>
        </row>
        <row r="476">
          <cell r="W476">
            <v>0</v>
          </cell>
          <cell r="X476">
            <v>0</v>
          </cell>
          <cell r="Y476">
            <v>0</v>
          </cell>
          <cell r="Z476">
            <v>0</v>
          </cell>
        </row>
        <row r="477">
          <cell r="W477">
            <v>0</v>
          </cell>
          <cell r="X477">
            <v>0</v>
          </cell>
          <cell r="Y477">
            <v>0</v>
          </cell>
          <cell r="Z477">
            <v>0</v>
          </cell>
        </row>
        <row r="478">
          <cell r="W478">
            <v>0</v>
          </cell>
          <cell r="X478">
            <v>0</v>
          </cell>
          <cell r="Y478">
            <v>0</v>
          </cell>
          <cell r="Z478">
            <v>0</v>
          </cell>
        </row>
        <row r="479">
          <cell r="W479">
            <v>0</v>
          </cell>
          <cell r="X479">
            <v>0</v>
          </cell>
          <cell r="Y479">
            <v>0</v>
          </cell>
          <cell r="Z479">
            <v>0</v>
          </cell>
        </row>
        <row r="480">
          <cell r="W480">
            <v>0</v>
          </cell>
          <cell r="X480">
            <v>0</v>
          </cell>
          <cell r="Y480">
            <v>0</v>
          </cell>
          <cell r="Z480">
            <v>0</v>
          </cell>
        </row>
        <row r="481">
          <cell r="W481">
            <v>0</v>
          </cell>
          <cell r="X481">
            <v>0</v>
          </cell>
          <cell r="Y481">
            <v>0</v>
          </cell>
          <cell r="Z481">
            <v>0</v>
          </cell>
        </row>
        <row r="482">
          <cell r="W482">
            <v>0</v>
          </cell>
          <cell r="X482">
            <v>0</v>
          </cell>
          <cell r="Y482">
            <v>0</v>
          </cell>
          <cell r="Z482">
            <v>0</v>
          </cell>
        </row>
        <row r="483">
          <cell r="W483">
            <v>0</v>
          </cell>
          <cell r="X483">
            <v>0</v>
          </cell>
          <cell r="Y483">
            <v>0</v>
          </cell>
          <cell r="Z483">
            <v>0</v>
          </cell>
        </row>
        <row r="484">
          <cell r="W484">
            <v>0</v>
          </cell>
          <cell r="X484">
            <v>0</v>
          </cell>
          <cell r="Y484">
            <v>0</v>
          </cell>
          <cell r="Z484">
            <v>0</v>
          </cell>
        </row>
        <row r="485">
          <cell r="W485">
            <v>0</v>
          </cell>
          <cell r="X485">
            <v>0</v>
          </cell>
          <cell r="Y485">
            <v>0</v>
          </cell>
          <cell r="Z485">
            <v>0</v>
          </cell>
        </row>
        <row r="486">
          <cell r="W486">
            <v>0</v>
          </cell>
          <cell r="X486">
            <v>0</v>
          </cell>
          <cell r="Y486">
            <v>0</v>
          </cell>
          <cell r="Z486">
            <v>0</v>
          </cell>
        </row>
        <row r="487">
          <cell r="W487">
            <v>0</v>
          </cell>
          <cell r="X487">
            <v>0</v>
          </cell>
          <cell r="Y487">
            <v>0</v>
          </cell>
          <cell r="Z487">
            <v>0</v>
          </cell>
        </row>
        <row r="488">
          <cell r="W488">
            <v>0</v>
          </cell>
          <cell r="X488">
            <v>0</v>
          </cell>
          <cell r="Y488">
            <v>0</v>
          </cell>
          <cell r="Z488">
            <v>0</v>
          </cell>
        </row>
        <row r="489">
          <cell r="W489">
            <v>0</v>
          </cell>
          <cell r="X489">
            <v>0</v>
          </cell>
          <cell r="Y489">
            <v>0</v>
          </cell>
          <cell r="Z489">
            <v>0</v>
          </cell>
        </row>
        <row r="490">
          <cell r="W490">
            <v>0</v>
          </cell>
          <cell r="X490">
            <v>0</v>
          </cell>
          <cell r="Y490">
            <v>0</v>
          </cell>
          <cell r="Z490">
            <v>0</v>
          </cell>
        </row>
        <row r="491">
          <cell r="W491">
            <v>0</v>
          </cell>
          <cell r="X491">
            <v>0</v>
          </cell>
          <cell r="Y491">
            <v>0</v>
          </cell>
          <cell r="Z491">
            <v>0</v>
          </cell>
        </row>
        <row r="492">
          <cell r="W492">
            <v>0</v>
          </cell>
          <cell r="X492">
            <v>0</v>
          </cell>
          <cell r="Y492">
            <v>0</v>
          </cell>
          <cell r="Z492">
            <v>0</v>
          </cell>
        </row>
        <row r="493">
          <cell r="W493">
            <v>0</v>
          </cell>
          <cell r="X493">
            <v>0</v>
          </cell>
          <cell r="Y493">
            <v>0</v>
          </cell>
          <cell r="Z493">
            <v>0</v>
          </cell>
        </row>
        <row r="494">
          <cell r="W494">
            <v>0</v>
          </cell>
          <cell r="X494">
            <v>0</v>
          </cell>
          <cell r="Y494">
            <v>0</v>
          </cell>
          <cell r="Z494">
            <v>0</v>
          </cell>
        </row>
        <row r="495">
          <cell r="W495">
            <v>0</v>
          </cell>
          <cell r="X495">
            <v>0</v>
          </cell>
          <cell r="Y495">
            <v>0</v>
          </cell>
          <cell r="Z495">
            <v>0</v>
          </cell>
        </row>
        <row r="496">
          <cell r="W496">
            <v>0</v>
          </cell>
          <cell r="X496">
            <v>0</v>
          </cell>
          <cell r="Y496">
            <v>0</v>
          </cell>
          <cell r="Z496">
            <v>0</v>
          </cell>
        </row>
        <row r="497">
          <cell r="W497">
            <v>0</v>
          </cell>
          <cell r="X497">
            <v>0</v>
          </cell>
          <cell r="Y497">
            <v>0</v>
          </cell>
          <cell r="Z497">
            <v>0</v>
          </cell>
        </row>
        <row r="498">
          <cell r="W498">
            <v>0</v>
          </cell>
          <cell r="X498">
            <v>0</v>
          </cell>
          <cell r="Y498">
            <v>0</v>
          </cell>
          <cell r="Z498">
            <v>0</v>
          </cell>
        </row>
        <row r="499">
          <cell r="W499">
            <v>0</v>
          </cell>
          <cell r="X499">
            <v>0</v>
          </cell>
          <cell r="Y499">
            <v>0</v>
          </cell>
          <cell r="Z499">
            <v>0</v>
          </cell>
        </row>
        <row r="500">
          <cell r="W500">
            <v>0</v>
          </cell>
          <cell r="X500">
            <v>0</v>
          </cell>
          <cell r="Y500">
            <v>0</v>
          </cell>
          <cell r="Z500">
            <v>0</v>
          </cell>
        </row>
        <row r="501">
          <cell r="W501">
            <v>0</v>
          </cell>
          <cell r="X501">
            <v>0</v>
          </cell>
          <cell r="Y501">
            <v>0</v>
          </cell>
          <cell r="Z501">
            <v>0</v>
          </cell>
        </row>
        <row r="502">
          <cell r="W502">
            <v>0</v>
          </cell>
          <cell r="X502">
            <v>0</v>
          </cell>
          <cell r="Y502">
            <v>0</v>
          </cell>
          <cell r="Z502">
            <v>0</v>
          </cell>
        </row>
        <row r="503">
          <cell r="W503">
            <v>0</v>
          </cell>
          <cell r="X503">
            <v>0</v>
          </cell>
          <cell r="Y503">
            <v>0</v>
          </cell>
          <cell r="Z503">
            <v>0</v>
          </cell>
        </row>
        <row r="504">
          <cell r="W504">
            <v>0</v>
          </cell>
          <cell r="X504">
            <v>0</v>
          </cell>
          <cell r="Y504">
            <v>0</v>
          </cell>
          <cell r="Z504">
            <v>0</v>
          </cell>
        </row>
        <row r="505">
          <cell r="W505">
            <v>0</v>
          </cell>
          <cell r="X505">
            <v>0</v>
          </cell>
          <cell r="Y505">
            <v>0</v>
          </cell>
          <cell r="Z505">
            <v>0</v>
          </cell>
        </row>
        <row r="506">
          <cell r="W506">
            <v>0</v>
          </cell>
          <cell r="X506">
            <v>0</v>
          </cell>
          <cell r="Y506">
            <v>0</v>
          </cell>
          <cell r="Z506">
            <v>0</v>
          </cell>
        </row>
        <row r="507">
          <cell r="W507">
            <v>0</v>
          </cell>
          <cell r="X507">
            <v>0</v>
          </cell>
          <cell r="Y507">
            <v>0</v>
          </cell>
          <cell r="Z507">
            <v>0</v>
          </cell>
        </row>
        <row r="508">
          <cell r="W508">
            <v>0</v>
          </cell>
          <cell r="X508">
            <v>0</v>
          </cell>
          <cell r="Y508">
            <v>0</v>
          </cell>
          <cell r="Z508">
            <v>0</v>
          </cell>
        </row>
        <row r="509">
          <cell r="W509">
            <v>0</v>
          </cell>
          <cell r="X509">
            <v>0</v>
          </cell>
          <cell r="Y509">
            <v>0</v>
          </cell>
          <cell r="Z509">
            <v>0</v>
          </cell>
        </row>
        <row r="510">
          <cell r="W510">
            <v>0</v>
          </cell>
          <cell r="X510">
            <v>0</v>
          </cell>
          <cell r="Y510">
            <v>0</v>
          </cell>
          <cell r="Z510">
            <v>0</v>
          </cell>
        </row>
        <row r="511">
          <cell r="W511">
            <v>0</v>
          </cell>
          <cell r="X511">
            <v>0</v>
          </cell>
          <cell r="Y511">
            <v>0</v>
          </cell>
          <cell r="Z511">
            <v>0</v>
          </cell>
        </row>
        <row r="512">
          <cell r="W512">
            <v>0</v>
          </cell>
          <cell r="X512">
            <v>0</v>
          </cell>
          <cell r="Y512">
            <v>0</v>
          </cell>
          <cell r="Z512">
            <v>0</v>
          </cell>
        </row>
        <row r="513">
          <cell r="W513">
            <v>0</v>
          </cell>
          <cell r="X513">
            <v>0</v>
          </cell>
          <cell r="Y513">
            <v>0</v>
          </cell>
          <cell r="Z513">
            <v>0</v>
          </cell>
        </row>
        <row r="514">
          <cell r="W514">
            <v>0</v>
          </cell>
          <cell r="X514">
            <v>0</v>
          </cell>
          <cell r="Y514">
            <v>0</v>
          </cell>
          <cell r="Z514">
            <v>0</v>
          </cell>
        </row>
        <row r="515">
          <cell r="W515">
            <v>0</v>
          </cell>
          <cell r="X515">
            <v>0</v>
          </cell>
          <cell r="Y515">
            <v>0</v>
          </cell>
          <cell r="Z515">
            <v>0</v>
          </cell>
        </row>
        <row r="516">
          <cell r="W516">
            <v>0</v>
          </cell>
          <cell r="X516">
            <v>0</v>
          </cell>
          <cell r="Y516">
            <v>0</v>
          </cell>
          <cell r="Z516">
            <v>0</v>
          </cell>
        </row>
        <row r="517">
          <cell r="W517">
            <v>0</v>
          </cell>
          <cell r="X517">
            <v>0</v>
          </cell>
          <cell r="Y517">
            <v>0</v>
          </cell>
          <cell r="Z517">
            <v>0</v>
          </cell>
        </row>
        <row r="518">
          <cell r="W518">
            <v>0</v>
          </cell>
          <cell r="X518">
            <v>0</v>
          </cell>
          <cell r="Y518">
            <v>0</v>
          </cell>
          <cell r="Z518">
            <v>0</v>
          </cell>
        </row>
        <row r="519">
          <cell r="W519">
            <v>0</v>
          </cell>
          <cell r="X519">
            <v>0</v>
          </cell>
          <cell r="Y519">
            <v>0</v>
          </cell>
          <cell r="Z519">
            <v>0</v>
          </cell>
        </row>
        <row r="520">
          <cell r="W520">
            <v>0</v>
          </cell>
          <cell r="X520">
            <v>0</v>
          </cell>
          <cell r="Y520">
            <v>0</v>
          </cell>
          <cell r="Z520">
            <v>0</v>
          </cell>
        </row>
        <row r="521">
          <cell r="W521">
            <v>0</v>
          </cell>
          <cell r="X521">
            <v>0</v>
          </cell>
          <cell r="Y521">
            <v>0</v>
          </cell>
          <cell r="Z521">
            <v>0</v>
          </cell>
        </row>
        <row r="522">
          <cell r="W522">
            <v>0</v>
          </cell>
          <cell r="X522">
            <v>0</v>
          </cell>
          <cell r="Y522">
            <v>0</v>
          </cell>
          <cell r="Z522">
            <v>0</v>
          </cell>
        </row>
        <row r="523">
          <cell r="W523">
            <v>0</v>
          </cell>
          <cell r="X523">
            <v>0</v>
          </cell>
          <cell r="Y523">
            <v>0</v>
          </cell>
          <cell r="Z523">
            <v>0</v>
          </cell>
        </row>
        <row r="524">
          <cell r="W524">
            <v>0</v>
          </cell>
          <cell r="X524">
            <v>0</v>
          </cell>
          <cell r="Y524">
            <v>0</v>
          </cell>
          <cell r="Z524">
            <v>0</v>
          </cell>
        </row>
        <row r="525">
          <cell r="W525">
            <v>0</v>
          </cell>
          <cell r="X525">
            <v>0</v>
          </cell>
          <cell r="Y525">
            <v>0</v>
          </cell>
          <cell r="Z525">
            <v>0</v>
          </cell>
        </row>
        <row r="526">
          <cell r="W526">
            <v>0</v>
          </cell>
          <cell r="X526">
            <v>0</v>
          </cell>
          <cell r="Y526">
            <v>0</v>
          </cell>
          <cell r="Z526">
            <v>0</v>
          </cell>
        </row>
        <row r="527">
          <cell r="W527">
            <v>0</v>
          </cell>
          <cell r="X527">
            <v>0</v>
          </cell>
          <cell r="Y527">
            <v>0</v>
          </cell>
          <cell r="Z527">
            <v>0</v>
          </cell>
        </row>
        <row r="528">
          <cell r="W528">
            <v>0</v>
          </cell>
          <cell r="X528">
            <v>0</v>
          </cell>
          <cell r="Y528">
            <v>0</v>
          </cell>
          <cell r="Z528">
            <v>0</v>
          </cell>
        </row>
        <row r="529">
          <cell r="W529">
            <v>0</v>
          </cell>
          <cell r="X529">
            <v>0</v>
          </cell>
          <cell r="Y529">
            <v>0</v>
          </cell>
          <cell r="Z529">
            <v>0</v>
          </cell>
        </row>
        <row r="530">
          <cell r="W530">
            <v>0</v>
          </cell>
          <cell r="X530">
            <v>0</v>
          </cell>
          <cell r="Y530">
            <v>0</v>
          </cell>
          <cell r="Z530">
            <v>0</v>
          </cell>
        </row>
        <row r="531">
          <cell r="W531">
            <v>0</v>
          </cell>
          <cell r="X531">
            <v>0</v>
          </cell>
          <cell r="Y531">
            <v>0</v>
          </cell>
          <cell r="Z531">
            <v>0</v>
          </cell>
        </row>
        <row r="532">
          <cell r="W532">
            <v>0</v>
          </cell>
          <cell r="X532">
            <v>0</v>
          </cell>
          <cell r="Y532">
            <v>0</v>
          </cell>
          <cell r="Z532">
            <v>0</v>
          </cell>
        </row>
        <row r="533">
          <cell r="W533">
            <v>0</v>
          </cell>
          <cell r="X533">
            <v>0</v>
          </cell>
          <cell r="Y533">
            <v>0</v>
          </cell>
          <cell r="Z533">
            <v>0</v>
          </cell>
        </row>
        <row r="534">
          <cell r="W534">
            <v>0</v>
          </cell>
          <cell r="X534">
            <v>0</v>
          </cell>
          <cell r="Y534">
            <v>0</v>
          </cell>
          <cell r="Z534">
            <v>0</v>
          </cell>
        </row>
        <row r="535">
          <cell r="W535">
            <v>0</v>
          </cell>
          <cell r="X535">
            <v>0</v>
          </cell>
          <cell r="Y535">
            <v>0</v>
          </cell>
          <cell r="Z535">
            <v>0</v>
          </cell>
        </row>
        <row r="536">
          <cell r="X536">
            <v>0</v>
          </cell>
          <cell r="Y536">
            <v>0</v>
          </cell>
          <cell r="Z536">
            <v>0</v>
          </cell>
        </row>
        <row r="537">
          <cell r="X537">
            <v>0</v>
          </cell>
          <cell r="Y537">
            <v>0</v>
          </cell>
          <cell r="Z537">
            <v>0</v>
          </cell>
        </row>
        <row r="538">
          <cell r="X538">
            <v>0</v>
          </cell>
          <cell r="Y538">
            <v>0</v>
          </cell>
          <cell r="Z538">
            <v>0</v>
          </cell>
        </row>
        <row r="539">
          <cell r="X539">
            <v>0</v>
          </cell>
          <cell r="Y539">
            <v>0</v>
          </cell>
          <cell r="Z539">
            <v>0</v>
          </cell>
        </row>
        <row r="540">
          <cell r="X540">
            <v>0</v>
          </cell>
          <cell r="Y540">
            <v>0</v>
          </cell>
          <cell r="Z540">
            <v>0</v>
          </cell>
        </row>
        <row r="541">
          <cell r="X541">
            <v>0</v>
          </cell>
          <cell r="Y541">
            <v>0</v>
          </cell>
          <cell r="Z541">
            <v>0</v>
          </cell>
        </row>
        <row r="542">
          <cell r="X542">
            <v>0</v>
          </cell>
          <cell r="Y542">
            <v>0</v>
          </cell>
          <cell r="Z542">
            <v>0</v>
          </cell>
        </row>
        <row r="543">
          <cell r="X543">
            <v>0</v>
          </cell>
          <cell r="Y543">
            <v>0</v>
          </cell>
          <cell r="Z543">
            <v>0</v>
          </cell>
        </row>
        <row r="544">
          <cell r="X544">
            <v>0</v>
          </cell>
          <cell r="Y544">
            <v>0</v>
          </cell>
          <cell r="Z544">
            <v>0</v>
          </cell>
        </row>
        <row r="545">
          <cell r="X545">
            <v>0</v>
          </cell>
          <cell r="Y545">
            <v>0</v>
          </cell>
          <cell r="Z545">
            <v>0</v>
          </cell>
        </row>
        <row r="546">
          <cell r="X546">
            <v>0</v>
          </cell>
          <cell r="Y546">
            <v>0</v>
          </cell>
          <cell r="Z546">
            <v>0</v>
          </cell>
        </row>
        <row r="547">
          <cell r="X547">
            <v>0</v>
          </cell>
          <cell r="Y547">
            <v>0</v>
          </cell>
          <cell r="Z547">
            <v>0</v>
          </cell>
        </row>
        <row r="548">
          <cell r="X548">
            <v>0</v>
          </cell>
          <cell r="Y548">
            <v>0</v>
          </cell>
          <cell r="Z548">
            <v>0</v>
          </cell>
        </row>
        <row r="549">
          <cell r="X549">
            <v>0</v>
          </cell>
          <cell r="Y549">
            <v>0</v>
          </cell>
          <cell r="Z549">
            <v>0</v>
          </cell>
        </row>
        <row r="550">
          <cell r="X550">
            <v>0</v>
          </cell>
          <cell r="Y550">
            <v>0</v>
          </cell>
          <cell r="Z550">
            <v>0</v>
          </cell>
        </row>
        <row r="551">
          <cell r="X551">
            <v>0</v>
          </cell>
          <cell r="Y551">
            <v>0</v>
          </cell>
          <cell r="Z551">
            <v>0</v>
          </cell>
        </row>
        <row r="552">
          <cell r="X552">
            <v>0</v>
          </cell>
          <cell r="Y552">
            <v>0</v>
          </cell>
          <cell r="Z552">
            <v>0</v>
          </cell>
        </row>
        <row r="553">
          <cell r="X553">
            <v>0</v>
          </cell>
          <cell r="Y553">
            <v>0</v>
          </cell>
          <cell r="Z553">
            <v>0</v>
          </cell>
        </row>
        <row r="554">
          <cell r="X554">
            <v>0</v>
          </cell>
          <cell r="Y554">
            <v>0</v>
          </cell>
          <cell r="Z554">
            <v>0</v>
          </cell>
        </row>
        <row r="555">
          <cell r="X555">
            <v>0</v>
          </cell>
          <cell r="Y555">
            <v>0</v>
          </cell>
          <cell r="Z555">
            <v>0</v>
          </cell>
        </row>
        <row r="556">
          <cell r="X556">
            <v>0</v>
          </cell>
          <cell r="Y556">
            <v>0</v>
          </cell>
          <cell r="Z556">
            <v>0</v>
          </cell>
        </row>
        <row r="557">
          <cell r="X557">
            <v>0</v>
          </cell>
          <cell r="Y557">
            <v>0</v>
          </cell>
          <cell r="Z557">
            <v>0</v>
          </cell>
        </row>
        <row r="558">
          <cell r="X558">
            <v>0</v>
          </cell>
          <cell r="Y558">
            <v>0</v>
          </cell>
          <cell r="Z558">
            <v>0</v>
          </cell>
        </row>
        <row r="559">
          <cell r="X559">
            <v>0</v>
          </cell>
          <cell r="Y559">
            <v>0</v>
          </cell>
          <cell r="Z559">
            <v>0</v>
          </cell>
        </row>
        <row r="560">
          <cell r="X560">
            <v>0</v>
          </cell>
          <cell r="Y560">
            <v>0</v>
          </cell>
          <cell r="Z560">
            <v>0</v>
          </cell>
        </row>
        <row r="561">
          <cell r="X561">
            <v>0</v>
          </cell>
          <cell r="Y561">
            <v>0</v>
          </cell>
          <cell r="Z561">
            <v>0</v>
          </cell>
        </row>
        <row r="562">
          <cell r="X562">
            <v>0</v>
          </cell>
          <cell r="Y562">
            <v>0</v>
          </cell>
          <cell r="Z562">
            <v>0</v>
          </cell>
        </row>
        <row r="563">
          <cell r="X563">
            <v>0</v>
          </cell>
          <cell r="Y563">
            <v>0</v>
          </cell>
          <cell r="Z563">
            <v>0</v>
          </cell>
        </row>
        <row r="564">
          <cell r="X564">
            <v>0</v>
          </cell>
          <cell r="Y564">
            <v>0</v>
          </cell>
          <cell r="Z564">
            <v>0</v>
          </cell>
        </row>
        <row r="565">
          <cell r="X565">
            <v>0</v>
          </cell>
          <cell r="Y565">
            <v>0</v>
          </cell>
          <cell r="Z565">
            <v>0</v>
          </cell>
        </row>
        <row r="566">
          <cell r="X566">
            <v>0</v>
          </cell>
          <cell r="Y566">
            <v>0</v>
          </cell>
          <cell r="Z566">
            <v>0</v>
          </cell>
        </row>
        <row r="567">
          <cell r="X567">
            <v>0</v>
          </cell>
          <cell r="Y567">
            <v>0</v>
          </cell>
          <cell r="Z567">
            <v>0</v>
          </cell>
        </row>
        <row r="568">
          <cell r="X568">
            <v>0</v>
          </cell>
          <cell r="Y568">
            <v>0</v>
          </cell>
          <cell r="Z568">
            <v>0</v>
          </cell>
        </row>
        <row r="569">
          <cell r="X569">
            <v>0</v>
          </cell>
          <cell r="Y569">
            <v>0</v>
          </cell>
          <cell r="Z569">
            <v>0</v>
          </cell>
        </row>
        <row r="570">
          <cell r="X570">
            <v>0</v>
          </cell>
          <cell r="Y570">
            <v>0</v>
          </cell>
          <cell r="Z570">
            <v>0</v>
          </cell>
        </row>
        <row r="571">
          <cell r="X571">
            <v>0</v>
          </cell>
          <cell r="Y571">
            <v>0</v>
          </cell>
          <cell r="Z571">
            <v>0</v>
          </cell>
        </row>
        <row r="572">
          <cell r="X572">
            <v>0</v>
          </cell>
          <cell r="Y572">
            <v>0</v>
          </cell>
          <cell r="Z572">
            <v>0</v>
          </cell>
        </row>
        <row r="573">
          <cell r="X573">
            <v>0</v>
          </cell>
          <cell r="Y573">
            <v>0</v>
          </cell>
          <cell r="Z573">
            <v>0</v>
          </cell>
        </row>
        <row r="574">
          <cell r="X574">
            <v>0</v>
          </cell>
          <cell r="Y574">
            <v>0</v>
          </cell>
          <cell r="Z574">
            <v>0</v>
          </cell>
        </row>
        <row r="575">
          <cell r="X575">
            <v>0</v>
          </cell>
          <cell r="Y575">
            <v>0</v>
          </cell>
          <cell r="Z575">
            <v>0</v>
          </cell>
        </row>
        <row r="576">
          <cell r="X576">
            <v>0</v>
          </cell>
          <cell r="Y576">
            <v>0</v>
          </cell>
          <cell r="Z576">
            <v>0</v>
          </cell>
        </row>
        <row r="577">
          <cell r="X577">
            <v>0</v>
          </cell>
          <cell r="Y577">
            <v>0</v>
          </cell>
          <cell r="Z577">
            <v>0</v>
          </cell>
        </row>
        <row r="578">
          <cell r="X578">
            <v>0</v>
          </cell>
          <cell r="Y578">
            <v>0</v>
          </cell>
          <cell r="Z578">
            <v>0</v>
          </cell>
        </row>
        <row r="579">
          <cell r="X579">
            <v>0</v>
          </cell>
          <cell r="Y579">
            <v>0</v>
          </cell>
          <cell r="Z579">
            <v>0</v>
          </cell>
        </row>
        <row r="580">
          <cell r="X580">
            <v>0</v>
          </cell>
          <cell r="Y580">
            <v>0</v>
          </cell>
          <cell r="Z580">
            <v>0</v>
          </cell>
        </row>
        <row r="581">
          <cell r="X581">
            <v>0</v>
          </cell>
          <cell r="Y581">
            <v>0</v>
          </cell>
          <cell r="Z581">
            <v>0</v>
          </cell>
        </row>
        <row r="582">
          <cell r="X582">
            <v>0</v>
          </cell>
          <cell r="Y582">
            <v>0</v>
          </cell>
          <cell r="Z582">
            <v>0</v>
          </cell>
        </row>
        <row r="583">
          <cell r="X583">
            <v>0</v>
          </cell>
          <cell r="Y583">
            <v>0</v>
          </cell>
          <cell r="Z583">
            <v>0</v>
          </cell>
        </row>
        <row r="584">
          <cell r="X584">
            <v>0</v>
          </cell>
          <cell r="Y584">
            <v>0</v>
          </cell>
          <cell r="Z584">
            <v>0</v>
          </cell>
        </row>
        <row r="585">
          <cell r="X585">
            <v>0</v>
          </cell>
          <cell r="Y585">
            <v>0</v>
          </cell>
          <cell r="Z585">
            <v>0</v>
          </cell>
        </row>
        <row r="586">
          <cell r="X586">
            <v>0</v>
          </cell>
          <cell r="Y586">
            <v>0</v>
          </cell>
          <cell r="Z586">
            <v>0</v>
          </cell>
        </row>
        <row r="587">
          <cell r="X587">
            <v>0</v>
          </cell>
          <cell r="Y587">
            <v>0</v>
          </cell>
          <cell r="Z587">
            <v>0</v>
          </cell>
        </row>
        <row r="588">
          <cell r="X588">
            <v>0</v>
          </cell>
          <cell r="Y588">
            <v>0</v>
          </cell>
          <cell r="Z588">
            <v>0</v>
          </cell>
        </row>
        <row r="589">
          <cell r="X589">
            <v>0</v>
          </cell>
          <cell r="Y589">
            <v>0</v>
          </cell>
          <cell r="Z589">
            <v>0</v>
          </cell>
        </row>
        <row r="590">
          <cell r="X590">
            <v>0</v>
          </cell>
          <cell r="Y590">
            <v>0</v>
          </cell>
          <cell r="Z590">
            <v>0</v>
          </cell>
        </row>
        <row r="591">
          <cell r="X591">
            <v>0</v>
          </cell>
          <cell r="Y591">
            <v>0</v>
          </cell>
          <cell r="Z591">
            <v>0</v>
          </cell>
        </row>
        <row r="592">
          <cell r="X592">
            <v>0</v>
          </cell>
          <cell r="Y592">
            <v>0</v>
          </cell>
          <cell r="Z592">
            <v>0</v>
          </cell>
        </row>
        <row r="593">
          <cell r="X593">
            <v>0</v>
          </cell>
          <cell r="Y593">
            <v>0</v>
          </cell>
          <cell r="Z593">
            <v>0</v>
          </cell>
        </row>
        <row r="594">
          <cell r="X594">
            <v>0</v>
          </cell>
          <cell r="Y594">
            <v>0</v>
          </cell>
          <cell r="Z594">
            <v>0</v>
          </cell>
        </row>
        <row r="595">
          <cell r="X595">
            <v>0</v>
          </cell>
          <cell r="Y595">
            <v>0</v>
          </cell>
          <cell r="Z595">
            <v>0</v>
          </cell>
        </row>
        <row r="596">
          <cell r="X596">
            <v>0</v>
          </cell>
          <cell r="Y596">
            <v>0</v>
          </cell>
          <cell r="Z596">
            <v>0</v>
          </cell>
        </row>
        <row r="597">
          <cell r="X597">
            <v>0</v>
          </cell>
          <cell r="Y597">
            <v>0</v>
          </cell>
          <cell r="Z597">
            <v>0</v>
          </cell>
        </row>
        <row r="598">
          <cell r="X598">
            <v>0</v>
          </cell>
          <cell r="Y598">
            <v>0</v>
          </cell>
          <cell r="Z598">
            <v>0</v>
          </cell>
        </row>
        <row r="599">
          <cell r="X599">
            <v>0</v>
          </cell>
          <cell r="Y599">
            <v>0</v>
          </cell>
          <cell r="Z599">
            <v>0</v>
          </cell>
        </row>
        <row r="600">
          <cell r="X600">
            <v>0</v>
          </cell>
          <cell r="Y600">
            <v>0</v>
          </cell>
          <cell r="Z600">
            <v>0</v>
          </cell>
        </row>
        <row r="601">
          <cell r="X601">
            <v>0</v>
          </cell>
          <cell r="Y601">
            <v>0</v>
          </cell>
          <cell r="Z601">
            <v>0</v>
          </cell>
        </row>
        <row r="602">
          <cell r="X602">
            <v>0</v>
          </cell>
          <cell r="Y602">
            <v>0</v>
          </cell>
          <cell r="Z602">
            <v>0</v>
          </cell>
        </row>
        <row r="603">
          <cell r="X603">
            <v>0</v>
          </cell>
          <cell r="Y603">
            <v>0</v>
          </cell>
          <cell r="Z603">
            <v>0</v>
          </cell>
        </row>
        <row r="604">
          <cell r="X604">
            <v>0</v>
          </cell>
          <cell r="Y604">
            <v>0</v>
          </cell>
          <cell r="Z604">
            <v>0</v>
          </cell>
        </row>
        <row r="605">
          <cell r="X605">
            <v>0</v>
          </cell>
          <cell r="Y605">
            <v>0</v>
          </cell>
          <cell r="Z605">
            <v>0</v>
          </cell>
        </row>
        <row r="606">
          <cell r="X606">
            <v>0</v>
          </cell>
          <cell r="Y606">
            <v>0</v>
          </cell>
          <cell r="Z606">
            <v>0</v>
          </cell>
        </row>
        <row r="607">
          <cell r="X607">
            <v>0</v>
          </cell>
          <cell r="Y607">
            <v>0</v>
          </cell>
          <cell r="Z607">
            <v>0</v>
          </cell>
        </row>
        <row r="608">
          <cell r="X608">
            <v>0</v>
          </cell>
          <cell r="Y608">
            <v>0</v>
          </cell>
          <cell r="Z608">
            <v>0</v>
          </cell>
        </row>
        <row r="609">
          <cell r="X609">
            <v>0</v>
          </cell>
          <cell r="Y609">
            <v>0</v>
          </cell>
          <cell r="Z609">
            <v>0</v>
          </cell>
        </row>
        <row r="610">
          <cell r="X610">
            <v>0</v>
          </cell>
          <cell r="Y610">
            <v>0</v>
          </cell>
          <cell r="Z610">
            <v>0</v>
          </cell>
        </row>
        <row r="611">
          <cell r="X611">
            <v>0</v>
          </cell>
          <cell r="Y611">
            <v>0</v>
          </cell>
          <cell r="Z611">
            <v>0</v>
          </cell>
        </row>
        <row r="612">
          <cell r="X612">
            <v>0</v>
          </cell>
          <cell r="Y612">
            <v>0</v>
          </cell>
          <cell r="Z612">
            <v>0</v>
          </cell>
        </row>
        <row r="613">
          <cell r="X613">
            <v>0</v>
          </cell>
          <cell r="Y613">
            <v>0</v>
          </cell>
          <cell r="Z613">
            <v>0</v>
          </cell>
        </row>
        <row r="614">
          <cell r="X614">
            <v>0</v>
          </cell>
          <cell r="Y614">
            <v>0</v>
          </cell>
          <cell r="Z614">
            <v>0</v>
          </cell>
        </row>
        <row r="615">
          <cell r="X615">
            <v>0</v>
          </cell>
          <cell r="Y615">
            <v>0</v>
          </cell>
          <cell r="Z615">
            <v>0</v>
          </cell>
        </row>
        <row r="616">
          <cell r="X616">
            <v>0</v>
          </cell>
          <cell r="Y616">
            <v>0</v>
          </cell>
          <cell r="Z616">
            <v>0</v>
          </cell>
        </row>
        <row r="617">
          <cell r="X617">
            <v>0</v>
          </cell>
          <cell r="Y617">
            <v>0</v>
          </cell>
          <cell r="Z617">
            <v>0</v>
          </cell>
        </row>
        <row r="618">
          <cell r="X618">
            <v>0</v>
          </cell>
          <cell r="Y618">
            <v>0</v>
          </cell>
          <cell r="Z618">
            <v>0</v>
          </cell>
        </row>
        <row r="619">
          <cell r="X619">
            <v>0</v>
          </cell>
          <cell r="Y619">
            <v>0</v>
          </cell>
          <cell r="Z619">
            <v>0</v>
          </cell>
        </row>
        <row r="620">
          <cell r="X620">
            <v>0</v>
          </cell>
          <cell r="Y620">
            <v>0</v>
          </cell>
          <cell r="Z620">
            <v>0</v>
          </cell>
        </row>
        <row r="621">
          <cell r="X621">
            <v>0</v>
          </cell>
          <cell r="Y621">
            <v>0</v>
          </cell>
          <cell r="Z621">
            <v>0</v>
          </cell>
        </row>
        <row r="622">
          <cell r="X622">
            <v>0</v>
          </cell>
          <cell r="Y622">
            <v>0</v>
          </cell>
          <cell r="Z622">
            <v>0</v>
          </cell>
        </row>
        <row r="623">
          <cell r="X623">
            <v>0</v>
          </cell>
          <cell r="Y623">
            <v>0</v>
          </cell>
          <cell r="Z623">
            <v>0</v>
          </cell>
        </row>
        <row r="624">
          <cell r="X624">
            <v>0</v>
          </cell>
          <cell r="Y624">
            <v>0</v>
          </cell>
          <cell r="Z624">
            <v>0</v>
          </cell>
        </row>
        <row r="625">
          <cell r="X625">
            <v>0</v>
          </cell>
          <cell r="Y625">
            <v>0</v>
          </cell>
          <cell r="Z625">
            <v>0</v>
          </cell>
        </row>
        <row r="626">
          <cell r="X626">
            <v>0</v>
          </cell>
          <cell r="Y626">
            <v>0</v>
          </cell>
          <cell r="Z626">
            <v>0</v>
          </cell>
        </row>
        <row r="627">
          <cell r="X627">
            <v>0</v>
          </cell>
          <cell r="Y627">
            <v>0</v>
          </cell>
          <cell r="Z627">
            <v>0</v>
          </cell>
        </row>
        <row r="628">
          <cell r="X628">
            <v>0</v>
          </cell>
          <cell r="Y628">
            <v>0</v>
          </cell>
          <cell r="Z628">
            <v>0</v>
          </cell>
        </row>
        <row r="629">
          <cell r="X629">
            <v>0</v>
          </cell>
          <cell r="Y629">
            <v>0</v>
          </cell>
          <cell r="Z629">
            <v>0</v>
          </cell>
        </row>
        <row r="630">
          <cell r="X630">
            <v>0</v>
          </cell>
          <cell r="Y630">
            <v>0</v>
          </cell>
          <cell r="Z630">
            <v>0</v>
          </cell>
        </row>
        <row r="631">
          <cell r="X631">
            <v>0</v>
          </cell>
          <cell r="Y631">
            <v>0</v>
          </cell>
          <cell r="Z631">
            <v>0</v>
          </cell>
        </row>
        <row r="632">
          <cell r="X632">
            <v>0</v>
          </cell>
          <cell r="Y632">
            <v>0</v>
          </cell>
          <cell r="Z632">
            <v>0</v>
          </cell>
        </row>
        <row r="633">
          <cell r="X633">
            <v>0</v>
          </cell>
          <cell r="Y633">
            <v>0</v>
          </cell>
          <cell r="Z633">
            <v>0</v>
          </cell>
        </row>
        <row r="634">
          <cell r="X634">
            <v>0</v>
          </cell>
          <cell r="Y634">
            <v>0</v>
          </cell>
          <cell r="Z634">
            <v>0</v>
          </cell>
        </row>
        <row r="635">
          <cell r="X635">
            <v>0</v>
          </cell>
          <cell r="Y635">
            <v>0</v>
          </cell>
          <cell r="Z635">
            <v>0</v>
          </cell>
        </row>
        <row r="636">
          <cell r="X636">
            <v>0</v>
          </cell>
          <cell r="Y636">
            <v>0</v>
          </cell>
          <cell r="Z636">
            <v>0</v>
          </cell>
        </row>
        <row r="637">
          <cell r="X637">
            <v>0</v>
          </cell>
          <cell r="Y637">
            <v>0</v>
          </cell>
          <cell r="Z637">
            <v>0</v>
          </cell>
        </row>
        <row r="638">
          <cell r="X638">
            <v>0</v>
          </cell>
          <cell r="Y638">
            <v>0</v>
          </cell>
          <cell r="Z638">
            <v>0</v>
          </cell>
        </row>
        <row r="639">
          <cell r="X639">
            <v>0</v>
          </cell>
          <cell r="Y639">
            <v>0</v>
          </cell>
          <cell r="Z639">
            <v>0</v>
          </cell>
        </row>
        <row r="640">
          <cell r="X640">
            <v>0</v>
          </cell>
          <cell r="Y640">
            <v>0</v>
          </cell>
          <cell r="Z640">
            <v>0</v>
          </cell>
        </row>
        <row r="641">
          <cell r="X641">
            <v>0</v>
          </cell>
          <cell r="Y641">
            <v>0</v>
          </cell>
          <cell r="Z641">
            <v>0</v>
          </cell>
        </row>
        <row r="642">
          <cell r="X642">
            <v>0</v>
          </cell>
          <cell r="Y642">
            <v>0</v>
          </cell>
          <cell r="Z642">
            <v>0</v>
          </cell>
        </row>
        <row r="643">
          <cell r="X643">
            <v>0</v>
          </cell>
          <cell r="Y643">
            <v>0</v>
          </cell>
          <cell r="Z643">
            <v>0</v>
          </cell>
        </row>
        <row r="644">
          <cell r="X644">
            <v>0</v>
          </cell>
          <cell r="Y644">
            <v>0</v>
          </cell>
          <cell r="Z644">
            <v>0</v>
          </cell>
        </row>
        <row r="645">
          <cell r="X645">
            <v>0</v>
          </cell>
          <cell r="Y645">
            <v>0</v>
          </cell>
          <cell r="Z645">
            <v>0</v>
          </cell>
        </row>
        <row r="646">
          <cell r="X646">
            <v>0</v>
          </cell>
          <cell r="Y646">
            <v>0</v>
          </cell>
          <cell r="Z646">
            <v>0</v>
          </cell>
        </row>
        <row r="647">
          <cell r="X647">
            <v>0</v>
          </cell>
          <cell r="Y647">
            <v>0</v>
          </cell>
          <cell r="Z647">
            <v>0</v>
          </cell>
        </row>
        <row r="648">
          <cell r="X648">
            <v>0</v>
          </cell>
          <cell r="Y648">
            <v>0</v>
          </cell>
          <cell r="Z648">
            <v>0</v>
          </cell>
        </row>
        <row r="649">
          <cell r="X649">
            <v>0</v>
          </cell>
          <cell r="Y649">
            <v>0</v>
          </cell>
          <cell r="Z649">
            <v>0</v>
          </cell>
        </row>
        <row r="650">
          <cell r="X650">
            <v>0</v>
          </cell>
          <cell r="Y650">
            <v>0</v>
          </cell>
          <cell r="Z650">
            <v>0</v>
          </cell>
        </row>
        <row r="651">
          <cell r="X651">
            <v>0</v>
          </cell>
          <cell r="Y651">
            <v>0</v>
          </cell>
          <cell r="Z651">
            <v>0</v>
          </cell>
        </row>
        <row r="652">
          <cell r="X652">
            <v>0</v>
          </cell>
          <cell r="Y652">
            <v>0</v>
          </cell>
          <cell r="Z652">
            <v>0</v>
          </cell>
        </row>
        <row r="653">
          <cell r="X653">
            <v>0</v>
          </cell>
          <cell r="Y653">
            <v>0</v>
          </cell>
          <cell r="Z653">
            <v>0</v>
          </cell>
        </row>
        <row r="654">
          <cell r="X654">
            <v>0</v>
          </cell>
          <cell r="Y654">
            <v>0</v>
          </cell>
          <cell r="Z654">
            <v>0</v>
          </cell>
        </row>
        <row r="655">
          <cell r="X655">
            <v>0</v>
          </cell>
          <cell r="Y655">
            <v>0</v>
          </cell>
          <cell r="Z655">
            <v>0</v>
          </cell>
        </row>
        <row r="656">
          <cell r="X656">
            <v>0</v>
          </cell>
          <cell r="Y656">
            <v>0</v>
          </cell>
          <cell r="Z656">
            <v>0</v>
          </cell>
        </row>
        <row r="657">
          <cell r="X657">
            <v>0</v>
          </cell>
          <cell r="Y657">
            <v>0</v>
          </cell>
          <cell r="Z657">
            <v>0</v>
          </cell>
        </row>
        <row r="658">
          <cell r="X658">
            <v>0</v>
          </cell>
          <cell r="Y658">
            <v>0</v>
          </cell>
          <cell r="Z658">
            <v>0</v>
          </cell>
        </row>
        <row r="659">
          <cell r="X659">
            <v>0</v>
          </cell>
          <cell r="Y659">
            <v>0</v>
          </cell>
          <cell r="Z659">
            <v>0</v>
          </cell>
        </row>
        <row r="660">
          <cell r="X660">
            <v>0</v>
          </cell>
          <cell r="Y660">
            <v>0</v>
          </cell>
          <cell r="Z660">
            <v>0</v>
          </cell>
        </row>
        <row r="661">
          <cell r="Y661">
            <v>0</v>
          </cell>
          <cell r="Z661">
            <v>0</v>
          </cell>
        </row>
        <row r="662">
          <cell r="Y662">
            <v>0</v>
          </cell>
          <cell r="Z662">
            <v>0</v>
          </cell>
        </row>
        <row r="663">
          <cell r="Y663">
            <v>0</v>
          </cell>
          <cell r="Z663">
            <v>0</v>
          </cell>
        </row>
        <row r="664">
          <cell r="Y664">
            <v>0</v>
          </cell>
          <cell r="Z664">
            <v>0</v>
          </cell>
        </row>
        <row r="665">
          <cell r="Y665">
            <v>0</v>
          </cell>
          <cell r="Z665">
            <v>0</v>
          </cell>
        </row>
        <row r="666">
          <cell r="Y666">
            <v>0</v>
          </cell>
          <cell r="Z666">
            <v>0</v>
          </cell>
        </row>
        <row r="667">
          <cell r="Y667">
            <v>0</v>
          </cell>
          <cell r="Z667">
            <v>0</v>
          </cell>
        </row>
        <row r="668">
          <cell r="Y668">
            <v>0</v>
          </cell>
          <cell r="Z668">
            <v>0</v>
          </cell>
        </row>
        <row r="669">
          <cell r="Y669">
            <v>0</v>
          </cell>
          <cell r="Z669">
            <v>0</v>
          </cell>
        </row>
        <row r="670">
          <cell r="Y670">
            <v>0</v>
          </cell>
          <cell r="Z670">
            <v>0</v>
          </cell>
        </row>
        <row r="671">
          <cell r="Y671">
            <v>0</v>
          </cell>
          <cell r="Z671">
            <v>0</v>
          </cell>
        </row>
        <row r="672">
          <cell r="Y672">
            <v>0</v>
          </cell>
          <cell r="Z672">
            <v>0</v>
          </cell>
        </row>
        <row r="673">
          <cell r="Y673">
            <v>0</v>
          </cell>
          <cell r="Z673">
            <v>0</v>
          </cell>
        </row>
        <row r="674">
          <cell r="Y674">
            <v>0</v>
          </cell>
          <cell r="Z674">
            <v>0</v>
          </cell>
        </row>
        <row r="675">
          <cell r="Y675">
            <v>0</v>
          </cell>
          <cell r="Z675">
            <v>0</v>
          </cell>
        </row>
        <row r="676">
          <cell r="Y676">
            <v>0</v>
          </cell>
          <cell r="Z676">
            <v>0</v>
          </cell>
        </row>
        <row r="677">
          <cell r="Y677">
            <v>0</v>
          </cell>
          <cell r="Z677">
            <v>0</v>
          </cell>
        </row>
        <row r="678">
          <cell r="Y678">
            <v>0</v>
          </cell>
          <cell r="Z678">
            <v>0</v>
          </cell>
        </row>
        <row r="679">
          <cell r="Y679">
            <v>0</v>
          </cell>
          <cell r="Z679">
            <v>0</v>
          </cell>
        </row>
        <row r="680">
          <cell r="Y680">
            <v>0</v>
          </cell>
          <cell r="Z680">
            <v>0</v>
          </cell>
        </row>
        <row r="681">
          <cell r="Y681">
            <v>0</v>
          </cell>
          <cell r="Z681">
            <v>0</v>
          </cell>
        </row>
        <row r="682">
          <cell r="Y682">
            <v>0</v>
          </cell>
          <cell r="Z682">
            <v>0</v>
          </cell>
        </row>
        <row r="683">
          <cell r="Y683">
            <v>0</v>
          </cell>
          <cell r="Z683">
            <v>0</v>
          </cell>
        </row>
        <row r="684">
          <cell r="Y684">
            <v>0</v>
          </cell>
          <cell r="Z684">
            <v>0</v>
          </cell>
        </row>
        <row r="685">
          <cell r="Y685">
            <v>0</v>
          </cell>
          <cell r="Z685">
            <v>0</v>
          </cell>
        </row>
        <row r="686">
          <cell r="Y686">
            <v>0</v>
          </cell>
          <cell r="Z686">
            <v>0</v>
          </cell>
        </row>
        <row r="687">
          <cell r="Y687">
            <v>0</v>
          </cell>
          <cell r="Z687">
            <v>0</v>
          </cell>
        </row>
        <row r="688">
          <cell r="Y688">
            <v>0</v>
          </cell>
          <cell r="Z688">
            <v>0</v>
          </cell>
        </row>
        <row r="689">
          <cell r="Y689">
            <v>0</v>
          </cell>
          <cell r="Z689">
            <v>0</v>
          </cell>
        </row>
        <row r="690">
          <cell r="Y690">
            <v>0</v>
          </cell>
          <cell r="Z690">
            <v>0</v>
          </cell>
        </row>
        <row r="691">
          <cell r="Y691">
            <v>0</v>
          </cell>
          <cell r="Z691">
            <v>0</v>
          </cell>
        </row>
        <row r="692">
          <cell r="Y692">
            <v>0</v>
          </cell>
          <cell r="Z692">
            <v>0</v>
          </cell>
        </row>
        <row r="693">
          <cell r="Y693">
            <v>0</v>
          </cell>
          <cell r="Z693">
            <v>0</v>
          </cell>
        </row>
        <row r="694">
          <cell r="Y694">
            <v>0</v>
          </cell>
          <cell r="Z694">
            <v>0</v>
          </cell>
        </row>
        <row r="695">
          <cell r="Y695">
            <v>0</v>
          </cell>
          <cell r="Z695">
            <v>0</v>
          </cell>
        </row>
        <row r="696">
          <cell r="Y696">
            <v>0</v>
          </cell>
          <cell r="Z696">
            <v>0</v>
          </cell>
        </row>
        <row r="697">
          <cell r="Y697">
            <v>0</v>
          </cell>
          <cell r="Z697">
            <v>0</v>
          </cell>
        </row>
        <row r="698">
          <cell r="Y698">
            <v>0</v>
          </cell>
          <cell r="Z698">
            <v>0</v>
          </cell>
        </row>
        <row r="699">
          <cell r="Y699">
            <v>0</v>
          </cell>
          <cell r="Z699">
            <v>0</v>
          </cell>
        </row>
        <row r="700">
          <cell r="Y700">
            <v>0</v>
          </cell>
          <cell r="Z700">
            <v>0</v>
          </cell>
        </row>
        <row r="701">
          <cell r="Y701">
            <v>0</v>
          </cell>
          <cell r="Z701">
            <v>0</v>
          </cell>
        </row>
        <row r="702">
          <cell r="Y702">
            <v>0</v>
          </cell>
          <cell r="Z702">
            <v>0</v>
          </cell>
        </row>
        <row r="703">
          <cell r="Y703">
            <v>0</v>
          </cell>
          <cell r="Z703">
            <v>0</v>
          </cell>
        </row>
        <row r="704">
          <cell r="Y704">
            <v>0</v>
          </cell>
          <cell r="Z704">
            <v>0</v>
          </cell>
        </row>
        <row r="705">
          <cell r="Y705">
            <v>0</v>
          </cell>
          <cell r="Z705">
            <v>0</v>
          </cell>
        </row>
        <row r="706">
          <cell r="Y706">
            <v>0</v>
          </cell>
          <cell r="Z706">
            <v>0</v>
          </cell>
        </row>
        <row r="707">
          <cell r="Y707">
            <v>0</v>
          </cell>
          <cell r="Z707">
            <v>0</v>
          </cell>
        </row>
        <row r="708">
          <cell r="Y708">
            <v>0</v>
          </cell>
          <cell r="Z708">
            <v>0</v>
          </cell>
        </row>
        <row r="709">
          <cell r="Y709">
            <v>0</v>
          </cell>
          <cell r="Z709">
            <v>0</v>
          </cell>
        </row>
        <row r="710">
          <cell r="Y710">
            <v>0</v>
          </cell>
          <cell r="Z710">
            <v>0</v>
          </cell>
        </row>
        <row r="711">
          <cell r="Y711">
            <v>0</v>
          </cell>
          <cell r="Z711">
            <v>0</v>
          </cell>
        </row>
        <row r="712">
          <cell r="Y712">
            <v>0</v>
          </cell>
          <cell r="Z712">
            <v>0</v>
          </cell>
        </row>
        <row r="713">
          <cell r="Y713">
            <v>0</v>
          </cell>
          <cell r="Z713">
            <v>0</v>
          </cell>
        </row>
        <row r="714">
          <cell r="Y714">
            <v>0</v>
          </cell>
          <cell r="Z714">
            <v>0</v>
          </cell>
        </row>
        <row r="715">
          <cell r="Y715">
            <v>0</v>
          </cell>
          <cell r="Z715">
            <v>0</v>
          </cell>
        </row>
        <row r="716">
          <cell r="Y716">
            <v>0</v>
          </cell>
          <cell r="Z716">
            <v>0</v>
          </cell>
        </row>
        <row r="717">
          <cell r="Y717">
            <v>0</v>
          </cell>
          <cell r="Z717">
            <v>0</v>
          </cell>
        </row>
        <row r="718">
          <cell r="Y718">
            <v>0</v>
          </cell>
          <cell r="Z718">
            <v>0</v>
          </cell>
        </row>
        <row r="719">
          <cell r="Y719">
            <v>0</v>
          </cell>
          <cell r="Z719">
            <v>0</v>
          </cell>
        </row>
        <row r="720">
          <cell r="Y720">
            <v>0</v>
          </cell>
          <cell r="Z720">
            <v>0</v>
          </cell>
        </row>
        <row r="721">
          <cell r="Y721">
            <v>0</v>
          </cell>
          <cell r="Z721">
            <v>0</v>
          </cell>
        </row>
        <row r="722">
          <cell r="Y722">
            <v>0</v>
          </cell>
          <cell r="Z722">
            <v>0</v>
          </cell>
        </row>
        <row r="723">
          <cell r="Y723">
            <v>0</v>
          </cell>
          <cell r="Z723">
            <v>0</v>
          </cell>
        </row>
        <row r="724">
          <cell r="Y724">
            <v>0</v>
          </cell>
          <cell r="Z724">
            <v>0</v>
          </cell>
        </row>
        <row r="725">
          <cell r="Y725">
            <v>0</v>
          </cell>
          <cell r="Z725">
            <v>0</v>
          </cell>
        </row>
        <row r="726">
          <cell r="Y726">
            <v>0</v>
          </cell>
          <cell r="Z726">
            <v>0</v>
          </cell>
        </row>
        <row r="727">
          <cell r="Y727">
            <v>0</v>
          </cell>
          <cell r="Z727">
            <v>0</v>
          </cell>
        </row>
        <row r="728">
          <cell r="Y728">
            <v>0</v>
          </cell>
          <cell r="Z728">
            <v>0</v>
          </cell>
        </row>
        <row r="729">
          <cell r="Y729">
            <v>0</v>
          </cell>
          <cell r="Z729">
            <v>0</v>
          </cell>
        </row>
        <row r="730">
          <cell r="Y730">
            <v>0</v>
          </cell>
          <cell r="Z730">
            <v>0</v>
          </cell>
        </row>
        <row r="731">
          <cell r="Y731">
            <v>0</v>
          </cell>
          <cell r="Z731">
            <v>0</v>
          </cell>
        </row>
        <row r="732">
          <cell r="Y732">
            <v>0</v>
          </cell>
          <cell r="Z732">
            <v>0</v>
          </cell>
        </row>
        <row r="733">
          <cell r="Y733">
            <v>0</v>
          </cell>
          <cell r="Z733">
            <v>0</v>
          </cell>
        </row>
        <row r="734">
          <cell r="Y734">
            <v>0</v>
          </cell>
          <cell r="Z734">
            <v>0</v>
          </cell>
        </row>
        <row r="735">
          <cell r="Y735">
            <v>0</v>
          </cell>
          <cell r="Z735">
            <v>0</v>
          </cell>
        </row>
        <row r="736">
          <cell r="Y736">
            <v>0</v>
          </cell>
          <cell r="Z736">
            <v>0</v>
          </cell>
        </row>
        <row r="737">
          <cell r="Y737">
            <v>0</v>
          </cell>
          <cell r="Z737">
            <v>0</v>
          </cell>
        </row>
        <row r="738">
          <cell r="Y738">
            <v>0</v>
          </cell>
          <cell r="Z738">
            <v>0</v>
          </cell>
        </row>
        <row r="739">
          <cell r="Y739">
            <v>0</v>
          </cell>
          <cell r="Z739">
            <v>0</v>
          </cell>
        </row>
        <row r="740">
          <cell r="Y740">
            <v>0</v>
          </cell>
          <cell r="Z740">
            <v>0</v>
          </cell>
        </row>
        <row r="741">
          <cell r="Y741">
            <v>0</v>
          </cell>
          <cell r="Z741">
            <v>0</v>
          </cell>
        </row>
        <row r="742">
          <cell r="Y742">
            <v>0</v>
          </cell>
          <cell r="Z742">
            <v>0</v>
          </cell>
        </row>
        <row r="743">
          <cell r="Y743">
            <v>0</v>
          </cell>
          <cell r="Z743">
            <v>0</v>
          </cell>
        </row>
        <row r="744">
          <cell r="Y744">
            <v>0</v>
          </cell>
          <cell r="Z744">
            <v>0</v>
          </cell>
        </row>
        <row r="745">
          <cell r="Y745">
            <v>0</v>
          </cell>
          <cell r="Z745">
            <v>0</v>
          </cell>
        </row>
        <row r="746">
          <cell r="Y746">
            <v>0</v>
          </cell>
          <cell r="Z746">
            <v>0</v>
          </cell>
        </row>
        <row r="747">
          <cell r="Y747">
            <v>0</v>
          </cell>
          <cell r="Z747">
            <v>0</v>
          </cell>
        </row>
        <row r="748">
          <cell r="Y748">
            <v>0</v>
          </cell>
          <cell r="Z748">
            <v>0</v>
          </cell>
        </row>
        <row r="749">
          <cell r="Y749">
            <v>0</v>
          </cell>
          <cell r="Z749">
            <v>0</v>
          </cell>
        </row>
        <row r="750">
          <cell r="Y750">
            <v>0</v>
          </cell>
          <cell r="Z750">
            <v>0</v>
          </cell>
        </row>
        <row r="751">
          <cell r="Y751">
            <v>0</v>
          </cell>
          <cell r="Z751">
            <v>0</v>
          </cell>
        </row>
        <row r="752">
          <cell r="Y752">
            <v>0</v>
          </cell>
          <cell r="Z752">
            <v>0</v>
          </cell>
        </row>
        <row r="753">
          <cell r="Y753">
            <v>0</v>
          </cell>
          <cell r="Z753">
            <v>0</v>
          </cell>
        </row>
        <row r="754">
          <cell r="Y754">
            <v>0</v>
          </cell>
          <cell r="Z754">
            <v>0</v>
          </cell>
        </row>
        <row r="755">
          <cell r="Y755">
            <v>0</v>
          </cell>
          <cell r="Z755">
            <v>0</v>
          </cell>
        </row>
        <row r="756">
          <cell r="Y756">
            <v>0</v>
          </cell>
          <cell r="Z756">
            <v>0</v>
          </cell>
        </row>
        <row r="757">
          <cell r="Y757">
            <v>0</v>
          </cell>
          <cell r="Z757">
            <v>0</v>
          </cell>
        </row>
        <row r="758">
          <cell r="Y758">
            <v>0</v>
          </cell>
          <cell r="Z758">
            <v>0</v>
          </cell>
        </row>
        <row r="759">
          <cell r="Y759">
            <v>0</v>
          </cell>
          <cell r="Z759">
            <v>0</v>
          </cell>
        </row>
        <row r="760">
          <cell r="Y760">
            <v>0</v>
          </cell>
          <cell r="Z760">
            <v>0</v>
          </cell>
        </row>
        <row r="761">
          <cell r="Y761">
            <v>0</v>
          </cell>
          <cell r="Z761">
            <v>0</v>
          </cell>
        </row>
        <row r="762">
          <cell r="Y762">
            <v>0</v>
          </cell>
          <cell r="Z762">
            <v>0</v>
          </cell>
        </row>
        <row r="763">
          <cell r="Y763">
            <v>0</v>
          </cell>
          <cell r="Z763">
            <v>0</v>
          </cell>
        </row>
        <row r="764">
          <cell r="Y764">
            <v>0</v>
          </cell>
          <cell r="Z764">
            <v>0</v>
          </cell>
        </row>
        <row r="765">
          <cell r="Y765">
            <v>0</v>
          </cell>
          <cell r="Z765">
            <v>0</v>
          </cell>
        </row>
        <row r="766">
          <cell r="Y766">
            <v>0</v>
          </cell>
          <cell r="Z766">
            <v>0</v>
          </cell>
        </row>
        <row r="767">
          <cell r="Y767">
            <v>0</v>
          </cell>
          <cell r="Z767">
            <v>0</v>
          </cell>
        </row>
        <row r="768">
          <cell r="Y768">
            <v>0</v>
          </cell>
          <cell r="Z768">
            <v>0</v>
          </cell>
        </row>
        <row r="769">
          <cell r="Y769">
            <v>0</v>
          </cell>
          <cell r="Z769">
            <v>0</v>
          </cell>
        </row>
        <row r="770">
          <cell r="Y770">
            <v>0</v>
          </cell>
          <cell r="Z770">
            <v>0</v>
          </cell>
        </row>
        <row r="771">
          <cell r="Y771">
            <v>0</v>
          </cell>
          <cell r="Z771">
            <v>0</v>
          </cell>
        </row>
        <row r="772">
          <cell r="Y772">
            <v>0</v>
          </cell>
          <cell r="Z772">
            <v>0</v>
          </cell>
        </row>
        <row r="773">
          <cell r="Y773">
            <v>0</v>
          </cell>
          <cell r="Z773">
            <v>0</v>
          </cell>
        </row>
        <row r="774">
          <cell r="Y774">
            <v>0</v>
          </cell>
          <cell r="Z774">
            <v>0</v>
          </cell>
        </row>
        <row r="775">
          <cell r="Y775">
            <v>0</v>
          </cell>
          <cell r="Z775">
            <v>0</v>
          </cell>
        </row>
        <row r="776">
          <cell r="Y776">
            <v>0</v>
          </cell>
          <cell r="Z776">
            <v>0</v>
          </cell>
        </row>
        <row r="777">
          <cell r="Y777">
            <v>0</v>
          </cell>
          <cell r="Z777">
            <v>0</v>
          </cell>
        </row>
        <row r="778">
          <cell r="Y778">
            <v>0</v>
          </cell>
          <cell r="Z778">
            <v>0</v>
          </cell>
        </row>
        <row r="779">
          <cell r="Y779">
            <v>0</v>
          </cell>
          <cell r="Z779">
            <v>0</v>
          </cell>
        </row>
        <row r="780">
          <cell r="Y780">
            <v>0</v>
          </cell>
          <cell r="Z780">
            <v>0</v>
          </cell>
        </row>
        <row r="781">
          <cell r="Y781">
            <v>0</v>
          </cell>
          <cell r="Z781">
            <v>0</v>
          </cell>
        </row>
        <row r="782">
          <cell r="Y782">
            <v>0</v>
          </cell>
          <cell r="Z782">
            <v>0</v>
          </cell>
        </row>
        <row r="783">
          <cell r="Y783">
            <v>0</v>
          </cell>
          <cell r="Z783">
            <v>0</v>
          </cell>
        </row>
        <row r="784">
          <cell r="Y784">
            <v>0</v>
          </cell>
          <cell r="Z784">
            <v>0</v>
          </cell>
        </row>
        <row r="785">
          <cell r="Y785">
            <v>0</v>
          </cell>
          <cell r="Z785">
            <v>0</v>
          </cell>
        </row>
        <row r="786">
          <cell r="Y786">
            <v>0</v>
          </cell>
          <cell r="Z786">
            <v>0</v>
          </cell>
        </row>
        <row r="787">
          <cell r="Y787">
            <v>0</v>
          </cell>
          <cell r="Z787">
            <v>0</v>
          </cell>
        </row>
        <row r="788">
          <cell r="Y788">
            <v>0</v>
          </cell>
          <cell r="Z788">
            <v>0</v>
          </cell>
        </row>
        <row r="789">
          <cell r="Y789">
            <v>0</v>
          </cell>
          <cell r="Z789">
            <v>0</v>
          </cell>
        </row>
        <row r="790">
          <cell r="Y790">
            <v>0</v>
          </cell>
          <cell r="Z790">
            <v>0</v>
          </cell>
        </row>
        <row r="791">
          <cell r="Y791">
            <v>0</v>
          </cell>
          <cell r="Z791">
            <v>0</v>
          </cell>
        </row>
        <row r="792">
          <cell r="Y792">
            <v>0</v>
          </cell>
          <cell r="Z792">
            <v>0</v>
          </cell>
        </row>
        <row r="793">
          <cell r="Y793">
            <v>0</v>
          </cell>
          <cell r="Z793">
            <v>0</v>
          </cell>
        </row>
        <row r="794">
          <cell r="Y794">
            <v>0</v>
          </cell>
          <cell r="Z794">
            <v>0</v>
          </cell>
        </row>
        <row r="795">
          <cell r="Y795">
            <v>0</v>
          </cell>
          <cell r="Z795">
            <v>0</v>
          </cell>
        </row>
        <row r="796">
          <cell r="Y796">
            <v>0</v>
          </cell>
          <cell r="Z796">
            <v>0</v>
          </cell>
        </row>
        <row r="797">
          <cell r="Y797">
            <v>0</v>
          </cell>
          <cell r="Z797">
            <v>0</v>
          </cell>
        </row>
        <row r="798">
          <cell r="Y798">
            <v>0</v>
          </cell>
          <cell r="Z798">
            <v>0</v>
          </cell>
        </row>
        <row r="799">
          <cell r="Y799">
            <v>0</v>
          </cell>
          <cell r="Z799">
            <v>0</v>
          </cell>
        </row>
        <row r="800">
          <cell r="Y800">
            <v>0</v>
          </cell>
          <cell r="Z800">
            <v>0</v>
          </cell>
        </row>
        <row r="801">
          <cell r="Y801">
            <v>0</v>
          </cell>
          <cell r="Z801">
            <v>0</v>
          </cell>
        </row>
        <row r="802">
          <cell r="Y802">
            <v>0</v>
          </cell>
          <cell r="Z802">
            <v>0</v>
          </cell>
        </row>
        <row r="803">
          <cell r="Y803">
            <v>0</v>
          </cell>
          <cell r="Z803">
            <v>0</v>
          </cell>
        </row>
        <row r="804">
          <cell r="Y804">
            <v>0</v>
          </cell>
          <cell r="Z804">
            <v>0</v>
          </cell>
        </row>
        <row r="805">
          <cell r="Y805">
            <v>0</v>
          </cell>
          <cell r="Z805">
            <v>0</v>
          </cell>
        </row>
        <row r="806">
          <cell r="Y806">
            <v>0</v>
          </cell>
          <cell r="Z806">
            <v>0</v>
          </cell>
        </row>
        <row r="807">
          <cell r="Y807">
            <v>0</v>
          </cell>
          <cell r="Z807">
            <v>0</v>
          </cell>
        </row>
        <row r="808">
          <cell r="Y808">
            <v>0</v>
          </cell>
          <cell r="Z808">
            <v>0</v>
          </cell>
        </row>
        <row r="809">
          <cell r="Y809">
            <v>0</v>
          </cell>
          <cell r="Z809">
            <v>0</v>
          </cell>
        </row>
        <row r="810">
          <cell r="Y810">
            <v>0</v>
          </cell>
          <cell r="Z810">
            <v>0</v>
          </cell>
        </row>
        <row r="811">
          <cell r="Y811">
            <v>0</v>
          </cell>
          <cell r="Z811">
            <v>0</v>
          </cell>
        </row>
        <row r="812">
          <cell r="Y812">
            <v>0</v>
          </cell>
          <cell r="Z812">
            <v>0</v>
          </cell>
        </row>
        <row r="813">
          <cell r="Y813">
            <v>0</v>
          </cell>
          <cell r="Z813">
            <v>0</v>
          </cell>
        </row>
        <row r="814">
          <cell r="Y814">
            <v>0</v>
          </cell>
          <cell r="Z814">
            <v>0</v>
          </cell>
        </row>
        <row r="815">
          <cell r="Y815">
            <v>0</v>
          </cell>
          <cell r="Z815">
            <v>0</v>
          </cell>
        </row>
        <row r="816">
          <cell r="Y816">
            <v>0</v>
          </cell>
          <cell r="Z816">
            <v>0</v>
          </cell>
        </row>
        <row r="817">
          <cell r="Y817">
            <v>0</v>
          </cell>
          <cell r="Z817">
            <v>0</v>
          </cell>
        </row>
        <row r="818">
          <cell r="Y818">
            <v>0</v>
          </cell>
          <cell r="Z818">
            <v>0</v>
          </cell>
        </row>
        <row r="819">
          <cell r="Y819">
            <v>0</v>
          </cell>
          <cell r="Z819">
            <v>0</v>
          </cell>
        </row>
        <row r="820">
          <cell r="Y820">
            <v>0</v>
          </cell>
          <cell r="Z820">
            <v>0</v>
          </cell>
        </row>
        <row r="821">
          <cell r="Y821">
            <v>0</v>
          </cell>
          <cell r="Z821">
            <v>0</v>
          </cell>
        </row>
        <row r="822">
          <cell r="Y822">
            <v>0</v>
          </cell>
          <cell r="Z822">
            <v>0</v>
          </cell>
        </row>
        <row r="823">
          <cell r="Y823">
            <v>0</v>
          </cell>
          <cell r="Z823">
            <v>0</v>
          </cell>
        </row>
        <row r="824">
          <cell r="Y824">
            <v>0</v>
          </cell>
          <cell r="Z824">
            <v>0</v>
          </cell>
        </row>
        <row r="825">
          <cell r="Y825">
            <v>0</v>
          </cell>
          <cell r="Z825">
            <v>0</v>
          </cell>
        </row>
        <row r="826">
          <cell r="Y826">
            <v>0</v>
          </cell>
          <cell r="Z826">
            <v>0</v>
          </cell>
        </row>
        <row r="827">
          <cell r="Y827">
            <v>0</v>
          </cell>
          <cell r="Z827">
            <v>0</v>
          </cell>
        </row>
        <row r="828">
          <cell r="Y828">
            <v>0</v>
          </cell>
          <cell r="Z828">
            <v>0</v>
          </cell>
        </row>
        <row r="829">
          <cell r="Y829">
            <v>0</v>
          </cell>
          <cell r="Z829">
            <v>0</v>
          </cell>
        </row>
        <row r="830">
          <cell r="Y830">
            <v>0</v>
          </cell>
          <cell r="Z830">
            <v>0</v>
          </cell>
        </row>
        <row r="831">
          <cell r="Y831">
            <v>0</v>
          </cell>
          <cell r="Z831">
            <v>0</v>
          </cell>
        </row>
        <row r="832">
          <cell r="Y832">
            <v>0</v>
          </cell>
          <cell r="Z832">
            <v>0</v>
          </cell>
        </row>
        <row r="833">
          <cell r="Y833">
            <v>0</v>
          </cell>
          <cell r="Z833">
            <v>0</v>
          </cell>
        </row>
        <row r="834">
          <cell r="Y834">
            <v>0</v>
          </cell>
          <cell r="Z834">
            <v>0</v>
          </cell>
        </row>
        <row r="835">
          <cell r="Y835">
            <v>0</v>
          </cell>
          <cell r="Z835">
            <v>0</v>
          </cell>
        </row>
        <row r="836">
          <cell r="Y836">
            <v>0</v>
          </cell>
          <cell r="Z836">
            <v>0</v>
          </cell>
        </row>
        <row r="837">
          <cell r="Y837">
            <v>0</v>
          </cell>
          <cell r="Z837">
            <v>0</v>
          </cell>
        </row>
        <row r="838">
          <cell r="Y838">
            <v>0</v>
          </cell>
          <cell r="Z838">
            <v>0</v>
          </cell>
        </row>
        <row r="839">
          <cell r="Y839">
            <v>0</v>
          </cell>
          <cell r="Z839">
            <v>0</v>
          </cell>
        </row>
        <row r="840">
          <cell r="Y840">
            <v>0</v>
          </cell>
          <cell r="Z840">
            <v>0</v>
          </cell>
        </row>
        <row r="841">
          <cell r="Y841">
            <v>0</v>
          </cell>
          <cell r="Z841">
            <v>0</v>
          </cell>
        </row>
        <row r="842">
          <cell r="Y842">
            <v>0</v>
          </cell>
          <cell r="Z842">
            <v>0</v>
          </cell>
        </row>
        <row r="843">
          <cell r="Y843">
            <v>0</v>
          </cell>
          <cell r="Z843">
            <v>0</v>
          </cell>
        </row>
        <row r="844">
          <cell r="Y844">
            <v>0</v>
          </cell>
          <cell r="Z844">
            <v>0</v>
          </cell>
        </row>
        <row r="845">
          <cell r="Y845">
            <v>0</v>
          </cell>
          <cell r="Z845">
            <v>0</v>
          </cell>
        </row>
        <row r="846">
          <cell r="Y846">
            <v>0</v>
          </cell>
          <cell r="Z846">
            <v>0</v>
          </cell>
        </row>
        <row r="847">
          <cell r="Y847">
            <v>0</v>
          </cell>
          <cell r="Z847">
            <v>0</v>
          </cell>
        </row>
        <row r="848">
          <cell r="Y848">
            <v>0</v>
          </cell>
          <cell r="Z848">
            <v>0</v>
          </cell>
        </row>
        <row r="849">
          <cell r="Y849">
            <v>0</v>
          </cell>
          <cell r="Z849">
            <v>0</v>
          </cell>
        </row>
        <row r="850">
          <cell r="Y850">
            <v>0</v>
          </cell>
          <cell r="Z850">
            <v>0</v>
          </cell>
        </row>
        <row r="851">
          <cell r="Y851">
            <v>0</v>
          </cell>
          <cell r="Z851">
            <v>0</v>
          </cell>
        </row>
        <row r="852">
          <cell r="Y852">
            <v>0</v>
          </cell>
          <cell r="Z852">
            <v>0</v>
          </cell>
        </row>
        <row r="853">
          <cell r="Y853">
            <v>0</v>
          </cell>
          <cell r="Z853">
            <v>0</v>
          </cell>
        </row>
        <row r="854">
          <cell r="Y854">
            <v>0</v>
          </cell>
          <cell r="Z854">
            <v>0</v>
          </cell>
        </row>
        <row r="855">
          <cell r="Y855">
            <v>0</v>
          </cell>
          <cell r="Z855">
            <v>0</v>
          </cell>
        </row>
        <row r="856">
          <cell r="Y856">
            <v>0</v>
          </cell>
          <cell r="Z856">
            <v>0</v>
          </cell>
        </row>
        <row r="857">
          <cell r="Y857">
            <v>0</v>
          </cell>
          <cell r="Z857">
            <v>0</v>
          </cell>
        </row>
        <row r="858">
          <cell r="Y858">
            <v>0</v>
          </cell>
          <cell r="Z858">
            <v>0</v>
          </cell>
        </row>
        <row r="859">
          <cell r="Y859">
            <v>0</v>
          </cell>
          <cell r="Z859">
            <v>0</v>
          </cell>
        </row>
        <row r="860">
          <cell r="Y860">
            <v>0</v>
          </cell>
          <cell r="Z860">
            <v>0</v>
          </cell>
        </row>
        <row r="861">
          <cell r="Y861">
            <v>0</v>
          </cell>
          <cell r="Z861">
            <v>0</v>
          </cell>
        </row>
        <row r="862">
          <cell r="Y862">
            <v>0</v>
          </cell>
          <cell r="Z862">
            <v>0</v>
          </cell>
        </row>
        <row r="863">
          <cell r="Y863">
            <v>0</v>
          </cell>
          <cell r="Z863">
            <v>0</v>
          </cell>
        </row>
        <row r="864">
          <cell r="Y864">
            <v>0</v>
          </cell>
          <cell r="Z864">
            <v>0</v>
          </cell>
        </row>
        <row r="865">
          <cell r="Y865">
            <v>0</v>
          </cell>
          <cell r="Z865">
            <v>0</v>
          </cell>
        </row>
        <row r="866">
          <cell r="Y866">
            <v>0</v>
          </cell>
          <cell r="Z866">
            <v>0</v>
          </cell>
        </row>
        <row r="867">
          <cell r="Y867">
            <v>0</v>
          </cell>
          <cell r="Z867">
            <v>0</v>
          </cell>
        </row>
        <row r="868">
          <cell r="Y868">
            <v>0</v>
          </cell>
          <cell r="Z868">
            <v>0</v>
          </cell>
        </row>
        <row r="869">
          <cell r="Y869">
            <v>0</v>
          </cell>
          <cell r="Z869">
            <v>0</v>
          </cell>
        </row>
        <row r="870">
          <cell r="Y870">
            <v>0</v>
          </cell>
          <cell r="Z870">
            <v>0</v>
          </cell>
        </row>
        <row r="871">
          <cell r="Y871">
            <v>0</v>
          </cell>
          <cell r="Z871">
            <v>0</v>
          </cell>
        </row>
        <row r="872">
          <cell r="Y872">
            <v>0</v>
          </cell>
          <cell r="Z872">
            <v>0</v>
          </cell>
        </row>
        <row r="873">
          <cell r="Y873">
            <v>0</v>
          </cell>
          <cell r="Z873">
            <v>0</v>
          </cell>
        </row>
        <row r="874">
          <cell r="Y874">
            <v>0</v>
          </cell>
          <cell r="Z874">
            <v>0</v>
          </cell>
        </row>
        <row r="875">
          <cell r="Y875">
            <v>0</v>
          </cell>
          <cell r="Z875">
            <v>0</v>
          </cell>
        </row>
        <row r="876">
          <cell r="Y876">
            <v>0</v>
          </cell>
          <cell r="Z876">
            <v>0</v>
          </cell>
        </row>
        <row r="877">
          <cell r="Y877">
            <v>0</v>
          </cell>
          <cell r="Z877">
            <v>0</v>
          </cell>
        </row>
        <row r="878">
          <cell r="Y878">
            <v>0</v>
          </cell>
          <cell r="Z878">
            <v>0</v>
          </cell>
        </row>
        <row r="879">
          <cell r="Y879">
            <v>0</v>
          </cell>
          <cell r="Z879">
            <v>0</v>
          </cell>
        </row>
        <row r="880">
          <cell r="Y880">
            <v>0</v>
          </cell>
          <cell r="Z880">
            <v>0</v>
          </cell>
        </row>
        <row r="881">
          <cell r="Y881">
            <v>0</v>
          </cell>
          <cell r="Z881">
            <v>0</v>
          </cell>
        </row>
        <row r="882">
          <cell r="Y882">
            <v>0</v>
          </cell>
          <cell r="Z882">
            <v>0</v>
          </cell>
        </row>
        <row r="883">
          <cell r="Y883">
            <v>0</v>
          </cell>
          <cell r="Z883">
            <v>0</v>
          </cell>
        </row>
        <row r="884">
          <cell r="Y884">
            <v>0</v>
          </cell>
          <cell r="Z884">
            <v>0</v>
          </cell>
        </row>
        <row r="885">
          <cell r="Y885">
            <v>0</v>
          </cell>
          <cell r="Z885">
            <v>0</v>
          </cell>
        </row>
        <row r="886">
          <cell r="Y886">
            <v>0</v>
          </cell>
          <cell r="Z886">
            <v>0</v>
          </cell>
        </row>
        <row r="887">
          <cell r="Y887">
            <v>0</v>
          </cell>
          <cell r="Z887">
            <v>0</v>
          </cell>
        </row>
        <row r="888">
          <cell r="Y888">
            <v>0</v>
          </cell>
          <cell r="Z888">
            <v>0</v>
          </cell>
        </row>
        <row r="889">
          <cell r="Y889">
            <v>0</v>
          </cell>
          <cell r="Z889">
            <v>0</v>
          </cell>
        </row>
        <row r="890">
          <cell r="Y890">
            <v>0</v>
          </cell>
          <cell r="Z890">
            <v>0</v>
          </cell>
        </row>
        <row r="891">
          <cell r="Y891">
            <v>0</v>
          </cell>
          <cell r="Z891">
            <v>0</v>
          </cell>
        </row>
        <row r="892">
          <cell r="Y892">
            <v>0</v>
          </cell>
          <cell r="Z892">
            <v>0</v>
          </cell>
        </row>
        <row r="893">
          <cell r="Y893">
            <v>0</v>
          </cell>
          <cell r="Z893">
            <v>0</v>
          </cell>
        </row>
        <row r="894">
          <cell r="Y894">
            <v>0</v>
          </cell>
          <cell r="Z894">
            <v>0</v>
          </cell>
        </row>
        <row r="895">
          <cell r="Y895">
            <v>0</v>
          </cell>
          <cell r="Z895">
            <v>0</v>
          </cell>
        </row>
        <row r="896">
          <cell r="Y896">
            <v>0</v>
          </cell>
          <cell r="Z896">
            <v>0</v>
          </cell>
        </row>
        <row r="897">
          <cell r="Y897">
            <v>0</v>
          </cell>
          <cell r="Z897">
            <v>0</v>
          </cell>
        </row>
        <row r="898">
          <cell r="Y898">
            <v>0</v>
          </cell>
          <cell r="Z898">
            <v>0</v>
          </cell>
        </row>
        <row r="899">
          <cell r="Y899">
            <v>0</v>
          </cell>
          <cell r="Z899">
            <v>0</v>
          </cell>
        </row>
        <row r="900">
          <cell r="Y900">
            <v>0</v>
          </cell>
          <cell r="Z900">
            <v>0</v>
          </cell>
        </row>
        <row r="901">
          <cell r="Y901">
            <v>0</v>
          </cell>
          <cell r="Z901">
            <v>0</v>
          </cell>
        </row>
        <row r="902">
          <cell r="Y902">
            <v>0</v>
          </cell>
          <cell r="Z902">
            <v>0</v>
          </cell>
        </row>
        <row r="903">
          <cell r="Y903">
            <v>0</v>
          </cell>
          <cell r="Z903">
            <v>0</v>
          </cell>
        </row>
        <row r="904">
          <cell r="Y904">
            <v>0</v>
          </cell>
          <cell r="Z904">
            <v>0</v>
          </cell>
        </row>
        <row r="905">
          <cell r="Y905">
            <v>0</v>
          </cell>
          <cell r="Z905">
            <v>0</v>
          </cell>
        </row>
        <row r="906">
          <cell r="Y906">
            <v>0</v>
          </cell>
          <cell r="Z906">
            <v>0</v>
          </cell>
        </row>
        <row r="907">
          <cell r="Y907">
            <v>0</v>
          </cell>
          <cell r="Z907">
            <v>0</v>
          </cell>
        </row>
        <row r="908">
          <cell r="Y908">
            <v>0</v>
          </cell>
          <cell r="Z908">
            <v>0</v>
          </cell>
        </row>
        <row r="909">
          <cell r="Y909">
            <v>0</v>
          </cell>
          <cell r="Z909">
            <v>0</v>
          </cell>
        </row>
        <row r="910">
          <cell r="Y910">
            <v>0</v>
          </cell>
          <cell r="Z910">
            <v>0</v>
          </cell>
        </row>
        <row r="911">
          <cell r="Y911">
            <v>0</v>
          </cell>
          <cell r="Z911">
            <v>0</v>
          </cell>
        </row>
        <row r="912">
          <cell r="Y912">
            <v>0</v>
          </cell>
          <cell r="Z912">
            <v>0</v>
          </cell>
        </row>
        <row r="913">
          <cell r="Y913">
            <v>0</v>
          </cell>
          <cell r="Z913">
            <v>0</v>
          </cell>
        </row>
        <row r="914">
          <cell r="Y914">
            <v>0</v>
          </cell>
          <cell r="Z914">
            <v>0</v>
          </cell>
        </row>
        <row r="915">
          <cell r="Y915">
            <v>0</v>
          </cell>
          <cell r="Z915">
            <v>0</v>
          </cell>
        </row>
        <row r="916">
          <cell r="Y916">
            <v>0</v>
          </cell>
          <cell r="Z916">
            <v>0</v>
          </cell>
        </row>
        <row r="917">
          <cell r="Y917">
            <v>0</v>
          </cell>
          <cell r="Z917">
            <v>0</v>
          </cell>
        </row>
        <row r="918">
          <cell r="Y918">
            <v>0</v>
          </cell>
          <cell r="Z918">
            <v>0</v>
          </cell>
        </row>
        <row r="919">
          <cell r="Y919">
            <v>0</v>
          </cell>
          <cell r="Z919">
            <v>0</v>
          </cell>
        </row>
        <row r="920">
          <cell r="Y920">
            <v>0</v>
          </cell>
          <cell r="Z920">
            <v>0</v>
          </cell>
        </row>
        <row r="921">
          <cell r="Y921">
            <v>0</v>
          </cell>
          <cell r="Z921">
            <v>0</v>
          </cell>
        </row>
        <row r="922">
          <cell r="Y922">
            <v>0</v>
          </cell>
          <cell r="Z922">
            <v>0</v>
          </cell>
        </row>
        <row r="923">
          <cell r="Y923">
            <v>0</v>
          </cell>
          <cell r="Z923">
            <v>0</v>
          </cell>
        </row>
        <row r="924">
          <cell r="Y924">
            <v>0</v>
          </cell>
          <cell r="Z924">
            <v>0</v>
          </cell>
        </row>
        <row r="925">
          <cell r="Y925">
            <v>0</v>
          </cell>
          <cell r="Z925">
            <v>0</v>
          </cell>
        </row>
        <row r="926">
          <cell r="Y926">
            <v>0</v>
          </cell>
          <cell r="Z926">
            <v>0</v>
          </cell>
        </row>
        <row r="927">
          <cell r="Y927">
            <v>0</v>
          </cell>
          <cell r="Z927">
            <v>0</v>
          </cell>
        </row>
        <row r="928">
          <cell r="Y928">
            <v>0</v>
          </cell>
          <cell r="Z928">
            <v>0</v>
          </cell>
        </row>
        <row r="929">
          <cell r="Y929">
            <v>0</v>
          </cell>
          <cell r="Z929">
            <v>0</v>
          </cell>
        </row>
        <row r="930">
          <cell r="Y930">
            <v>0</v>
          </cell>
          <cell r="Z930">
            <v>0</v>
          </cell>
        </row>
        <row r="931">
          <cell r="Y931">
            <v>0</v>
          </cell>
          <cell r="Z931">
            <v>0</v>
          </cell>
        </row>
        <row r="932">
          <cell r="Y932">
            <v>0</v>
          </cell>
          <cell r="Z932">
            <v>0</v>
          </cell>
        </row>
        <row r="933">
          <cell r="Y933">
            <v>0</v>
          </cell>
          <cell r="Z933">
            <v>0</v>
          </cell>
        </row>
        <row r="934">
          <cell r="Y934">
            <v>0</v>
          </cell>
          <cell r="Z934">
            <v>0</v>
          </cell>
        </row>
        <row r="935">
          <cell r="Y935">
            <v>0</v>
          </cell>
          <cell r="Z935">
            <v>0</v>
          </cell>
        </row>
        <row r="936">
          <cell r="Y936">
            <v>0</v>
          </cell>
          <cell r="Z936">
            <v>0</v>
          </cell>
        </row>
        <row r="937">
          <cell r="Y937">
            <v>0</v>
          </cell>
          <cell r="Z937">
            <v>0</v>
          </cell>
        </row>
        <row r="938">
          <cell r="Y938">
            <v>0</v>
          </cell>
          <cell r="Z938">
            <v>0</v>
          </cell>
        </row>
        <row r="939">
          <cell r="Y939">
            <v>0</v>
          </cell>
          <cell r="Z939">
            <v>0</v>
          </cell>
        </row>
        <row r="940">
          <cell r="Y940">
            <v>0</v>
          </cell>
          <cell r="Z940">
            <v>0</v>
          </cell>
        </row>
        <row r="941">
          <cell r="Y941">
            <v>0</v>
          </cell>
          <cell r="Z941">
            <v>0</v>
          </cell>
        </row>
        <row r="942">
          <cell r="Y942">
            <v>0</v>
          </cell>
          <cell r="Z942">
            <v>0</v>
          </cell>
        </row>
        <row r="943">
          <cell r="Y943">
            <v>0</v>
          </cell>
          <cell r="Z943">
            <v>0</v>
          </cell>
        </row>
        <row r="944">
          <cell r="Y944">
            <v>0</v>
          </cell>
          <cell r="Z944">
            <v>0</v>
          </cell>
        </row>
        <row r="945">
          <cell r="Y945">
            <v>0</v>
          </cell>
          <cell r="Z945">
            <v>0</v>
          </cell>
        </row>
        <row r="946">
          <cell r="Y946">
            <v>0</v>
          </cell>
          <cell r="Z946">
            <v>0</v>
          </cell>
        </row>
        <row r="947">
          <cell r="Y947">
            <v>0</v>
          </cell>
          <cell r="Z947">
            <v>0</v>
          </cell>
        </row>
        <row r="948">
          <cell r="Y948">
            <v>0</v>
          </cell>
          <cell r="Z948">
            <v>0</v>
          </cell>
        </row>
        <row r="949">
          <cell r="Y949">
            <v>0</v>
          </cell>
          <cell r="Z949">
            <v>0</v>
          </cell>
        </row>
        <row r="950">
          <cell r="Y950">
            <v>0</v>
          </cell>
          <cell r="Z950">
            <v>0</v>
          </cell>
        </row>
        <row r="951">
          <cell r="Y951">
            <v>0</v>
          </cell>
          <cell r="Z951">
            <v>0</v>
          </cell>
        </row>
        <row r="952">
          <cell r="Y952">
            <v>0</v>
          </cell>
          <cell r="Z952">
            <v>0</v>
          </cell>
        </row>
        <row r="953">
          <cell r="Y953">
            <v>0</v>
          </cell>
          <cell r="Z953">
            <v>0</v>
          </cell>
        </row>
        <row r="954">
          <cell r="Y954">
            <v>0</v>
          </cell>
          <cell r="Z954">
            <v>0</v>
          </cell>
        </row>
        <row r="955">
          <cell r="Y955">
            <v>0</v>
          </cell>
          <cell r="Z955">
            <v>0</v>
          </cell>
        </row>
        <row r="956">
          <cell r="Y956">
            <v>0</v>
          </cell>
          <cell r="Z956">
            <v>0</v>
          </cell>
        </row>
        <row r="957">
          <cell r="Y957">
            <v>0</v>
          </cell>
          <cell r="Z957">
            <v>0</v>
          </cell>
        </row>
        <row r="958">
          <cell r="Y958">
            <v>0</v>
          </cell>
          <cell r="Z958">
            <v>0</v>
          </cell>
        </row>
        <row r="959">
          <cell r="Y959">
            <v>0</v>
          </cell>
          <cell r="Z959">
            <v>0</v>
          </cell>
        </row>
        <row r="960">
          <cell r="Y960">
            <v>0</v>
          </cell>
          <cell r="Z960">
            <v>0</v>
          </cell>
        </row>
        <row r="961">
          <cell r="Y961">
            <v>0</v>
          </cell>
          <cell r="Z961">
            <v>0</v>
          </cell>
        </row>
        <row r="962">
          <cell r="Y962">
            <v>0</v>
          </cell>
          <cell r="Z962">
            <v>0</v>
          </cell>
        </row>
        <row r="963">
          <cell r="Y963">
            <v>0</v>
          </cell>
          <cell r="Z963">
            <v>0</v>
          </cell>
        </row>
        <row r="964">
          <cell r="Y964">
            <v>0</v>
          </cell>
          <cell r="Z964">
            <v>0</v>
          </cell>
        </row>
        <row r="965">
          <cell r="Y965">
            <v>0</v>
          </cell>
          <cell r="Z965">
            <v>0</v>
          </cell>
        </row>
        <row r="966">
          <cell r="Y966">
            <v>0</v>
          </cell>
          <cell r="Z966">
            <v>0</v>
          </cell>
        </row>
        <row r="967">
          <cell r="Y967">
            <v>0</v>
          </cell>
          <cell r="Z967">
            <v>0</v>
          </cell>
        </row>
        <row r="968">
          <cell r="Y968">
            <v>0</v>
          </cell>
          <cell r="Z968">
            <v>0</v>
          </cell>
        </row>
        <row r="969">
          <cell r="Y969">
            <v>0</v>
          </cell>
          <cell r="Z969">
            <v>0</v>
          </cell>
        </row>
        <row r="970">
          <cell r="Y970">
            <v>0</v>
          </cell>
          <cell r="Z970">
            <v>0</v>
          </cell>
        </row>
        <row r="971">
          <cell r="Y971">
            <v>0</v>
          </cell>
          <cell r="Z971">
            <v>0</v>
          </cell>
        </row>
        <row r="972">
          <cell r="Y972">
            <v>0</v>
          </cell>
          <cell r="Z972">
            <v>0</v>
          </cell>
        </row>
        <row r="973">
          <cell r="Y973">
            <v>0</v>
          </cell>
          <cell r="Z973">
            <v>0</v>
          </cell>
        </row>
        <row r="974">
          <cell r="Y974">
            <v>0</v>
          </cell>
          <cell r="Z974">
            <v>0</v>
          </cell>
        </row>
        <row r="975">
          <cell r="Y975">
            <v>0</v>
          </cell>
          <cell r="Z975">
            <v>0</v>
          </cell>
        </row>
        <row r="976">
          <cell r="Y976">
            <v>0</v>
          </cell>
          <cell r="Z976">
            <v>0</v>
          </cell>
        </row>
        <row r="977">
          <cell r="Y977">
            <v>0</v>
          </cell>
          <cell r="Z977">
            <v>0</v>
          </cell>
        </row>
        <row r="978">
          <cell r="Y978">
            <v>0</v>
          </cell>
          <cell r="Z978">
            <v>0</v>
          </cell>
        </row>
        <row r="979">
          <cell r="Y979">
            <v>0</v>
          </cell>
          <cell r="Z979">
            <v>0</v>
          </cell>
        </row>
        <row r="980">
          <cell r="Y980">
            <v>0</v>
          </cell>
          <cell r="Z980">
            <v>0</v>
          </cell>
        </row>
        <row r="981">
          <cell r="Y981">
            <v>0</v>
          </cell>
          <cell r="Z981">
            <v>0</v>
          </cell>
        </row>
        <row r="982">
          <cell r="Y982">
            <v>0</v>
          </cell>
          <cell r="Z982">
            <v>0</v>
          </cell>
        </row>
        <row r="983">
          <cell r="Y983">
            <v>0</v>
          </cell>
          <cell r="Z983">
            <v>0</v>
          </cell>
        </row>
        <row r="984">
          <cell r="Y984">
            <v>0</v>
          </cell>
          <cell r="Z984">
            <v>0</v>
          </cell>
        </row>
        <row r="985">
          <cell r="Y985">
            <v>0</v>
          </cell>
          <cell r="Z985">
            <v>0</v>
          </cell>
        </row>
        <row r="986">
          <cell r="Y986">
            <v>0</v>
          </cell>
          <cell r="Z986">
            <v>0</v>
          </cell>
        </row>
        <row r="987">
          <cell r="Y987">
            <v>0</v>
          </cell>
          <cell r="Z987">
            <v>0</v>
          </cell>
        </row>
        <row r="988">
          <cell r="Y988">
            <v>0</v>
          </cell>
          <cell r="Z988">
            <v>0</v>
          </cell>
        </row>
        <row r="989">
          <cell r="Y989">
            <v>0</v>
          </cell>
          <cell r="Z989">
            <v>0</v>
          </cell>
        </row>
        <row r="990">
          <cell r="Y990">
            <v>0</v>
          </cell>
          <cell r="Z990">
            <v>0</v>
          </cell>
        </row>
        <row r="991">
          <cell r="Y991">
            <v>0</v>
          </cell>
          <cell r="Z991">
            <v>0</v>
          </cell>
        </row>
        <row r="992">
          <cell r="Y992">
            <v>0</v>
          </cell>
          <cell r="Z992">
            <v>0</v>
          </cell>
        </row>
        <row r="993">
          <cell r="Y993">
            <v>0</v>
          </cell>
          <cell r="Z993">
            <v>0</v>
          </cell>
        </row>
        <row r="994">
          <cell r="Y994">
            <v>0</v>
          </cell>
          <cell r="Z994">
            <v>0</v>
          </cell>
        </row>
        <row r="995">
          <cell r="Y995">
            <v>0</v>
          </cell>
          <cell r="Z995">
            <v>0</v>
          </cell>
        </row>
        <row r="996">
          <cell r="Y996">
            <v>0</v>
          </cell>
          <cell r="Z996">
            <v>0</v>
          </cell>
        </row>
        <row r="997">
          <cell r="Y997">
            <v>0</v>
          </cell>
          <cell r="Z997">
            <v>0</v>
          </cell>
        </row>
        <row r="998">
          <cell r="Y998">
            <v>0</v>
          </cell>
          <cell r="Z998">
            <v>0</v>
          </cell>
        </row>
        <row r="999">
          <cell r="Y999">
            <v>0</v>
          </cell>
          <cell r="Z999">
            <v>0</v>
          </cell>
        </row>
        <row r="1000">
          <cell r="Y1000">
            <v>0</v>
          </cell>
          <cell r="Z1000">
            <v>0</v>
          </cell>
        </row>
        <row r="1001">
          <cell r="Y1001">
            <v>0</v>
          </cell>
          <cell r="Z1001">
            <v>0</v>
          </cell>
        </row>
        <row r="1002">
          <cell r="Y1002">
            <v>0</v>
          </cell>
          <cell r="Z1002">
            <v>0</v>
          </cell>
        </row>
        <row r="1003">
          <cell r="Y1003">
            <v>0</v>
          </cell>
          <cell r="Z1003">
            <v>0</v>
          </cell>
        </row>
        <row r="1004">
          <cell r="Y1004">
            <v>0</v>
          </cell>
          <cell r="Z1004">
            <v>0</v>
          </cell>
        </row>
        <row r="1005">
          <cell r="Y1005">
            <v>0</v>
          </cell>
          <cell r="Z1005">
            <v>0</v>
          </cell>
        </row>
        <row r="1006">
          <cell r="Y1006">
            <v>0</v>
          </cell>
          <cell r="Z1006">
            <v>0</v>
          </cell>
        </row>
        <row r="1007">
          <cell r="Y1007">
            <v>0</v>
          </cell>
          <cell r="Z1007">
            <v>0</v>
          </cell>
        </row>
        <row r="1008">
          <cell r="Y1008">
            <v>0</v>
          </cell>
          <cell r="Z1008">
            <v>0</v>
          </cell>
        </row>
        <row r="1009">
          <cell r="Y1009">
            <v>0</v>
          </cell>
          <cell r="Z1009">
            <v>0</v>
          </cell>
        </row>
        <row r="1010">
          <cell r="Y1010">
            <v>0</v>
          </cell>
          <cell r="Z1010">
            <v>0</v>
          </cell>
        </row>
        <row r="1011">
          <cell r="Y1011">
            <v>0</v>
          </cell>
          <cell r="Z1011">
            <v>0</v>
          </cell>
        </row>
        <row r="1012">
          <cell r="Y1012">
            <v>0</v>
          </cell>
          <cell r="Z1012">
            <v>0</v>
          </cell>
        </row>
        <row r="1013">
          <cell r="Y1013">
            <v>0</v>
          </cell>
          <cell r="Z1013">
            <v>0</v>
          </cell>
        </row>
        <row r="1014">
          <cell r="Y1014">
            <v>0</v>
          </cell>
          <cell r="Z1014">
            <v>0</v>
          </cell>
        </row>
        <row r="1015">
          <cell r="Y1015">
            <v>0</v>
          </cell>
          <cell r="Z1015">
            <v>0</v>
          </cell>
        </row>
        <row r="1016">
          <cell r="Y1016">
            <v>0</v>
          </cell>
          <cell r="Z1016">
            <v>0</v>
          </cell>
        </row>
        <row r="1017">
          <cell r="Y1017">
            <v>0</v>
          </cell>
          <cell r="Z1017">
            <v>0</v>
          </cell>
        </row>
        <row r="1018">
          <cell r="Y1018">
            <v>0</v>
          </cell>
          <cell r="Z1018">
            <v>0</v>
          </cell>
        </row>
        <row r="1019">
          <cell r="Y1019">
            <v>0</v>
          </cell>
          <cell r="Z1019">
            <v>0</v>
          </cell>
        </row>
        <row r="1020">
          <cell r="Y1020">
            <v>0</v>
          </cell>
          <cell r="Z1020">
            <v>0</v>
          </cell>
        </row>
        <row r="1021">
          <cell r="Y1021">
            <v>0</v>
          </cell>
          <cell r="Z1021">
            <v>0</v>
          </cell>
        </row>
        <row r="1022">
          <cell r="Y1022">
            <v>0</v>
          </cell>
          <cell r="Z1022">
            <v>0</v>
          </cell>
        </row>
        <row r="1023">
          <cell r="Y1023">
            <v>0</v>
          </cell>
          <cell r="Z1023">
            <v>0</v>
          </cell>
        </row>
        <row r="1024">
          <cell r="Y1024">
            <v>0</v>
          </cell>
          <cell r="Z1024">
            <v>0</v>
          </cell>
        </row>
        <row r="1025">
          <cell r="Y1025">
            <v>0</v>
          </cell>
          <cell r="Z1025">
            <v>0</v>
          </cell>
        </row>
        <row r="1026">
          <cell r="Y1026">
            <v>0</v>
          </cell>
          <cell r="Z1026">
            <v>0</v>
          </cell>
        </row>
        <row r="1027">
          <cell r="Y1027">
            <v>0</v>
          </cell>
          <cell r="Z1027">
            <v>0</v>
          </cell>
        </row>
        <row r="1028">
          <cell r="Y1028">
            <v>0</v>
          </cell>
          <cell r="Z1028">
            <v>0</v>
          </cell>
        </row>
        <row r="1029">
          <cell r="Y1029">
            <v>0</v>
          </cell>
          <cell r="Z1029">
            <v>0</v>
          </cell>
        </row>
        <row r="1030">
          <cell r="Y1030">
            <v>0</v>
          </cell>
          <cell r="Z1030">
            <v>0</v>
          </cell>
        </row>
        <row r="1031">
          <cell r="Y1031">
            <v>0</v>
          </cell>
          <cell r="Z1031">
            <v>0</v>
          </cell>
        </row>
        <row r="1032">
          <cell r="Y1032">
            <v>0</v>
          </cell>
          <cell r="Z1032">
            <v>0</v>
          </cell>
        </row>
        <row r="1033">
          <cell r="Y1033">
            <v>0</v>
          </cell>
          <cell r="Z1033">
            <v>0</v>
          </cell>
        </row>
        <row r="1034">
          <cell r="Y1034">
            <v>0</v>
          </cell>
          <cell r="Z1034">
            <v>0</v>
          </cell>
        </row>
        <row r="1035">
          <cell r="Y1035">
            <v>0</v>
          </cell>
          <cell r="Z1035">
            <v>0</v>
          </cell>
        </row>
        <row r="1036">
          <cell r="Y1036">
            <v>0</v>
          </cell>
          <cell r="Z1036">
            <v>0</v>
          </cell>
        </row>
        <row r="1037">
          <cell r="Y1037">
            <v>0</v>
          </cell>
          <cell r="Z1037">
            <v>0</v>
          </cell>
        </row>
        <row r="1038">
          <cell r="Y1038">
            <v>0</v>
          </cell>
          <cell r="Z1038">
            <v>0</v>
          </cell>
        </row>
        <row r="1039">
          <cell r="Y1039">
            <v>0</v>
          </cell>
          <cell r="Z1039">
            <v>0</v>
          </cell>
        </row>
        <row r="1040">
          <cell r="Y1040">
            <v>0</v>
          </cell>
          <cell r="Z1040">
            <v>0</v>
          </cell>
        </row>
        <row r="1041">
          <cell r="Y1041">
            <v>0</v>
          </cell>
          <cell r="Z1041">
            <v>0</v>
          </cell>
        </row>
        <row r="1042">
          <cell r="Y1042">
            <v>0</v>
          </cell>
          <cell r="Z1042">
            <v>0</v>
          </cell>
        </row>
        <row r="1043">
          <cell r="Y1043">
            <v>0</v>
          </cell>
          <cell r="Z1043">
            <v>0</v>
          </cell>
        </row>
        <row r="1044">
          <cell r="Y1044">
            <v>0</v>
          </cell>
          <cell r="Z1044">
            <v>0</v>
          </cell>
        </row>
        <row r="1045">
          <cell r="Y1045">
            <v>0</v>
          </cell>
          <cell r="Z1045">
            <v>0</v>
          </cell>
        </row>
        <row r="1046">
          <cell r="Y1046">
            <v>0</v>
          </cell>
          <cell r="Z1046">
            <v>0</v>
          </cell>
        </row>
        <row r="1047">
          <cell r="Y1047">
            <v>0</v>
          </cell>
          <cell r="Z1047">
            <v>0</v>
          </cell>
        </row>
        <row r="1048">
          <cell r="Y1048">
            <v>0</v>
          </cell>
          <cell r="Z1048">
            <v>0</v>
          </cell>
        </row>
        <row r="1049">
          <cell r="Y1049">
            <v>0</v>
          </cell>
          <cell r="Z1049">
            <v>0</v>
          </cell>
        </row>
        <row r="1050">
          <cell r="Y1050">
            <v>0</v>
          </cell>
          <cell r="Z1050">
            <v>0</v>
          </cell>
        </row>
        <row r="1051">
          <cell r="Y1051">
            <v>0</v>
          </cell>
          <cell r="Z1051">
            <v>0</v>
          </cell>
        </row>
        <row r="1052">
          <cell r="Y1052">
            <v>0</v>
          </cell>
          <cell r="Z1052">
            <v>0</v>
          </cell>
        </row>
        <row r="1053">
          <cell r="Y1053">
            <v>0</v>
          </cell>
          <cell r="Z1053">
            <v>0</v>
          </cell>
        </row>
        <row r="1054">
          <cell r="Y1054">
            <v>0</v>
          </cell>
          <cell r="Z1054">
            <v>0</v>
          </cell>
        </row>
        <row r="1055">
          <cell r="Y1055">
            <v>0</v>
          </cell>
          <cell r="Z1055">
            <v>0</v>
          </cell>
        </row>
        <row r="1056">
          <cell r="Y1056">
            <v>0</v>
          </cell>
          <cell r="Z1056">
            <v>0</v>
          </cell>
        </row>
        <row r="1057">
          <cell r="Y1057">
            <v>0</v>
          </cell>
          <cell r="Z1057">
            <v>0</v>
          </cell>
        </row>
        <row r="1058">
          <cell r="Y1058">
            <v>0</v>
          </cell>
          <cell r="Z1058">
            <v>0</v>
          </cell>
        </row>
        <row r="1059">
          <cell r="Y1059">
            <v>0</v>
          </cell>
          <cell r="Z1059">
            <v>0</v>
          </cell>
        </row>
        <row r="1060">
          <cell r="Y1060">
            <v>0</v>
          </cell>
          <cell r="Z1060">
            <v>0</v>
          </cell>
        </row>
        <row r="1061">
          <cell r="Y1061">
            <v>0</v>
          </cell>
          <cell r="Z1061">
            <v>0</v>
          </cell>
        </row>
        <row r="1062">
          <cell r="Y1062">
            <v>0</v>
          </cell>
          <cell r="Z1062">
            <v>0</v>
          </cell>
        </row>
        <row r="1063">
          <cell r="Y1063">
            <v>0</v>
          </cell>
          <cell r="Z1063">
            <v>0</v>
          </cell>
        </row>
        <row r="1064">
          <cell r="Y1064">
            <v>0</v>
          </cell>
          <cell r="Z1064">
            <v>0</v>
          </cell>
        </row>
        <row r="1065">
          <cell r="Y1065">
            <v>0</v>
          </cell>
          <cell r="Z1065">
            <v>0</v>
          </cell>
        </row>
        <row r="1066">
          <cell r="Y1066">
            <v>0</v>
          </cell>
          <cell r="Z1066">
            <v>0</v>
          </cell>
        </row>
        <row r="1067">
          <cell r="Y1067">
            <v>0</v>
          </cell>
          <cell r="Z1067">
            <v>0</v>
          </cell>
        </row>
        <row r="1068">
          <cell r="Y1068">
            <v>0</v>
          </cell>
          <cell r="Z1068">
            <v>0</v>
          </cell>
        </row>
        <row r="1069">
          <cell r="Y1069">
            <v>0</v>
          </cell>
          <cell r="Z1069">
            <v>0</v>
          </cell>
        </row>
        <row r="1070">
          <cell r="Y1070">
            <v>0</v>
          </cell>
          <cell r="Z1070">
            <v>0</v>
          </cell>
        </row>
        <row r="1071">
          <cell r="Y1071">
            <v>0</v>
          </cell>
          <cell r="Z1071">
            <v>0</v>
          </cell>
        </row>
        <row r="1072">
          <cell r="Y1072">
            <v>0</v>
          </cell>
          <cell r="Z1072">
            <v>0</v>
          </cell>
        </row>
        <row r="1073">
          <cell r="Y1073">
            <v>0</v>
          </cell>
          <cell r="Z1073">
            <v>0</v>
          </cell>
        </row>
        <row r="1074">
          <cell r="Y1074">
            <v>0</v>
          </cell>
          <cell r="Z1074">
            <v>0</v>
          </cell>
        </row>
        <row r="1075">
          <cell r="Y1075">
            <v>0</v>
          </cell>
          <cell r="Z1075">
            <v>0</v>
          </cell>
        </row>
        <row r="1076">
          <cell r="Y1076">
            <v>0</v>
          </cell>
          <cell r="Z1076">
            <v>0</v>
          </cell>
        </row>
        <row r="1077">
          <cell r="Y1077">
            <v>0</v>
          </cell>
          <cell r="Z1077">
            <v>0</v>
          </cell>
        </row>
        <row r="1078">
          <cell r="Y1078">
            <v>0</v>
          </cell>
          <cell r="Z1078">
            <v>0</v>
          </cell>
        </row>
        <row r="1079">
          <cell r="Y1079">
            <v>0</v>
          </cell>
          <cell r="Z1079">
            <v>0</v>
          </cell>
        </row>
        <row r="1080">
          <cell r="Y1080">
            <v>0</v>
          </cell>
          <cell r="Z1080">
            <v>0</v>
          </cell>
        </row>
        <row r="1081">
          <cell r="Y1081">
            <v>0</v>
          </cell>
          <cell r="Z1081">
            <v>0</v>
          </cell>
        </row>
        <row r="1082">
          <cell r="Y1082">
            <v>0</v>
          </cell>
          <cell r="Z1082">
            <v>0</v>
          </cell>
        </row>
        <row r="1083">
          <cell r="Y1083">
            <v>0</v>
          </cell>
          <cell r="Z1083">
            <v>0</v>
          </cell>
        </row>
        <row r="1084">
          <cell r="Y1084">
            <v>0</v>
          </cell>
          <cell r="Z1084">
            <v>0</v>
          </cell>
        </row>
        <row r="1085">
          <cell r="Y1085">
            <v>0</v>
          </cell>
          <cell r="Z1085">
            <v>0</v>
          </cell>
        </row>
        <row r="1086">
          <cell r="Y1086">
            <v>0</v>
          </cell>
          <cell r="Z1086">
            <v>0</v>
          </cell>
        </row>
        <row r="1087">
          <cell r="Y1087">
            <v>0</v>
          </cell>
          <cell r="Z1087">
            <v>0</v>
          </cell>
        </row>
        <row r="1088">
          <cell r="Y1088">
            <v>0</v>
          </cell>
          <cell r="Z1088">
            <v>0</v>
          </cell>
        </row>
        <row r="1089">
          <cell r="Y1089">
            <v>0</v>
          </cell>
          <cell r="Z1089">
            <v>0</v>
          </cell>
        </row>
        <row r="1090">
          <cell r="Y1090">
            <v>0</v>
          </cell>
          <cell r="Z1090">
            <v>0</v>
          </cell>
        </row>
        <row r="1091">
          <cell r="Y1091">
            <v>0</v>
          </cell>
          <cell r="Z1091">
            <v>0</v>
          </cell>
        </row>
        <row r="1092">
          <cell r="Y1092">
            <v>0</v>
          </cell>
          <cell r="Z1092">
            <v>0</v>
          </cell>
        </row>
        <row r="1093">
          <cell r="Y1093">
            <v>0</v>
          </cell>
          <cell r="Z1093">
            <v>0</v>
          </cell>
        </row>
        <row r="1094">
          <cell r="Y1094">
            <v>0</v>
          </cell>
          <cell r="Z1094">
            <v>0</v>
          </cell>
        </row>
        <row r="1095">
          <cell r="Y1095">
            <v>0</v>
          </cell>
          <cell r="Z1095">
            <v>0</v>
          </cell>
        </row>
        <row r="1096">
          <cell r="Y1096">
            <v>0</v>
          </cell>
          <cell r="Z1096">
            <v>0</v>
          </cell>
        </row>
        <row r="1097">
          <cell r="Y1097">
            <v>0</v>
          </cell>
          <cell r="Z1097">
            <v>0</v>
          </cell>
        </row>
        <row r="1098">
          <cell r="Y1098">
            <v>0</v>
          </cell>
          <cell r="Z1098">
            <v>0</v>
          </cell>
        </row>
        <row r="1099">
          <cell r="Y1099">
            <v>0</v>
          </cell>
          <cell r="Z1099">
            <v>0</v>
          </cell>
        </row>
        <row r="1100">
          <cell r="Y1100">
            <v>0</v>
          </cell>
          <cell r="Z1100">
            <v>0</v>
          </cell>
        </row>
        <row r="1101">
          <cell r="Y1101">
            <v>0</v>
          </cell>
          <cell r="Z1101">
            <v>0</v>
          </cell>
        </row>
        <row r="1102">
          <cell r="Y1102">
            <v>0</v>
          </cell>
          <cell r="Z1102">
            <v>0</v>
          </cell>
        </row>
        <row r="1103">
          <cell r="Y1103">
            <v>0</v>
          </cell>
          <cell r="Z1103">
            <v>0</v>
          </cell>
        </row>
        <row r="1104">
          <cell r="Y1104">
            <v>0</v>
          </cell>
          <cell r="Z1104">
            <v>0</v>
          </cell>
        </row>
        <row r="1105">
          <cell r="Y1105">
            <v>0</v>
          </cell>
          <cell r="Z1105">
            <v>0</v>
          </cell>
        </row>
        <row r="1106">
          <cell r="Y1106">
            <v>0</v>
          </cell>
          <cell r="Z1106">
            <v>0</v>
          </cell>
        </row>
        <row r="1107">
          <cell r="Y1107">
            <v>0</v>
          </cell>
          <cell r="Z1107">
            <v>0</v>
          </cell>
        </row>
        <row r="1108">
          <cell r="Y1108">
            <v>0</v>
          </cell>
          <cell r="Z1108">
            <v>0</v>
          </cell>
        </row>
        <row r="1109">
          <cell r="Y1109">
            <v>0</v>
          </cell>
          <cell r="Z1109">
            <v>0</v>
          </cell>
        </row>
        <row r="1110">
          <cell r="Y1110">
            <v>0</v>
          </cell>
          <cell r="Z1110">
            <v>0</v>
          </cell>
        </row>
        <row r="1111">
          <cell r="Y1111">
            <v>0</v>
          </cell>
          <cell r="Z1111">
            <v>0</v>
          </cell>
        </row>
        <row r="1112">
          <cell r="Y1112">
            <v>0</v>
          </cell>
          <cell r="Z1112">
            <v>0</v>
          </cell>
        </row>
        <row r="1113">
          <cell r="Y1113">
            <v>0</v>
          </cell>
          <cell r="Z1113">
            <v>0</v>
          </cell>
        </row>
        <row r="1114">
          <cell r="Y1114">
            <v>0</v>
          </cell>
          <cell r="Z1114">
            <v>0</v>
          </cell>
        </row>
        <row r="1115">
          <cell r="Y1115">
            <v>0</v>
          </cell>
          <cell r="Z1115">
            <v>0</v>
          </cell>
        </row>
        <row r="1116">
          <cell r="Y1116">
            <v>0</v>
          </cell>
          <cell r="Z1116">
            <v>0</v>
          </cell>
        </row>
        <row r="1117">
          <cell r="Y1117">
            <v>0</v>
          </cell>
          <cell r="Z1117">
            <v>0</v>
          </cell>
        </row>
        <row r="1118">
          <cell r="Y1118">
            <v>0</v>
          </cell>
          <cell r="Z1118">
            <v>0</v>
          </cell>
        </row>
        <row r="1119">
          <cell r="Y1119">
            <v>0</v>
          </cell>
          <cell r="Z1119">
            <v>0</v>
          </cell>
        </row>
        <row r="1120">
          <cell r="Y1120">
            <v>0</v>
          </cell>
          <cell r="Z1120">
            <v>0</v>
          </cell>
        </row>
        <row r="1121">
          <cell r="Y1121">
            <v>0</v>
          </cell>
          <cell r="Z1121">
            <v>0</v>
          </cell>
        </row>
        <row r="1122">
          <cell r="Y1122">
            <v>0</v>
          </cell>
          <cell r="Z1122">
            <v>0</v>
          </cell>
        </row>
        <row r="1123">
          <cell r="Y1123">
            <v>0</v>
          </cell>
          <cell r="Z1123">
            <v>0</v>
          </cell>
        </row>
        <row r="1124">
          <cell r="Y1124">
            <v>0</v>
          </cell>
          <cell r="Z1124">
            <v>0</v>
          </cell>
        </row>
        <row r="1125">
          <cell r="Y1125">
            <v>0</v>
          </cell>
          <cell r="Z1125">
            <v>0</v>
          </cell>
        </row>
        <row r="1126">
          <cell r="Y1126">
            <v>0</v>
          </cell>
          <cell r="Z1126">
            <v>0</v>
          </cell>
        </row>
        <row r="1127">
          <cell r="Y1127">
            <v>0</v>
          </cell>
          <cell r="Z1127">
            <v>0</v>
          </cell>
        </row>
        <row r="1128">
          <cell r="Y1128">
            <v>0</v>
          </cell>
          <cell r="Z1128">
            <v>0</v>
          </cell>
        </row>
        <row r="1129">
          <cell r="Y1129">
            <v>0</v>
          </cell>
          <cell r="Z1129">
            <v>0</v>
          </cell>
        </row>
        <row r="1130">
          <cell r="Y1130">
            <v>0</v>
          </cell>
          <cell r="Z1130">
            <v>0</v>
          </cell>
        </row>
        <row r="1131">
          <cell r="Y1131">
            <v>0</v>
          </cell>
          <cell r="Z1131">
            <v>0</v>
          </cell>
        </row>
        <row r="1132">
          <cell r="Y1132">
            <v>0</v>
          </cell>
          <cell r="Z1132">
            <v>0</v>
          </cell>
        </row>
        <row r="1133">
          <cell r="Y1133">
            <v>0</v>
          </cell>
          <cell r="Z1133">
            <v>0</v>
          </cell>
        </row>
        <row r="1134">
          <cell r="Y1134">
            <v>0</v>
          </cell>
          <cell r="Z1134">
            <v>0</v>
          </cell>
        </row>
        <row r="1135">
          <cell r="Y1135">
            <v>0</v>
          </cell>
          <cell r="Z1135">
            <v>0</v>
          </cell>
        </row>
        <row r="1136">
          <cell r="Y1136">
            <v>0</v>
          </cell>
          <cell r="Z1136">
            <v>0</v>
          </cell>
        </row>
        <row r="1137">
          <cell r="Y1137">
            <v>0</v>
          </cell>
          <cell r="Z1137">
            <v>0</v>
          </cell>
        </row>
        <row r="1138">
          <cell r="Y1138">
            <v>0</v>
          </cell>
          <cell r="Z1138">
            <v>0</v>
          </cell>
        </row>
        <row r="1139">
          <cell r="Y1139">
            <v>0</v>
          </cell>
          <cell r="Z1139">
            <v>0</v>
          </cell>
        </row>
        <row r="1140">
          <cell r="Y1140">
            <v>0</v>
          </cell>
          <cell r="Z1140">
            <v>0</v>
          </cell>
        </row>
        <row r="1141">
          <cell r="Y1141">
            <v>0</v>
          </cell>
          <cell r="Z1141">
            <v>0</v>
          </cell>
        </row>
        <row r="1142">
          <cell r="Y1142">
            <v>0</v>
          </cell>
          <cell r="Z1142">
            <v>0</v>
          </cell>
        </row>
        <row r="1143">
          <cell r="Y1143">
            <v>0</v>
          </cell>
          <cell r="Z1143">
            <v>0</v>
          </cell>
        </row>
        <row r="1144">
          <cell r="Y1144">
            <v>0</v>
          </cell>
          <cell r="Z1144">
            <v>0</v>
          </cell>
        </row>
        <row r="1145">
          <cell r="Y1145">
            <v>0</v>
          </cell>
          <cell r="Z1145">
            <v>0</v>
          </cell>
        </row>
        <row r="1146">
          <cell r="Y1146">
            <v>0</v>
          </cell>
          <cell r="Z1146">
            <v>0</v>
          </cell>
        </row>
        <row r="1147">
          <cell r="Y1147">
            <v>0</v>
          </cell>
          <cell r="Z1147">
            <v>0</v>
          </cell>
        </row>
        <row r="1148">
          <cell r="Y1148">
            <v>0</v>
          </cell>
          <cell r="Z1148">
            <v>0</v>
          </cell>
        </row>
        <row r="1149">
          <cell r="Y1149">
            <v>0</v>
          </cell>
          <cell r="Z1149">
            <v>0</v>
          </cell>
        </row>
        <row r="1150">
          <cell r="Y1150">
            <v>0</v>
          </cell>
          <cell r="Z1150">
            <v>0</v>
          </cell>
        </row>
        <row r="1151">
          <cell r="Y1151">
            <v>0</v>
          </cell>
          <cell r="Z1151">
            <v>0</v>
          </cell>
        </row>
        <row r="1152">
          <cell r="Y1152">
            <v>0</v>
          </cell>
          <cell r="Z1152">
            <v>0</v>
          </cell>
        </row>
        <row r="1153">
          <cell r="Y1153">
            <v>0</v>
          </cell>
          <cell r="Z1153">
            <v>0</v>
          </cell>
        </row>
        <row r="1154">
          <cell r="Y1154">
            <v>0</v>
          </cell>
          <cell r="Z1154">
            <v>0</v>
          </cell>
        </row>
        <row r="1155">
          <cell r="Y1155">
            <v>0</v>
          </cell>
          <cell r="Z1155">
            <v>0</v>
          </cell>
        </row>
        <row r="1156">
          <cell r="Y1156">
            <v>0</v>
          </cell>
          <cell r="Z1156">
            <v>0</v>
          </cell>
        </row>
        <row r="1157">
          <cell r="Y1157">
            <v>0</v>
          </cell>
          <cell r="Z1157">
            <v>0</v>
          </cell>
        </row>
        <row r="1158">
          <cell r="Y1158">
            <v>0</v>
          </cell>
          <cell r="Z1158">
            <v>0</v>
          </cell>
        </row>
        <row r="1159">
          <cell r="Y1159">
            <v>0</v>
          </cell>
          <cell r="Z1159">
            <v>0</v>
          </cell>
        </row>
        <row r="1160">
          <cell r="Y1160">
            <v>0</v>
          </cell>
          <cell r="Z1160">
            <v>0</v>
          </cell>
        </row>
        <row r="1161">
          <cell r="Y1161">
            <v>0</v>
          </cell>
          <cell r="Z1161">
            <v>0</v>
          </cell>
        </row>
        <row r="1162">
          <cell r="Y1162">
            <v>0</v>
          </cell>
          <cell r="Z1162">
            <v>0</v>
          </cell>
        </row>
        <row r="1163">
          <cell r="Y1163">
            <v>0</v>
          </cell>
          <cell r="Z1163">
            <v>0</v>
          </cell>
        </row>
        <row r="1164">
          <cell r="Y1164">
            <v>0</v>
          </cell>
          <cell r="Z1164">
            <v>0</v>
          </cell>
        </row>
        <row r="1165">
          <cell r="Y1165">
            <v>0</v>
          </cell>
          <cell r="Z1165">
            <v>0</v>
          </cell>
        </row>
        <row r="1166">
          <cell r="Y1166">
            <v>0</v>
          </cell>
          <cell r="Z1166">
            <v>0</v>
          </cell>
        </row>
        <row r="1167">
          <cell r="Y1167">
            <v>0</v>
          </cell>
          <cell r="Z1167">
            <v>0</v>
          </cell>
        </row>
        <row r="1168">
          <cell r="Y1168">
            <v>0</v>
          </cell>
          <cell r="Z1168">
            <v>0</v>
          </cell>
        </row>
        <row r="1169">
          <cell r="Y1169">
            <v>0</v>
          </cell>
          <cell r="Z1169">
            <v>0</v>
          </cell>
        </row>
        <row r="1170">
          <cell r="Y1170">
            <v>0</v>
          </cell>
          <cell r="Z1170">
            <v>0</v>
          </cell>
        </row>
        <row r="1171">
          <cell r="Y1171">
            <v>0</v>
          </cell>
          <cell r="Z1171">
            <v>0</v>
          </cell>
        </row>
        <row r="1172">
          <cell r="Y1172">
            <v>0</v>
          </cell>
          <cell r="Z1172">
            <v>0</v>
          </cell>
        </row>
        <row r="1173">
          <cell r="Y1173">
            <v>0</v>
          </cell>
          <cell r="Z1173">
            <v>0</v>
          </cell>
        </row>
        <row r="1174">
          <cell r="Y1174">
            <v>0</v>
          </cell>
          <cell r="Z1174">
            <v>0</v>
          </cell>
        </row>
        <row r="1175">
          <cell r="Y1175">
            <v>0</v>
          </cell>
          <cell r="Z1175">
            <v>0</v>
          </cell>
        </row>
        <row r="1176">
          <cell r="Y1176">
            <v>0</v>
          </cell>
          <cell r="Z1176">
            <v>0</v>
          </cell>
        </row>
        <row r="1177">
          <cell r="Y1177">
            <v>0</v>
          </cell>
          <cell r="Z1177">
            <v>0</v>
          </cell>
        </row>
        <row r="1178">
          <cell r="Y1178">
            <v>0</v>
          </cell>
          <cell r="Z1178">
            <v>0</v>
          </cell>
        </row>
        <row r="1179">
          <cell r="Y1179">
            <v>0</v>
          </cell>
          <cell r="Z1179">
            <v>0</v>
          </cell>
        </row>
        <row r="1180">
          <cell r="Y1180">
            <v>0</v>
          </cell>
          <cell r="Z1180">
            <v>0</v>
          </cell>
        </row>
        <row r="1181">
          <cell r="Y1181">
            <v>0</v>
          </cell>
          <cell r="Z1181">
            <v>0</v>
          </cell>
        </row>
        <row r="1182">
          <cell r="Y1182">
            <v>0</v>
          </cell>
          <cell r="Z1182">
            <v>0</v>
          </cell>
        </row>
        <row r="1183">
          <cell r="Y1183">
            <v>0</v>
          </cell>
          <cell r="Z1183">
            <v>0</v>
          </cell>
        </row>
        <row r="1184">
          <cell r="Y1184">
            <v>0</v>
          </cell>
          <cell r="Z1184">
            <v>0</v>
          </cell>
        </row>
        <row r="1185">
          <cell r="Y1185">
            <v>0</v>
          </cell>
          <cell r="Z1185">
            <v>0</v>
          </cell>
        </row>
        <row r="1186">
          <cell r="Y1186">
            <v>0</v>
          </cell>
          <cell r="Z1186">
            <v>0</v>
          </cell>
        </row>
        <row r="1187">
          <cell r="Y1187">
            <v>0</v>
          </cell>
          <cell r="Z1187">
            <v>0</v>
          </cell>
        </row>
        <row r="1188">
          <cell r="Y1188">
            <v>0</v>
          </cell>
          <cell r="Z1188">
            <v>0</v>
          </cell>
        </row>
        <row r="1189">
          <cell r="Y1189">
            <v>0</v>
          </cell>
          <cell r="Z1189">
            <v>0</v>
          </cell>
        </row>
        <row r="1190">
          <cell r="Y1190">
            <v>0</v>
          </cell>
          <cell r="Z1190">
            <v>0</v>
          </cell>
        </row>
        <row r="1191">
          <cell r="Y1191">
            <v>0</v>
          </cell>
          <cell r="Z1191">
            <v>0</v>
          </cell>
        </row>
        <row r="1192">
          <cell r="Y1192">
            <v>0</v>
          </cell>
          <cell r="Z1192">
            <v>0</v>
          </cell>
        </row>
        <row r="1193">
          <cell r="Y1193">
            <v>0</v>
          </cell>
          <cell r="Z1193">
            <v>0</v>
          </cell>
        </row>
        <row r="1194">
          <cell r="Y1194">
            <v>0</v>
          </cell>
          <cell r="Z1194">
            <v>0</v>
          </cell>
        </row>
        <row r="1195">
          <cell r="Y1195">
            <v>0</v>
          </cell>
          <cell r="Z1195">
            <v>0</v>
          </cell>
        </row>
        <row r="1196">
          <cell r="Y1196">
            <v>0</v>
          </cell>
          <cell r="Z1196">
            <v>0</v>
          </cell>
        </row>
        <row r="1197">
          <cell r="Y1197">
            <v>0</v>
          </cell>
          <cell r="Z1197">
            <v>0</v>
          </cell>
        </row>
        <row r="1198">
          <cell r="Y1198">
            <v>0</v>
          </cell>
          <cell r="Z1198">
            <v>0</v>
          </cell>
        </row>
        <row r="1199">
          <cell r="Y1199">
            <v>0</v>
          </cell>
          <cell r="Z1199">
            <v>0</v>
          </cell>
        </row>
        <row r="1200">
          <cell r="Y1200">
            <v>0</v>
          </cell>
          <cell r="Z1200">
            <v>0</v>
          </cell>
        </row>
        <row r="1201">
          <cell r="Y1201">
            <v>0</v>
          </cell>
          <cell r="Z1201">
            <v>0</v>
          </cell>
        </row>
        <row r="1202">
          <cell r="Y1202">
            <v>0</v>
          </cell>
          <cell r="Z1202">
            <v>0</v>
          </cell>
        </row>
        <row r="1203">
          <cell r="Y1203">
            <v>0</v>
          </cell>
          <cell r="Z1203">
            <v>0</v>
          </cell>
        </row>
        <row r="1204">
          <cell r="Y1204">
            <v>0</v>
          </cell>
          <cell r="Z1204">
            <v>0</v>
          </cell>
        </row>
        <row r="1205">
          <cell r="Y1205">
            <v>0</v>
          </cell>
          <cell r="Z1205">
            <v>0</v>
          </cell>
        </row>
        <row r="1206">
          <cell r="Y1206">
            <v>0</v>
          </cell>
          <cell r="Z1206">
            <v>0</v>
          </cell>
        </row>
        <row r="1207">
          <cell r="Y1207">
            <v>0</v>
          </cell>
          <cell r="Z1207">
            <v>0</v>
          </cell>
        </row>
        <row r="1208">
          <cell r="Y1208">
            <v>0</v>
          </cell>
          <cell r="Z1208">
            <v>0</v>
          </cell>
        </row>
        <row r="1209">
          <cell r="Y1209">
            <v>0</v>
          </cell>
          <cell r="Z1209">
            <v>0</v>
          </cell>
        </row>
        <row r="1210">
          <cell r="Y1210">
            <v>0</v>
          </cell>
          <cell r="Z1210">
            <v>0</v>
          </cell>
        </row>
        <row r="1211">
          <cell r="Y1211">
            <v>0</v>
          </cell>
          <cell r="Z1211">
            <v>0</v>
          </cell>
        </row>
        <row r="1212">
          <cell r="Y1212">
            <v>0</v>
          </cell>
          <cell r="Z1212">
            <v>0</v>
          </cell>
        </row>
        <row r="1213">
          <cell r="Y1213">
            <v>0</v>
          </cell>
          <cell r="Z1213">
            <v>0</v>
          </cell>
        </row>
        <row r="1214">
          <cell r="Y1214">
            <v>0</v>
          </cell>
          <cell r="Z1214">
            <v>0</v>
          </cell>
        </row>
        <row r="1215">
          <cell r="Y1215">
            <v>0</v>
          </cell>
        </row>
        <row r="1216">
          <cell r="Y1216">
            <v>0</v>
          </cell>
        </row>
        <row r="1217">
          <cell r="Y1217">
            <v>0</v>
          </cell>
        </row>
        <row r="1218">
          <cell r="Y1218">
            <v>0</v>
          </cell>
        </row>
        <row r="1219">
          <cell r="Y1219">
            <v>0</v>
          </cell>
        </row>
        <row r="1220">
          <cell r="Y1220">
            <v>0</v>
          </cell>
        </row>
        <row r="1221">
          <cell r="Y1221">
            <v>0</v>
          </cell>
        </row>
        <row r="1222">
          <cell r="Y1222">
            <v>0</v>
          </cell>
        </row>
        <row r="1223">
          <cell r="Y1223">
            <v>0</v>
          </cell>
        </row>
        <row r="1224">
          <cell r="Y1224">
            <v>0</v>
          </cell>
        </row>
        <row r="1225">
          <cell r="Y1225">
            <v>0</v>
          </cell>
        </row>
        <row r="1226">
          <cell r="Y1226">
            <v>0</v>
          </cell>
        </row>
        <row r="1227">
          <cell r="Y1227">
            <v>0</v>
          </cell>
        </row>
        <row r="1228">
          <cell r="Y1228">
            <v>0</v>
          </cell>
        </row>
        <row r="1229">
          <cell r="Y1229">
            <v>0</v>
          </cell>
        </row>
        <row r="1230">
          <cell r="Y1230">
            <v>0</v>
          </cell>
        </row>
        <row r="1231">
          <cell r="Y1231">
            <v>0</v>
          </cell>
        </row>
        <row r="1232">
          <cell r="Y1232">
            <v>0</v>
          </cell>
        </row>
        <row r="1233">
          <cell r="Y1233">
            <v>0</v>
          </cell>
        </row>
        <row r="1234">
          <cell r="Y1234">
            <v>0</v>
          </cell>
        </row>
        <row r="1235">
          <cell r="Y1235">
            <v>0</v>
          </cell>
        </row>
        <row r="1236">
          <cell r="Y1236">
            <v>0</v>
          </cell>
        </row>
        <row r="1237">
          <cell r="Y1237">
            <v>0</v>
          </cell>
        </row>
        <row r="1238">
          <cell r="Y1238">
            <v>0</v>
          </cell>
        </row>
        <row r="1239">
          <cell r="Y1239">
            <v>0</v>
          </cell>
        </row>
        <row r="1240">
          <cell r="Y1240">
            <v>0</v>
          </cell>
        </row>
        <row r="1241">
          <cell r="Y1241">
            <v>0</v>
          </cell>
        </row>
        <row r="1242">
          <cell r="Y1242">
            <v>0</v>
          </cell>
        </row>
        <row r="1243">
          <cell r="Y1243">
            <v>0</v>
          </cell>
        </row>
        <row r="1244">
          <cell r="Y1244">
            <v>0</v>
          </cell>
        </row>
        <row r="1245">
          <cell r="Y1245">
            <v>0</v>
          </cell>
        </row>
        <row r="1246">
          <cell r="Y1246">
            <v>0</v>
          </cell>
        </row>
        <row r="1247">
          <cell r="Y1247">
            <v>0</v>
          </cell>
        </row>
        <row r="1248">
          <cell r="Y1248">
            <v>0</v>
          </cell>
        </row>
        <row r="1249">
          <cell r="Y1249">
            <v>0</v>
          </cell>
        </row>
        <row r="1250">
          <cell r="Y1250">
            <v>0</v>
          </cell>
        </row>
        <row r="1251">
          <cell r="Y1251">
            <v>0</v>
          </cell>
        </row>
        <row r="1252">
          <cell r="Y1252">
            <v>0</v>
          </cell>
        </row>
        <row r="1253">
          <cell r="Y1253">
            <v>0</v>
          </cell>
        </row>
        <row r="1254">
          <cell r="Y1254">
            <v>0</v>
          </cell>
        </row>
        <row r="1255">
          <cell r="Y1255">
            <v>0</v>
          </cell>
        </row>
        <row r="1256">
          <cell r="Y1256">
            <v>0</v>
          </cell>
        </row>
        <row r="1257">
          <cell r="Y1257">
            <v>0</v>
          </cell>
        </row>
        <row r="1258">
          <cell r="Y1258">
            <v>0</v>
          </cell>
        </row>
        <row r="1259">
          <cell r="Y1259">
            <v>0</v>
          </cell>
        </row>
        <row r="1260">
          <cell r="Y1260">
            <v>0</v>
          </cell>
        </row>
        <row r="1261">
          <cell r="Y1261">
            <v>0</v>
          </cell>
        </row>
        <row r="1262">
          <cell r="Y1262">
            <v>0</v>
          </cell>
        </row>
        <row r="1263">
          <cell r="Y1263">
            <v>0</v>
          </cell>
        </row>
        <row r="1264">
          <cell r="Y1264">
            <v>0</v>
          </cell>
        </row>
        <row r="1265">
          <cell r="Y1265">
            <v>0</v>
          </cell>
        </row>
        <row r="1266">
          <cell r="Y1266">
            <v>0</v>
          </cell>
        </row>
        <row r="1267">
          <cell r="Y1267">
            <v>0</v>
          </cell>
        </row>
        <row r="1268">
          <cell r="Y1268">
            <v>0</v>
          </cell>
        </row>
        <row r="1269">
          <cell r="Y1269">
            <v>0</v>
          </cell>
        </row>
        <row r="1270">
          <cell r="Y1270">
            <v>0</v>
          </cell>
        </row>
        <row r="1271">
          <cell r="Y1271">
            <v>0</v>
          </cell>
        </row>
        <row r="1272">
          <cell r="Y1272">
            <v>0</v>
          </cell>
        </row>
        <row r="1273">
          <cell r="Y1273">
            <v>0</v>
          </cell>
        </row>
        <row r="1274">
          <cell r="Y1274">
            <v>0</v>
          </cell>
        </row>
        <row r="1275">
          <cell r="Y1275">
            <v>0</v>
          </cell>
        </row>
        <row r="1276">
          <cell r="Y1276">
            <v>0</v>
          </cell>
        </row>
        <row r="1277">
          <cell r="Y1277">
            <v>0</v>
          </cell>
        </row>
        <row r="1278">
          <cell r="Y1278">
            <v>0</v>
          </cell>
        </row>
        <row r="1279">
          <cell r="Y1279">
            <v>0</v>
          </cell>
        </row>
        <row r="1280">
          <cell r="Y1280">
            <v>0</v>
          </cell>
        </row>
        <row r="1281">
          <cell r="Y1281">
            <v>0</v>
          </cell>
        </row>
        <row r="1282">
          <cell r="Y1282">
            <v>0</v>
          </cell>
        </row>
        <row r="1283">
          <cell r="Y1283">
            <v>0</v>
          </cell>
        </row>
        <row r="1284">
          <cell r="Y1284">
            <v>0</v>
          </cell>
        </row>
        <row r="1285">
          <cell r="Y1285">
            <v>0</v>
          </cell>
        </row>
        <row r="1286">
          <cell r="Y1286">
            <v>0</v>
          </cell>
        </row>
        <row r="1287">
          <cell r="Y1287">
            <v>0</v>
          </cell>
        </row>
        <row r="1288">
          <cell r="Y1288">
            <v>0</v>
          </cell>
        </row>
        <row r="1289">
          <cell r="Y1289">
            <v>0</v>
          </cell>
        </row>
        <row r="1290">
          <cell r="Y1290">
            <v>0</v>
          </cell>
        </row>
        <row r="1291">
          <cell r="Y1291">
            <v>0</v>
          </cell>
        </row>
        <row r="1292">
          <cell r="Y1292">
            <v>0</v>
          </cell>
        </row>
        <row r="1293">
          <cell r="Y1293">
            <v>0</v>
          </cell>
        </row>
        <row r="1294">
          <cell r="Y1294">
            <v>0</v>
          </cell>
        </row>
        <row r="1295">
          <cell r="Y1295">
            <v>0</v>
          </cell>
        </row>
        <row r="1296">
          <cell r="Y1296">
            <v>0</v>
          </cell>
        </row>
        <row r="1297">
          <cell r="Y1297">
            <v>0</v>
          </cell>
        </row>
        <row r="1298">
          <cell r="Y1298">
            <v>0</v>
          </cell>
        </row>
        <row r="1299">
          <cell r="Y1299">
            <v>0</v>
          </cell>
        </row>
        <row r="1300">
          <cell r="Y1300">
            <v>0</v>
          </cell>
        </row>
        <row r="1301">
          <cell r="Y1301">
            <v>0</v>
          </cell>
        </row>
        <row r="1302">
          <cell r="Y1302">
            <v>0</v>
          </cell>
        </row>
        <row r="1303">
          <cell r="Y1303">
            <v>0</v>
          </cell>
        </row>
        <row r="1304">
          <cell r="Y1304">
            <v>0</v>
          </cell>
        </row>
        <row r="1305">
          <cell r="Y1305">
            <v>0</v>
          </cell>
        </row>
        <row r="1306">
          <cell r="Y1306">
            <v>0</v>
          </cell>
        </row>
        <row r="1307">
          <cell r="Y1307">
            <v>0</v>
          </cell>
        </row>
        <row r="1308">
          <cell r="Y1308">
            <v>0</v>
          </cell>
        </row>
        <row r="1309">
          <cell r="Y1309">
            <v>0</v>
          </cell>
        </row>
        <row r="1310">
          <cell r="Y1310">
            <v>0</v>
          </cell>
        </row>
        <row r="1311">
          <cell r="Y1311">
            <v>0</v>
          </cell>
        </row>
        <row r="1312">
          <cell r="Y1312">
            <v>0</v>
          </cell>
        </row>
        <row r="1313">
          <cell r="Y1313">
            <v>0</v>
          </cell>
        </row>
        <row r="1314">
          <cell r="Y1314">
            <v>0</v>
          </cell>
        </row>
        <row r="1315">
          <cell r="Y1315">
            <v>0</v>
          </cell>
        </row>
        <row r="1316">
          <cell r="Y1316">
            <v>0</v>
          </cell>
        </row>
        <row r="1317">
          <cell r="Y1317">
            <v>0</v>
          </cell>
        </row>
        <row r="1318">
          <cell r="Y1318">
            <v>0</v>
          </cell>
        </row>
        <row r="1319">
          <cell r="Y1319">
            <v>0</v>
          </cell>
        </row>
        <row r="1320">
          <cell r="Y1320">
            <v>0</v>
          </cell>
        </row>
        <row r="1321">
          <cell r="Y1321">
            <v>0</v>
          </cell>
        </row>
        <row r="1322">
          <cell r="Y1322">
            <v>0</v>
          </cell>
        </row>
        <row r="1323">
          <cell r="Y1323">
            <v>0</v>
          </cell>
        </row>
        <row r="1324">
          <cell r="Y1324">
            <v>0</v>
          </cell>
        </row>
        <row r="1325">
          <cell r="Y1325">
            <v>0</v>
          </cell>
        </row>
        <row r="1326">
          <cell r="Y1326">
            <v>0</v>
          </cell>
        </row>
        <row r="1327">
          <cell r="Y1327">
            <v>0</v>
          </cell>
        </row>
        <row r="1328">
          <cell r="Y1328">
            <v>0</v>
          </cell>
        </row>
        <row r="1329">
          <cell r="Y1329">
            <v>0</v>
          </cell>
        </row>
        <row r="1330">
          <cell r="Y1330">
            <v>0</v>
          </cell>
        </row>
        <row r="1331">
          <cell r="Y1331">
            <v>0</v>
          </cell>
        </row>
        <row r="1332">
          <cell r="Y1332">
            <v>0</v>
          </cell>
        </row>
        <row r="1333">
          <cell r="Y1333">
            <v>0</v>
          </cell>
        </row>
        <row r="1334">
          <cell r="Y1334">
            <v>0</v>
          </cell>
        </row>
        <row r="1335">
          <cell r="Y1335">
            <v>0</v>
          </cell>
        </row>
        <row r="1336">
          <cell r="Y1336">
            <v>0</v>
          </cell>
        </row>
        <row r="1337">
          <cell r="Y1337">
            <v>0</v>
          </cell>
        </row>
        <row r="1338">
          <cell r="Y1338">
            <v>0</v>
          </cell>
        </row>
        <row r="1339">
          <cell r="Y1339">
            <v>0</v>
          </cell>
        </row>
        <row r="1340">
          <cell r="Y1340">
            <v>0</v>
          </cell>
        </row>
        <row r="1341">
          <cell r="Y1341">
            <v>0</v>
          </cell>
        </row>
        <row r="1342">
          <cell r="Y1342">
            <v>0</v>
          </cell>
        </row>
        <row r="1343">
          <cell r="Y1343">
            <v>0</v>
          </cell>
        </row>
        <row r="1344">
          <cell r="Y1344">
            <v>0</v>
          </cell>
        </row>
        <row r="1345">
          <cell r="Y1345">
            <v>0</v>
          </cell>
        </row>
        <row r="1346">
          <cell r="Y1346">
            <v>0</v>
          </cell>
        </row>
        <row r="1347">
          <cell r="Y1347">
            <v>0</v>
          </cell>
        </row>
        <row r="1348">
          <cell r="Y1348">
            <v>0</v>
          </cell>
        </row>
        <row r="1349">
          <cell r="Y1349">
            <v>0</v>
          </cell>
        </row>
        <row r="1350">
          <cell r="Y1350">
            <v>0</v>
          </cell>
        </row>
        <row r="1351">
          <cell r="Y1351">
            <v>0</v>
          </cell>
        </row>
        <row r="1352">
          <cell r="Y1352">
            <v>0</v>
          </cell>
        </row>
        <row r="1353">
          <cell r="Y1353">
            <v>0</v>
          </cell>
        </row>
        <row r="1354">
          <cell r="Y1354">
            <v>0</v>
          </cell>
        </row>
        <row r="1355">
          <cell r="Y1355">
            <v>0</v>
          </cell>
        </row>
        <row r="1356">
          <cell r="Y1356">
            <v>0</v>
          </cell>
        </row>
        <row r="1357">
          <cell r="Y1357">
            <v>0</v>
          </cell>
        </row>
        <row r="1358">
          <cell r="Y1358">
            <v>0</v>
          </cell>
        </row>
        <row r="1359">
          <cell r="Y1359">
            <v>0</v>
          </cell>
        </row>
        <row r="1360">
          <cell r="Y1360">
            <v>0</v>
          </cell>
        </row>
        <row r="1361">
          <cell r="Y1361">
            <v>0</v>
          </cell>
        </row>
        <row r="1362">
          <cell r="Y1362">
            <v>0</v>
          </cell>
        </row>
        <row r="1363">
          <cell r="Y1363">
            <v>0</v>
          </cell>
        </row>
        <row r="1364">
          <cell r="Y1364">
            <v>0</v>
          </cell>
        </row>
        <row r="1365">
          <cell r="Y1365">
            <v>0</v>
          </cell>
        </row>
        <row r="1366">
          <cell r="Y1366">
            <v>0</v>
          </cell>
        </row>
        <row r="1367">
          <cell r="Y1367">
            <v>0</v>
          </cell>
        </row>
        <row r="1368">
          <cell r="Y1368">
            <v>0</v>
          </cell>
        </row>
        <row r="1369">
          <cell r="Y1369">
            <v>0</v>
          </cell>
        </row>
        <row r="1370">
          <cell r="Y1370">
            <v>0</v>
          </cell>
        </row>
        <row r="1371">
          <cell r="Y1371">
            <v>0</v>
          </cell>
        </row>
        <row r="1372">
          <cell r="Y1372">
            <v>0</v>
          </cell>
        </row>
        <row r="1373">
          <cell r="Y1373">
            <v>0</v>
          </cell>
        </row>
        <row r="1374">
          <cell r="Y1374">
            <v>0</v>
          </cell>
        </row>
        <row r="1375">
          <cell r="Y1375">
            <v>0</v>
          </cell>
        </row>
        <row r="1376">
          <cell r="Y1376">
            <v>0</v>
          </cell>
        </row>
        <row r="1377">
          <cell r="Y1377">
            <v>0</v>
          </cell>
        </row>
        <row r="1378">
          <cell r="Y1378">
            <v>0</v>
          </cell>
        </row>
        <row r="1379">
          <cell r="Y1379">
            <v>0</v>
          </cell>
        </row>
        <row r="1380">
          <cell r="Y1380">
            <v>0</v>
          </cell>
        </row>
        <row r="1381">
          <cell r="Y1381">
            <v>0</v>
          </cell>
        </row>
        <row r="1382">
          <cell r="Y1382">
            <v>0</v>
          </cell>
        </row>
        <row r="1383">
          <cell r="Y1383">
            <v>0</v>
          </cell>
        </row>
        <row r="1384">
          <cell r="Y1384">
            <v>0</v>
          </cell>
        </row>
        <row r="1385">
          <cell r="Y1385">
            <v>0</v>
          </cell>
        </row>
        <row r="1386">
          <cell r="Y1386">
            <v>0</v>
          </cell>
        </row>
        <row r="1387">
          <cell r="Y1387">
            <v>0</v>
          </cell>
        </row>
        <row r="1388">
          <cell r="Y1388">
            <v>0</v>
          </cell>
        </row>
        <row r="1389">
          <cell r="Y1389">
            <v>0</v>
          </cell>
        </row>
        <row r="1390">
          <cell r="Y1390">
            <v>0</v>
          </cell>
        </row>
        <row r="1391">
          <cell r="Y1391">
            <v>0</v>
          </cell>
        </row>
        <row r="1392">
          <cell r="Y1392">
            <v>0</v>
          </cell>
        </row>
        <row r="1393">
          <cell r="Y1393">
            <v>0</v>
          </cell>
        </row>
        <row r="1394">
          <cell r="Y1394">
            <v>0</v>
          </cell>
        </row>
        <row r="1395">
          <cell r="Y1395">
            <v>0</v>
          </cell>
        </row>
        <row r="1396">
          <cell r="Y1396">
            <v>0</v>
          </cell>
        </row>
        <row r="1397">
          <cell r="Y1397">
            <v>0</v>
          </cell>
        </row>
        <row r="1398">
          <cell r="Y1398">
            <v>0</v>
          </cell>
        </row>
        <row r="1399">
          <cell r="Y1399">
            <v>0</v>
          </cell>
        </row>
        <row r="1400">
          <cell r="Y1400">
            <v>0</v>
          </cell>
        </row>
        <row r="1401">
          <cell r="Y1401">
            <v>0</v>
          </cell>
        </row>
        <row r="1402">
          <cell r="Y1402">
            <v>0</v>
          </cell>
        </row>
        <row r="1403">
          <cell r="Y1403">
            <v>0</v>
          </cell>
        </row>
        <row r="1404">
          <cell r="Y1404">
            <v>0</v>
          </cell>
        </row>
        <row r="1405">
          <cell r="Y1405">
            <v>0</v>
          </cell>
        </row>
        <row r="1406">
          <cell r="Y1406">
            <v>0</v>
          </cell>
        </row>
        <row r="1407">
          <cell r="Y1407">
            <v>0</v>
          </cell>
        </row>
        <row r="1408">
          <cell r="Y1408">
            <v>0</v>
          </cell>
        </row>
        <row r="1409">
          <cell r="Y1409">
            <v>0</v>
          </cell>
        </row>
        <row r="1410">
          <cell r="Y1410">
            <v>0</v>
          </cell>
        </row>
        <row r="1411">
          <cell r="Y1411">
            <v>0</v>
          </cell>
        </row>
        <row r="1412">
          <cell r="Y1412">
            <v>0</v>
          </cell>
        </row>
        <row r="1413">
          <cell r="Y1413">
            <v>0</v>
          </cell>
        </row>
        <row r="1414">
          <cell r="Y1414">
            <v>0</v>
          </cell>
        </row>
        <row r="1415">
          <cell r="Y1415">
            <v>0</v>
          </cell>
        </row>
        <row r="1416">
          <cell r="Y1416">
            <v>0</v>
          </cell>
        </row>
        <row r="1417">
          <cell r="Y1417">
            <v>0</v>
          </cell>
        </row>
        <row r="1418">
          <cell r="Y1418">
            <v>0</v>
          </cell>
        </row>
        <row r="1419">
          <cell r="Y1419">
            <v>0</v>
          </cell>
        </row>
        <row r="1420">
          <cell r="Y1420">
            <v>0</v>
          </cell>
        </row>
        <row r="1421">
          <cell r="Y1421">
            <v>0</v>
          </cell>
        </row>
        <row r="1422">
          <cell r="Y1422">
            <v>0</v>
          </cell>
        </row>
        <row r="1423">
          <cell r="Y1423">
            <v>0</v>
          </cell>
        </row>
        <row r="1424">
          <cell r="Y1424">
            <v>0</v>
          </cell>
        </row>
        <row r="1425">
          <cell r="Y1425">
            <v>0</v>
          </cell>
        </row>
        <row r="1426">
          <cell r="Y1426">
            <v>0</v>
          </cell>
        </row>
        <row r="1427">
          <cell r="Y1427">
            <v>0</v>
          </cell>
        </row>
        <row r="1428">
          <cell r="Y1428">
            <v>0</v>
          </cell>
        </row>
        <row r="1429">
          <cell r="Y1429">
            <v>0</v>
          </cell>
        </row>
        <row r="1430">
          <cell r="Y1430">
            <v>0</v>
          </cell>
        </row>
        <row r="1431">
          <cell r="Y1431">
            <v>0</v>
          </cell>
        </row>
        <row r="1432">
          <cell r="Y1432">
            <v>0</v>
          </cell>
        </row>
        <row r="1433">
          <cell r="Y1433">
            <v>0</v>
          </cell>
        </row>
        <row r="1434">
          <cell r="Y1434">
            <v>0</v>
          </cell>
        </row>
        <row r="1435">
          <cell r="Y1435">
            <v>0</v>
          </cell>
        </row>
        <row r="1436">
          <cell r="Y1436">
            <v>0</v>
          </cell>
        </row>
        <row r="1437">
          <cell r="Y1437">
            <v>0</v>
          </cell>
        </row>
        <row r="1438">
          <cell r="Y1438">
            <v>0</v>
          </cell>
        </row>
        <row r="1439">
          <cell r="Y1439">
            <v>0</v>
          </cell>
        </row>
        <row r="1440">
          <cell r="Y1440">
            <v>0</v>
          </cell>
        </row>
        <row r="1441">
          <cell r="Y1441">
            <v>0</v>
          </cell>
        </row>
        <row r="1442">
          <cell r="Y1442">
            <v>0</v>
          </cell>
        </row>
        <row r="1443">
          <cell r="Y1443">
            <v>0</v>
          </cell>
        </row>
        <row r="1444">
          <cell r="Y1444">
            <v>0</v>
          </cell>
        </row>
        <row r="1445">
          <cell r="Y1445">
            <v>0</v>
          </cell>
        </row>
        <row r="1446">
          <cell r="Y1446">
            <v>0</v>
          </cell>
        </row>
        <row r="1447">
          <cell r="Y1447">
            <v>0</v>
          </cell>
        </row>
        <row r="1448">
          <cell r="Y1448">
            <v>0</v>
          </cell>
        </row>
        <row r="1449">
          <cell r="Y1449">
            <v>0</v>
          </cell>
        </row>
        <row r="1450">
          <cell r="Y1450">
            <v>0</v>
          </cell>
        </row>
        <row r="1451">
          <cell r="Y1451">
            <v>0</v>
          </cell>
        </row>
        <row r="1452">
          <cell r="Y1452">
            <v>0</v>
          </cell>
        </row>
        <row r="1453">
          <cell r="Y1453">
            <v>0</v>
          </cell>
        </row>
        <row r="1454">
          <cell r="Y1454">
            <v>0</v>
          </cell>
        </row>
        <row r="1455">
          <cell r="Y1455">
            <v>0</v>
          </cell>
        </row>
        <row r="1456">
          <cell r="Y1456">
            <v>0</v>
          </cell>
        </row>
        <row r="1457">
          <cell r="Y1457">
            <v>0</v>
          </cell>
        </row>
        <row r="1458">
          <cell r="Y1458">
            <v>0</v>
          </cell>
        </row>
        <row r="1459">
          <cell r="Y1459">
            <v>0</v>
          </cell>
        </row>
        <row r="1460">
          <cell r="Y1460">
            <v>0</v>
          </cell>
        </row>
        <row r="1461">
          <cell r="Y1461">
            <v>0</v>
          </cell>
        </row>
        <row r="1462">
          <cell r="Y1462">
            <v>0</v>
          </cell>
        </row>
        <row r="1463">
          <cell r="Y1463">
            <v>0</v>
          </cell>
        </row>
        <row r="1464">
          <cell r="Y1464">
            <v>0</v>
          </cell>
        </row>
        <row r="1465">
          <cell r="Y1465">
            <v>0</v>
          </cell>
        </row>
        <row r="1466">
          <cell r="Y1466">
            <v>0</v>
          </cell>
        </row>
        <row r="1467">
          <cell r="Y1467">
            <v>0</v>
          </cell>
        </row>
        <row r="1468">
          <cell r="Y1468">
            <v>0</v>
          </cell>
        </row>
        <row r="1469">
          <cell r="Y1469">
            <v>0</v>
          </cell>
        </row>
        <row r="1470">
          <cell r="Y1470">
            <v>0</v>
          </cell>
        </row>
        <row r="1471">
          <cell r="Y1471">
            <v>0</v>
          </cell>
        </row>
        <row r="1472">
          <cell r="Y1472">
            <v>0</v>
          </cell>
        </row>
        <row r="1473">
          <cell r="Y1473">
            <v>0</v>
          </cell>
        </row>
        <row r="1474">
          <cell r="Y1474">
            <v>0</v>
          </cell>
        </row>
        <row r="1475">
          <cell r="Y1475">
            <v>0</v>
          </cell>
        </row>
        <row r="1476">
          <cell r="Y1476">
            <v>0</v>
          </cell>
        </row>
        <row r="1477">
          <cell r="Y1477">
            <v>0</v>
          </cell>
        </row>
        <row r="1478">
          <cell r="Y1478">
            <v>0</v>
          </cell>
        </row>
        <row r="1479">
          <cell r="Y1479">
            <v>0</v>
          </cell>
        </row>
        <row r="1480">
          <cell r="Y1480">
            <v>0</v>
          </cell>
        </row>
        <row r="1481">
          <cell r="Y1481">
            <v>0</v>
          </cell>
        </row>
        <row r="1482">
          <cell r="Y1482">
            <v>0</v>
          </cell>
        </row>
        <row r="1483">
          <cell r="Y1483">
            <v>0</v>
          </cell>
        </row>
        <row r="1484">
          <cell r="Y1484">
            <v>0</v>
          </cell>
        </row>
        <row r="1485">
          <cell r="Y1485">
            <v>0</v>
          </cell>
        </row>
        <row r="1486">
          <cell r="Y1486">
            <v>0</v>
          </cell>
        </row>
        <row r="1487">
          <cell r="Y1487">
            <v>0</v>
          </cell>
        </row>
        <row r="1488">
          <cell r="Y1488">
            <v>0</v>
          </cell>
        </row>
        <row r="1489">
          <cell r="Y1489">
            <v>0</v>
          </cell>
        </row>
        <row r="1490">
          <cell r="Y1490">
            <v>0</v>
          </cell>
        </row>
        <row r="1491">
          <cell r="Y1491">
            <v>0</v>
          </cell>
        </row>
        <row r="1492">
          <cell r="Y1492">
            <v>0</v>
          </cell>
        </row>
        <row r="1493">
          <cell r="Y1493">
            <v>0</v>
          </cell>
        </row>
        <row r="1494">
          <cell r="Y1494">
            <v>0</v>
          </cell>
        </row>
        <row r="1495">
          <cell r="Y1495">
            <v>0</v>
          </cell>
        </row>
        <row r="1496">
          <cell r="Y1496">
            <v>0</v>
          </cell>
        </row>
        <row r="1497">
          <cell r="Y1497">
            <v>0</v>
          </cell>
        </row>
        <row r="1498">
          <cell r="Y1498">
            <v>0</v>
          </cell>
        </row>
        <row r="1499">
          <cell r="Y1499">
            <v>0</v>
          </cell>
        </row>
        <row r="1500">
          <cell r="Y1500">
            <v>0</v>
          </cell>
        </row>
        <row r="1501">
          <cell r="Y1501">
            <v>0</v>
          </cell>
        </row>
        <row r="1502">
          <cell r="Y1502">
            <v>0</v>
          </cell>
        </row>
        <row r="1503">
          <cell r="Y1503">
            <v>0</v>
          </cell>
        </row>
        <row r="1504">
          <cell r="Y1504">
            <v>0</v>
          </cell>
        </row>
        <row r="1505">
          <cell r="Y1505">
            <v>0</v>
          </cell>
        </row>
        <row r="1506">
          <cell r="Y1506">
            <v>0</v>
          </cell>
        </row>
        <row r="1507">
          <cell r="Y1507">
            <v>0</v>
          </cell>
        </row>
        <row r="1508">
          <cell r="Y1508">
            <v>0</v>
          </cell>
        </row>
        <row r="1509">
          <cell r="Y1509">
            <v>0</v>
          </cell>
        </row>
        <row r="1510">
          <cell r="Y1510">
            <v>0</v>
          </cell>
        </row>
        <row r="1511">
          <cell r="Y1511">
            <v>0</v>
          </cell>
        </row>
        <row r="1512">
          <cell r="Y1512">
            <v>0</v>
          </cell>
        </row>
        <row r="1513">
          <cell r="Y1513">
            <v>0</v>
          </cell>
        </row>
        <row r="1514">
          <cell r="Y1514">
            <v>0</v>
          </cell>
        </row>
        <row r="1515">
          <cell r="Y1515">
            <v>0</v>
          </cell>
        </row>
        <row r="1516">
          <cell r="Y1516">
            <v>0</v>
          </cell>
        </row>
        <row r="1517">
          <cell r="Y1517">
            <v>0</v>
          </cell>
        </row>
        <row r="1518">
          <cell r="Y1518">
            <v>0</v>
          </cell>
        </row>
        <row r="1519">
          <cell r="Y1519">
            <v>0</v>
          </cell>
        </row>
        <row r="1520">
          <cell r="Y1520">
            <v>0</v>
          </cell>
        </row>
        <row r="1521">
          <cell r="Y1521">
            <v>0</v>
          </cell>
        </row>
        <row r="1522">
          <cell r="Y1522">
            <v>0</v>
          </cell>
        </row>
        <row r="1523">
          <cell r="Y1523">
            <v>0</v>
          </cell>
        </row>
        <row r="1524">
          <cell r="Y1524">
            <v>0</v>
          </cell>
        </row>
        <row r="1525">
          <cell r="Y1525">
            <v>0</v>
          </cell>
        </row>
        <row r="1526">
          <cell r="Y1526">
            <v>0</v>
          </cell>
        </row>
        <row r="1527">
          <cell r="Y1527">
            <v>0</v>
          </cell>
        </row>
        <row r="1528">
          <cell r="Y1528">
            <v>0</v>
          </cell>
        </row>
        <row r="1529">
          <cell r="Y1529">
            <v>0</v>
          </cell>
        </row>
        <row r="1530">
          <cell r="Y1530">
            <v>0</v>
          </cell>
        </row>
        <row r="1531">
          <cell r="Y1531">
            <v>0</v>
          </cell>
        </row>
        <row r="1532">
          <cell r="Y1532">
            <v>0</v>
          </cell>
        </row>
        <row r="1533">
          <cell r="Y1533">
            <v>0</v>
          </cell>
        </row>
        <row r="1534">
          <cell r="Y1534">
            <v>0</v>
          </cell>
        </row>
        <row r="1535">
          <cell r="Y1535">
            <v>0</v>
          </cell>
        </row>
        <row r="1536">
          <cell r="Y1536">
            <v>0</v>
          </cell>
        </row>
        <row r="1537">
          <cell r="Y1537">
            <v>0</v>
          </cell>
        </row>
        <row r="1538">
          <cell r="Y1538">
            <v>0</v>
          </cell>
        </row>
        <row r="1539">
          <cell r="Y1539">
            <v>0</v>
          </cell>
        </row>
        <row r="1540">
          <cell r="Y1540">
            <v>0</v>
          </cell>
        </row>
        <row r="1541">
          <cell r="Y1541">
            <v>0</v>
          </cell>
        </row>
        <row r="1542">
          <cell r="Y1542">
            <v>0</v>
          </cell>
        </row>
        <row r="1543">
          <cell r="Y1543">
            <v>0</v>
          </cell>
        </row>
        <row r="1544">
          <cell r="Y1544">
            <v>0</v>
          </cell>
        </row>
        <row r="1545">
          <cell r="Y1545">
            <v>0</v>
          </cell>
        </row>
        <row r="1546">
          <cell r="Y1546">
            <v>0</v>
          </cell>
        </row>
        <row r="1547">
          <cell r="Y1547">
            <v>0</v>
          </cell>
        </row>
        <row r="1548">
          <cell r="Y1548">
            <v>0</v>
          </cell>
        </row>
        <row r="1549">
          <cell r="Y1549">
            <v>0</v>
          </cell>
        </row>
        <row r="1550">
          <cell r="Y1550">
            <v>0</v>
          </cell>
        </row>
        <row r="1551">
          <cell r="Y1551">
            <v>0</v>
          </cell>
        </row>
        <row r="1552">
          <cell r="Y1552">
            <v>0</v>
          </cell>
        </row>
        <row r="1553">
          <cell r="Y1553">
            <v>0</v>
          </cell>
        </row>
        <row r="1554">
          <cell r="Y1554">
            <v>0</v>
          </cell>
        </row>
        <row r="1555">
          <cell r="Y1555">
            <v>0</v>
          </cell>
        </row>
        <row r="1556">
          <cell r="Y1556">
            <v>0</v>
          </cell>
        </row>
        <row r="1557">
          <cell r="Y1557">
            <v>0</v>
          </cell>
        </row>
        <row r="1558">
          <cell r="Y1558">
            <v>0</v>
          </cell>
        </row>
        <row r="1559">
          <cell r="Y1559">
            <v>0</v>
          </cell>
        </row>
        <row r="1560">
          <cell r="Y1560">
            <v>0</v>
          </cell>
        </row>
        <row r="1561">
          <cell r="Y1561">
            <v>0</v>
          </cell>
        </row>
        <row r="1562">
          <cell r="Y1562">
            <v>0</v>
          </cell>
        </row>
        <row r="1563">
          <cell r="Y1563">
            <v>0</v>
          </cell>
        </row>
        <row r="1564">
          <cell r="Y1564">
            <v>0</v>
          </cell>
        </row>
        <row r="1565">
          <cell r="Y1565">
            <v>0</v>
          </cell>
        </row>
        <row r="1566">
          <cell r="Y1566">
            <v>0</v>
          </cell>
        </row>
        <row r="1567">
          <cell r="Y1567">
            <v>0</v>
          </cell>
        </row>
        <row r="1568">
          <cell r="Y1568">
            <v>0</v>
          </cell>
        </row>
        <row r="1569">
          <cell r="Y1569">
            <v>0</v>
          </cell>
        </row>
        <row r="1570">
          <cell r="Y1570">
            <v>0</v>
          </cell>
        </row>
        <row r="1571">
          <cell r="Y1571">
            <v>0</v>
          </cell>
        </row>
        <row r="1572">
          <cell r="Y1572">
            <v>0</v>
          </cell>
        </row>
      </sheetData>
      <sheetData sheetId="5"/>
      <sheetData sheetId="6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mallSamp"/>
      <sheetName val="Check_Spell"/>
      <sheetName val="Accept Reject"/>
      <sheetName val="AR Drop Downs"/>
      <sheetName val="ARLU"/>
      <sheetName val="First Sample Results"/>
      <sheetName val="DropDown"/>
      <sheetName val="Currency"/>
    </sheetNames>
    <sheetDataSet>
      <sheetData sheetId="0" refreshError="1"/>
      <sheetData sheetId="1" refreshError="1"/>
      <sheetData sheetId="2" refreshError="1"/>
      <sheetData sheetId="3">
        <row r="6">
          <cell r="A6" t="str">
            <v>Low</v>
          </cell>
          <cell r="C6">
            <v>0</v>
          </cell>
          <cell r="E6" t="str">
            <v>Yes</v>
          </cell>
          <cell r="G6" t="str">
            <v>Haphazard</v>
          </cell>
          <cell r="I6" t="str">
            <v>&gt;= 200</v>
          </cell>
          <cell r="K6">
            <v>0</v>
          </cell>
        </row>
        <row r="7">
          <cell r="A7" t="str">
            <v>Moderate</v>
          </cell>
          <cell r="C7">
            <v>1</v>
          </cell>
          <cell r="E7" t="str">
            <v>No</v>
          </cell>
          <cell r="G7" t="str">
            <v>Random</v>
          </cell>
          <cell r="I7" t="str">
            <v>100 - 199</v>
          </cell>
          <cell r="K7">
            <v>1</v>
          </cell>
        </row>
        <row r="8">
          <cell r="A8" t="str">
            <v>High</v>
          </cell>
          <cell r="C8">
            <v>2</v>
          </cell>
          <cell r="E8" t="str">
            <v>N/A</v>
          </cell>
          <cell r="I8" t="str">
            <v>50 - 99</v>
          </cell>
          <cell r="K8">
            <v>2</v>
          </cell>
        </row>
        <row r="9">
          <cell r="I9" t="str">
            <v>20 - 49</v>
          </cell>
          <cell r="K9">
            <v>3</v>
          </cell>
        </row>
        <row r="10">
          <cell r="I10" t="str">
            <v>&lt; 20</v>
          </cell>
          <cell r="K10">
            <v>4</v>
          </cell>
        </row>
        <row r="11">
          <cell r="K11">
            <v>5</v>
          </cell>
        </row>
        <row r="12">
          <cell r="K12">
            <v>6</v>
          </cell>
        </row>
        <row r="13">
          <cell r="K13">
            <v>7</v>
          </cell>
        </row>
        <row r="14">
          <cell r="K14">
            <v>8</v>
          </cell>
        </row>
        <row r="15">
          <cell r="K15">
            <v>9</v>
          </cell>
        </row>
        <row r="16">
          <cell r="K16">
            <v>10</v>
          </cell>
        </row>
        <row r="17">
          <cell r="K17">
            <v>11</v>
          </cell>
        </row>
        <row r="18">
          <cell r="K18">
            <v>12</v>
          </cell>
        </row>
        <row r="19">
          <cell r="K19">
            <v>13</v>
          </cell>
        </row>
        <row r="20">
          <cell r="K20">
            <v>14</v>
          </cell>
        </row>
        <row r="21">
          <cell r="K21">
            <v>15</v>
          </cell>
        </row>
        <row r="22">
          <cell r="K22">
            <v>16</v>
          </cell>
        </row>
        <row r="23">
          <cell r="K23">
            <v>17</v>
          </cell>
        </row>
        <row r="24">
          <cell r="K24">
            <v>18</v>
          </cell>
        </row>
        <row r="25">
          <cell r="K25">
            <v>19</v>
          </cell>
        </row>
        <row r="26">
          <cell r="K26">
            <v>20</v>
          </cell>
        </row>
        <row r="27">
          <cell r="K27" t="str">
            <v>&gt;20</v>
          </cell>
        </row>
      </sheetData>
      <sheetData sheetId="4"/>
      <sheetData sheetId="5" refreshError="1"/>
      <sheetData sheetId="6"/>
      <sheetData sheetId="7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lanned2010"/>
    </sheetNames>
    <sheetDataSet>
      <sheetData sheetId="0">
        <row r="3">
          <cell r="B3" t="str">
            <v>Active Directory</v>
          </cell>
          <cell r="D3" t="str">
            <v>New projects</v>
          </cell>
        </row>
        <row r="4">
          <cell r="B4" t="str">
            <v>Antivirus System</v>
          </cell>
          <cell r="D4" t="str">
            <v>Upgrade of systems</v>
          </cell>
        </row>
        <row r="5">
          <cell r="B5" t="str">
            <v>Backup System</v>
          </cell>
          <cell r="D5" t="str">
            <v>Services</v>
          </cell>
        </row>
        <row r="6">
          <cell r="B6" t="str">
            <v>Corporate Public Web Servers</v>
          </cell>
        </row>
        <row r="7">
          <cell r="B7" t="str">
            <v>Database Servers</v>
          </cell>
        </row>
        <row r="8">
          <cell r="B8" t="str">
            <v>DHCP</v>
          </cell>
        </row>
        <row r="9">
          <cell r="B9" t="str">
            <v>EasyForms Server</v>
          </cell>
        </row>
        <row r="10">
          <cell r="B10" t="str">
            <v>E-mail System</v>
          </cell>
        </row>
        <row r="11">
          <cell r="B11" t="str">
            <v>Enterprise Project Server</v>
          </cell>
        </row>
        <row r="12">
          <cell r="B12" t="str">
            <v>Enterprise Web-portal</v>
          </cell>
        </row>
        <row r="13">
          <cell r="B13" t="str">
            <v>File Servers</v>
          </cell>
        </row>
        <row r="14">
          <cell r="B14" t="str">
            <v>Front-line Office  Electronic Queue System</v>
          </cell>
        </row>
        <row r="15">
          <cell r="B15" t="str">
            <v>Instant Messaging System</v>
          </cell>
        </row>
        <row r="16">
          <cell r="B16" t="str">
            <v>Internal DNS</v>
          </cell>
        </row>
        <row r="17">
          <cell r="B17" t="str">
            <v>Internet Access</v>
          </cell>
        </row>
        <row r="18">
          <cell r="B18" t="str">
            <v>IT Help Desk</v>
          </cell>
        </row>
        <row r="19">
          <cell r="B19" t="str">
            <v>JurInfo Database Server</v>
          </cell>
        </row>
        <row r="20">
          <cell r="B20" t="str">
            <v>Network Printers</v>
          </cell>
        </row>
        <row r="21">
          <cell r="B21" t="str">
            <v>PBX and FAX system</v>
          </cell>
        </row>
        <row r="22">
          <cell r="B22" t="str">
            <v>Server and Application Hosting</v>
          </cell>
        </row>
        <row r="23">
          <cell r="B23" t="str">
            <v>Server-based Electronic Dictionary and Translator</v>
          </cell>
        </row>
        <row r="24">
          <cell r="B24" t="str">
            <v>Software Deployment System</v>
          </cell>
        </row>
        <row r="25">
          <cell r="B25" t="str">
            <v>Software Patch Management</v>
          </cell>
        </row>
        <row r="26">
          <cell r="B26" t="str">
            <v>Terminal Services</v>
          </cell>
        </row>
        <row r="27">
          <cell r="B27" t="str">
            <v>IT Support for Oskemen Users</v>
          </cell>
        </row>
        <row r="28">
          <cell r="B28" t="str">
            <v>IT Support for Pavlodar Users</v>
          </cell>
        </row>
      </sheetData>
      <sheetData sheetId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mallSamp"/>
      <sheetName val="Check_Spell"/>
      <sheetName val="Non-Statistical Sampling"/>
      <sheetName val="AR Drop Downs"/>
      <sheetName val="ARLU"/>
      <sheetName val="Instructions"/>
      <sheetName val="First Sample Results"/>
      <sheetName val="DropDown"/>
      <sheetName val="Currency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>
        <row r="1">
          <cell r="B1" t="str">
            <v>?</v>
          </cell>
          <cell r="D1" t="str">
            <v>?</v>
          </cell>
          <cell r="H1" t="str">
            <v>Ratio Estimation</v>
          </cell>
        </row>
        <row r="2">
          <cell r="B2" t="str">
            <v>Low</v>
          </cell>
          <cell r="D2" t="str">
            <v>Random</v>
          </cell>
          <cell r="H2" t="str">
            <v>Difference Estimation</v>
          </cell>
        </row>
        <row r="3">
          <cell r="B3" t="str">
            <v>Moderate</v>
          </cell>
          <cell r="D3" t="str">
            <v>Haphazard</v>
          </cell>
        </row>
        <row r="4">
          <cell r="B4" t="str">
            <v>High</v>
          </cell>
          <cell r="D4" t="str">
            <v>Systematic</v>
          </cell>
        </row>
      </sheetData>
      <sheetData sheetId="8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Control"/>
    </sheetNames>
    <sheetDataSet>
      <sheetData sheetId="0" refreshError="1"/>
      <sheetData sheetId="1">
        <row r="2">
          <cell r="B2" t="b">
            <v>1</v>
          </cell>
        </row>
        <row r="3">
          <cell r="A3" t="str">
            <v>NetworkEnergy</v>
          </cell>
        </row>
        <row r="4">
          <cell r="A4" t="str">
            <v>MWh</v>
          </cell>
          <cell r="B4" t="str">
            <v>kWh</v>
          </cell>
        </row>
        <row r="5">
          <cell r="A5" t="str">
            <v>litres</v>
          </cell>
          <cell r="B5" t="str">
            <v>m^3</v>
          </cell>
          <cell r="C5" t="str">
            <v>ml</v>
          </cell>
        </row>
        <row r="6">
          <cell r="A6" t="str">
            <v>m3</v>
          </cell>
          <cell r="B6" t="str">
            <v>ft3</v>
          </cell>
        </row>
        <row r="7">
          <cell r="A7" t="str">
            <v>yes/no/not applicable</v>
          </cell>
        </row>
        <row r="8">
          <cell r="A8">
            <v>0</v>
          </cell>
          <cell r="B8" t="str">
            <v>Only networks</v>
          </cell>
          <cell r="C8" t="str">
            <v>Both networks and radionetworks</v>
          </cell>
          <cell r="D8" t="str">
            <v>Not applicable</v>
          </cell>
        </row>
        <row r="9">
          <cell r="A9">
            <v>0</v>
          </cell>
          <cell r="B9" t="str">
            <v>Yes</v>
          </cell>
          <cell r="C9" t="str">
            <v>No</v>
          </cell>
          <cell r="D9" t="str">
            <v>Not applicable</v>
          </cell>
        </row>
      </sheetData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aimer"/>
      <sheetName val="Navigation"/>
      <sheetName val="Setup"/>
      <sheetName val="Input"/>
      <sheetName val="Macro input"/>
      <sheetName val="Drivers Input"/>
      <sheetName val="Initiatives"/>
      <sheetName val="OP Dash"/>
      <sheetName val="Revenue&amp;Costs (Forecast)"/>
      <sheetName val="Revenue&amp;Costs"/>
      <sheetName val="Revenue&amp;Costs (Initiatives)"/>
      <sheetName val="DDA"/>
      <sheetName val="DDAT"/>
      <sheetName val="WC"/>
      <sheetName val="WC(Initiatives)"/>
      <sheetName val="Taxes"/>
      <sheetName val="Debt"/>
      <sheetName val="Assets&amp;Liabilities"/>
      <sheetName val="P&amp;L(Initiatives)"/>
      <sheetName val="P&amp;L"/>
      <sheetName val="Balance(Initiatives)"/>
      <sheetName val="Balance"/>
      <sheetName val="CashFlow(Initiatives)"/>
      <sheetName val="CashFlow"/>
      <sheetName val="Financing"/>
      <sheetName val="Calc fixed"/>
      <sheetName val="VAR Calc fixed"/>
      <sheetName val="KPI"/>
      <sheetName val="DCF"/>
      <sheetName val="DP calc"/>
    </sheetNames>
    <sheetDataSet>
      <sheetData sheetId="0"/>
      <sheetData sheetId="1"/>
      <sheetData sheetId="2"/>
      <sheetData sheetId="3">
        <row r="320">
          <cell r="C320" t="str">
            <v>Новый займ 1</v>
          </cell>
          <cell r="D320" t="str">
            <v>KZT</v>
          </cell>
        </row>
        <row r="321">
          <cell r="C321" t="str">
            <v>Новый займ 2</v>
          </cell>
          <cell r="D321" t="str">
            <v>KZT</v>
          </cell>
        </row>
        <row r="322">
          <cell r="C322" t="str">
            <v>Новый займ 3</v>
          </cell>
          <cell r="D322" t="str">
            <v>KZT</v>
          </cell>
        </row>
        <row r="323">
          <cell r="C323" t="str">
            <v>Новый займ 4</v>
          </cell>
          <cell r="D323" t="str">
            <v>KZT</v>
          </cell>
        </row>
        <row r="324">
          <cell r="C324" t="str">
            <v>Новый займ 5</v>
          </cell>
          <cell r="D324" t="str">
            <v>KZT</v>
          </cell>
        </row>
        <row r="325">
          <cell r="C325" t="str">
            <v>Новый займ 6</v>
          </cell>
          <cell r="D325" t="str">
            <v>KZT</v>
          </cell>
        </row>
        <row r="326">
          <cell r="C326" t="str">
            <v>Новый займ 7</v>
          </cell>
          <cell r="D326" t="str">
            <v>KZT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"/>
      <sheetName val="Параметры"/>
      <sheetName val="АдмРасх"/>
      <sheetName val="ТЭП"/>
      <sheetName val="АнКТО "/>
      <sheetName val="КТО_1"/>
      <sheetName val="налоги"/>
      <sheetName val="Описание"/>
      <sheetName val="Gr"/>
      <sheetName val="2.2 ОтклОТМ"/>
      <sheetName val="1.3.2 ОТМ"/>
      <sheetName val="Предпр"/>
      <sheetName val="ЦентрЗатр"/>
      <sheetName val="ЕдИзм"/>
      <sheetName val="Cellular"/>
      <sheetName val="KAZAK RECO ST 99"/>
      <sheetName val="6НК-cт."/>
      <sheetName val="1N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"/>
      <sheetName val="Definitions"/>
      <sheetName val="Module list"/>
      <sheetName val="Customer specific Price"/>
      <sheetName val="Station sheet"/>
      <sheetName val="6300"/>
      <sheetName val="Summary"/>
      <sheetName val="Conf. sh. #1"/>
      <sheetName val="Conf. sh. #2"/>
      <sheetName val="Conf. sh. #3"/>
      <sheetName val="Conf. sh. #4"/>
      <sheetName val="6300 Conf. sh. #5"/>
      <sheetName val="Total Prices"/>
      <sheetName val="CU-item split"/>
      <sheetName val="NM21 Sizing"/>
      <sheetName val="High cap. HLR "/>
    </sheetNames>
    <sheetDataSet>
      <sheetData sheetId="0" refreshError="1"/>
      <sheetData sheetId="1" refreshError="1"/>
      <sheetData sheetId="2" refreshError="1">
        <row r="1">
          <cell r="C1" t="str">
            <v>REFERENCE PRICE LIST for Name, Tender Ref.</v>
          </cell>
        </row>
        <row r="2">
          <cell r="C2" t="str">
            <v>Item No.</v>
          </cell>
          <cell r="D2" t="str">
            <v>Item Description</v>
          </cell>
          <cell r="E2" t="str">
            <v>Product group</v>
          </cell>
          <cell r="F2" t="str">
            <v>VR Date</v>
          </cell>
          <cell r="G2" t="str">
            <v>Power</v>
          </cell>
          <cell r="H2" t="str">
            <v>MTBF</v>
          </cell>
          <cell r="I2" t="str">
            <v>International  Price List</v>
          </cell>
          <cell r="J2" t="str">
            <v>International Price List</v>
          </cell>
          <cell r="K2" t="str">
            <v>Selling Price (if &lt;&gt; IPL change here) (Discount or Customer specific)</v>
          </cell>
          <cell r="L2" t="str">
            <v>Marketing Notes</v>
          </cell>
          <cell r="M2" t="str">
            <v>EQP</v>
          </cell>
          <cell r="N2" t="str">
            <v>Sizing</v>
          </cell>
          <cell r="O2" t="str">
            <v>Total Discount Ref Value</v>
          </cell>
          <cell r="P2" t="str">
            <v>GA Date</v>
          </cell>
          <cell r="Q2" t="str">
            <v>Discount</v>
          </cell>
          <cell r="R2" t="str">
            <v>Availability
0: GA
1: CI
2: pre-VR</v>
          </cell>
        </row>
        <row r="3">
          <cell r="C3">
            <v>1</v>
          </cell>
          <cell r="D3">
            <v>2</v>
          </cell>
          <cell r="E3">
            <v>3</v>
          </cell>
          <cell r="F3" t="str">
            <v>4</v>
          </cell>
          <cell r="G3">
            <v>5</v>
          </cell>
          <cell r="H3">
            <v>6</v>
          </cell>
          <cell r="I3">
            <v>7</v>
          </cell>
          <cell r="J3">
            <v>8</v>
          </cell>
          <cell r="K3">
            <v>9</v>
          </cell>
          <cell r="L3">
            <v>10</v>
          </cell>
          <cell r="M3">
            <v>11</v>
          </cell>
          <cell r="N3">
            <v>12</v>
          </cell>
          <cell r="O3">
            <v>13</v>
          </cell>
          <cell r="P3" t="str">
            <v>14</v>
          </cell>
          <cell r="Q3">
            <v>15</v>
          </cell>
          <cell r="R3">
            <v>16</v>
          </cell>
        </row>
        <row r="4">
          <cell r="F4" t="str">
            <v>Date</v>
          </cell>
          <cell r="I4" t="str">
            <v>EUR</v>
          </cell>
          <cell r="J4" t="str">
            <v>EUR</v>
          </cell>
          <cell r="K4" t="str">
            <v>EUR</v>
          </cell>
          <cell r="M4" t="str">
            <v>EP</v>
          </cell>
          <cell r="P4" t="str">
            <v>Date</v>
          </cell>
        </row>
        <row r="5">
          <cell r="J5">
            <v>0</v>
          </cell>
          <cell r="K5">
            <v>0</v>
          </cell>
        </row>
        <row r="7">
          <cell r="C7" t="str">
            <v>MST-TEST-6310</v>
          </cell>
          <cell r="D7" t="str">
            <v>DON'T USE - TEST ITEM 6310</v>
          </cell>
          <cell r="E7" t="str">
            <v>_6310</v>
          </cell>
          <cell r="F7">
            <v>35796</v>
          </cell>
          <cell r="I7">
            <v>100</v>
          </cell>
          <cell r="J7">
            <v>100</v>
          </cell>
          <cell r="K7">
            <v>100</v>
          </cell>
          <cell r="M7">
            <v>10</v>
          </cell>
          <cell r="N7">
            <v>1</v>
          </cell>
          <cell r="O7">
            <v>1</v>
          </cell>
          <cell r="P7">
            <v>35796</v>
          </cell>
          <cell r="Q7">
            <v>0</v>
          </cell>
          <cell r="R7">
            <v>0</v>
          </cell>
        </row>
        <row r="8">
          <cell r="C8" t="str">
            <v>411-0000-178</v>
          </cell>
          <cell r="D8" t="str">
            <v>BRACKETS F/ETSI RACK MOUNT, 42X50MM</v>
          </cell>
          <cell r="E8" t="str">
            <v>_6310</v>
          </cell>
          <cell r="F8">
            <v>36369</v>
          </cell>
          <cell r="I8">
            <v>10</v>
          </cell>
          <cell r="J8">
            <v>10</v>
          </cell>
          <cell r="K8">
            <v>4</v>
          </cell>
          <cell r="L8" t="str">
            <v>For Tellabs 6310 Compact. Two must be ordered</v>
          </cell>
          <cell r="O8">
            <v>1</v>
          </cell>
          <cell r="P8">
            <v>36431</v>
          </cell>
          <cell r="Q8">
            <v>0</v>
          </cell>
          <cell r="R8">
            <v>0</v>
          </cell>
        </row>
        <row r="9">
          <cell r="C9" t="str">
            <v>461-0021-003</v>
          </cell>
          <cell r="D9" t="str">
            <v>CBL,ASSY,RJ45 TO RJ45,ISDN CROSS, 5M</v>
          </cell>
          <cell r="E9" t="str">
            <v>_6310</v>
          </cell>
          <cell r="F9">
            <v>36369</v>
          </cell>
          <cell r="I9">
            <v>20</v>
          </cell>
          <cell r="J9">
            <v>20</v>
          </cell>
          <cell r="K9">
            <v>8</v>
          </cell>
          <cell r="L9" t="str">
            <v>ETSI Compatible Pin-out. (B version, ref. MA230-5, page 38-39). One per channel</v>
          </cell>
          <cell r="O9">
            <v>1</v>
          </cell>
          <cell r="P9">
            <v>36431</v>
          </cell>
          <cell r="Q9">
            <v>0</v>
          </cell>
          <cell r="R9">
            <v>0</v>
          </cell>
        </row>
        <row r="10">
          <cell r="C10" t="str">
            <v>CU3690-1100-A</v>
          </cell>
          <cell r="D10" t="str">
            <v>TM S-1.1 75R, AC/DC, 2 FBRS</v>
          </cell>
          <cell r="E10" t="str">
            <v>_6310</v>
          </cell>
          <cell r="F10">
            <v>37498</v>
          </cell>
          <cell r="G10">
            <v>19.5</v>
          </cell>
          <cell r="H10">
            <v>10.8</v>
          </cell>
          <cell r="I10">
            <v>6570</v>
          </cell>
          <cell r="J10">
            <v>6570</v>
          </cell>
          <cell r="K10">
            <v>2681</v>
          </cell>
          <cell r="M10">
            <v>21</v>
          </cell>
          <cell r="N10">
            <v>0.5</v>
          </cell>
          <cell r="O10">
            <v>1</v>
          </cell>
          <cell r="P10">
            <v>37437</v>
          </cell>
          <cell r="Q10">
            <v>0</v>
          </cell>
          <cell r="R10">
            <v>0</v>
          </cell>
        </row>
        <row r="11">
          <cell r="C11" t="str">
            <v>CU3690-1101-A</v>
          </cell>
          <cell r="D11" t="str">
            <v>TM S-1.1 75R, 1x34 MB, AC/DC</v>
          </cell>
          <cell r="E11" t="str">
            <v>_6310</v>
          </cell>
          <cell r="F11">
            <v>37560</v>
          </cell>
          <cell r="G11">
            <v>245</v>
          </cell>
          <cell r="H11">
            <v>92</v>
          </cell>
          <cell r="I11">
            <v>8950</v>
          </cell>
          <cell r="J11">
            <v>8950</v>
          </cell>
          <cell r="K11">
            <v>3648</v>
          </cell>
          <cell r="M11">
            <v>28</v>
          </cell>
          <cell r="N11">
            <v>0.5</v>
          </cell>
          <cell r="O11">
            <v>1</v>
          </cell>
          <cell r="P11">
            <v>37695</v>
          </cell>
          <cell r="Q11">
            <v>0</v>
          </cell>
          <cell r="R11">
            <v>0</v>
          </cell>
        </row>
        <row r="12">
          <cell r="C12" t="str">
            <v>CU3690-1102-A</v>
          </cell>
          <cell r="D12" t="str">
            <v>TM S-1.1 75R, 1X45MB, AC/DC, 2 FBRS</v>
          </cell>
          <cell r="E12" t="str">
            <v>_6310</v>
          </cell>
          <cell r="F12">
            <v>37498</v>
          </cell>
          <cell r="G12">
            <v>24.5</v>
          </cell>
          <cell r="H12">
            <v>9.1999999999999993</v>
          </cell>
          <cell r="I12">
            <v>9430</v>
          </cell>
          <cell r="J12">
            <v>9430</v>
          </cell>
          <cell r="K12">
            <v>3847</v>
          </cell>
          <cell r="M12">
            <v>28</v>
          </cell>
          <cell r="N12">
            <v>0.5</v>
          </cell>
          <cell r="O12">
            <v>1</v>
          </cell>
          <cell r="P12">
            <v>37437</v>
          </cell>
          <cell r="Q12">
            <v>0</v>
          </cell>
          <cell r="R12">
            <v>0</v>
          </cell>
        </row>
        <row r="13">
          <cell r="C13" t="str">
            <v>CU3690-1103-A</v>
          </cell>
          <cell r="D13" t="str">
            <v>TM S-1.1 75R, 1x140 MB, AC/DC</v>
          </cell>
          <cell r="E13" t="str">
            <v>_6310</v>
          </cell>
          <cell r="F13">
            <v>37560</v>
          </cell>
          <cell r="G13">
            <v>275</v>
          </cell>
          <cell r="H13">
            <v>87</v>
          </cell>
          <cell r="I13">
            <v>8290</v>
          </cell>
          <cell r="J13">
            <v>8290</v>
          </cell>
          <cell r="K13">
            <v>3382</v>
          </cell>
          <cell r="M13">
            <v>26</v>
          </cell>
          <cell r="N13">
            <v>0.5</v>
          </cell>
          <cell r="O13">
            <v>1</v>
          </cell>
          <cell r="P13">
            <v>37695</v>
          </cell>
          <cell r="Q13">
            <v>0</v>
          </cell>
          <cell r="R13">
            <v>0</v>
          </cell>
        </row>
        <row r="14">
          <cell r="C14" t="str">
            <v>CU3690-1105-A</v>
          </cell>
          <cell r="D14" t="str">
            <v>TM S-1.1 75R, 1xSTM-1 ELEC., AC/DC</v>
          </cell>
          <cell r="E14" t="str">
            <v>_6310</v>
          </cell>
          <cell r="F14">
            <v>37560</v>
          </cell>
          <cell r="G14">
            <v>275</v>
          </cell>
          <cell r="H14">
            <v>82</v>
          </cell>
          <cell r="I14">
            <v>8290</v>
          </cell>
          <cell r="J14">
            <v>8290</v>
          </cell>
          <cell r="K14">
            <v>3382</v>
          </cell>
          <cell r="M14">
            <v>26</v>
          </cell>
          <cell r="N14">
            <v>0.5</v>
          </cell>
          <cell r="O14">
            <v>1</v>
          </cell>
          <cell r="P14">
            <v>37695</v>
          </cell>
          <cell r="Q14">
            <v>0</v>
          </cell>
          <cell r="R14">
            <v>0</v>
          </cell>
        </row>
        <row r="15">
          <cell r="C15" t="str">
            <v>CU3690-1106-A</v>
          </cell>
          <cell r="D15" t="str">
            <v>TM S-1.1 75R, 1xSTM-1 OPT. S-1.1, AC/DC</v>
          </cell>
          <cell r="E15" t="str">
            <v>_6310</v>
          </cell>
          <cell r="F15">
            <v>37560</v>
          </cell>
          <cell r="G15">
            <v>28</v>
          </cell>
          <cell r="H15">
            <v>68</v>
          </cell>
          <cell r="I15">
            <v>8950</v>
          </cell>
          <cell r="J15">
            <v>8950</v>
          </cell>
          <cell r="K15">
            <v>3648</v>
          </cell>
          <cell r="M15">
            <v>29</v>
          </cell>
          <cell r="N15">
            <v>0.5</v>
          </cell>
          <cell r="O15">
            <v>1</v>
          </cell>
          <cell r="P15">
            <v>37695</v>
          </cell>
          <cell r="Q15">
            <v>0</v>
          </cell>
          <cell r="R15">
            <v>0</v>
          </cell>
        </row>
        <row r="16">
          <cell r="C16" t="str">
            <v>CU3690-1107-A</v>
          </cell>
          <cell r="D16" t="str">
            <v>TM S-1.1 75R, 1xSTM-1 OPT. L-1.1, ACDC</v>
          </cell>
          <cell r="E16" t="str">
            <v>_6310</v>
          </cell>
          <cell r="F16">
            <v>37498</v>
          </cell>
          <cell r="G16">
            <v>28</v>
          </cell>
          <cell r="H16">
            <v>68</v>
          </cell>
          <cell r="I16">
            <v>9430</v>
          </cell>
          <cell r="J16">
            <v>9430</v>
          </cell>
          <cell r="K16">
            <v>9430</v>
          </cell>
          <cell r="M16">
            <v>30</v>
          </cell>
          <cell r="N16">
            <v>0.5</v>
          </cell>
          <cell r="O16">
            <v>1</v>
          </cell>
          <cell r="P16">
            <v>37437</v>
          </cell>
          <cell r="Q16">
            <v>0</v>
          </cell>
          <cell r="R16">
            <v>0</v>
          </cell>
        </row>
        <row r="17">
          <cell r="C17" t="str">
            <v>CU3690-1108-A</v>
          </cell>
          <cell r="D17" t="str">
            <v>TM S-1.1 75R, 1xSTM-1 OPT. L-1.2, ACDC</v>
          </cell>
          <cell r="E17" t="str">
            <v>_6310</v>
          </cell>
          <cell r="F17">
            <v>37498</v>
          </cell>
          <cell r="G17">
            <v>28</v>
          </cell>
          <cell r="H17">
            <v>68</v>
          </cell>
          <cell r="I17">
            <v>11330</v>
          </cell>
          <cell r="J17">
            <v>11330</v>
          </cell>
          <cell r="K17">
            <v>11330</v>
          </cell>
          <cell r="M17">
            <v>32</v>
          </cell>
          <cell r="N17">
            <v>0.5</v>
          </cell>
          <cell r="O17">
            <v>1</v>
          </cell>
          <cell r="P17">
            <v>37437</v>
          </cell>
          <cell r="Q17">
            <v>0</v>
          </cell>
          <cell r="R17">
            <v>0</v>
          </cell>
        </row>
        <row r="18">
          <cell r="C18" t="str">
            <v>CU3690-1109-A</v>
          </cell>
          <cell r="D18" t="str">
            <v>TM S-1.1 75R, 4X10/100MBE, AC/DC, 2 FBRS</v>
          </cell>
          <cell r="E18" t="str">
            <v>_6310</v>
          </cell>
          <cell r="F18">
            <v>37560</v>
          </cell>
          <cell r="G18">
            <v>29.5</v>
          </cell>
          <cell r="H18">
            <v>8.5</v>
          </cell>
          <cell r="I18">
            <v>9430</v>
          </cell>
          <cell r="J18">
            <v>9430</v>
          </cell>
          <cell r="K18">
            <v>3847</v>
          </cell>
          <cell r="M18">
            <v>29</v>
          </cell>
          <cell r="N18">
            <v>0.5</v>
          </cell>
          <cell r="O18">
            <v>1</v>
          </cell>
          <cell r="P18">
            <v>37695</v>
          </cell>
          <cell r="Q18">
            <v>0</v>
          </cell>
          <cell r="R18">
            <v>0</v>
          </cell>
        </row>
        <row r="19">
          <cell r="C19" t="str">
            <v>CU3690-1110-A</v>
          </cell>
          <cell r="D19" t="str">
            <v>TM S-1.1 75R 6X10/100MBE ACDC</v>
          </cell>
          <cell r="E19" t="str">
            <v>_6310</v>
          </cell>
          <cell r="F19">
            <v>38017</v>
          </cell>
          <cell r="G19">
            <v>535</v>
          </cell>
          <cell r="H19">
            <v>72</v>
          </cell>
          <cell r="I19">
            <v>11330</v>
          </cell>
          <cell r="J19">
            <v>11330</v>
          </cell>
          <cell r="K19">
            <v>11330</v>
          </cell>
          <cell r="M19">
            <v>29</v>
          </cell>
          <cell r="N19">
            <v>0.5</v>
          </cell>
          <cell r="O19">
            <v>1</v>
          </cell>
          <cell r="P19">
            <v>38084</v>
          </cell>
          <cell r="Q19">
            <v>0</v>
          </cell>
          <cell r="R19">
            <v>0</v>
          </cell>
        </row>
        <row r="20">
          <cell r="C20" t="str">
            <v>CU3690-1111-A</v>
          </cell>
          <cell r="D20" t="str">
            <v>TM S-1.1 75R, 3x34 MB, AC/DC</v>
          </cell>
          <cell r="E20" t="str">
            <v>_6310</v>
          </cell>
          <cell r="F20">
            <v>37560</v>
          </cell>
          <cell r="G20">
            <v>285</v>
          </cell>
          <cell r="H20">
            <v>89</v>
          </cell>
          <cell r="I20">
            <v>11050</v>
          </cell>
          <cell r="J20">
            <v>11050</v>
          </cell>
          <cell r="K20">
            <v>4509</v>
          </cell>
          <cell r="M20">
            <v>42</v>
          </cell>
          <cell r="N20">
            <v>0.5</v>
          </cell>
          <cell r="O20">
            <v>1</v>
          </cell>
          <cell r="P20">
            <v>37695</v>
          </cell>
          <cell r="Q20">
            <v>0</v>
          </cell>
          <cell r="R20">
            <v>0</v>
          </cell>
        </row>
        <row r="21">
          <cell r="C21" t="str">
            <v>CU3690-1112-A</v>
          </cell>
          <cell r="D21" t="str">
            <v>TM S-1.1 75R, 3x45 MB, AC/DC</v>
          </cell>
          <cell r="E21" t="str">
            <v>_6310</v>
          </cell>
          <cell r="F21">
            <v>37560</v>
          </cell>
          <cell r="G21">
            <v>285</v>
          </cell>
          <cell r="H21">
            <v>89</v>
          </cell>
          <cell r="I21">
            <v>12190</v>
          </cell>
          <cell r="J21">
            <v>12190</v>
          </cell>
          <cell r="K21">
            <v>4974</v>
          </cell>
          <cell r="M21">
            <v>42</v>
          </cell>
          <cell r="N21">
            <v>0.5</v>
          </cell>
          <cell r="O21">
            <v>1</v>
          </cell>
          <cell r="P21">
            <v>37695</v>
          </cell>
          <cell r="Q21">
            <v>0</v>
          </cell>
          <cell r="R21">
            <v>0</v>
          </cell>
        </row>
        <row r="22">
          <cell r="C22" t="str">
            <v>CU3690-1115-A</v>
          </cell>
          <cell r="D22" t="str">
            <v>TM S-1.1 75R, 2XSTM-1 ELEC, ACDC, 2 FBRS</v>
          </cell>
          <cell r="E22" t="str">
            <v>_6310</v>
          </cell>
          <cell r="F22">
            <v>37498</v>
          </cell>
          <cell r="G22">
            <v>28.5</v>
          </cell>
          <cell r="H22">
            <v>8.1999999999999993</v>
          </cell>
          <cell r="I22">
            <v>8570</v>
          </cell>
          <cell r="J22">
            <v>8570</v>
          </cell>
          <cell r="K22">
            <v>3496</v>
          </cell>
          <cell r="M22">
            <v>31</v>
          </cell>
          <cell r="N22">
            <v>0.5</v>
          </cell>
          <cell r="O22">
            <v>1</v>
          </cell>
          <cell r="P22">
            <v>37437</v>
          </cell>
          <cell r="Q22">
            <v>0</v>
          </cell>
          <cell r="R22">
            <v>0</v>
          </cell>
        </row>
        <row r="23">
          <cell r="C23" t="str">
            <v>CU3690-1116-A</v>
          </cell>
          <cell r="D23" t="str">
            <v>TM S-1.1 75R, 2xSTM-1 OPT. S-1.1, AC/DC</v>
          </cell>
          <cell r="E23" t="str">
            <v>_6310</v>
          </cell>
          <cell r="F23">
            <v>37560</v>
          </cell>
          <cell r="G23">
            <v>29</v>
          </cell>
          <cell r="H23">
            <v>66</v>
          </cell>
          <cell r="I23">
            <v>9710</v>
          </cell>
          <cell r="J23">
            <v>9710</v>
          </cell>
          <cell r="K23">
            <v>3960</v>
          </cell>
          <cell r="M23">
            <v>37</v>
          </cell>
          <cell r="N23">
            <v>0.5</v>
          </cell>
          <cell r="O23">
            <v>1</v>
          </cell>
          <cell r="P23">
            <v>37695</v>
          </cell>
          <cell r="Q23">
            <v>0</v>
          </cell>
          <cell r="R23">
            <v>0</v>
          </cell>
        </row>
        <row r="24">
          <cell r="C24" t="str">
            <v>CU3690-1117-A</v>
          </cell>
          <cell r="D24" t="str">
            <v>TM S-1.1 75R, 2xSTM-1 OPT. L-1.1, ACDC</v>
          </cell>
          <cell r="E24" t="str">
            <v>_6310</v>
          </cell>
          <cell r="F24">
            <v>37498</v>
          </cell>
          <cell r="G24">
            <v>29</v>
          </cell>
          <cell r="H24">
            <v>66</v>
          </cell>
          <cell r="I24">
            <v>10380</v>
          </cell>
          <cell r="J24">
            <v>10380</v>
          </cell>
          <cell r="K24">
            <v>10380</v>
          </cell>
          <cell r="M24">
            <v>39</v>
          </cell>
          <cell r="N24">
            <v>0.5</v>
          </cell>
          <cell r="O24">
            <v>1</v>
          </cell>
          <cell r="P24">
            <v>37437</v>
          </cell>
          <cell r="Q24">
            <v>0</v>
          </cell>
          <cell r="R24">
            <v>0</v>
          </cell>
        </row>
        <row r="25">
          <cell r="C25" t="str">
            <v>CU3690-1118-A</v>
          </cell>
          <cell r="D25" t="str">
            <v>TM S-1.1 75R, 2xSTM-1 OPT. L-1.2, ACDC</v>
          </cell>
          <cell r="E25" t="str">
            <v>_6310</v>
          </cell>
          <cell r="F25">
            <v>37498</v>
          </cell>
          <cell r="G25">
            <v>29</v>
          </cell>
          <cell r="H25">
            <v>66</v>
          </cell>
          <cell r="I25">
            <v>13240</v>
          </cell>
          <cell r="J25">
            <v>13240</v>
          </cell>
          <cell r="K25">
            <v>13240</v>
          </cell>
          <cell r="M25">
            <v>43</v>
          </cell>
          <cell r="N25">
            <v>0.5</v>
          </cell>
          <cell r="O25">
            <v>1</v>
          </cell>
          <cell r="P25">
            <v>37437</v>
          </cell>
          <cell r="Q25">
            <v>0</v>
          </cell>
          <cell r="R25">
            <v>0</v>
          </cell>
        </row>
        <row r="26">
          <cell r="C26" t="str">
            <v>CU3690-1119-B</v>
          </cell>
          <cell r="D26" t="str">
            <v>TM S-1.1 75R 6X10/100MBE+L2SW ACDC</v>
          </cell>
          <cell r="E26" t="str">
            <v>_6310</v>
          </cell>
          <cell r="F26">
            <v>38017</v>
          </cell>
          <cell r="G26">
            <v>535</v>
          </cell>
          <cell r="H26">
            <v>72</v>
          </cell>
          <cell r="I26">
            <v>16100</v>
          </cell>
          <cell r="J26">
            <v>16100</v>
          </cell>
          <cell r="K26">
            <v>16100</v>
          </cell>
          <cell r="M26">
            <v>49</v>
          </cell>
          <cell r="N26">
            <v>0.5</v>
          </cell>
          <cell r="O26">
            <v>1</v>
          </cell>
          <cell r="P26">
            <v>38084</v>
          </cell>
          <cell r="Q26">
            <v>0</v>
          </cell>
          <cell r="R26">
            <v>0</v>
          </cell>
        </row>
        <row r="27">
          <cell r="C27" t="str">
            <v>CU3690-1120-A</v>
          </cell>
          <cell r="D27" t="str">
            <v>TM S-1.1 75R 2X1000SX+L2SW ACDC</v>
          </cell>
          <cell r="E27" t="str">
            <v>_6310</v>
          </cell>
          <cell r="F27">
            <v>38017</v>
          </cell>
          <cell r="G27">
            <v>535</v>
          </cell>
          <cell r="H27">
            <v>72</v>
          </cell>
          <cell r="I27">
            <v>16250</v>
          </cell>
          <cell r="J27">
            <v>16250</v>
          </cell>
          <cell r="K27">
            <v>16250</v>
          </cell>
          <cell r="M27">
            <v>57</v>
          </cell>
          <cell r="N27">
            <v>0.5</v>
          </cell>
          <cell r="O27">
            <v>1</v>
          </cell>
          <cell r="P27">
            <v>38084</v>
          </cell>
          <cell r="Q27">
            <v>0</v>
          </cell>
          <cell r="R27">
            <v>0</v>
          </cell>
        </row>
        <row r="28">
          <cell r="C28" t="str">
            <v>CU3690-1121-A</v>
          </cell>
          <cell r="D28" t="str">
            <v>TM S-1.1 75R 2X1000LX+L2SW ACDC</v>
          </cell>
          <cell r="E28" t="str">
            <v>_6310</v>
          </cell>
          <cell r="F28">
            <v>38017</v>
          </cell>
          <cell r="G28">
            <v>535</v>
          </cell>
          <cell r="H28">
            <v>72</v>
          </cell>
          <cell r="I28">
            <v>16950</v>
          </cell>
          <cell r="J28">
            <v>16950</v>
          </cell>
          <cell r="K28">
            <v>16950</v>
          </cell>
          <cell r="M28">
            <v>57</v>
          </cell>
          <cell r="N28">
            <v>0.5</v>
          </cell>
          <cell r="O28">
            <v>1</v>
          </cell>
          <cell r="P28">
            <v>38084</v>
          </cell>
          <cell r="Q28">
            <v>0</v>
          </cell>
          <cell r="R28">
            <v>0</v>
          </cell>
        </row>
        <row r="29">
          <cell r="C29" t="str">
            <v>CU3690-1200-A</v>
          </cell>
          <cell r="D29" t="str">
            <v>TM L-1.1 75R, AC/DC</v>
          </cell>
          <cell r="E29" t="str">
            <v>_6310</v>
          </cell>
          <cell r="F29">
            <v>37560</v>
          </cell>
          <cell r="G29">
            <v>195</v>
          </cell>
          <cell r="H29">
            <v>107</v>
          </cell>
          <cell r="I29">
            <v>6860</v>
          </cell>
          <cell r="J29">
            <v>6860</v>
          </cell>
          <cell r="K29">
            <v>2796</v>
          </cell>
          <cell r="M29">
            <v>22</v>
          </cell>
          <cell r="N29">
            <v>0.5</v>
          </cell>
          <cell r="O29">
            <v>1</v>
          </cell>
          <cell r="P29">
            <v>37695</v>
          </cell>
          <cell r="Q29">
            <v>0</v>
          </cell>
          <cell r="R29">
            <v>0</v>
          </cell>
        </row>
        <row r="30">
          <cell r="C30" t="str">
            <v>CU3690-1201-A</v>
          </cell>
          <cell r="D30" t="str">
            <v>TM L-1.1 75R, 1x34 MB, AC/DC</v>
          </cell>
          <cell r="E30" t="str">
            <v>_6310</v>
          </cell>
          <cell r="F30">
            <v>37560</v>
          </cell>
          <cell r="G30">
            <v>245</v>
          </cell>
          <cell r="H30">
            <v>92</v>
          </cell>
          <cell r="I30">
            <v>9240</v>
          </cell>
          <cell r="J30">
            <v>9240</v>
          </cell>
          <cell r="K30">
            <v>3770</v>
          </cell>
          <cell r="M30">
            <v>29</v>
          </cell>
          <cell r="N30">
            <v>0.5</v>
          </cell>
          <cell r="O30">
            <v>1</v>
          </cell>
          <cell r="P30">
            <v>37695</v>
          </cell>
          <cell r="Q30">
            <v>0</v>
          </cell>
          <cell r="R30">
            <v>0</v>
          </cell>
        </row>
        <row r="31">
          <cell r="C31" t="str">
            <v>CU3690-1202-A</v>
          </cell>
          <cell r="D31" t="str">
            <v>TM L-1.1 75R, 1X45MB, AC/DC, 2 FBRS</v>
          </cell>
          <cell r="E31" t="str">
            <v>_6310</v>
          </cell>
          <cell r="F31">
            <v>37498</v>
          </cell>
          <cell r="G31">
            <v>24.5</v>
          </cell>
          <cell r="H31">
            <v>9.1999999999999993</v>
          </cell>
          <cell r="I31">
            <v>9710</v>
          </cell>
          <cell r="J31">
            <v>9710</v>
          </cell>
          <cell r="K31">
            <v>3960</v>
          </cell>
          <cell r="M31">
            <v>29</v>
          </cell>
          <cell r="N31">
            <v>0.5</v>
          </cell>
          <cell r="O31">
            <v>1</v>
          </cell>
          <cell r="P31">
            <v>37437</v>
          </cell>
          <cell r="Q31">
            <v>0</v>
          </cell>
          <cell r="R31">
            <v>0</v>
          </cell>
        </row>
        <row r="32">
          <cell r="C32" t="str">
            <v>CU3690-1203-A</v>
          </cell>
          <cell r="D32" t="str">
            <v>TM L-1.1 75R, 1x140 MB, AC/DC</v>
          </cell>
          <cell r="E32" t="str">
            <v>_6310</v>
          </cell>
          <cell r="F32">
            <v>37560</v>
          </cell>
          <cell r="G32">
            <v>275</v>
          </cell>
          <cell r="H32">
            <v>87</v>
          </cell>
          <cell r="I32">
            <v>8570</v>
          </cell>
          <cell r="J32">
            <v>8570</v>
          </cell>
          <cell r="K32">
            <v>3496</v>
          </cell>
          <cell r="M32">
            <v>27</v>
          </cell>
          <cell r="N32">
            <v>0.5</v>
          </cell>
          <cell r="O32">
            <v>1</v>
          </cell>
          <cell r="P32">
            <v>37695</v>
          </cell>
          <cell r="Q32">
            <v>0</v>
          </cell>
          <cell r="R32">
            <v>0</v>
          </cell>
        </row>
        <row r="33">
          <cell r="C33" t="str">
            <v>CU3690-1205-A</v>
          </cell>
          <cell r="D33" t="str">
            <v>TM L-1.1 75R, 1xSTM-1 ELEC., AC/DC</v>
          </cell>
          <cell r="E33" t="str">
            <v>_6310</v>
          </cell>
          <cell r="F33">
            <v>37560</v>
          </cell>
          <cell r="G33">
            <v>275</v>
          </cell>
          <cell r="H33">
            <v>82</v>
          </cell>
          <cell r="I33">
            <v>8570</v>
          </cell>
          <cell r="J33">
            <v>8570</v>
          </cell>
          <cell r="K33">
            <v>3496</v>
          </cell>
          <cell r="M33">
            <v>27</v>
          </cell>
          <cell r="N33">
            <v>0.5</v>
          </cell>
          <cell r="O33">
            <v>1</v>
          </cell>
          <cell r="P33">
            <v>37695</v>
          </cell>
          <cell r="Q33">
            <v>0</v>
          </cell>
          <cell r="R33">
            <v>0</v>
          </cell>
        </row>
        <row r="34">
          <cell r="C34" t="str">
            <v>CU3690-1206-A</v>
          </cell>
          <cell r="D34" t="str">
            <v>TM L-1.1 75R, 1xSTM-1 OPT. S-1.1, AC/DC</v>
          </cell>
          <cell r="E34" t="str">
            <v>_6310</v>
          </cell>
          <cell r="F34">
            <v>37560</v>
          </cell>
          <cell r="G34">
            <v>28</v>
          </cell>
          <cell r="H34">
            <v>68</v>
          </cell>
          <cell r="I34">
            <v>9240</v>
          </cell>
          <cell r="J34">
            <v>9240</v>
          </cell>
          <cell r="K34">
            <v>3770</v>
          </cell>
          <cell r="M34">
            <v>30</v>
          </cell>
          <cell r="N34">
            <v>0.5</v>
          </cell>
          <cell r="O34">
            <v>1</v>
          </cell>
          <cell r="P34">
            <v>37695</v>
          </cell>
          <cell r="Q34">
            <v>0</v>
          </cell>
          <cell r="R34">
            <v>0</v>
          </cell>
        </row>
        <row r="35">
          <cell r="C35" t="str">
            <v>CU3690-1207-A</v>
          </cell>
          <cell r="D35" t="str">
            <v>TM L-1.1 75R, 1xSTM-1 OPT. L-1.1, ACDC</v>
          </cell>
          <cell r="E35" t="str">
            <v>_6310</v>
          </cell>
          <cell r="F35">
            <v>37498</v>
          </cell>
          <cell r="G35">
            <v>28</v>
          </cell>
          <cell r="H35">
            <v>68</v>
          </cell>
          <cell r="I35">
            <v>9710</v>
          </cell>
          <cell r="J35">
            <v>9710</v>
          </cell>
          <cell r="K35">
            <v>9710</v>
          </cell>
          <cell r="M35">
            <v>31</v>
          </cell>
          <cell r="N35">
            <v>0.5</v>
          </cell>
          <cell r="O35">
            <v>1</v>
          </cell>
          <cell r="P35">
            <v>37437</v>
          </cell>
          <cell r="Q35">
            <v>0</v>
          </cell>
          <cell r="R35">
            <v>0</v>
          </cell>
        </row>
        <row r="36">
          <cell r="C36" t="str">
            <v>CU3690-1208-A</v>
          </cell>
          <cell r="D36" t="str">
            <v>TM L-1.1 75R, 1xSTM-1 OPT. L-1.2, ACDC</v>
          </cell>
          <cell r="E36" t="str">
            <v>_6310</v>
          </cell>
          <cell r="F36">
            <v>37498</v>
          </cell>
          <cell r="G36">
            <v>28</v>
          </cell>
          <cell r="H36">
            <v>68</v>
          </cell>
          <cell r="I36">
            <v>11620</v>
          </cell>
          <cell r="J36">
            <v>11620</v>
          </cell>
          <cell r="K36">
            <v>11620</v>
          </cell>
          <cell r="M36">
            <v>33</v>
          </cell>
          <cell r="N36">
            <v>0.5</v>
          </cell>
          <cell r="O36">
            <v>1</v>
          </cell>
          <cell r="P36">
            <v>37437</v>
          </cell>
          <cell r="Q36">
            <v>0</v>
          </cell>
          <cell r="R36">
            <v>0</v>
          </cell>
        </row>
        <row r="37">
          <cell r="C37" t="str">
            <v>CU3690-1209-A</v>
          </cell>
          <cell r="D37" t="str">
            <v>TM L-1.1 75R, 4 x 10/100 MbE, AC/DC</v>
          </cell>
          <cell r="E37" t="str">
            <v>_6310</v>
          </cell>
          <cell r="F37">
            <v>37560</v>
          </cell>
          <cell r="G37">
            <v>295</v>
          </cell>
          <cell r="H37">
            <v>84</v>
          </cell>
          <cell r="I37">
            <v>9710</v>
          </cell>
          <cell r="J37">
            <v>9710</v>
          </cell>
          <cell r="K37">
            <v>3960</v>
          </cell>
          <cell r="M37">
            <v>30</v>
          </cell>
          <cell r="N37">
            <v>0.5</v>
          </cell>
          <cell r="O37">
            <v>1</v>
          </cell>
          <cell r="P37">
            <v>37695</v>
          </cell>
          <cell r="Q37">
            <v>0</v>
          </cell>
          <cell r="R37">
            <v>0</v>
          </cell>
        </row>
        <row r="38">
          <cell r="C38" t="str">
            <v>CU3690-1210-A</v>
          </cell>
          <cell r="D38" t="str">
            <v>TM L-1.1 75R 6X10/100MBE ACDC</v>
          </cell>
          <cell r="E38" t="str">
            <v>_6310</v>
          </cell>
          <cell r="F38">
            <v>38017</v>
          </cell>
          <cell r="G38">
            <v>535</v>
          </cell>
          <cell r="H38">
            <v>72</v>
          </cell>
          <cell r="I38">
            <v>11620</v>
          </cell>
          <cell r="J38">
            <v>11620</v>
          </cell>
          <cell r="K38">
            <v>11620</v>
          </cell>
          <cell r="M38">
            <v>30</v>
          </cell>
          <cell r="N38">
            <v>0.5</v>
          </cell>
          <cell r="O38">
            <v>1</v>
          </cell>
          <cell r="P38">
            <v>38084</v>
          </cell>
          <cell r="Q38">
            <v>0</v>
          </cell>
          <cell r="R38">
            <v>0</v>
          </cell>
        </row>
        <row r="39">
          <cell r="C39" t="str">
            <v>CU3690-1211-A</v>
          </cell>
          <cell r="D39" t="str">
            <v>TM L-1.1 75R, 3x34 MB, AC/DC</v>
          </cell>
          <cell r="E39" t="str">
            <v>_6310</v>
          </cell>
          <cell r="F39">
            <v>37560</v>
          </cell>
          <cell r="G39">
            <v>285</v>
          </cell>
          <cell r="H39">
            <v>89</v>
          </cell>
          <cell r="I39">
            <v>11330</v>
          </cell>
          <cell r="J39">
            <v>11330</v>
          </cell>
          <cell r="K39">
            <v>4624</v>
          </cell>
          <cell r="M39">
            <v>43</v>
          </cell>
          <cell r="N39">
            <v>0.5</v>
          </cell>
          <cell r="O39">
            <v>1</v>
          </cell>
          <cell r="P39">
            <v>37695</v>
          </cell>
          <cell r="Q39">
            <v>0</v>
          </cell>
          <cell r="R39">
            <v>0</v>
          </cell>
        </row>
        <row r="40">
          <cell r="C40" t="str">
            <v>CU3690-1212-A</v>
          </cell>
          <cell r="D40" t="str">
            <v>TM L-1.1 75R, 3x45 MB, AC/DC</v>
          </cell>
          <cell r="E40" t="str">
            <v>_6310</v>
          </cell>
          <cell r="F40">
            <v>37560</v>
          </cell>
          <cell r="G40">
            <v>285</v>
          </cell>
          <cell r="H40">
            <v>89</v>
          </cell>
          <cell r="I40">
            <v>12570</v>
          </cell>
          <cell r="J40">
            <v>12570</v>
          </cell>
          <cell r="K40">
            <v>5126</v>
          </cell>
          <cell r="M40">
            <v>43</v>
          </cell>
          <cell r="N40">
            <v>0.5</v>
          </cell>
          <cell r="O40">
            <v>1</v>
          </cell>
          <cell r="P40">
            <v>37695</v>
          </cell>
          <cell r="Q40">
            <v>0</v>
          </cell>
          <cell r="R40">
            <v>0</v>
          </cell>
        </row>
        <row r="41">
          <cell r="C41" t="str">
            <v>CU3690-1215-A</v>
          </cell>
          <cell r="D41" t="str">
            <v>TM L-1.1 75R, 2xSTM-1 ELEC., AC/DC</v>
          </cell>
          <cell r="E41" t="str">
            <v>_6310</v>
          </cell>
          <cell r="F41">
            <v>37560</v>
          </cell>
          <cell r="G41">
            <v>285</v>
          </cell>
          <cell r="H41">
            <v>82</v>
          </cell>
          <cell r="I41">
            <v>8860</v>
          </cell>
          <cell r="J41">
            <v>8860</v>
          </cell>
          <cell r="K41">
            <v>3610</v>
          </cell>
          <cell r="M41">
            <v>32</v>
          </cell>
          <cell r="N41">
            <v>0.5</v>
          </cell>
          <cell r="O41">
            <v>1</v>
          </cell>
          <cell r="P41">
            <v>37695</v>
          </cell>
          <cell r="Q41">
            <v>0</v>
          </cell>
          <cell r="R41">
            <v>0</v>
          </cell>
        </row>
        <row r="42">
          <cell r="C42" t="str">
            <v>CU3690-1216-A</v>
          </cell>
          <cell r="D42" t="str">
            <v>TM L-1.1 75R, 2xSTM-1 OPT. S-1.1, AC/DC</v>
          </cell>
          <cell r="E42" t="str">
            <v>_6310</v>
          </cell>
          <cell r="F42">
            <v>37560</v>
          </cell>
          <cell r="G42">
            <v>29</v>
          </cell>
          <cell r="H42">
            <v>66</v>
          </cell>
          <cell r="I42">
            <v>10000</v>
          </cell>
          <cell r="J42">
            <v>10000</v>
          </cell>
          <cell r="K42">
            <v>4083</v>
          </cell>
          <cell r="M42">
            <v>38</v>
          </cell>
          <cell r="N42">
            <v>0.5</v>
          </cell>
          <cell r="O42">
            <v>1</v>
          </cell>
          <cell r="P42">
            <v>37695</v>
          </cell>
          <cell r="Q42">
            <v>0</v>
          </cell>
          <cell r="R42">
            <v>0</v>
          </cell>
        </row>
        <row r="43">
          <cell r="C43" t="str">
            <v>CU3690-1217-A</v>
          </cell>
          <cell r="D43" t="str">
            <v>TM L-1.1 75R, 2xSTM-1 OPT. L-1.1, ACDC</v>
          </cell>
          <cell r="E43" t="str">
            <v>_6310</v>
          </cell>
          <cell r="F43">
            <v>37498</v>
          </cell>
          <cell r="G43">
            <v>29</v>
          </cell>
          <cell r="H43">
            <v>66</v>
          </cell>
          <cell r="I43">
            <v>10670</v>
          </cell>
          <cell r="J43">
            <v>10670</v>
          </cell>
          <cell r="K43">
            <v>10670</v>
          </cell>
          <cell r="M43">
            <v>40</v>
          </cell>
          <cell r="N43">
            <v>0.5</v>
          </cell>
          <cell r="O43">
            <v>1</v>
          </cell>
          <cell r="P43">
            <v>37437</v>
          </cell>
          <cell r="Q43">
            <v>0</v>
          </cell>
          <cell r="R43">
            <v>0</v>
          </cell>
        </row>
        <row r="44">
          <cell r="C44" t="str">
            <v>CU3690-1218-A</v>
          </cell>
          <cell r="D44" t="str">
            <v>TM L-1.1 75R, 2xSTM-1 OPT. L-1.2, ACDC</v>
          </cell>
          <cell r="E44" t="str">
            <v>_6310</v>
          </cell>
          <cell r="F44">
            <v>37498</v>
          </cell>
          <cell r="G44">
            <v>29</v>
          </cell>
          <cell r="H44">
            <v>66</v>
          </cell>
          <cell r="I44">
            <v>13520</v>
          </cell>
          <cell r="J44">
            <v>13520</v>
          </cell>
          <cell r="K44">
            <v>13520</v>
          </cell>
          <cell r="M44">
            <v>44</v>
          </cell>
          <cell r="N44">
            <v>0.5</v>
          </cell>
          <cell r="O44">
            <v>1</v>
          </cell>
          <cell r="P44">
            <v>37437</v>
          </cell>
          <cell r="Q44">
            <v>0</v>
          </cell>
          <cell r="R44">
            <v>0</v>
          </cell>
        </row>
        <row r="45">
          <cell r="C45" t="str">
            <v>CU3690-1219-B</v>
          </cell>
          <cell r="D45" t="str">
            <v>TM L-1.1 75R 6X10/100MBE+L2SW ACDC</v>
          </cell>
          <cell r="E45" t="str">
            <v>_6310</v>
          </cell>
          <cell r="F45">
            <v>38017</v>
          </cell>
          <cell r="G45">
            <v>535</v>
          </cell>
          <cell r="H45">
            <v>72</v>
          </cell>
          <cell r="I45">
            <v>16380</v>
          </cell>
          <cell r="J45">
            <v>16380</v>
          </cell>
          <cell r="K45">
            <v>16380</v>
          </cell>
          <cell r="M45">
            <v>50</v>
          </cell>
          <cell r="N45">
            <v>0.5</v>
          </cell>
          <cell r="O45">
            <v>1</v>
          </cell>
          <cell r="P45">
            <v>38084</v>
          </cell>
          <cell r="Q45">
            <v>0</v>
          </cell>
          <cell r="R45">
            <v>0</v>
          </cell>
        </row>
        <row r="46">
          <cell r="C46" t="str">
            <v>CU3690-1220-A</v>
          </cell>
          <cell r="D46" t="str">
            <v>TM L-1.1 75R 2X1000SX+L2SW ACDC</v>
          </cell>
          <cell r="E46" t="str">
            <v>_6310</v>
          </cell>
          <cell r="F46">
            <v>38017</v>
          </cell>
          <cell r="G46">
            <v>535</v>
          </cell>
          <cell r="H46">
            <v>72</v>
          </cell>
          <cell r="I46">
            <v>16530</v>
          </cell>
          <cell r="J46">
            <v>16530</v>
          </cell>
          <cell r="K46">
            <v>16530</v>
          </cell>
          <cell r="M46">
            <v>58</v>
          </cell>
          <cell r="N46">
            <v>0.5</v>
          </cell>
          <cell r="O46">
            <v>1</v>
          </cell>
          <cell r="P46">
            <v>38084</v>
          </cell>
          <cell r="Q46">
            <v>0</v>
          </cell>
          <cell r="R46">
            <v>0</v>
          </cell>
        </row>
        <row r="47">
          <cell r="C47" t="str">
            <v>CU3690-1221-A</v>
          </cell>
          <cell r="D47" t="str">
            <v>TM L-1.1 75R 2X1000LX+L2SW ACDC</v>
          </cell>
          <cell r="E47" t="str">
            <v>_6310</v>
          </cell>
          <cell r="F47">
            <v>38017</v>
          </cell>
          <cell r="G47">
            <v>535</v>
          </cell>
          <cell r="H47">
            <v>72</v>
          </cell>
          <cell r="I47">
            <v>17240</v>
          </cell>
          <cell r="J47">
            <v>17240</v>
          </cell>
          <cell r="K47">
            <v>17240</v>
          </cell>
          <cell r="M47">
            <v>58</v>
          </cell>
          <cell r="N47">
            <v>0.5</v>
          </cell>
          <cell r="O47">
            <v>1</v>
          </cell>
          <cell r="P47">
            <v>38084</v>
          </cell>
          <cell r="Q47">
            <v>0</v>
          </cell>
          <cell r="R47">
            <v>0</v>
          </cell>
        </row>
        <row r="48">
          <cell r="C48" t="str">
            <v>CU3690-2100-A</v>
          </cell>
          <cell r="D48" t="str">
            <v>ADM S-1.1 75R, AC/DC, 2 FBRS</v>
          </cell>
          <cell r="E48" t="str">
            <v>_6310</v>
          </cell>
          <cell r="F48">
            <v>37498</v>
          </cell>
          <cell r="G48">
            <v>20.5</v>
          </cell>
          <cell r="H48">
            <v>9.8000000000000007</v>
          </cell>
          <cell r="I48">
            <v>7520</v>
          </cell>
          <cell r="J48">
            <v>7520</v>
          </cell>
          <cell r="K48">
            <v>3069</v>
          </cell>
          <cell r="M48">
            <v>29</v>
          </cell>
          <cell r="N48">
            <v>0.5</v>
          </cell>
          <cell r="O48">
            <v>1</v>
          </cell>
          <cell r="P48">
            <v>37437</v>
          </cell>
          <cell r="Q48">
            <v>0</v>
          </cell>
          <cell r="R48">
            <v>0</v>
          </cell>
        </row>
        <row r="49">
          <cell r="C49" t="str">
            <v>CU3690-2101-A</v>
          </cell>
          <cell r="D49" t="str">
            <v>ADM S-1.1 75R, 1X34MB, AC/DC, 2 FBRS</v>
          </cell>
          <cell r="E49" t="str">
            <v>_6310</v>
          </cell>
          <cell r="F49">
            <v>37498</v>
          </cell>
          <cell r="G49">
            <v>25.5</v>
          </cell>
          <cell r="H49">
            <v>8.5</v>
          </cell>
          <cell r="I49">
            <v>9900</v>
          </cell>
          <cell r="J49">
            <v>9900</v>
          </cell>
          <cell r="K49">
            <v>4037</v>
          </cell>
          <cell r="M49">
            <v>36</v>
          </cell>
          <cell r="N49">
            <v>0.5</v>
          </cell>
          <cell r="O49">
            <v>1</v>
          </cell>
          <cell r="P49">
            <v>37437</v>
          </cell>
          <cell r="Q49">
            <v>0</v>
          </cell>
          <cell r="R49">
            <v>0</v>
          </cell>
        </row>
        <row r="50">
          <cell r="C50" t="str">
            <v>CU3690-2102-A</v>
          </cell>
          <cell r="D50" t="str">
            <v>ADM S-1.1 75R, 1X45MB, AC/DC, 2 FBRS</v>
          </cell>
          <cell r="E50" t="str">
            <v>_6310</v>
          </cell>
          <cell r="F50">
            <v>37498</v>
          </cell>
          <cell r="G50">
            <v>25.5</v>
          </cell>
          <cell r="H50">
            <v>8.4</v>
          </cell>
          <cell r="I50">
            <v>10380</v>
          </cell>
          <cell r="J50">
            <v>10380</v>
          </cell>
          <cell r="K50">
            <v>4235</v>
          </cell>
          <cell r="M50">
            <v>36</v>
          </cell>
          <cell r="N50">
            <v>0.5</v>
          </cell>
          <cell r="O50">
            <v>1</v>
          </cell>
          <cell r="P50">
            <v>37437</v>
          </cell>
          <cell r="Q50">
            <v>0</v>
          </cell>
          <cell r="R50">
            <v>0</v>
          </cell>
        </row>
        <row r="51">
          <cell r="C51" t="str">
            <v>CU3690-2103-A</v>
          </cell>
          <cell r="D51" t="str">
            <v>ADM S-1.1 75R, 1X140MB, AC/DC, 2 FBRS</v>
          </cell>
          <cell r="E51" t="str">
            <v>_6310</v>
          </cell>
          <cell r="F51">
            <v>37498</v>
          </cell>
          <cell r="G51">
            <v>28.5</v>
          </cell>
          <cell r="H51">
            <v>8.1</v>
          </cell>
          <cell r="I51">
            <v>9240</v>
          </cell>
          <cell r="J51">
            <v>9240</v>
          </cell>
          <cell r="K51">
            <v>3770</v>
          </cell>
          <cell r="M51">
            <v>34</v>
          </cell>
          <cell r="N51">
            <v>0.5</v>
          </cell>
          <cell r="O51">
            <v>1</v>
          </cell>
          <cell r="P51">
            <v>37437</v>
          </cell>
          <cell r="Q51">
            <v>0</v>
          </cell>
          <cell r="R51">
            <v>0</v>
          </cell>
        </row>
        <row r="52">
          <cell r="C52" t="str">
            <v>CU3690-2105-A</v>
          </cell>
          <cell r="D52" t="str">
            <v>ADM S-1.1 75R, 1XSTM1 ELEC, ACDC, 2 FBRS</v>
          </cell>
          <cell r="E52" t="str">
            <v>_6310</v>
          </cell>
          <cell r="F52">
            <v>37498</v>
          </cell>
          <cell r="G52">
            <v>28.5</v>
          </cell>
          <cell r="H52">
            <v>7.7</v>
          </cell>
          <cell r="I52">
            <v>9240</v>
          </cell>
          <cell r="J52">
            <v>9240</v>
          </cell>
          <cell r="K52">
            <v>3770</v>
          </cell>
          <cell r="M52">
            <v>34</v>
          </cell>
          <cell r="N52">
            <v>0.5</v>
          </cell>
          <cell r="O52">
            <v>1</v>
          </cell>
          <cell r="P52">
            <v>37437</v>
          </cell>
          <cell r="Q52">
            <v>0</v>
          </cell>
          <cell r="R52">
            <v>0</v>
          </cell>
        </row>
        <row r="53">
          <cell r="C53" t="str">
            <v>CU3690-2106-A</v>
          </cell>
          <cell r="D53" t="str">
            <v>ADM S-1.1 75R, 1XSTM1 S-1.1, ACDC, 2FBRS</v>
          </cell>
          <cell r="E53" t="str">
            <v>_6310</v>
          </cell>
          <cell r="F53">
            <v>37498</v>
          </cell>
          <cell r="G53">
            <v>29</v>
          </cell>
          <cell r="H53">
            <v>6.4</v>
          </cell>
          <cell r="I53">
            <v>10000</v>
          </cell>
          <cell r="J53">
            <v>10000</v>
          </cell>
          <cell r="K53">
            <v>4083</v>
          </cell>
          <cell r="M53">
            <v>37</v>
          </cell>
          <cell r="N53">
            <v>0.5</v>
          </cell>
          <cell r="O53">
            <v>1</v>
          </cell>
          <cell r="P53">
            <v>37437</v>
          </cell>
          <cell r="Q53">
            <v>0</v>
          </cell>
          <cell r="R53">
            <v>0</v>
          </cell>
        </row>
        <row r="54">
          <cell r="C54" t="str">
            <v>CU3690-2107-A</v>
          </cell>
          <cell r="D54" t="str">
            <v>ADM S-1.1 75R, 1XSTM-1 L1.1, ACDC, 2 FBR</v>
          </cell>
          <cell r="E54" t="str">
            <v>_6310</v>
          </cell>
          <cell r="F54">
            <v>37498</v>
          </cell>
          <cell r="G54">
            <v>29</v>
          </cell>
          <cell r="H54">
            <v>6.4</v>
          </cell>
          <cell r="I54">
            <v>10380</v>
          </cell>
          <cell r="J54">
            <v>10380</v>
          </cell>
          <cell r="K54">
            <v>10380</v>
          </cell>
          <cell r="M54">
            <v>38</v>
          </cell>
          <cell r="N54">
            <v>0.5</v>
          </cell>
          <cell r="O54">
            <v>1</v>
          </cell>
          <cell r="P54">
            <v>37437</v>
          </cell>
          <cell r="Q54">
            <v>0</v>
          </cell>
          <cell r="R54">
            <v>0</v>
          </cell>
        </row>
        <row r="55">
          <cell r="C55" t="str">
            <v>CU3690-2108-A</v>
          </cell>
          <cell r="D55" t="str">
            <v>ADM S-1.1 75R, 1xSTM-1 OPT. L-1.2, ACDC</v>
          </cell>
          <cell r="E55" t="str">
            <v>_6310</v>
          </cell>
          <cell r="F55">
            <v>37498</v>
          </cell>
          <cell r="G55">
            <v>29</v>
          </cell>
          <cell r="H55">
            <v>64</v>
          </cell>
          <cell r="I55">
            <v>12290</v>
          </cell>
          <cell r="J55">
            <v>12290</v>
          </cell>
          <cell r="K55">
            <v>12290</v>
          </cell>
          <cell r="M55">
            <v>40</v>
          </cell>
          <cell r="N55">
            <v>0.5</v>
          </cell>
          <cell r="O55">
            <v>1</v>
          </cell>
          <cell r="P55">
            <v>37437</v>
          </cell>
          <cell r="Q55">
            <v>0</v>
          </cell>
          <cell r="R55">
            <v>0</v>
          </cell>
        </row>
        <row r="56">
          <cell r="C56" t="str">
            <v>CU3690-2109-A</v>
          </cell>
          <cell r="D56" t="str">
            <v>ADM S-1.1 75R, 4X10/100MBE, ACDC, 2 FBRS</v>
          </cell>
          <cell r="E56" t="str">
            <v>_6310</v>
          </cell>
          <cell r="F56">
            <v>37560</v>
          </cell>
          <cell r="G56">
            <v>30.5</v>
          </cell>
          <cell r="H56">
            <v>7.8</v>
          </cell>
          <cell r="I56">
            <v>10380</v>
          </cell>
          <cell r="J56">
            <v>10380</v>
          </cell>
          <cell r="K56">
            <v>4235</v>
          </cell>
          <cell r="M56">
            <v>37</v>
          </cell>
          <cell r="N56">
            <v>0.5</v>
          </cell>
          <cell r="O56">
            <v>1</v>
          </cell>
          <cell r="P56">
            <v>37695</v>
          </cell>
          <cell r="Q56">
            <v>0</v>
          </cell>
          <cell r="R56">
            <v>0</v>
          </cell>
        </row>
        <row r="57">
          <cell r="C57" t="str">
            <v>CU3690-2110-A</v>
          </cell>
          <cell r="D57" t="str">
            <v>ADM S1.1 75R, 6X 10/100MBE, ACDC, 2 FBRS</v>
          </cell>
          <cell r="E57" t="str">
            <v>_6310</v>
          </cell>
          <cell r="F57">
            <v>38017</v>
          </cell>
          <cell r="G57">
            <v>54.5</v>
          </cell>
          <cell r="H57">
            <v>6.7</v>
          </cell>
          <cell r="I57">
            <v>12290</v>
          </cell>
          <cell r="J57">
            <v>12290</v>
          </cell>
          <cell r="K57">
            <v>12290</v>
          </cell>
          <cell r="M57">
            <v>37</v>
          </cell>
          <cell r="N57">
            <v>0.5</v>
          </cell>
          <cell r="O57">
            <v>1</v>
          </cell>
          <cell r="P57">
            <v>38084</v>
          </cell>
          <cell r="Q57">
            <v>0</v>
          </cell>
          <cell r="R57">
            <v>0</v>
          </cell>
        </row>
        <row r="58">
          <cell r="C58" t="str">
            <v>CU3690-2111-A</v>
          </cell>
          <cell r="D58" t="str">
            <v>ADM S-1.1 75R, 3X34MB, AC/DC, 2 FBRS</v>
          </cell>
          <cell r="E58" t="str">
            <v>_6310</v>
          </cell>
          <cell r="F58">
            <v>37498</v>
          </cell>
          <cell r="G58">
            <v>29.5</v>
          </cell>
          <cell r="H58">
            <v>8.3000000000000007</v>
          </cell>
          <cell r="I58">
            <v>12000</v>
          </cell>
          <cell r="J58">
            <v>12000</v>
          </cell>
          <cell r="K58">
            <v>4898</v>
          </cell>
          <cell r="M58">
            <v>50</v>
          </cell>
          <cell r="N58">
            <v>0.5</v>
          </cell>
          <cell r="O58">
            <v>1</v>
          </cell>
          <cell r="P58">
            <v>37437</v>
          </cell>
          <cell r="Q58">
            <v>0</v>
          </cell>
          <cell r="R58">
            <v>0</v>
          </cell>
        </row>
        <row r="59">
          <cell r="C59" t="str">
            <v>CU3690-2112-A</v>
          </cell>
          <cell r="D59" t="str">
            <v>ADM S-1.1 75R, 3x45 MB, AC/DC</v>
          </cell>
          <cell r="E59" t="str">
            <v>_6310</v>
          </cell>
          <cell r="F59">
            <v>37560</v>
          </cell>
          <cell r="G59">
            <v>295</v>
          </cell>
          <cell r="H59">
            <v>82</v>
          </cell>
          <cell r="I59">
            <v>13240</v>
          </cell>
          <cell r="J59">
            <v>13240</v>
          </cell>
          <cell r="K59">
            <v>5400</v>
          </cell>
          <cell r="M59">
            <v>50</v>
          </cell>
          <cell r="N59">
            <v>0.5</v>
          </cell>
          <cell r="O59">
            <v>1</v>
          </cell>
          <cell r="P59">
            <v>37695</v>
          </cell>
          <cell r="Q59">
            <v>0</v>
          </cell>
          <cell r="R59">
            <v>0</v>
          </cell>
        </row>
        <row r="60">
          <cell r="C60" t="str">
            <v>CU3690-2115-A</v>
          </cell>
          <cell r="D60" t="str">
            <v>ADM S-1.1 75R, 2XSTM1 ELEC, ACDC, 2 FBRS</v>
          </cell>
          <cell r="E60" t="str">
            <v>_6310</v>
          </cell>
          <cell r="F60">
            <v>37498</v>
          </cell>
          <cell r="G60">
            <v>29.5</v>
          </cell>
          <cell r="H60">
            <v>7.6</v>
          </cell>
          <cell r="I60">
            <v>9520</v>
          </cell>
          <cell r="J60">
            <v>9520</v>
          </cell>
          <cell r="K60">
            <v>3884</v>
          </cell>
          <cell r="M60">
            <v>39</v>
          </cell>
          <cell r="N60">
            <v>0.5</v>
          </cell>
          <cell r="O60">
            <v>1</v>
          </cell>
          <cell r="P60">
            <v>37437</v>
          </cell>
          <cell r="Q60">
            <v>0</v>
          </cell>
          <cell r="R60">
            <v>0</v>
          </cell>
        </row>
        <row r="61">
          <cell r="C61" t="str">
            <v>CU3690-2116-A</v>
          </cell>
          <cell r="D61" t="str">
            <v>ADM S-1.1 75R, 2XSTM-1 S1.1, ACDC, 2 FBR</v>
          </cell>
          <cell r="E61" t="str">
            <v>_6310</v>
          </cell>
          <cell r="F61">
            <v>37498</v>
          </cell>
          <cell r="G61">
            <v>30</v>
          </cell>
          <cell r="H61">
            <v>6.3</v>
          </cell>
          <cell r="I61">
            <v>10670</v>
          </cell>
          <cell r="J61">
            <v>10670</v>
          </cell>
          <cell r="K61">
            <v>4349</v>
          </cell>
          <cell r="M61">
            <v>45</v>
          </cell>
          <cell r="N61">
            <v>0.5</v>
          </cell>
          <cell r="O61">
            <v>1</v>
          </cell>
          <cell r="P61">
            <v>37437</v>
          </cell>
          <cell r="Q61">
            <v>0</v>
          </cell>
          <cell r="R61">
            <v>0</v>
          </cell>
        </row>
        <row r="62">
          <cell r="C62" t="str">
            <v>CU3690-2117-A</v>
          </cell>
          <cell r="D62" t="str">
            <v>ADM S-1.1 75R, 2xSTM-1 OPT. L-1.1, ACDC</v>
          </cell>
          <cell r="E62" t="str">
            <v>_6310</v>
          </cell>
          <cell r="F62">
            <v>37498</v>
          </cell>
          <cell r="G62">
            <v>30</v>
          </cell>
          <cell r="H62">
            <v>62</v>
          </cell>
          <cell r="I62">
            <v>11330</v>
          </cell>
          <cell r="J62">
            <v>11330</v>
          </cell>
          <cell r="K62">
            <v>11330</v>
          </cell>
          <cell r="M62">
            <v>47</v>
          </cell>
          <cell r="N62">
            <v>0.5</v>
          </cell>
          <cell r="O62">
            <v>1</v>
          </cell>
          <cell r="P62">
            <v>37437</v>
          </cell>
          <cell r="Q62">
            <v>0</v>
          </cell>
          <cell r="R62">
            <v>0</v>
          </cell>
        </row>
        <row r="63">
          <cell r="C63" t="str">
            <v>CU3690-2118-A</v>
          </cell>
          <cell r="D63" t="str">
            <v>ADM S-1.1 75R, 2xSTM-1 OPT. L-1.2, ACDC</v>
          </cell>
          <cell r="E63" t="str">
            <v>_6310</v>
          </cell>
          <cell r="F63">
            <v>37498</v>
          </cell>
          <cell r="G63">
            <v>30</v>
          </cell>
          <cell r="H63">
            <v>62</v>
          </cell>
          <cell r="I63">
            <v>14190</v>
          </cell>
          <cell r="J63">
            <v>14190</v>
          </cell>
          <cell r="K63">
            <v>14190</v>
          </cell>
          <cell r="M63">
            <v>51</v>
          </cell>
          <cell r="N63">
            <v>0.5</v>
          </cell>
          <cell r="O63">
            <v>1</v>
          </cell>
          <cell r="P63">
            <v>37437</v>
          </cell>
          <cell r="Q63">
            <v>0</v>
          </cell>
          <cell r="R63">
            <v>0</v>
          </cell>
        </row>
        <row r="64">
          <cell r="C64" t="str">
            <v>CU3690-2119-B</v>
          </cell>
          <cell r="D64" t="str">
            <v>ADM S1.1 75R, 6X10/100MBE L2SW,ACDC,2FBR</v>
          </cell>
          <cell r="E64" t="str">
            <v>_6310</v>
          </cell>
          <cell r="F64">
            <v>38017</v>
          </cell>
          <cell r="G64">
            <v>54.5</v>
          </cell>
          <cell r="H64">
            <v>6.8</v>
          </cell>
          <cell r="I64">
            <v>17050</v>
          </cell>
          <cell r="J64">
            <v>17050</v>
          </cell>
          <cell r="K64">
            <v>17050</v>
          </cell>
          <cell r="M64">
            <v>57</v>
          </cell>
          <cell r="N64">
            <v>0.5</v>
          </cell>
          <cell r="O64">
            <v>1</v>
          </cell>
          <cell r="P64">
            <v>38084</v>
          </cell>
          <cell r="Q64">
            <v>0</v>
          </cell>
          <cell r="R64">
            <v>0</v>
          </cell>
        </row>
        <row r="65">
          <cell r="C65" t="str">
            <v>CU3690-2120-A</v>
          </cell>
          <cell r="D65" t="str">
            <v>ADM S-1.1 75R, 2XGBE L2 SW S, ACDC, 2FBR</v>
          </cell>
          <cell r="E65" t="str">
            <v>_6310</v>
          </cell>
          <cell r="F65">
            <v>38017</v>
          </cell>
          <cell r="G65">
            <v>54.5</v>
          </cell>
          <cell r="H65">
            <v>6.8</v>
          </cell>
          <cell r="I65">
            <v>17200</v>
          </cell>
          <cell r="J65">
            <v>17200</v>
          </cell>
          <cell r="K65">
            <v>17200</v>
          </cell>
          <cell r="M65">
            <v>65</v>
          </cell>
          <cell r="O65">
            <v>1</v>
          </cell>
          <cell r="P65">
            <v>38084</v>
          </cell>
          <cell r="Q65">
            <v>0</v>
          </cell>
          <cell r="R65">
            <v>0</v>
          </cell>
        </row>
        <row r="66">
          <cell r="C66" t="str">
            <v>CU3690-2121-A</v>
          </cell>
          <cell r="D66" t="str">
            <v>ADM S-1.1 75R 2X1000LX+L2SW ACDC</v>
          </cell>
          <cell r="E66" t="str">
            <v>_6310</v>
          </cell>
          <cell r="F66">
            <v>38017</v>
          </cell>
          <cell r="G66">
            <v>545</v>
          </cell>
          <cell r="H66">
            <v>67</v>
          </cell>
          <cell r="I66">
            <v>17900</v>
          </cell>
          <cell r="J66">
            <v>17900</v>
          </cell>
          <cell r="K66">
            <v>17900</v>
          </cell>
          <cell r="M66">
            <v>65</v>
          </cell>
          <cell r="N66">
            <v>0.5</v>
          </cell>
          <cell r="O66">
            <v>1</v>
          </cell>
          <cell r="P66">
            <v>38084</v>
          </cell>
          <cell r="Q66">
            <v>0</v>
          </cell>
          <cell r="R66">
            <v>0</v>
          </cell>
        </row>
        <row r="67">
          <cell r="C67" t="str">
            <v>CU3690-2200-A</v>
          </cell>
          <cell r="D67" t="str">
            <v>ADM L-1.1 75R, AC/DC, 2 FBRS</v>
          </cell>
          <cell r="E67" t="str">
            <v>_6310</v>
          </cell>
          <cell r="F67">
            <v>37498</v>
          </cell>
          <cell r="G67">
            <v>20.5</v>
          </cell>
          <cell r="H67">
            <v>9.8000000000000007</v>
          </cell>
          <cell r="I67">
            <v>8000</v>
          </cell>
          <cell r="J67">
            <v>8000</v>
          </cell>
          <cell r="K67">
            <v>3260</v>
          </cell>
          <cell r="M67">
            <v>31</v>
          </cell>
          <cell r="N67">
            <v>0.5</v>
          </cell>
          <cell r="O67">
            <v>1</v>
          </cell>
          <cell r="P67">
            <v>37437</v>
          </cell>
          <cell r="Q67">
            <v>0</v>
          </cell>
          <cell r="R67">
            <v>0</v>
          </cell>
        </row>
        <row r="68">
          <cell r="C68" t="str">
            <v>CU3690-2201-A</v>
          </cell>
          <cell r="D68" t="str">
            <v>ADM L-1.1 75R, 1X34MB, AC/DC, 2 FBRS</v>
          </cell>
          <cell r="E68" t="str">
            <v>_6310</v>
          </cell>
          <cell r="F68">
            <v>37498</v>
          </cell>
          <cell r="G68">
            <v>25.5</v>
          </cell>
          <cell r="H68">
            <v>8.5</v>
          </cell>
          <cell r="I68">
            <v>10380</v>
          </cell>
          <cell r="J68">
            <v>10380</v>
          </cell>
          <cell r="K68">
            <v>4235</v>
          </cell>
          <cell r="M68">
            <v>38</v>
          </cell>
          <cell r="N68">
            <v>0.5</v>
          </cell>
          <cell r="O68">
            <v>1</v>
          </cell>
          <cell r="P68">
            <v>37437</v>
          </cell>
          <cell r="Q68">
            <v>0</v>
          </cell>
          <cell r="R68">
            <v>0</v>
          </cell>
        </row>
        <row r="69">
          <cell r="C69" t="str">
            <v>CU3690-2202-A</v>
          </cell>
          <cell r="D69" t="str">
            <v>ADM L-1.1 75R, 1x45 MB, AC/DC</v>
          </cell>
          <cell r="E69" t="str">
            <v>_6310</v>
          </cell>
          <cell r="F69">
            <v>37560</v>
          </cell>
          <cell r="G69">
            <v>255</v>
          </cell>
          <cell r="H69">
            <v>84</v>
          </cell>
          <cell r="I69">
            <v>10860</v>
          </cell>
          <cell r="J69">
            <v>10860</v>
          </cell>
          <cell r="K69">
            <v>4425</v>
          </cell>
          <cell r="M69">
            <v>38</v>
          </cell>
          <cell r="N69">
            <v>0.5</v>
          </cell>
          <cell r="O69">
            <v>1</v>
          </cell>
          <cell r="P69">
            <v>37695</v>
          </cell>
          <cell r="Q69">
            <v>0</v>
          </cell>
          <cell r="R69">
            <v>0</v>
          </cell>
        </row>
        <row r="70">
          <cell r="C70" t="str">
            <v>CU3690-2203-A</v>
          </cell>
          <cell r="D70" t="str">
            <v>ADM L-1.1 75R, 1x140 MB, AC/DC</v>
          </cell>
          <cell r="E70" t="str">
            <v>_6310</v>
          </cell>
          <cell r="F70">
            <v>37560</v>
          </cell>
          <cell r="G70">
            <v>285</v>
          </cell>
          <cell r="H70">
            <v>81</v>
          </cell>
          <cell r="I70">
            <v>9710</v>
          </cell>
          <cell r="J70">
            <v>9710</v>
          </cell>
          <cell r="K70">
            <v>3960</v>
          </cell>
          <cell r="M70">
            <v>36</v>
          </cell>
          <cell r="N70">
            <v>0.5</v>
          </cell>
          <cell r="O70">
            <v>1</v>
          </cell>
          <cell r="P70">
            <v>37695</v>
          </cell>
          <cell r="Q70">
            <v>0</v>
          </cell>
          <cell r="R70">
            <v>0</v>
          </cell>
        </row>
        <row r="71">
          <cell r="C71" t="str">
            <v>CU3690-2205-A</v>
          </cell>
          <cell r="D71" t="str">
            <v>ADM L-1.1 75R, 1XSTM1 ELEC, ACDC, 2 FBRS</v>
          </cell>
          <cell r="E71" t="str">
            <v>_6310</v>
          </cell>
          <cell r="F71">
            <v>37560</v>
          </cell>
          <cell r="G71">
            <v>28.5</v>
          </cell>
          <cell r="H71">
            <v>7.6</v>
          </cell>
          <cell r="I71">
            <v>9810</v>
          </cell>
          <cell r="J71">
            <v>9810</v>
          </cell>
          <cell r="K71">
            <v>3999</v>
          </cell>
          <cell r="M71">
            <v>36</v>
          </cell>
          <cell r="N71">
            <v>0.5</v>
          </cell>
          <cell r="O71">
            <v>1</v>
          </cell>
          <cell r="P71">
            <v>37695</v>
          </cell>
          <cell r="Q71">
            <v>0</v>
          </cell>
          <cell r="R71">
            <v>0</v>
          </cell>
        </row>
        <row r="72">
          <cell r="C72" t="str">
            <v>CU3690-2206-A</v>
          </cell>
          <cell r="D72" t="str">
            <v>ADM L-1.1 75R, 1XSTM-1 S1.1, ACDC, 2 FBR</v>
          </cell>
          <cell r="E72" t="str">
            <v>_6310</v>
          </cell>
          <cell r="F72">
            <v>37498</v>
          </cell>
          <cell r="G72">
            <v>29</v>
          </cell>
          <cell r="H72">
            <v>6.4</v>
          </cell>
          <cell r="I72">
            <v>10480</v>
          </cell>
          <cell r="J72">
            <v>10480</v>
          </cell>
          <cell r="K72">
            <v>4273</v>
          </cell>
          <cell r="M72">
            <v>39</v>
          </cell>
          <cell r="N72">
            <v>0.5</v>
          </cell>
          <cell r="O72">
            <v>1</v>
          </cell>
          <cell r="P72">
            <v>37437</v>
          </cell>
          <cell r="Q72">
            <v>0</v>
          </cell>
          <cell r="R72">
            <v>0</v>
          </cell>
        </row>
        <row r="73">
          <cell r="C73" t="str">
            <v>CU3690-2207-A</v>
          </cell>
          <cell r="D73" t="str">
            <v>ADM L-1.1 75R, 1XSTM-1 L1.1, ACDC, 2 FBR</v>
          </cell>
          <cell r="E73" t="str">
            <v>_6310</v>
          </cell>
          <cell r="F73">
            <v>37498</v>
          </cell>
          <cell r="G73">
            <v>29</v>
          </cell>
          <cell r="H73">
            <v>6.4</v>
          </cell>
          <cell r="I73">
            <v>10860</v>
          </cell>
          <cell r="J73">
            <v>10860</v>
          </cell>
          <cell r="K73">
            <v>10860</v>
          </cell>
          <cell r="M73">
            <v>40</v>
          </cell>
          <cell r="O73">
            <v>1</v>
          </cell>
          <cell r="P73">
            <v>37437</v>
          </cell>
          <cell r="Q73">
            <v>0</v>
          </cell>
          <cell r="R73">
            <v>0</v>
          </cell>
        </row>
        <row r="74">
          <cell r="C74" t="str">
            <v>CU3690-2208-A</v>
          </cell>
          <cell r="D74" t="str">
            <v>ADM L-1.1 75R, 1xSTM-1 OPT. L-1.2, ACDC</v>
          </cell>
          <cell r="E74" t="str">
            <v>_6310</v>
          </cell>
          <cell r="F74">
            <v>37498</v>
          </cell>
          <cell r="G74">
            <v>29</v>
          </cell>
          <cell r="H74">
            <v>64</v>
          </cell>
          <cell r="I74">
            <v>12760</v>
          </cell>
          <cell r="J74">
            <v>12760</v>
          </cell>
          <cell r="K74">
            <v>12760</v>
          </cell>
          <cell r="M74">
            <v>42</v>
          </cell>
          <cell r="N74">
            <v>0.5</v>
          </cell>
          <cell r="O74">
            <v>1</v>
          </cell>
          <cell r="P74">
            <v>37437</v>
          </cell>
          <cell r="Q74">
            <v>0</v>
          </cell>
          <cell r="R74">
            <v>0</v>
          </cell>
        </row>
        <row r="75">
          <cell r="C75" t="str">
            <v>CU3690-2209-A</v>
          </cell>
          <cell r="D75" t="str">
            <v>ADM L1.1 75R, 4X 10/100MBE, ACDC, 2 FBRS</v>
          </cell>
          <cell r="E75" t="str">
            <v>_6310</v>
          </cell>
          <cell r="F75">
            <v>37560</v>
          </cell>
          <cell r="G75">
            <v>30.5</v>
          </cell>
          <cell r="H75">
            <v>7.8</v>
          </cell>
          <cell r="I75">
            <v>10860</v>
          </cell>
          <cell r="J75">
            <v>10860</v>
          </cell>
          <cell r="K75">
            <v>4425</v>
          </cell>
          <cell r="M75">
            <v>39</v>
          </cell>
          <cell r="N75">
            <v>0.5</v>
          </cell>
          <cell r="O75">
            <v>1</v>
          </cell>
          <cell r="P75">
            <v>37695</v>
          </cell>
          <cell r="Q75">
            <v>0</v>
          </cell>
          <cell r="R75">
            <v>0</v>
          </cell>
        </row>
        <row r="76">
          <cell r="C76" t="str">
            <v>CU3690-2210-A</v>
          </cell>
          <cell r="D76" t="str">
            <v>ADM L1.1 75R, 6X 10/100MBE, ACDC, 2 FBRS</v>
          </cell>
          <cell r="E76" t="str">
            <v>_6310</v>
          </cell>
          <cell r="F76">
            <v>38017</v>
          </cell>
          <cell r="G76">
            <v>54.5</v>
          </cell>
          <cell r="H76">
            <v>6.7</v>
          </cell>
          <cell r="I76">
            <v>12760</v>
          </cell>
          <cell r="J76">
            <v>12760</v>
          </cell>
          <cell r="K76">
            <v>12760</v>
          </cell>
          <cell r="M76">
            <v>39</v>
          </cell>
          <cell r="N76">
            <v>0.5</v>
          </cell>
          <cell r="O76">
            <v>1</v>
          </cell>
          <cell r="P76">
            <v>38084</v>
          </cell>
          <cell r="Q76">
            <v>0</v>
          </cell>
          <cell r="R76">
            <v>0</v>
          </cell>
        </row>
        <row r="77">
          <cell r="C77" t="str">
            <v>CU3690-2211-A</v>
          </cell>
          <cell r="D77" t="str">
            <v>ADM L-1.1 75R, 3x34 MB, AC/DC</v>
          </cell>
          <cell r="E77" t="str">
            <v>_6310</v>
          </cell>
          <cell r="F77">
            <v>37560</v>
          </cell>
          <cell r="G77">
            <v>295</v>
          </cell>
          <cell r="H77">
            <v>82</v>
          </cell>
          <cell r="I77">
            <v>12480</v>
          </cell>
          <cell r="J77">
            <v>12480</v>
          </cell>
          <cell r="K77">
            <v>5088</v>
          </cell>
          <cell r="M77">
            <v>52</v>
          </cell>
          <cell r="N77">
            <v>0.5</v>
          </cell>
          <cell r="O77">
            <v>1</v>
          </cell>
          <cell r="P77">
            <v>37695</v>
          </cell>
          <cell r="Q77">
            <v>0</v>
          </cell>
          <cell r="R77">
            <v>0</v>
          </cell>
        </row>
        <row r="78">
          <cell r="C78" t="str">
            <v>CU3690-2212-A</v>
          </cell>
          <cell r="D78" t="str">
            <v>ADM L-1.1 75R, 3x45 MB, AC/DC</v>
          </cell>
          <cell r="E78" t="str">
            <v>_6310</v>
          </cell>
          <cell r="F78">
            <v>37560</v>
          </cell>
          <cell r="G78">
            <v>295</v>
          </cell>
          <cell r="H78">
            <v>82</v>
          </cell>
          <cell r="I78">
            <v>13710</v>
          </cell>
          <cell r="J78">
            <v>13710</v>
          </cell>
          <cell r="K78">
            <v>5591</v>
          </cell>
          <cell r="M78">
            <v>52</v>
          </cell>
          <cell r="N78">
            <v>0.5</v>
          </cell>
          <cell r="O78">
            <v>1</v>
          </cell>
          <cell r="P78">
            <v>37695</v>
          </cell>
          <cell r="Q78">
            <v>0</v>
          </cell>
          <cell r="R78">
            <v>0</v>
          </cell>
        </row>
        <row r="79">
          <cell r="C79" t="str">
            <v>CU3690-2215-A</v>
          </cell>
          <cell r="D79" t="str">
            <v>ADM L-1.1 75R, 2xSTM-1 ELEC., AC/DC</v>
          </cell>
          <cell r="E79" t="str">
            <v>_6310</v>
          </cell>
          <cell r="F79">
            <v>37560</v>
          </cell>
          <cell r="G79">
            <v>295</v>
          </cell>
          <cell r="H79">
            <v>76</v>
          </cell>
          <cell r="I79">
            <v>10000</v>
          </cell>
          <cell r="J79">
            <v>10000</v>
          </cell>
          <cell r="K79">
            <v>4083</v>
          </cell>
          <cell r="M79">
            <v>41</v>
          </cell>
          <cell r="N79">
            <v>0.5</v>
          </cell>
          <cell r="O79">
            <v>1</v>
          </cell>
          <cell r="P79">
            <v>37695</v>
          </cell>
          <cell r="Q79">
            <v>0</v>
          </cell>
          <cell r="R79">
            <v>0</v>
          </cell>
        </row>
        <row r="80">
          <cell r="C80" t="str">
            <v>CU3690-2216-A</v>
          </cell>
          <cell r="D80" t="str">
            <v>ADM L-1.1 75R, 2xSTM-1 OPT. S-1.1, AC/DC</v>
          </cell>
          <cell r="E80" t="str">
            <v>_6310</v>
          </cell>
          <cell r="F80">
            <v>37560</v>
          </cell>
          <cell r="G80">
            <v>30</v>
          </cell>
          <cell r="H80">
            <v>62</v>
          </cell>
          <cell r="I80">
            <v>11240</v>
          </cell>
          <cell r="J80">
            <v>11240</v>
          </cell>
          <cell r="K80">
            <v>4585</v>
          </cell>
          <cell r="M80">
            <v>47</v>
          </cell>
          <cell r="N80">
            <v>0.5</v>
          </cell>
          <cell r="O80">
            <v>1</v>
          </cell>
          <cell r="P80">
            <v>37695</v>
          </cell>
          <cell r="Q80">
            <v>0</v>
          </cell>
          <cell r="R80">
            <v>0</v>
          </cell>
        </row>
        <row r="81">
          <cell r="C81" t="str">
            <v>CU3690-2217-A</v>
          </cell>
          <cell r="D81" t="str">
            <v>ADM L-1.1 75R, 2xSTM-1 OPT. L-1.1, ACDC</v>
          </cell>
          <cell r="E81" t="str">
            <v>_6310</v>
          </cell>
          <cell r="F81">
            <v>37498</v>
          </cell>
          <cell r="G81">
            <v>30</v>
          </cell>
          <cell r="H81">
            <v>62</v>
          </cell>
          <cell r="I81">
            <v>11810</v>
          </cell>
          <cell r="J81">
            <v>11810</v>
          </cell>
          <cell r="K81">
            <v>11810</v>
          </cell>
          <cell r="M81">
            <v>49</v>
          </cell>
          <cell r="N81">
            <v>0.5</v>
          </cell>
          <cell r="O81">
            <v>1</v>
          </cell>
          <cell r="P81">
            <v>37437</v>
          </cell>
          <cell r="Q81">
            <v>0</v>
          </cell>
          <cell r="R81">
            <v>0</v>
          </cell>
        </row>
        <row r="82">
          <cell r="C82" t="str">
            <v>CU3690-2218-A</v>
          </cell>
          <cell r="D82" t="str">
            <v>ADM L-1.1 75R, 2xSTM-1 OPT. L-1.2, ACDC</v>
          </cell>
          <cell r="E82" t="str">
            <v>_6310</v>
          </cell>
          <cell r="F82">
            <v>37498</v>
          </cell>
          <cell r="G82">
            <v>30</v>
          </cell>
          <cell r="H82">
            <v>62</v>
          </cell>
          <cell r="I82">
            <v>14670</v>
          </cell>
          <cell r="J82">
            <v>14670</v>
          </cell>
          <cell r="K82">
            <v>14670</v>
          </cell>
          <cell r="M82">
            <v>53</v>
          </cell>
          <cell r="N82">
            <v>0.5</v>
          </cell>
          <cell r="O82">
            <v>1</v>
          </cell>
          <cell r="P82">
            <v>37437</v>
          </cell>
          <cell r="Q82">
            <v>0</v>
          </cell>
          <cell r="R82">
            <v>0</v>
          </cell>
        </row>
        <row r="83">
          <cell r="C83" t="str">
            <v>CU3690-2219-B</v>
          </cell>
          <cell r="D83" t="str">
            <v>ADM L-1.1 75R 6X10/100MBE+L2SW ACDC</v>
          </cell>
          <cell r="E83" t="str">
            <v>_6310</v>
          </cell>
          <cell r="F83">
            <v>38017</v>
          </cell>
          <cell r="G83">
            <v>545</v>
          </cell>
          <cell r="H83">
            <v>67</v>
          </cell>
          <cell r="I83">
            <v>17520</v>
          </cell>
          <cell r="J83">
            <v>17520</v>
          </cell>
          <cell r="K83">
            <v>17520</v>
          </cell>
          <cell r="M83">
            <v>59</v>
          </cell>
          <cell r="N83">
            <v>0.5</v>
          </cell>
          <cell r="O83">
            <v>1</v>
          </cell>
          <cell r="P83">
            <v>38084</v>
          </cell>
          <cell r="Q83">
            <v>0</v>
          </cell>
          <cell r="R83">
            <v>0</v>
          </cell>
        </row>
        <row r="84">
          <cell r="C84" t="str">
            <v>CU3690-2220-A</v>
          </cell>
          <cell r="D84" t="str">
            <v>ADM L-1.1 75R 2X1000SX+L2SW ACDC</v>
          </cell>
          <cell r="E84" t="str">
            <v>_6310</v>
          </cell>
          <cell r="F84">
            <v>38017</v>
          </cell>
          <cell r="G84">
            <v>545</v>
          </cell>
          <cell r="H84">
            <v>67</v>
          </cell>
          <cell r="I84">
            <v>17680</v>
          </cell>
          <cell r="J84">
            <v>17680</v>
          </cell>
          <cell r="K84">
            <v>17680</v>
          </cell>
          <cell r="M84">
            <v>67</v>
          </cell>
          <cell r="N84">
            <v>0.5</v>
          </cell>
          <cell r="O84">
            <v>1</v>
          </cell>
          <cell r="P84">
            <v>38084</v>
          </cell>
          <cell r="Q84">
            <v>0</v>
          </cell>
          <cell r="R84">
            <v>0</v>
          </cell>
        </row>
        <row r="85">
          <cell r="C85" t="str">
            <v>CU3690-2221-A</v>
          </cell>
          <cell r="D85" t="str">
            <v>ADM L-1.1 75R 2X1000LX+L2SW ACDC</v>
          </cell>
          <cell r="E85" t="str">
            <v>_6310</v>
          </cell>
          <cell r="F85">
            <v>38017</v>
          </cell>
          <cell r="G85">
            <v>545</v>
          </cell>
          <cell r="H85">
            <v>67</v>
          </cell>
          <cell r="I85">
            <v>18380</v>
          </cell>
          <cell r="J85">
            <v>18380</v>
          </cell>
          <cell r="K85">
            <v>18380</v>
          </cell>
          <cell r="M85">
            <v>67</v>
          </cell>
          <cell r="N85">
            <v>0.5</v>
          </cell>
          <cell r="O85">
            <v>1</v>
          </cell>
          <cell r="P85">
            <v>38084</v>
          </cell>
          <cell r="Q85">
            <v>0</v>
          </cell>
          <cell r="R85">
            <v>0</v>
          </cell>
        </row>
        <row r="86">
          <cell r="C86" t="str">
            <v>CU3690-2300-A</v>
          </cell>
          <cell r="D86" t="str">
            <v>ADM L-1.2 75R, AC/DC, 2 FBRS</v>
          </cell>
          <cell r="E86" t="str">
            <v>_6310</v>
          </cell>
          <cell r="F86">
            <v>37498</v>
          </cell>
          <cell r="G86">
            <v>20.5</v>
          </cell>
          <cell r="H86">
            <v>9.8000000000000007</v>
          </cell>
          <cell r="I86">
            <v>10760</v>
          </cell>
          <cell r="J86">
            <v>10760</v>
          </cell>
          <cell r="K86">
            <v>4388</v>
          </cell>
          <cell r="M86">
            <v>35</v>
          </cell>
          <cell r="N86">
            <v>0.5</v>
          </cell>
          <cell r="O86">
            <v>1</v>
          </cell>
          <cell r="P86">
            <v>37437</v>
          </cell>
          <cell r="Q86">
            <v>0</v>
          </cell>
          <cell r="R86">
            <v>0</v>
          </cell>
        </row>
        <row r="87">
          <cell r="C87" t="str">
            <v>CU3690-2301-A</v>
          </cell>
          <cell r="D87" t="str">
            <v>ADM L-1.2 75R, 1X34MB, AC/DC, 2 FBRS</v>
          </cell>
          <cell r="E87" t="str">
            <v>_6310</v>
          </cell>
          <cell r="F87">
            <v>37498</v>
          </cell>
          <cell r="G87">
            <v>25.5</v>
          </cell>
          <cell r="H87">
            <v>8.5</v>
          </cell>
          <cell r="I87">
            <v>13140</v>
          </cell>
          <cell r="J87">
            <v>13140</v>
          </cell>
          <cell r="K87">
            <v>5362</v>
          </cell>
          <cell r="M87">
            <v>42</v>
          </cell>
          <cell r="O87">
            <v>1</v>
          </cell>
          <cell r="P87">
            <v>37437</v>
          </cell>
          <cell r="Q87">
            <v>0</v>
          </cell>
          <cell r="R87">
            <v>0</v>
          </cell>
        </row>
        <row r="88">
          <cell r="C88" t="str">
            <v>CU3690-2302-A</v>
          </cell>
          <cell r="D88" t="str">
            <v>ADM L-1.2 75R, 1x45 MB, AC/DC</v>
          </cell>
          <cell r="E88" t="str">
            <v>_6310</v>
          </cell>
          <cell r="F88">
            <v>37560</v>
          </cell>
          <cell r="G88">
            <v>255</v>
          </cell>
          <cell r="H88">
            <v>84</v>
          </cell>
          <cell r="I88">
            <v>13620</v>
          </cell>
          <cell r="J88">
            <v>13620</v>
          </cell>
          <cell r="K88">
            <v>5552</v>
          </cell>
          <cell r="M88">
            <v>42</v>
          </cell>
          <cell r="N88">
            <v>0.5</v>
          </cell>
          <cell r="O88">
            <v>1</v>
          </cell>
          <cell r="P88">
            <v>37695</v>
          </cell>
          <cell r="Q88">
            <v>0</v>
          </cell>
          <cell r="R88">
            <v>0</v>
          </cell>
        </row>
        <row r="89">
          <cell r="C89" t="str">
            <v>CU3690-2303-A</v>
          </cell>
          <cell r="D89" t="str">
            <v>ADM L-1.2 75R, 1x140 MB, AC/DC</v>
          </cell>
          <cell r="E89" t="str">
            <v>_6310</v>
          </cell>
          <cell r="F89">
            <v>37560</v>
          </cell>
          <cell r="G89">
            <v>285</v>
          </cell>
          <cell r="H89">
            <v>81</v>
          </cell>
          <cell r="I89">
            <v>12480</v>
          </cell>
          <cell r="J89">
            <v>12480</v>
          </cell>
          <cell r="K89">
            <v>5088</v>
          </cell>
          <cell r="M89">
            <v>40</v>
          </cell>
          <cell r="N89">
            <v>0.5</v>
          </cell>
          <cell r="O89">
            <v>1</v>
          </cell>
          <cell r="P89">
            <v>37695</v>
          </cell>
          <cell r="Q89">
            <v>0</v>
          </cell>
          <cell r="R89">
            <v>0</v>
          </cell>
        </row>
        <row r="90">
          <cell r="C90" t="str">
            <v>CU3690-2305-A</v>
          </cell>
          <cell r="D90" t="str">
            <v>ADM L-1.2 75R, 1xSTM-1 ELEC., AC/DC</v>
          </cell>
          <cell r="E90" t="str">
            <v>_6310</v>
          </cell>
          <cell r="F90">
            <v>37560</v>
          </cell>
          <cell r="G90">
            <v>285</v>
          </cell>
          <cell r="H90">
            <v>76</v>
          </cell>
          <cell r="I90">
            <v>12570</v>
          </cell>
          <cell r="J90">
            <v>12570</v>
          </cell>
          <cell r="K90">
            <v>5126</v>
          </cell>
          <cell r="M90">
            <v>40</v>
          </cell>
          <cell r="N90">
            <v>0.5</v>
          </cell>
          <cell r="O90">
            <v>1</v>
          </cell>
          <cell r="P90">
            <v>37695</v>
          </cell>
          <cell r="Q90">
            <v>0</v>
          </cell>
          <cell r="R90">
            <v>0</v>
          </cell>
        </row>
        <row r="91">
          <cell r="C91" t="str">
            <v>CU3690-2306-A</v>
          </cell>
          <cell r="D91" t="str">
            <v>ADM L-1.2 75R, 1XSTM1 S-1.1, ACDC, 2FBRS</v>
          </cell>
          <cell r="E91" t="str">
            <v>_6310</v>
          </cell>
          <cell r="F91">
            <v>37498</v>
          </cell>
          <cell r="G91">
            <v>29</v>
          </cell>
          <cell r="H91">
            <v>6.4</v>
          </cell>
          <cell r="I91">
            <v>13240</v>
          </cell>
          <cell r="J91">
            <v>13240</v>
          </cell>
          <cell r="K91">
            <v>5400</v>
          </cell>
          <cell r="M91">
            <v>43</v>
          </cell>
          <cell r="N91">
            <v>0.5</v>
          </cell>
          <cell r="O91">
            <v>1</v>
          </cell>
          <cell r="P91">
            <v>37437</v>
          </cell>
          <cell r="Q91">
            <v>0</v>
          </cell>
          <cell r="R91">
            <v>0</v>
          </cell>
        </row>
        <row r="92">
          <cell r="C92" t="str">
            <v>CU3690-2307-A</v>
          </cell>
          <cell r="D92" t="str">
            <v>ADM L-1.2 75R, 1xSTM-1 OPT. L-1.1, ACDC</v>
          </cell>
          <cell r="E92" t="str">
            <v>_6310</v>
          </cell>
          <cell r="F92">
            <v>37498</v>
          </cell>
          <cell r="G92">
            <v>29</v>
          </cell>
          <cell r="H92">
            <v>64</v>
          </cell>
          <cell r="I92">
            <v>13620</v>
          </cell>
          <cell r="J92">
            <v>13620</v>
          </cell>
          <cell r="K92">
            <v>13620</v>
          </cell>
          <cell r="M92">
            <v>44</v>
          </cell>
          <cell r="N92">
            <v>0.5</v>
          </cell>
          <cell r="O92">
            <v>1</v>
          </cell>
          <cell r="P92">
            <v>37437</v>
          </cell>
          <cell r="Q92">
            <v>0</v>
          </cell>
          <cell r="R92">
            <v>0</v>
          </cell>
        </row>
        <row r="93">
          <cell r="C93" t="str">
            <v>CU3690-2308-A</v>
          </cell>
          <cell r="D93" t="str">
            <v>ADM L-1.2 75R, 1xSTM-1 OPT. L-1.2, ACDC</v>
          </cell>
          <cell r="E93" t="str">
            <v>_6310</v>
          </cell>
          <cell r="F93">
            <v>37498</v>
          </cell>
          <cell r="G93">
            <v>29</v>
          </cell>
          <cell r="H93">
            <v>64</v>
          </cell>
          <cell r="I93">
            <v>15520</v>
          </cell>
          <cell r="J93">
            <v>15520</v>
          </cell>
          <cell r="K93">
            <v>15520</v>
          </cell>
          <cell r="M93">
            <v>46</v>
          </cell>
          <cell r="N93">
            <v>0.5</v>
          </cell>
          <cell r="O93">
            <v>1</v>
          </cell>
          <cell r="P93">
            <v>37437</v>
          </cell>
          <cell r="Q93">
            <v>0</v>
          </cell>
          <cell r="R93">
            <v>0</v>
          </cell>
        </row>
        <row r="94">
          <cell r="C94" t="str">
            <v>CU3690-2309-A</v>
          </cell>
          <cell r="D94" t="str">
            <v>ADM L-1.2 75R, 4 x 10/100 MbE, AC/DC</v>
          </cell>
          <cell r="E94" t="str">
            <v>_6310</v>
          </cell>
          <cell r="F94">
            <v>37560</v>
          </cell>
          <cell r="G94">
            <v>305</v>
          </cell>
          <cell r="H94">
            <v>78</v>
          </cell>
          <cell r="I94">
            <v>13620</v>
          </cell>
          <cell r="J94">
            <v>13620</v>
          </cell>
          <cell r="K94">
            <v>5552</v>
          </cell>
          <cell r="M94">
            <v>43</v>
          </cell>
          <cell r="N94">
            <v>0.5</v>
          </cell>
          <cell r="O94">
            <v>1</v>
          </cell>
          <cell r="P94">
            <v>37695</v>
          </cell>
          <cell r="Q94">
            <v>0</v>
          </cell>
          <cell r="R94">
            <v>0</v>
          </cell>
        </row>
        <row r="95">
          <cell r="C95" t="str">
            <v>CU3690-2310-A</v>
          </cell>
          <cell r="D95" t="str">
            <v>ADM L-1.2 75R 6X10/100MBE ACDC</v>
          </cell>
          <cell r="E95" t="str">
            <v>_6310</v>
          </cell>
          <cell r="F95">
            <v>38017</v>
          </cell>
          <cell r="G95">
            <v>545</v>
          </cell>
          <cell r="H95">
            <v>67</v>
          </cell>
          <cell r="I95">
            <v>15520</v>
          </cell>
          <cell r="J95">
            <v>15520</v>
          </cell>
          <cell r="K95">
            <v>15520</v>
          </cell>
          <cell r="M95">
            <v>43</v>
          </cell>
          <cell r="N95">
            <v>0.5</v>
          </cell>
          <cell r="O95">
            <v>1</v>
          </cell>
          <cell r="P95">
            <v>38084</v>
          </cell>
          <cell r="Q95">
            <v>0</v>
          </cell>
          <cell r="R95">
            <v>0</v>
          </cell>
        </row>
        <row r="96">
          <cell r="C96" t="str">
            <v>CU3690-2311-A</v>
          </cell>
          <cell r="D96" t="str">
            <v>ADM L-1.2 75R, 3x34 MB, AC/DC</v>
          </cell>
          <cell r="E96" t="str">
            <v>_6310</v>
          </cell>
          <cell r="F96">
            <v>37560</v>
          </cell>
          <cell r="G96">
            <v>295</v>
          </cell>
          <cell r="H96">
            <v>82</v>
          </cell>
          <cell r="I96">
            <v>15240</v>
          </cell>
          <cell r="J96">
            <v>15240</v>
          </cell>
          <cell r="K96">
            <v>6216</v>
          </cell>
          <cell r="M96">
            <v>56</v>
          </cell>
          <cell r="N96">
            <v>0.5</v>
          </cell>
          <cell r="O96">
            <v>1</v>
          </cell>
          <cell r="P96">
            <v>37695</v>
          </cell>
          <cell r="Q96">
            <v>0</v>
          </cell>
          <cell r="R96">
            <v>0</v>
          </cell>
        </row>
        <row r="97">
          <cell r="C97" t="str">
            <v>CU3690-2312-A</v>
          </cell>
          <cell r="D97" t="str">
            <v>ADM L-1.2 75R, 3x45 MB, AC/DC</v>
          </cell>
          <cell r="E97" t="str">
            <v>_6310</v>
          </cell>
          <cell r="F97">
            <v>37560</v>
          </cell>
          <cell r="G97">
            <v>295</v>
          </cell>
          <cell r="H97">
            <v>82</v>
          </cell>
          <cell r="I97">
            <v>16480</v>
          </cell>
          <cell r="J97">
            <v>16480</v>
          </cell>
          <cell r="K97">
            <v>6718</v>
          </cell>
          <cell r="M97">
            <v>56</v>
          </cell>
          <cell r="N97">
            <v>0.5</v>
          </cell>
          <cell r="O97">
            <v>1</v>
          </cell>
          <cell r="P97">
            <v>37695</v>
          </cell>
          <cell r="Q97">
            <v>0</v>
          </cell>
          <cell r="R97">
            <v>0</v>
          </cell>
        </row>
        <row r="98">
          <cell r="C98" t="str">
            <v>CU3690-2315-A</v>
          </cell>
          <cell r="D98" t="str">
            <v>ADM L-1.2 75R, 2xSTM-1 ELEC., AC/DC</v>
          </cell>
          <cell r="E98" t="str">
            <v>_6310</v>
          </cell>
          <cell r="F98">
            <v>37560</v>
          </cell>
          <cell r="G98">
            <v>295</v>
          </cell>
          <cell r="H98">
            <v>76</v>
          </cell>
          <cell r="I98">
            <v>12760</v>
          </cell>
          <cell r="J98">
            <v>12760</v>
          </cell>
          <cell r="K98">
            <v>5202</v>
          </cell>
          <cell r="M98">
            <v>45</v>
          </cell>
          <cell r="N98">
            <v>0.5</v>
          </cell>
          <cell r="O98">
            <v>1</v>
          </cell>
          <cell r="P98">
            <v>37695</v>
          </cell>
          <cell r="Q98">
            <v>0</v>
          </cell>
          <cell r="R98">
            <v>0</v>
          </cell>
        </row>
        <row r="99">
          <cell r="C99" t="str">
            <v>CU3690-2316-A</v>
          </cell>
          <cell r="D99" t="str">
            <v>ADM L-1.2 75R, 2xSTM-1 OPT. S-1.1, AC/DC</v>
          </cell>
          <cell r="E99" t="str">
            <v>_6310</v>
          </cell>
          <cell r="F99">
            <v>37560</v>
          </cell>
          <cell r="G99">
            <v>30</v>
          </cell>
          <cell r="H99">
            <v>62</v>
          </cell>
          <cell r="I99">
            <v>14000</v>
          </cell>
          <cell r="J99">
            <v>14000</v>
          </cell>
          <cell r="K99">
            <v>5712</v>
          </cell>
          <cell r="M99">
            <v>51</v>
          </cell>
          <cell r="N99">
            <v>0.5</v>
          </cell>
          <cell r="O99">
            <v>1</v>
          </cell>
          <cell r="P99">
            <v>37695</v>
          </cell>
          <cell r="Q99">
            <v>0</v>
          </cell>
          <cell r="R99">
            <v>0</v>
          </cell>
        </row>
        <row r="100">
          <cell r="C100" t="str">
            <v>CU3690-2317-A</v>
          </cell>
          <cell r="D100" t="str">
            <v>ADM L-1.2 75R, 2xSTM-1 OPT. L-1.1, ACDC</v>
          </cell>
          <cell r="E100" t="str">
            <v>_6310</v>
          </cell>
          <cell r="F100">
            <v>37498</v>
          </cell>
          <cell r="G100">
            <v>30</v>
          </cell>
          <cell r="H100">
            <v>62</v>
          </cell>
          <cell r="I100">
            <v>14570</v>
          </cell>
          <cell r="J100">
            <v>14570</v>
          </cell>
          <cell r="K100">
            <v>14570</v>
          </cell>
          <cell r="M100">
            <v>53</v>
          </cell>
          <cell r="N100">
            <v>0.5</v>
          </cell>
          <cell r="O100">
            <v>1</v>
          </cell>
          <cell r="P100">
            <v>37437</v>
          </cell>
          <cell r="Q100">
            <v>0</v>
          </cell>
          <cell r="R100">
            <v>0</v>
          </cell>
        </row>
        <row r="101">
          <cell r="C101" t="str">
            <v>CU3690-2318-A</v>
          </cell>
          <cell r="D101" t="str">
            <v>ADM L-1.2 75R, 2xSTM-1 OPT. L-1.2, ACDC</v>
          </cell>
          <cell r="E101" t="str">
            <v>_6310</v>
          </cell>
          <cell r="F101">
            <v>37498</v>
          </cell>
          <cell r="G101">
            <v>30</v>
          </cell>
          <cell r="H101">
            <v>62</v>
          </cell>
          <cell r="I101">
            <v>17430</v>
          </cell>
          <cell r="J101">
            <v>17430</v>
          </cell>
          <cell r="K101">
            <v>17430</v>
          </cell>
          <cell r="M101">
            <v>57</v>
          </cell>
          <cell r="N101">
            <v>0.5</v>
          </cell>
          <cell r="O101">
            <v>1</v>
          </cell>
          <cell r="P101">
            <v>37437</v>
          </cell>
          <cell r="Q101">
            <v>0</v>
          </cell>
          <cell r="R101">
            <v>0</v>
          </cell>
        </row>
        <row r="102">
          <cell r="C102" t="str">
            <v>CU3690-2319-B</v>
          </cell>
          <cell r="D102" t="str">
            <v>ADM L-1.2 75R 6X10/100MBE+L2SW ACDC</v>
          </cell>
          <cell r="E102" t="str">
            <v>_6310</v>
          </cell>
          <cell r="F102">
            <v>38017</v>
          </cell>
          <cell r="G102">
            <v>545</v>
          </cell>
          <cell r="H102">
            <v>67</v>
          </cell>
          <cell r="I102">
            <v>20290</v>
          </cell>
          <cell r="J102">
            <v>20290</v>
          </cell>
          <cell r="K102">
            <v>20290</v>
          </cell>
          <cell r="M102">
            <v>63</v>
          </cell>
          <cell r="N102">
            <v>0.5</v>
          </cell>
          <cell r="O102">
            <v>1</v>
          </cell>
          <cell r="P102">
            <v>38084</v>
          </cell>
          <cell r="Q102">
            <v>0</v>
          </cell>
          <cell r="R102">
            <v>0</v>
          </cell>
        </row>
        <row r="103">
          <cell r="C103" t="str">
            <v>CU3690-2320-A</v>
          </cell>
          <cell r="D103" t="str">
            <v>ADM L-1.2 75R 2X1000SX+L2SW ACDC</v>
          </cell>
          <cell r="E103" t="str">
            <v>_6310</v>
          </cell>
          <cell r="F103">
            <v>38017</v>
          </cell>
          <cell r="G103">
            <v>545</v>
          </cell>
          <cell r="H103">
            <v>67</v>
          </cell>
          <cell r="I103">
            <v>20440</v>
          </cell>
          <cell r="J103">
            <v>20440</v>
          </cell>
          <cell r="K103">
            <v>20440</v>
          </cell>
          <cell r="M103">
            <v>71</v>
          </cell>
          <cell r="N103">
            <v>0.5</v>
          </cell>
          <cell r="O103">
            <v>1</v>
          </cell>
          <cell r="P103">
            <v>38084</v>
          </cell>
          <cell r="Q103">
            <v>0</v>
          </cell>
          <cell r="R103">
            <v>0</v>
          </cell>
        </row>
        <row r="104">
          <cell r="C104" t="str">
            <v>CU3690-2321-A</v>
          </cell>
          <cell r="D104" t="str">
            <v>ADM L1.2 75R, 2X GBE L2 SW L, ACDC, 2FBR</v>
          </cell>
          <cell r="E104" t="str">
            <v>_6310</v>
          </cell>
          <cell r="F104">
            <v>38017</v>
          </cell>
          <cell r="G104">
            <v>54.5</v>
          </cell>
          <cell r="H104">
            <v>6.7</v>
          </cell>
          <cell r="I104">
            <v>21140</v>
          </cell>
          <cell r="J104">
            <v>21140</v>
          </cell>
          <cell r="K104">
            <v>21140</v>
          </cell>
          <cell r="M104">
            <v>71</v>
          </cell>
          <cell r="N104">
            <v>0.5</v>
          </cell>
          <cell r="O104">
            <v>1</v>
          </cell>
          <cell r="P104">
            <v>38084</v>
          </cell>
          <cell r="Q104">
            <v>0</v>
          </cell>
          <cell r="R104">
            <v>0</v>
          </cell>
        </row>
        <row r="105">
          <cell r="C105" t="str">
            <v>CU3690-4100-A</v>
          </cell>
          <cell r="D105" t="str">
            <v>ADM S-4.1 75R, AC/DC, 2 FBRS</v>
          </cell>
          <cell r="E105" t="str">
            <v>_6310</v>
          </cell>
          <cell r="F105">
            <v>37498</v>
          </cell>
          <cell r="G105">
            <v>23.5</v>
          </cell>
          <cell r="H105">
            <v>9.8000000000000007</v>
          </cell>
          <cell r="I105">
            <v>8760</v>
          </cell>
          <cell r="J105">
            <v>8760</v>
          </cell>
          <cell r="K105">
            <v>3572</v>
          </cell>
          <cell r="M105">
            <v>45</v>
          </cell>
          <cell r="N105">
            <v>0.5</v>
          </cell>
          <cell r="O105">
            <v>1</v>
          </cell>
          <cell r="P105">
            <v>37437</v>
          </cell>
          <cell r="Q105">
            <v>0</v>
          </cell>
          <cell r="R105">
            <v>0</v>
          </cell>
        </row>
        <row r="106">
          <cell r="C106" t="str">
            <v>CU3690-4101-A</v>
          </cell>
          <cell r="D106" t="str">
            <v>ADM S-4.1 75R, 1x34 MB, AC/DC</v>
          </cell>
          <cell r="E106" t="str">
            <v>_6310</v>
          </cell>
          <cell r="F106">
            <v>37560</v>
          </cell>
          <cell r="G106">
            <v>285</v>
          </cell>
          <cell r="H106">
            <v>84</v>
          </cell>
          <cell r="I106">
            <v>11140</v>
          </cell>
          <cell r="J106">
            <v>11140</v>
          </cell>
          <cell r="K106">
            <v>4548</v>
          </cell>
          <cell r="M106">
            <v>52</v>
          </cell>
          <cell r="N106">
            <v>0.5</v>
          </cell>
          <cell r="O106">
            <v>1</v>
          </cell>
          <cell r="P106">
            <v>37695</v>
          </cell>
          <cell r="Q106">
            <v>0</v>
          </cell>
          <cell r="R106">
            <v>0</v>
          </cell>
        </row>
        <row r="107">
          <cell r="C107" t="str">
            <v>CU3690-4102-A</v>
          </cell>
          <cell r="D107" t="str">
            <v>ADM S-4.1 75R, 1x45 MB, AC/DC</v>
          </cell>
          <cell r="E107" t="str">
            <v>_6310</v>
          </cell>
          <cell r="F107">
            <v>37560</v>
          </cell>
          <cell r="G107">
            <v>285</v>
          </cell>
          <cell r="H107">
            <v>84</v>
          </cell>
          <cell r="I107">
            <v>11620</v>
          </cell>
          <cell r="J107">
            <v>11620</v>
          </cell>
          <cell r="K107">
            <v>4738</v>
          </cell>
          <cell r="M107">
            <v>52</v>
          </cell>
          <cell r="N107">
            <v>0.5</v>
          </cell>
          <cell r="O107">
            <v>1</v>
          </cell>
          <cell r="P107">
            <v>37695</v>
          </cell>
          <cell r="Q107">
            <v>0</v>
          </cell>
          <cell r="R107">
            <v>0</v>
          </cell>
        </row>
        <row r="108">
          <cell r="C108" t="str">
            <v>CU3690-4103-A</v>
          </cell>
          <cell r="D108" t="str">
            <v>ADM S-4.1 75R, 1x140 MB, AC/DC</v>
          </cell>
          <cell r="E108" t="str">
            <v>_6310</v>
          </cell>
          <cell r="F108">
            <v>37560</v>
          </cell>
          <cell r="G108">
            <v>315</v>
          </cell>
          <cell r="H108">
            <v>81</v>
          </cell>
          <cell r="I108">
            <v>10480</v>
          </cell>
          <cell r="J108">
            <v>10480</v>
          </cell>
          <cell r="K108">
            <v>4273</v>
          </cell>
          <cell r="M108">
            <v>50</v>
          </cell>
          <cell r="N108">
            <v>0.5</v>
          </cell>
          <cell r="O108">
            <v>1</v>
          </cell>
          <cell r="P108">
            <v>37695</v>
          </cell>
          <cell r="Q108">
            <v>0</v>
          </cell>
          <cell r="R108">
            <v>0</v>
          </cell>
        </row>
        <row r="109">
          <cell r="C109" t="str">
            <v>CU3690-4105-A</v>
          </cell>
          <cell r="D109" t="str">
            <v>ADM S-4.1 75R, 1XSTM1 ELEC, ACDC, 2 FBRS</v>
          </cell>
          <cell r="E109" t="str">
            <v>_6310</v>
          </cell>
          <cell r="F109">
            <v>37498</v>
          </cell>
          <cell r="G109">
            <v>31.5</v>
          </cell>
          <cell r="H109">
            <v>7.7</v>
          </cell>
          <cell r="I109">
            <v>10480</v>
          </cell>
          <cell r="J109">
            <v>10480</v>
          </cell>
          <cell r="K109">
            <v>4273</v>
          </cell>
          <cell r="M109">
            <v>50</v>
          </cell>
          <cell r="N109">
            <v>0.5</v>
          </cell>
          <cell r="O109">
            <v>1</v>
          </cell>
          <cell r="P109">
            <v>37437</v>
          </cell>
          <cell r="Q109">
            <v>0</v>
          </cell>
          <cell r="R109">
            <v>0</v>
          </cell>
        </row>
        <row r="110">
          <cell r="C110" t="str">
            <v>CU3690-4106-A</v>
          </cell>
          <cell r="D110" t="str">
            <v>ADM S-4.1 75R, 1XSTM1 S-1.1, ACDC, 2FBRS</v>
          </cell>
          <cell r="E110" t="str">
            <v>_6310</v>
          </cell>
          <cell r="F110">
            <v>37498</v>
          </cell>
          <cell r="G110">
            <v>30</v>
          </cell>
          <cell r="H110">
            <v>6.4</v>
          </cell>
          <cell r="I110">
            <v>11140</v>
          </cell>
          <cell r="J110">
            <v>11140</v>
          </cell>
          <cell r="K110">
            <v>4548</v>
          </cell>
          <cell r="M110">
            <v>53</v>
          </cell>
          <cell r="N110">
            <v>0.5</v>
          </cell>
          <cell r="O110">
            <v>1</v>
          </cell>
          <cell r="P110">
            <v>37437</v>
          </cell>
          <cell r="Q110">
            <v>0</v>
          </cell>
          <cell r="R110">
            <v>0</v>
          </cell>
        </row>
        <row r="111">
          <cell r="C111" t="str">
            <v>CU3690-4107-A</v>
          </cell>
          <cell r="D111" t="str">
            <v>ADM S-4.1 75R, 1xSTM-1 OPT. L-1.1, ACDC</v>
          </cell>
          <cell r="E111" t="str">
            <v>_6310</v>
          </cell>
          <cell r="F111">
            <v>37498</v>
          </cell>
          <cell r="G111">
            <v>32</v>
          </cell>
          <cell r="H111">
            <v>64</v>
          </cell>
          <cell r="I111">
            <v>11620</v>
          </cell>
          <cell r="J111">
            <v>11620</v>
          </cell>
          <cell r="K111">
            <v>11620</v>
          </cell>
          <cell r="M111">
            <v>54</v>
          </cell>
          <cell r="N111">
            <v>0.5</v>
          </cell>
          <cell r="O111">
            <v>1</v>
          </cell>
          <cell r="P111">
            <v>37437</v>
          </cell>
          <cell r="Q111">
            <v>0</v>
          </cell>
          <cell r="R111">
            <v>0</v>
          </cell>
        </row>
        <row r="112">
          <cell r="C112" t="str">
            <v>CU3690-4108-A</v>
          </cell>
          <cell r="D112" t="str">
            <v>ADM S-4.1 75R, 1xSTM-1 OPT. L-1.2, ACDC</v>
          </cell>
          <cell r="E112" t="str">
            <v>_6310</v>
          </cell>
          <cell r="F112">
            <v>37498</v>
          </cell>
          <cell r="G112">
            <v>32</v>
          </cell>
          <cell r="H112">
            <v>64</v>
          </cell>
          <cell r="I112">
            <v>13520</v>
          </cell>
          <cell r="J112">
            <v>13520</v>
          </cell>
          <cell r="K112">
            <v>13520</v>
          </cell>
          <cell r="M112">
            <v>56</v>
          </cell>
          <cell r="N112">
            <v>0.5</v>
          </cell>
          <cell r="O112">
            <v>1</v>
          </cell>
          <cell r="P112">
            <v>37437</v>
          </cell>
          <cell r="Q112">
            <v>0</v>
          </cell>
          <cell r="R112">
            <v>0</v>
          </cell>
        </row>
        <row r="113">
          <cell r="C113" t="str">
            <v>CU3690-4109-A</v>
          </cell>
          <cell r="D113" t="str">
            <v>ADM S-4.1 75R, 4X 10/100MBE, ACDC, 2FBRS</v>
          </cell>
          <cell r="E113" t="str">
            <v>_6310</v>
          </cell>
          <cell r="F113">
            <v>37560</v>
          </cell>
          <cell r="G113">
            <v>33.5</v>
          </cell>
          <cell r="H113">
            <v>7.8</v>
          </cell>
          <cell r="I113">
            <v>11620</v>
          </cell>
          <cell r="J113">
            <v>11620</v>
          </cell>
          <cell r="K113">
            <v>4738</v>
          </cell>
          <cell r="M113">
            <v>53</v>
          </cell>
          <cell r="N113">
            <v>0.5</v>
          </cell>
          <cell r="O113">
            <v>1</v>
          </cell>
          <cell r="P113">
            <v>37695</v>
          </cell>
          <cell r="Q113">
            <v>0</v>
          </cell>
          <cell r="R113">
            <v>0</v>
          </cell>
        </row>
        <row r="114">
          <cell r="C114" t="str">
            <v>CU3690-4110-A</v>
          </cell>
          <cell r="D114" t="str">
            <v>ADM S4.1 75R, 6X 10/100MBE, ACDC, 2 FBRS</v>
          </cell>
          <cell r="E114" t="str">
            <v>_6310</v>
          </cell>
          <cell r="F114">
            <v>38017</v>
          </cell>
          <cell r="G114">
            <v>57.5</v>
          </cell>
          <cell r="H114">
            <v>6.8</v>
          </cell>
          <cell r="I114">
            <v>13520</v>
          </cell>
          <cell r="J114">
            <v>13520</v>
          </cell>
          <cell r="K114">
            <v>13520</v>
          </cell>
          <cell r="M114">
            <v>53</v>
          </cell>
          <cell r="O114">
            <v>1</v>
          </cell>
          <cell r="P114">
            <v>38084</v>
          </cell>
          <cell r="Q114">
            <v>0</v>
          </cell>
          <cell r="R114">
            <v>0</v>
          </cell>
        </row>
        <row r="115">
          <cell r="C115" t="str">
            <v>CU3690-4111-A</v>
          </cell>
          <cell r="D115" t="str">
            <v>ADM S-4.1 75R, 3X34MB, AC/DC, 2FBRS</v>
          </cell>
          <cell r="E115" t="str">
            <v>_6310</v>
          </cell>
          <cell r="F115">
            <v>37498</v>
          </cell>
          <cell r="G115">
            <v>32.5</v>
          </cell>
          <cell r="H115">
            <v>8.3000000000000007</v>
          </cell>
          <cell r="I115">
            <v>13240</v>
          </cell>
          <cell r="J115">
            <v>13240</v>
          </cell>
          <cell r="K115">
            <v>5400</v>
          </cell>
          <cell r="M115">
            <v>66</v>
          </cell>
          <cell r="N115">
            <v>0.5</v>
          </cell>
          <cell r="O115">
            <v>1</v>
          </cell>
          <cell r="P115">
            <v>37437</v>
          </cell>
          <cell r="Q115">
            <v>0</v>
          </cell>
          <cell r="R115">
            <v>0</v>
          </cell>
        </row>
        <row r="116">
          <cell r="C116" t="str">
            <v>CU3690-4112-A</v>
          </cell>
          <cell r="D116" t="str">
            <v>ADM S-4.1 75R, 3x45 MB, AC/DC</v>
          </cell>
          <cell r="E116" t="str">
            <v>_6310</v>
          </cell>
          <cell r="F116">
            <v>37560</v>
          </cell>
          <cell r="G116">
            <v>325</v>
          </cell>
          <cell r="H116">
            <v>82</v>
          </cell>
          <cell r="I116">
            <v>14480</v>
          </cell>
          <cell r="J116">
            <v>14480</v>
          </cell>
          <cell r="K116">
            <v>5903</v>
          </cell>
          <cell r="M116">
            <v>66</v>
          </cell>
          <cell r="N116">
            <v>0.5</v>
          </cell>
          <cell r="O116">
            <v>1</v>
          </cell>
          <cell r="P116">
            <v>37695</v>
          </cell>
          <cell r="Q116">
            <v>0</v>
          </cell>
          <cell r="R116">
            <v>0</v>
          </cell>
        </row>
        <row r="117">
          <cell r="C117" t="str">
            <v>CU3690-4115-A</v>
          </cell>
          <cell r="D117" t="str">
            <v>ADM S-4.1 75R, 2XSTM1 ELEC, ACDC, 2 FBRS</v>
          </cell>
          <cell r="E117" t="str">
            <v>_6310</v>
          </cell>
          <cell r="F117">
            <v>37498</v>
          </cell>
          <cell r="G117">
            <v>32.5</v>
          </cell>
          <cell r="H117">
            <v>7.6</v>
          </cell>
          <cell r="I117">
            <v>10760</v>
          </cell>
          <cell r="J117">
            <v>10760</v>
          </cell>
          <cell r="K117">
            <v>4388</v>
          </cell>
          <cell r="M117">
            <v>55</v>
          </cell>
          <cell r="N117">
            <v>0.5</v>
          </cell>
          <cell r="O117">
            <v>1</v>
          </cell>
          <cell r="P117">
            <v>37437</v>
          </cell>
          <cell r="Q117">
            <v>0</v>
          </cell>
          <cell r="R117">
            <v>0</v>
          </cell>
        </row>
        <row r="118">
          <cell r="C118" t="str">
            <v>CU3690-4116-A</v>
          </cell>
          <cell r="D118" t="str">
            <v>ADM S4.1 75R, 2XSTM-1 S1.1, ACDC, 2 FBRS</v>
          </cell>
          <cell r="E118" t="str">
            <v>_6310</v>
          </cell>
          <cell r="F118">
            <v>37498</v>
          </cell>
          <cell r="G118">
            <v>33</v>
          </cell>
          <cell r="H118">
            <v>6.3</v>
          </cell>
          <cell r="I118">
            <v>11900</v>
          </cell>
          <cell r="J118">
            <v>11900</v>
          </cell>
          <cell r="K118">
            <v>4860</v>
          </cell>
          <cell r="M118">
            <v>61</v>
          </cell>
          <cell r="O118">
            <v>1</v>
          </cell>
          <cell r="P118">
            <v>37437</v>
          </cell>
          <cell r="Q118">
            <v>0</v>
          </cell>
          <cell r="R118">
            <v>0</v>
          </cell>
        </row>
        <row r="119">
          <cell r="C119" t="str">
            <v>CU3690-4117-A</v>
          </cell>
          <cell r="D119" t="str">
            <v>ADM S-4.1 75R, 2xSTM-1 OPT. L-1.1, ACDC</v>
          </cell>
          <cell r="E119" t="str">
            <v>_6310</v>
          </cell>
          <cell r="F119">
            <v>37498</v>
          </cell>
          <cell r="G119">
            <v>33</v>
          </cell>
          <cell r="H119">
            <v>62</v>
          </cell>
          <cell r="I119">
            <v>12570</v>
          </cell>
          <cell r="J119">
            <v>12570</v>
          </cell>
          <cell r="K119">
            <v>12570</v>
          </cell>
          <cell r="M119">
            <v>63</v>
          </cell>
          <cell r="N119">
            <v>0.5</v>
          </cell>
          <cell r="O119">
            <v>1</v>
          </cell>
          <cell r="P119">
            <v>37437</v>
          </cell>
          <cell r="Q119">
            <v>0</v>
          </cell>
          <cell r="R119">
            <v>0</v>
          </cell>
        </row>
        <row r="120">
          <cell r="C120" t="str">
            <v>CU3690-4118-A</v>
          </cell>
          <cell r="D120" t="str">
            <v>ADM S-4.1 75R, 2xSTM-1 OPT. L-1.2, ACDC</v>
          </cell>
          <cell r="E120" t="str">
            <v>_6310</v>
          </cell>
          <cell r="F120">
            <v>37498</v>
          </cell>
          <cell r="G120">
            <v>33</v>
          </cell>
          <cell r="H120">
            <v>62</v>
          </cell>
          <cell r="I120">
            <v>15430</v>
          </cell>
          <cell r="J120">
            <v>15430</v>
          </cell>
          <cell r="K120">
            <v>15430</v>
          </cell>
          <cell r="M120">
            <v>67</v>
          </cell>
          <cell r="N120">
            <v>0.5</v>
          </cell>
          <cell r="O120">
            <v>1</v>
          </cell>
          <cell r="P120">
            <v>37437</v>
          </cell>
          <cell r="Q120">
            <v>0</v>
          </cell>
          <cell r="R120">
            <v>0</v>
          </cell>
        </row>
        <row r="121">
          <cell r="C121" t="str">
            <v>CU3690-4119-B</v>
          </cell>
          <cell r="D121" t="str">
            <v>ADM S4.1 75R, 6X10/100MBE L2SW,ACDC,2FBR</v>
          </cell>
          <cell r="E121" t="str">
            <v>_6310</v>
          </cell>
          <cell r="F121">
            <v>38017</v>
          </cell>
          <cell r="G121">
            <v>57.5</v>
          </cell>
          <cell r="H121">
            <v>6.7</v>
          </cell>
          <cell r="I121">
            <v>18290</v>
          </cell>
          <cell r="J121">
            <v>18290</v>
          </cell>
          <cell r="K121">
            <v>18290</v>
          </cell>
          <cell r="M121">
            <v>73</v>
          </cell>
          <cell r="N121">
            <v>0.5</v>
          </cell>
          <cell r="O121">
            <v>1</v>
          </cell>
          <cell r="P121">
            <v>38084</v>
          </cell>
          <cell r="Q121">
            <v>0</v>
          </cell>
          <cell r="R121">
            <v>0</v>
          </cell>
        </row>
        <row r="122">
          <cell r="C122" t="str">
            <v>CU3690-4120-A</v>
          </cell>
          <cell r="D122" t="str">
            <v>ADM S-4.1 75R, 2XGBE L2 SW S, ACDC, 2FBR</v>
          </cell>
          <cell r="E122" t="str">
            <v>_6310</v>
          </cell>
          <cell r="F122">
            <v>38017</v>
          </cell>
          <cell r="G122">
            <v>57.5</v>
          </cell>
          <cell r="H122">
            <v>6.8</v>
          </cell>
          <cell r="I122">
            <v>18440</v>
          </cell>
          <cell r="J122">
            <v>18440</v>
          </cell>
          <cell r="K122">
            <v>18440</v>
          </cell>
          <cell r="M122">
            <v>81</v>
          </cell>
          <cell r="N122">
            <v>0.5</v>
          </cell>
          <cell r="O122">
            <v>1</v>
          </cell>
          <cell r="P122">
            <v>38084</v>
          </cell>
          <cell r="Q122">
            <v>0</v>
          </cell>
          <cell r="R122">
            <v>0</v>
          </cell>
        </row>
        <row r="123">
          <cell r="C123" t="str">
            <v>CU3690-4121-A</v>
          </cell>
          <cell r="D123" t="str">
            <v>ADM S-4.1 75R 2X1000LX+L2SW ACDC</v>
          </cell>
          <cell r="E123" t="str">
            <v>_6310</v>
          </cell>
          <cell r="F123">
            <v>38017</v>
          </cell>
          <cell r="G123">
            <v>575</v>
          </cell>
          <cell r="H123">
            <v>67</v>
          </cell>
          <cell r="I123">
            <v>19140</v>
          </cell>
          <cell r="J123">
            <v>19140</v>
          </cell>
          <cell r="K123">
            <v>19140</v>
          </cell>
          <cell r="M123">
            <v>81</v>
          </cell>
          <cell r="N123">
            <v>0.5</v>
          </cell>
          <cell r="O123">
            <v>1</v>
          </cell>
          <cell r="P123">
            <v>38084</v>
          </cell>
          <cell r="Q123">
            <v>0</v>
          </cell>
          <cell r="R123">
            <v>0</v>
          </cell>
        </row>
        <row r="124">
          <cell r="C124" t="str">
            <v>CU3690-4200-A</v>
          </cell>
          <cell r="D124" t="str">
            <v>ADM L-4.1 75R, AC/DC, 2 FBRS</v>
          </cell>
          <cell r="E124" t="str">
            <v>_6310</v>
          </cell>
          <cell r="F124">
            <v>37498</v>
          </cell>
          <cell r="G124">
            <v>23.5</v>
          </cell>
          <cell r="H124">
            <v>9.8000000000000007</v>
          </cell>
          <cell r="I124">
            <v>10860</v>
          </cell>
          <cell r="J124">
            <v>10860</v>
          </cell>
          <cell r="K124">
            <v>4425</v>
          </cell>
          <cell r="M124">
            <v>49</v>
          </cell>
          <cell r="N124">
            <v>0.5</v>
          </cell>
          <cell r="O124">
            <v>1</v>
          </cell>
          <cell r="P124">
            <v>37437</v>
          </cell>
          <cell r="Q124">
            <v>0</v>
          </cell>
          <cell r="R124">
            <v>0</v>
          </cell>
        </row>
        <row r="125">
          <cell r="C125" t="str">
            <v>CU3690-4201-A</v>
          </cell>
          <cell r="D125" t="str">
            <v>ADM L-4.1 75R, 1x34 MB, AC/DC</v>
          </cell>
          <cell r="E125" t="str">
            <v>_6310</v>
          </cell>
          <cell r="F125">
            <v>37560</v>
          </cell>
          <cell r="G125">
            <v>285</v>
          </cell>
          <cell r="H125">
            <v>84</v>
          </cell>
          <cell r="I125">
            <v>13240</v>
          </cell>
          <cell r="J125">
            <v>13240</v>
          </cell>
          <cell r="K125">
            <v>5400</v>
          </cell>
          <cell r="M125">
            <v>56</v>
          </cell>
          <cell r="N125">
            <v>0.5</v>
          </cell>
          <cell r="O125">
            <v>1</v>
          </cell>
          <cell r="P125">
            <v>37695</v>
          </cell>
          <cell r="Q125">
            <v>0</v>
          </cell>
          <cell r="R125">
            <v>0</v>
          </cell>
        </row>
        <row r="126">
          <cell r="C126" t="str">
            <v>CU3690-4202-A</v>
          </cell>
          <cell r="D126" t="str">
            <v>ADM L-4.1 75R, 1x45 MB, AC/DC</v>
          </cell>
          <cell r="E126" t="str">
            <v>_6310</v>
          </cell>
          <cell r="F126">
            <v>37560</v>
          </cell>
          <cell r="G126">
            <v>285</v>
          </cell>
          <cell r="H126">
            <v>84</v>
          </cell>
          <cell r="I126">
            <v>13710</v>
          </cell>
          <cell r="J126">
            <v>13710</v>
          </cell>
          <cell r="K126">
            <v>5591</v>
          </cell>
          <cell r="M126">
            <v>56</v>
          </cell>
          <cell r="N126">
            <v>0.5</v>
          </cell>
          <cell r="O126">
            <v>1</v>
          </cell>
          <cell r="P126">
            <v>37695</v>
          </cell>
          <cell r="Q126">
            <v>0</v>
          </cell>
          <cell r="R126">
            <v>0</v>
          </cell>
        </row>
        <row r="127">
          <cell r="C127" t="str">
            <v>CU3690-4203-A</v>
          </cell>
          <cell r="D127" t="str">
            <v>ADM L-4.1 75R, 1x140 MB, AC/DC</v>
          </cell>
          <cell r="E127" t="str">
            <v>_6310</v>
          </cell>
          <cell r="F127">
            <v>37560</v>
          </cell>
          <cell r="G127">
            <v>315</v>
          </cell>
          <cell r="H127">
            <v>81</v>
          </cell>
          <cell r="I127">
            <v>12570</v>
          </cell>
          <cell r="J127">
            <v>12570</v>
          </cell>
          <cell r="K127">
            <v>5126</v>
          </cell>
          <cell r="M127">
            <v>54</v>
          </cell>
          <cell r="N127">
            <v>0.5</v>
          </cell>
          <cell r="O127">
            <v>1</v>
          </cell>
          <cell r="P127">
            <v>37695</v>
          </cell>
          <cell r="Q127">
            <v>0</v>
          </cell>
          <cell r="R127">
            <v>0</v>
          </cell>
        </row>
        <row r="128">
          <cell r="C128" t="str">
            <v>CU3690-4205-A</v>
          </cell>
          <cell r="D128" t="str">
            <v>ADM L-4.1 75R, 1xSTM-1 ELEC., AC/DC</v>
          </cell>
          <cell r="E128" t="str">
            <v>_6310</v>
          </cell>
          <cell r="F128">
            <v>37560</v>
          </cell>
          <cell r="G128">
            <v>315</v>
          </cell>
          <cell r="H128">
            <v>76</v>
          </cell>
          <cell r="I128">
            <v>12570</v>
          </cell>
          <cell r="J128">
            <v>12570</v>
          </cell>
          <cell r="K128">
            <v>5126</v>
          </cell>
          <cell r="M128">
            <v>54</v>
          </cell>
          <cell r="N128">
            <v>0.5</v>
          </cell>
          <cell r="O128">
            <v>1</v>
          </cell>
          <cell r="P128">
            <v>37695</v>
          </cell>
          <cell r="Q128">
            <v>0</v>
          </cell>
          <cell r="R128">
            <v>0</v>
          </cell>
        </row>
        <row r="129">
          <cell r="C129" t="str">
            <v>CU3690-4206-A</v>
          </cell>
          <cell r="D129" t="str">
            <v>ADM L-4.1 75R, 1xSTM-1 OPT. S-1.1, AC/DC</v>
          </cell>
          <cell r="E129" t="str">
            <v>_6310</v>
          </cell>
          <cell r="F129">
            <v>37560</v>
          </cell>
          <cell r="G129">
            <v>32</v>
          </cell>
          <cell r="H129">
            <v>64</v>
          </cell>
          <cell r="I129">
            <v>13240</v>
          </cell>
          <cell r="J129">
            <v>13240</v>
          </cell>
          <cell r="K129">
            <v>5400</v>
          </cell>
          <cell r="M129">
            <v>57</v>
          </cell>
          <cell r="N129">
            <v>0.5</v>
          </cell>
          <cell r="O129">
            <v>1</v>
          </cell>
          <cell r="P129">
            <v>37695</v>
          </cell>
          <cell r="Q129">
            <v>0</v>
          </cell>
          <cell r="R129">
            <v>0</v>
          </cell>
        </row>
        <row r="130">
          <cell r="C130" t="str">
            <v>CU3690-4207-A</v>
          </cell>
          <cell r="D130" t="str">
            <v>ADM L-4.1 75R, 1xSTM-1 OPT. L-1.1, ACDC</v>
          </cell>
          <cell r="E130" t="str">
            <v>_6310</v>
          </cell>
          <cell r="F130">
            <v>37498</v>
          </cell>
          <cell r="G130">
            <v>32</v>
          </cell>
          <cell r="H130">
            <v>64</v>
          </cell>
          <cell r="I130">
            <v>13710</v>
          </cell>
          <cell r="J130">
            <v>13710</v>
          </cell>
          <cell r="K130">
            <v>13710</v>
          </cell>
          <cell r="M130">
            <v>58</v>
          </cell>
          <cell r="N130">
            <v>0.5</v>
          </cell>
          <cell r="O130">
            <v>1</v>
          </cell>
          <cell r="P130">
            <v>37437</v>
          </cell>
          <cell r="Q130">
            <v>0</v>
          </cell>
          <cell r="R130">
            <v>0</v>
          </cell>
        </row>
        <row r="131">
          <cell r="C131" t="str">
            <v>CU3690-4208-A</v>
          </cell>
          <cell r="D131" t="str">
            <v>ADM L-4.1 75R, 1xSTM-1 OPT. L-1.2, ACDC</v>
          </cell>
          <cell r="E131" t="str">
            <v>_6310</v>
          </cell>
          <cell r="F131">
            <v>37498</v>
          </cell>
          <cell r="G131">
            <v>32</v>
          </cell>
          <cell r="H131">
            <v>64</v>
          </cell>
          <cell r="I131">
            <v>15620</v>
          </cell>
          <cell r="J131">
            <v>15620</v>
          </cell>
          <cell r="K131">
            <v>15620</v>
          </cell>
          <cell r="M131">
            <v>60</v>
          </cell>
          <cell r="N131">
            <v>0.5</v>
          </cell>
          <cell r="O131">
            <v>1</v>
          </cell>
          <cell r="P131">
            <v>37437</v>
          </cell>
          <cell r="Q131">
            <v>0</v>
          </cell>
          <cell r="R131">
            <v>0</v>
          </cell>
        </row>
        <row r="132">
          <cell r="C132" t="str">
            <v>CU3690-4209-A</v>
          </cell>
          <cell r="D132" t="str">
            <v>ADM L-4.1 75R, 4 x 10/100 MbE, AC/DC</v>
          </cell>
          <cell r="E132" t="str">
            <v>_6310</v>
          </cell>
          <cell r="F132">
            <v>37560</v>
          </cell>
          <cell r="G132">
            <v>335</v>
          </cell>
          <cell r="H132">
            <v>78</v>
          </cell>
          <cell r="I132">
            <v>13710</v>
          </cell>
          <cell r="J132">
            <v>13710</v>
          </cell>
          <cell r="K132">
            <v>5591</v>
          </cell>
          <cell r="M132">
            <v>57</v>
          </cell>
          <cell r="N132">
            <v>0.5</v>
          </cell>
          <cell r="O132">
            <v>1</v>
          </cell>
          <cell r="P132">
            <v>37695</v>
          </cell>
          <cell r="Q132">
            <v>0</v>
          </cell>
          <cell r="R132">
            <v>0</v>
          </cell>
        </row>
        <row r="133">
          <cell r="C133" t="str">
            <v>CU3690-4210-A</v>
          </cell>
          <cell r="D133" t="str">
            <v>ADM L-4.1 75R 6X10/100MBE ACDC</v>
          </cell>
          <cell r="E133" t="str">
            <v>_6310</v>
          </cell>
          <cell r="F133">
            <v>38017</v>
          </cell>
          <cell r="G133">
            <v>575</v>
          </cell>
          <cell r="H133">
            <v>67</v>
          </cell>
          <cell r="I133">
            <v>15620</v>
          </cell>
          <cell r="J133">
            <v>15620</v>
          </cell>
          <cell r="K133">
            <v>15620</v>
          </cell>
          <cell r="M133">
            <v>57</v>
          </cell>
          <cell r="N133">
            <v>0.5</v>
          </cell>
          <cell r="O133">
            <v>1</v>
          </cell>
          <cell r="P133">
            <v>38084</v>
          </cell>
          <cell r="Q133">
            <v>0</v>
          </cell>
          <cell r="R133">
            <v>0</v>
          </cell>
        </row>
        <row r="134">
          <cell r="C134" t="str">
            <v>CU3690-4211-A</v>
          </cell>
          <cell r="D134" t="str">
            <v>ADM L-4.1 75R, 3x34 MB, AC/DC</v>
          </cell>
          <cell r="E134" t="str">
            <v>_6310</v>
          </cell>
          <cell r="F134">
            <v>37560</v>
          </cell>
          <cell r="G134">
            <v>325</v>
          </cell>
          <cell r="H134">
            <v>82</v>
          </cell>
          <cell r="I134">
            <v>15330</v>
          </cell>
          <cell r="J134">
            <v>15330</v>
          </cell>
          <cell r="K134">
            <v>6253</v>
          </cell>
          <cell r="M134">
            <v>70</v>
          </cell>
          <cell r="N134">
            <v>0.5</v>
          </cell>
          <cell r="O134">
            <v>1</v>
          </cell>
          <cell r="P134">
            <v>37695</v>
          </cell>
          <cell r="Q134">
            <v>0</v>
          </cell>
          <cell r="R134">
            <v>0</v>
          </cell>
        </row>
        <row r="135">
          <cell r="C135" t="str">
            <v>CU3690-4212-A</v>
          </cell>
          <cell r="D135" t="str">
            <v>ADM L-4.1 75R, 3x45 MB, AC/DC</v>
          </cell>
          <cell r="E135" t="str">
            <v>_6310</v>
          </cell>
          <cell r="F135">
            <v>37560</v>
          </cell>
          <cell r="G135">
            <v>325</v>
          </cell>
          <cell r="H135">
            <v>82</v>
          </cell>
          <cell r="I135">
            <v>16480</v>
          </cell>
          <cell r="J135">
            <v>16480</v>
          </cell>
          <cell r="K135">
            <v>6718</v>
          </cell>
          <cell r="M135">
            <v>70</v>
          </cell>
          <cell r="N135">
            <v>0.5</v>
          </cell>
          <cell r="O135">
            <v>1</v>
          </cell>
          <cell r="P135">
            <v>37695</v>
          </cell>
          <cell r="Q135">
            <v>0</v>
          </cell>
          <cell r="R135">
            <v>0</v>
          </cell>
        </row>
        <row r="136">
          <cell r="C136" t="str">
            <v>CU3690-4215-A</v>
          </cell>
          <cell r="D136" t="str">
            <v>ADM L-4.1 75R, 2xSTM-1 ELEC., AC/DC</v>
          </cell>
          <cell r="E136" t="str">
            <v>_6310</v>
          </cell>
          <cell r="F136">
            <v>37560</v>
          </cell>
          <cell r="G136">
            <v>325</v>
          </cell>
          <cell r="H136">
            <v>76</v>
          </cell>
          <cell r="I136">
            <v>12860</v>
          </cell>
          <cell r="J136">
            <v>12860</v>
          </cell>
          <cell r="K136">
            <v>5248</v>
          </cell>
          <cell r="M136">
            <v>59</v>
          </cell>
          <cell r="N136">
            <v>0.5</v>
          </cell>
          <cell r="O136">
            <v>1</v>
          </cell>
          <cell r="P136">
            <v>37695</v>
          </cell>
          <cell r="Q136">
            <v>0</v>
          </cell>
          <cell r="R136">
            <v>0</v>
          </cell>
        </row>
        <row r="137">
          <cell r="C137" t="str">
            <v>CU3690-4216-A</v>
          </cell>
          <cell r="D137" t="str">
            <v>ADM L-4.1 75R, 2xSTM-1 OPT. S-1.1, AC/DC</v>
          </cell>
          <cell r="E137" t="str">
            <v>_6310</v>
          </cell>
          <cell r="F137">
            <v>37560</v>
          </cell>
          <cell r="G137">
            <v>33</v>
          </cell>
          <cell r="H137">
            <v>62</v>
          </cell>
          <cell r="I137">
            <v>14000</v>
          </cell>
          <cell r="J137">
            <v>14000</v>
          </cell>
          <cell r="K137">
            <v>5712</v>
          </cell>
          <cell r="M137">
            <v>65</v>
          </cell>
          <cell r="N137">
            <v>0.5</v>
          </cell>
          <cell r="O137">
            <v>1</v>
          </cell>
          <cell r="P137">
            <v>37695</v>
          </cell>
          <cell r="Q137">
            <v>0</v>
          </cell>
          <cell r="R137">
            <v>0</v>
          </cell>
        </row>
        <row r="138">
          <cell r="C138" t="str">
            <v>CU3690-4217-A</v>
          </cell>
          <cell r="D138" t="str">
            <v>ADM L-4.1 75R, 2xSTM-1 OPT. L-1.1, ACDC</v>
          </cell>
          <cell r="E138" t="str">
            <v>_6310</v>
          </cell>
          <cell r="F138">
            <v>37498</v>
          </cell>
          <cell r="G138">
            <v>33</v>
          </cell>
          <cell r="H138">
            <v>62</v>
          </cell>
          <cell r="I138">
            <v>14670</v>
          </cell>
          <cell r="J138">
            <v>14670</v>
          </cell>
          <cell r="K138">
            <v>14670</v>
          </cell>
          <cell r="M138">
            <v>67</v>
          </cell>
          <cell r="N138">
            <v>0.5</v>
          </cell>
          <cell r="O138">
            <v>1</v>
          </cell>
          <cell r="P138">
            <v>37437</v>
          </cell>
          <cell r="Q138">
            <v>0</v>
          </cell>
          <cell r="R138">
            <v>0</v>
          </cell>
        </row>
        <row r="139">
          <cell r="C139" t="str">
            <v>CU3690-4218-A</v>
          </cell>
          <cell r="D139" t="str">
            <v>ADM L-4.1 75R, 2xSTM-1 OPT. L-1.2, ACDC</v>
          </cell>
          <cell r="E139" t="str">
            <v>_6310</v>
          </cell>
          <cell r="F139">
            <v>37498</v>
          </cell>
          <cell r="G139">
            <v>33</v>
          </cell>
          <cell r="H139">
            <v>62</v>
          </cell>
          <cell r="I139">
            <v>17520</v>
          </cell>
          <cell r="J139">
            <v>17520</v>
          </cell>
          <cell r="K139">
            <v>17520</v>
          </cell>
          <cell r="M139">
            <v>71</v>
          </cell>
          <cell r="N139">
            <v>0.5</v>
          </cell>
          <cell r="O139">
            <v>1</v>
          </cell>
          <cell r="P139">
            <v>37437</v>
          </cell>
          <cell r="Q139">
            <v>0</v>
          </cell>
          <cell r="R139">
            <v>0</v>
          </cell>
        </row>
        <row r="140">
          <cell r="C140" t="str">
            <v>CU3690-4219-B</v>
          </cell>
          <cell r="D140" t="str">
            <v>ADM L-4.1 75R 6X10/100MBE+L2SW ACDC</v>
          </cell>
          <cell r="E140" t="str">
            <v>_6310</v>
          </cell>
          <cell r="F140">
            <v>38017</v>
          </cell>
          <cell r="G140">
            <v>575</v>
          </cell>
          <cell r="H140">
            <v>67</v>
          </cell>
          <cell r="I140">
            <v>20380</v>
          </cell>
          <cell r="J140">
            <v>20380</v>
          </cell>
          <cell r="K140">
            <v>20380</v>
          </cell>
          <cell r="M140">
            <v>77</v>
          </cell>
          <cell r="N140">
            <v>0.5</v>
          </cell>
          <cell r="O140">
            <v>1</v>
          </cell>
          <cell r="P140">
            <v>38084</v>
          </cell>
          <cell r="Q140">
            <v>0</v>
          </cell>
          <cell r="R140">
            <v>0</v>
          </cell>
        </row>
        <row r="141">
          <cell r="C141" t="str">
            <v>CU3690-4220-A</v>
          </cell>
          <cell r="D141" t="str">
            <v>ADM L-4.1 75R 2X1000SX+L2SW ACDC</v>
          </cell>
          <cell r="E141" t="str">
            <v>_6310</v>
          </cell>
          <cell r="F141">
            <v>38017</v>
          </cell>
          <cell r="G141">
            <v>575</v>
          </cell>
          <cell r="H141">
            <v>67</v>
          </cell>
          <cell r="I141">
            <v>20530</v>
          </cell>
          <cell r="J141">
            <v>20530</v>
          </cell>
          <cell r="K141">
            <v>20530</v>
          </cell>
          <cell r="M141">
            <v>85</v>
          </cell>
          <cell r="N141">
            <v>0.5</v>
          </cell>
          <cell r="O141">
            <v>1</v>
          </cell>
          <cell r="P141">
            <v>38084</v>
          </cell>
          <cell r="Q141">
            <v>0</v>
          </cell>
          <cell r="R141">
            <v>0</v>
          </cell>
        </row>
        <row r="142">
          <cell r="C142" t="str">
            <v>CU3690-4221-A</v>
          </cell>
          <cell r="D142" t="str">
            <v>ADM L-4.1 75R 2X1000LX+L2SW ACDC</v>
          </cell>
          <cell r="E142" t="str">
            <v>_6310</v>
          </cell>
          <cell r="F142">
            <v>38017</v>
          </cell>
          <cell r="G142">
            <v>575</v>
          </cell>
          <cell r="H142">
            <v>67</v>
          </cell>
          <cell r="I142">
            <v>21240</v>
          </cell>
          <cell r="J142">
            <v>21240</v>
          </cell>
          <cell r="K142">
            <v>21240</v>
          </cell>
          <cell r="M142">
            <v>85</v>
          </cell>
          <cell r="N142">
            <v>0.5</v>
          </cell>
          <cell r="O142">
            <v>1</v>
          </cell>
          <cell r="P142">
            <v>38084</v>
          </cell>
          <cell r="Q142">
            <v>0</v>
          </cell>
          <cell r="R142">
            <v>0</v>
          </cell>
        </row>
        <row r="143">
          <cell r="C143" t="str">
            <v>CU3690-4300-A</v>
          </cell>
          <cell r="D143" t="str">
            <v>ADM L-4.2 75R, AC/DC</v>
          </cell>
          <cell r="E143" t="str">
            <v>_6310</v>
          </cell>
          <cell r="F143">
            <v>37560</v>
          </cell>
          <cell r="G143">
            <v>235</v>
          </cell>
          <cell r="H143">
            <v>97</v>
          </cell>
          <cell r="I143">
            <v>11520</v>
          </cell>
          <cell r="J143">
            <v>11520</v>
          </cell>
          <cell r="K143">
            <v>4700</v>
          </cell>
          <cell r="M143">
            <v>57</v>
          </cell>
          <cell r="N143">
            <v>0.5</v>
          </cell>
          <cell r="O143">
            <v>1</v>
          </cell>
          <cell r="P143">
            <v>37695</v>
          </cell>
          <cell r="Q143">
            <v>0</v>
          </cell>
          <cell r="R143">
            <v>0</v>
          </cell>
        </row>
        <row r="144">
          <cell r="C144" t="str">
            <v>CU3690-4301-A</v>
          </cell>
          <cell r="D144" t="str">
            <v>ADM L-4.2 75R, 1x34 MB, AC/DC</v>
          </cell>
          <cell r="E144" t="str">
            <v>_6310</v>
          </cell>
          <cell r="F144">
            <v>37560</v>
          </cell>
          <cell r="G144">
            <v>285</v>
          </cell>
          <cell r="H144">
            <v>84</v>
          </cell>
          <cell r="I144">
            <v>13900</v>
          </cell>
          <cell r="J144">
            <v>13900</v>
          </cell>
          <cell r="K144">
            <v>5675</v>
          </cell>
          <cell r="M144">
            <v>64</v>
          </cell>
          <cell r="N144">
            <v>0.5</v>
          </cell>
          <cell r="O144">
            <v>1</v>
          </cell>
          <cell r="P144">
            <v>37695</v>
          </cell>
          <cell r="Q144">
            <v>0</v>
          </cell>
          <cell r="R144">
            <v>0</v>
          </cell>
        </row>
        <row r="145">
          <cell r="C145" t="str">
            <v>CU3690-4302-A</v>
          </cell>
          <cell r="D145" t="str">
            <v>ADM L-4.2 75R, 1x45 MB, AC/DC</v>
          </cell>
          <cell r="E145" t="str">
            <v>_6310</v>
          </cell>
          <cell r="F145">
            <v>37560</v>
          </cell>
          <cell r="G145">
            <v>285</v>
          </cell>
          <cell r="H145">
            <v>84</v>
          </cell>
          <cell r="I145">
            <v>14380</v>
          </cell>
          <cell r="J145">
            <v>14380</v>
          </cell>
          <cell r="K145">
            <v>5865</v>
          </cell>
          <cell r="M145">
            <v>64</v>
          </cell>
          <cell r="N145">
            <v>0.5</v>
          </cell>
          <cell r="O145">
            <v>1</v>
          </cell>
          <cell r="P145">
            <v>37695</v>
          </cell>
          <cell r="Q145">
            <v>0</v>
          </cell>
          <cell r="R145">
            <v>0</v>
          </cell>
        </row>
        <row r="146">
          <cell r="C146" t="str">
            <v>CU3690-4303-A</v>
          </cell>
          <cell r="D146" t="str">
            <v>ADM L-4.2 75R, 1x140 MB, AC/DC</v>
          </cell>
          <cell r="E146" t="str">
            <v>_6310</v>
          </cell>
          <cell r="F146">
            <v>37560</v>
          </cell>
          <cell r="G146">
            <v>315</v>
          </cell>
          <cell r="H146">
            <v>81</v>
          </cell>
          <cell r="I146">
            <v>13240</v>
          </cell>
          <cell r="J146">
            <v>13240</v>
          </cell>
          <cell r="K146">
            <v>5400</v>
          </cell>
          <cell r="M146">
            <v>62</v>
          </cell>
          <cell r="N146">
            <v>0.5</v>
          </cell>
          <cell r="O146">
            <v>1</v>
          </cell>
          <cell r="P146">
            <v>37695</v>
          </cell>
          <cell r="Q146">
            <v>0</v>
          </cell>
          <cell r="R146">
            <v>0</v>
          </cell>
        </row>
        <row r="147">
          <cell r="C147" t="str">
            <v>CU3690-4305-A</v>
          </cell>
          <cell r="D147" t="str">
            <v>ADM L-4.2 75R, 1xSTM-1 ELEC., AC/DC</v>
          </cell>
          <cell r="E147" t="str">
            <v>_6310</v>
          </cell>
          <cell r="F147">
            <v>37560</v>
          </cell>
          <cell r="G147">
            <v>315</v>
          </cell>
          <cell r="H147">
            <v>76</v>
          </cell>
          <cell r="I147">
            <v>13330</v>
          </cell>
          <cell r="J147">
            <v>13330</v>
          </cell>
          <cell r="K147">
            <v>5439</v>
          </cell>
          <cell r="M147">
            <v>62</v>
          </cell>
          <cell r="N147">
            <v>0.5</v>
          </cell>
          <cell r="O147">
            <v>1</v>
          </cell>
          <cell r="P147">
            <v>37695</v>
          </cell>
          <cell r="Q147">
            <v>0</v>
          </cell>
          <cell r="R147">
            <v>0</v>
          </cell>
        </row>
        <row r="148">
          <cell r="C148" t="str">
            <v>CU3690-4306-A</v>
          </cell>
          <cell r="D148" t="str">
            <v>ADM L-4.2 75R, 1xSTM-1 OPT. S-1.1, AC/DC</v>
          </cell>
          <cell r="E148" t="str">
            <v>_6310</v>
          </cell>
          <cell r="F148">
            <v>37560</v>
          </cell>
          <cell r="G148">
            <v>32</v>
          </cell>
          <cell r="H148">
            <v>64</v>
          </cell>
          <cell r="I148">
            <v>14000</v>
          </cell>
          <cell r="J148">
            <v>14000</v>
          </cell>
          <cell r="K148">
            <v>5712</v>
          </cell>
          <cell r="M148">
            <v>65</v>
          </cell>
          <cell r="N148">
            <v>0.5</v>
          </cell>
          <cell r="O148">
            <v>1</v>
          </cell>
          <cell r="P148">
            <v>37695</v>
          </cell>
          <cell r="Q148">
            <v>0</v>
          </cell>
          <cell r="R148">
            <v>0</v>
          </cell>
        </row>
        <row r="149">
          <cell r="C149" t="str">
            <v>CU3690-4307-A</v>
          </cell>
          <cell r="D149" t="str">
            <v>ADM L-4.2 75R, 1xSTM-1 OPT. L-1.1, ACDC</v>
          </cell>
          <cell r="E149" t="str">
            <v>_6310</v>
          </cell>
          <cell r="F149">
            <v>37498</v>
          </cell>
          <cell r="G149">
            <v>32</v>
          </cell>
          <cell r="H149">
            <v>64</v>
          </cell>
          <cell r="I149">
            <v>14380</v>
          </cell>
          <cell r="J149">
            <v>14380</v>
          </cell>
          <cell r="K149">
            <v>14380</v>
          </cell>
          <cell r="M149">
            <v>66</v>
          </cell>
          <cell r="N149">
            <v>0.5</v>
          </cell>
          <cell r="O149">
            <v>1</v>
          </cell>
          <cell r="P149">
            <v>37437</v>
          </cell>
          <cell r="Q149">
            <v>0</v>
          </cell>
          <cell r="R149">
            <v>0</v>
          </cell>
        </row>
        <row r="150">
          <cell r="C150" t="str">
            <v>CU3690-4308-A</v>
          </cell>
          <cell r="D150" t="str">
            <v>ADM L-4.2 75R, 1xSTM-1 OPT. L-1.2, ACDC</v>
          </cell>
          <cell r="E150" t="str">
            <v>_6310</v>
          </cell>
          <cell r="F150">
            <v>37498</v>
          </cell>
          <cell r="G150">
            <v>32</v>
          </cell>
          <cell r="H150">
            <v>64</v>
          </cell>
          <cell r="I150">
            <v>16290</v>
          </cell>
          <cell r="J150">
            <v>16290</v>
          </cell>
          <cell r="K150">
            <v>16290</v>
          </cell>
          <cell r="M150">
            <v>68</v>
          </cell>
          <cell r="N150">
            <v>0.5</v>
          </cell>
          <cell r="O150">
            <v>1</v>
          </cell>
          <cell r="P150">
            <v>37437</v>
          </cell>
          <cell r="Q150">
            <v>0</v>
          </cell>
          <cell r="R150">
            <v>0</v>
          </cell>
        </row>
        <row r="151">
          <cell r="C151" t="str">
            <v>CU3690-4309-A</v>
          </cell>
          <cell r="D151" t="str">
            <v>ADM L-4.2 75R, 4 x 10/100 MbE, AC/DC</v>
          </cell>
          <cell r="E151" t="str">
            <v>_6310</v>
          </cell>
          <cell r="F151">
            <v>37560</v>
          </cell>
          <cell r="G151">
            <v>335</v>
          </cell>
          <cell r="H151">
            <v>78</v>
          </cell>
          <cell r="I151">
            <v>14380</v>
          </cell>
          <cell r="J151">
            <v>14380</v>
          </cell>
          <cell r="K151">
            <v>5865</v>
          </cell>
          <cell r="M151">
            <v>65</v>
          </cell>
          <cell r="N151">
            <v>0.5</v>
          </cell>
          <cell r="O151">
            <v>1</v>
          </cell>
          <cell r="P151">
            <v>37695</v>
          </cell>
          <cell r="Q151">
            <v>0</v>
          </cell>
          <cell r="R151">
            <v>0</v>
          </cell>
        </row>
        <row r="152">
          <cell r="C152" t="str">
            <v>CU3690-4310-A</v>
          </cell>
          <cell r="D152" t="str">
            <v>ADM L-4.2 75R 6X10/100MBE ACDC</v>
          </cell>
          <cell r="E152" t="str">
            <v>_6310</v>
          </cell>
          <cell r="F152">
            <v>38017</v>
          </cell>
          <cell r="G152">
            <v>575</v>
          </cell>
          <cell r="H152">
            <v>67</v>
          </cell>
          <cell r="I152">
            <v>16290</v>
          </cell>
          <cell r="J152">
            <v>16290</v>
          </cell>
          <cell r="K152">
            <v>16290</v>
          </cell>
          <cell r="M152">
            <v>65</v>
          </cell>
          <cell r="N152">
            <v>0.5</v>
          </cell>
          <cell r="O152">
            <v>1</v>
          </cell>
          <cell r="P152">
            <v>38084</v>
          </cell>
          <cell r="Q152">
            <v>0</v>
          </cell>
          <cell r="R152">
            <v>0</v>
          </cell>
        </row>
        <row r="153">
          <cell r="C153" t="str">
            <v>CU3690-4311-A</v>
          </cell>
          <cell r="D153" t="str">
            <v>ADM L-4.2 75R, 3x34 MB, AC/DC</v>
          </cell>
          <cell r="E153" t="str">
            <v>_6310</v>
          </cell>
          <cell r="F153">
            <v>37560</v>
          </cell>
          <cell r="G153">
            <v>325</v>
          </cell>
          <cell r="H153">
            <v>82</v>
          </cell>
          <cell r="I153">
            <v>16000</v>
          </cell>
          <cell r="J153">
            <v>16000</v>
          </cell>
          <cell r="K153">
            <v>6528</v>
          </cell>
          <cell r="M153">
            <v>78</v>
          </cell>
          <cell r="N153">
            <v>0.5</v>
          </cell>
          <cell r="O153">
            <v>1</v>
          </cell>
          <cell r="P153">
            <v>37695</v>
          </cell>
          <cell r="Q153">
            <v>0</v>
          </cell>
          <cell r="R153">
            <v>0</v>
          </cell>
        </row>
        <row r="154">
          <cell r="C154" t="str">
            <v>CU3690-4312-A</v>
          </cell>
          <cell r="D154" t="str">
            <v>ADM L-4.2 75R, 3x45 MB, AC/DC</v>
          </cell>
          <cell r="E154" t="str">
            <v>_6310</v>
          </cell>
          <cell r="F154">
            <v>37560</v>
          </cell>
          <cell r="G154">
            <v>325</v>
          </cell>
          <cell r="H154">
            <v>82</v>
          </cell>
          <cell r="I154">
            <v>17240</v>
          </cell>
          <cell r="J154">
            <v>17240</v>
          </cell>
          <cell r="K154">
            <v>7030</v>
          </cell>
          <cell r="M154">
            <v>78</v>
          </cell>
          <cell r="N154">
            <v>0.5</v>
          </cell>
          <cell r="O154">
            <v>1</v>
          </cell>
          <cell r="P154">
            <v>37695</v>
          </cell>
          <cell r="Q154">
            <v>0</v>
          </cell>
          <cell r="R154">
            <v>0</v>
          </cell>
        </row>
        <row r="155">
          <cell r="C155" t="str">
            <v>CU3690-4315-A</v>
          </cell>
          <cell r="D155" t="str">
            <v>ADM L-4.2 75R, 2xSTM-1 ELEC., AC/DC</v>
          </cell>
          <cell r="E155" t="str">
            <v>_6310</v>
          </cell>
          <cell r="F155">
            <v>37560</v>
          </cell>
          <cell r="G155">
            <v>325</v>
          </cell>
          <cell r="H155">
            <v>76</v>
          </cell>
          <cell r="I155">
            <v>13520</v>
          </cell>
          <cell r="J155">
            <v>13520</v>
          </cell>
          <cell r="K155">
            <v>5515</v>
          </cell>
          <cell r="M155">
            <v>67</v>
          </cell>
          <cell r="N155">
            <v>0.5</v>
          </cell>
          <cell r="O155">
            <v>1</v>
          </cell>
          <cell r="P155">
            <v>37695</v>
          </cell>
          <cell r="Q155">
            <v>0</v>
          </cell>
          <cell r="R155">
            <v>0</v>
          </cell>
        </row>
        <row r="156">
          <cell r="C156" t="str">
            <v>CU3690-4316-A</v>
          </cell>
          <cell r="D156" t="str">
            <v>ADM L-4.2 75R, 2xSTM-1 OPT. S-1.1, AC/DC</v>
          </cell>
          <cell r="E156" t="str">
            <v>_6310</v>
          </cell>
          <cell r="F156">
            <v>37560</v>
          </cell>
          <cell r="G156">
            <v>33</v>
          </cell>
          <cell r="H156">
            <v>62</v>
          </cell>
          <cell r="I156">
            <v>14760</v>
          </cell>
          <cell r="J156">
            <v>14760</v>
          </cell>
          <cell r="K156">
            <v>6025</v>
          </cell>
          <cell r="M156">
            <v>65</v>
          </cell>
          <cell r="N156">
            <v>0.5</v>
          </cell>
          <cell r="O156">
            <v>1</v>
          </cell>
          <cell r="P156">
            <v>37695</v>
          </cell>
          <cell r="Q156">
            <v>0</v>
          </cell>
          <cell r="R156">
            <v>0</v>
          </cell>
        </row>
        <row r="157">
          <cell r="C157" t="str">
            <v>CU3690-4317-A</v>
          </cell>
          <cell r="D157" t="str">
            <v>ADM L-4.2 75R, 2xSTM-1 OPT. L-1.1, ACDC</v>
          </cell>
          <cell r="E157" t="str">
            <v>_6310</v>
          </cell>
          <cell r="F157">
            <v>37498</v>
          </cell>
          <cell r="G157">
            <v>33</v>
          </cell>
          <cell r="H157">
            <v>62</v>
          </cell>
          <cell r="I157">
            <v>15330</v>
          </cell>
          <cell r="J157">
            <v>15330</v>
          </cell>
          <cell r="K157">
            <v>15330</v>
          </cell>
          <cell r="M157">
            <v>75</v>
          </cell>
          <cell r="N157">
            <v>0.5</v>
          </cell>
          <cell r="O157">
            <v>1</v>
          </cell>
          <cell r="P157">
            <v>37437</v>
          </cell>
          <cell r="Q157">
            <v>0</v>
          </cell>
          <cell r="R157">
            <v>0</v>
          </cell>
        </row>
        <row r="158">
          <cell r="C158" t="str">
            <v>CU3690-4318-A</v>
          </cell>
          <cell r="D158" t="str">
            <v>ADM L-4.2 75R, 2xSTM-1 OPT. L-1.2, ACDC</v>
          </cell>
          <cell r="E158" t="str">
            <v>_6310</v>
          </cell>
          <cell r="F158">
            <v>37498</v>
          </cell>
          <cell r="G158">
            <v>33</v>
          </cell>
          <cell r="H158">
            <v>62</v>
          </cell>
          <cell r="I158">
            <v>18190</v>
          </cell>
          <cell r="J158">
            <v>18190</v>
          </cell>
          <cell r="K158">
            <v>18190</v>
          </cell>
          <cell r="M158">
            <v>79</v>
          </cell>
          <cell r="N158">
            <v>0.5</v>
          </cell>
          <cell r="O158">
            <v>1</v>
          </cell>
          <cell r="P158">
            <v>37437</v>
          </cell>
          <cell r="Q158">
            <v>0</v>
          </cell>
          <cell r="R158">
            <v>0</v>
          </cell>
        </row>
        <row r="159">
          <cell r="C159" t="str">
            <v>CU3690-4319-B</v>
          </cell>
          <cell r="D159" t="str">
            <v>ADM L-4.2 75R 6X10/100MBE+L2SW ACDC</v>
          </cell>
          <cell r="E159" t="str">
            <v>_6310</v>
          </cell>
          <cell r="F159">
            <v>38017</v>
          </cell>
          <cell r="G159">
            <v>575</v>
          </cell>
          <cell r="H159">
            <v>67</v>
          </cell>
          <cell r="I159">
            <v>21050</v>
          </cell>
          <cell r="J159">
            <v>21050</v>
          </cell>
          <cell r="K159">
            <v>21050</v>
          </cell>
          <cell r="M159">
            <v>85</v>
          </cell>
          <cell r="N159">
            <v>0.5</v>
          </cell>
          <cell r="O159">
            <v>1</v>
          </cell>
          <cell r="P159">
            <v>38084</v>
          </cell>
          <cell r="Q159">
            <v>0</v>
          </cell>
          <cell r="R159">
            <v>0</v>
          </cell>
        </row>
        <row r="160">
          <cell r="C160" t="str">
            <v>CU3690-4320-A</v>
          </cell>
          <cell r="D160" t="str">
            <v>ADM L-4.2 75R 2X1000SX+L2SW ACDC</v>
          </cell>
          <cell r="E160" t="str">
            <v>_6310</v>
          </cell>
          <cell r="F160">
            <v>38017</v>
          </cell>
          <cell r="G160">
            <v>575</v>
          </cell>
          <cell r="H160">
            <v>67</v>
          </cell>
          <cell r="I160">
            <v>21200</v>
          </cell>
          <cell r="J160">
            <v>21200</v>
          </cell>
          <cell r="K160">
            <v>21200</v>
          </cell>
          <cell r="M160">
            <v>93</v>
          </cell>
          <cell r="N160">
            <v>0.5</v>
          </cell>
          <cell r="O160">
            <v>1</v>
          </cell>
          <cell r="P160">
            <v>38084</v>
          </cell>
          <cell r="Q160">
            <v>0</v>
          </cell>
          <cell r="R160">
            <v>0</v>
          </cell>
        </row>
        <row r="161">
          <cell r="C161" t="str">
            <v>CU3690-4321-A</v>
          </cell>
          <cell r="D161" t="str">
            <v>ADM L-4.2 75R 2X1000LX+L2SW ACDC</v>
          </cell>
          <cell r="E161" t="str">
            <v>_6310</v>
          </cell>
          <cell r="F161">
            <v>38017</v>
          </cell>
          <cell r="G161">
            <v>575</v>
          </cell>
          <cell r="H161">
            <v>67</v>
          </cell>
          <cell r="I161">
            <v>21900</v>
          </cell>
          <cell r="J161">
            <v>21900</v>
          </cell>
          <cell r="K161">
            <v>21900</v>
          </cell>
          <cell r="M161">
            <v>93</v>
          </cell>
          <cell r="N161">
            <v>0.5</v>
          </cell>
          <cell r="O161">
            <v>1</v>
          </cell>
          <cell r="P161">
            <v>38084</v>
          </cell>
          <cell r="Q161">
            <v>0</v>
          </cell>
          <cell r="R161">
            <v>0</v>
          </cell>
        </row>
        <row r="162">
          <cell r="C162" t="str">
            <v>CU3690-5100-A</v>
          </cell>
          <cell r="D162" t="str">
            <v>TM S-1.1 120R, AC/DC</v>
          </cell>
          <cell r="E162" t="str">
            <v>_6310</v>
          </cell>
          <cell r="F162">
            <v>37560</v>
          </cell>
          <cell r="G162">
            <v>195</v>
          </cell>
          <cell r="H162">
            <v>107</v>
          </cell>
          <cell r="I162">
            <v>6570</v>
          </cell>
          <cell r="J162">
            <v>6570</v>
          </cell>
          <cell r="K162">
            <v>2681</v>
          </cell>
          <cell r="M162">
            <v>21</v>
          </cell>
          <cell r="N162">
            <v>0.5</v>
          </cell>
          <cell r="O162">
            <v>1</v>
          </cell>
          <cell r="P162">
            <v>37695</v>
          </cell>
          <cell r="Q162">
            <v>0</v>
          </cell>
          <cell r="R162">
            <v>0</v>
          </cell>
        </row>
        <row r="163">
          <cell r="C163" t="str">
            <v>CU3690-5101-A</v>
          </cell>
          <cell r="D163" t="str">
            <v>TM S-1.1 120R, 1X34MB, AC/DC, 2 FBRS</v>
          </cell>
          <cell r="E163" t="str">
            <v>_6310</v>
          </cell>
          <cell r="F163">
            <v>37498</v>
          </cell>
          <cell r="G163">
            <v>24.5</v>
          </cell>
          <cell r="H163">
            <v>9.1999999999999993</v>
          </cell>
          <cell r="I163">
            <v>8950</v>
          </cell>
          <cell r="J163">
            <v>8950</v>
          </cell>
          <cell r="K163">
            <v>3648</v>
          </cell>
          <cell r="M163">
            <v>28</v>
          </cell>
          <cell r="N163">
            <v>0.5</v>
          </cell>
          <cell r="O163">
            <v>1</v>
          </cell>
          <cell r="P163">
            <v>37437</v>
          </cell>
          <cell r="Q163">
            <v>0</v>
          </cell>
          <cell r="R163">
            <v>0</v>
          </cell>
        </row>
        <row r="164">
          <cell r="C164" t="str">
            <v>CU3690-5102-A</v>
          </cell>
          <cell r="D164" t="str">
            <v>TM S-1.1 120R, 1x45 MB, AC/DC</v>
          </cell>
          <cell r="E164" t="str">
            <v>_6310</v>
          </cell>
          <cell r="F164">
            <v>37560</v>
          </cell>
          <cell r="G164">
            <v>245</v>
          </cell>
          <cell r="H164">
            <v>92</v>
          </cell>
          <cell r="I164">
            <v>9430</v>
          </cell>
          <cell r="J164">
            <v>9430</v>
          </cell>
          <cell r="K164">
            <v>3847</v>
          </cell>
          <cell r="M164">
            <v>28</v>
          </cell>
          <cell r="N164">
            <v>0.5</v>
          </cell>
          <cell r="O164">
            <v>1</v>
          </cell>
          <cell r="P164">
            <v>37695</v>
          </cell>
          <cell r="Q164">
            <v>0</v>
          </cell>
          <cell r="R164">
            <v>0</v>
          </cell>
        </row>
        <row r="165">
          <cell r="C165" t="str">
            <v>CU3690-5103-A</v>
          </cell>
          <cell r="D165" t="str">
            <v>TM S-1.1 120R, 1x140 MB, AC/DC</v>
          </cell>
          <cell r="E165" t="str">
            <v>_6310</v>
          </cell>
          <cell r="F165">
            <v>37560</v>
          </cell>
          <cell r="G165">
            <v>275</v>
          </cell>
          <cell r="H165">
            <v>87</v>
          </cell>
          <cell r="I165">
            <v>8290</v>
          </cell>
          <cell r="J165">
            <v>8290</v>
          </cell>
          <cell r="K165">
            <v>3382</v>
          </cell>
          <cell r="M165">
            <v>26</v>
          </cell>
          <cell r="N165">
            <v>0.5</v>
          </cell>
          <cell r="O165">
            <v>1</v>
          </cell>
          <cell r="P165">
            <v>37695</v>
          </cell>
          <cell r="Q165">
            <v>0</v>
          </cell>
          <cell r="R165">
            <v>0</v>
          </cell>
        </row>
        <row r="166">
          <cell r="C166" t="str">
            <v>CU3690-5105-A</v>
          </cell>
          <cell r="D166" t="str">
            <v>TM S-1.1 120R, 1xSTM-1 ELEC., AC/DC</v>
          </cell>
          <cell r="E166" t="str">
            <v>_6310</v>
          </cell>
          <cell r="F166">
            <v>37560</v>
          </cell>
          <cell r="G166">
            <v>275</v>
          </cell>
          <cell r="H166">
            <v>82</v>
          </cell>
          <cell r="I166">
            <v>8290</v>
          </cell>
          <cell r="J166">
            <v>8290</v>
          </cell>
          <cell r="K166">
            <v>3382</v>
          </cell>
          <cell r="M166">
            <v>26</v>
          </cell>
          <cell r="N166">
            <v>0.5</v>
          </cell>
          <cell r="O166">
            <v>1</v>
          </cell>
          <cell r="P166">
            <v>37695</v>
          </cell>
          <cell r="Q166">
            <v>0</v>
          </cell>
          <cell r="R166">
            <v>0</v>
          </cell>
        </row>
        <row r="167">
          <cell r="C167" t="str">
            <v>CU3690-5106-A</v>
          </cell>
          <cell r="D167" t="str">
            <v>TM S-1.1 120R, 1xSTM-1 OPT. S-1.1, AC/DC</v>
          </cell>
          <cell r="E167" t="str">
            <v>_6310</v>
          </cell>
          <cell r="F167">
            <v>37560</v>
          </cell>
          <cell r="G167">
            <v>28</v>
          </cell>
          <cell r="H167">
            <v>68</v>
          </cell>
          <cell r="I167">
            <v>8950</v>
          </cell>
          <cell r="J167">
            <v>8950</v>
          </cell>
          <cell r="K167">
            <v>3648</v>
          </cell>
          <cell r="M167">
            <v>29</v>
          </cell>
          <cell r="N167">
            <v>0.5</v>
          </cell>
          <cell r="O167">
            <v>1</v>
          </cell>
          <cell r="P167">
            <v>37695</v>
          </cell>
          <cell r="Q167">
            <v>0</v>
          </cell>
          <cell r="R167">
            <v>0</v>
          </cell>
        </row>
        <row r="168">
          <cell r="C168" t="str">
            <v>CU3690-5107-A</v>
          </cell>
          <cell r="D168" t="str">
            <v>TM S-1.1 120R, 1xSTM-1 OPT. L-1.1, ACDC</v>
          </cell>
          <cell r="E168" t="str">
            <v>_6310</v>
          </cell>
          <cell r="F168">
            <v>37498</v>
          </cell>
          <cell r="G168">
            <v>28</v>
          </cell>
          <cell r="H168">
            <v>68</v>
          </cell>
          <cell r="I168">
            <v>9430</v>
          </cell>
          <cell r="J168">
            <v>9430</v>
          </cell>
          <cell r="K168">
            <v>9430</v>
          </cell>
          <cell r="M168">
            <v>30</v>
          </cell>
          <cell r="N168">
            <v>0.5</v>
          </cell>
          <cell r="O168">
            <v>1</v>
          </cell>
          <cell r="P168">
            <v>37437</v>
          </cell>
          <cell r="Q168">
            <v>0</v>
          </cell>
          <cell r="R168">
            <v>0</v>
          </cell>
        </row>
        <row r="169">
          <cell r="C169" t="str">
            <v>CU3690-5108-A</v>
          </cell>
          <cell r="D169" t="str">
            <v>TM S-1.1 120R, 1xSTM-1 OPT. L-1.2, ACDC</v>
          </cell>
          <cell r="E169" t="str">
            <v>_6310</v>
          </cell>
          <cell r="F169">
            <v>37498</v>
          </cell>
          <cell r="G169">
            <v>28</v>
          </cell>
          <cell r="H169">
            <v>68</v>
          </cell>
          <cell r="I169">
            <v>11330</v>
          </cell>
          <cell r="J169">
            <v>11330</v>
          </cell>
          <cell r="K169">
            <v>11330</v>
          </cell>
          <cell r="M169">
            <v>32</v>
          </cell>
          <cell r="N169">
            <v>0.5</v>
          </cell>
          <cell r="O169">
            <v>1</v>
          </cell>
          <cell r="P169">
            <v>37437</v>
          </cell>
          <cell r="Q169">
            <v>0</v>
          </cell>
          <cell r="R169">
            <v>0</v>
          </cell>
        </row>
        <row r="170">
          <cell r="C170" t="str">
            <v>CU3690-5109-A</v>
          </cell>
          <cell r="D170" t="str">
            <v>TM S-1.1 120R, 4X10/100MBE, ACDC, 2 FBRS</v>
          </cell>
          <cell r="E170" t="str">
            <v>_6310</v>
          </cell>
          <cell r="F170">
            <v>37560</v>
          </cell>
          <cell r="G170">
            <v>29.5</v>
          </cell>
          <cell r="H170">
            <v>8.5</v>
          </cell>
          <cell r="I170">
            <v>9430</v>
          </cell>
          <cell r="J170">
            <v>9430</v>
          </cell>
          <cell r="K170">
            <v>3847</v>
          </cell>
          <cell r="M170">
            <v>29</v>
          </cell>
          <cell r="N170">
            <v>0.5</v>
          </cell>
          <cell r="O170">
            <v>1</v>
          </cell>
          <cell r="P170">
            <v>37695</v>
          </cell>
          <cell r="Q170">
            <v>0</v>
          </cell>
          <cell r="R170">
            <v>0</v>
          </cell>
        </row>
        <row r="171">
          <cell r="C171" t="str">
            <v>CU3690-5110-A</v>
          </cell>
          <cell r="D171" t="str">
            <v>TM S1.1 120R, 6X 10/100MBE, ACDC, 2 FBRS</v>
          </cell>
          <cell r="E171" t="str">
            <v>_6310</v>
          </cell>
          <cell r="F171">
            <v>38017</v>
          </cell>
          <cell r="G171">
            <v>53.5</v>
          </cell>
          <cell r="H171">
            <v>7.2</v>
          </cell>
          <cell r="I171">
            <v>11330</v>
          </cell>
          <cell r="J171">
            <v>11330</v>
          </cell>
          <cell r="K171">
            <v>11330</v>
          </cell>
          <cell r="M171">
            <v>29</v>
          </cell>
          <cell r="N171">
            <v>0.5</v>
          </cell>
          <cell r="O171">
            <v>1</v>
          </cell>
          <cell r="P171">
            <v>38084</v>
          </cell>
          <cell r="Q171">
            <v>0</v>
          </cell>
          <cell r="R171">
            <v>0</v>
          </cell>
        </row>
        <row r="172">
          <cell r="C172" t="str">
            <v>CU3690-5111-A</v>
          </cell>
          <cell r="D172" t="str">
            <v>TM S-1.1 120R, 3X34MB, AC/DC, 2 FBRS</v>
          </cell>
          <cell r="E172" t="str">
            <v>_6310</v>
          </cell>
          <cell r="F172">
            <v>37498</v>
          </cell>
          <cell r="G172">
            <v>28.5</v>
          </cell>
          <cell r="H172">
            <v>9</v>
          </cell>
          <cell r="I172">
            <v>11050</v>
          </cell>
          <cell r="J172">
            <v>11050</v>
          </cell>
          <cell r="K172">
            <v>4509</v>
          </cell>
          <cell r="M172">
            <v>42</v>
          </cell>
          <cell r="N172">
            <v>0.5</v>
          </cell>
          <cell r="O172">
            <v>1</v>
          </cell>
          <cell r="P172">
            <v>37437</v>
          </cell>
          <cell r="Q172">
            <v>0</v>
          </cell>
          <cell r="R172">
            <v>0</v>
          </cell>
        </row>
        <row r="173">
          <cell r="C173" t="str">
            <v>CU3690-5112-A</v>
          </cell>
          <cell r="D173" t="str">
            <v>TM S-1.1 120R, 3X 45MB, AC/DC, 2 FBRS</v>
          </cell>
          <cell r="E173" t="str">
            <v>_6310</v>
          </cell>
          <cell r="F173">
            <v>37498</v>
          </cell>
          <cell r="G173">
            <v>28.5</v>
          </cell>
          <cell r="H173">
            <v>9</v>
          </cell>
          <cell r="I173">
            <v>12190</v>
          </cell>
          <cell r="J173">
            <v>12190</v>
          </cell>
          <cell r="K173">
            <v>4974</v>
          </cell>
          <cell r="M173">
            <v>42</v>
          </cell>
          <cell r="O173">
            <v>1</v>
          </cell>
          <cell r="P173">
            <v>37437</v>
          </cell>
          <cell r="Q173">
            <v>0</v>
          </cell>
          <cell r="R173">
            <v>0</v>
          </cell>
        </row>
        <row r="174">
          <cell r="C174" t="str">
            <v>CU3690-5115-A</v>
          </cell>
          <cell r="D174" t="str">
            <v>TM S-1.1 120R, 2xSTM-1 ELEC., AC/DC</v>
          </cell>
          <cell r="E174" t="str">
            <v>_6310</v>
          </cell>
          <cell r="F174">
            <v>37560</v>
          </cell>
          <cell r="G174">
            <v>285</v>
          </cell>
          <cell r="H174">
            <v>82</v>
          </cell>
          <cell r="I174">
            <v>8570</v>
          </cell>
          <cell r="J174">
            <v>8570</v>
          </cell>
          <cell r="K174">
            <v>3496</v>
          </cell>
          <cell r="M174">
            <v>31</v>
          </cell>
          <cell r="N174">
            <v>0.5</v>
          </cell>
          <cell r="O174">
            <v>1</v>
          </cell>
          <cell r="P174">
            <v>37695</v>
          </cell>
          <cell r="Q174">
            <v>0</v>
          </cell>
          <cell r="R174">
            <v>0</v>
          </cell>
        </row>
        <row r="175">
          <cell r="C175" t="str">
            <v>CU3690-5116-A</v>
          </cell>
          <cell r="D175" t="str">
            <v>TM S-1.1 120R, 2xSTM-1 OPT. S-1.1, AC/DC</v>
          </cell>
          <cell r="E175" t="str">
            <v>_6310</v>
          </cell>
          <cell r="F175">
            <v>37560</v>
          </cell>
          <cell r="G175">
            <v>29</v>
          </cell>
          <cell r="H175">
            <v>66</v>
          </cell>
          <cell r="I175">
            <v>9710</v>
          </cell>
          <cell r="J175">
            <v>9710</v>
          </cell>
          <cell r="K175">
            <v>3960</v>
          </cell>
          <cell r="M175">
            <v>37</v>
          </cell>
          <cell r="N175">
            <v>0.5</v>
          </cell>
          <cell r="O175">
            <v>1</v>
          </cell>
          <cell r="P175">
            <v>37695</v>
          </cell>
          <cell r="Q175">
            <v>0</v>
          </cell>
          <cell r="R175">
            <v>0</v>
          </cell>
        </row>
        <row r="176">
          <cell r="C176" t="str">
            <v>CU3690-5117-A</v>
          </cell>
          <cell r="D176" t="str">
            <v>TM S-1.1 120R, 2xSTM-1 OPT. L-1.1, ACDC</v>
          </cell>
          <cell r="E176" t="str">
            <v>_6310</v>
          </cell>
          <cell r="F176">
            <v>37498</v>
          </cell>
          <cell r="G176">
            <v>29</v>
          </cell>
          <cell r="H176">
            <v>66</v>
          </cell>
          <cell r="I176">
            <v>10380</v>
          </cell>
          <cell r="J176">
            <v>10380</v>
          </cell>
          <cell r="K176">
            <v>10380</v>
          </cell>
          <cell r="M176">
            <v>39</v>
          </cell>
          <cell r="N176">
            <v>0.5</v>
          </cell>
          <cell r="O176">
            <v>1</v>
          </cell>
          <cell r="P176">
            <v>37437</v>
          </cell>
          <cell r="Q176">
            <v>0</v>
          </cell>
          <cell r="R176">
            <v>0</v>
          </cell>
        </row>
        <row r="177">
          <cell r="C177" t="str">
            <v>CU3690-5118-A</v>
          </cell>
          <cell r="D177" t="str">
            <v>TM S-1.1 120R, 2xSTM-1 OPT. L-1.2, ACDC</v>
          </cell>
          <cell r="E177" t="str">
            <v>_6310</v>
          </cell>
          <cell r="F177">
            <v>37498</v>
          </cell>
          <cell r="G177">
            <v>29</v>
          </cell>
          <cell r="H177">
            <v>66</v>
          </cell>
          <cell r="I177">
            <v>13240</v>
          </cell>
          <cell r="J177">
            <v>13240</v>
          </cell>
          <cell r="K177">
            <v>13240</v>
          </cell>
          <cell r="M177">
            <v>43</v>
          </cell>
          <cell r="N177">
            <v>0.5</v>
          </cell>
          <cell r="O177">
            <v>1</v>
          </cell>
          <cell r="P177">
            <v>37437</v>
          </cell>
          <cell r="Q177">
            <v>0</v>
          </cell>
          <cell r="R177">
            <v>0</v>
          </cell>
        </row>
        <row r="178">
          <cell r="C178" t="str">
            <v>CU3690-5119-B</v>
          </cell>
          <cell r="D178" t="str">
            <v>TM S1.1 120R, 6X10/100MBE L2SW,ACDC,2FBR</v>
          </cell>
          <cell r="E178" t="str">
            <v>_6310</v>
          </cell>
          <cell r="F178">
            <v>38017</v>
          </cell>
          <cell r="G178">
            <v>53.5</v>
          </cell>
          <cell r="H178">
            <v>7.2</v>
          </cell>
          <cell r="I178">
            <v>16100</v>
          </cell>
          <cell r="J178">
            <v>16100</v>
          </cell>
          <cell r="K178">
            <v>16100</v>
          </cell>
          <cell r="M178">
            <v>49</v>
          </cell>
          <cell r="O178">
            <v>1</v>
          </cell>
          <cell r="P178">
            <v>38084</v>
          </cell>
          <cell r="Q178">
            <v>0</v>
          </cell>
          <cell r="R178">
            <v>0</v>
          </cell>
        </row>
        <row r="179">
          <cell r="C179" t="str">
            <v>CU3690-5120-A</v>
          </cell>
          <cell r="D179" t="str">
            <v>TM S-1.1 120R 2X1000SX+L2SW ACDC</v>
          </cell>
          <cell r="E179" t="str">
            <v>_6310</v>
          </cell>
          <cell r="F179">
            <v>38017</v>
          </cell>
          <cell r="G179">
            <v>535</v>
          </cell>
          <cell r="H179">
            <v>72</v>
          </cell>
          <cell r="I179">
            <v>16250</v>
          </cell>
          <cell r="J179">
            <v>16250</v>
          </cell>
          <cell r="K179">
            <v>16250</v>
          </cell>
          <cell r="M179">
            <v>57</v>
          </cell>
          <cell r="N179">
            <v>0.5</v>
          </cell>
          <cell r="O179">
            <v>1</v>
          </cell>
          <cell r="P179">
            <v>38084</v>
          </cell>
          <cell r="Q179">
            <v>0</v>
          </cell>
          <cell r="R179">
            <v>0</v>
          </cell>
        </row>
        <row r="180">
          <cell r="C180" t="str">
            <v>CU3690-5121-A</v>
          </cell>
          <cell r="D180" t="str">
            <v>TM S-1.1 120R 2X1000LX+L2SW ACDC</v>
          </cell>
          <cell r="E180" t="str">
            <v>_6310</v>
          </cell>
          <cell r="F180">
            <v>38017</v>
          </cell>
          <cell r="G180">
            <v>535</v>
          </cell>
          <cell r="H180">
            <v>72</v>
          </cell>
          <cell r="I180">
            <v>16950</v>
          </cell>
          <cell r="J180">
            <v>16950</v>
          </cell>
          <cell r="K180">
            <v>16950</v>
          </cell>
          <cell r="M180">
            <v>57</v>
          </cell>
          <cell r="N180">
            <v>0.5</v>
          </cell>
          <cell r="O180">
            <v>1</v>
          </cell>
          <cell r="P180">
            <v>38084</v>
          </cell>
          <cell r="Q180">
            <v>0</v>
          </cell>
          <cell r="R180">
            <v>0</v>
          </cell>
        </row>
        <row r="181">
          <cell r="C181" t="str">
            <v>CU3690-5200-A</v>
          </cell>
          <cell r="D181" t="str">
            <v>TM L-1.1 120R, AC/DC</v>
          </cell>
          <cell r="E181" t="str">
            <v>_6310</v>
          </cell>
          <cell r="F181">
            <v>37560</v>
          </cell>
          <cell r="G181">
            <v>195</v>
          </cell>
          <cell r="H181">
            <v>107</v>
          </cell>
          <cell r="I181">
            <v>6860</v>
          </cell>
          <cell r="J181">
            <v>6860</v>
          </cell>
          <cell r="K181">
            <v>2796</v>
          </cell>
          <cell r="M181">
            <v>22</v>
          </cell>
          <cell r="N181">
            <v>0.5</v>
          </cell>
          <cell r="O181">
            <v>1</v>
          </cell>
          <cell r="P181">
            <v>37695</v>
          </cell>
          <cell r="Q181">
            <v>0</v>
          </cell>
          <cell r="R181">
            <v>0</v>
          </cell>
        </row>
        <row r="182">
          <cell r="C182" t="str">
            <v>CU3690-5201-A</v>
          </cell>
          <cell r="D182" t="str">
            <v>TM L-1.1 120R, 1x34 MB, AC/DC</v>
          </cell>
          <cell r="E182" t="str">
            <v>_6310</v>
          </cell>
          <cell r="F182">
            <v>37560</v>
          </cell>
          <cell r="G182">
            <v>245</v>
          </cell>
          <cell r="H182">
            <v>92</v>
          </cell>
          <cell r="I182">
            <v>9240</v>
          </cell>
          <cell r="J182">
            <v>9240</v>
          </cell>
          <cell r="K182">
            <v>3770</v>
          </cell>
          <cell r="M182">
            <v>29</v>
          </cell>
          <cell r="N182">
            <v>0.5</v>
          </cell>
          <cell r="O182">
            <v>1</v>
          </cell>
          <cell r="P182">
            <v>37695</v>
          </cell>
          <cell r="Q182">
            <v>0</v>
          </cell>
          <cell r="R182">
            <v>0</v>
          </cell>
        </row>
        <row r="183">
          <cell r="C183" t="str">
            <v>CU3690-5202-A</v>
          </cell>
          <cell r="D183" t="str">
            <v>TM L-1.1 120R, 1x45 MB, AC/DC</v>
          </cell>
          <cell r="E183" t="str">
            <v>_6310</v>
          </cell>
          <cell r="F183">
            <v>37560</v>
          </cell>
          <cell r="G183">
            <v>245</v>
          </cell>
          <cell r="H183">
            <v>92</v>
          </cell>
          <cell r="I183">
            <v>9620</v>
          </cell>
          <cell r="J183">
            <v>9620</v>
          </cell>
          <cell r="K183">
            <v>3923</v>
          </cell>
          <cell r="M183">
            <v>29</v>
          </cell>
          <cell r="N183">
            <v>0.5</v>
          </cell>
          <cell r="O183">
            <v>1</v>
          </cell>
          <cell r="P183">
            <v>37695</v>
          </cell>
          <cell r="Q183">
            <v>0</v>
          </cell>
          <cell r="R183">
            <v>0</v>
          </cell>
        </row>
        <row r="184">
          <cell r="C184" t="str">
            <v>CU3690-5203-A</v>
          </cell>
          <cell r="D184" t="str">
            <v>TM L-1.1 120R, 1x140 MB, AC/DC</v>
          </cell>
          <cell r="E184" t="str">
            <v>_6310</v>
          </cell>
          <cell r="F184">
            <v>37560</v>
          </cell>
          <cell r="G184">
            <v>275</v>
          </cell>
          <cell r="H184">
            <v>87</v>
          </cell>
          <cell r="I184">
            <v>8500</v>
          </cell>
          <cell r="J184">
            <v>8500</v>
          </cell>
          <cell r="K184">
            <v>3466</v>
          </cell>
          <cell r="M184">
            <v>27</v>
          </cell>
          <cell r="N184">
            <v>0.5</v>
          </cell>
          <cell r="O184">
            <v>1</v>
          </cell>
          <cell r="P184">
            <v>37695</v>
          </cell>
          <cell r="Q184">
            <v>0</v>
          </cell>
          <cell r="R184">
            <v>0</v>
          </cell>
        </row>
        <row r="185">
          <cell r="C185" t="str">
            <v>CU3690-5205-A</v>
          </cell>
          <cell r="D185" t="str">
            <v>TM L-1.1 120R, 1xSTM-1 ELEC., AC/DC</v>
          </cell>
          <cell r="E185" t="str">
            <v>_6310</v>
          </cell>
          <cell r="F185">
            <v>37560</v>
          </cell>
          <cell r="G185">
            <v>275</v>
          </cell>
          <cell r="H185">
            <v>82</v>
          </cell>
          <cell r="I185">
            <v>8570</v>
          </cell>
          <cell r="J185">
            <v>8570</v>
          </cell>
          <cell r="K185">
            <v>3496</v>
          </cell>
          <cell r="M185">
            <v>27</v>
          </cell>
          <cell r="N185">
            <v>0.5</v>
          </cell>
          <cell r="O185">
            <v>1</v>
          </cell>
          <cell r="P185">
            <v>37695</v>
          </cell>
          <cell r="Q185">
            <v>0</v>
          </cell>
          <cell r="R185">
            <v>0</v>
          </cell>
        </row>
        <row r="186">
          <cell r="C186" t="str">
            <v>CU3690-5206-A</v>
          </cell>
          <cell r="D186" t="str">
            <v>TM L-1.1 120R, 1xSTM-1 OPT. S-1.1, AC/DC</v>
          </cell>
          <cell r="E186" t="str">
            <v>_6310</v>
          </cell>
          <cell r="F186">
            <v>37560</v>
          </cell>
          <cell r="G186">
            <v>28</v>
          </cell>
          <cell r="H186">
            <v>68</v>
          </cell>
          <cell r="I186">
            <v>9240</v>
          </cell>
          <cell r="J186">
            <v>9240</v>
          </cell>
          <cell r="K186">
            <v>3770</v>
          </cell>
          <cell r="M186">
            <v>30</v>
          </cell>
          <cell r="N186">
            <v>0.5</v>
          </cell>
          <cell r="O186">
            <v>1</v>
          </cell>
          <cell r="P186">
            <v>37695</v>
          </cell>
          <cell r="Q186">
            <v>0</v>
          </cell>
          <cell r="R186">
            <v>0</v>
          </cell>
        </row>
        <row r="187">
          <cell r="C187" t="str">
            <v>CU3690-5207-A</v>
          </cell>
          <cell r="D187" t="str">
            <v>TM L-1.1 120R, 1xSTM-1 OPT. L-1.1, ACDC</v>
          </cell>
          <cell r="E187" t="str">
            <v>_6310</v>
          </cell>
          <cell r="F187">
            <v>37498</v>
          </cell>
          <cell r="G187">
            <v>28</v>
          </cell>
          <cell r="H187">
            <v>68</v>
          </cell>
          <cell r="I187">
            <v>9710</v>
          </cell>
          <cell r="J187">
            <v>9710</v>
          </cell>
          <cell r="K187">
            <v>9710</v>
          </cell>
          <cell r="M187">
            <v>31</v>
          </cell>
          <cell r="N187">
            <v>0.5</v>
          </cell>
          <cell r="O187">
            <v>1</v>
          </cell>
          <cell r="P187">
            <v>37437</v>
          </cell>
          <cell r="Q187">
            <v>0</v>
          </cell>
          <cell r="R187">
            <v>0</v>
          </cell>
        </row>
        <row r="188">
          <cell r="C188" t="str">
            <v>CU3690-5208-A</v>
          </cell>
          <cell r="D188" t="str">
            <v>TM L-1.1 120R, 1xSTM-1 OPT. L-1.2, ACDC</v>
          </cell>
          <cell r="E188" t="str">
            <v>_6310</v>
          </cell>
          <cell r="F188">
            <v>37498</v>
          </cell>
          <cell r="G188">
            <v>28</v>
          </cell>
          <cell r="H188">
            <v>68</v>
          </cell>
          <cell r="I188">
            <v>11620</v>
          </cell>
          <cell r="J188">
            <v>11620</v>
          </cell>
          <cell r="K188">
            <v>11620</v>
          </cell>
          <cell r="M188">
            <v>33</v>
          </cell>
          <cell r="N188">
            <v>0.5</v>
          </cell>
          <cell r="O188">
            <v>1</v>
          </cell>
          <cell r="P188">
            <v>37437</v>
          </cell>
          <cell r="Q188">
            <v>0</v>
          </cell>
          <cell r="R188">
            <v>0</v>
          </cell>
        </row>
        <row r="189">
          <cell r="C189" t="str">
            <v>CU3690-5209-A</v>
          </cell>
          <cell r="D189" t="str">
            <v>TM L-1.1 120R, 4 x 10/100 MbE, AC/DC</v>
          </cell>
          <cell r="E189" t="str">
            <v>_6310</v>
          </cell>
          <cell r="F189">
            <v>37560</v>
          </cell>
          <cell r="G189">
            <v>295</v>
          </cell>
          <cell r="H189">
            <v>84</v>
          </cell>
          <cell r="I189">
            <v>9710</v>
          </cell>
          <cell r="J189">
            <v>9710</v>
          </cell>
          <cell r="K189">
            <v>3960</v>
          </cell>
          <cell r="M189">
            <v>30</v>
          </cell>
          <cell r="N189">
            <v>0.5</v>
          </cell>
          <cell r="O189">
            <v>1</v>
          </cell>
          <cell r="P189">
            <v>37695</v>
          </cell>
          <cell r="Q189">
            <v>0</v>
          </cell>
          <cell r="R189">
            <v>0</v>
          </cell>
        </row>
        <row r="190">
          <cell r="C190" t="str">
            <v>CU3690-5210-A</v>
          </cell>
          <cell r="D190" t="str">
            <v>TM L-1.1 120R 6X10/100MBE ACDC</v>
          </cell>
          <cell r="E190" t="str">
            <v>_6310</v>
          </cell>
          <cell r="F190">
            <v>38017</v>
          </cell>
          <cell r="G190">
            <v>535</v>
          </cell>
          <cell r="H190">
            <v>72</v>
          </cell>
          <cell r="I190">
            <v>11620</v>
          </cell>
          <cell r="J190">
            <v>11620</v>
          </cell>
          <cell r="K190">
            <v>11620</v>
          </cell>
          <cell r="M190">
            <v>30</v>
          </cell>
          <cell r="N190">
            <v>0.5</v>
          </cell>
          <cell r="O190">
            <v>1</v>
          </cell>
          <cell r="P190">
            <v>38084</v>
          </cell>
          <cell r="Q190">
            <v>0</v>
          </cell>
          <cell r="R190">
            <v>0</v>
          </cell>
        </row>
        <row r="191">
          <cell r="C191" t="str">
            <v>CU3690-5211-A</v>
          </cell>
          <cell r="D191" t="str">
            <v>TM L-1.1 120R, 3x34 MB, AC/DC</v>
          </cell>
          <cell r="E191" t="str">
            <v>_6310</v>
          </cell>
          <cell r="F191">
            <v>37560</v>
          </cell>
          <cell r="G191">
            <v>285</v>
          </cell>
          <cell r="H191">
            <v>89</v>
          </cell>
          <cell r="I191">
            <v>11240</v>
          </cell>
          <cell r="J191">
            <v>11240</v>
          </cell>
          <cell r="K191">
            <v>4585</v>
          </cell>
          <cell r="M191">
            <v>43</v>
          </cell>
          <cell r="N191">
            <v>0.5</v>
          </cell>
          <cell r="O191">
            <v>1</v>
          </cell>
          <cell r="P191">
            <v>37695</v>
          </cell>
          <cell r="Q191">
            <v>0</v>
          </cell>
          <cell r="R191">
            <v>0</v>
          </cell>
        </row>
        <row r="192">
          <cell r="C192" t="str">
            <v>CU3690-5212-A</v>
          </cell>
          <cell r="D192" t="str">
            <v>TM L-1.1 120R, 3x45 MB, AC/DC</v>
          </cell>
          <cell r="E192" t="str">
            <v>_6310</v>
          </cell>
          <cell r="F192">
            <v>37560</v>
          </cell>
          <cell r="G192">
            <v>285</v>
          </cell>
          <cell r="H192">
            <v>89</v>
          </cell>
          <cell r="I192">
            <v>12480</v>
          </cell>
          <cell r="J192">
            <v>12480</v>
          </cell>
          <cell r="K192">
            <v>5088</v>
          </cell>
          <cell r="M192">
            <v>43</v>
          </cell>
          <cell r="N192">
            <v>0.5</v>
          </cell>
          <cell r="O192">
            <v>1</v>
          </cell>
          <cell r="P192">
            <v>37695</v>
          </cell>
          <cell r="Q192">
            <v>0</v>
          </cell>
          <cell r="R192">
            <v>0</v>
          </cell>
        </row>
        <row r="193">
          <cell r="C193" t="str">
            <v>CU3690-5215-A</v>
          </cell>
          <cell r="D193" t="str">
            <v>TM L-1.1 120R, 2xSTM-1 ELEC., AC/DC</v>
          </cell>
          <cell r="E193" t="str">
            <v>_6310</v>
          </cell>
          <cell r="F193">
            <v>37560</v>
          </cell>
          <cell r="G193">
            <v>285</v>
          </cell>
          <cell r="H193">
            <v>82</v>
          </cell>
          <cell r="I193">
            <v>8760</v>
          </cell>
          <cell r="J193">
            <v>8760</v>
          </cell>
          <cell r="K193">
            <v>3572</v>
          </cell>
          <cell r="M193">
            <v>32</v>
          </cell>
          <cell r="N193">
            <v>0.5</v>
          </cell>
          <cell r="O193">
            <v>1</v>
          </cell>
          <cell r="P193">
            <v>37695</v>
          </cell>
          <cell r="Q193">
            <v>0</v>
          </cell>
          <cell r="R193">
            <v>0</v>
          </cell>
        </row>
        <row r="194">
          <cell r="C194" t="str">
            <v>CU3690-5216-A</v>
          </cell>
          <cell r="D194" t="str">
            <v>TM L-1.1 120R, 2xSTM-1 OPT. S-1.1, AC/DC</v>
          </cell>
          <cell r="E194" t="str">
            <v>_6310</v>
          </cell>
          <cell r="F194">
            <v>37560</v>
          </cell>
          <cell r="G194">
            <v>29</v>
          </cell>
          <cell r="H194">
            <v>66</v>
          </cell>
          <cell r="I194">
            <v>10000</v>
          </cell>
          <cell r="J194">
            <v>10000</v>
          </cell>
          <cell r="K194">
            <v>4083</v>
          </cell>
          <cell r="M194">
            <v>38</v>
          </cell>
          <cell r="N194">
            <v>0.5</v>
          </cell>
          <cell r="O194">
            <v>1</v>
          </cell>
          <cell r="P194">
            <v>37695</v>
          </cell>
          <cell r="Q194">
            <v>0</v>
          </cell>
          <cell r="R194">
            <v>0</v>
          </cell>
        </row>
        <row r="195">
          <cell r="C195" t="str">
            <v>CU3690-5217-A</v>
          </cell>
          <cell r="D195" t="str">
            <v>TM L-1.1 120R, 2xSTM-1 OPT. L-1.1, ACDC</v>
          </cell>
          <cell r="E195" t="str">
            <v>_6310</v>
          </cell>
          <cell r="F195">
            <v>37498</v>
          </cell>
          <cell r="G195">
            <v>29</v>
          </cell>
          <cell r="H195">
            <v>66</v>
          </cell>
          <cell r="I195">
            <v>10670</v>
          </cell>
          <cell r="J195">
            <v>10670</v>
          </cell>
          <cell r="K195">
            <v>10670</v>
          </cell>
          <cell r="M195">
            <v>40</v>
          </cell>
          <cell r="N195">
            <v>0.5</v>
          </cell>
          <cell r="O195">
            <v>1</v>
          </cell>
          <cell r="P195">
            <v>37437</v>
          </cell>
          <cell r="Q195">
            <v>0</v>
          </cell>
          <cell r="R195">
            <v>0</v>
          </cell>
        </row>
        <row r="196">
          <cell r="C196" t="str">
            <v>CU3690-5218-A</v>
          </cell>
          <cell r="D196" t="str">
            <v>TM L-1.1 120R, 2xSTM-1 OPT. L-1.2, ACDC</v>
          </cell>
          <cell r="E196" t="str">
            <v>_6310</v>
          </cell>
          <cell r="F196">
            <v>37498</v>
          </cell>
          <cell r="G196">
            <v>29</v>
          </cell>
          <cell r="H196">
            <v>66</v>
          </cell>
          <cell r="I196">
            <v>13520</v>
          </cell>
          <cell r="J196">
            <v>13520</v>
          </cell>
          <cell r="K196">
            <v>13520</v>
          </cell>
          <cell r="M196">
            <v>44</v>
          </cell>
          <cell r="N196">
            <v>0.5</v>
          </cell>
          <cell r="O196">
            <v>1</v>
          </cell>
          <cell r="P196">
            <v>37437</v>
          </cell>
          <cell r="Q196">
            <v>0</v>
          </cell>
          <cell r="R196">
            <v>0</v>
          </cell>
        </row>
        <row r="197">
          <cell r="C197" t="str">
            <v>CU3690-5219-B</v>
          </cell>
          <cell r="D197" t="str">
            <v>TM L-1.1 120R 6X10/100MBE+L2SW ACDC</v>
          </cell>
          <cell r="E197" t="str">
            <v>_6310</v>
          </cell>
          <cell r="F197">
            <v>38017</v>
          </cell>
          <cell r="G197">
            <v>535</v>
          </cell>
          <cell r="H197">
            <v>72</v>
          </cell>
          <cell r="I197">
            <v>16380</v>
          </cell>
          <cell r="J197">
            <v>16380</v>
          </cell>
          <cell r="K197">
            <v>16380</v>
          </cell>
          <cell r="M197">
            <v>50</v>
          </cell>
          <cell r="N197">
            <v>0.5</v>
          </cell>
          <cell r="O197">
            <v>1</v>
          </cell>
          <cell r="P197">
            <v>38084</v>
          </cell>
          <cell r="Q197">
            <v>0</v>
          </cell>
          <cell r="R197">
            <v>0</v>
          </cell>
        </row>
        <row r="198">
          <cell r="C198" t="str">
            <v>CU3690-5220-A</v>
          </cell>
          <cell r="D198" t="str">
            <v>TM L-1.1 120R 2X1000SX+L2SW ACDC</v>
          </cell>
          <cell r="E198" t="str">
            <v>_6310</v>
          </cell>
          <cell r="F198">
            <v>38017</v>
          </cell>
          <cell r="G198">
            <v>535</v>
          </cell>
          <cell r="H198">
            <v>72</v>
          </cell>
          <cell r="I198">
            <v>16530</v>
          </cell>
          <cell r="J198">
            <v>16530</v>
          </cell>
          <cell r="K198">
            <v>16530</v>
          </cell>
          <cell r="M198">
            <v>58</v>
          </cell>
          <cell r="N198">
            <v>0.5</v>
          </cell>
          <cell r="O198">
            <v>1</v>
          </cell>
          <cell r="P198">
            <v>38084</v>
          </cell>
          <cell r="Q198">
            <v>0</v>
          </cell>
          <cell r="R198">
            <v>0</v>
          </cell>
        </row>
        <row r="199">
          <cell r="C199" t="str">
            <v>CU3690-5221-A</v>
          </cell>
          <cell r="D199" t="str">
            <v>TM L-1.1 120R 2X1000LX+L2SW ACDC</v>
          </cell>
          <cell r="E199" t="str">
            <v>_6310</v>
          </cell>
          <cell r="F199">
            <v>38017</v>
          </cell>
          <cell r="G199">
            <v>535</v>
          </cell>
          <cell r="H199">
            <v>72</v>
          </cell>
          <cell r="I199">
            <v>17240</v>
          </cell>
          <cell r="J199">
            <v>17240</v>
          </cell>
          <cell r="K199">
            <v>17240</v>
          </cell>
          <cell r="M199">
            <v>58</v>
          </cell>
          <cell r="N199">
            <v>0.5</v>
          </cell>
          <cell r="O199">
            <v>1</v>
          </cell>
          <cell r="P199">
            <v>38084</v>
          </cell>
          <cell r="Q199">
            <v>0</v>
          </cell>
          <cell r="R199">
            <v>0</v>
          </cell>
        </row>
        <row r="200">
          <cell r="C200" t="str">
            <v>CU3690-6100-A</v>
          </cell>
          <cell r="D200" t="str">
            <v>ADM S-1.1 120R, AC/DC, 2 FBRS</v>
          </cell>
          <cell r="E200" t="str">
            <v>_6310</v>
          </cell>
          <cell r="F200">
            <v>37498</v>
          </cell>
          <cell r="G200">
            <v>20.5</v>
          </cell>
          <cell r="H200">
            <v>9.8000000000000007</v>
          </cell>
          <cell r="I200">
            <v>7520</v>
          </cell>
          <cell r="J200">
            <v>7520</v>
          </cell>
          <cell r="K200">
            <v>3069</v>
          </cell>
          <cell r="M200">
            <v>29</v>
          </cell>
          <cell r="N200">
            <v>0.5</v>
          </cell>
          <cell r="O200">
            <v>1</v>
          </cell>
          <cell r="P200">
            <v>37437</v>
          </cell>
          <cell r="Q200">
            <v>0</v>
          </cell>
          <cell r="R200">
            <v>0</v>
          </cell>
        </row>
        <row r="201">
          <cell r="C201" t="str">
            <v>CU3690-6101-A</v>
          </cell>
          <cell r="D201" t="str">
            <v>ADM S-1.1 120R, 1X34MB, AC/DC, 2 FBRS</v>
          </cell>
          <cell r="E201" t="str">
            <v>_6310</v>
          </cell>
          <cell r="F201">
            <v>37498</v>
          </cell>
          <cell r="G201">
            <v>25.5</v>
          </cell>
          <cell r="H201">
            <v>8.5</v>
          </cell>
          <cell r="I201">
            <v>9900</v>
          </cell>
          <cell r="J201">
            <v>9900</v>
          </cell>
          <cell r="K201">
            <v>4037</v>
          </cell>
          <cell r="M201">
            <v>36</v>
          </cell>
          <cell r="N201">
            <v>0.5</v>
          </cell>
          <cell r="O201">
            <v>1</v>
          </cell>
          <cell r="P201">
            <v>37437</v>
          </cell>
          <cell r="Q201">
            <v>0</v>
          </cell>
          <cell r="R201">
            <v>0</v>
          </cell>
        </row>
        <row r="202">
          <cell r="C202" t="str">
            <v>CU3690-6102-A</v>
          </cell>
          <cell r="D202" t="str">
            <v>ADM S-1.1 120R, 1X 45MB, AC/DC, 2 FBRS</v>
          </cell>
          <cell r="E202" t="str">
            <v>_6310</v>
          </cell>
          <cell r="F202">
            <v>37498</v>
          </cell>
          <cell r="G202">
            <v>25.5</v>
          </cell>
          <cell r="H202">
            <v>8.5</v>
          </cell>
          <cell r="I202">
            <v>10380</v>
          </cell>
          <cell r="J202">
            <v>10380</v>
          </cell>
          <cell r="K202">
            <v>4235</v>
          </cell>
          <cell r="M202">
            <v>36</v>
          </cell>
          <cell r="N202">
            <v>0.5</v>
          </cell>
          <cell r="O202">
            <v>1</v>
          </cell>
          <cell r="P202">
            <v>37437</v>
          </cell>
          <cell r="Q202">
            <v>0</v>
          </cell>
          <cell r="R202">
            <v>0</v>
          </cell>
        </row>
        <row r="203">
          <cell r="C203" t="str">
            <v>CU3690-6103-A</v>
          </cell>
          <cell r="D203" t="str">
            <v>ADM S-1.1 120R, 1X140MB, AC/DC, 2 FBRS</v>
          </cell>
          <cell r="E203" t="str">
            <v>_6310</v>
          </cell>
          <cell r="F203">
            <v>37498</v>
          </cell>
          <cell r="G203">
            <v>28.5</v>
          </cell>
          <cell r="H203">
            <v>8.1</v>
          </cell>
          <cell r="I203">
            <v>9240</v>
          </cell>
          <cell r="J203">
            <v>9240</v>
          </cell>
          <cell r="K203">
            <v>3770</v>
          </cell>
          <cell r="M203">
            <v>34</v>
          </cell>
          <cell r="N203">
            <v>0.5</v>
          </cell>
          <cell r="O203">
            <v>1</v>
          </cell>
          <cell r="P203">
            <v>37437</v>
          </cell>
          <cell r="Q203">
            <v>0</v>
          </cell>
          <cell r="R203">
            <v>0</v>
          </cell>
        </row>
        <row r="204">
          <cell r="C204" t="str">
            <v>CU3690-6105-A</v>
          </cell>
          <cell r="D204" t="str">
            <v>ADM S-1.1 120R, 1XSTM1 ELEC, ACDC, 2FBRS</v>
          </cell>
          <cell r="E204" t="str">
            <v>_6310</v>
          </cell>
          <cell r="F204">
            <v>37498</v>
          </cell>
          <cell r="G204">
            <v>28.5</v>
          </cell>
          <cell r="H204">
            <v>7.7</v>
          </cell>
          <cell r="I204">
            <v>9240</v>
          </cell>
          <cell r="J204">
            <v>9240</v>
          </cell>
          <cell r="K204">
            <v>3770</v>
          </cell>
          <cell r="M204">
            <v>34</v>
          </cell>
          <cell r="N204">
            <v>0.5</v>
          </cell>
          <cell r="O204">
            <v>1</v>
          </cell>
          <cell r="P204">
            <v>37437</v>
          </cell>
          <cell r="Q204">
            <v>0</v>
          </cell>
          <cell r="R204">
            <v>0</v>
          </cell>
        </row>
        <row r="205">
          <cell r="C205" t="str">
            <v>CU3690-6106-A</v>
          </cell>
          <cell r="D205" t="str">
            <v>ADM S-1.1 120R, 1xSTM-1 OPT. S-1.1, AC/DC</v>
          </cell>
          <cell r="E205" t="str">
            <v>_6310</v>
          </cell>
          <cell r="F205">
            <v>37560</v>
          </cell>
          <cell r="G205">
            <v>29</v>
          </cell>
          <cell r="H205">
            <v>64</v>
          </cell>
          <cell r="I205">
            <v>9900</v>
          </cell>
          <cell r="J205">
            <v>9900</v>
          </cell>
          <cell r="K205">
            <v>4037</v>
          </cell>
          <cell r="M205">
            <v>37</v>
          </cell>
          <cell r="N205">
            <v>0.5</v>
          </cell>
          <cell r="O205">
            <v>1</v>
          </cell>
          <cell r="P205">
            <v>37695</v>
          </cell>
          <cell r="Q205">
            <v>0</v>
          </cell>
          <cell r="R205">
            <v>0</v>
          </cell>
        </row>
        <row r="206">
          <cell r="C206" t="str">
            <v>CU3690-6107-A</v>
          </cell>
          <cell r="D206" t="str">
            <v>ADM S-1.1 120R, 1xSTM-1 OPT. L-1.1, ACDC</v>
          </cell>
          <cell r="E206" t="str">
            <v>_6310</v>
          </cell>
          <cell r="F206">
            <v>37498</v>
          </cell>
          <cell r="G206">
            <v>29</v>
          </cell>
          <cell r="H206">
            <v>64</v>
          </cell>
          <cell r="I206">
            <v>10380</v>
          </cell>
          <cell r="J206">
            <v>10380</v>
          </cell>
          <cell r="K206">
            <v>10380</v>
          </cell>
          <cell r="M206">
            <v>38</v>
          </cell>
          <cell r="N206">
            <v>0.5</v>
          </cell>
          <cell r="O206">
            <v>1</v>
          </cell>
          <cell r="P206">
            <v>37437</v>
          </cell>
          <cell r="Q206">
            <v>0</v>
          </cell>
          <cell r="R206">
            <v>0</v>
          </cell>
        </row>
        <row r="207">
          <cell r="C207" t="str">
            <v>CU3690-6108-A</v>
          </cell>
          <cell r="D207" t="str">
            <v>ADM S-1.1 120R, 1xSTM-1 OPT. L-1.2, ACDC</v>
          </cell>
          <cell r="E207" t="str">
            <v>_6310</v>
          </cell>
          <cell r="F207">
            <v>37498</v>
          </cell>
          <cell r="G207">
            <v>29</v>
          </cell>
          <cell r="H207">
            <v>64</v>
          </cell>
          <cell r="I207">
            <v>12290</v>
          </cell>
          <cell r="J207">
            <v>12290</v>
          </cell>
          <cell r="K207">
            <v>12290</v>
          </cell>
          <cell r="M207">
            <v>40</v>
          </cell>
          <cell r="N207">
            <v>0.5</v>
          </cell>
          <cell r="O207">
            <v>1</v>
          </cell>
          <cell r="P207">
            <v>37437</v>
          </cell>
          <cell r="Q207">
            <v>0</v>
          </cell>
          <cell r="R207">
            <v>0</v>
          </cell>
        </row>
        <row r="208">
          <cell r="C208" t="str">
            <v>CU3690-6109-A</v>
          </cell>
          <cell r="D208" t="str">
            <v>ADM S-1.1 120R, 4X10/100MBE, ACDC, 2FBRS</v>
          </cell>
          <cell r="E208" t="str">
            <v>_6310</v>
          </cell>
          <cell r="F208">
            <v>37560</v>
          </cell>
          <cell r="G208">
            <v>30.5</v>
          </cell>
          <cell r="H208">
            <v>7.8</v>
          </cell>
          <cell r="I208">
            <v>10380</v>
          </cell>
          <cell r="J208">
            <v>10380</v>
          </cell>
          <cell r="K208">
            <v>3847</v>
          </cell>
          <cell r="M208">
            <v>37</v>
          </cell>
          <cell r="N208">
            <v>0.5</v>
          </cell>
          <cell r="O208">
            <v>1</v>
          </cell>
          <cell r="P208">
            <v>37695</v>
          </cell>
          <cell r="Q208">
            <v>0</v>
          </cell>
          <cell r="R208">
            <v>0</v>
          </cell>
        </row>
        <row r="209">
          <cell r="C209" t="str">
            <v>CU3690-6110-A</v>
          </cell>
          <cell r="D209" t="str">
            <v>ADM S1.1 120R, 6X 10/100MBE, ACDC, 2FBRS</v>
          </cell>
          <cell r="E209" t="str">
            <v>_6310</v>
          </cell>
          <cell r="F209">
            <v>38017</v>
          </cell>
          <cell r="G209">
            <v>54.5</v>
          </cell>
          <cell r="H209">
            <v>6.8</v>
          </cell>
          <cell r="I209">
            <v>12290</v>
          </cell>
          <cell r="J209">
            <v>12290</v>
          </cell>
          <cell r="K209">
            <v>12290</v>
          </cell>
          <cell r="M209">
            <v>37</v>
          </cell>
          <cell r="O209">
            <v>1</v>
          </cell>
          <cell r="P209">
            <v>38084</v>
          </cell>
          <cell r="Q209">
            <v>0</v>
          </cell>
          <cell r="R209">
            <v>0</v>
          </cell>
        </row>
        <row r="210">
          <cell r="C210" t="str">
            <v>CU3690-6111-A</v>
          </cell>
          <cell r="D210" t="str">
            <v>ADM S-1.1 120R, 3X34MB, AC/DC, 2 FBRS</v>
          </cell>
          <cell r="E210" t="str">
            <v>_6310</v>
          </cell>
          <cell r="F210">
            <v>37498</v>
          </cell>
          <cell r="G210">
            <v>29.5</v>
          </cell>
          <cell r="H210">
            <v>8.3000000000000007</v>
          </cell>
          <cell r="I210">
            <v>12000</v>
          </cell>
          <cell r="J210">
            <v>12000</v>
          </cell>
          <cell r="K210">
            <v>4898</v>
          </cell>
          <cell r="M210">
            <v>50</v>
          </cell>
          <cell r="N210">
            <v>0.5</v>
          </cell>
          <cell r="O210">
            <v>1</v>
          </cell>
          <cell r="P210">
            <v>37437</v>
          </cell>
          <cell r="Q210">
            <v>0</v>
          </cell>
          <cell r="R210">
            <v>0</v>
          </cell>
        </row>
        <row r="211">
          <cell r="C211" t="str">
            <v>CU3690-6112-A</v>
          </cell>
          <cell r="D211" t="str">
            <v>ADM S-1.1 120R, 3X 45MB, AC/DC, 2 FBRS</v>
          </cell>
          <cell r="E211" t="str">
            <v>_6310</v>
          </cell>
          <cell r="F211">
            <v>37498</v>
          </cell>
          <cell r="G211">
            <v>29.5</v>
          </cell>
          <cell r="H211">
            <v>8.3000000000000007</v>
          </cell>
          <cell r="I211">
            <v>13240</v>
          </cell>
          <cell r="J211">
            <v>13240</v>
          </cell>
          <cell r="K211">
            <v>5400</v>
          </cell>
          <cell r="M211">
            <v>50</v>
          </cell>
          <cell r="N211">
            <v>0.5</v>
          </cell>
          <cell r="O211">
            <v>1</v>
          </cell>
          <cell r="P211">
            <v>37437</v>
          </cell>
          <cell r="Q211">
            <v>0</v>
          </cell>
          <cell r="R211">
            <v>0</v>
          </cell>
        </row>
        <row r="212">
          <cell r="C212" t="str">
            <v>CU3690-6115-A</v>
          </cell>
          <cell r="D212" t="str">
            <v>ADM S1.1 120R, 2X STM1 ELEC, ACDC, 2FBRS</v>
          </cell>
          <cell r="E212" t="str">
            <v>_6310</v>
          </cell>
          <cell r="F212">
            <v>37498</v>
          </cell>
          <cell r="G212">
            <v>29.5</v>
          </cell>
          <cell r="H212">
            <v>7.6</v>
          </cell>
          <cell r="I212">
            <v>9520</v>
          </cell>
          <cell r="J212">
            <v>9520</v>
          </cell>
          <cell r="K212">
            <v>3884</v>
          </cell>
          <cell r="M212">
            <v>39</v>
          </cell>
          <cell r="N212">
            <v>0.5</v>
          </cell>
          <cell r="O212">
            <v>1</v>
          </cell>
          <cell r="P212">
            <v>37437</v>
          </cell>
          <cell r="Q212">
            <v>0</v>
          </cell>
          <cell r="R212">
            <v>0</v>
          </cell>
        </row>
        <row r="213">
          <cell r="C213" t="str">
            <v>CU3690-6116-A</v>
          </cell>
          <cell r="D213" t="str">
            <v>ADM S-1.1 120R, 2xSTM-1 OPT. S-1.1, AC/DC</v>
          </cell>
          <cell r="E213" t="str">
            <v>_6310</v>
          </cell>
          <cell r="F213">
            <v>37560</v>
          </cell>
          <cell r="G213">
            <v>30</v>
          </cell>
          <cell r="H213">
            <v>62</v>
          </cell>
          <cell r="I213">
            <v>10670</v>
          </cell>
          <cell r="J213">
            <v>10670</v>
          </cell>
          <cell r="K213">
            <v>4349</v>
          </cell>
          <cell r="M213">
            <v>45</v>
          </cell>
          <cell r="N213">
            <v>0.5</v>
          </cell>
          <cell r="O213">
            <v>1</v>
          </cell>
          <cell r="P213">
            <v>37695</v>
          </cell>
          <cell r="Q213">
            <v>0</v>
          </cell>
          <cell r="R213">
            <v>0</v>
          </cell>
        </row>
        <row r="214">
          <cell r="C214" t="str">
            <v>CU3690-6117-A</v>
          </cell>
          <cell r="D214" t="str">
            <v>ADM S-1.1 120R, 2xSTM-1 OPT. L-1.1, ACDC</v>
          </cell>
          <cell r="E214" t="str">
            <v>_6310</v>
          </cell>
          <cell r="F214">
            <v>37498</v>
          </cell>
          <cell r="G214">
            <v>30</v>
          </cell>
          <cell r="H214">
            <v>62</v>
          </cell>
          <cell r="I214">
            <v>11330</v>
          </cell>
          <cell r="J214">
            <v>11330</v>
          </cell>
          <cell r="K214">
            <v>11330</v>
          </cell>
          <cell r="M214">
            <v>47</v>
          </cell>
          <cell r="N214">
            <v>0.5</v>
          </cell>
          <cell r="O214">
            <v>1</v>
          </cell>
          <cell r="P214">
            <v>37437</v>
          </cell>
          <cell r="Q214">
            <v>0</v>
          </cell>
          <cell r="R214">
            <v>0</v>
          </cell>
        </row>
        <row r="215">
          <cell r="C215" t="str">
            <v>CU3690-6118-A</v>
          </cell>
          <cell r="D215" t="str">
            <v>ADM S-1.1 120R, 2xSTM-1 OPT. L-1.2, ACDC</v>
          </cell>
          <cell r="E215" t="str">
            <v>_6310</v>
          </cell>
          <cell r="F215">
            <v>37498</v>
          </cell>
          <cell r="G215">
            <v>30</v>
          </cell>
          <cell r="H215">
            <v>62</v>
          </cell>
          <cell r="I215">
            <v>14190</v>
          </cell>
          <cell r="J215">
            <v>14190</v>
          </cell>
          <cell r="K215">
            <v>14190</v>
          </cell>
          <cell r="M215">
            <v>51</v>
          </cell>
          <cell r="N215">
            <v>0.5</v>
          </cell>
          <cell r="O215">
            <v>1</v>
          </cell>
          <cell r="P215">
            <v>37437</v>
          </cell>
          <cell r="Q215">
            <v>0</v>
          </cell>
          <cell r="R215">
            <v>0</v>
          </cell>
        </row>
        <row r="216">
          <cell r="C216" t="str">
            <v>CU3690-6119-B</v>
          </cell>
          <cell r="D216" t="str">
            <v>ADM S1.1 120R,6X10/100MBE L2SW,ACDC,2FBR</v>
          </cell>
          <cell r="E216" t="str">
            <v>_6310</v>
          </cell>
          <cell r="F216">
            <v>38017</v>
          </cell>
          <cell r="G216">
            <v>54.5</v>
          </cell>
          <cell r="H216">
            <v>6.8</v>
          </cell>
          <cell r="I216">
            <v>17050</v>
          </cell>
          <cell r="J216">
            <v>17050</v>
          </cell>
          <cell r="K216">
            <v>6820</v>
          </cell>
          <cell r="M216">
            <v>57</v>
          </cell>
          <cell r="O216">
            <v>1</v>
          </cell>
          <cell r="P216">
            <v>38084</v>
          </cell>
          <cell r="Q216">
            <v>0</v>
          </cell>
          <cell r="R216">
            <v>0</v>
          </cell>
        </row>
        <row r="217">
          <cell r="C217" t="str">
            <v>CU3690-6120-A</v>
          </cell>
          <cell r="D217" t="str">
            <v>ADM S-1.1 120R 2X1000SX+L2SW ACDC</v>
          </cell>
          <cell r="E217" t="str">
            <v>_6310</v>
          </cell>
          <cell r="F217">
            <v>38017</v>
          </cell>
          <cell r="G217">
            <v>545</v>
          </cell>
          <cell r="H217">
            <v>67</v>
          </cell>
          <cell r="I217">
            <v>17200</v>
          </cell>
          <cell r="J217">
            <v>17200</v>
          </cell>
          <cell r="K217">
            <v>17200</v>
          </cell>
          <cell r="M217">
            <v>65</v>
          </cell>
          <cell r="N217">
            <v>0.5</v>
          </cell>
          <cell r="O217">
            <v>1</v>
          </cell>
          <cell r="P217">
            <v>38084</v>
          </cell>
          <cell r="Q217">
            <v>0</v>
          </cell>
          <cell r="R217">
            <v>0</v>
          </cell>
        </row>
        <row r="218">
          <cell r="C218" t="str">
            <v>CU3690-6121-A</v>
          </cell>
          <cell r="D218" t="str">
            <v>ADM S-1.1 120R 2X1000LX+L2SW ACDC</v>
          </cell>
          <cell r="E218" t="str">
            <v>_6310</v>
          </cell>
          <cell r="F218">
            <v>38017</v>
          </cell>
          <cell r="G218">
            <v>545</v>
          </cell>
          <cell r="H218">
            <v>67</v>
          </cell>
          <cell r="I218">
            <v>17900</v>
          </cell>
          <cell r="J218">
            <v>17900</v>
          </cell>
          <cell r="K218">
            <v>17900</v>
          </cell>
          <cell r="M218">
            <v>65</v>
          </cell>
          <cell r="N218">
            <v>0.5</v>
          </cell>
          <cell r="O218">
            <v>1</v>
          </cell>
          <cell r="P218">
            <v>38084</v>
          </cell>
          <cell r="Q218">
            <v>0</v>
          </cell>
          <cell r="R218">
            <v>0</v>
          </cell>
        </row>
        <row r="219">
          <cell r="C219" t="str">
            <v>CU3690-6200-A</v>
          </cell>
          <cell r="D219" t="str">
            <v>ADM L-1.1 120R, AC/DC, 2 FBRS</v>
          </cell>
          <cell r="E219" t="str">
            <v>_6310</v>
          </cell>
          <cell r="F219">
            <v>37498</v>
          </cell>
          <cell r="G219">
            <v>20.5</v>
          </cell>
          <cell r="H219">
            <v>9.6999999999999993</v>
          </cell>
          <cell r="I219">
            <v>8000</v>
          </cell>
          <cell r="J219">
            <v>8000</v>
          </cell>
          <cell r="K219">
            <v>3260</v>
          </cell>
          <cell r="M219">
            <v>31</v>
          </cell>
          <cell r="N219">
            <v>0.5</v>
          </cell>
          <cell r="O219">
            <v>1</v>
          </cell>
          <cell r="P219">
            <v>37437</v>
          </cell>
          <cell r="Q219">
            <v>0</v>
          </cell>
          <cell r="R219">
            <v>0</v>
          </cell>
        </row>
        <row r="220">
          <cell r="C220" t="str">
            <v>CU3690-6201-A</v>
          </cell>
          <cell r="D220" t="str">
            <v>ADM L-1.1 120R, 1X34MB, AC/DC, 2 FBRS</v>
          </cell>
          <cell r="E220" t="str">
            <v>_6310</v>
          </cell>
          <cell r="F220">
            <v>37498</v>
          </cell>
          <cell r="G220">
            <v>25.5</v>
          </cell>
          <cell r="H220">
            <v>8.5</v>
          </cell>
          <cell r="I220">
            <v>10380</v>
          </cell>
          <cell r="J220">
            <v>10380</v>
          </cell>
          <cell r="K220">
            <v>4235</v>
          </cell>
          <cell r="M220">
            <v>38</v>
          </cell>
          <cell r="O220">
            <v>1</v>
          </cell>
          <cell r="P220">
            <v>37437</v>
          </cell>
          <cell r="Q220">
            <v>0</v>
          </cell>
          <cell r="R220">
            <v>0</v>
          </cell>
        </row>
        <row r="221">
          <cell r="C221" t="str">
            <v>CU3690-6202-A</v>
          </cell>
          <cell r="D221" t="str">
            <v>ADM L-1.1 120R, 1X45MB, AC/DC, 2 FBRS</v>
          </cell>
          <cell r="E221" t="str">
            <v>_6310</v>
          </cell>
          <cell r="F221">
            <v>37498</v>
          </cell>
          <cell r="G221">
            <v>25.5</v>
          </cell>
          <cell r="H221">
            <v>8.5</v>
          </cell>
          <cell r="I221">
            <v>10860</v>
          </cell>
          <cell r="J221">
            <v>10860</v>
          </cell>
          <cell r="K221">
            <v>4425</v>
          </cell>
          <cell r="M221">
            <v>38</v>
          </cell>
          <cell r="N221">
            <v>0.5</v>
          </cell>
          <cell r="O221">
            <v>1</v>
          </cell>
          <cell r="P221">
            <v>37437</v>
          </cell>
          <cell r="Q221">
            <v>0</v>
          </cell>
          <cell r="R221">
            <v>0</v>
          </cell>
        </row>
        <row r="222">
          <cell r="C222" t="str">
            <v>CU3690-6203-A</v>
          </cell>
          <cell r="D222" t="str">
            <v>ADM L-1.1 120R, 1x140 MB, AC/DC</v>
          </cell>
          <cell r="E222" t="str">
            <v>_6310</v>
          </cell>
          <cell r="F222">
            <v>37560</v>
          </cell>
          <cell r="G222">
            <v>285</v>
          </cell>
          <cell r="H222">
            <v>81</v>
          </cell>
          <cell r="I222">
            <v>9710</v>
          </cell>
          <cell r="J222">
            <v>9710</v>
          </cell>
          <cell r="K222">
            <v>3960</v>
          </cell>
          <cell r="M222">
            <v>36</v>
          </cell>
          <cell r="N222">
            <v>0.5</v>
          </cell>
          <cell r="O222">
            <v>1</v>
          </cell>
          <cell r="P222">
            <v>37695</v>
          </cell>
          <cell r="Q222">
            <v>0</v>
          </cell>
          <cell r="R222">
            <v>0</v>
          </cell>
        </row>
        <row r="223">
          <cell r="C223" t="str">
            <v>CU3690-6205-A</v>
          </cell>
          <cell r="D223" t="str">
            <v>ADM L-1.1 120R, 1xSTM-1 ELEC., AC/DC</v>
          </cell>
          <cell r="E223" t="str">
            <v>_6310</v>
          </cell>
          <cell r="F223">
            <v>37560</v>
          </cell>
          <cell r="G223">
            <v>285</v>
          </cell>
          <cell r="H223">
            <v>76</v>
          </cell>
          <cell r="I223">
            <v>9810</v>
          </cell>
          <cell r="J223">
            <v>9810</v>
          </cell>
          <cell r="K223">
            <v>3999</v>
          </cell>
          <cell r="M223">
            <v>36</v>
          </cell>
          <cell r="N223">
            <v>0.5</v>
          </cell>
          <cell r="O223">
            <v>1</v>
          </cell>
          <cell r="P223">
            <v>37695</v>
          </cell>
          <cell r="Q223">
            <v>0</v>
          </cell>
          <cell r="R223">
            <v>0</v>
          </cell>
        </row>
        <row r="224">
          <cell r="C224" t="str">
            <v>CU3690-6206-A</v>
          </cell>
          <cell r="D224" t="str">
            <v>ADM L-1.1 120R, 1xSTM-1 OPT. S-1.1, AC/DC</v>
          </cell>
          <cell r="E224" t="str">
            <v>_6310</v>
          </cell>
          <cell r="F224">
            <v>37560</v>
          </cell>
          <cell r="G224">
            <v>29</v>
          </cell>
          <cell r="H224">
            <v>64</v>
          </cell>
          <cell r="I224">
            <v>10480</v>
          </cell>
          <cell r="J224">
            <v>10480</v>
          </cell>
          <cell r="K224">
            <v>4273</v>
          </cell>
          <cell r="M224">
            <v>39</v>
          </cell>
          <cell r="N224">
            <v>0.5</v>
          </cell>
          <cell r="O224">
            <v>1</v>
          </cell>
          <cell r="P224">
            <v>37695</v>
          </cell>
          <cell r="Q224">
            <v>0</v>
          </cell>
          <cell r="R224">
            <v>0</v>
          </cell>
        </row>
        <row r="225">
          <cell r="C225" t="str">
            <v>CU3690-6207-A</v>
          </cell>
          <cell r="D225" t="str">
            <v>ADM L-1.1 120R, 1xSTM-1 OPT. L-1.1, ACDC</v>
          </cell>
          <cell r="E225" t="str">
            <v>_6310</v>
          </cell>
          <cell r="F225">
            <v>37498</v>
          </cell>
          <cell r="G225">
            <v>29</v>
          </cell>
          <cell r="H225">
            <v>64</v>
          </cell>
          <cell r="I225">
            <v>10860</v>
          </cell>
          <cell r="J225">
            <v>10860</v>
          </cell>
          <cell r="K225">
            <v>10860</v>
          </cell>
          <cell r="M225">
            <v>40</v>
          </cell>
          <cell r="N225">
            <v>0.5</v>
          </cell>
          <cell r="O225">
            <v>1</v>
          </cell>
          <cell r="P225">
            <v>37437</v>
          </cell>
          <cell r="Q225">
            <v>0</v>
          </cell>
          <cell r="R225">
            <v>0</v>
          </cell>
        </row>
        <row r="226">
          <cell r="C226" t="str">
            <v>CU3690-6208-A</v>
          </cell>
          <cell r="D226" t="str">
            <v>ADM L-1.1 120R, 1xSTM-1 OPT. L-1.2, ACDC</v>
          </cell>
          <cell r="E226" t="str">
            <v>_6310</v>
          </cell>
          <cell r="F226">
            <v>37498</v>
          </cell>
          <cell r="G226">
            <v>29</v>
          </cell>
          <cell r="H226">
            <v>64</v>
          </cell>
          <cell r="I226">
            <v>12760</v>
          </cell>
          <cell r="J226">
            <v>12760</v>
          </cell>
          <cell r="K226">
            <v>12760</v>
          </cell>
          <cell r="M226">
            <v>42</v>
          </cell>
          <cell r="N226">
            <v>0.5</v>
          </cell>
          <cell r="O226">
            <v>1</v>
          </cell>
          <cell r="P226">
            <v>37437</v>
          </cell>
          <cell r="Q226">
            <v>0</v>
          </cell>
          <cell r="R226">
            <v>0</v>
          </cell>
        </row>
        <row r="227">
          <cell r="C227" t="str">
            <v>CU3690-6209-A</v>
          </cell>
          <cell r="D227" t="str">
            <v>ADM L-1.1 120R, 4X10/100MBE, ACDC, 2FBRS</v>
          </cell>
          <cell r="E227" t="str">
            <v>_6310</v>
          </cell>
          <cell r="F227">
            <v>37560</v>
          </cell>
          <cell r="G227">
            <v>30.5</v>
          </cell>
          <cell r="H227">
            <v>7.8</v>
          </cell>
          <cell r="I227">
            <v>10860</v>
          </cell>
          <cell r="J227">
            <v>10860</v>
          </cell>
          <cell r="K227">
            <v>4425</v>
          </cell>
          <cell r="M227">
            <v>39</v>
          </cell>
          <cell r="O227">
            <v>1</v>
          </cell>
          <cell r="P227">
            <v>37695</v>
          </cell>
          <cell r="Q227">
            <v>0</v>
          </cell>
          <cell r="R227">
            <v>0</v>
          </cell>
        </row>
        <row r="228">
          <cell r="C228" t="str">
            <v>CU3690-6210-A</v>
          </cell>
          <cell r="D228" t="str">
            <v>ADM L-1.1 120R 6X10/100MBE ACDC</v>
          </cell>
          <cell r="E228" t="str">
            <v>_6310</v>
          </cell>
          <cell r="F228">
            <v>38017</v>
          </cell>
          <cell r="G228">
            <v>545</v>
          </cell>
          <cell r="H228">
            <v>67</v>
          </cell>
          <cell r="I228">
            <v>12760</v>
          </cell>
          <cell r="J228">
            <v>12760</v>
          </cell>
          <cell r="K228">
            <v>12760</v>
          </cell>
          <cell r="M228">
            <v>39</v>
          </cell>
          <cell r="N228">
            <v>0.5</v>
          </cell>
          <cell r="O228">
            <v>1</v>
          </cell>
          <cell r="P228">
            <v>38084</v>
          </cell>
          <cell r="Q228">
            <v>0</v>
          </cell>
          <cell r="R228">
            <v>0</v>
          </cell>
        </row>
        <row r="229">
          <cell r="C229" t="str">
            <v>CU3690-6211-A</v>
          </cell>
          <cell r="D229" t="str">
            <v>ADM L-1.1 120R, 3x34 MB, AC/DC</v>
          </cell>
          <cell r="E229" t="str">
            <v>_6310</v>
          </cell>
          <cell r="F229">
            <v>37560</v>
          </cell>
          <cell r="G229">
            <v>295</v>
          </cell>
          <cell r="H229">
            <v>82</v>
          </cell>
          <cell r="I229">
            <v>12480</v>
          </cell>
          <cell r="J229">
            <v>12480</v>
          </cell>
          <cell r="K229">
            <v>5088</v>
          </cell>
          <cell r="M229">
            <v>52</v>
          </cell>
          <cell r="N229">
            <v>0.5</v>
          </cell>
          <cell r="O229">
            <v>1</v>
          </cell>
          <cell r="P229">
            <v>37695</v>
          </cell>
          <cell r="Q229">
            <v>0</v>
          </cell>
          <cell r="R229">
            <v>0</v>
          </cell>
        </row>
        <row r="230">
          <cell r="C230" t="str">
            <v>CU3690-6212-A</v>
          </cell>
          <cell r="D230" t="str">
            <v>ADM L-1.1 120R, 3x45 MB, AC/DC</v>
          </cell>
          <cell r="E230" t="str">
            <v>_6310</v>
          </cell>
          <cell r="F230">
            <v>37560</v>
          </cell>
          <cell r="G230">
            <v>295</v>
          </cell>
          <cell r="H230">
            <v>82</v>
          </cell>
          <cell r="I230">
            <v>13710</v>
          </cell>
          <cell r="J230">
            <v>13710</v>
          </cell>
          <cell r="K230">
            <v>5591</v>
          </cell>
          <cell r="M230">
            <v>52</v>
          </cell>
          <cell r="N230">
            <v>0.5</v>
          </cell>
          <cell r="O230">
            <v>1</v>
          </cell>
          <cell r="P230">
            <v>37695</v>
          </cell>
          <cell r="Q230">
            <v>0</v>
          </cell>
          <cell r="R230">
            <v>0</v>
          </cell>
        </row>
        <row r="231">
          <cell r="C231" t="str">
            <v>CU3690-6215-A</v>
          </cell>
          <cell r="D231" t="str">
            <v>ADM L-1.1 120R, 2xSTM-1 ELEC., AC/DC</v>
          </cell>
          <cell r="E231" t="str">
            <v>_6310</v>
          </cell>
          <cell r="F231">
            <v>37560</v>
          </cell>
          <cell r="G231">
            <v>295</v>
          </cell>
          <cell r="H231">
            <v>76</v>
          </cell>
          <cell r="I231">
            <v>10000</v>
          </cell>
          <cell r="J231">
            <v>10000</v>
          </cell>
          <cell r="K231">
            <v>4083</v>
          </cell>
          <cell r="M231">
            <v>41</v>
          </cell>
          <cell r="N231">
            <v>0.5</v>
          </cell>
          <cell r="O231">
            <v>1</v>
          </cell>
          <cell r="P231">
            <v>37695</v>
          </cell>
          <cell r="Q231">
            <v>0</v>
          </cell>
          <cell r="R231">
            <v>0</v>
          </cell>
        </row>
        <row r="232">
          <cell r="C232" t="str">
            <v>CU3690-6216-A</v>
          </cell>
          <cell r="D232" t="str">
            <v>ADM L-1.1 120R, 2xSTM-1 OPT. S-1.1, AC/DC</v>
          </cell>
          <cell r="E232" t="str">
            <v>_6310</v>
          </cell>
          <cell r="F232">
            <v>37560</v>
          </cell>
          <cell r="G232">
            <v>30</v>
          </cell>
          <cell r="H232">
            <v>62</v>
          </cell>
          <cell r="I232">
            <v>11140</v>
          </cell>
          <cell r="J232">
            <v>11140</v>
          </cell>
          <cell r="K232">
            <v>4548</v>
          </cell>
          <cell r="M232">
            <v>47</v>
          </cell>
          <cell r="N232">
            <v>0.5</v>
          </cell>
          <cell r="O232">
            <v>1</v>
          </cell>
          <cell r="P232">
            <v>37695</v>
          </cell>
          <cell r="Q232">
            <v>0</v>
          </cell>
          <cell r="R232">
            <v>0</v>
          </cell>
        </row>
        <row r="233">
          <cell r="C233" t="str">
            <v>CU3690-6217-A</v>
          </cell>
          <cell r="D233" t="str">
            <v>ADM L-1.1 120R, 2xSTM-1 OPT. L-1.1, ACDC</v>
          </cell>
          <cell r="E233" t="str">
            <v>_6310</v>
          </cell>
          <cell r="F233">
            <v>37498</v>
          </cell>
          <cell r="G233">
            <v>30</v>
          </cell>
          <cell r="H233">
            <v>62</v>
          </cell>
          <cell r="I233">
            <v>11810</v>
          </cell>
          <cell r="J233">
            <v>11810</v>
          </cell>
          <cell r="K233">
            <v>11810</v>
          </cell>
          <cell r="M233">
            <v>49</v>
          </cell>
          <cell r="N233">
            <v>0.5</v>
          </cell>
          <cell r="O233">
            <v>1</v>
          </cell>
          <cell r="P233">
            <v>37437</v>
          </cell>
          <cell r="Q233">
            <v>0</v>
          </cell>
          <cell r="R233">
            <v>0</v>
          </cell>
        </row>
        <row r="234">
          <cell r="C234" t="str">
            <v>CU3690-6218-A</v>
          </cell>
          <cell r="D234" t="str">
            <v>ADM L-1.1 120R, 2xSTM-1 OPT. L-1.2, ACDC</v>
          </cell>
          <cell r="E234" t="str">
            <v>_6310</v>
          </cell>
          <cell r="F234">
            <v>37498</v>
          </cell>
          <cell r="G234">
            <v>30</v>
          </cell>
          <cell r="H234">
            <v>62</v>
          </cell>
          <cell r="I234">
            <v>14670</v>
          </cell>
          <cell r="J234">
            <v>14670</v>
          </cell>
          <cell r="K234">
            <v>14670</v>
          </cell>
          <cell r="M234">
            <v>53</v>
          </cell>
          <cell r="N234">
            <v>0.5</v>
          </cell>
          <cell r="O234">
            <v>1</v>
          </cell>
          <cell r="P234">
            <v>37437</v>
          </cell>
          <cell r="Q234">
            <v>0</v>
          </cell>
          <cell r="R234">
            <v>0</v>
          </cell>
        </row>
        <row r="235">
          <cell r="C235" t="str">
            <v>CU3690-6219-B</v>
          </cell>
          <cell r="D235" t="str">
            <v>ADM L1.1 120R,6X10/100MBE L2SW,ACDC,2FBR</v>
          </cell>
          <cell r="E235" t="str">
            <v>_6310</v>
          </cell>
          <cell r="F235">
            <v>38017</v>
          </cell>
          <cell r="G235">
            <v>54.5</v>
          </cell>
          <cell r="H235">
            <v>6.7</v>
          </cell>
          <cell r="I235">
            <v>17520</v>
          </cell>
          <cell r="J235">
            <v>17520</v>
          </cell>
          <cell r="K235">
            <v>17520</v>
          </cell>
          <cell r="M235">
            <v>59</v>
          </cell>
          <cell r="N235">
            <v>0.5</v>
          </cell>
          <cell r="O235">
            <v>1</v>
          </cell>
          <cell r="P235">
            <v>38084</v>
          </cell>
          <cell r="Q235">
            <v>0</v>
          </cell>
          <cell r="R235">
            <v>0</v>
          </cell>
        </row>
        <row r="236">
          <cell r="C236" t="str">
            <v>CU3690-6220-A</v>
          </cell>
          <cell r="D236" t="str">
            <v>ADM L-1.1 120R 2X1000SX+L2SW ACDC</v>
          </cell>
          <cell r="E236" t="str">
            <v>_6310</v>
          </cell>
          <cell r="F236">
            <v>38017</v>
          </cell>
          <cell r="G236">
            <v>545</v>
          </cell>
          <cell r="H236">
            <v>67</v>
          </cell>
          <cell r="I236">
            <v>17680</v>
          </cell>
          <cell r="J236">
            <v>17680</v>
          </cell>
          <cell r="K236">
            <v>17680</v>
          </cell>
          <cell r="M236">
            <v>67</v>
          </cell>
          <cell r="N236">
            <v>0.5</v>
          </cell>
          <cell r="O236">
            <v>1</v>
          </cell>
          <cell r="P236">
            <v>38084</v>
          </cell>
          <cell r="Q236">
            <v>0</v>
          </cell>
          <cell r="R236">
            <v>0</v>
          </cell>
        </row>
        <row r="237">
          <cell r="C237" t="str">
            <v>CU3690-6221-A</v>
          </cell>
          <cell r="D237" t="str">
            <v>ADM L-1.1 120R 2X1000LX+L2SW ACDC</v>
          </cell>
          <cell r="E237" t="str">
            <v>_6310</v>
          </cell>
          <cell r="F237">
            <v>38017</v>
          </cell>
          <cell r="G237">
            <v>545</v>
          </cell>
          <cell r="H237">
            <v>67</v>
          </cell>
          <cell r="I237">
            <v>18380</v>
          </cell>
          <cell r="J237">
            <v>18380</v>
          </cell>
          <cell r="K237">
            <v>18380</v>
          </cell>
          <cell r="M237">
            <v>67</v>
          </cell>
          <cell r="N237">
            <v>0.5</v>
          </cell>
          <cell r="O237">
            <v>1</v>
          </cell>
          <cell r="P237">
            <v>38084</v>
          </cell>
          <cell r="Q237">
            <v>0</v>
          </cell>
          <cell r="R237">
            <v>0</v>
          </cell>
        </row>
        <row r="238">
          <cell r="C238" t="str">
            <v>CU3690-6300-A</v>
          </cell>
          <cell r="D238" t="str">
            <v>ADM L-1.2 120R, AC/DC, 2 FBRS</v>
          </cell>
          <cell r="E238" t="str">
            <v>_6310</v>
          </cell>
          <cell r="F238">
            <v>37498</v>
          </cell>
          <cell r="G238">
            <v>20.5</v>
          </cell>
          <cell r="H238">
            <v>9.8000000000000007</v>
          </cell>
          <cell r="I238">
            <v>10860</v>
          </cell>
          <cell r="J238">
            <v>10860</v>
          </cell>
          <cell r="K238">
            <v>4425</v>
          </cell>
          <cell r="M238">
            <v>35</v>
          </cell>
          <cell r="O238">
            <v>1</v>
          </cell>
          <cell r="P238">
            <v>37437</v>
          </cell>
          <cell r="Q238">
            <v>0</v>
          </cell>
          <cell r="R238">
            <v>0</v>
          </cell>
        </row>
        <row r="239">
          <cell r="C239" t="str">
            <v>CU3690-6301-A</v>
          </cell>
          <cell r="D239" t="str">
            <v>ADM L-1.2 120R, 1x34 MB, AC/DC</v>
          </cell>
          <cell r="E239" t="str">
            <v>_6310</v>
          </cell>
          <cell r="F239">
            <v>37560</v>
          </cell>
          <cell r="G239">
            <v>255</v>
          </cell>
          <cell r="H239">
            <v>84</v>
          </cell>
          <cell r="I239">
            <v>13240</v>
          </cell>
          <cell r="J239">
            <v>13240</v>
          </cell>
          <cell r="K239">
            <v>5400</v>
          </cell>
          <cell r="M239">
            <v>42</v>
          </cell>
          <cell r="N239">
            <v>0.5</v>
          </cell>
          <cell r="O239">
            <v>1</v>
          </cell>
          <cell r="P239">
            <v>37695</v>
          </cell>
          <cell r="Q239">
            <v>0</v>
          </cell>
          <cell r="R239">
            <v>0</v>
          </cell>
        </row>
        <row r="240">
          <cell r="C240" t="str">
            <v>CU3690-6302-A</v>
          </cell>
          <cell r="D240" t="str">
            <v>ADM L-1.2 120R, 1x45 MB, AC/DC</v>
          </cell>
          <cell r="E240" t="str">
            <v>_6310</v>
          </cell>
          <cell r="F240">
            <v>37560</v>
          </cell>
          <cell r="G240">
            <v>255</v>
          </cell>
          <cell r="H240">
            <v>84</v>
          </cell>
          <cell r="I240">
            <v>13710</v>
          </cell>
          <cell r="J240">
            <v>13710</v>
          </cell>
          <cell r="K240">
            <v>5591</v>
          </cell>
          <cell r="M240">
            <v>42</v>
          </cell>
          <cell r="N240">
            <v>0.5</v>
          </cell>
          <cell r="O240">
            <v>1</v>
          </cell>
          <cell r="P240">
            <v>37695</v>
          </cell>
          <cell r="Q240">
            <v>0</v>
          </cell>
          <cell r="R240">
            <v>0</v>
          </cell>
        </row>
        <row r="241">
          <cell r="C241" t="str">
            <v>CU3690-6303-A</v>
          </cell>
          <cell r="D241" t="str">
            <v>ADM L-1.2 120R, 1x140 MB, AC/DC</v>
          </cell>
          <cell r="E241" t="str">
            <v>_6310</v>
          </cell>
          <cell r="F241">
            <v>37560</v>
          </cell>
          <cell r="G241">
            <v>285</v>
          </cell>
          <cell r="H241">
            <v>81</v>
          </cell>
          <cell r="I241">
            <v>12570</v>
          </cell>
          <cell r="J241">
            <v>12570</v>
          </cell>
          <cell r="K241">
            <v>5126</v>
          </cell>
          <cell r="M241">
            <v>18</v>
          </cell>
          <cell r="N241">
            <v>0.5</v>
          </cell>
          <cell r="O241">
            <v>1</v>
          </cell>
          <cell r="P241">
            <v>37695</v>
          </cell>
          <cell r="Q241">
            <v>0</v>
          </cell>
          <cell r="R241">
            <v>0</v>
          </cell>
        </row>
        <row r="242">
          <cell r="C242" t="str">
            <v>CU3690-6305-A</v>
          </cell>
          <cell r="D242" t="str">
            <v>ADM L-1.2 120R, 1xSTM-1 ELEC., AC/DC</v>
          </cell>
          <cell r="E242" t="str">
            <v>_6310</v>
          </cell>
          <cell r="F242">
            <v>37560</v>
          </cell>
          <cell r="G242">
            <v>285</v>
          </cell>
          <cell r="H242">
            <v>76</v>
          </cell>
          <cell r="I242">
            <v>12570</v>
          </cell>
          <cell r="J242">
            <v>12570</v>
          </cell>
          <cell r="K242">
            <v>5126</v>
          </cell>
          <cell r="M242">
            <v>40</v>
          </cell>
          <cell r="N242">
            <v>0.5</v>
          </cell>
          <cell r="O242">
            <v>1</v>
          </cell>
          <cell r="P242">
            <v>37695</v>
          </cell>
          <cell r="Q242">
            <v>0</v>
          </cell>
          <cell r="R242">
            <v>0</v>
          </cell>
        </row>
        <row r="243">
          <cell r="C243" t="str">
            <v>CU3690-6306-A</v>
          </cell>
          <cell r="D243" t="str">
            <v>ADM L-1.2 120R, 1xSTM-1 OPT. S-1.1, AC/DC</v>
          </cell>
          <cell r="E243" t="str">
            <v>_6310</v>
          </cell>
          <cell r="F243">
            <v>37560</v>
          </cell>
          <cell r="G243">
            <v>29</v>
          </cell>
          <cell r="H243">
            <v>64</v>
          </cell>
          <cell r="I243">
            <v>13240</v>
          </cell>
          <cell r="J243">
            <v>13240</v>
          </cell>
          <cell r="K243">
            <v>5400</v>
          </cell>
          <cell r="M243">
            <v>43</v>
          </cell>
          <cell r="N243">
            <v>0.5</v>
          </cell>
          <cell r="O243">
            <v>1</v>
          </cell>
          <cell r="P243">
            <v>37695</v>
          </cell>
          <cell r="Q243">
            <v>0</v>
          </cell>
          <cell r="R243">
            <v>0</v>
          </cell>
        </row>
        <row r="244">
          <cell r="C244" t="str">
            <v>CU3690-6307-A</v>
          </cell>
          <cell r="D244" t="str">
            <v>ADM L-1.2 120R, 1xSTM-1 OPT. L-1.1, ACDC</v>
          </cell>
          <cell r="E244" t="str">
            <v>_6310</v>
          </cell>
          <cell r="F244">
            <v>37498</v>
          </cell>
          <cell r="G244">
            <v>29</v>
          </cell>
          <cell r="H244">
            <v>64</v>
          </cell>
          <cell r="I244">
            <v>13710</v>
          </cell>
          <cell r="J244">
            <v>13710</v>
          </cell>
          <cell r="K244">
            <v>13710</v>
          </cell>
          <cell r="M244">
            <v>44</v>
          </cell>
          <cell r="N244">
            <v>0.5</v>
          </cell>
          <cell r="O244">
            <v>1</v>
          </cell>
          <cell r="P244">
            <v>37437</v>
          </cell>
          <cell r="Q244">
            <v>0</v>
          </cell>
          <cell r="R244">
            <v>0</v>
          </cell>
        </row>
        <row r="245">
          <cell r="C245" t="str">
            <v>CU3690-6308-A</v>
          </cell>
          <cell r="D245" t="str">
            <v>ADM L-1.2 120R, 1xSTM-1 OPT. L-1.2, ACDC</v>
          </cell>
          <cell r="E245" t="str">
            <v>_6310</v>
          </cell>
          <cell r="F245">
            <v>37498</v>
          </cell>
          <cell r="G245">
            <v>29</v>
          </cell>
          <cell r="H245">
            <v>64</v>
          </cell>
          <cell r="I245">
            <v>15620</v>
          </cell>
          <cell r="J245">
            <v>15620</v>
          </cell>
          <cell r="K245">
            <v>15620</v>
          </cell>
          <cell r="M245">
            <v>46</v>
          </cell>
          <cell r="N245">
            <v>0.5</v>
          </cell>
          <cell r="O245">
            <v>1</v>
          </cell>
          <cell r="P245">
            <v>37437</v>
          </cell>
          <cell r="Q245">
            <v>0</v>
          </cell>
          <cell r="R245">
            <v>0</v>
          </cell>
        </row>
        <row r="246">
          <cell r="C246" t="str">
            <v>CU3690-6309-A</v>
          </cell>
          <cell r="D246" t="str">
            <v>ADM L-1.2 120R, 4 x 10/100 MbE, AC/DC</v>
          </cell>
          <cell r="E246" t="str">
            <v>_6310</v>
          </cell>
          <cell r="F246">
            <v>37560</v>
          </cell>
          <cell r="G246">
            <v>305</v>
          </cell>
          <cell r="H246">
            <v>78</v>
          </cell>
          <cell r="I246">
            <v>13710</v>
          </cell>
          <cell r="J246">
            <v>13710</v>
          </cell>
          <cell r="K246">
            <v>5591</v>
          </cell>
          <cell r="M246">
            <v>43</v>
          </cell>
          <cell r="N246">
            <v>0.5</v>
          </cell>
          <cell r="O246">
            <v>1</v>
          </cell>
          <cell r="P246">
            <v>37695</v>
          </cell>
          <cell r="Q246">
            <v>0</v>
          </cell>
          <cell r="R246">
            <v>0</v>
          </cell>
        </row>
        <row r="247">
          <cell r="C247" t="str">
            <v>CU3690-6310-A</v>
          </cell>
          <cell r="D247" t="str">
            <v>ADM L-1.2 120R 6X10/100MBE ACDC</v>
          </cell>
          <cell r="E247" t="str">
            <v>_6310</v>
          </cell>
          <cell r="F247">
            <v>38017</v>
          </cell>
          <cell r="G247">
            <v>545</v>
          </cell>
          <cell r="H247">
            <v>67</v>
          </cell>
          <cell r="I247">
            <v>15620</v>
          </cell>
          <cell r="J247">
            <v>15620</v>
          </cell>
          <cell r="K247">
            <v>15620</v>
          </cell>
          <cell r="M247">
            <v>43</v>
          </cell>
          <cell r="N247">
            <v>0.5</v>
          </cell>
          <cell r="O247">
            <v>1</v>
          </cell>
          <cell r="P247">
            <v>38084</v>
          </cell>
          <cell r="Q247">
            <v>0</v>
          </cell>
          <cell r="R247">
            <v>0</v>
          </cell>
        </row>
        <row r="248">
          <cell r="C248" t="str">
            <v>CU3690-6311-A</v>
          </cell>
          <cell r="D248" t="str">
            <v>ADM L-1.2 120R, 3x34 MB, AC/DC</v>
          </cell>
          <cell r="E248" t="str">
            <v>_6310</v>
          </cell>
          <cell r="F248">
            <v>37560</v>
          </cell>
          <cell r="G248">
            <v>295</v>
          </cell>
          <cell r="H248">
            <v>82</v>
          </cell>
          <cell r="I248">
            <v>15330</v>
          </cell>
          <cell r="J248">
            <v>15330</v>
          </cell>
          <cell r="K248">
            <v>6253</v>
          </cell>
          <cell r="M248">
            <v>56</v>
          </cell>
          <cell r="N248">
            <v>0.5</v>
          </cell>
          <cell r="O248">
            <v>1</v>
          </cell>
          <cell r="P248">
            <v>37695</v>
          </cell>
          <cell r="Q248">
            <v>0</v>
          </cell>
          <cell r="R248">
            <v>0</v>
          </cell>
        </row>
        <row r="249">
          <cell r="C249" t="str">
            <v>CU3690-6312-A</v>
          </cell>
          <cell r="D249" t="str">
            <v>ADM L-1.2 120R, 3x45 MB, AC/DC</v>
          </cell>
          <cell r="E249" t="str">
            <v>_6310</v>
          </cell>
          <cell r="F249">
            <v>37560</v>
          </cell>
          <cell r="G249">
            <v>295</v>
          </cell>
          <cell r="H249">
            <v>82</v>
          </cell>
          <cell r="I249">
            <v>16480</v>
          </cell>
          <cell r="J249">
            <v>16480</v>
          </cell>
          <cell r="K249">
            <v>6718</v>
          </cell>
          <cell r="M249">
            <v>56</v>
          </cell>
          <cell r="N249">
            <v>0.5</v>
          </cell>
          <cell r="O249">
            <v>1</v>
          </cell>
          <cell r="P249">
            <v>37695</v>
          </cell>
          <cell r="Q249">
            <v>0</v>
          </cell>
          <cell r="R249">
            <v>0</v>
          </cell>
        </row>
        <row r="250">
          <cell r="C250" t="str">
            <v>CU3690-6315-A</v>
          </cell>
          <cell r="D250" t="str">
            <v>ADM L-1.2 120R, 2xSTM-1 ELEC., AC/DC</v>
          </cell>
          <cell r="E250" t="str">
            <v>_6310</v>
          </cell>
          <cell r="F250">
            <v>37560</v>
          </cell>
          <cell r="G250">
            <v>295</v>
          </cell>
          <cell r="H250">
            <v>76</v>
          </cell>
          <cell r="I250">
            <v>12860</v>
          </cell>
          <cell r="J250">
            <v>12860</v>
          </cell>
          <cell r="K250">
            <v>5248</v>
          </cell>
          <cell r="M250">
            <v>45</v>
          </cell>
          <cell r="N250">
            <v>0.5</v>
          </cell>
          <cell r="O250">
            <v>1</v>
          </cell>
          <cell r="P250">
            <v>37695</v>
          </cell>
          <cell r="Q250">
            <v>0</v>
          </cell>
          <cell r="R250">
            <v>0</v>
          </cell>
        </row>
        <row r="251">
          <cell r="C251" t="str">
            <v>CU3690-6316-A</v>
          </cell>
          <cell r="D251" t="str">
            <v>ADM L-1.2 120R, 2xSTM-1 OPT. S-1.1, AC/DC</v>
          </cell>
          <cell r="E251" t="str">
            <v>_6310</v>
          </cell>
          <cell r="F251">
            <v>37560</v>
          </cell>
          <cell r="G251">
            <v>30</v>
          </cell>
          <cell r="H251">
            <v>62</v>
          </cell>
          <cell r="I251">
            <v>14000</v>
          </cell>
          <cell r="J251">
            <v>14000</v>
          </cell>
          <cell r="K251">
            <v>5712</v>
          </cell>
          <cell r="M251">
            <v>43</v>
          </cell>
          <cell r="N251">
            <v>0.5</v>
          </cell>
          <cell r="O251">
            <v>1</v>
          </cell>
          <cell r="P251">
            <v>37695</v>
          </cell>
          <cell r="Q251">
            <v>0</v>
          </cell>
          <cell r="R251">
            <v>0</v>
          </cell>
        </row>
        <row r="252">
          <cell r="C252" t="str">
            <v>CU3690-6317-A</v>
          </cell>
          <cell r="D252" t="str">
            <v>ADM L-1.2 120R, 2xSTM-1 OPT. L-1.1, ACDC</v>
          </cell>
          <cell r="E252" t="str">
            <v>_6310</v>
          </cell>
          <cell r="F252">
            <v>37498</v>
          </cell>
          <cell r="G252">
            <v>30</v>
          </cell>
          <cell r="H252">
            <v>62</v>
          </cell>
          <cell r="I252">
            <v>14670</v>
          </cell>
          <cell r="J252">
            <v>14670</v>
          </cell>
          <cell r="K252">
            <v>14670</v>
          </cell>
          <cell r="M252">
            <v>53</v>
          </cell>
          <cell r="N252">
            <v>0.5</v>
          </cell>
          <cell r="O252">
            <v>1</v>
          </cell>
          <cell r="P252">
            <v>37437</v>
          </cell>
          <cell r="Q252">
            <v>0</v>
          </cell>
          <cell r="R252">
            <v>0</v>
          </cell>
        </row>
        <row r="253">
          <cell r="C253" t="str">
            <v>CU3690-6318-A</v>
          </cell>
          <cell r="D253" t="str">
            <v>ADM L-1.2 120R, 2xSTM-1 OPT. L-1.2, ACDC</v>
          </cell>
          <cell r="E253" t="str">
            <v>_6310</v>
          </cell>
          <cell r="F253">
            <v>37498</v>
          </cell>
          <cell r="G253">
            <v>30</v>
          </cell>
          <cell r="H253">
            <v>62</v>
          </cell>
          <cell r="I253">
            <v>17520</v>
          </cell>
          <cell r="J253">
            <v>17520</v>
          </cell>
          <cell r="K253">
            <v>17520</v>
          </cell>
          <cell r="M253">
            <v>57</v>
          </cell>
          <cell r="N253">
            <v>0.5</v>
          </cell>
          <cell r="O253">
            <v>1</v>
          </cell>
          <cell r="P253">
            <v>37437</v>
          </cell>
          <cell r="Q253">
            <v>0</v>
          </cell>
          <cell r="R253">
            <v>0</v>
          </cell>
        </row>
        <row r="254">
          <cell r="C254" t="str">
            <v>CU3690-6319-B</v>
          </cell>
          <cell r="D254" t="str">
            <v>ADM L-1.2 120R 6X10/100MBE+L2SW ACDC</v>
          </cell>
          <cell r="E254" t="str">
            <v>_6310</v>
          </cell>
          <cell r="F254">
            <v>38017</v>
          </cell>
          <cell r="G254">
            <v>545</v>
          </cell>
          <cell r="H254">
            <v>67</v>
          </cell>
          <cell r="I254">
            <v>20380</v>
          </cell>
          <cell r="J254">
            <v>20380</v>
          </cell>
          <cell r="K254">
            <v>20380</v>
          </cell>
          <cell r="M254">
            <v>63</v>
          </cell>
          <cell r="N254">
            <v>0.5</v>
          </cell>
          <cell r="O254">
            <v>1</v>
          </cell>
          <cell r="P254">
            <v>38084</v>
          </cell>
          <cell r="Q254">
            <v>0</v>
          </cell>
          <cell r="R254">
            <v>0</v>
          </cell>
        </row>
        <row r="255">
          <cell r="C255" t="str">
            <v>CU3690-6320-A</v>
          </cell>
          <cell r="D255" t="str">
            <v>ADM L-1.2 120R 2X1000SX+L2SW ACDC</v>
          </cell>
          <cell r="E255" t="str">
            <v>_6310</v>
          </cell>
          <cell r="F255">
            <v>38017</v>
          </cell>
          <cell r="G255">
            <v>545</v>
          </cell>
          <cell r="H255">
            <v>67</v>
          </cell>
          <cell r="I255">
            <v>20530</v>
          </cell>
          <cell r="J255">
            <v>20530</v>
          </cell>
          <cell r="K255">
            <v>20530</v>
          </cell>
          <cell r="M255">
            <v>71</v>
          </cell>
          <cell r="N255">
            <v>0.5</v>
          </cell>
          <cell r="O255">
            <v>1</v>
          </cell>
          <cell r="P255">
            <v>38084</v>
          </cell>
          <cell r="Q255">
            <v>0</v>
          </cell>
          <cell r="R255">
            <v>0</v>
          </cell>
        </row>
        <row r="256">
          <cell r="C256" t="str">
            <v>CU3690-6321-A</v>
          </cell>
          <cell r="D256" t="str">
            <v>ADM L-1.2 120R 2X1000LX+L2SW ACDC</v>
          </cell>
          <cell r="E256" t="str">
            <v>_6310</v>
          </cell>
          <cell r="F256">
            <v>38017</v>
          </cell>
          <cell r="G256">
            <v>545</v>
          </cell>
          <cell r="H256">
            <v>67</v>
          </cell>
          <cell r="I256">
            <v>21240</v>
          </cell>
          <cell r="J256">
            <v>21240</v>
          </cell>
          <cell r="K256">
            <v>21240</v>
          </cell>
          <cell r="M256">
            <v>71</v>
          </cell>
          <cell r="N256">
            <v>0.5</v>
          </cell>
          <cell r="O256">
            <v>1</v>
          </cell>
          <cell r="P256">
            <v>38084</v>
          </cell>
          <cell r="Q256">
            <v>0</v>
          </cell>
          <cell r="R256">
            <v>0</v>
          </cell>
        </row>
        <row r="257">
          <cell r="C257" t="str">
            <v>CU3690-8100-A</v>
          </cell>
          <cell r="D257" t="str">
            <v>ADM S-4.1 120R, AC/DC, 2 FBRS</v>
          </cell>
          <cell r="E257" t="str">
            <v>_6310</v>
          </cell>
          <cell r="F257">
            <v>37498</v>
          </cell>
          <cell r="G257">
            <v>23.5</v>
          </cell>
          <cell r="H257">
            <v>9.8000000000000007</v>
          </cell>
          <cell r="I257">
            <v>8760</v>
          </cell>
          <cell r="J257">
            <v>8760</v>
          </cell>
          <cell r="K257">
            <v>3572</v>
          </cell>
          <cell r="M257">
            <v>45</v>
          </cell>
          <cell r="N257">
            <v>0.5</v>
          </cell>
          <cell r="O257">
            <v>1</v>
          </cell>
          <cell r="P257">
            <v>37437</v>
          </cell>
          <cell r="Q257">
            <v>0</v>
          </cell>
          <cell r="R257">
            <v>0</v>
          </cell>
        </row>
        <row r="258">
          <cell r="C258" t="str">
            <v>CU3690-8101-A</v>
          </cell>
          <cell r="D258" t="str">
            <v>ADM S-4.1 120R, 1x34 MB, AC/DC</v>
          </cell>
          <cell r="E258" t="str">
            <v>_6310</v>
          </cell>
          <cell r="F258">
            <v>37560</v>
          </cell>
          <cell r="G258">
            <v>285</v>
          </cell>
          <cell r="H258">
            <v>84</v>
          </cell>
          <cell r="I258">
            <v>11140</v>
          </cell>
          <cell r="J258">
            <v>11140</v>
          </cell>
          <cell r="K258">
            <v>4548</v>
          </cell>
          <cell r="M258">
            <v>52</v>
          </cell>
          <cell r="N258">
            <v>0.5</v>
          </cell>
          <cell r="O258">
            <v>1</v>
          </cell>
          <cell r="P258">
            <v>37695</v>
          </cell>
          <cell r="Q258">
            <v>0</v>
          </cell>
          <cell r="R258">
            <v>0</v>
          </cell>
        </row>
        <row r="259">
          <cell r="C259" t="str">
            <v>CU3690-8102-A</v>
          </cell>
          <cell r="D259" t="str">
            <v>ADM S-4.1 120R, 1x45 MB, AC/DC</v>
          </cell>
          <cell r="E259" t="str">
            <v>_6310</v>
          </cell>
          <cell r="F259">
            <v>37560</v>
          </cell>
          <cell r="G259">
            <v>285</v>
          </cell>
          <cell r="H259">
            <v>84</v>
          </cell>
          <cell r="I259">
            <v>11620</v>
          </cell>
          <cell r="J259">
            <v>11620</v>
          </cell>
          <cell r="K259">
            <v>4738</v>
          </cell>
          <cell r="M259">
            <v>52</v>
          </cell>
          <cell r="N259">
            <v>0.5</v>
          </cell>
          <cell r="O259">
            <v>1</v>
          </cell>
          <cell r="P259">
            <v>37695</v>
          </cell>
          <cell r="Q259">
            <v>0</v>
          </cell>
          <cell r="R259">
            <v>0</v>
          </cell>
        </row>
        <row r="260">
          <cell r="C260" t="str">
            <v>CU3690-8103-A</v>
          </cell>
          <cell r="D260" t="str">
            <v>ADM S-4.1 120R, 1x140 MB, AC/DC</v>
          </cell>
          <cell r="E260" t="str">
            <v>_6310</v>
          </cell>
          <cell r="F260">
            <v>37560</v>
          </cell>
          <cell r="G260">
            <v>315</v>
          </cell>
          <cell r="H260">
            <v>81</v>
          </cell>
          <cell r="I260">
            <v>10480</v>
          </cell>
          <cell r="J260">
            <v>10480</v>
          </cell>
          <cell r="K260">
            <v>4273</v>
          </cell>
          <cell r="M260">
            <v>50</v>
          </cell>
          <cell r="N260">
            <v>0.5</v>
          </cell>
          <cell r="O260">
            <v>1</v>
          </cell>
          <cell r="P260">
            <v>37695</v>
          </cell>
          <cell r="Q260">
            <v>0</v>
          </cell>
          <cell r="R260">
            <v>0</v>
          </cell>
        </row>
        <row r="261">
          <cell r="C261" t="str">
            <v>CU3690-8105-A</v>
          </cell>
          <cell r="D261" t="str">
            <v>ADM S-4.1 120R, 1xSTM-1 ELEC., AC/DC</v>
          </cell>
          <cell r="E261" t="str">
            <v>_6310</v>
          </cell>
          <cell r="F261">
            <v>37560</v>
          </cell>
          <cell r="G261">
            <v>315</v>
          </cell>
          <cell r="H261">
            <v>76</v>
          </cell>
          <cell r="I261">
            <v>10480</v>
          </cell>
          <cell r="J261">
            <v>10480</v>
          </cell>
          <cell r="K261">
            <v>4273</v>
          </cell>
          <cell r="M261">
            <v>50</v>
          </cell>
          <cell r="N261">
            <v>0.5</v>
          </cell>
          <cell r="O261">
            <v>1</v>
          </cell>
          <cell r="P261">
            <v>37695</v>
          </cell>
          <cell r="Q261">
            <v>0</v>
          </cell>
          <cell r="R261">
            <v>0</v>
          </cell>
        </row>
        <row r="262">
          <cell r="C262" t="str">
            <v>CU3690-8106-A</v>
          </cell>
          <cell r="D262" t="str">
            <v>ADM S-4.1 120R, 1XSTM1 S1.1, ACDC, 2FBRS</v>
          </cell>
          <cell r="E262" t="str">
            <v>_6310</v>
          </cell>
          <cell r="F262">
            <v>37498</v>
          </cell>
          <cell r="G262">
            <v>32</v>
          </cell>
          <cell r="H262">
            <v>6.4</v>
          </cell>
          <cell r="I262">
            <v>11140</v>
          </cell>
          <cell r="J262">
            <v>11140</v>
          </cell>
          <cell r="K262">
            <v>4548</v>
          </cell>
          <cell r="M262">
            <v>53</v>
          </cell>
          <cell r="N262">
            <v>0.5</v>
          </cell>
          <cell r="O262">
            <v>1</v>
          </cell>
          <cell r="P262">
            <v>37437</v>
          </cell>
          <cell r="Q262">
            <v>0</v>
          </cell>
          <cell r="R262">
            <v>0</v>
          </cell>
        </row>
        <row r="263">
          <cell r="C263" t="str">
            <v>CU3690-8107-A</v>
          </cell>
          <cell r="D263" t="str">
            <v>ADM S-4.1 120R, 1xSTM-1 OPT. L-1.1, ACDC</v>
          </cell>
          <cell r="E263" t="str">
            <v>_6310</v>
          </cell>
          <cell r="F263">
            <v>37498</v>
          </cell>
          <cell r="G263">
            <v>32</v>
          </cell>
          <cell r="H263">
            <v>64</v>
          </cell>
          <cell r="I263">
            <v>11620</v>
          </cell>
          <cell r="J263">
            <v>11620</v>
          </cell>
          <cell r="K263">
            <v>11620</v>
          </cell>
          <cell r="M263">
            <v>54</v>
          </cell>
          <cell r="N263">
            <v>0.5</v>
          </cell>
          <cell r="O263">
            <v>1</v>
          </cell>
          <cell r="P263">
            <v>37437</v>
          </cell>
          <cell r="Q263">
            <v>0</v>
          </cell>
          <cell r="R263">
            <v>0</v>
          </cell>
        </row>
        <row r="264">
          <cell r="C264" t="str">
            <v>CU3690-8108-A</v>
          </cell>
          <cell r="D264" t="str">
            <v>ADM S-4.1 120R, 1xSTM-1 OPT. L-1.2, ACDC</v>
          </cell>
          <cell r="E264" t="str">
            <v>_6310</v>
          </cell>
          <cell r="F264">
            <v>37498</v>
          </cell>
          <cell r="G264">
            <v>32</v>
          </cell>
          <cell r="H264">
            <v>64</v>
          </cell>
          <cell r="I264">
            <v>13520</v>
          </cell>
          <cell r="J264">
            <v>13520</v>
          </cell>
          <cell r="K264">
            <v>13520</v>
          </cell>
          <cell r="M264">
            <v>56</v>
          </cell>
          <cell r="N264">
            <v>0.5</v>
          </cell>
          <cell r="O264">
            <v>1</v>
          </cell>
          <cell r="P264">
            <v>37437</v>
          </cell>
          <cell r="Q264">
            <v>0</v>
          </cell>
          <cell r="R264">
            <v>0</v>
          </cell>
        </row>
        <row r="265">
          <cell r="C265" t="str">
            <v>CU3690-8109-A</v>
          </cell>
          <cell r="D265" t="str">
            <v>ADM S-4.1 120R, 4 x 10/100 MbE, AC/DC</v>
          </cell>
          <cell r="E265" t="str">
            <v>_6310</v>
          </cell>
          <cell r="F265">
            <v>37560</v>
          </cell>
          <cell r="G265">
            <v>335</v>
          </cell>
          <cell r="H265">
            <v>78</v>
          </cell>
          <cell r="I265">
            <v>11620</v>
          </cell>
          <cell r="J265">
            <v>11620</v>
          </cell>
          <cell r="K265">
            <v>4738</v>
          </cell>
          <cell r="M265">
            <v>53</v>
          </cell>
          <cell r="N265">
            <v>0.5</v>
          </cell>
          <cell r="O265">
            <v>1</v>
          </cell>
          <cell r="P265">
            <v>37695</v>
          </cell>
          <cell r="Q265">
            <v>0</v>
          </cell>
          <cell r="R265">
            <v>0</v>
          </cell>
        </row>
        <row r="266">
          <cell r="C266" t="str">
            <v>CU3690-8110-A</v>
          </cell>
          <cell r="D266" t="str">
            <v>ADM S-4.1 120R 6X10/100MBE ACDC</v>
          </cell>
          <cell r="E266" t="str">
            <v>_6310</v>
          </cell>
          <cell r="F266">
            <v>38017</v>
          </cell>
          <cell r="G266">
            <v>575</v>
          </cell>
          <cell r="H266">
            <v>67</v>
          </cell>
          <cell r="I266">
            <v>13520</v>
          </cell>
          <cell r="J266">
            <v>13520</v>
          </cell>
          <cell r="K266">
            <v>13520</v>
          </cell>
          <cell r="M266">
            <v>53</v>
          </cell>
          <cell r="N266">
            <v>0.5</v>
          </cell>
          <cell r="O266">
            <v>1</v>
          </cell>
          <cell r="P266">
            <v>38084</v>
          </cell>
          <cell r="Q266">
            <v>0</v>
          </cell>
          <cell r="R266">
            <v>0</v>
          </cell>
        </row>
        <row r="267">
          <cell r="C267" t="str">
            <v>CU3690-8111-A</v>
          </cell>
          <cell r="D267" t="str">
            <v>ADM S-4.1 120R, 3X 34MB, AC/DC, 2 FBRS</v>
          </cell>
          <cell r="E267" t="str">
            <v>_6310</v>
          </cell>
          <cell r="F267">
            <v>37498</v>
          </cell>
          <cell r="G267">
            <v>32.5</v>
          </cell>
          <cell r="H267">
            <v>8.3000000000000007</v>
          </cell>
          <cell r="I267">
            <v>13240</v>
          </cell>
          <cell r="J267">
            <v>13240</v>
          </cell>
          <cell r="K267">
            <v>5400</v>
          </cell>
          <cell r="M267">
            <v>66</v>
          </cell>
          <cell r="N267">
            <v>0.5</v>
          </cell>
          <cell r="O267">
            <v>1</v>
          </cell>
          <cell r="P267">
            <v>37437</v>
          </cell>
          <cell r="Q267">
            <v>0</v>
          </cell>
          <cell r="R267">
            <v>0</v>
          </cell>
        </row>
        <row r="268">
          <cell r="C268" t="str">
            <v>CU3690-8112-A</v>
          </cell>
          <cell r="D268" t="str">
            <v>ADM S-4.1 120R, 3x45 MB, AC/DC</v>
          </cell>
          <cell r="E268" t="str">
            <v>_6310</v>
          </cell>
          <cell r="F268">
            <v>37560</v>
          </cell>
          <cell r="G268">
            <v>325</v>
          </cell>
          <cell r="H268">
            <v>82</v>
          </cell>
          <cell r="I268">
            <v>14380</v>
          </cell>
          <cell r="J268">
            <v>14380</v>
          </cell>
          <cell r="K268">
            <v>5865</v>
          </cell>
          <cell r="M268">
            <v>66</v>
          </cell>
          <cell r="N268">
            <v>0.5</v>
          </cell>
          <cell r="O268">
            <v>1</v>
          </cell>
          <cell r="P268">
            <v>37695</v>
          </cell>
          <cell r="Q268">
            <v>0</v>
          </cell>
          <cell r="R268">
            <v>0</v>
          </cell>
        </row>
        <row r="269">
          <cell r="C269" t="str">
            <v>CU3690-8115-A</v>
          </cell>
          <cell r="D269" t="str">
            <v>ADM S-4.1 120R, 2XSTM1 ELEC, ACDC, 2FBRS</v>
          </cell>
          <cell r="E269" t="str">
            <v>_6310</v>
          </cell>
          <cell r="F269">
            <v>37498</v>
          </cell>
          <cell r="G269">
            <v>32.5</v>
          </cell>
          <cell r="H269">
            <v>7.6</v>
          </cell>
          <cell r="I269">
            <v>10760</v>
          </cell>
          <cell r="J269">
            <v>10760</v>
          </cell>
          <cell r="K269">
            <v>4388</v>
          </cell>
          <cell r="M269">
            <v>55</v>
          </cell>
          <cell r="N269">
            <v>0.5</v>
          </cell>
          <cell r="O269">
            <v>1</v>
          </cell>
          <cell r="P269">
            <v>37437</v>
          </cell>
          <cell r="Q269">
            <v>0</v>
          </cell>
          <cell r="R269">
            <v>0</v>
          </cell>
        </row>
        <row r="270">
          <cell r="C270" t="str">
            <v>CU3690-8116-A</v>
          </cell>
          <cell r="D270" t="str">
            <v>ADM S-4.1 120R, 2XSTM1 S1.1, ACDC, 2FBRS</v>
          </cell>
          <cell r="E270" t="str">
            <v>_6310</v>
          </cell>
          <cell r="F270">
            <v>37498</v>
          </cell>
          <cell r="G270">
            <v>33</v>
          </cell>
          <cell r="H270">
            <v>6.3</v>
          </cell>
          <cell r="I270">
            <v>11900</v>
          </cell>
          <cell r="J270">
            <v>11900</v>
          </cell>
          <cell r="K270">
            <v>4860</v>
          </cell>
          <cell r="M270">
            <v>61</v>
          </cell>
          <cell r="N270">
            <v>0.5</v>
          </cell>
          <cell r="O270">
            <v>1</v>
          </cell>
          <cell r="P270">
            <v>37437</v>
          </cell>
          <cell r="Q270">
            <v>0</v>
          </cell>
          <cell r="R270">
            <v>0</v>
          </cell>
        </row>
        <row r="271">
          <cell r="C271" t="str">
            <v>CU3690-8117-A</v>
          </cell>
          <cell r="D271" t="str">
            <v>ADM S-4.1 120R, 2xSTM-1 OPT. L-1.1, ACDC</v>
          </cell>
          <cell r="E271" t="str">
            <v>_6310</v>
          </cell>
          <cell r="F271">
            <v>37498</v>
          </cell>
          <cell r="G271">
            <v>33</v>
          </cell>
          <cell r="H271">
            <v>62</v>
          </cell>
          <cell r="I271">
            <v>12570</v>
          </cell>
          <cell r="J271">
            <v>12570</v>
          </cell>
          <cell r="K271">
            <v>12570</v>
          </cell>
          <cell r="M271">
            <v>63</v>
          </cell>
          <cell r="N271">
            <v>0.5</v>
          </cell>
          <cell r="O271">
            <v>1</v>
          </cell>
          <cell r="P271">
            <v>37437</v>
          </cell>
          <cell r="Q271">
            <v>0</v>
          </cell>
          <cell r="R271">
            <v>0</v>
          </cell>
        </row>
        <row r="272">
          <cell r="C272" t="str">
            <v>CU3690-8118-A</v>
          </cell>
          <cell r="D272" t="str">
            <v>ADM S-4.1 120R, 2xSTM-1 OPT. L-1.2, ACDC</v>
          </cell>
          <cell r="E272" t="str">
            <v>_6310</v>
          </cell>
          <cell r="F272">
            <v>37498</v>
          </cell>
          <cell r="G272">
            <v>33</v>
          </cell>
          <cell r="H272">
            <v>62</v>
          </cell>
          <cell r="I272">
            <v>15430</v>
          </cell>
          <cell r="J272">
            <v>15430</v>
          </cell>
          <cell r="K272">
            <v>15430</v>
          </cell>
          <cell r="M272">
            <v>67</v>
          </cell>
          <cell r="N272">
            <v>0.5</v>
          </cell>
          <cell r="O272">
            <v>1</v>
          </cell>
          <cell r="P272">
            <v>37437</v>
          </cell>
          <cell r="Q272">
            <v>0</v>
          </cell>
          <cell r="R272">
            <v>0</v>
          </cell>
        </row>
        <row r="273">
          <cell r="C273" t="str">
            <v>CU3690-8119-B</v>
          </cell>
          <cell r="D273" t="str">
            <v>ADM S4.1 120R,6X10/100MBE L2SW,ACDC,2FBR</v>
          </cell>
          <cell r="E273" t="str">
            <v>_6310</v>
          </cell>
          <cell r="F273">
            <v>38017</v>
          </cell>
          <cell r="G273">
            <v>57.5</v>
          </cell>
          <cell r="H273">
            <v>6.8</v>
          </cell>
          <cell r="I273">
            <v>18300</v>
          </cell>
          <cell r="J273">
            <v>18300</v>
          </cell>
          <cell r="K273">
            <v>18300</v>
          </cell>
          <cell r="M273">
            <v>73</v>
          </cell>
          <cell r="O273">
            <v>1</v>
          </cell>
          <cell r="P273">
            <v>38084</v>
          </cell>
          <cell r="Q273">
            <v>0</v>
          </cell>
          <cell r="R273">
            <v>0</v>
          </cell>
        </row>
        <row r="274">
          <cell r="C274" t="str">
            <v>CU3690-8120-A</v>
          </cell>
          <cell r="D274" t="str">
            <v>ADM S4.1 120R, 2XGBE L2 SW S, ACDC, 2FBR</v>
          </cell>
          <cell r="E274" t="str">
            <v>_6310</v>
          </cell>
          <cell r="F274">
            <v>38017</v>
          </cell>
          <cell r="G274">
            <v>57.5</v>
          </cell>
          <cell r="H274">
            <v>6.8</v>
          </cell>
          <cell r="I274">
            <v>18440</v>
          </cell>
          <cell r="J274">
            <v>18440</v>
          </cell>
          <cell r="K274">
            <v>18440</v>
          </cell>
          <cell r="M274">
            <v>81</v>
          </cell>
          <cell r="O274">
            <v>1</v>
          </cell>
          <cell r="P274">
            <v>38084</v>
          </cell>
          <cell r="Q274">
            <v>0</v>
          </cell>
          <cell r="R274">
            <v>0</v>
          </cell>
        </row>
        <row r="275">
          <cell r="C275" t="str">
            <v>CU3690-8121-A</v>
          </cell>
          <cell r="D275" t="str">
            <v>ADM S4.1 120R, 2XGBE L2 SW L, ACDC, 2FBR</v>
          </cell>
          <cell r="E275" t="str">
            <v>_6310</v>
          </cell>
          <cell r="F275">
            <v>38017</v>
          </cell>
          <cell r="G275">
            <v>57.5</v>
          </cell>
          <cell r="H275">
            <v>6.8</v>
          </cell>
          <cell r="I275">
            <v>20100</v>
          </cell>
          <cell r="J275">
            <v>20100</v>
          </cell>
          <cell r="K275">
            <v>20100</v>
          </cell>
          <cell r="M275">
            <v>81</v>
          </cell>
          <cell r="N275">
            <v>0.5</v>
          </cell>
          <cell r="O275">
            <v>1</v>
          </cell>
          <cell r="P275">
            <v>38084</v>
          </cell>
          <cell r="Q275">
            <v>0</v>
          </cell>
          <cell r="R275">
            <v>0</v>
          </cell>
        </row>
        <row r="276">
          <cell r="C276" t="str">
            <v>CU3690-8200-A</v>
          </cell>
          <cell r="D276" t="str">
            <v>ADM L-4.1 120R, AC/DC</v>
          </cell>
          <cell r="E276" t="str">
            <v>_6310</v>
          </cell>
          <cell r="F276">
            <v>37560</v>
          </cell>
          <cell r="G276">
            <v>235</v>
          </cell>
          <cell r="H276">
            <v>97</v>
          </cell>
          <cell r="I276">
            <v>10860</v>
          </cell>
          <cell r="J276">
            <v>10860</v>
          </cell>
          <cell r="K276">
            <v>4425</v>
          </cell>
          <cell r="M276">
            <v>49</v>
          </cell>
          <cell r="N276">
            <v>0.5</v>
          </cell>
          <cell r="O276">
            <v>1</v>
          </cell>
          <cell r="P276">
            <v>37695</v>
          </cell>
          <cell r="Q276">
            <v>0</v>
          </cell>
          <cell r="R276">
            <v>0</v>
          </cell>
        </row>
        <row r="277">
          <cell r="C277" t="str">
            <v>CU3690-8201-A</v>
          </cell>
          <cell r="D277" t="str">
            <v>ADM L-4.1 120R, 1x34 MB, AC/DC</v>
          </cell>
          <cell r="E277" t="str">
            <v>_6310</v>
          </cell>
          <cell r="F277">
            <v>37560</v>
          </cell>
          <cell r="G277">
            <v>285</v>
          </cell>
          <cell r="H277">
            <v>84</v>
          </cell>
          <cell r="I277">
            <v>13240</v>
          </cell>
          <cell r="J277">
            <v>13240</v>
          </cell>
          <cell r="K277">
            <v>5400</v>
          </cell>
          <cell r="M277">
            <v>56</v>
          </cell>
          <cell r="N277">
            <v>0.5</v>
          </cell>
          <cell r="O277">
            <v>1</v>
          </cell>
          <cell r="P277">
            <v>37695</v>
          </cell>
          <cell r="Q277">
            <v>0</v>
          </cell>
          <cell r="R277">
            <v>0</v>
          </cell>
        </row>
        <row r="278">
          <cell r="C278" t="str">
            <v>CU3690-8202-A</v>
          </cell>
          <cell r="D278" t="str">
            <v>ADM L-4.1 120R, 1x45 MB, AC/DC</v>
          </cell>
          <cell r="E278" t="str">
            <v>_6310</v>
          </cell>
          <cell r="F278">
            <v>37560</v>
          </cell>
          <cell r="G278">
            <v>285</v>
          </cell>
          <cell r="H278">
            <v>84</v>
          </cell>
          <cell r="I278">
            <v>13710</v>
          </cell>
          <cell r="J278">
            <v>13710</v>
          </cell>
          <cell r="K278">
            <v>5591</v>
          </cell>
          <cell r="M278">
            <v>56</v>
          </cell>
          <cell r="N278">
            <v>0.5</v>
          </cell>
          <cell r="O278">
            <v>1</v>
          </cell>
          <cell r="P278">
            <v>37695</v>
          </cell>
          <cell r="Q278">
            <v>0</v>
          </cell>
          <cell r="R278">
            <v>0</v>
          </cell>
        </row>
        <row r="279">
          <cell r="C279" t="str">
            <v>CU3690-8203-A</v>
          </cell>
          <cell r="D279" t="str">
            <v>ADM L-4.1 120R, 1x140 MB, AC/DC</v>
          </cell>
          <cell r="E279" t="str">
            <v>_6310</v>
          </cell>
          <cell r="F279">
            <v>37560</v>
          </cell>
          <cell r="G279">
            <v>315</v>
          </cell>
          <cell r="H279">
            <v>81</v>
          </cell>
          <cell r="I279">
            <v>12570</v>
          </cell>
          <cell r="J279">
            <v>12570</v>
          </cell>
          <cell r="K279">
            <v>5126</v>
          </cell>
          <cell r="M279">
            <v>54</v>
          </cell>
          <cell r="N279">
            <v>0.5</v>
          </cell>
          <cell r="O279">
            <v>1</v>
          </cell>
          <cell r="P279">
            <v>37695</v>
          </cell>
          <cell r="Q279">
            <v>0</v>
          </cell>
          <cell r="R279">
            <v>0</v>
          </cell>
        </row>
        <row r="280">
          <cell r="C280" t="str">
            <v>CU3690-8205-A</v>
          </cell>
          <cell r="D280" t="str">
            <v>ADM L-4.1 120R, 1xSTM-1 ELEC., AC/DC</v>
          </cell>
          <cell r="E280" t="str">
            <v>_6310</v>
          </cell>
          <cell r="F280">
            <v>37560</v>
          </cell>
          <cell r="G280">
            <v>315</v>
          </cell>
          <cell r="H280">
            <v>76</v>
          </cell>
          <cell r="I280">
            <v>12570</v>
          </cell>
          <cell r="J280">
            <v>12570</v>
          </cell>
          <cell r="K280">
            <v>5126</v>
          </cell>
          <cell r="M280">
            <v>54</v>
          </cell>
          <cell r="N280">
            <v>0.5</v>
          </cell>
          <cell r="O280">
            <v>1</v>
          </cell>
          <cell r="P280">
            <v>37695</v>
          </cell>
          <cell r="Q280">
            <v>0</v>
          </cell>
          <cell r="R280">
            <v>0</v>
          </cell>
        </row>
        <row r="281">
          <cell r="C281" t="str">
            <v>CU3690-8206-A</v>
          </cell>
          <cell r="D281" t="str">
            <v>ADM L-4.1 120R, 1XSTM1 S1.1, ACDC, 2FBRS</v>
          </cell>
          <cell r="E281" t="str">
            <v>_6310</v>
          </cell>
          <cell r="F281">
            <v>37498</v>
          </cell>
          <cell r="G281">
            <v>32</v>
          </cell>
          <cell r="H281">
            <v>6.4</v>
          </cell>
          <cell r="I281">
            <v>13240</v>
          </cell>
          <cell r="J281">
            <v>13240</v>
          </cell>
          <cell r="K281">
            <v>5400</v>
          </cell>
          <cell r="M281">
            <v>57</v>
          </cell>
          <cell r="N281">
            <v>0.5</v>
          </cell>
          <cell r="O281">
            <v>1</v>
          </cell>
          <cell r="P281">
            <v>37437</v>
          </cell>
          <cell r="Q281">
            <v>0</v>
          </cell>
          <cell r="R281">
            <v>0</v>
          </cell>
        </row>
        <row r="282">
          <cell r="C282" t="str">
            <v>CU3690-8207-A</v>
          </cell>
          <cell r="D282" t="str">
            <v>ADM L-4.1 120R, 1xSTM-1 OPT. L-1.1, ACDC</v>
          </cell>
          <cell r="E282" t="str">
            <v>_6310</v>
          </cell>
          <cell r="F282">
            <v>37498</v>
          </cell>
          <cell r="G282">
            <v>32</v>
          </cell>
          <cell r="H282">
            <v>64</v>
          </cell>
          <cell r="I282">
            <v>13710</v>
          </cell>
          <cell r="J282">
            <v>13710</v>
          </cell>
          <cell r="K282">
            <v>13710</v>
          </cell>
          <cell r="M282">
            <v>58</v>
          </cell>
          <cell r="N282">
            <v>0.5</v>
          </cell>
          <cell r="O282">
            <v>1</v>
          </cell>
          <cell r="P282">
            <v>37437</v>
          </cell>
          <cell r="Q282">
            <v>0</v>
          </cell>
          <cell r="R282">
            <v>0</v>
          </cell>
        </row>
        <row r="283">
          <cell r="C283" t="str">
            <v>CU3690-8208-A</v>
          </cell>
          <cell r="D283" t="str">
            <v>ADM L-4.1 120R, 1xSTM-1 OPT. L-1.2, ACDC</v>
          </cell>
          <cell r="E283" t="str">
            <v>_6310</v>
          </cell>
          <cell r="F283">
            <v>37498</v>
          </cell>
          <cell r="G283">
            <v>32</v>
          </cell>
          <cell r="H283">
            <v>64</v>
          </cell>
          <cell r="I283">
            <v>15620</v>
          </cell>
          <cell r="J283">
            <v>15620</v>
          </cell>
          <cell r="K283">
            <v>15620</v>
          </cell>
          <cell r="M283">
            <v>60</v>
          </cell>
          <cell r="N283">
            <v>0.5</v>
          </cell>
          <cell r="O283">
            <v>1</v>
          </cell>
          <cell r="P283">
            <v>37437</v>
          </cell>
          <cell r="Q283">
            <v>0</v>
          </cell>
          <cell r="R283">
            <v>0</v>
          </cell>
        </row>
        <row r="284">
          <cell r="C284" t="str">
            <v>CU3690-8209-A</v>
          </cell>
          <cell r="D284" t="str">
            <v>ADM L-4.1 120R, 4 x 10/100 MbE, AC/DC</v>
          </cell>
          <cell r="E284" t="str">
            <v>_6310</v>
          </cell>
          <cell r="F284">
            <v>37560</v>
          </cell>
          <cell r="G284">
            <v>335</v>
          </cell>
          <cell r="H284">
            <v>78</v>
          </cell>
          <cell r="I284">
            <v>13710</v>
          </cell>
          <cell r="J284">
            <v>13710</v>
          </cell>
          <cell r="K284">
            <v>5591</v>
          </cell>
          <cell r="M284">
            <v>57</v>
          </cell>
          <cell r="N284">
            <v>0.5</v>
          </cell>
          <cell r="O284">
            <v>1</v>
          </cell>
          <cell r="P284">
            <v>37695</v>
          </cell>
          <cell r="Q284">
            <v>0</v>
          </cell>
          <cell r="R284">
            <v>0</v>
          </cell>
        </row>
        <row r="285">
          <cell r="C285" t="str">
            <v>CU3690-8210-A</v>
          </cell>
          <cell r="D285" t="str">
            <v>ADM L-4.1 120R 6X10/100MBE ACDC</v>
          </cell>
          <cell r="E285" t="str">
            <v>_6310</v>
          </cell>
          <cell r="F285">
            <v>38017</v>
          </cell>
          <cell r="G285">
            <v>575</v>
          </cell>
          <cell r="H285">
            <v>67</v>
          </cell>
          <cell r="I285">
            <v>15620</v>
          </cell>
          <cell r="J285">
            <v>15620</v>
          </cell>
          <cell r="K285">
            <v>15620</v>
          </cell>
          <cell r="M285">
            <v>57</v>
          </cell>
          <cell r="N285">
            <v>0.5</v>
          </cell>
          <cell r="O285">
            <v>1</v>
          </cell>
          <cell r="P285">
            <v>38084</v>
          </cell>
          <cell r="Q285">
            <v>0</v>
          </cell>
          <cell r="R285">
            <v>0</v>
          </cell>
        </row>
        <row r="286">
          <cell r="C286" t="str">
            <v>CU3690-8211-A</v>
          </cell>
          <cell r="D286" t="str">
            <v>ADM L-4.1 120R, 3x34 MB, AC/DC</v>
          </cell>
          <cell r="E286" t="str">
            <v>_6310</v>
          </cell>
          <cell r="F286">
            <v>37560</v>
          </cell>
          <cell r="G286">
            <v>325</v>
          </cell>
          <cell r="H286">
            <v>82</v>
          </cell>
          <cell r="I286">
            <v>15330</v>
          </cell>
          <cell r="J286">
            <v>15330</v>
          </cell>
          <cell r="K286">
            <v>6253</v>
          </cell>
          <cell r="M286">
            <v>70</v>
          </cell>
          <cell r="N286">
            <v>0.5</v>
          </cell>
          <cell r="O286">
            <v>1</v>
          </cell>
          <cell r="P286">
            <v>37695</v>
          </cell>
          <cell r="Q286">
            <v>0</v>
          </cell>
          <cell r="R286">
            <v>0</v>
          </cell>
        </row>
        <row r="287">
          <cell r="C287" t="str">
            <v>CU3690-8212-A</v>
          </cell>
          <cell r="D287" t="str">
            <v>ADM L-4.1 120R, 3x45 MB, AC/DC</v>
          </cell>
          <cell r="E287" t="str">
            <v>_6310</v>
          </cell>
          <cell r="F287">
            <v>37560</v>
          </cell>
          <cell r="G287">
            <v>325</v>
          </cell>
          <cell r="H287">
            <v>82</v>
          </cell>
          <cell r="I287">
            <v>16480</v>
          </cell>
          <cell r="J287">
            <v>16480</v>
          </cell>
          <cell r="K287">
            <v>6718</v>
          </cell>
          <cell r="M287">
            <v>70</v>
          </cell>
          <cell r="N287">
            <v>0.5</v>
          </cell>
          <cell r="O287">
            <v>1</v>
          </cell>
          <cell r="P287">
            <v>37695</v>
          </cell>
          <cell r="Q287">
            <v>0</v>
          </cell>
          <cell r="R287">
            <v>0</v>
          </cell>
        </row>
        <row r="288">
          <cell r="C288" t="str">
            <v>CU3690-8215-A</v>
          </cell>
          <cell r="D288" t="str">
            <v>ADM L-4.1 120R, 2xSTM-1 ELEC., AC/DC</v>
          </cell>
          <cell r="E288" t="str">
            <v>_6310</v>
          </cell>
          <cell r="F288">
            <v>37560</v>
          </cell>
          <cell r="G288">
            <v>325</v>
          </cell>
          <cell r="H288">
            <v>76</v>
          </cell>
          <cell r="I288">
            <v>12760</v>
          </cell>
          <cell r="J288">
            <v>12760</v>
          </cell>
          <cell r="K288">
            <v>5202</v>
          </cell>
          <cell r="M288">
            <v>59</v>
          </cell>
          <cell r="N288">
            <v>0.5</v>
          </cell>
          <cell r="O288">
            <v>1</v>
          </cell>
          <cell r="P288">
            <v>37695</v>
          </cell>
          <cell r="Q288">
            <v>0</v>
          </cell>
          <cell r="R288">
            <v>0</v>
          </cell>
        </row>
        <row r="289">
          <cell r="C289" t="str">
            <v>CU3690-8216-A</v>
          </cell>
          <cell r="D289" t="str">
            <v>ADM L-4.1 120R, 2xSTM-1 OPT. S-1.1, AC/DC</v>
          </cell>
          <cell r="E289" t="str">
            <v>_6310</v>
          </cell>
          <cell r="F289">
            <v>37560</v>
          </cell>
          <cell r="G289">
            <v>33</v>
          </cell>
          <cell r="H289">
            <v>62</v>
          </cell>
          <cell r="I289">
            <v>14000</v>
          </cell>
          <cell r="J289">
            <v>14000</v>
          </cell>
          <cell r="K289">
            <v>5712</v>
          </cell>
          <cell r="M289">
            <v>65</v>
          </cell>
          <cell r="N289">
            <v>0.5</v>
          </cell>
          <cell r="O289">
            <v>1</v>
          </cell>
          <cell r="P289">
            <v>37695</v>
          </cell>
          <cell r="Q289">
            <v>0</v>
          </cell>
          <cell r="R289">
            <v>0</v>
          </cell>
        </row>
        <row r="290">
          <cell r="C290" t="str">
            <v>CU3690-8217-A</v>
          </cell>
          <cell r="D290" t="str">
            <v>ADM L-4.1 120R, 2xSTM-1 OPT. L-1.1, ACDC</v>
          </cell>
          <cell r="E290" t="str">
            <v>_6310</v>
          </cell>
          <cell r="F290">
            <v>37498</v>
          </cell>
          <cell r="G290">
            <v>33</v>
          </cell>
          <cell r="H290">
            <v>62</v>
          </cell>
          <cell r="I290">
            <v>14670</v>
          </cell>
          <cell r="J290">
            <v>14670</v>
          </cell>
          <cell r="K290">
            <v>14670</v>
          </cell>
          <cell r="M290">
            <v>67</v>
          </cell>
          <cell r="N290">
            <v>0.5</v>
          </cell>
          <cell r="O290">
            <v>1</v>
          </cell>
          <cell r="P290">
            <v>37437</v>
          </cell>
          <cell r="Q290">
            <v>0</v>
          </cell>
          <cell r="R290">
            <v>0</v>
          </cell>
        </row>
        <row r="291">
          <cell r="C291" t="str">
            <v>CU3690-8218-A</v>
          </cell>
          <cell r="D291" t="str">
            <v>ADM L-4.1 120R, 2xSTM-1 OPT. L-1.2, ACDC</v>
          </cell>
          <cell r="E291" t="str">
            <v>_6310</v>
          </cell>
          <cell r="F291">
            <v>37498</v>
          </cell>
          <cell r="G291">
            <v>33</v>
          </cell>
          <cell r="H291">
            <v>62</v>
          </cell>
          <cell r="I291">
            <v>17520</v>
          </cell>
          <cell r="J291">
            <v>17520</v>
          </cell>
          <cell r="K291">
            <v>17520</v>
          </cell>
          <cell r="M291">
            <v>71</v>
          </cell>
          <cell r="N291">
            <v>0.5</v>
          </cell>
          <cell r="O291">
            <v>1</v>
          </cell>
          <cell r="P291">
            <v>37437</v>
          </cell>
          <cell r="Q291">
            <v>0</v>
          </cell>
          <cell r="R291">
            <v>0</v>
          </cell>
        </row>
        <row r="292">
          <cell r="C292" t="str">
            <v>CU3690-8219-B</v>
          </cell>
          <cell r="D292" t="str">
            <v>ADM L-4.1 120R 6X10/100MBE+L2SW ACDC</v>
          </cell>
          <cell r="E292" t="str">
            <v>_6310</v>
          </cell>
          <cell r="F292">
            <v>38017</v>
          </cell>
          <cell r="G292">
            <v>575</v>
          </cell>
          <cell r="H292">
            <v>67</v>
          </cell>
          <cell r="I292">
            <v>20380</v>
          </cell>
          <cell r="J292">
            <v>20380</v>
          </cell>
          <cell r="K292">
            <v>20380</v>
          </cell>
          <cell r="M292">
            <v>77</v>
          </cell>
          <cell r="N292">
            <v>0.5</v>
          </cell>
          <cell r="O292">
            <v>1</v>
          </cell>
          <cell r="P292">
            <v>38084</v>
          </cell>
          <cell r="Q292">
            <v>0</v>
          </cell>
          <cell r="R292">
            <v>0</v>
          </cell>
        </row>
        <row r="293">
          <cell r="C293" t="str">
            <v>CU3690-8220-A</v>
          </cell>
          <cell r="D293" t="str">
            <v>ADM L-4.1 120R 2X1000SX+L2SW ACDC</v>
          </cell>
          <cell r="E293" t="str">
            <v>_6310</v>
          </cell>
          <cell r="F293">
            <v>38017</v>
          </cell>
          <cell r="G293">
            <v>575</v>
          </cell>
          <cell r="H293">
            <v>67</v>
          </cell>
          <cell r="I293">
            <v>20530</v>
          </cell>
          <cell r="J293">
            <v>20530</v>
          </cell>
          <cell r="K293">
            <v>20530</v>
          </cell>
          <cell r="M293">
            <v>85</v>
          </cell>
          <cell r="N293">
            <v>0.5</v>
          </cell>
          <cell r="O293">
            <v>1</v>
          </cell>
          <cell r="P293">
            <v>38084</v>
          </cell>
          <cell r="Q293">
            <v>0</v>
          </cell>
          <cell r="R293">
            <v>0</v>
          </cell>
        </row>
        <row r="294">
          <cell r="C294" t="str">
            <v>CU3690-8221-A</v>
          </cell>
          <cell r="D294" t="str">
            <v>ADM L-4.1 120R 2X1000LX+L2SW ACDC</v>
          </cell>
          <cell r="E294" t="str">
            <v>_6310</v>
          </cell>
          <cell r="F294">
            <v>38017</v>
          </cell>
          <cell r="G294">
            <v>575</v>
          </cell>
          <cell r="H294">
            <v>67</v>
          </cell>
          <cell r="I294">
            <v>21240</v>
          </cell>
          <cell r="J294">
            <v>21240</v>
          </cell>
          <cell r="K294">
            <v>21240</v>
          </cell>
          <cell r="M294">
            <v>85</v>
          </cell>
          <cell r="N294">
            <v>0.5</v>
          </cell>
          <cell r="O294">
            <v>1</v>
          </cell>
          <cell r="P294">
            <v>38084</v>
          </cell>
          <cell r="Q294">
            <v>0</v>
          </cell>
          <cell r="R294">
            <v>0</v>
          </cell>
        </row>
        <row r="295">
          <cell r="C295" t="str">
            <v>CU3690-8300-A</v>
          </cell>
          <cell r="D295" t="str">
            <v>ADM L-4.2 120R, AC/DC</v>
          </cell>
          <cell r="E295" t="str">
            <v>_6310</v>
          </cell>
          <cell r="F295">
            <v>37560</v>
          </cell>
          <cell r="G295">
            <v>235</v>
          </cell>
          <cell r="H295">
            <v>97</v>
          </cell>
          <cell r="I295">
            <v>11520</v>
          </cell>
          <cell r="J295">
            <v>11520</v>
          </cell>
          <cell r="K295">
            <v>4700</v>
          </cell>
          <cell r="M295">
            <v>65</v>
          </cell>
          <cell r="N295">
            <v>0.5</v>
          </cell>
          <cell r="O295">
            <v>1</v>
          </cell>
          <cell r="P295">
            <v>37695</v>
          </cell>
          <cell r="Q295">
            <v>0</v>
          </cell>
          <cell r="R295">
            <v>0</v>
          </cell>
        </row>
        <row r="296">
          <cell r="C296" t="str">
            <v>CU3690-8301-A</v>
          </cell>
          <cell r="D296" t="str">
            <v>ADM L-4.2 120R, 1x34 MB, AC/DC</v>
          </cell>
          <cell r="E296" t="str">
            <v>_6310</v>
          </cell>
          <cell r="F296">
            <v>37560</v>
          </cell>
          <cell r="G296">
            <v>285</v>
          </cell>
          <cell r="H296">
            <v>84</v>
          </cell>
          <cell r="I296">
            <v>13900</v>
          </cell>
          <cell r="J296">
            <v>13900</v>
          </cell>
          <cell r="K296">
            <v>5675</v>
          </cell>
          <cell r="M296">
            <v>64</v>
          </cell>
          <cell r="N296">
            <v>0.5</v>
          </cell>
          <cell r="O296">
            <v>1</v>
          </cell>
          <cell r="P296">
            <v>37695</v>
          </cell>
          <cell r="Q296">
            <v>0</v>
          </cell>
          <cell r="R296">
            <v>0</v>
          </cell>
        </row>
        <row r="297">
          <cell r="C297" t="str">
            <v>CU3690-8302-A</v>
          </cell>
          <cell r="D297" t="str">
            <v>ADM L-4.2 120R, 1x45 MB, AC/DC</v>
          </cell>
          <cell r="E297" t="str">
            <v>_6310</v>
          </cell>
          <cell r="F297">
            <v>37560</v>
          </cell>
          <cell r="G297">
            <v>285</v>
          </cell>
          <cell r="H297">
            <v>84</v>
          </cell>
          <cell r="I297">
            <v>14380</v>
          </cell>
          <cell r="J297">
            <v>14380</v>
          </cell>
          <cell r="K297">
            <v>5865</v>
          </cell>
          <cell r="M297">
            <v>64</v>
          </cell>
          <cell r="N297">
            <v>0.5</v>
          </cell>
          <cell r="O297">
            <v>1</v>
          </cell>
          <cell r="P297">
            <v>37695</v>
          </cell>
          <cell r="Q297">
            <v>0</v>
          </cell>
          <cell r="R297">
            <v>0</v>
          </cell>
        </row>
        <row r="298">
          <cell r="C298" t="str">
            <v>CU3690-8303-A</v>
          </cell>
          <cell r="D298" t="str">
            <v>ADM L-4.2 120R, 1x140 MB, AC/DC</v>
          </cell>
          <cell r="E298" t="str">
            <v>_6310</v>
          </cell>
          <cell r="F298">
            <v>37560</v>
          </cell>
          <cell r="G298">
            <v>315</v>
          </cell>
          <cell r="H298">
            <v>81</v>
          </cell>
          <cell r="I298">
            <v>13240</v>
          </cell>
          <cell r="J298">
            <v>13240</v>
          </cell>
          <cell r="K298">
            <v>5400</v>
          </cell>
          <cell r="M298">
            <v>62</v>
          </cell>
          <cell r="N298">
            <v>0.5</v>
          </cell>
          <cell r="O298">
            <v>1</v>
          </cell>
          <cell r="P298">
            <v>37695</v>
          </cell>
          <cell r="Q298">
            <v>0</v>
          </cell>
          <cell r="R298">
            <v>0</v>
          </cell>
        </row>
        <row r="299">
          <cell r="C299" t="str">
            <v>CU3690-8305-A</v>
          </cell>
          <cell r="D299" t="str">
            <v>ADM L-4.2 120R, 1xSTM-1 ELEC., AC/DC</v>
          </cell>
          <cell r="E299" t="str">
            <v>_6310</v>
          </cell>
          <cell r="F299">
            <v>37560</v>
          </cell>
          <cell r="G299">
            <v>315</v>
          </cell>
          <cell r="H299">
            <v>76</v>
          </cell>
          <cell r="I299">
            <v>13330</v>
          </cell>
          <cell r="J299">
            <v>13330</v>
          </cell>
          <cell r="K299">
            <v>5439</v>
          </cell>
          <cell r="M299">
            <v>62</v>
          </cell>
          <cell r="N299">
            <v>0.5</v>
          </cell>
          <cell r="O299">
            <v>1</v>
          </cell>
          <cell r="P299">
            <v>37695</v>
          </cell>
          <cell r="Q299">
            <v>0</v>
          </cell>
          <cell r="R299">
            <v>0</v>
          </cell>
        </row>
        <row r="300">
          <cell r="C300" t="str">
            <v>CU3690-8306-A</v>
          </cell>
          <cell r="D300" t="str">
            <v>ADM L-4.2 120R, 1xSTM-1 OPT. S-1.1, AC/DC</v>
          </cell>
          <cell r="E300" t="str">
            <v>_6310</v>
          </cell>
          <cell r="F300">
            <v>37560</v>
          </cell>
          <cell r="G300">
            <v>32</v>
          </cell>
          <cell r="H300">
            <v>64</v>
          </cell>
          <cell r="I300">
            <v>14000</v>
          </cell>
          <cell r="J300">
            <v>14000</v>
          </cell>
          <cell r="K300">
            <v>5712</v>
          </cell>
          <cell r="M300">
            <v>65</v>
          </cell>
          <cell r="N300">
            <v>0.5</v>
          </cell>
          <cell r="O300">
            <v>1</v>
          </cell>
          <cell r="P300">
            <v>37695</v>
          </cell>
          <cell r="Q300">
            <v>0</v>
          </cell>
          <cell r="R300">
            <v>0</v>
          </cell>
        </row>
        <row r="301">
          <cell r="C301" t="str">
            <v>CU3690-8307-A</v>
          </cell>
          <cell r="D301" t="str">
            <v>ADM L-4.2 120R, 1xSTM-1 OPT. L-1.1, ACDC</v>
          </cell>
          <cell r="E301" t="str">
            <v>_6310</v>
          </cell>
          <cell r="F301">
            <v>37498</v>
          </cell>
          <cell r="G301">
            <v>32</v>
          </cell>
          <cell r="H301">
            <v>64</v>
          </cell>
          <cell r="I301">
            <v>14380</v>
          </cell>
          <cell r="J301">
            <v>14380</v>
          </cell>
          <cell r="K301">
            <v>14380</v>
          </cell>
          <cell r="M301">
            <v>66</v>
          </cell>
          <cell r="N301">
            <v>0.5</v>
          </cell>
          <cell r="O301">
            <v>1</v>
          </cell>
          <cell r="P301">
            <v>37437</v>
          </cell>
          <cell r="Q301">
            <v>0</v>
          </cell>
          <cell r="R301">
            <v>0</v>
          </cell>
        </row>
        <row r="302">
          <cell r="C302" t="str">
            <v>CU3690-8308-A</v>
          </cell>
          <cell r="D302" t="str">
            <v>ADM L-4.2 120R, 1xSTM-1 OPT. L-1.2, ACDC</v>
          </cell>
          <cell r="E302" t="str">
            <v>_6310</v>
          </cell>
          <cell r="F302">
            <v>37498</v>
          </cell>
          <cell r="G302">
            <v>32</v>
          </cell>
          <cell r="H302">
            <v>64</v>
          </cell>
          <cell r="I302">
            <v>16290</v>
          </cell>
          <cell r="J302">
            <v>16290</v>
          </cell>
          <cell r="K302">
            <v>16290</v>
          </cell>
          <cell r="M302">
            <v>68</v>
          </cell>
          <cell r="N302">
            <v>0.5</v>
          </cell>
          <cell r="O302">
            <v>1</v>
          </cell>
          <cell r="P302">
            <v>37437</v>
          </cell>
          <cell r="Q302">
            <v>0</v>
          </cell>
          <cell r="R302">
            <v>0</v>
          </cell>
        </row>
        <row r="303">
          <cell r="C303" t="str">
            <v>CU3690-8309-A</v>
          </cell>
          <cell r="D303" t="str">
            <v>ADM L-4.2 120R, 4 x 10/100 MbE, AC/DC</v>
          </cell>
          <cell r="E303" t="str">
            <v>_6310</v>
          </cell>
          <cell r="F303">
            <v>37560</v>
          </cell>
          <cell r="G303">
            <v>335</v>
          </cell>
          <cell r="H303">
            <v>78</v>
          </cell>
          <cell r="I303">
            <v>14380</v>
          </cell>
          <cell r="J303">
            <v>14380</v>
          </cell>
          <cell r="K303">
            <v>5865</v>
          </cell>
          <cell r="M303">
            <v>65</v>
          </cell>
          <cell r="N303">
            <v>0.5</v>
          </cell>
          <cell r="O303">
            <v>1</v>
          </cell>
          <cell r="P303">
            <v>37695</v>
          </cell>
          <cell r="Q303">
            <v>0</v>
          </cell>
          <cell r="R303">
            <v>0</v>
          </cell>
        </row>
        <row r="304">
          <cell r="C304" t="str">
            <v>CU3690-8310-A</v>
          </cell>
          <cell r="D304" t="str">
            <v>ADM L-4.2 120R 6X10/100MBE ACDC</v>
          </cell>
          <cell r="E304" t="str">
            <v>_6310</v>
          </cell>
          <cell r="F304">
            <v>38017</v>
          </cell>
          <cell r="G304">
            <v>575</v>
          </cell>
          <cell r="H304">
            <v>67</v>
          </cell>
          <cell r="I304">
            <v>16290</v>
          </cell>
          <cell r="J304">
            <v>16290</v>
          </cell>
          <cell r="K304">
            <v>16290</v>
          </cell>
          <cell r="M304">
            <v>65</v>
          </cell>
          <cell r="N304">
            <v>0.5</v>
          </cell>
          <cell r="O304">
            <v>1</v>
          </cell>
          <cell r="P304">
            <v>38084</v>
          </cell>
          <cell r="Q304">
            <v>0</v>
          </cell>
          <cell r="R304">
            <v>0</v>
          </cell>
        </row>
        <row r="305">
          <cell r="C305" t="str">
            <v>CU3690-8311-A</v>
          </cell>
          <cell r="D305" t="str">
            <v>ADM L-4.2 120R, 3x34 MB, AC/DC</v>
          </cell>
          <cell r="E305" t="str">
            <v>_6310</v>
          </cell>
          <cell r="F305">
            <v>37560</v>
          </cell>
          <cell r="G305">
            <v>325</v>
          </cell>
          <cell r="H305">
            <v>82</v>
          </cell>
          <cell r="I305">
            <v>16000</v>
          </cell>
          <cell r="J305">
            <v>16000</v>
          </cell>
          <cell r="K305">
            <v>6528</v>
          </cell>
          <cell r="M305">
            <v>78</v>
          </cell>
          <cell r="N305">
            <v>0.5</v>
          </cell>
          <cell r="O305">
            <v>1</v>
          </cell>
          <cell r="P305">
            <v>37695</v>
          </cell>
          <cell r="Q305">
            <v>0</v>
          </cell>
          <cell r="R305">
            <v>0</v>
          </cell>
        </row>
        <row r="306">
          <cell r="C306" t="str">
            <v>CU3690-8312-A</v>
          </cell>
          <cell r="D306" t="str">
            <v>ADM L-4.2 120R, 3x45 MB, AC/DC</v>
          </cell>
          <cell r="E306" t="str">
            <v>_6310</v>
          </cell>
          <cell r="F306">
            <v>37560</v>
          </cell>
          <cell r="G306">
            <v>325</v>
          </cell>
          <cell r="H306">
            <v>82</v>
          </cell>
          <cell r="I306">
            <v>17240</v>
          </cell>
          <cell r="J306">
            <v>17240</v>
          </cell>
          <cell r="K306">
            <v>7030</v>
          </cell>
          <cell r="M306">
            <v>78</v>
          </cell>
          <cell r="N306">
            <v>0.5</v>
          </cell>
          <cell r="O306">
            <v>1</v>
          </cell>
          <cell r="P306">
            <v>37695</v>
          </cell>
          <cell r="Q306">
            <v>0</v>
          </cell>
          <cell r="R306">
            <v>0</v>
          </cell>
        </row>
        <row r="307">
          <cell r="C307" t="str">
            <v>CU3690-8315-A</v>
          </cell>
          <cell r="D307" t="str">
            <v>ADM L-4.2 120R, 2xSTM-1 ELEC., AC/DC</v>
          </cell>
          <cell r="E307" t="str">
            <v>_6310</v>
          </cell>
          <cell r="F307">
            <v>37560</v>
          </cell>
          <cell r="G307">
            <v>325</v>
          </cell>
          <cell r="H307">
            <v>76</v>
          </cell>
          <cell r="I307">
            <v>13520</v>
          </cell>
          <cell r="J307">
            <v>13520</v>
          </cell>
          <cell r="K307">
            <v>5515</v>
          </cell>
          <cell r="M307">
            <v>67</v>
          </cell>
          <cell r="N307">
            <v>0.5</v>
          </cell>
          <cell r="O307">
            <v>1</v>
          </cell>
          <cell r="P307">
            <v>37695</v>
          </cell>
          <cell r="Q307">
            <v>0</v>
          </cell>
          <cell r="R307">
            <v>0</v>
          </cell>
        </row>
        <row r="308">
          <cell r="C308" t="str">
            <v>CU3690-8316-A</v>
          </cell>
          <cell r="D308" t="str">
            <v>ADM L-4.2 120R, 2xSTM-1 OPT. S-1.1, AC/DC</v>
          </cell>
          <cell r="E308" t="str">
            <v>_6310</v>
          </cell>
          <cell r="F308">
            <v>37560</v>
          </cell>
          <cell r="G308">
            <v>33</v>
          </cell>
          <cell r="H308">
            <v>62</v>
          </cell>
          <cell r="I308">
            <v>14760</v>
          </cell>
          <cell r="J308">
            <v>14760</v>
          </cell>
          <cell r="K308">
            <v>6025</v>
          </cell>
          <cell r="M308">
            <v>73</v>
          </cell>
          <cell r="N308">
            <v>0.5</v>
          </cell>
          <cell r="O308">
            <v>1</v>
          </cell>
          <cell r="P308">
            <v>37695</v>
          </cell>
          <cell r="Q308">
            <v>0</v>
          </cell>
          <cell r="R308">
            <v>0</v>
          </cell>
        </row>
        <row r="309">
          <cell r="C309" t="str">
            <v>CU3690-8317-A</v>
          </cell>
          <cell r="D309" t="str">
            <v>ADM L-4.2 120R, 2xSTM-1 OPT. L-1.1, ACDC</v>
          </cell>
          <cell r="E309" t="str">
            <v>_6310</v>
          </cell>
          <cell r="F309">
            <v>37498</v>
          </cell>
          <cell r="G309">
            <v>33</v>
          </cell>
          <cell r="H309">
            <v>62</v>
          </cell>
          <cell r="I309">
            <v>15330</v>
          </cell>
          <cell r="J309">
            <v>15330</v>
          </cell>
          <cell r="K309">
            <v>15330</v>
          </cell>
          <cell r="M309">
            <v>75</v>
          </cell>
          <cell r="N309">
            <v>0.5</v>
          </cell>
          <cell r="O309">
            <v>1</v>
          </cell>
          <cell r="P309">
            <v>37437</v>
          </cell>
          <cell r="Q309">
            <v>0</v>
          </cell>
          <cell r="R309">
            <v>0</v>
          </cell>
        </row>
        <row r="310">
          <cell r="C310" t="str">
            <v>CU3690-8318-A</v>
          </cell>
          <cell r="D310" t="str">
            <v>ADM L-4.2 120R, 2xSTM-1 OPT. L-1.2, ACDC</v>
          </cell>
          <cell r="E310" t="str">
            <v>_6310</v>
          </cell>
          <cell r="F310">
            <v>37498</v>
          </cell>
          <cell r="G310">
            <v>33</v>
          </cell>
          <cell r="H310">
            <v>62</v>
          </cell>
          <cell r="I310">
            <v>18190</v>
          </cell>
          <cell r="J310">
            <v>18190</v>
          </cell>
          <cell r="K310">
            <v>18190</v>
          </cell>
          <cell r="M310">
            <v>79</v>
          </cell>
          <cell r="N310">
            <v>0.5</v>
          </cell>
          <cell r="O310">
            <v>1</v>
          </cell>
          <cell r="P310">
            <v>37437</v>
          </cell>
          <cell r="Q310">
            <v>0</v>
          </cell>
          <cell r="R310">
            <v>0</v>
          </cell>
        </row>
        <row r="311">
          <cell r="C311" t="str">
            <v>CU3690-8319-B</v>
          </cell>
          <cell r="D311" t="str">
            <v>ADM L-4.2 120R 6X10/100MBE+L2SW ACDC</v>
          </cell>
          <cell r="E311" t="str">
            <v>_6310</v>
          </cell>
          <cell r="F311">
            <v>38017</v>
          </cell>
          <cell r="G311">
            <v>575</v>
          </cell>
          <cell r="H311">
            <v>67</v>
          </cell>
          <cell r="I311">
            <v>21050</v>
          </cell>
          <cell r="J311">
            <v>21050</v>
          </cell>
          <cell r="K311">
            <v>21050</v>
          </cell>
          <cell r="M311">
            <v>85</v>
          </cell>
          <cell r="N311">
            <v>0.5</v>
          </cell>
          <cell r="O311">
            <v>1</v>
          </cell>
          <cell r="P311">
            <v>38084</v>
          </cell>
          <cell r="Q311">
            <v>0</v>
          </cell>
          <cell r="R311">
            <v>0</v>
          </cell>
        </row>
        <row r="312">
          <cell r="C312" t="str">
            <v>CU3690-8320-A</v>
          </cell>
          <cell r="D312" t="str">
            <v>ADM L-4.2 120R 2X1000SX+L2SW ACDC</v>
          </cell>
          <cell r="E312" t="str">
            <v>_6310</v>
          </cell>
          <cell r="F312">
            <v>38017</v>
          </cell>
          <cell r="G312">
            <v>575</v>
          </cell>
          <cell r="H312">
            <v>67</v>
          </cell>
          <cell r="I312">
            <v>21200</v>
          </cell>
          <cell r="J312">
            <v>21200</v>
          </cell>
          <cell r="K312">
            <v>21200</v>
          </cell>
          <cell r="M312">
            <v>93</v>
          </cell>
          <cell r="N312">
            <v>0.5</v>
          </cell>
          <cell r="O312">
            <v>1</v>
          </cell>
          <cell r="P312">
            <v>38084</v>
          </cell>
          <cell r="Q312">
            <v>0</v>
          </cell>
          <cell r="R312">
            <v>0</v>
          </cell>
        </row>
        <row r="313">
          <cell r="C313" t="str">
            <v>CU3690-8321-A</v>
          </cell>
          <cell r="D313" t="str">
            <v>ADM L-4.2 120R 2X1000LX+L2SW ACDC</v>
          </cell>
          <cell r="E313" t="str">
            <v>_6310</v>
          </cell>
          <cell r="F313">
            <v>38017</v>
          </cell>
          <cell r="G313">
            <v>575</v>
          </cell>
          <cell r="H313">
            <v>67</v>
          </cell>
          <cell r="I313">
            <v>21900</v>
          </cell>
          <cell r="J313">
            <v>21900</v>
          </cell>
          <cell r="K313">
            <v>21900</v>
          </cell>
          <cell r="M313">
            <v>93</v>
          </cell>
          <cell r="N313">
            <v>0.5</v>
          </cell>
          <cell r="O313">
            <v>1</v>
          </cell>
          <cell r="P313">
            <v>38084</v>
          </cell>
          <cell r="Q313">
            <v>0</v>
          </cell>
          <cell r="R313">
            <v>0</v>
          </cell>
        </row>
        <row r="314">
          <cell r="C314" t="str">
            <v>CU3691-1100-A</v>
          </cell>
          <cell r="D314" t="str">
            <v>TM S-1.1 75R, DC</v>
          </cell>
          <cell r="E314" t="str">
            <v>_6310</v>
          </cell>
          <cell r="F314">
            <v>37560</v>
          </cell>
          <cell r="G314">
            <v>195</v>
          </cell>
          <cell r="H314">
            <v>11</v>
          </cell>
          <cell r="I314">
            <v>6380</v>
          </cell>
          <cell r="J314">
            <v>6380</v>
          </cell>
          <cell r="K314">
            <v>2605</v>
          </cell>
          <cell r="M314">
            <v>21</v>
          </cell>
          <cell r="N314">
            <v>0.5</v>
          </cell>
          <cell r="O314">
            <v>1</v>
          </cell>
          <cell r="P314">
            <v>37695</v>
          </cell>
          <cell r="Q314">
            <v>0</v>
          </cell>
          <cell r="R314">
            <v>0</v>
          </cell>
        </row>
        <row r="315">
          <cell r="C315" t="str">
            <v>CU3691-1101-A</v>
          </cell>
          <cell r="D315" t="str">
            <v>TM S-1.1 75R, 1x34 MB, DC</v>
          </cell>
          <cell r="E315" t="str">
            <v>_6310</v>
          </cell>
          <cell r="F315">
            <v>37560</v>
          </cell>
          <cell r="G315">
            <v>245</v>
          </cell>
          <cell r="H315">
            <v>93</v>
          </cell>
          <cell r="I315">
            <v>8760</v>
          </cell>
          <cell r="J315">
            <v>8760</v>
          </cell>
          <cell r="K315">
            <v>3572</v>
          </cell>
          <cell r="M315">
            <v>28</v>
          </cell>
          <cell r="N315">
            <v>0.5</v>
          </cell>
          <cell r="O315">
            <v>1</v>
          </cell>
          <cell r="P315">
            <v>37695</v>
          </cell>
          <cell r="Q315">
            <v>0</v>
          </cell>
          <cell r="R315">
            <v>0</v>
          </cell>
        </row>
        <row r="316">
          <cell r="C316" t="str">
            <v>CU3691-1102-A</v>
          </cell>
          <cell r="D316" t="str">
            <v>TM S-1.1 75R, 1x45 MB, DC</v>
          </cell>
          <cell r="E316" t="str">
            <v>_6310</v>
          </cell>
          <cell r="F316">
            <v>37560</v>
          </cell>
          <cell r="G316">
            <v>245</v>
          </cell>
          <cell r="H316">
            <v>93</v>
          </cell>
          <cell r="I316">
            <v>9240</v>
          </cell>
          <cell r="J316">
            <v>9240</v>
          </cell>
          <cell r="K316">
            <v>3770</v>
          </cell>
          <cell r="M316">
            <v>28</v>
          </cell>
          <cell r="N316">
            <v>0.5</v>
          </cell>
          <cell r="O316">
            <v>1</v>
          </cell>
          <cell r="P316">
            <v>37695</v>
          </cell>
          <cell r="Q316">
            <v>0</v>
          </cell>
          <cell r="R316">
            <v>0</v>
          </cell>
        </row>
        <row r="317">
          <cell r="C317" t="str">
            <v>CU3691-1103-A</v>
          </cell>
          <cell r="D317" t="str">
            <v>TM S-1.1 75R, 1x140 MB, DC</v>
          </cell>
          <cell r="E317" t="str">
            <v>_6310</v>
          </cell>
          <cell r="F317">
            <v>37560</v>
          </cell>
          <cell r="G317">
            <v>275</v>
          </cell>
          <cell r="H317">
            <v>89</v>
          </cell>
          <cell r="I317">
            <v>8100</v>
          </cell>
          <cell r="J317">
            <v>8100</v>
          </cell>
          <cell r="K317">
            <v>3306</v>
          </cell>
          <cell r="M317">
            <v>26</v>
          </cell>
          <cell r="N317">
            <v>0.5</v>
          </cell>
          <cell r="O317">
            <v>1</v>
          </cell>
          <cell r="P317">
            <v>37695</v>
          </cell>
          <cell r="Q317">
            <v>0</v>
          </cell>
          <cell r="R317">
            <v>0</v>
          </cell>
        </row>
        <row r="318">
          <cell r="C318" t="str">
            <v>CU3691-1105-A</v>
          </cell>
          <cell r="D318" t="str">
            <v>TM S-1.1 75R, 1xSTM-1 ELEC., DC</v>
          </cell>
          <cell r="E318" t="str">
            <v>_6310</v>
          </cell>
          <cell r="F318">
            <v>37560</v>
          </cell>
          <cell r="G318">
            <v>275</v>
          </cell>
          <cell r="H318">
            <v>84</v>
          </cell>
          <cell r="I318">
            <v>8100</v>
          </cell>
          <cell r="J318">
            <v>8100</v>
          </cell>
          <cell r="K318">
            <v>3306</v>
          </cell>
          <cell r="M318">
            <v>26</v>
          </cell>
          <cell r="N318">
            <v>0.5</v>
          </cell>
          <cell r="O318">
            <v>1</v>
          </cell>
          <cell r="P318">
            <v>37695</v>
          </cell>
          <cell r="Q318">
            <v>0</v>
          </cell>
          <cell r="R318">
            <v>0</v>
          </cell>
        </row>
        <row r="319">
          <cell r="C319" t="str">
            <v>CU3691-1106-A</v>
          </cell>
          <cell r="D319" t="str">
            <v>TM S-1.1 75R, 1xSTM-1 OPT. S-1.1, DC</v>
          </cell>
          <cell r="E319" t="str">
            <v>_6310</v>
          </cell>
          <cell r="F319">
            <v>37560</v>
          </cell>
          <cell r="G319">
            <v>28</v>
          </cell>
          <cell r="H319">
            <v>69</v>
          </cell>
          <cell r="I319">
            <v>8760</v>
          </cell>
          <cell r="J319">
            <v>8760</v>
          </cell>
          <cell r="K319">
            <v>3572</v>
          </cell>
          <cell r="M319">
            <v>29</v>
          </cell>
          <cell r="N319">
            <v>0.5</v>
          </cell>
          <cell r="O319">
            <v>1</v>
          </cell>
          <cell r="P319">
            <v>37695</v>
          </cell>
          <cell r="Q319">
            <v>0</v>
          </cell>
          <cell r="R319">
            <v>0</v>
          </cell>
        </row>
        <row r="320">
          <cell r="C320" t="str">
            <v>CU3691-1107-A</v>
          </cell>
          <cell r="D320" t="str">
            <v>TM S-1.1 75R, 1xSTM-1 OPT. L-1.1, DC</v>
          </cell>
          <cell r="E320" t="str">
            <v>_6310</v>
          </cell>
          <cell r="F320">
            <v>37498</v>
          </cell>
          <cell r="G320">
            <v>28</v>
          </cell>
          <cell r="H320">
            <v>69</v>
          </cell>
          <cell r="I320">
            <v>9240</v>
          </cell>
          <cell r="J320">
            <v>9240</v>
          </cell>
          <cell r="K320">
            <v>9240</v>
          </cell>
          <cell r="M320">
            <v>30</v>
          </cell>
          <cell r="N320">
            <v>0.5</v>
          </cell>
          <cell r="O320">
            <v>1</v>
          </cell>
          <cell r="P320">
            <v>37437</v>
          </cell>
          <cell r="Q320">
            <v>0</v>
          </cell>
          <cell r="R320">
            <v>0</v>
          </cell>
        </row>
        <row r="321">
          <cell r="C321" t="str">
            <v>CU3691-1108-A</v>
          </cell>
          <cell r="D321" t="str">
            <v>TM S-1.1 75R, 1xSTM-1 OPT. L-1.2, DC</v>
          </cell>
          <cell r="E321" t="str">
            <v>_6310</v>
          </cell>
          <cell r="F321">
            <v>37498</v>
          </cell>
          <cell r="G321">
            <v>28</v>
          </cell>
          <cell r="H321">
            <v>69</v>
          </cell>
          <cell r="I321">
            <v>11140</v>
          </cell>
          <cell r="J321">
            <v>11140</v>
          </cell>
          <cell r="K321">
            <v>11140</v>
          </cell>
          <cell r="M321">
            <v>32</v>
          </cell>
          <cell r="N321">
            <v>0.5</v>
          </cell>
          <cell r="O321">
            <v>1</v>
          </cell>
          <cell r="P321">
            <v>37437</v>
          </cell>
          <cell r="Q321">
            <v>0</v>
          </cell>
          <cell r="R321">
            <v>0</v>
          </cell>
        </row>
        <row r="322">
          <cell r="C322" t="str">
            <v>CU3691-1109-A</v>
          </cell>
          <cell r="D322" t="str">
            <v>TM S-1.1 75R, 4 x 10/100 MbE, DC</v>
          </cell>
          <cell r="E322" t="str">
            <v>_6310</v>
          </cell>
          <cell r="F322">
            <v>37560</v>
          </cell>
          <cell r="G322">
            <v>295</v>
          </cell>
          <cell r="H322">
            <v>86</v>
          </cell>
          <cell r="I322">
            <v>9240</v>
          </cell>
          <cell r="J322">
            <v>9240</v>
          </cell>
          <cell r="K322">
            <v>3770</v>
          </cell>
          <cell r="M322">
            <v>29</v>
          </cell>
          <cell r="N322">
            <v>0.5</v>
          </cell>
          <cell r="O322">
            <v>1</v>
          </cell>
          <cell r="P322">
            <v>37695</v>
          </cell>
          <cell r="Q322">
            <v>0</v>
          </cell>
          <cell r="R322">
            <v>0</v>
          </cell>
        </row>
        <row r="323">
          <cell r="C323" t="str">
            <v>CU3691-1110-A</v>
          </cell>
          <cell r="D323" t="str">
            <v>TM S-1.1 75R 6X10/100MBE DC</v>
          </cell>
          <cell r="E323" t="str">
            <v>_6310</v>
          </cell>
          <cell r="F323">
            <v>38017</v>
          </cell>
          <cell r="G323">
            <v>535</v>
          </cell>
          <cell r="H323">
            <v>73</v>
          </cell>
          <cell r="I323">
            <v>11140</v>
          </cell>
          <cell r="J323">
            <v>11140</v>
          </cell>
          <cell r="K323">
            <v>11140</v>
          </cell>
          <cell r="M323">
            <v>29</v>
          </cell>
          <cell r="N323">
            <v>0.5</v>
          </cell>
          <cell r="O323">
            <v>1</v>
          </cell>
          <cell r="P323">
            <v>38084</v>
          </cell>
          <cell r="Q323">
            <v>0</v>
          </cell>
          <cell r="R323">
            <v>0</v>
          </cell>
        </row>
        <row r="324">
          <cell r="C324" t="str">
            <v>CU3691-1111-A</v>
          </cell>
          <cell r="D324" t="str">
            <v>TM S-1.1 75R, 3x34 MB, DC</v>
          </cell>
          <cell r="E324" t="str">
            <v>_6310</v>
          </cell>
          <cell r="F324">
            <v>37560</v>
          </cell>
          <cell r="G324">
            <v>285</v>
          </cell>
          <cell r="H324">
            <v>91</v>
          </cell>
          <cell r="I324">
            <v>10860</v>
          </cell>
          <cell r="J324">
            <v>10860</v>
          </cell>
          <cell r="K324">
            <v>4425</v>
          </cell>
          <cell r="M324">
            <v>42</v>
          </cell>
          <cell r="N324">
            <v>0.5</v>
          </cell>
          <cell r="O324">
            <v>1</v>
          </cell>
          <cell r="P324">
            <v>37695</v>
          </cell>
          <cell r="Q324">
            <v>0</v>
          </cell>
          <cell r="R324">
            <v>0</v>
          </cell>
        </row>
        <row r="325">
          <cell r="C325" t="str">
            <v>CU3691-1112-A</v>
          </cell>
          <cell r="D325" t="str">
            <v>TM S-1.1 75R, 3x45 MB, DC</v>
          </cell>
          <cell r="E325" t="str">
            <v>_6310</v>
          </cell>
          <cell r="F325">
            <v>37560</v>
          </cell>
          <cell r="G325">
            <v>285</v>
          </cell>
          <cell r="H325">
            <v>91</v>
          </cell>
          <cell r="I325">
            <v>12000</v>
          </cell>
          <cell r="J325">
            <v>12000</v>
          </cell>
          <cell r="K325">
            <v>4898</v>
          </cell>
          <cell r="M325">
            <v>42</v>
          </cell>
          <cell r="N325">
            <v>0.5</v>
          </cell>
          <cell r="O325">
            <v>1</v>
          </cell>
          <cell r="P325">
            <v>37695</v>
          </cell>
          <cell r="Q325">
            <v>0</v>
          </cell>
          <cell r="R325">
            <v>0</v>
          </cell>
        </row>
        <row r="326">
          <cell r="C326" t="str">
            <v>CU3691-1115-A</v>
          </cell>
          <cell r="D326" t="str">
            <v>TM S-1.1 75R, 2xSTM-1 ELEC., DC</v>
          </cell>
          <cell r="E326" t="str">
            <v>_6310</v>
          </cell>
          <cell r="F326">
            <v>37560</v>
          </cell>
          <cell r="G326">
            <v>285</v>
          </cell>
          <cell r="H326">
            <v>83</v>
          </cell>
          <cell r="I326">
            <v>8380</v>
          </cell>
          <cell r="J326">
            <v>8380</v>
          </cell>
          <cell r="K326">
            <v>3420</v>
          </cell>
          <cell r="M326">
            <v>31</v>
          </cell>
          <cell r="N326">
            <v>0.5</v>
          </cell>
          <cell r="O326">
            <v>1</v>
          </cell>
          <cell r="P326">
            <v>37695</v>
          </cell>
          <cell r="Q326">
            <v>0</v>
          </cell>
          <cell r="R326">
            <v>0</v>
          </cell>
        </row>
        <row r="327">
          <cell r="C327" t="str">
            <v>CU3691-1116-A</v>
          </cell>
          <cell r="D327" t="str">
            <v>TM S-1.1 75R, 2xSTM-1 OPT. S-1.1, DC</v>
          </cell>
          <cell r="E327" t="str">
            <v>_6310</v>
          </cell>
          <cell r="F327">
            <v>37560</v>
          </cell>
          <cell r="G327">
            <v>29</v>
          </cell>
          <cell r="H327">
            <v>67</v>
          </cell>
          <cell r="I327">
            <v>9520</v>
          </cell>
          <cell r="J327">
            <v>9520</v>
          </cell>
          <cell r="K327">
            <v>3884</v>
          </cell>
          <cell r="M327">
            <v>37</v>
          </cell>
          <cell r="N327">
            <v>0.5</v>
          </cell>
          <cell r="O327">
            <v>1</v>
          </cell>
          <cell r="P327">
            <v>37695</v>
          </cell>
          <cell r="Q327">
            <v>0</v>
          </cell>
          <cell r="R327">
            <v>0</v>
          </cell>
        </row>
        <row r="328">
          <cell r="C328" t="str">
            <v>CU3691-1117-A</v>
          </cell>
          <cell r="D328" t="str">
            <v>TM S-1.1 75R, 2xSTM-1 OPT. L-1.1, DC</v>
          </cell>
          <cell r="E328" t="str">
            <v>_6310</v>
          </cell>
          <cell r="F328">
            <v>37498</v>
          </cell>
          <cell r="G328">
            <v>29</v>
          </cell>
          <cell r="H328">
            <v>67</v>
          </cell>
          <cell r="I328">
            <v>14000</v>
          </cell>
          <cell r="J328">
            <v>14000</v>
          </cell>
          <cell r="K328">
            <v>14000</v>
          </cell>
          <cell r="M328">
            <v>39</v>
          </cell>
          <cell r="N328">
            <v>0.5</v>
          </cell>
          <cell r="O328">
            <v>1</v>
          </cell>
          <cell r="P328">
            <v>37437</v>
          </cell>
          <cell r="Q328">
            <v>0</v>
          </cell>
          <cell r="R328">
            <v>0</v>
          </cell>
        </row>
        <row r="329">
          <cell r="C329" t="str">
            <v>CU3691-1118-A</v>
          </cell>
          <cell r="D329" t="str">
            <v>TM S-1.1 75R, 2xSTM-1 OPT. L-1.2, DC</v>
          </cell>
          <cell r="E329" t="str">
            <v>_6310</v>
          </cell>
          <cell r="F329">
            <v>37498</v>
          </cell>
          <cell r="G329">
            <v>29</v>
          </cell>
          <cell r="H329">
            <v>67</v>
          </cell>
          <cell r="I329">
            <v>15900</v>
          </cell>
          <cell r="J329">
            <v>15900</v>
          </cell>
          <cell r="K329">
            <v>15900</v>
          </cell>
          <cell r="M329">
            <v>43</v>
          </cell>
          <cell r="N329">
            <v>0.5</v>
          </cell>
          <cell r="O329">
            <v>1</v>
          </cell>
          <cell r="P329">
            <v>37437</v>
          </cell>
          <cell r="Q329">
            <v>0</v>
          </cell>
          <cell r="R329">
            <v>0</v>
          </cell>
        </row>
        <row r="330">
          <cell r="C330" t="str">
            <v>CU3691-1119-B</v>
          </cell>
          <cell r="D330" t="str">
            <v>TM S-1.1 75R 6X10/100MBE+L2SW DC</v>
          </cell>
          <cell r="E330" t="str">
            <v>_6310</v>
          </cell>
          <cell r="F330">
            <v>38017</v>
          </cell>
          <cell r="G330">
            <v>535</v>
          </cell>
          <cell r="H330">
            <v>73</v>
          </cell>
          <cell r="I330">
            <v>15900</v>
          </cell>
          <cell r="J330">
            <v>15900</v>
          </cell>
          <cell r="K330">
            <v>15900</v>
          </cell>
          <cell r="M330">
            <v>49</v>
          </cell>
          <cell r="N330">
            <v>0.5</v>
          </cell>
          <cell r="O330">
            <v>1</v>
          </cell>
          <cell r="P330">
            <v>38084</v>
          </cell>
          <cell r="Q330">
            <v>0</v>
          </cell>
          <cell r="R330">
            <v>0</v>
          </cell>
        </row>
        <row r="331">
          <cell r="C331" t="str">
            <v>CU3691-1120-A</v>
          </cell>
          <cell r="D331" t="str">
            <v>TM S-1.1 75R 2X1000SX+L2SW DC</v>
          </cell>
          <cell r="E331" t="str">
            <v>_6310</v>
          </cell>
          <cell r="F331">
            <v>38017</v>
          </cell>
          <cell r="G331">
            <v>535</v>
          </cell>
          <cell r="H331">
            <v>73</v>
          </cell>
          <cell r="I331">
            <v>16060</v>
          </cell>
          <cell r="J331">
            <v>16060</v>
          </cell>
          <cell r="K331">
            <v>16060</v>
          </cell>
          <cell r="M331">
            <v>57</v>
          </cell>
          <cell r="N331">
            <v>0.5</v>
          </cell>
          <cell r="O331">
            <v>1</v>
          </cell>
          <cell r="P331">
            <v>38084</v>
          </cell>
          <cell r="Q331">
            <v>0</v>
          </cell>
          <cell r="R331">
            <v>0</v>
          </cell>
        </row>
        <row r="332">
          <cell r="C332" t="str">
            <v>CU3691-1121-A</v>
          </cell>
          <cell r="D332" t="str">
            <v>TM S-1.1 75R 2X1000LX+L2SW DC</v>
          </cell>
          <cell r="E332" t="str">
            <v>_6310</v>
          </cell>
          <cell r="F332">
            <v>38017</v>
          </cell>
          <cell r="G332">
            <v>535</v>
          </cell>
          <cell r="H332">
            <v>73</v>
          </cell>
          <cell r="I332">
            <v>16760</v>
          </cell>
          <cell r="J332">
            <v>16760</v>
          </cell>
          <cell r="K332">
            <v>16760</v>
          </cell>
          <cell r="M332">
            <v>57</v>
          </cell>
          <cell r="N332">
            <v>0.5</v>
          </cell>
          <cell r="O332">
            <v>1</v>
          </cell>
          <cell r="P332">
            <v>38084</v>
          </cell>
          <cell r="Q332">
            <v>0</v>
          </cell>
          <cell r="R332">
            <v>0</v>
          </cell>
        </row>
        <row r="333">
          <cell r="C333" t="str">
            <v>CU3691-1200-A</v>
          </cell>
          <cell r="D333" t="str">
            <v>TM L-1.1 75R, DC, 2 FBRS</v>
          </cell>
          <cell r="E333" t="str">
            <v>_6310</v>
          </cell>
          <cell r="F333">
            <v>37498</v>
          </cell>
          <cell r="G333">
            <v>19.5</v>
          </cell>
          <cell r="H333">
            <v>11</v>
          </cell>
          <cell r="I333">
            <v>6670</v>
          </cell>
          <cell r="J333">
            <v>6670</v>
          </cell>
          <cell r="K333">
            <v>2720</v>
          </cell>
          <cell r="M333">
            <v>22</v>
          </cell>
          <cell r="N333">
            <v>0.5</v>
          </cell>
          <cell r="O333">
            <v>1</v>
          </cell>
          <cell r="P333">
            <v>37437</v>
          </cell>
          <cell r="Q333">
            <v>0</v>
          </cell>
          <cell r="R333">
            <v>0</v>
          </cell>
        </row>
        <row r="334">
          <cell r="C334" t="str">
            <v>CU3691-1201-A</v>
          </cell>
          <cell r="D334" t="str">
            <v>TM L-1.1 75R, 1x34 MB, DC</v>
          </cell>
          <cell r="E334" t="str">
            <v>_6310</v>
          </cell>
          <cell r="F334">
            <v>37560</v>
          </cell>
          <cell r="G334">
            <v>245</v>
          </cell>
          <cell r="H334">
            <v>93</v>
          </cell>
          <cell r="I334">
            <v>9050</v>
          </cell>
          <cell r="J334">
            <v>9050</v>
          </cell>
          <cell r="K334">
            <v>3694</v>
          </cell>
          <cell r="M334">
            <v>29</v>
          </cell>
          <cell r="N334">
            <v>0.5</v>
          </cell>
          <cell r="O334">
            <v>1</v>
          </cell>
          <cell r="P334">
            <v>37695</v>
          </cell>
          <cell r="Q334">
            <v>0</v>
          </cell>
          <cell r="R334">
            <v>0</v>
          </cell>
        </row>
        <row r="335">
          <cell r="C335" t="str">
            <v>CU3691-1202-A</v>
          </cell>
          <cell r="D335" t="str">
            <v>TM L-1.1 75R, 1x45 MB, DC</v>
          </cell>
          <cell r="E335" t="str">
            <v>_6310</v>
          </cell>
          <cell r="F335">
            <v>37560</v>
          </cell>
          <cell r="G335">
            <v>245</v>
          </cell>
          <cell r="H335">
            <v>93</v>
          </cell>
          <cell r="I335">
            <v>9520</v>
          </cell>
          <cell r="J335">
            <v>9520</v>
          </cell>
          <cell r="K335">
            <v>3884</v>
          </cell>
          <cell r="M335">
            <v>29</v>
          </cell>
          <cell r="N335">
            <v>0.5</v>
          </cell>
          <cell r="O335">
            <v>1</v>
          </cell>
          <cell r="P335">
            <v>37695</v>
          </cell>
          <cell r="Q335">
            <v>0</v>
          </cell>
          <cell r="R335">
            <v>0</v>
          </cell>
        </row>
        <row r="336">
          <cell r="C336" t="str">
            <v>CU3691-1203-A</v>
          </cell>
          <cell r="D336" t="str">
            <v>TM L-1.1 75R, 1x140 MB, DC</v>
          </cell>
          <cell r="E336" t="str">
            <v>_6310</v>
          </cell>
          <cell r="F336">
            <v>37560</v>
          </cell>
          <cell r="G336">
            <v>275</v>
          </cell>
          <cell r="H336">
            <v>89</v>
          </cell>
          <cell r="I336">
            <v>8380</v>
          </cell>
          <cell r="J336">
            <v>8380</v>
          </cell>
          <cell r="K336">
            <v>3420</v>
          </cell>
          <cell r="M336">
            <v>27</v>
          </cell>
          <cell r="N336">
            <v>0.5</v>
          </cell>
          <cell r="O336">
            <v>1</v>
          </cell>
          <cell r="P336">
            <v>37695</v>
          </cell>
          <cell r="Q336">
            <v>0</v>
          </cell>
          <cell r="R336">
            <v>0</v>
          </cell>
        </row>
        <row r="337">
          <cell r="C337" t="str">
            <v>CU3691-1205-A</v>
          </cell>
          <cell r="D337" t="str">
            <v>TM L-1.1 75R, 1xSTM-1 ELEC., DC</v>
          </cell>
          <cell r="E337" t="str">
            <v>_6310</v>
          </cell>
          <cell r="F337">
            <v>37560</v>
          </cell>
          <cell r="G337">
            <v>275</v>
          </cell>
          <cell r="H337">
            <v>84</v>
          </cell>
          <cell r="I337">
            <v>8380</v>
          </cell>
          <cell r="J337">
            <v>8380</v>
          </cell>
          <cell r="K337">
            <v>3420</v>
          </cell>
          <cell r="M337">
            <v>27</v>
          </cell>
          <cell r="N337">
            <v>0.5</v>
          </cell>
          <cell r="O337">
            <v>1</v>
          </cell>
          <cell r="P337">
            <v>37695</v>
          </cell>
          <cell r="Q337">
            <v>0</v>
          </cell>
          <cell r="R337">
            <v>0</v>
          </cell>
        </row>
        <row r="338">
          <cell r="C338" t="str">
            <v>CU3691-1206-A</v>
          </cell>
          <cell r="D338" t="str">
            <v>TM L-1.1 75R, 1xSTM-1 OPT. S-1.1, DC</v>
          </cell>
          <cell r="E338" t="str">
            <v>_6310</v>
          </cell>
          <cell r="F338">
            <v>37560</v>
          </cell>
          <cell r="G338">
            <v>28</v>
          </cell>
          <cell r="H338">
            <v>69</v>
          </cell>
          <cell r="I338">
            <v>9050</v>
          </cell>
          <cell r="J338">
            <v>9050</v>
          </cell>
          <cell r="K338">
            <v>3694</v>
          </cell>
          <cell r="M338">
            <v>30</v>
          </cell>
          <cell r="N338">
            <v>0.5</v>
          </cell>
          <cell r="O338">
            <v>1</v>
          </cell>
          <cell r="P338">
            <v>37695</v>
          </cell>
          <cell r="Q338">
            <v>0</v>
          </cell>
          <cell r="R338">
            <v>0</v>
          </cell>
        </row>
        <row r="339">
          <cell r="C339" t="str">
            <v>CU3691-1207-A</v>
          </cell>
          <cell r="D339" t="str">
            <v>TM L-1.1 75R, 1xSTM-1 OPT. L-1.1, DC</v>
          </cell>
          <cell r="E339" t="str">
            <v>_6310</v>
          </cell>
          <cell r="F339">
            <v>37498</v>
          </cell>
          <cell r="G339">
            <v>28</v>
          </cell>
          <cell r="H339">
            <v>69</v>
          </cell>
          <cell r="I339">
            <v>9520</v>
          </cell>
          <cell r="J339">
            <v>9520</v>
          </cell>
          <cell r="K339">
            <v>9520</v>
          </cell>
          <cell r="M339">
            <v>31</v>
          </cell>
          <cell r="N339">
            <v>0.5</v>
          </cell>
          <cell r="O339">
            <v>1</v>
          </cell>
          <cell r="P339">
            <v>37437</v>
          </cell>
          <cell r="Q339">
            <v>0</v>
          </cell>
          <cell r="R339">
            <v>0</v>
          </cell>
        </row>
        <row r="340">
          <cell r="C340" t="str">
            <v>CU3691-1208-A</v>
          </cell>
          <cell r="D340" t="str">
            <v>TM L-1.1 75R, 1xSTM-1 OPT. L-1.2, DC</v>
          </cell>
          <cell r="E340" t="str">
            <v>_6310</v>
          </cell>
          <cell r="F340">
            <v>37498</v>
          </cell>
          <cell r="G340">
            <v>28</v>
          </cell>
          <cell r="H340">
            <v>69</v>
          </cell>
          <cell r="I340">
            <v>11430</v>
          </cell>
          <cell r="J340">
            <v>11430</v>
          </cell>
          <cell r="K340">
            <v>11430</v>
          </cell>
          <cell r="M340">
            <v>33</v>
          </cell>
          <cell r="N340">
            <v>0.5</v>
          </cell>
          <cell r="O340">
            <v>1</v>
          </cell>
          <cell r="P340">
            <v>37437</v>
          </cell>
          <cell r="Q340">
            <v>0</v>
          </cell>
          <cell r="R340">
            <v>0</v>
          </cell>
        </row>
        <row r="341">
          <cell r="C341" t="str">
            <v>CU3691-1209-A</v>
          </cell>
          <cell r="D341" t="str">
            <v>TM L-1.1 75R, 4 x 10/100 MbE, DC</v>
          </cell>
          <cell r="E341" t="str">
            <v>_6310</v>
          </cell>
          <cell r="F341">
            <v>37560</v>
          </cell>
          <cell r="G341">
            <v>295</v>
          </cell>
          <cell r="H341">
            <v>86</v>
          </cell>
          <cell r="I341">
            <v>9520</v>
          </cell>
          <cell r="J341">
            <v>9520</v>
          </cell>
          <cell r="K341">
            <v>3884</v>
          </cell>
          <cell r="M341">
            <v>30</v>
          </cell>
          <cell r="N341">
            <v>0.5</v>
          </cell>
          <cell r="O341">
            <v>1</v>
          </cell>
          <cell r="P341">
            <v>37695</v>
          </cell>
          <cell r="Q341">
            <v>0</v>
          </cell>
          <cell r="R341">
            <v>0</v>
          </cell>
        </row>
        <row r="342">
          <cell r="C342" t="str">
            <v>CU3691-1210-A</v>
          </cell>
          <cell r="D342" t="str">
            <v>TM L-1.1 75R 6X10/100MBE DC</v>
          </cell>
          <cell r="E342" t="str">
            <v>_6310</v>
          </cell>
          <cell r="F342">
            <v>38017</v>
          </cell>
          <cell r="G342">
            <v>535</v>
          </cell>
          <cell r="H342">
            <v>73</v>
          </cell>
          <cell r="I342">
            <v>11430</v>
          </cell>
          <cell r="J342">
            <v>11430</v>
          </cell>
          <cell r="K342">
            <v>11430</v>
          </cell>
          <cell r="M342">
            <v>30</v>
          </cell>
          <cell r="N342">
            <v>0.5</v>
          </cell>
          <cell r="O342">
            <v>1</v>
          </cell>
          <cell r="P342">
            <v>38084</v>
          </cell>
          <cell r="Q342">
            <v>0</v>
          </cell>
          <cell r="R342">
            <v>0</v>
          </cell>
        </row>
        <row r="343">
          <cell r="C343" t="str">
            <v>CU3691-1211-A</v>
          </cell>
          <cell r="D343" t="str">
            <v>TM L-1.1 75R, 3x34 MB, DC</v>
          </cell>
          <cell r="E343" t="str">
            <v>_6310</v>
          </cell>
          <cell r="F343">
            <v>37560</v>
          </cell>
          <cell r="G343">
            <v>285</v>
          </cell>
          <cell r="H343">
            <v>91</v>
          </cell>
          <cell r="I343">
            <v>11140</v>
          </cell>
          <cell r="J343">
            <v>11140</v>
          </cell>
          <cell r="K343">
            <v>4548</v>
          </cell>
          <cell r="M343">
            <v>43</v>
          </cell>
          <cell r="N343">
            <v>0.5</v>
          </cell>
          <cell r="O343">
            <v>1</v>
          </cell>
          <cell r="P343">
            <v>37695</v>
          </cell>
          <cell r="Q343">
            <v>0</v>
          </cell>
          <cell r="R343">
            <v>0</v>
          </cell>
        </row>
        <row r="344">
          <cell r="C344" t="str">
            <v>CU3691-1212-A</v>
          </cell>
          <cell r="D344" t="str">
            <v>TM L-1.1 75R, 3x45 MB, DC</v>
          </cell>
          <cell r="E344" t="str">
            <v>_6310</v>
          </cell>
          <cell r="F344">
            <v>37560</v>
          </cell>
          <cell r="G344">
            <v>285</v>
          </cell>
          <cell r="H344">
            <v>91</v>
          </cell>
          <cell r="I344">
            <v>12380</v>
          </cell>
          <cell r="J344">
            <v>12380</v>
          </cell>
          <cell r="K344">
            <v>5050</v>
          </cell>
          <cell r="M344">
            <v>43</v>
          </cell>
          <cell r="N344">
            <v>0.5</v>
          </cell>
          <cell r="O344">
            <v>1</v>
          </cell>
          <cell r="P344">
            <v>37695</v>
          </cell>
          <cell r="Q344">
            <v>0</v>
          </cell>
          <cell r="R344">
            <v>0</v>
          </cell>
        </row>
        <row r="345">
          <cell r="C345" t="str">
            <v>CU3691-1215-A</v>
          </cell>
          <cell r="D345" t="str">
            <v>TM L-1.1 75R, 2xSTM-1 ELEC., DC</v>
          </cell>
          <cell r="E345" t="str">
            <v>_6310</v>
          </cell>
          <cell r="F345">
            <v>37560</v>
          </cell>
          <cell r="G345">
            <v>285</v>
          </cell>
          <cell r="H345">
            <v>83</v>
          </cell>
          <cell r="I345">
            <v>8670</v>
          </cell>
          <cell r="J345">
            <v>8670</v>
          </cell>
          <cell r="K345">
            <v>3534</v>
          </cell>
          <cell r="M345">
            <v>32</v>
          </cell>
          <cell r="N345">
            <v>0.5</v>
          </cell>
          <cell r="O345">
            <v>1</v>
          </cell>
          <cell r="P345">
            <v>37695</v>
          </cell>
          <cell r="Q345">
            <v>0</v>
          </cell>
          <cell r="R345">
            <v>0</v>
          </cell>
        </row>
        <row r="346">
          <cell r="C346" t="str">
            <v>CU3691-1216-A</v>
          </cell>
          <cell r="D346" t="str">
            <v>TM L-1.1 75R, 2xSTM-1 OPT. S-1.1, DC</v>
          </cell>
          <cell r="E346" t="str">
            <v>_6310</v>
          </cell>
          <cell r="F346">
            <v>37560</v>
          </cell>
          <cell r="G346">
            <v>29</v>
          </cell>
          <cell r="H346">
            <v>67</v>
          </cell>
          <cell r="I346">
            <v>9810</v>
          </cell>
          <cell r="J346">
            <v>9810</v>
          </cell>
          <cell r="K346">
            <v>3999</v>
          </cell>
          <cell r="M346">
            <v>38</v>
          </cell>
          <cell r="N346">
            <v>0.5</v>
          </cell>
          <cell r="O346">
            <v>1</v>
          </cell>
          <cell r="P346">
            <v>37695</v>
          </cell>
          <cell r="Q346">
            <v>0</v>
          </cell>
          <cell r="R346">
            <v>0</v>
          </cell>
        </row>
        <row r="347">
          <cell r="C347" t="str">
            <v>CU3691-1217-A</v>
          </cell>
          <cell r="D347" t="str">
            <v>TM L-1.1 75R, 2xSTM-1 OPT. L-1.1, DC</v>
          </cell>
          <cell r="E347" t="str">
            <v>_6310</v>
          </cell>
          <cell r="F347">
            <v>37498</v>
          </cell>
          <cell r="G347">
            <v>29</v>
          </cell>
          <cell r="H347">
            <v>67</v>
          </cell>
          <cell r="I347">
            <v>10480</v>
          </cell>
          <cell r="J347">
            <v>10480</v>
          </cell>
          <cell r="K347">
            <v>10480</v>
          </cell>
          <cell r="M347">
            <v>40</v>
          </cell>
          <cell r="N347">
            <v>0.5</v>
          </cell>
          <cell r="O347">
            <v>1</v>
          </cell>
          <cell r="P347">
            <v>37437</v>
          </cell>
          <cell r="Q347">
            <v>0</v>
          </cell>
          <cell r="R347">
            <v>0</v>
          </cell>
        </row>
        <row r="348">
          <cell r="C348" t="str">
            <v>CU3691-1218-A</v>
          </cell>
          <cell r="D348" t="str">
            <v>TM L-1.1 75R, 2xSTM-1 OPT. L-1.2, DC</v>
          </cell>
          <cell r="E348" t="str">
            <v>_6310</v>
          </cell>
          <cell r="F348">
            <v>37498</v>
          </cell>
          <cell r="G348">
            <v>29</v>
          </cell>
          <cell r="H348">
            <v>67</v>
          </cell>
          <cell r="I348">
            <v>13330</v>
          </cell>
          <cell r="J348">
            <v>13330</v>
          </cell>
          <cell r="K348">
            <v>13330</v>
          </cell>
          <cell r="M348">
            <v>44</v>
          </cell>
          <cell r="N348">
            <v>0.5</v>
          </cell>
          <cell r="O348">
            <v>1</v>
          </cell>
          <cell r="P348">
            <v>37437</v>
          </cell>
          <cell r="Q348">
            <v>0</v>
          </cell>
          <cell r="R348">
            <v>0</v>
          </cell>
        </row>
        <row r="349">
          <cell r="C349" t="str">
            <v>CU3691-1219-B</v>
          </cell>
          <cell r="D349" t="str">
            <v>TM L-1.1 75R 6X10/100MBE+L2SW DC</v>
          </cell>
          <cell r="E349" t="str">
            <v>_6310</v>
          </cell>
          <cell r="F349">
            <v>38017</v>
          </cell>
          <cell r="G349">
            <v>535</v>
          </cell>
          <cell r="H349">
            <v>73</v>
          </cell>
          <cell r="I349">
            <v>16190</v>
          </cell>
          <cell r="J349">
            <v>16190</v>
          </cell>
          <cell r="K349">
            <v>16190</v>
          </cell>
          <cell r="M349">
            <v>50</v>
          </cell>
          <cell r="N349">
            <v>0.5</v>
          </cell>
          <cell r="O349">
            <v>1</v>
          </cell>
          <cell r="P349">
            <v>38084</v>
          </cell>
          <cell r="Q349">
            <v>0</v>
          </cell>
          <cell r="R349">
            <v>0</v>
          </cell>
        </row>
        <row r="350">
          <cell r="C350" t="str">
            <v>CU3691-1220-A</v>
          </cell>
          <cell r="D350" t="str">
            <v>TM L-1.1 75R 2X1000SX+L2SW DC</v>
          </cell>
          <cell r="E350" t="str">
            <v>_6310</v>
          </cell>
          <cell r="F350">
            <v>38017</v>
          </cell>
          <cell r="G350">
            <v>535</v>
          </cell>
          <cell r="H350">
            <v>73</v>
          </cell>
          <cell r="I350">
            <v>16340</v>
          </cell>
          <cell r="J350">
            <v>16340</v>
          </cell>
          <cell r="K350">
            <v>16340</v>
          </cell>
          <cell r="M350">
            <v>58</v>
          </cell>
          <cell r="N350">
            <v>0.5</v>
          </cell>
          <cell r="O350">
            <v>1</v>
          </cell>
          <cell r="P350">
            <v>38084</v>
          </cell>
          <cell r="Q350">
            <v>0</v>
          </cell>
          <cell r="R350">
            <v>0</v>
          </cell>
        </row>
        <row r="351">
          <cell r="C351" t="str">
            <v>CU3691-1221-A</v>
          </cell>
          <cell r="D351" t="str">
            <v>TM L-1.1 75R 2X1000LX+L2SW DC</v>
          </cell>
          <cell r="E351" t="str">
            <v>_6310</v>
          </cell>
          <cell r="F351">
            <v>38017</v>
          </cell>
          <cell r="G351">
            <v>535</v>
          </cell>
          <cell r="H351">
            <v>73</v>
          </cell>
          <cell r="I351">
            <v>17050</v>
          </cell>
          <cell r="J351">
            <v>17050</v>
          </cell>
          <cell r="K351">
            <v>17050</v>
          </cell>
          <cell r="M351">
            <v>58</v>
          </cell>
          <cell r="N351">
            <v>0.5</v>
          </cell>
          <cell r="O351">
            <v>1</v>
          </cell>
          <cell r="P351">
            <v>38084</v>
          </cell>
          <cell r="Q351">
            <v>0</v>
          </cell>
          <cell r="R351">
            <v>0</v>
          </cell>
        </row>
        <row r="352">
          <cell r="C352" t="str">
            <v>CU3691-1300-A</v>
          </cell>
          <cell r="D352" t="str">
            <v>TM L-1.2 75R, DC, 2 FBRS</v>
          </cell>
          <cell r="E352" t="str">
            <v>_6310</v>
          </cell>
          <cell r="F352">
            <v>37498</v>
          </cell>
          <cell r="G352">
            <v>19.5</v>
          </cell>
          <cell r="H352">
            <v>11</v>
          </cell>
          <cell r="I352">
            <v>8000</v>
          </cell>
          <cell r="J352">
            <v>8000</v>
          </cell>
          <cell r="K352">
            <v>8000</v>
          </cell>
          <cell r="M352">
            <v>24</v>
          </cell>
          <cell r="O352">
            <v>1</v>
          </cell>
          <cell r="P352">
            <v>37437</v>
          </cell>
          <cell r="Q352">
            <v>0</v>
          </cell>
          <cell r="R352">
            <v>0</v>
          </cell>
        </row>
        <row r="353">
          <cell r="C353" t="str">
            <v>CU3691-2100-A</v>
          </cell>
          <cell r="D353" t="str">
            <v>ADM S-1.1 75R, DC, 2 FBRS</v>
          </cell>
          <cell r="E353" t="str">
            <v>_6310</v>
          </cell>
          <cell r="F353">
            <v>37498</v>
          </cell>
          <cell r="G353">
            <v>20.5</v>
          </cell>
          <cell r="H353">
            <v>10</v>
          </cell>
          <cell r="I353">
            <v>7330</v>
          </cell>
          <cell r="J353">
            <v>7330</v>
          </cell>
          <cell r="K353">
            <v>2993</v>
          </cell>
          <cell r="M353">
            <v>29</v>
          </cell>
          <cell r="N353">
            <v>0.5</v>
          </cell>
          <cell r="O353">
            <v>1</v>
          </cell>
          <cell r="P353">
            <v>37437</v>
          </cell>
          <cell r="Q353">
            <v>0</v>
          </cell>
          <cell r="R353">
            <v>0</v>
          </cell>
        </row>
        <row r="354">
          <cell r="C354" t="str">
            <v>CU3691-2101-A</v>
          </cell>
          <cell r="D354" t="str">
            <v>ADM S-1.1 75R, 1x34 MB, DC</v>
          </cell>
          <cell r="E354" t="str">
            <v>_6310</v>
          </cell>
          <cell r="F354">
            <v>37560</v>
          </cell>
          <cell r="G354">
            <v>255</v>
          </cell>
          <cell r="H354">
            <v>86</v>
          </cell>
          <cell r="I354">
            <v>9710</v>
          </cell>
          <cell r="J354">
            <v>9710</v>
          </cell>
          <cell r="K354">
            <v>3960</v>
          </cell>
          <cell r="M354">
            <v>36</v>
          </cell>
          <cell r="N354">
            <v>0.5</v>
          </cell>
          <cell r="O354">
            <v>1</v>
          </cell>
          <cell r="P354">
            <v>37695</v>
          </cell>
          <cell r="Q354">
            <v>0</v>
          </cell>
          <cell r="R354">
            <v>0</v>
          </cell>
        </row>
        <row r="355">
          <cell r="C355" t="str">
            <v>CU3691-2102-A</v>
          </cell>
          <cell r="D355" t="str">
            <v>ADM S-1.1 75R, 1x45 MB, DC</v>
          </cell>
          <cell r="E355" t="str">
            <v>_6310</v>
          </cell>
          <cell r="F355">
            <v>37560</v>
          </cell>
          <cell r="G355">
            <v>255</v>
          </cell>
          <cell r="H355">
            <v>86</v>
          </cell>
          <cell r="I355">
            <v>10190</v>
          </cell>
          <cell r="J355">
            <v>10190</v>
          </cell>
          <cell r="K355">
            <v>4159</v>
          </cell>
          <cell r="M355">
            <v>36</v>
          </cell>
          <cell r="N355">
            <v>0.5</v>
          </cell>
          <cell r="O355">
            <v>1</v>
          </cell>
          <cell r="P355">
            <v>37695</v>
          </cell>
          <cell r="Q355">
            <v>0</v>
          </cell>
          <cell r="R355">
            <v>0</v>
          </cell>
        </row>
        <row r="356">
          <cell r="C356" t="str">
            <v>CU3691-2103-A</v>
          </cell>
          <cell r="D356" t="str">
            <v>ADM S-1.1 75R, 1x140 MB, DC</v>
          </cell>
          <cell r="E356" t="str">
            <v>_6310</v>
          </cell>
          <cell r="F356">
            <v>37560</v>
          </cell>
          <cell r="G356">
            <v>285</v>
          </cell>
          <cell r="H356">
            <v>82</v>
          </cell>
          <cell r="I356">
            <v>9050</v>
          </cell>
          <cell r="J356">
            <v>9050</v>
          </cell>
          <cell r="K356">
            <v>3694</v>
          </cell>
          <cell r="M356">
            <v>34</v>
          </cell>
          <cell r="N356">
            <v>0.5</v>
          </cell>
          <cell r="O356">
            <v>1</v>
          </cell>
          <cell r="P356">
            <v>37695</v>
          </cell>
          <cell r="Q356">
            <v>0</v>
          </cell>
          <cell r="R356">
            <v>0</v>
          </cell>
        </row>
        <row r="357">
          <cell r="C357" t="str">
            <v>CU3691-2105-A</v>
          </cell>
          <cell r="D357" t="str">
            <v>ADM S-1.1 75R, 1X STM-1 ELEC, DC, 2 FBRS</v>
          </cell>
          <cell r="E357" t="str">
            <v>_6310</v>
          </cell>
          <cell r="F357">
            <v>37498</v>
          </cell>
          <cell r="G357">
            <v>28.5</v>
          </cell>
          <cell r="H357">
            <v>7.8</v>
          </cell>
          <cell r="I357">
            <v>9050</v>
          </cell>
          <cell r="J357">
            <v>9050</v>
          </cell>
          <cell r="K357">
            <v>3694</v>
          </cell>
          <cell r="M357">
            <v>34</v>
          </cell>
          <cell r="N357">
            <v>0.5</v>
          </cell>
          <cell r="O357">
            <v>1</v>
          </cell>
          <cell r="P357">
            <v>37437</v>
          </cell>
          <cell r="Q357">
            <v>0</v>
          </cell>
          <cell r="R357">
            <v>0</v>
          </cell>
        </row>
        <row r="358">
          <cell r="C358" t="str">
            <v>CU3691-2106-A</v>
          </cell>
          <cell r="D358" t="str">
            <v>ADM S-1.1 75R, 1XSTM-1 S-1.1, DC, 2 FBRS</v>
          </cell>
          <cell r="E358" t="str">
            <v>_6310</v>
          </cell>
          <cell r="F358">
            <v>37498</v>
          </cell>
          <cell r="G358">
            <v>29</v>
          </cell>
          <cell r="H358">
            <v>6.5</v>
          </cell>
          <cell r="I358">
            <v>9810</v>
          </cell>
          <cell r="J358">
            <v>9810</v>
          </cell>
          <cell r="K358">
            <v>3999</v>
          </cell>
          <cell r="M358">
            <v>37</v>
          </cell>
          <cell r="N358">
            <v>0.5</v>
          </cell>
          <cell r="O358">
            <v>1</v>
          </cell>
          <cell r="P358">
            <v>37437</v>
          </cell>
          <cell r="Q358">
            <v>0</v>
          </cell>
          <cell r="R358">
            <v>0</v>
          </cell>
        </row>
        <row r="359">
          <cell r="C359" t="str">
            <v>CU3691-2107-A</v>
          </cell>
          <cell r="D359" t="str">
            <v>ADM S-1.1 75R, 1xSTM-1 OPT. L-1.1, DC</v>
          </cell>
          <cell r="E359" t="str">
            <v>_6310</v>
          </cell>
          <cell r="F359">
            <v>37498</v>
          </cell>
          <cell r="G359">
            <v>29</v>
          </cell>
          <cell r="H359">
            <v>65</v>
          </cell>
          <cell r="I359">
            <v>10190</v>
          </cell>
          <cell r="J359">
            <v>10190</v>
          </cell>
          <cell r="K359">
            <v>10190</v>
          </cell>
          <cell r="M359">
            <v>38</v>
          </cell>
          <cell r="N359">
            <v>0.5</v>
          </cell>
          <cell r="O359">
            <v>1</v>
          </cell>
          <cell r="P359">
            <v>37437</v>
          </cell>
          <cell r="Q359">
            <v>0</v>
          </cell>
          <cell r="R359">
            <v>0</v>
          </cell>
        </row>
        <row r="360">
          <cell r="C360" t="str">
            <v>CU3691-2108-A</v>
          </cell>
          <cell r="D360" t="str">
            <v>ADM S-1.1 75R, 1xSTM-1 OPT. L-1.2, DC</v>
          </cell>
          <cell r="E360" t="str">
            <v>_6310</v>
          </cell>
          <cell r="F360">
            <v>37498</v>
          </cell>
          <cell r="G360">
            <v>29</v>
          </cell>
          <cell r="H360">
            <v>65</v>
          </cell>
          <cell r="I360">
            <v>12100</v>
          </cell>
          <cell r="J360">
            <v>12100</v>
          </cell>
          <cell r="K360">
            <v>12100</v>
          </cell>
          <cell r="M360">
            <v>40</v>
          </cell>
          <cell r="N360">
            <v>0.5</v>
          </cell>
          <cell r="O360">
            <v>1</v>
          </cell>
          <cell r="P360">
            <v>37437</v>
          </cell>
          <cell r="Q360">
            <v>0</v>
          </cell>
          <cell r="R360">
            <v>0</v>
          </cell>
        </row>
        <row r="361">
          <cell r="C361" t="str">
            <v>CU3691-2109-A</v>
          </cell>
          <cell r="D361" t="str">
            <v>ADM S-1.1 75R, 4X 10/100MBE, DC, 2 FBRS</v>
          </cell>
          <cell r="E361" t="str">
            <v>_6310</v>
          </cell>
          <cell r="F361">
            <v>37560</v>
          </cell>
          <cell r="G361">
            <v>30.5</v>
          </cell>
          <cell r="H361">
            <v>8</v>
          </cell>
          <cell r="I361">
            <v>10190</v>
          </cell>
          <cell r="J361">
            <v>10190</v>
          </cell>
          <cell r="K361">
            <v>4159</v>
          </cell>
          <cell r="M361">
            <v>37</v>
          </cell>
          <cell r="N361">
            <v>0.5</v>
          </cell>
          <cell r="O361">
            <v>1</v>
          </cell>
          <cell r="P361">
            <v>37695</v>
          </cell>
          <cell r="Q361">
            <v>0</v>
          </cell>
          <cell r="R361">
            <v>0</v>
          </cell>
        </row>
        <row r="362">
          <cell r="C362" t="str">
            <v>CU3691-2110-A</v>
          </cell>
          <cell r="D362" t="str">
            <v>ADM S-1.1 75R 6X10/100MBE DC</v>
          </cell>
          <cell r="E362" t="str">
            <v>_6310</v>
          </cell>
          <cell r="F362">
            <v>38017</v>
          </cell>
          <cell r="G362">
            <v>545</v>
          </cell>
          <cell r="H362">
            <v>68</v>
          </cell>
          <cell r="I362">
            <v>12100</v>
          </cell>
          <cell r="J362">
            <v>12100</v>
          </cell>
          <cell r="K362">
            <v>12100</v>
          </cell>
          <cell r="M362">
            <v>37</v>
          </cell>
          <cell r="N362">
            <v>0.5</v>
          </cell>
          <cell r="O362">
            <v>1</v>
          </cell>
          <cell r="P362">
            <v>38084</v>
          </cell>
          <cell r="Q362">
            <v>0</v>
          </cell>
          <cell r="R362">
            <v>0</v>
          </cell>
        </row>
        <row r="363">
          <cell r="C363" t="str">
            <v>CU3691-2111-A</v>
          </cell>
          <cell r="D363" t="str">
            <v>ADM S-1.1 75R, 3x34 MB, DC</v>
          </cell>
          <cell r="E363" t="str">
            <v>_6310</v>
          </cell>
          <cell r="F363">
            <v>37560</v>
          </cell>
          <cell r="G363">
            <v>295</v>
          </cell>
          <cell r="H363">
            <v>83</v>
          </cell>
          <cell r="I363">
            <v>11810</v>
          </cell>
          <cell r="J363">
            <v>11810</v>
          </cell>
          <cell r="K363">
            <v>4814</v>
          </cell>
          <cell r="M363">
            <v>50</v>
          </cell>
          <cell r="N363">
            <v>0.5</v>
          </cell>
          <cell r="O363">
            <v>1</v>
          </cell>
          <cell r="P363">
            <v>37695</v>
          </cell>
          <cell r="Q363">
            <v>0</v>
          </cell>
          <cell r="R363">
            <v>0</v>
          </cell>
        </row>
        <row r="364">
          <cell r="C364" t="str">
            <v>CU3691-2112-A</v>
          </cell>
          <cell r="D364" t="str">
            <v>ADM S-1.1 75R, 3x45 MB, DC</v>
          </cell>
          <cell r="E364" t="str">
            <v>_6310</v>
          </cell>
          <cell r="F364">
            <v>37560</v>
          </cell>
          <cell r="G364">
            <v>295</v>
          </cell>
          <cell r="H364">
            <v>83</v>
          </cell>
          <cell r="I364">
            <v>13050</v>
          </cell>
          <cell r="J364">
            <v>13050</v>
          </cell>
          <cell r="K364">
            <v>5324</v>
          </cell>
          <cell r="M364">
            <v>50</v>
          </cell>
          <cell r="N364">
            <v>0.5</v>
          </cell>
          <cell r="O364">
            <v>1</v>
          </cell>
          <cell r="P364">
            <v>37695</v>
          </cell>
          <cell r="Q364">
            <v>0</v>
          </cell>
          <cell r="R364">
            <v>0</v>
          </cell>
        </row>
        <row r="365">
          <cell r="C365" t="str">
            <v>CU3691-2115-A</v>
          </cell>
          <cell r="D365" t="str">
            <v>ADM S-1.1 75R, 2xSTM-1 ELEC., DC</v>
          </cell>
          <cell r="E365" t="str">
            <v>_6310</v>
          </cell>
          <cell r="F365">
            <v>37560</v>
          </cell>
          <cell r="G365">
            <v>295</v>
          </cell>
          <cell r="H365">
            <v>77</v>
          </cell>
          <cell r="I365">
            <v>9330</v>
          </cell>
          <cell r="J365">
            <v>9330</v>
          </cell>
          <cell r="K365">
            <v>3808</v>
          </cell>
          <cell r="M365">
            <v>39</v>
          </cell>
          <cell r="N365">
            <v>0.5</v>
          </cell>
          <cell r="O365">
            <v>1</v>
          </cell>
          <cell r="P365">
            <v>37695</v>
          </cell>
          <cell r="Q365">
            <v>0</v>
          </cell>
          <cell r="R365">
            <v>0</v>
          </cell>
        </row>
        <row r="366">
          <cell r="C366" t="str">
            <v>CU3691-2116-A</v>
          </cell>
          <cell r="D366" t="str">
            <v>ADM S-1.1 75R, 2XSTM-1 S-1.1, DC, 2 FBRS</v>
          </cell>
          <cell r="E366" t="str">
            <v>_6310</v>
          </cell>
          <cell r="F366">
            <v>37498</v>
          </cell>
          <cell r="G366">
            <v>30</v>
          </cell>
          <cell r="H366">
            <v>6.3</v>
          </cell>
          <cell r="I366">
            <v>10480</v>
          </cell>
          <cell r="J366">
            <v>10480</v>
          </cell>
          <cell r="K366">
            <v>4273</v>
          </cell>
          <cell r="M366">
            <v>45</v>
          </cell>
          <cell r="N366">
            <v>0.5</v>
          </cell>
          <cell r="O366">
            <v>1</v>
          </cell>
          <cell r="P366">
            <v>37437</v>
          </cell>
          <cell r="Q366">
            <v>0</v>
          </cell>
          <cell r="R366">
            <v>0</v>
          </cell>
        </row>
        <row r="367">
          <cell r="C367" t="str">
            <v>CU3691-2117-A</v>
          </cell>
          <cell r="D367" t="str">
            <v>ADM S-1.1 75R, 2xSTM-1 OPT. L-1.1, DC</v>
          </cell>
          <cell r="E367" t="str">
            <v>_6310</v>
          </cell>
          <cell r="F367">
            <v>37498</v>
          </cell>
          <cell r="G367">
            <v>30</v>
          </cell>
          <cell r="H367">
            <v>63</v>
          </cell>
          <cell r="I367">
            <v>11140</v>
          </cell>
          <cell r="J367">
            <v>11140</v>
          </cell>
          <cell r="K367">
            <v>11140</v>
          </cell>
          <cell r="M367">
            <v>47</v>
          </cell>
          <cell r="N367">
            <v>0.5</v>
          </cell>
          <cell r="O367">
            <v>1</v>
          </cell>
          <cell r="P367">
            <v>37437</v>
          </cell>
          <cell r="Q367">
            <v>0</v>
          </cell>
          <cell r="R367">
            <v>0</v>
          </cell>
        </row>
        <row r="368">
          <cell r="C368" t="str">
            <v>CU3691-2118-A</v>
          </cell>
          <cell r="D368" t="str">
            <v>ADM S-1.1 75R, 2xSTM-1 OPT. L-1.2, DC</v>
          </cell>
          <cell r="E368" t="str">
            <v>_6310</v>
          </cell>
          <cell r="F368">
            <v>37498</v>
          </cell>
          <cell r="G368">
            <v>30</v>
          </cell>
          <cell r="H368">
            <v>63</v>
          </cell>
          <cell r="I368">
            <v>14000</v>
          </cell>
          <cell r="J368">
            <v>14000</v>
          </cell>
          <cell r="K368">
            <v>14000</v>
          </cell>
          <cell r="M368">
            <v>51</v>
          </cell>
          <cell r="N368">
            <v>0.5</v>
          </cell>
          <cell r="O368">
            <v>1</v>
          </cell>
          <cell r="P368">
            <v>37437</v>
          </cell>
          <cell r="Q368">
            <v>0</v>
          </cell>
          <cell r="R368">
            <v>0</v>
          </cell>
        </row>
        <row r="369">
          <cell r="C369" t="str">
            <v>CU3691-2119-B</v>
          </cell>
          <cell r="D369" t="str">
            <v>ADM S1.1 75R, 6X10/100MBE L2SW, DC, 2FBR</v>
          </cell>
          <cell r="E369" t="str">
            <v>_6310</v>
          </cell>
          <cell r="F369">
            <v>38017</v>
          </cell>
          <cell r="G369">
            <v>54.5</v>
          </cell>
          <cell r="H369">
            <v>6.8</v>
          </cell>
          <cell r="I369">
            <v>16860</v>
          </cell>
          <cell r="J369">
            <v>16860</v>
          </cell>
          <cell r="K369">
            <v>16860</v>
          </cell>
          <cell r="M369">
            <v>57</v>
          </cell>
          <cell r="O369">
            <v>1</v>
          </cell>
          <cell r="P369">
            <v>38084</v>
          </cell>
          <cell r="Q369">
            <v>0</v>
          </cell>
          <cell r="R369">
            <v>0</v>
          </cell>
        </row>
        <row r="370">
          <cell r="C370" t="str">
            <v>CU3691-2120-A</v>
          </cell>
          <cell r="D370" t="str">
            <v>ADM S-1.1 75R 2X1000SX+L2SW DC</v>
          </cell>
          <cell r="E370" t="str">
            <v>_6310</v>
          </cell>
          <cell r="F370">
            <v>38017</v>
          </cell>
          <cell r="G370">
            <v>545</v>
          </cell>
          <cell r="H370">
            <v>68</v>
          </cell>
          <cell r="I370">
            <v>17010</v>
          </cell>
          <cell r="J370">
            <v>17010</v>
          </cell>
          <cell r="K370">
            <v>17010</v>
          </cell>
          <cell r="M370">
            <v>65</v>
          </cell>
          <cell r="N370">
            <v>0.5</v>
          </cell>
          <cell r="O370">
            <v>1</v>
          </cell>
          <cell r="P370">
            <v>38084</v>
          </cell>
          <cell r="Q370">
            <v>0</v>
          </cell>
          <cell r="R370">
            <v>0</v>
          </cell>
        </row>
        <row r="371">
          <cell r="C371" t="str">
            <v>CU3691-2121-A</v>
          </cell>
          <cell r="D371" t="str">
            <v>ADM S-1.1 75R 2X1000LX+L2SW DC</v>
          </cell>
          <cell r="E371" t="str">
            <v>_6310</v>
          </cell>
          <cell r="F371">
            <v>38017</v>
          </cell>
          <cell r="G371">
            <v>545</v>
          </cell>
          <cell r="H371">
            <v>68</v>
          </cell>
          <cell r="I371">
            <v>17710</v>
          </cell>
          <cell r="J371">
            <v>17710</v>
          </cell>
          <cell r="K371">
            <v>17710</v>
          </cell>
          <cell r="M371">
            <v>65</v>
          </cell>
          <cell r="N371">
            <v>0.5</v>
          </cell>
          <cell r="O371">
            <v>1</v>
          </cell>
          <cell r="P371">
            <v>38084</v>
          </cell>
          <cell r="Q371">
            <v>0</v>
          </cell>
          <cell r="R371">
            <v>0</v>
          </cell>
        </row>
        <row r="372">
          <cell r="C372" t="str">
            <v>CU3691-2200-A</v>
          </cell>
          <cell r="D372" t="str">
            <v>ADM L-1.1 75R, DC, 2 FBRS</v>
          </cell>
          <cell r="E372" t="str">
            <v>_6310</v>
          </cell>
          <cell r="F372">
            <v>37498</v>
          </cell>
          <cell r="G372">
            <v>20.5</v>
          </cell>
          <cell r="H372">
            <v>10</v>
          </cell>
          <cell r="I372">
            <v>7810</v>
          </cell>
          <cell r="J372">
            <v>7810</v>
          </cell>
          <cell r="K372">
            <v>3184</v>
          </cell>
          <cell r="M372">
            <v>31</v>
          </cell>
          <cell r="N372">
            <v>0.5</v>
          </cell>
          <cell r="O372">
            <v>1</v>
          </cell>
          <cell r="P372">
            <v>37437</v>
          </cell>
          <cell r="Q372">
            <v>0</v>
          </cell>
          <cell r="R372">
            <v>0</v>
          </cell>
        </row>
        <row r="373">
          <cell r="C373" t="str">
            <v>CU3691-2201-A</v>
          </cell>
          <cell r="D373" t="str">
            <v>ADM L-1.1 75R, 1x34 MB, DC</v>
          </cell>
          <cell r="E373" t="str">
            <v>_6310</v>
          </cell>
          <cell r="F373">
            <v>37560</v>
          </cell>
          <cell r="G373">
            <v>255</v>
          </cell>
          <cell r="H373">
            <v>86</v>
          </cell>
          <cell r="I373">
            <v>10190</v>
          </cell>
          <cell r="J373">
            <v>10190</v>
          </cell>
          <cell r="K373">
            <v>4159</v>
          </cell>
          <cell r="M373">
            <v>38</v>
          </cell>
          <cell r="N373">
            <v>0.5</v>
          </cell>
          <cell r="O373">
            <v>1</v>
          </cell>
          <cell r="P373">
            <v>37695</v>
          </cell>
          <cell r="Q373">
            <v>0</v>
          </cell>
          <cell r="R373">
            <v>0</v>
          </cell>
        </row>
        <row r="374">
          <cell r="C374" t="str">
            <v>CU3691-2202-A</v>
          </cell>
          <cell r="D374" t="str">
            <v>ADM L-1.1 75R, 1x45 MB, DC</v>
          </cell>
          <cell r="E374" t="str">
            <v>_6310</v>
          </cell>
          <cell r="F374">
            <v>37560</v>
          </cell>
          <cell r="G374">
            <v>255</v>
          </cell>
          <cell r="H374">
            <v>86</v>
          </cell>
          <cell r="I374">
            <v>10670</v>
          </cell>
          <cell r="J374">
            <v>10670</v>
          </cell>
          <cell r="K374">
            <v>4349</v>
          </cell>
          <cell r="M374">
            <v>38</v>
          </cell>
          <cell r="N374">
            <v>0.5</v>
          </cell>
          <cell r="O374">
            <v>1</v>
          </cell>
          <cell r="P374">
            <v>37695</v>
          </cell>
          <cell r="Q374">
            <v>0</v>
          </cell>
          <cell r="R374">
            <v>0</v>
          </cell>
        </row>
        <row r="375">
          <cell r="C375" t="str">
            <v>CU3691-2203-A</v>
          </cell>
          <cell r="D375" t="str">
            <v>ADM L-1.1 75R, 1x140 MB, DC</v>
          </cell>
          <cell r="E375" t="str">
            <v>_6310</v>
          </cell>
          <cell r="F375">
            <v>37560</v>
          </cell>
          <cell r="G375">
            <v>285</v>
          </cell>
          <cell r="H375">
            <v>82</v>
          </cell>
          <cell r="I375">
            <v>9520</v>
          </cell>
          <cell r="J375">
            <v>9520</v>
          </cell>
          <cell r="K375">
            <v>3884</v>
          </cell>
          <cell r="M375">
            <v>36</v>
          </cell>
          <cell r="N375">
            <v>0.5</v>
          </cell>
          <cell r="O375">
            <v>1</v>
          </cell>
          <cell r="P375">
            <v>37695</v>
          </cell>
          <cell r="Q375">
            <v>0</v>
          </cell>
          <cell r="R375">
            <v>0</v>
          </cell>
        </row>
        <row r="376">
          <cell r="C376" t="str">
            <v>CU3691-2205-A</v>
          </cell>
          <cell r="D376" t="str">
            <v>ADM L-1.1 75R, 1xSTM-1 ELEC., DC</v>
          </cell>
          <cell r="E376" t="str">
            <v>_6310</v>
          </cell>
          <cell r="F376">
            <v>37560</v>
          </cell>
          <cell r="G376">
            <v>285</v>
          </cell>
          <cell r="H376">
            <v>78</v>
          </cell>
          <cell r="I376">
            <v>9620</v>
          </cell>
          <cell r="J376">
            <v>9620</v>
          </cell>
          <cell r="K376">
            <v>3923</v>
          </cell>
          <cell r="M376">
            <v>36</v>
          </cell>
          <cell r="N376">
            <v>0.5</v>
          </cell>
          <cell r="O376">
            <v>1</v>
          </cell>
          <cell r="P376">
            <v>37695</v>
          </cell>
          <cell r="Q376">
            <v>0</v>
          </cell>
          <cell r="R376">
            <v>0</v>
          </cell>
        </row>
        <row r="377">
          <cell r="C377" t="str">
            <v>CU3691-2206-A</v>
          </cell>
          <cell r="D377" t="str">
            <v>ADM L-1.1 75R, 1XSTM-1 S-1.1, DC, 2 FBRS</v>
          </cell>
          <cell r="E377" t="str">
            <v>_6310</v>
          </cell>
          <cell r="F377">
            <v>37498</v>
          </cell>
          <cell r="G377">
            <v>29</v>
          </cell>
          <cell r="H377">
            <v>6.5</v>
          </cell>
          <cell r="I377">
            <v>10290</v>
          </cell>
          <cell r="J377">
            <v>10290</v>
          </cell>
          <cell r="K377">
            <v>4197</v>
          </cell>
          <cell r="M377">
            <v>39</v>
          </cell>
          <cell r="N377">
            <v>0.5</v>
          </cell>
          <cell r="O377">
            <v>1</v>
          </cell>
          <cell r="P377">
            <v>37437</v>
          </cell>
          <cell r="Q377">
            <v>0</v>
          </cell>
          <cell r="R377">
            <v>0</v>
          </cell>
        </row>
        <row r="378">
          <cell r="C378" t="str">
            <v>CU3691-2207-A</v>
          </cell>
          <cell r="D378" t="str">
            <v>ADM L-1.1 75R, 1xSTM-1 OPT. L-1.1, DC</v>
          </cell>
          <cell r="E378" t="str">
            <v>_6310</v>
          </cell>
          <cell r="F378">
            <v>37498</v>
          </cell>
          <cell r="G378">
            <v>29</v>
          </cell>
          <cell r="H378">
            <v>65</v>
          </cell>
          <cell r="I378">
            <v>10670</v>
          </cell>
          <cell r="J378">
            <v>10670</v>
          </cell>
          <cell r="K378">
            <v>10670</v>
          </cell>
          <cell r="M378">
            <v>40</v>
          </cell>
          <cell r="N378">
            <v>0.5</v>
          </cell>
          <cell r="O378">
            <v>1</v>
          </cell>
          <cell r="P378">
            <v>37437</v>
          </cell>
          <cell r="Q378">
            <v>0</v>
          </cell>
          <cell r="R378">
            <v>0</v>
          </cell>
        </row>
        <row r="379">
          <cell r="C379" t="str">
            <v>CU3691-2208-A</v>
          </cell>
          <cell r="D379" t="str">
            <v>ADM L-1.1 75R, 1xSTM-1 OPT. L-1.2, DC</v>
          </cell>
          <cell r="E379" t="str">
            <v>_6310</v>
          </cell>
          <cell r="F379">
            <v>37498</v>
          </cell>
          <cell r="G379">
            <v>29</v>
          </cell>
          <cell r="H379">
            <v>65</v>
          </cell>
          <cell r="I379">
            <v>12570</v>
          </cell>
          <cell r="J379">
            <v>12570</v>
          </cell>
          <cell r="K379">
            <v>12570</v>
          </cell>
          <cell r="M379">
            <v>42</v>
          </cell>
          <cell r="N379">
            <v>0.5</v>
          </cell>
          <cell r="O379">
            <v>1</v>
          </cell>
          <cell r="P379">
            <v>37437</v>
          </cell>
          <cell r="Q379">
            <v>0</v>
          </cell>
          <cell r="R379">
            <v>0</v>
          </cell>
        </row>
        <row r="380">
          <cell r="C380" t="str">
            <v>CU3691-2209-A</v>
          </cell>
          <cell r="D380" t="str">
            <v>ADM L-1.1 75R, 4X 10/100MBE, DC, 2 FBRS</v>
          </cell>
          <cell r="E380" t="str">
            <v>_6310</v>
          </cell>
          <cell r="F380">
            <v>37560</v>
          </cell>
          <cell r="G380">
            <v>30.5</v>
          </cell>
          <cell r="H380">
            <v>7.9</v>
          </cell>
          <cell r="I380">
            <v>10670</v>
          </cell>
          <cell r="J380">
            <v>10670</v>
          </cell>
          <cell r="K380">
            <v>4349</v>
          </cell>
          <cell r="M380">
            <v>39</v>
          </cell>
          <cell r="N380">
            <v>0.5</v>
          </cell>
          <cell r="O380">
            <v>1</v>
          </cell>
          <cell r="P380">
            <v>37695</v>
          </cell>
          <cell r="Q380">
            <v>0</v>
          </cell>
          <cell r="R380">
            <v>0</v>
          </cell>
        </row>
        <row r="381">
          <cell r="C381" t="str">
            <v>CU3691-2210-A</v>
          </cell>
          <cell r="D381" t="str">
            <v>ADM L-1.1 75R 6X10/100MBE DC</v>
          </cell>
          <cell r="E381" t="str">
            <v>_6310</v>
          </cell>
          <cell r="F381">
            <v>38017</v>
          </cell>
          <cell r="G381">
            <v>545</v>
          </cell>
          <cell r="H381">
            <v>68</v>
          </cell>
          <cell r="I381">
            <v>12570</v>
          </cell>
          <cell r="J381">
            <v>12570</v>
          </cell>
          <cell r="K381">
            <v>12570</v>
          </cell>
          <cell r="M381">
            <v>39</v>
          </cell>
          <cell r="N381">
            <v>0.5</v>
          </cell>
          <cell r="O381">
            <v>1</v>
          </cell>
          <cell r="P381">
            <v>38084</v>
          </cell>
          <cell r="Q381">
            <v>0</v>
          </cell>
          <cell r="R381">
            <v>0</v>
          </cell>
        </row>
        <row r="382">
          <cell r="C382" t="str">
            <v>CU3691-2211-A</v>
          </cell>
          <cell r="D382" t="str">
            <v>ADM L-1.1 75R, 3x34 MB, DC</v>
          </cell>
          <cell r="E382" t="str">
            <v>_6310</v>
          </cell>
          <cell r="F382">
            <v>37560</v>
          </cell>
          <cell r="G382">
            <v>295</v>
          </cell>
          <cell r="H382">
            <v>83</v>
          </cell>
          <cell r="I382">
            <v>12290</v>
          </cell>
          <cell r="J382">
            <v>12290</v>
          </cell>
          <cell r="K382">
            <v>5012</v>
          </cell>
          <cell r="M382">
            <v>52</v>
          </cell>
          <cell r="N382">
            <v>0.5</v>
          </cell>
          <cell r="O382">
            <v>1</v>
          </cell>
          <cell r="P382">
            <v>37695</v>
          </cell>
          <cell r="Q382">
            <v>0</v>
          </cell>
          <cell r="R382">
            <v>0</v>
          </cell>
        </row>
        <row r="383">
          <cell r="C383" t="str">
            <v>CU3691-2212-A</v>
          </cell>
          <cell r="D383" t="str">
            <v>ADM L-1.1 75R, 3x45 MB, DC</v>
          </cell>
          <cell r="E383" t="str">
            <v>_6310</v>
          </cell>
          <cell r="F383">
            <v>37560</v>
          </cell>
          <cell r="G383">
            <v>295</v>
          </cell>
          <cell r="H383">
            <v>83</v>
          </cell>
          <cell r="I383">
            <v>13520</v>
          </cell>
          <cell r="J383">
            <v>13520</v>
          </cell>
          <cell r="K383">
            <v>5515</v>
          </cell>
          <cell r="M383">
            <v>52</v>
          </cell>
          <cell r="N383">
            <v>0.5</v>
          </cell>
          <cell r="O383">
            <v>1</v>
          </cell>
          <cell r="P383">
            <v>37695</v>
          </cell>
          <cell r="Q383">
            <v>0</v>
          </cell>
          <cell r="R383">
            <v>0</v>
          </cell>
        </row>
        <row r="384">
          <cell r="C384" t="str">
            <v>CU3691-2215-A</v>
          </cell>
          <cell r="D384" t="str">
            <v>ADM L-1.1 75R, 2xSTM-1 ELEC., DC</v>
          </cell>
          <cell r="E384" t="str">
            <v>_6310</v>
          </cell>
          <cell r="F384">
            <v>37560</v>
          </cell>
          <cell r="G384">
            <v>295</v>
          </cell>
          <cell r="H384">
            <v>77</v>
          </cell>
          <cell r="I384">
            <v>9810</v>
          </cell>
          <cell r="J384">
            <v>9810</v>
          </cell>
          <cell r="K384">
            <v>3999</v>
          </cell>
          <cell r="M384">
            <v>41</v>
          </cell>
          <cell r="N384">
            <v>0.5</v>
          </cell>
          <cell r="O384">
            <v>1</v>
          </cell>
          <cell r="P384">
            <v>37695</v>
          </cell>
          <cell r="Q384">
            <v>0</v>
          </cell>
          <cell r="R384">
            <v>0</v>
          </cell>
        </row>
        <row r="385">
          <cell r="C385" t="str">
            <v>CU3691-2216-A</v>
          </cell>
          <cell r="D385" t="str">
            <v>ADM L-1.1 75R, 2XSTM-1 S-1.1, DC, 2 FBRS</v>
          </cell>
          <cell r="E385" t="str">
            <v>_6310</v>
          </cell>
          <cell r="F385">
            <v>37498</v>
          </cell>
          <cell r="G385">
            <v>30</v>
          </cell>
          <cell r="H385">
            <v>6.3</v>
          </cell>
          <cell r="I385">
            <v>11050</v>
          </cell>
          <cell r="J385">
            <v>11050</v>
          </cell>
          <cell r="K385">
            <v>4509</v>
          </cell>
          <cell r="M385">
            <v>47</v>
          </cell>
          <cell r="N385">
            <v>0.5</v>
          </cell>
          <cell r="O385">
            <v>1</v>
          </cell>
          <cell r="P385">
            <v>37437</v>
          </cell>
          <cell r="Q385">
            <v>0</v>
          </cell>
          <cell r="R385">
            <v>0</v>
          </cell>
        </row>
        <row r="386">
          <cell r="C386" t="str">
            <v>CU3691-2217-A</v>
          </cell>
          <cell r="D386" t="str">
            <v>ADM L-1.1 75R, 2xSTM-1 OPT. L-1.1, DC</v>
          </cell>
          <cell r="E386" t="str">
            <v>_6310</v>
          </cell>
          <cell r="F386">
            <v>37498</v>
          </cell>
          <cell r="G386">
            <v>30</v>
          </cell>
          <cell r="H386">
            <v>63</v>
          </cell>
          <cell r="I386">
            <v>11620</v>
          </cell>
          <cell r="J386">
            <v>11620</v>
          </cell>
          <cell r="K386">
            <v>11620</v>
          </cell>
          <cell r="M386">
            <v>49</v>
          </cell>
          <cell r="N386">
            <v>0.5</v>
          </cell>
          <cell r="O386">
            <v>1</v>
          </cell>
          <cell r="P386">
            <v>37437</v>
          </cell>
          <cell r="Q386">
            <v>0</v>
          </cell>
          <cell r="R386">
            <v>0</v>
          </cell>
        </row>
        <row r="387">
          <cell r="C387" t="str">
            <v>CU3691-2218-A</v>
          </cell>
          <cell r="D387" t="str">
            <v>ADM L-1.1 75R, 2xSTM-1 OPT. L-1.2, DC</v>
          </cell>
          <cell r="E387" t="str">
            <v>_6310</v>
          </cell>
          <cell r="F387">
            <v>37498</v>
          </cell>
          <cell r="G387">
            <v>30</v>
          </cell>
          <cell r="H387">
            <v>63</v>
          </cell>
          <cell r="I387">
            <v>14480</v>
          </cell>
          <cell r="J387">
            <v>14480</v>
          </cell>
          <cell r="K387">
            <v>14480</v>
          </cell>
          <cell r="M387">
            <v>53</v>
          </cell>
          <cell r="N387">
            <v>0.5</v>
          </cell>
          <cell r="O387">
            <v>1</v>
          </cell>
          <cell r="P387">
            <v>37437</v>
          </cell>
          <cell r="Q387">
            <v>0</v>
          </cell>
          <cell r="R387">
            <v>0</v>
          </cell>
        </row>
        <row r="388">
          <cell r="C388" t="str">
            <v>CU3691-2219-B</v>
          </cell>
          <cell r="D388" t="str">
            <v>ADM L-1.1 75R 6X10/100MBE+L2SW DC</v>
          </cell>
          <cell r="E388" t="str">
            <v>_6310</v>
          </cell>
          <cell r="F388">
            <v>38017</v>
          </cell>
          <cell r="G388">
            <v>545</v>
          </cell>
          <cell r="H388">
            <v>68</v>
          </cell>
          <cell r="I388">
            <v>17330</v>
          </cell>
          <cell r="J388">
            <v>17330</v>
          </cell>
          <cell r="K388">
            <v>17330</v>
          </cell>
          <cell r="M388">
            <v>59</v>
          </cell>
          <cell r="N388">
            <v>0.5</v>
          </cell>
          <cell r="O388">
            <v>1</v>
          </cell>
          <cell r="P388">
            <v>38084</v>
          </cell>
          <cell r="Q388">
            <v>0</v>
          </cell>
          <cell r="R388">
            <v>0</v>
          </cell>
        </row>
        <row r="389">
          <cell r="C389" t="str">
            <v>CU3691-2220-A</v>
          </cell>
          <cell r="D389" t="str">
            <v>ADM L-1.1 75R 2X1000SX+L2SW DC</v>
          </cell>
          <cell r="E389" t="str">
            <v>_6310</v>
          </cell>
          <cell r="F389">
            <v>38017</v>
          </cell>
          <cell r="G389">
            <v>545</v>
          </cell>
          <cell r="H389">
            <v>68</v>
          </cell>
          <cell r="I389">
            <v>17490</v>
          </cell>
          <cell r="J389">
            <v>17490</v>
          </cell>
          <cell r="K389">
            <v>17490</v>
          </cell>
          <cell r="M389">
            <v>67</v>
          </cell>
          <cell r="N389">
            <v>0.5</v>
          </cell>
          <cell r="O389">
            <v>1</v>
          </cell>
          <cell r="P389">
            <v>38084</v>
          </cell>
          <cell r="Q389">
            <v>0</v>
          </cell>
          <cell r="R389">
            <v>0</v>
          </cell>
        </row>
        <row r="390">
          <cell r="C390" t="str">
            <v>CU3691-2221-A</v>
          </cell>
          <cell r="D390" t="str">
            <v>ADM L-1.1 75R 2X1000LX+L2SW DC</v>
          </cell>
          <cell r="E390" t="str">
            <v>_6310</v>
          </cell>
          <cell r="F390">
            <v>38017</v>
          </cell>
          <cell r="G390">
            <v>545</v>
          </cell>
          <cell r="H390">
            <v>68</v>
          </cell>
          <cell r="I390">
            <v>18190</v>
          </cell>
          <cell r="J390">
            <v>18190</v>
          </cell>
          <cell r="K390">
            <v>18190</v>
          </cell>
          <cell r="M390">
            <v>67</v>
          </cell>
          <cell r="N390">
            <v>0.5</v>
          </cell>
          <cell r="O390">
            <v>1</v>
          </cell>
          <cell r="P390">
            <v>38084</v>
          </cell>
          <cell r="Q390">
            <v>0</v>
          </cell>
          <cell r="R390">
            <v>0</v>
          </cell>
        </row>
        <row r="391">
          <cell r="C391" t="str">
            <v>CU3691-2300-A</v>
          </cell>
          <cell r="D391" t="str">
            <v>ADM L-1.2 75R, DC, 2 FBRS</v>
          </cell>
          <cell r="E391" t="str">
            <v>_6310</v>
          </cell>
          <cell r="F391">
            <v>37498</v>
          </cell>
          <cell r="G391">
            <v>20.5</v>
          </cell>
          <cell r="H391">
            <v>10</v>
          </cell>
          <cell r="I391">
            <v>10570</v>
          </cell>
          <cell r="J391">
            <v>10570</v>
          </cell>
          <cell r="K391">
            <v>4311</v>
          </cell>
          <cell r="M391">
            <v>35</v>
          </cell>
          <cell r="N391">
            <v>0.5</v>
          </cell>
          <cell r="O391">
            <v>1</v>
          </cell>
          <cell r="P391">
            <v>37437</v>
          </cell>
          <cell r="Q391">
            <v>0</v>
          </cell>
          <cell r="R391">
            <v>0</v>
          </cell>
        </row>
        <row r="392">
          <cell r="C392" t="str">
            <v>CU3691-2301-A</v>
          </cell>
          <cell r="D392" t="str">
            <v>ADM L-1.2 75R, 1x34 MB, DC</v>
          </cell>
          <cell r="E392" t="str">
            <v>_6310</v>
          </cell>
          <cell r="F392">
            <v>37560</v>
          </cell>
          <cell r="G392">
            <v>255</v>
          </cell>
          <cell r="H392">
            <v>86</v>
          </cell>
          <cell r="I392">
            <v>12950</v>
          </cell>
          <cell r="J392">
            <v>12950</v>
          </cell>
          <cell r="K392">
            <v>5286</v>
          </cell>
          <cell r="M392">
            <v>42</v>
          </cell>
          <cell r="N392">
            <v>0.5</v>
          </cell>
          <cell r="O392">
            <v>1</v>
          </cell>
          <cell r="P392">
            <v>37695</v>
          </cell>
          <cell r="Q392">
            <v>0</v>
          </cell>
          <cell r="R392">
            <v>0</v>
          </cell>
        </row>
        <row r="393">
          <cell r="C393" t="str">
            <v>CU3691-2302-A</v>
          </cell>
          <cell r="D393" t="str">
            <v>ADM L-1.2 75R, 1x45 MB, DC</v>
          </cell>
          <cell r="E393" t="str">
            <v>_6310</v>
          </cell>
          <cell r="F393">
            <v>37560</v>
          </cell>
          <cell r="G393">
            <v>255</v>
          </cell>
          <cell r="H393">
            <v>86</v>
          </cell>
          <cell r="I393">
            <v>13430</v>
          </cell>
          <cell r="J393">
            <v>13430</v>
          </cell>
          <cell r="K393">
            <v>5476</v>
          </cell>
          <cell r="M393">
            <v>42</v>
          </cell>
          <cell r="N393">
            <v>0.5</v>
          </cell>
          <cell r="O393">
            <v>1</v>
          </cell>
          <cell r="P393">
            <v>37695</v>
          </cell>
          <cell r="Q393">
            <v>0</v>
          </cell>
          <cell r="R393">
            <v>0</v>
          </cell>
        </row>
        <row r="394">
          <cell r="C394" t="str">
            <v>CU3691-2303-A</v>
          </cell>
          <cell r="D394" t="str">
            <v>ADM L-1.2 75R, 1x140 MB, DC</v>
          </cell>
          <cell r="E394" t="str">
            <v>_6310</v>
          </cell>
          <cell r="F394">
            <v>37560</v>
          </cell>
          <cell r="G394">
            <v>285</v>
          </cell>
          <cell r="H394">
            <v>82</v>
          </cell>
          <cell r="I394">
            <v>12290</v>
          </cell>
          <cell r="J394">
            <v>12290</v>
          </cell>
          <cell r="K394">
            <v>5012</v>
          </cell>
          <cell r="M394">
            <v>40</v>
          </cell>
          <cell r="N394">
            <v>0.5</v>
          </cell>
          <cell r="O394">
            <v>1</v>
          </cell>
          <cell r="P394">
            <v>37695</v>
          </cell>
          <cell r="Q394">
            <v>0</v>
          </cell>
          <cell r="R394">
            <v>0</v>
          </cell>
        </row>
        <row r="395">
          <cell r="C395" t="str">
            <v>CU3691-2305-A</v>
          </cell>
          <cell r="D395" t="str">
            <v>ADM L-1.2 75R, 1xSTM-1 ELEC., DC</v>
          </cell>
          <cell r="E395" t="str">
            <v>_6310</v>
          </cell>
          <cell r="F395">
            <v>37560</v>
          </cell>
          <cell r="G395">
            <v>285</v>
          </cell>
          <cell r="H395">
            <v>78</v>
          </cell>
          <cell r="I395">
            <v>12380</v>
          </cell>
          <cell r="J395">
            <v>12380</v>
          </cell>
          <cell r="K395">
            <v>5050</v>
          </cell>
          <cell r="M395">
            <v>40</v>
          </cell>
          <cell r="N395">
            <v>0.5</v>
          </cell>
          <cell r="O395">
            <v>1</v>
          </cell>
          <cell r="P395">
            <v>37695</v>
          </cell>
          <cell r="Q395">
            <v>0</v>
          </cell>
          <cell r="R395">
            <v>0</v>
          </cell>
        </row>
        <row r="396">
          <cell r="C396" t="str">
            <v>CU3691-2306-A</v>
          </cell>
          <cell r="D396" t="str">
            <v>ADM L-1.2 75R, 1xSTM-1 OPT. S-1.1, DC</v>
          </cell>
          <cell r="E396" t="str">
            <v>_6310</v>
          </cell>
          <cell r="F396">
            <v>37560</v>
          </cell>
          <cell r="G396">
            <v>29</v>
          </cell>
          <cell r="H396">
            <v>65</v>
          </cell>
          <cell r="I396">
            <v>13050</v>
          </cell>
          <cell r="J396">
            <v>13050</v>
          </cell>
          <cell r="K396">
            <v>5324</v>
          </cell>
          <cell r="M396">
            <v>43</v>
          </cell>
          <cell r="N396">
            <v>0.5</v>
          </cell>
          <cell r="O396">
            <v>1</v>
          </cell>
          <cell r="P396">
            <v>37695</v>
          </cell>
          <cell r="Q396">
            <v>0</v>
          </cell>
          <cell r="R396">
            <v>0</v>
          </cell>
        </row>
        <row r="397">
          <cell r="C397" t="str">
            <v>CU3691-2307-A</v>
          </cell>
          <cell r="D397" t="str">
            <v>ADM L-1.2 75R, 1xSTM-1 OPT. L-1.1, DC</v>
          </cell>
          <cell r="E397" t="str">
            <v>_6310</v>
          </cell>
          <cell r="F397">
            <v>37498</v>
          </cell>
          <cell r="G397">
            <v>29</v>
          </cell>
          <cell r="H397">
            <v>65</v>
          </cell>
          <cell r="I397">
            <v>13430</v>
          </cell>
          <cell r="J397">
            <v>13430</v>
          </cell>
          <cell r="K397">
            <v>13430</v>
          </cell>
          <cell r="M397">
            <v>44</v>
          </cell>
          <cell r="N397">
            <v>0.5</v>
          </cell>
          <cell r="O397">
            <v>1</v>
          </cell>
          <cell r="P397">
            <v>37437</v>
          </cell>
          <cell r="Q397">
            <v>0</v>
          </cell>
          <cell r="R397">
            <v>0</v>
          </cell>
        </row>
        <row r="398">
          <cell r="C398" t="str">
            <v>CU3691-2308-A</v>
          </cell>
          <cell r="D398" t="str">
            <v>ADM L-1.2 75R, 1xSTM-1 OPT. L-1.2, DC</v>
          </cell>
          <cell r="E398" t="str">
            <v>_6310</v>
          </cell>
          <cell r="F398">
            <v>37498</v>
          </cell>
          <cell r="G398">
            <v>29</v>
          </cell>
          <cell r="H398">
            <v>65</v>
          </cell>
          <cell r="I398">
            <v>15330</v>
          </cell>
          <cell r="J398">
            <v>15330</v>
          </cell>
          <cell r="K398">
            <v>15330</v>
          </cell>
          <cell r="M398">
            <v>46</v>
          </cell>
          <cell r="N398">
            <v>0.5</v>
          </cell>
          <cell r="O398">
            <v>1</v>
          </cell>
          <cell r="P398">
            <v>37437</v>
          </cell>
          <cell r="Q398">
            <v>0</v>
          </cell>
          <cell r="R398">
            <v>0</v>
          </cell>
        </row>
        <row r="399">
          <cell r="C399" t="str">
            <v>CU3691-2309-A</v>
          </cell>
          <cell r="D399" t="str">
            <v>ADM L-1.2 75R, 4 x 10/100 MbE, DC</v>
          </cell>
          <cell r="E399" t="str">
            <v>_6310</v>
          </cell>
          <cell r="F399">
            <v>37560</v>
          </cell>
          <cell r="G399">
            <v>305</v>
          </cell>
          <cell r="H399">
            <v>79</v>
          </cell>
          <cell r="I399">
            <v>13430</v>
          </cell>
          <cell r="J399">
            <v>13430</v>
          </cell>
          <cell r="K399">
            <v>5476</v>
          </cell>
          <cell r="M399">
            <v>35</v>
          </cell>
          <cell r="N399">
            <v>0.5</v>
          </cell>
          <cell r="O399">
            <v>1</v>
          </cell>
          <cell r="P399">
            <v>37695</v>
          </cell>
          <cell r="Q399">
            <v>0</v>
          </cell>
          <cell r="R399">
            <v>0</v>
          </cell>
        </row>
        <row r="400">
          <cell r="C400" t="str">
            <v>CU3691-2310-A</v>
          </cell>
          <cell r="D400" t="str">
            <v>ADM L-1.2 75R 6X10/100MBE DC</v>
          </cell>
          <cell r="E400" t="str">
            <v>_6310</v>
          </cell>
          <cell r="F400">
            <v>38017</v>
          </cell>
          <cell r="G400">
            <v>545</v>
          </cell>
          <cell r="H400">
            <v>68</v>
          </cell>
          <cell r="I400">
            <v>15330</v>
          </cell>
          <cell r="J400">
            <v>15330</v>
          </cell>
          <cell r="K400">
            <v>15330</v>
          </cell>
          <cell r="M400">
            <v>43</v>
          </cell>
          <cell r="N400">
            <v>0.5</v>
          </cell>
          <cell r="O400">
            <v>1</v>
          </cell>
          <cell r="P400">
            <v>38084</v>
          </cell>
          <cell r="Q400">
            <v>0</v>
          </cell>
          <cell r="R400">
            <v>0</v>
          </cell>
        </row>
        <row r="401">
          <cell r="C401" t="str">
            <v>CU3691-2311-A</v>
          </cell>
          <cell r="D401" t="str">
            <v>ADM L-1.2 75R, 3x34 MB, DC</v>
          </cell>
          <cell r="E401" t="str">
            <v>_6310</v>
          </cell>
          <cell r="F401">
            <v>37560</v>
          </cell>
          <cell r="G401">
            <v>295</v>
          </cell>
          <cell r="H401">
            <v>83</v>
          </cell>
          <cell r="I401">
            <v>15050</v>
          </cell>
          <cell r="J401">
            <v>15050</v>
          </cell>
          <cell r="K401">
            <v>6139</v>
          </cell>
          <cell r="M401">
            <v>56</v>
          </cell>
          <cell r="N401">
            <v>0.5</v>
          </cell>
          <cell r="O401">
            <v>1</v>
          </cell>
          <cell r="P401">
            <v>37695</v>
          </cell>
          <cell r="Q401">
            <v>0</v>
          </cell>
          <cell r="R401">
            <v>0</v>
          </cell>
        </row>
        <row r="402">
          <cell r="C402" t="str">
            <v>CU3691-2312-A</v>
          </cell>
          <cell r="D402" t="str">
            <v>ADM L-1.2 75R, 3x45 MB, DC</v>
          </cell>
          <cell r="E402" t="str">
            <v>_6310</v>
          </cell>
          <cell r="F402">
            <v>37560</v>
          </cell>
          <cell r="G402">
            <v>295</v>
          </cell>
          <cell r="H402">
            <v>83</v>
          </cell>
          <cell r="I402">
            <v>16290</v>
          </cell>
          <cell r="J402">
            <v>16290</v>
          </cell>
          <cell r="K402">
            <v>6642</v>
          </cell>
          <cell r="M402">
            <v>64</v>
          </cell>
          <cell r="N402">
            <v>0.5</v>
          </cell>
          <cell r="O402">
            <v>1</v>
          </cell>
          <cell r="P402">
            <v>37695</v>
          </cell>
          <cell r="Q402">
            <v>0</v>
          </cell>
          <cell r="R402">
            <v>0</v>
          </cell>
        </row>
        <row r="403">
          <cell r="C403" t="str">
            <v>CU3691-2315-A</v>
          </cell>
          <cell r="D403" t="str">
            <v>ADM L-1.2 75R, 2xSTM-1 ELEC., DC</v>
          </cell>
          <cell r="E403" t="str">
            <v>_6310</v>
          </cell>
          <cell r="F403">
            <v>37560</v>
          </cell>
          <cell r="G403">
            <v>295</v>
          </cell>
          <cell r="H403">
            <v>77</v>
          </cell>
          <cell r="I403">
            <v>12570</v>
          </cell>
          <cell r="J403">
            <v>12570</v>
          </cell>
          <cell r="K403">
            <v>5126</v>
          </cell>
          <cell r="M403">
            <v>45</v>
          </cell>
          <cell r="N403">
            <v>0.5</v>
          </cell>
          <cell r="O403">
            <v>1</v>
          </cell>
          <cell r="P403">
            <v>37695</v>
          </cell>
          <cell r="Q403">
            <v>0</v>
          </cell>
          <cell r="R403">
            <v>0</v>
          </cell>
        </row>
        <row r="404">
          <cell r="C404" t="str">
            <v>CU3691-2316-A</v>
          </cell>
          <cell r="D404" t="str">
            <v>ADM L-1.2 75R, 2xSTM-1 OPT. S-1.1, DC</v>
          </cell>
          <cell r="E404" t="str">
            <v>_6310</v>
          </cell>
          <cell r="F404">
            <v>37560</v>
          </cell>
          <cell r="G404">
            <v>30</v>
          </cell>
          <cell r="H404">
            <v>63</v>
          </cell>
          <cell r="I404">
            <v>13810</v>
          </cell>
          <cell r="J404">
            <v>13810</v>
          </cell>
          <cell r="K404">
            <v>5636</v>
          </cell>
          <cell r="M404">
            <v>51</v>
          </cell>
          <cell r="N404">
            <v>0.5</v>
          </cell>
          <cell r="O404">
            <v>1</v>
          </cell>
          <cell r="P404">
            <v>37695</v>
          </cell>
          <cell r="Q404">
            <v>0</v>
          </cell>
          <cell r="R404">
            <v>0</v>
          </cell>
        </row>
        <row r="405">
          <cell r="C405" t="str">
            <v>CU3691-2317-A</v>
          </cell>
          <cell r="D405" t="str">
            <v>ADM L-1.2 75R, 2xSTM-1 OPT. L-1.1, DC</v>
          </cell>
          <cell r="E405" t="str">
            <v>_6310</v>
          </cell>
          <cell r="F405">
            <v>37498</v>
          </cell>
          <cell r="G405">
            <v>30</v>
          </cell>
          <cell r="H405">
            <v>63</v>
          </cell>
          <cell r="I405">
            <v>14380</v>
          </cell>
          <cell r="J405">
            <v>14380</v>
          </cell>
          <cell r="K405">
            <v>14380</v>
          </cell>
          <cell r="M405">
            <v>53</v>
          </cell>
          <cell r="N405">
            <v>0.5</v>
          </cell>
          <cell r="O405">
            <v>1</v>
          </cell>
          <cell r="P405">
            <v>37437</v>
          </cell>
          <cell r="Q405">
            <v>0</v>
          </cell>
          <cell r="R405">
            <v>0</v>
          </cell>
        </row>
        <row r="406">
          <cell r="C406" t="str">
            <v>CU3691-2318-A</v>
          </cell>
          <cell r="D406" t="str">
            <v>ADM L-1.2 75R, 2xSTM-1 OPT. L-1.2, DC</v>
          </cell>
          <cell r="E406" t="str">
            <v>_6310</v>
          </cell>
          <cell r="F406">
            <v>37498</v>
          </cell>
          <cell r="G406">
            <v>30</v>
          </cell>
          <cell r="H406">
            <v>63</v>
          </cell>
          <cell r="I406">
            <v>17240</v>
          </cell>
          <cell r="J406">
            <v>17240</v>
          </cell>
          <cell r="K406">
            <v>17240</v>
          </cell>
          <cell r="M406">
            <v>57</v>
          </cell>
          <cell r="N406">
            <v>0.5</v>
          </cell>
          <cell r="O406">
            <v>1</v>
          </cell>
          <cell r="P406">
            <v>37437</v>
          </cell>
          <cell r="Q406">
            <v>0</v>
          </cell>
          <cell r="R406">
            <v>0</v>
          </cell>
        </row>
        <row r="407">
          <cell r="C407" t="str">
            <v>CU3691-2319-B</v>
          </cell>
          <cell r="D407" t="str">
            <v>ADM L-1.2 75R 6X10/100MBE+L2SW DC</v>
          </cell>
          <cell r="E407" t="str">
            <v>_6310</v>
          </cell>
          <cell r="F407">
            <v>38017</v>
          </cell>
          <cell r="G407">
            <v>545</v>
          </cell>
          <cell r="H407">
            <v>68</v>
          </cell>
          <cell r="I407">
            <v>20100</v>
          </cell>
          <cell r="J407">
            <v>20100</v>
          </cell>
          <cell r="K407">
            <v>20100</v>
          </cell>
          <cell r="M407">
            <v>63</v>
          </cell>
          <cell r="N407">
            <v>0.5</v>
          </cell>
          <cell r="O407">
            <v>1</v>
          </cell>
          <cell r="P407">
            <v>38084</v>
          </cell>
          <cell r="Q407">
            <v>0</v>
          </cell>
          <cell r="R407">
            <v>0</v>
          </cell>
        </row>
        <row r="408">
          <cell r="C408" t="str">
            <v>CU3691-2320-A</v>
          </cell>
          <cell r="D408" t="str">
            <v>ADM L-1.2 75R 2X1000SX+L2SW DC</v>
          </cell>
          <cell r="E408" t="str">
            <v>_6310</v>
          </cell>
          <cell r="F408">
            <v>38017</v>
          </cell>
          <cell r="G408">
            <v>545</v>
          </cell>
          <cell r="H408">
            <v>68</v>
          </cell>
          <cell r="I408">
            <v>20250</v>
          </cell>
          <cell r="J408">
            <v>20250</v>
          </cell>
          <cell r="K408">
            <v>20250</v>
          </cell>
          <cell r="M408">
            <v>71</v>
          </cell>
          <cell r="N408">
            <v>0.5</v>
          </cell>
          <cell r="O408">
            <v>1</v>
          </cell>
          <cell r="P408">
            <v>38084</v>
          </cell>
          <cell r="Q408">
            <v>0</v>
          </cell>
          <cell r="R408">
            <v>0</v>
          </cell>
        </row>
        <row r="409">
          <cell r="C409" t="str">
            <v>CU3691-2321-A</v>
          </cell>
          <cell r="D409" t="str">
            <v>ADM L-1.2 75R 2X1000LX+L2SW DC</v>
          </cell>
          <cell r="E409" t="str">
            <v>_6310</v>
          </cell>
          <cell r="F409">
            <v>38017</v>
          </cell>
          <cell r="G409">
            <v>545</v>
          </cell>
          <cell r="H409">
            <v>68</v>
          </cell>
          <cell r="I409">
            <v>20950</v>
          </cell>
          <cell r="J409">
            <v>20950</v>
          </cell>
          <cell r="K409">
            <v>20950</v>
          </cell>
          <cell r="M409">
            <v>71</v>
          </cell>
          <cell r="N409">
            <v>0.5</v>
          </cell>
          <cell r="O409">
            <v>1</v>
          </cell>
          <cell r="P409">
            <v>38084</v>
          </cell>
          <cell r="Q409">
            <v>0</v>
          </cell>
          <cell r="R409">
            <v>0</v>
          </cell>
        </row>
        <row r="410">
          <cell r="C410" t="str">
            <v>CU3691-4100-A</v>
          </cell>
          <cell r="D410" t="str">
            <v>ADM S-4.1 75R, DC, 2 FBRS</v>
          </cell>
          <cell r="E410" t="str">
            <v>_6310</v>
          </cell>
          <cell r="F410">
            <v>37498</v>
          </cell>
          <cell r="G410">
            <v>23.5</v>
          </cell>
          <cell r="H410">
            <v>10</v>
          </cell>
          <cell r="I410">
            <v>8570</v>
          </cell>
          <cell r="J410">
            <v>8570</v>
          </cell>
          <cell r="K410">
            <v>3496</v>
          </cell>
          <cell r="M410">
            <v>45</v>
          </cell>
          <cell r="N410">
            <v>0.5</v>
          </cell>
          <cell r="O410">
            <v>1</v>
          </cell>
          <cell r="P410">
            <v>37437</v>
          </cell>
          <cell r="Q410">
            <v>0</v>
          </cell>
          <cell r="R410">
            <v>0</v>
          </cell>
        </row>
        <row r="411">
          <cell r="C411" t="str">
            <v>CU3691-4101-A</v>
          </cell>
          <cell r="D411" t="str">
            <v>ADM S-4.1 75R, 1X34MB, DC, 2 FBRS</v>
          </cell>
          <cell r="E411" t="str">
            <v>_6310</v>
          </cell>
          <cell r="F411">
            <v>37498</v>
          </cell>
          <cell r="G411">
            <v>28.5</v>
          </cell>
          <cell r="H411">
            <v>8.6</v>
          </cell>
          <cell r="I411">
            <v>10950</v>
          </cell>
          <cell r="J411">
            <v>10950</v>
          </cell>
          <cell r="K411">
            <v>4471</v>
          </cell>
          <cell r="M411">
            <v>52</v>
          </cell>
          <cell r="N411">
            <v>0.5</v>
          </cell>
          <cell r="O411">
            <v>1</v>
          </cell>
          <cell r="P411">
            <v>37437</v>
          </cell>
          <cell r="Q411">
            <v>0</v>
          </cell>
          <cell r="R411">
            <v>0</v>
          </cell>
        </row>
        <row r="412">
          <cell r="C412" t="str">
            <v>CU3691-4102-A</v>
          </cell>
          <cell r="D412" t="str">
            <v>ADM S-4.1 75R, 1x45 MB, DC</v>
          </cell>
          <cell r="E412" t="str">
            <v>_6310</v>
          </cell>
          <cell r="F412">
            <v>37560</v>
          </cell>
          <cell r="G412">
            <v>285</v>
          </cell>
          <cell r="H412">
            <v>86</v>
          </cell>
          <cell r="I412">
            <v>11430</v>
          </cell>
          <cell r="J412">
            <v>11430</v>
          </cell>
          <cell r="K412">
            <v>4661</v>
          </cell>
          <cell r="M412">
            <v>52</v>
          </cell>
          <cell r="N412">
            <v>0.5</v>
          </cell>
          <cell r="O412">
            <v>1</v>
          </cell>
          <cell r="P412">
            <v>37695</v>
          </cell>
          <cell r="Q412">
            <v>0</v>
          </cell>
          <cell r="R412">
            <v>0</v>
          </cell>
        </row>
        <row r="413">
          <cell r="C413" t="str">
            <v>CU3691-4103-A</v>
          </cell>
          <cell r="D413" t="str">
            <v>ADM S-4.1 75R, 1x140 MB, DC</v>
          </cell>
          <cell r="E413" t="str">
            <v>_6310</v>
          </cell>
          <cell r="F413">
            <v>37560</v>
          </cell>
          <cell r="G413">
            <v>315</v>
          </cell>
          <cell r="H413">
            <v>82</v>
          </cell>
          <cell r="I413">
            <v>10290</v>
          </cell>
          <cell r="J413">
            <v>10290</v>
          </cell>
          <cell r="K413">
            <v>4197</v>
          </cell>
          <cell r="M413">
            <v>50</v>
          </cell>
          <cell r="N413">
            <v>0.5</v>
          </cell>
          <cell r="O413">
            <v>1</v>
          </cell>
          <cell r="P413">
            <v>37695</v>
          </cell>
          <cell r="Q413">
            <v>0</v>
          </cell>
          <cell r="R413">
            <v>0</v>
          </cell>
        </row>
        <row r="414">
          <cell r="C414" t="str">
            <v>CU3691-4105-A</v>
          </cell>
          <cell r="D414" t="str">
            <v>ADM S-4.1 75R, 1xSTM-1 ELEC., DC</v>
          </cell>
          <cell r="E414" t="str">
            <v>_6310</v>
          </cell>
          <cell r="F414">
            <v>37560</v>
          </cell>
          <cell r="G414">
            <v>315</v>
          </cell>
          <cell r="H414">
            <v>78</v>
          </cell>
          <cell r="I414">
            <v>10290</v>
          </cell>
          <cell r="J414">
            <v>10290</v>
          </cell>
          <cell r="K414">
            <v>4197</v>
          </cell>
          <cell r="M414">
            <v>50</v>
          </cell>
          <cell r="N414">
            <v>0.5</v>
          </cell>
          <cell r="O414">
            <v>1</v>
          </cell>
          <cell r="P414">
            <v>37695</v>
          </cell>
          <cell r="Q414">
            <v>0</v>
          </cell>
          <cell r="R414">
            <v>0</v>
          </cell>
        </row>
        <row r="415">
          <cell r="C415" t="str">
            <v>CU3691-4106-A</v>
          </cell>
          <cell r="D415" t="str">
            <v>ADM S-4.1 75R, 1XSTM-1 S-1.1, DC, 2 FBRS</v>
          </cell>
          <cell r="E415" t="str">
            <v>_6310</v>
          </cell>
          <cell r="F415">
            <v>37498</v>
          </cell>
          <cell r="G415">
            <v>32</v>
          </cell>
          <cell r="H415">
            <v>6.5</v>
          </cell>
          <cell r="I415">
            <v>10950</v>
          </cell>
          <cell r="J415">
            <v>10950</v>
          </cell>
          <cell r="K415">
            <v>4471</v>
          </cell>
          <cell r="M415">
            <v>53</v>
          </cell>
          <cell r="N415">
            <v>0.5</v>
          </cell>
          <cell r="O415">
            <v>1</v>
          </cell>
          <cell r="P415">
            <v>37437</v>
          </cell>
          <cell r="Q415">
            <v>0</v>
          </cell>
          <cell r="R415">
            <v>0</v>
          </cell>
        </row>
        <row r="416">
          <cell r="C416" t="str">
            <v>CU3691-4107-A</v>
          </cell>
          <cell r="D416" t="str">
            <v>ADM S-4.1 75R, 1xSTM-1 OPT. L-1.1, DC</v>
          </cell>
          <cell r="E416" t="str">
            <v>_6310</v>
          </cell>
          <cell r="F416">
            <v>37498</v>
          </cell>
          <cell r="G416">
            <v>32</v>
          </cell>
          <cell r="H416">
            <v>65</v>
          </cell>
          <cell r="I416">
            <v>11430</v>
          </cell>
          <cell r="J416">
            <v>11430</v>
          </cell>
          <cell r="K416">
            <v>11430</v>
          </cell>
          <cell r="M416">
            <v>54</v>
          </cell>
          <cell r="N416">
            <v>0.5</v>
          </cell>
          <cell r="O416">
            <v>1</v>
          </cell>
          <cell r="P416">
            <v>37437</v>
          </cell>
          <cell r="Q416">
            <v>0</v>
          </cell>
          <cell r="R416">
            <v>0</v>
          </cell>
        </row>
        <row r="417">
          <cell r="C417" t="str">
            <v>CU3691-4108-A</v>
          </cell>
          <cell r="D417" t="str">
            <v>ADM S-4.1 75R, 1xSTM-1 OPT. L-1.2, DC</v>
          </cell>
          <cell r="E417" t="str">
            <v>_6310</v>
          </cell>
          <cell r="F417">
            <v>37498</v>
          </cell>
          <cell r="G417">
            <v>32</v>
          </cell>
          <cell r="H417">
            <v>65</v>
          </cell>
          <cell r="I417">
            <v>13330</v>
          </cell>
          <cell r="J417">
            <v>13330</v>
          </cell>
          <cell r="K417">
            <v>13330</v>
          </cell>
          <cell r="M417">
            <v>56</v>
          </cell>
          <cell r="N417">
            <v>0.5</v>
          </cell>
          <cell r="O417">
            <v>1</v>
          </cell>
          <cell r="P417">
            <v>37437</v>
          </cell>
          <cell r="Q417">
            <v>0</v>
          </cell>
          <cell r="R417">
            <v>0</v>
          </cell>
        </row>
        <row r="418">
          <cell r="C418" t="str">
            <v>CU3691-4109-A</v>
          </cell>
          <cell r="D418" t="str">
            <v>ADM S-4.1 75R, 4 x 10/100 MbE, DC</v>
          </cell>
          <cell r="E418" t="str">
            <v>_6310</v>
          </cell>
          <cell r="F418">
            <v>37560</v>
          </cell>
          <cell r="G418">
            <v>335</v>
          </cell>
          <cell r="H418">
            <v>79</v>
          </cell>
          <cell r="I418">
            <v>11430</v>
          </cell>
          <cell r="J418">
            <v>11430</v>
          </cell>
          <cell r="K418">
            <v>4661</v>
          </cell>
          <cell r="M418">
            <v>53</v>
          </cell>
          <cell r="N418">
            <v>0.5</v>
          </cell>
          <cell r="O418">
            <v>1</v>
          </cell>
          <cell r="P418">
            <v>37695</v>
          </cell>
          <cell r="Q418">
            <v>0</v>
          </cell>
          <cell r="R418">
            <v>0</v>
          </cell>
        </row>
        <row r="419">
          <cell r="C419" t="str">
            <v>CU3691-4110-A</v>
          </cell>
          <cell r="D419" t="str">
            <v>ADM S-4.1 75R 6X10/100MBE DC</v>
          </cell>
          <cell r="E419" t="str">
            <v>_6310</v>
          </cell>
          <cell r="F419">
            <v>38017</v>
          </cell>
          <cell r="G419">
            <v>575</v>
          </cell>
          <cell r="H419">
            <v>68</v>
          </cell>
          <cell r="I419">
            <v>13330</v>
          </cell>
          <cell r="J419">
            <v>13330</v>
          </cell>
          <cell r="K419">
            <v>13330</v>
          </cell>
          <cell r="M419">
            <v>53</v>
          </cell>
          <cell r="N419">
            <v>0.5</v>
          </cell>
          <cell r="O419">
            <v>1</v>
          </cell>
          <cell r="P419">
            <v>38084</v>
          </cell>
          <cell r="Q419">
            <v>0</v>
          </cell>
          <cell r="R419">
            <v>0</v>
          </cell>
        </row>
        <row r="420">
          <cell r="C420" t="str">
            <v>CU3691-4111-A</v>
          </cell>
          <cell r="D420" t="str">
            <v>ADM S-4.1 75R, 3X34MB, DC, 2 FBRS</v>
          </cell>
          <cell r="E420" t="str">
            <v>_6310</v>
          </cell>
          <cell r="F420">
            <v>37498</v>
          </cell>
          <cell r="G420">
            <v>32.5</v>
          </cell>
          <cell r="H420">
            <v>8.4</v>
          </cell>
          <cell r="I420">
            <v>13050</v>
          </cell>
          <cell r="J420">
            <v>13050</v>
          </cell>
          <cell r="K420">
            <v>5324</v>
          </cell>
          <cell r="M420">
            <v>66</v>
          </cell>
          <cell r="N420">
            <v>0.5</v>
          </cell>
          <cell r="O420">
            <v>1</v>
          </cell>
          <cell r="P420">
            <v>37437</v>
          </cell>
          <cell r="Q420">
            <v>0</v>
          </cell>
          <cell r="R420">
            <v>0</v>
          </cell>
        </row>
        <row r="421">
          <cell r="C421" t="str">
            <v>CU3691-4112-A</v>
          </cell>
          <cell r="D421" t="str">
            <v>ADM S-4.1 75R, 3x45 MB, DC</v>
          </cell>
          <cell r="E421" t="str">
            <v>_6310</v>
          </cell>
          <cell r="F421">
            <v>37560</v>
          </cell>
          <cell r="G421">
            <v>325</v>
          </cell>
          <cell r="H421">
            <v>83</v>
          </cell>
          <cell r="I421">
            <v>14290</v>
          </cell>
          <cell r="J421">
            <v>14290</v>
          </cell>
          <cell r="K421">
            <v>5827</v>
          </cell>
          <cell r="M421">
            <v>66</v>
          </cell>
          <cell r="N421">
            <v>0.5</v>
          </cell>
          <cell r="O421">
            <v>1</v>
          </cell>
          <cell r="P421">
            <v>37695</v>
          </cell>
          <cell r="Q421">
            <v>0</v>
          </cell>
          <cell r="R421">
            <v>0</v>
          </cell>
        </row>
        <row r="422">
          <cell r="C422" t="str">
            <v>CU3691-4115-A</v>
          </cell>
          <cell r="D422" t="str">
            <v>ADM S-4.1 75R, 2xSTM-1 ELEC., DC</v>
          </cell>
          <cell r="E422" t="str">
            <v>_6310</v>
          </cell>
          <cell r="F422">
            <v>37560</v>
          </cell>
          <cell r="G422">
            <v>325</v>
          </cell>
          <cell r="H422">
            <v>77</v>
          </cell>
          <cell r="I422">
            <v>10570</v>
          </cell>
          <cell r="J422">
            <v>10570</v>
          </cell>
          <cell r="K422">
            <v>4311</v>
          </cell>
          <cell r="M422">
            <v>55</v>
          </cell>
          <cell r="N422">
            <v>0.5</v>
          </cell>
          <cell r="O422">
            <v>1</v>
          </cell>
          <cell r="P422">
            <v>37695</v>
          </cell>
          <cell r="Q422">
            <v>0</v>
          </cell>
          <cell r="R422">
            <v>0</v>
          </cell>
        </row>
        <row r="423">
          <cell r="C423" t="str">
            <v>CU3691-4116-A</v>
          </cell>
          <cell r="D423" t="str">
            <v>ADM S-4.1 75R, 2XSTM-1 S-1.1, DC, 2 FBRS</v>
          </cell>
          <cell r="E423" t="str">
            <v>_6310</v>
          </cell>
          <cell r="F423">
            <v>37498</v>
          </cell>
          <cell r="G423">
            <v>33</v>
          </cell>
          <cell r="H423">
            <v>6.3</v>
          </cell>
          <cell r="I423">
            <v>11710</v>
          </cell>
          <cell r="J423">
            <v>11710</v>
          </cell>
          <cell r="K423">
            <v>4776</v>
          </cell>
          <cell r="M423">
            <v>61</v>
          </cell>
          <cell r="N423">
            <v>0.5</v>
          </cell>
          <cell r="O423">
            <v>1</v>
          </cell>
          <cell r="P423">
            <v>37437</v>
          </cell>
          <cell r="Q423">
            <v>0</v>
          </cell>
          <cell r="R423">
            <v>0</v>
          </cell>
        </row>
        <row r="424">
          <cell r="C424" t="str">
            <v>CU3691-4117-A</v>
          </cell>
          <cell r="D424" t="str">
            <v>ADM S-4.1 75R, 2xSTM-1 OPT. L-1.1, DC</v>
          </cell>
          <cell r="E424" t="str">
            <v>_6310</v>
          </cell>
          <cell r="F424">
            <v>37498</v>
          </cell>
          <cell r="G424">
            <v>33</v>
          </cell>
          <cell r="H424">
            <v>63</v>
          </cell>
          <cell r="I424">
            <v>12380</v>
          </cell>
          <cell r="J424">
            <v>12380</v>
          </cell>
          <cell r="K424">
            <v>12380</v>
          </cell>
          <cell r="M424">
            <v>63</v>
          </cell>
          <cell r="N424">
            <v>0.5</v>
          </cell>
          <cell r="O424">
            <v>1</v>
          </cell>
          <cell r="P424">
            <v>37437</v>
          </cell>
          <cell r="Q424">
            <v>0</v>
          </cell>
          <cell r="R424">
            <v>0</v>
          </cell>
        </row>
        <row r="425">
          <cell r="C425" t="str">
            <v>CU3691-4118-A</v>
          </cell>
          <cell r="D425" t="str">
            <v>ADM S-4.1 75R, 2xSTM-1 OPT. L-1.2, DC</v>
          </cell>
          <cell r="E425" t="str">
            <v>_6310</v>
          </cell>
          <cell r="F425">
            <v>37498</v>
          </cell>
          <cell r="G425">
            <v>33</v>
          </cell>
          <cell r="H425">
            <v>63</v>
          </cell>
          <cell r="I425">
            <v>15240</v>
          </cell>
          <cell r="J425">
            <v>15240</v>
          </cell>
          <cell r="K425">
            <v>15240</v>
          </cell>
          <cell r="M425">
            <v>67</v>
          </cell>
          <cell r="N425">
            <v>0.5</v>
          </cell>
          <cell r="O425">
            <v>1</v>
          </cell>
          <cell r="P425">
            <v>37437</v>
          </cell>
          <cell r="Q425">
            <v>0</v>
          </cell>
          <cell r="R425">
            <v>0</v>
          </cell>
        </row>
        <row r="426">
          <cell r="C426" t="str">
            <v>CU3691-4119-B</v>
          </cell>
          <cell r="D426" t="str">
            <v>ADM S-4.1 75R 6X10/100MBE+L2SW DC</v>
          </cell>
          <cell r="E426" t="str">
            <v>_6310</v>
          </cell>
          <cell r="F426">
            <v>38017</v>
          </cell>
          <cell r="G426">
            <v>575</v>
          </cell>
          <cell r="H426">
            <v>68</v>
          </cell>
          <cell r="I426">
            <v>18100</v>
          </cell>
          <cell r="J426">
            <v>18100</v>
          </cell>
          <cell r="K426">
            <v>18100</v>
          </cell>
          <cell r="M426">
            <v>73</v>
          </cell>
          <cell r="N426">
            <v>0.5</v>
          </cell>
          <cell r="O426">
            <v>1</v>
          </cell>
          <cell r="P426">
            <v>38084</v>
          </cell>
          <cell r="Q426">
            <v>0</v>
          </cell>
          <cell r="R426">
            <v>0</v>
          </cell>
        </row>
        <row r="427">
          <cell r="C427" t="str">
            <v>CU3691-4120-A</v>
          </cell>
          <cell r="D427" t="str">
            <v>ADM S-4.1 75R 2X1000SX+L2SW DC</v>
          </cell>
          <cell r="E427" t="str">
            <v>_6310</v>
          </cell>
          <cell r="F427">
            <v>38017</v>
          </cell>
          <cell r="G427">
            <v>575</v>
          </cell>
          <cell r="H427">
            <v>68</v>
          </cell>
          <cell r="I427">
            <v>18250</v>
          </cell>
          <cell r="J427">
            <v>18250</v>
          </cell>
          <cell r="K427">
            <v>18250</v>
          </cell>
          <cell r="M427">
            <v>81</v>
          </cell>
          <cell r="N427">
            <v>0.5</v>
          </cell>
          <cell r="O427">
            <v>1</v>
          </cell>
          <cell r="P427">
            <v>38084</v>
          </cell>
          <cell r="Q427">
            <v>0</v>
          </cell>
          <cell r="R427">
            <v>0</v>
          </cell>
        </row>
        <row r="428">
          <cell r="C428" t="str">
            <v>CU3691-4121-A</v>
          </cell>
          <cell r="D428" t="str">
            <v>ADM S-4.1 75R 2X1000LX+L2SW DC</v>
          </cell>
          <cell r="E428" t="str">
            <v>_6310</v>
          </cell>
          <cell r="F428">
            <v>38017</v>
          </cell>
          <cell r="G428">
            <v>575</v>
          </cell>
          <cell r="H428">
            <v>68</v>
          </cell>
          <cell r="I428">
            <v>18950</v>
          </cell>
          <cell r="J428">
            <v>18950</v>
          </cell>
          <cell r="K428">
            <v>18950</v>
          </cell>
          <cell r="M428">
            <v>81</v>
          </cell>
          <cell r="N428">
            <v>0.5</v>
          </cell>
          <cell r="O428">
            <v>1</v>
          </cell>
          <cell r="P428">
            <v>38084</v>
          </cell>
          <cell r="Q428">
            <v>0</v>
          </cell>
          <cell r="R428">
            <v>0</v>
          </cell>
        </row>
        <row r="429">
          <cell r="C429" t="str">
            <v>CU3691-4200-A</v>
          </cell>
          <cell r="D429" t="str">
            <v>ADM L-4.1 75R, DC</v>
          </cell>
          <cell r="E429" t="str">
            <v>_6310</v>
          </cell>
          <cell r="F429">
            <v>37560</v>
          </cell>
          <cell r="G429">
            <v>235</v>
          </cell>
          <cell r="H429">
            <v>99</v>
          </cell>
          <cell r="I429">
            <v>10670</v>
          </cell>
          <cell r="J429">
            <v>10670</v>
          </cell>
          <cell r="K429">
            <v>4349</v>
          </cell>
          <cell r="M429">
            <v>49</v>
          </cell>
          <cell r="N429">
            <v>0.5</v>
          </cell>
          <cell r="O429">
            <v>1</v>
          </cell>
          <cell r="P429">
            <v>37695</v>
          </cell>
          <cell r="Q429">
            <v>0</v>
          </cell>
          <cell r="R429">
            <v>0</v>
          </cell>
        </row>
        <row r="430">
          <cell r="C430" t="str">
            <v>CU3691-4201-A</v>
          </cell>
          <cell r="D430" t="str">
            <v>ADM L-4.1 75R, 1x34 MB, DC</v>
          </cell>
          <cell r="E430" t="str">
            <v>_6310</v>
          </cell>
          <cell r="F430">
            <v>37560</v>
          </cell>
          <cell r="G430">
            <v>285</v>
          </cell>
          <cell r="H430">
            <v>86</v>
          </cell>
          <cell r="I430">
            <v>13050</v>
          </cell>
          <cell r="J430">
            <v>13050</v>
          </cell>
          <cell r="K430">
            <v>5324</v>
          </cell>
          <cell r="M430">
            <v>56</v>
          </cell>
          <cell r="N430">
            <v>0.5</v>
          </cell>
          <cell r="O430">
            <v>1</v>
          </cell>
          <cell r="P430">
            <v>37695</v>
          </cell>
          <cell r="Q430">
            <v>0</v>
          </cell>
          <cell r="R430">
            <v>0</v>
          </cell>
        </row>
        <row r="431">
          <cell r="C431" t="str">
            <v>CU3691-4202-A</v>
          </cell>
          <cell r="D431" t="str">
            <v>ADM L-4.1 75R, 1x45 MB, DC</v>
          </cell>
          <cell r="E431" t="str">
            <v>_6310</v>
          </cell>
          <cell r="F431">
            <v>37560</v>
          </cell>
          <cell r="G431">
            <v>285</v>
          </cell>
          <cell r="H431">
            <v>86</v>
          </cell>
          <cell r="I431">
            <v>13520</v>
          </cell>
          <cell r="J431">
            <v>13520</v>
          </cell>
          <cell r="K431">
            <v>5515</v>
          </cell>
          <cell r="M431">
            <v>56</v>
          </cell>
          <cell r="N431">
            <v>0.5</v>
          </cell>
          <cell r="O431">
            <v>1</v>
          </cell>
          <cell r="P431">
            <v>37695</v>
          </cell>
          <cell r="Q431">
            <v>0</v>
          </cell>
          <cell r="R431">
            <v>0</v>
          </cell>
        </row>
        <row r="432">
          <cell r="C432" t="str">
            <v>CU3691-4203-A</v>
          </cell>
          <cell r="D432" t="str">
            <v>ADM L-4.1 75R, 1x140 MB, DC</v>
          </cell>
          <cell r="E432" t="str">
            <v>_6310</v>
          </cell>
          <cell r="F432">
            <v>37560</v>
          </cell>
          <cell r="G432">
            <v>315</v>
          </cell>
          <cell r="H432">
            <v>82</v>
          </cell>
          <cell r="I432">
            <v>12380</v>
          </cell>
          <cell r="J432">
            <v>12380</v>
          </cell>
          <cell r="K432">
            <v>5050</v>
          </cell>
          <cell r="M432">
            <v>54</v>
          </cell>
          <cell r="N432">
            <v>0.5</v>
          </cell>
          <cell r="O432">
            <v>1</v>
          </cell>
          <cell r="P432">
            <v>37695</v>
          </cell>
          <cell r="Q432">
            <v>0</v>
          </cell>
          <cell r="R432">
            <v>0</v>
          </cell>
        </row>
        <row r="433">
          <cell r="C433" t="str">
            <v>CU3691-4205-A</v>
          </cell>
          <cell r="D433" t="str">
            <v>ADM L-4.1 75R, 1xSTM-1 ELEC., DC</v>
          </cell>
          <cell r="E433" t="str">
            <v>_6310</v>
          </cell>
          <cell r="F433">
            <v>37560</v>
          </cell>
          <cell r="G433">
            <v>315</v>
          </cell>
          <cell r="H433">
            <v>78</v>
          </cell>
          <cell r="I433">
            <v>12380</v>
          </cell>
          <cell r="J433">
            <v>12380</v>
          </cell>
          <cell r="K433">
            <v>5050</v>
          </cell>
          <cell r="M433">
            <v>54</v>
          </cell>
          <cell r="N433">
            <v>0.5</v>
          </cell>
          <cell r="O433">
            <v>1</v>
          </cell>
          <cell r="P433">
            <v>37695</v>
          </cell>
          <cell r="Q433">
            <v>0</v>
          </cell>
          <cell r="R433">
            <v>0</v>
          </cell>
        </row>
        <row r="434">
          <cell r="C434" t="str">
            <v>CU3691-4206-A</v>
          </cell>
          <cell r="D434" t="str">
            <v>ADM L-4.1 75R, 1xSTM-1 OPT. S-1.1, DC</v>
          </cell>
          <cell r="E434" t="str">
            <v>_6310</v>
          </cell>
          <cell r="F434">
            <v>37560</v>
          </cell>
          <cell r="G434">
            <v>32</v>
          </cell>
          <cell r="H434">
            <v>65</v>
          </cell>
          <cell r="I434">
            <v>13050</v>
          </cell>
          <cell r="J434">
            <v>13050</v>
          </cell>
          <cell r="K434">
            <v>5324</v>
          </cell>
          <cell r="M434">
            <v>57</v>
          </cell>
          <cell r="N434">
            <v>0.5</v>
          </cell>
          <cell r="O434">
            <v>1</v>
          </cell>
          <cell r="P434">
            <v>37695</v>
          </cell>
          <cell r="Q434">
            <v>0</v>
          </cell>
          <cell r="R434">
            <v>0</v>
          </cell>
        </row>
        <row r="435">
          <cell r="C435" t="str">
            <v>CU3691-4207-A</v>
          </cell>
          <cell r="D435" t="str">
            <v>ADM L-4.1 75R, 1xSTM-1 OPT. L-1.1, DC</v>
          </cell>
          <cell r="E435" t="str">
            <v>_6310</v>
          </cell>
          <cell r="F435">
            <v>37498</v>
          </cell>
          <cell r="G435">
            <v>32</v>
          </cell>
          <cell r="H435">
            <v>65</v>
          </cell>
          <cell r="I435">
            <v>13520</v>
          </cell>
          <cell r="J435">
            <v>13520</v>
          </cell>
          <cell r="K435">
            <v>13520</v>
          </cell>
          <cell r="M435">
            <v>58</v>
          </cell>
          <cell r="N435">
            <v>0.5</v>
          </cell>
          <cell r="O435">
            <v>1</v>
          </cell>
          <cell r="P435">
            <v>37437</v>
          </cell>
          <cell r="Q435">
            <v>0</v>
          </cell>
          <cell r="R435">
            <v>0</v>
          </cell>
        </row>
        <row r="436">
          <cell r="C436" t="str">
            <v>CU3691-4208-A</v>
          </cell>
          <cell r="D436" t="str">
            <v>ADM L-4.1 75R, 1xSTM-1 OPT. L-1.2, DC</v>
          </cell>
          <cell r="E436" t="str">
            <v>_6310</v>
          </cell>
          <cell r="F436">
            <v>37498</v>
          </cell>
          <cell r="G436">
            <v>32</v>
          </cell>
          <cell r="H436">
            <v>65</v>
          </cell>
          <cell r="I436">
            <v>15430</v>
          </cell>
          <cell r="J436">
            <v>15430</v>
          </cell>
          <cell r="K436">
            <v>15430</v>
          </cell>
          <cell r="M436">
            <v>60</v>
          </cell>
          <cell r="N436">
            <v>0.5</v>
          </cell>
          <cell r="O436">
            <v>1</v>
          </cell>
          <cell r="P436">
            <v>37437</v>
          </cell>
          <cell r="Q436">
            <v>0</v>
          </cell>
          <cell r="R436">
            <v>0</v>
          </cell>
        </row>
        <row r="437">
          <cell r="C437" t="str">
            <v>CU3691-4209-A</v>
          </cell>
          <cell r="D437" t="str">
            <v>ADM L-4.1 75R, 4 x 10/100 MbE, DC</v>
          </cell>
          <cell r="E437" t="str">
            <v>_6310</v>
          </cell>
          <cell r="F437">
            <v>37560</v>
          </cell>
          <cell r="G437">
            <v>335</v>
          </cell>
          <cell r="H437">
            <v>79</v>
          </cell>
          <cell r="I437">
            <v>13520</v>
          </cell>
          <cell r="J437">
            <v>13520</v>
          </cell>
          <cell r="K437">
            <v>5515</v>
          </cell>
          <cell r="M437">
            <v>57</v>
          </cell>
          <cell r="N437">
            <v>0.5</v>
          </cell>
          <cell r="O437">
            <v>1</v>
          </cell>
          <cell r="P437">
            <v>37695</v>
          </cell>
          <cell r="Q437">
            <v>0</v>
          </cell>
          <cell r="R437">
            <v>0</v>
          </cell>
        </row>
        <row r="438">
          <cell r="C438" t="str">
            <v>CU3691-4210-A</v>
          </cell>
          <cell r="D438" t="str">
            <v>ADM L-4.1 75R 6X10/100MBE DC</v>
          </cell>
          <cell r="E438" t="str">
            <v>_6310</v>
          </cell>
          <cell r="F438">
            <v>38017</v>
          </cell>
          <cell r="G438">
            <v>575</v>
          </cell>
          <cell r="H438">
            <v>68</v>
          </cell>
          <cell r="I438">
            <v>15430</v>
          </cell>
          <cell r="J438">
            <v>15430</v>
          </cell>
          <cell r="K438">
            <v>15430</v>
          </cell>
          <cell r="M438">
            <v>57</v>
          </cell>
          <cell r="N438">
            <v>0.5</v>
          </cell>
          <cell r="O438">
            <v>1</v>
          </cell>
          <cell r="P438">
            <v>38084</v>
          </cell>
          <cell r="Q438">
            <v>0</v>
          </cell>
          <cell r="R438">
            <v>0</v>
          </cell>
        </row>
        <row r="439">
          <cell r="C439" t="str">
            <v>CU3691-4211-A</v>
          </cell>
          <cell r="D439" t="str">
            <v>ADM L-4.1 75R, 3x34 MB, DC</v>
          </cell>
          <cell r="E439" t="str">
            <v>_6310</v>
          </cell>
          <cell r="F439">
            <v>37560</v>
          </cell>
          <cell r="G439">
            <v>325</v>
          </cell>
          <cell r="H439">
            <v>83</v>
          </cell>
          <cell r="I439">
            <v>15140</v>
          </cell>
          <cell r="J439">
            <v>15140</v>
          </cell>
          <cell r="K439">
            <v>6177</v>
          </cell>
          <cell r="M439">
            <v>70</v>
          </cell>
          <cell r="N439">
            <v>0.5</v>
          </cell>
          <cell r="O439">
            <v>1</v>
          </cell>
          <cell r="P439">
            <v>37695</v>
          </cell>
          <cell r="Q439">
            <v>0</v>
          </cell>
          <cell r="R439">
            <v>0</v>
          </cell>
        </row>
        <row r="440">
          <cell r="C440" t="str">
            <v>CU3691-4212-A</v>
          </cell>
          <cell r="D440" t="str">
            <v>ADM L-4.1 75R, 3x45 MB, DC</v>
          </cell>
          <cell r="E440" t="str">
            <v>_6310</v>
          </cell>
          <cell r="F440">
            <v>37560</v>
          </cell>
          <cell r="G440">
            <v>325</v>
          </cell>
          <cell r="H440">
            <v>83</v>
          </cell>
          <cell r="I440">
            <v>16290</v>
          </cell>
          <cell r="J440">
            <v>16290</v>
          </cell>
          <cell r="K440">
            <v>6642</v>
          </cell>
          <cell r="M440">
            <v>70</v>
          </cell>
          <cell r="N440">
            <v>0.5</v>
          </cell>
          <cell r="O440">
            <v>1</v>
          </cell>
          <cell r="P440">
            <v>37695</v>
          </cell>
          <cell r="Q440">
            <v>0</v>
          </cell>
          <cell r="R440">
            <v>0</v>
          </cell>
        </row>
        <row r="441">
          <cell r="C441" t="str">
            <v>CU3691-4215-A</v>
          </cell>
          <cell r="D441" t="str">
            <v>ADM L-4.1 75R, 2xSTM-1 ELEC., DC</v>
          </cell>
          <cell r="E441" t="str">
            <v>_6310</v>
          </cell>
          <cell r="F441">
            <v>37560</v>
          </cell>
          <cell r="G441">
            <v>325</v>
          </cell>
          <cell r="H441">
            <v>77</v>
          </cell>
          <cell r="I441">
            <v>12670</v>
          </cell>
          <cell r="J441">
            <v>12670</v>
          </cell>
          <cell r="K441">
            <v>5164</v>
          </cell>
          <cell r="M441">
            <v>59</v>
          </cell>
          <cell r="N441">
            <v>0.5</v>
          </cell>
          <cell r="O441">
            <v>1</v>
          </cell>
          <cell r="P441">
            <v>37695</v>
          </cell>
          <cell r="Q441">
            <v>0</v>
          </cell>
          <cell r="R441">
            <v>0</v>
          </cell>
        </row>
        <row r="442">
          <cell r="C442" t="str">
            <v>CU3691-4216-A</v>
          </cell>
          <cell r="D442" t="str">
            <v>ADM L-4.1 75R, 2xSTM-1 OPT. S-1.1, DC</v>
          </cell>
          <cell r="E442" t="str">
            <v>_6310</v>
          </cell>
          <cell r="F442">
            <v>37560</v>
          </cell>
          <cell r="G442">
            <v>33</v>
          </cell>
          <cell r="H442">
            <v>63</v>
          </cell>
          <cell r="I442">
            <v>13810</v>
          </cell>
          <cell r="J442">
            <v>13810</v>
          </cell>
          <cell r="K442">
            <v>5636</v>
          </cell>
          <cell r="M442">
            <v>65</v>
          </cell>
          <cell r="N442">
            <v>0.5</v>
          </cell>
          <cell r="O442">
            <v>1</v>
          </cell>
          <cell r="P442">
            <v>37695</v>
          </cell>
          <cell r="Q442">
            <v>0</v>
          </cell>
          <cell r="R442">
            <v>0</v>
          </cell>
        </row>
        <row r="443">
          <cell r="C443" t="str">
            <v>CU3691-4217-A</v>
          </cell>
          <cell r="D443" t="str">
            <v>ADM L-4.1 75R, 2xSTM-1 OPT. L-1.1, DC</v>
          </cell>
          <cell r="E443" t="str">
            <v>_6310</v>
          </cell>
          <cell r="F443">
            <v>37498</v>
          </cell>
          <cell r="G443">
            <v>33</v>
          </cell>
          <cell r="H443">
            <v>63</v>
          </cell>
          <cell r="I443">
            <v>14480</v>
          </cell>
          <cell r="J443">
            <v>14480</v>
          </cell>
          <cell r="K443">
            <v>14480</v>
          </cell>
          <cell r="M443">
            <v>67</v>
          </cell>
          <cell r="N443">
            <v>0.5</v>
          </cell>
          <cell r="O443">
            <v>1</v>
          </cell>
          <cell r="P443">
            <v>37437</v>
          </cell>
          <cell r="Q443">
            <v>0</v>
          </cell>
          <cell r="R443">
            <v>0</v>
          </cell>
        </row>
        <row r="444">
          <cell r="C444" t="str">
            <v>CU3691-4218-A</v>
          </cell>
          <cell r="D444" t="str">
            <v>ADM L-4.1 75R, 2xSTM-1 OPT. L-1.2, DC</v>
          </cell>
          <cell r="E444" t="str">
            <v>_6310</v>
          </cell>
          <cell r="F444">
            <v>37498</v>
          </cell>
          <cell r="G444">
            <v>33</v>
          </cell>
          <cell r="H444">
            <v>63</v>
          </cell>
          <cell r="I444">
            <v>17330</v>
          </cell>
          <cell r="J444">
            <v>17330</v>
          </cell>
          <cell r="K444">
            <v>17330</v>
          </cell>
          <cell r="M444">
            <v>71</v>
          </cell>
          <cell r="N444">
            <v>0.5</v>
          </cell>
          <cell r="O444">
            <v>1</v>
          </cell>
          <cell r="P444">
            <v>37437</v>
          </cell>
          <cell r="Q444">
            <v>0</v>
          </cell>
          <cell r="R444">
            <v>0</v>
          </cell>
        </row>
        <row r="445">
          <cell r="C445" t="str">
            <v>CU3691-4219-B</v>
          </cell>
          <cell r="D445" t="str">
            <v>ADM L-4.1 75R 6X10/100MBE+L2SW DC</v>
          </cell>
          <cell r="E445" t="str">
            <v>_6310</v>
          </cell>
          <cell r="F445">
            <v>38017</v>
          </cell>
          <cell r="G445">
            <v>575</v>
          </cell>
          <cell r="H445">
            <v>68</v>
          </cell>
          <cell r="I445">
            <v>20190</v>
          </cell>
          <cell r="J445">
            <v>20190</v>
          </cell>
          <cell r="K445">
            <v>20190</v>
          </cell>
          <cell r="M445">
            <v>77</v>
          </cell>
          <cell r="N445">
            <v>0.5</v>
          </cell>
          <cell r="O445">
            <v>1</v>
          </cell>
          <cell r="P445">
            <v>38084</v>
          </cell>
          <cell r="Q445">
            <v>0</v>
          </cell>
          <cell r="R445">
            <v>0</v>
          </cell>
        </row>
        <row r="446">
          <cell r="C446" t="str">
            <v>CU3691-4220-A</v>
          </cell>
          <cell r="D446" t="str">
            <v>ADM L-4.1 75R 2X1000SX+L2SW DC</v>
          </cell>
          <cell r="E446" t="str">
            <v>_6310</v>
          </cell>
          <cell r="F446">
            <v>38017</v>
          </cell>
          <cell r="G446">
            <v>575</v>
          </cell>
          <cell r="H446">
            <v>68</v>
          </cell>
          <cell r="I446">
            <v>20340</v>
          </cell>
          <cell r="J446">
            <v>20340</v>
          </cell>
          <cell r="K446">
            <v>20340</v>
          </cell>
          <cell r="M446">
            <v>85</v>
          </cell>
          <cell r="N446">
            <v>0.5</v>
          </cell>
          <cell r="O446">
            <v>1</v>
          </cell>
          <cell r="P446">
            <v>38084</v>
          </cell>
          <cell r="Q446">
            <v>0</v>
          </cell>
          <cell r="R446">
            <v>0</v>
          </cell>
        </row>
        <row r="447">
          <cell r="C447" t="str">
            <v>CU3691-4221-A</v>
          </cell>
          <cell r="D447" t="str">
            <v>ADM L-4.1 75R 2X1000LX+L2SW DC</v>
          </cell>
          <cell r="E447" t="str">
            <v>_6310</v>
          </cell>
          <cell r="F447">
            <v>38017</v>
          </cell>
          <cell r="G447">
            <v>575</v>
          </cell>
          <cell r="H447">
            <v>68</v>
          </cell>
          <cell r="I447">
            <v>21050</v>
          </cell>
          <cell r="J447">
            <v>21050</v>
          </cell>
          <cell r="K447">
            <v>21050</v>
          </cell>
          <cell r="M447">
            <v>85</v>
          </cell>
          <cell r="N447">
            <v>0.5</v>
          </cell>
          <cell r="O447">
            <v>1</v>
          </cell>
          <cell r="P447">
            <v>38084</v>
          </cell>
          <cell r="Q447">
            <v>0</v>
          </cell>
          <cell r="R447">
            <v>0</v>
          </cell>
        </row>
        <row r="448">
          <cell r="C448" t="str">
            <v>CU3691-4300-A</v>
          </cell>
          <cell r="D448" t="str">
            <v>ADM L-4.2 75R, DC, 2 FBRS</v>
          </cell>
          <cell r="E448" t="str">
            <v>_6310</v>
          </cell>
          <cell r="F448">
            <v>37498</v>
          </cell>
          <cell r="G448">
            <v>23.5</v>
          </cell>
          <cell r="H448">
            <v>10</v>
          </cell>
          <cell r="I448">
            <v>11330</v>
          </cell>
          <cell r="J448">
            <v>11330</v>
          </cell>
          <cell r="K448">
            <v>4624</v>
          </cell>
          <cell r="M448">
            <v>57</v>
          </cell>
          <cell r="N448">
            <v>0.5</v>
          </cell>
          <cell r="O448">
            <v>1</v>
          </cell>
          <cell r="P448">
            <v>37437</v>
          </cell>
          <cell r="Q448">
            <v>0</v>
          </cell>
          <cell r="R448">
            <v>0</v>
          </cell>
        </row>
        <row r="449">
          <cell r="C449" t="str">
            <v>CU3691-4301-A</v>
          </cell>
          <cell r="D449" t="str">
            <v>ADM L-4.2 75R, 1x34 MB, DC</v>
          </cell>
          <cell r="E449" t="str">
            <v>_6310</v>
          </cell>
          <cell r="F449">
            <v>37560</v>
          </cell>
          <cell r="G449">
            <v>285</v>
          </cell>
          <cell r="H449">
            <v>86</v>
          </cell>
          <cell r="I449">
            <v>13710</v>
          </cell>
          <cell r="J449">
            <v>13710</v>
          </cell>
          <cell r="K449">
            <v>5591</v>
          </cell>
          <cell r="M449">
            <v>64</v>
          </cell>
          <cell r="N449">
            <v>0.5</v>
          </cell>
          <cell r="O449">
            <v>1</v>
          </cell>
          <cell r="P449">
            <v>37695</v>
          </cell>
          <cell r="Q449">
            <v>0</v>
          </cell>
          <cell r="R449">
            <v>0</v>
          </cell>
        </row>
        <row r="450">
          <cell r="C450" t="str">
            <v>CU3691-4302-A</v>
          </cell>
          <cell r="D450" t="str">
            <v>ADM L-4.2 75R, 1x45 MB, DC</v>
          </cell>
          <cell r="E450" t="str">
            <v>_6310</v>
          </cell>
          <cell r="F450">
            <v>37560</v>
          </cell>
          <cell r="G450">
            <v>285</v>
          </cell>
          <cell r="H450">
            <v>86</v>
          </cell>
          <cell r="I450">
            <v>14190</v>
          </cell>
          <cell r="J450">
            <v>14190</v>
          </cell>
          <cell r="K450">
            <v>5789</v>
          </cell>
          <cell r="M450">
            <v>64</v>
          </cell>
          <cell r="N450">
            <v>0.5</v>
          </cell>
          <cell r="O450">
            <v>1</v>
          </cell>
          <cell r="P450">
            <v>37695</v>
          </cell>
          <cell r="Q450">
            <v>0</v>
          </cell>
          <cell r="R450">
            <v>0</v>
          </cell>
        </row>
        <row r="451">
          <cell r="C451" t="str">
            <v>CU3691-4303-A</v>
          </cell>
          <cell r="D451" t="str">
            <v>ADM L-4.2 75R, 1x140 MB, DC</v>
          </cell>
          <cell r="E451" t="str">
            <v>_6310</v>
          </cell>
          <cell r="F451">
            <v>37560</v>
          </cell>
          <cell r="G451">
            <v>315</v>
          </cell>
          <cell r="H451">
            <v>82</v>
          </cell>
          <cell r="I451">
            <v>13050</v>
          </cell>
          <cell r="J451">
            <v>13050</v>
          </cell>
          <cell r="K451">
            <v>5324</v>
          </cell>
          <cell r="M451">
            <v>62</v>
          </cell>
          <cell r="N451">
            <v>0.5</v>
          </cell>
          <cell r="O451">
            <v>1</v>
          </cell>
          <cell r="P451">
            <v>37695</v>
          </cell>
          <cell r="Q451">
            <v>0</v>
          </cell>
          <cell r="R451">
            <v>0</v>
          </cell>
        </row>
        <row r="452">
          <cell r="C452" t="str">
            <v>CU3691-4305-A</v>
          </cell>
          <cell r="D452" t="str">
            <v>ADM L-4.2 75R, 1xSTM-1 ELEC., DC</v>
          </cell>
          <cell r="E452" t="str">
            <v>_6310</v>
          </cell>
          <cell r="F452">
            <v>37560</v>
          </cell>
          <cell r="G452">
            <v>315</v>
          </cell>
          <cell r="H452">
            <v>78</v>
          </cell>
          <cell r="I452">
            <v>13140</v>
          </cell>
          <cell r="J452">
            <v>13140</v>
          </cell>
          <cell r="K452">
            <v>5362</v>
          </cell>
          <cell r="M452">
            <v>62</v>
          </cell>
          <cell r="N452">
            <v>0.5</v>
          </cell>
          <cell r="O452">
            <v>1</v>
          </cell>
          <cell r="P452">
            <v>37695</v>
          </cell>
          <cell r="Q452">
            <v>0</v>
          </cell>
          <cell r="R452">
            <v>0</v>
          </cell>
        </row>
        <row r="453">
          <cell r="C453" t="str">
            <v>CU3691-4306-A</v>
          </cell>
          <cell r="D453" t="str">
            <v>ADM L-4.2 75R, 1xSTM-1 OPT. S-1.1, DC</v>
          </cell>
          <cell r="E453" t="str">
            <v>_6310</v>
          </cell>
          <cell r="F453">
            <v>37560</v>
          </cell>
          <cell r="G453">
            <v>32</v>
          </cell>
          <cell r="H453">
            <v>65</v>
          </cell>
          <cell r="I453">
            <v>13810</v>
          </cell>
          <cell r="J453">
            <v>13810</v>
          </cell>
          <cell r="K453">
            <v>5636</v>
          </cell>
          <cell r="M453">
            <v>65</v>
          </cell>
          <cell r="N453">
            <v>0.5</v>
          </cell>
          <cell r="O453">
            <v>1</v>
          </cell>
          <cell r="P453">
            <v>37695</v>
          </cell>
          <cell r="Q453">
            <v>0</v>
          </cell>
          <cell r="R453">
            <v>0</v>
          </cell>
        </row>
        <row r="454">
          <cell r="C454" t="str">
            <v>CU3691-4307-A</v>
          </cell>
          <cell r="D454" t="str">
            <v>ADM L-4.2 75R, 1xSTM-1 OPT. L-1.1, DC</v>
          </cell>
          <cell r="E454" t="str">
            <v>_6310</v>
          </cell>
          <cell r="F454">
            <v>37498</v>
          </cell>
          <cell r="G454">
            <v>32</v>
          </cell>
          <cell r="H454">
            <v>65</v>
          </cell>
          <cell r="I454">
            <v>14190</v>
          </cell>
          <cell r="J454">
            <v>14190</v>
          </cell>
          <cell r="K454">
            <v>14190</v>
          </cell>
          <cell r="M454">
            <v>66</v>
          </cell>
          <cell r="N454">
            <v>0.5</v>
          </cell>
          <cell r="O454">
            <v>1</v>
          </cell>
          <cell r="P454">
            <v>37437</v>
          </cell>
          <cell r="Q454">
            <v>0</v>
          </cell>
          <cell r="R454">
            <v>0</v>
          </cell>
        </row>
        <row r="455">
          <cell r="C455" t="str">
            <v>CU3691-4308-A</v>
          </cell>
          <cell r="D455" t="str">
            <v>ADM L-4.2 75R, 1xSTM-1 OPT. L-1.2, DC</v>
          </cell>
          <cell r="E455" t="str">
            <v>_6310</v>
          </cell>
          <cell r="F455">
            <v>37498</v>
          </cell>
          <cell r="G455">
            <v>32</v>
          </cell>
          <cell r="H455">
            <v>65</v>
          </cell>
          <cell r="I455">
            <v>16100</v>
          </cell>
          <cell r="J455">
            <v>16100</v>
          </cell>
          <cell r="K455">
            <v>16100</v>
          </cell>
          <cell r="M455">
            <v>68</v>
          </cell>
          <cell r="N455">
            <v>0.5</v>
          </cell>
          <cell r="O455">
            <v>1</v>
          </cell>
          <cell r="P455">
            <v>37437</v>
          </cell>
          <cell r="Q455">
            <v>0</v>
          </cell>
          <cell r="R455">
            <v>0</v>
          </cell>
        </row>
        <row r="456">
          <cell r="C456" t="str">
            <v>CU3691-4309-A</v>
          </cell>
          <cell r="D456" t="str">
            <v>ADM L-4.2 75R, 4 x 10/100 MbE, DC</v>
          </cell>
          <cell r="E456" t="str">
            <v>_6310</v>
          </cell>
          <cell r="F456">
            <v>37560</v>
          </cell>
          <cell r="G456">
            <v>335</v>
          </cell>
          <cell r="H456">
            <v>79</v>
          </cell>
          <cell r="I456">
            <v>14190</v>
          </cell>
          <cell r="J456">
            <v>14190</v>
          </cell>
          <cell r="K456">
            <v>5789</v>
          </cell>
          <cell r="M456">
            <v>65</v>
          </cell>
          <cell r="N456">
            <v>0.5</v>
          </cell>
          <cell r="O456">
            <v>1</v>
          </cell>
          <cell r="P456">
            <v>37695</v>
          </cell>
          <cell r="Q456">
            <v>0</v>
          </cell>
          <cell r="R456">
            <v>0</v>
          </cell>
        </row>
        <row r="457">
          <cell r="C457" t="str">
            <v>CU3691-4310-A</v>
          </cell>
          <cell r="D457" t="str">
            <v>ADM L-4.2 75R 6X10/100MBE DC</v>
          </cell>
          <cell r="E457" t="str">
            <v>_6310</v>
          </cell>
          <cell r="F457">
            <v>38017</v>
          </cell>
          <cell r="G457">
            <v>575</v>
          </cell>
          <cell r="H457">
            <v>68</v>
          </cell>
          <cell r="I457">
            <v>16100</v>
          </cell>
          <cell r="J457">
            <v>16100</v>
          </cell>
          <cell r="K457">
            <v>16100</v>
          </cell>
          <cell r="M457">
            <v>65</v>
          </cell>
          <cell r="N457">
            <v>0.5</v>
          </cell>
          <cell r="O457">
            <v>1</v>
          </cell>
          <cell r="P457">
            <v>38084</v>
          </cell>
          <cell r="Q457">
            <v>0</v>
          </cell>
          <cell r="R457">
            <v>0</v>
          </cell>
        </row>
        <row r="458">
          <cell r="C458" t="str">
            <v>CU3691-4311-A</v>
          </cell>
          <cell r="D458" t="str">
            <v>ADM L-4.2 75R, 3x34 MB, DC</v>
          </cell>
          <cell r="E458" t="str">
            <v>_6310</v>
          </cell>
          <cell r="F458">
            <v>37560</v>
          </cell>
          <cell r="G458">
            <v>325</v>
          </cell>
          <cell r="H458">
            <v>83</v>
          </cell>
          <cell r="I458">
            <v>15810</v>
          </cell>
          <cell r="J458">
            <v>15810</v>
          </cell>
          <cell r="K458">
            <v>6452</v>
          </cell>
          <cell r="M458">
            <v>78</v>
          </cell>
          <cell r="N458">
            <v>0.5</v>
          </cell>
          <cell r="O458">
            <v>1</v>
          </cell>
          <cell r="P458">
            <v>37695</v>
          </cell>
          <cell r="Q458">
            <v>0</v>
          </cell>
          <cell r="R458">
            <v>0</v>
          </cell>
        </row>
        <row r="459">
          <cell r="C459" t="str">
            <v>CU3691-4312-A</v>
          </cell>
          <cell r="D459" t="str">
            <v>ADM L-4.2 75R, 3x45 MB, DC</v>
          </cell>
          <cell r="E459" t="str">
            <v>_6310</v>
          </cell>
          <cell r="F459">
            <v>37560</v>
          </cell>
          <cell r="G459">
            <v>325</v>
          </cell>
          <cell r="H459">
            <v>83</v>
          </cell>
          <cell r="I459">
            <v>17050</v>
          </cell>
          <cell r="J459">
            <v>17050</v>
          </cell>
          <cell r="K459">
            <v>6954</v>
          </cell>
          <cell r="M459">
            <v>78</v>
          </cell>
          <cell r="N459">
            <v>0.5</v>
          </cell>
          <cell r="O459">
            <v>1</v>
          </cell>
          <cell r="P459">
            <v>37695</v>
          </cell>
          <cell r="Q459">
            <v>0</v>
          </cell>
          <cell r="R459">
            <v>0</v>
          </cell>
        </row>
        <row r="460">
          <cell r="C460" t="str">
            <v>CU3691-4315-A</v>
          </cell>
          <cell r="D460" t="str">
            <v>ADM L-4.2 75R, 2xSTM-1 ELEC., DC</v>
          </cell>
          <cell r="E460" t="str">
            <v>_6310</v>
          </cell>
          <cell r="F460">
            <v>37560</v>
          </cell>
          <cell r="G460">
            <v>325</v>
          </cell>
          <cell r="H460">
            <v>77</v>
          </cell>
          <cell r="I460">
            <v>13330</v>
          </cell>
          <cell r="J460">
            <v>13330</v>
          </cell>
          <cell r="K460">
            <v>5439</v>
          </cell>
          <cell r="M460">
            <v>67</v>
          </cell>
          <cell r="N460">
            <v>0.5</v>
          </cell>
          <cell r="O460">
            <v>1</v>
          </cell>
          <cell r="P460">
            <v>37695</v>
          </cell>
          <cell r="Q460">
            <v>0</v>
          </cell>
          <cell r="R460">
            <v>0</v>
          </cell>
        </row>
        <row r="461">
          <cell r="C461" t="str">
            <v>CU3691-4316-A</v>
          </cell>
          <cell r="D461" t="str">
            <v>ADM L-4.2 75R, 2xSTM-1 OPT. S-1.1, DC</v>
          </cell>
          <cell r="E461" t="str">
            <v>_6310</v>
          </cell>
          <cell r="F461">
            <v>37560</v>
          </cell>
          <cell r="G461">
            <v>33</v>
          </cell>
          <cell r="H461">
            <v>63</v>
          </cell>
          <cell r="I461">
            <v>14570</v>
          </cell>
          <cell r="J461">
            <v>14570</v>
          </cell>
          <cell r="K461">
            <v>5941</v>
          </cell>
          <cell r="M461">
            <v>65</v>
          </cell>
          <cell r="N461">
            <v>0.5</v>
          </cell>
          <cell r="O461">
            <v>1</v>
          </cell>
          <cell r="P461">
            <v>37695</v>
          </cell>
          <cell r="Q461">
            <v>0</v>
          </cell>
          <cell r="R461">
            <v>0</v>
          </cell>
        </row>
        <row r="462">
          <cell r="C462" t="str">
            <v>CU3691-4317-A</v>
          </cell>
          <cell r="D462" t="str">
            <v>ADM L-4.2 75R, 2xSTM-1 OPT. L-1.1, DC</v>
          </cell>
          <cell r="E462" t="str">
            <v>_6310</v>
          </cell>
          <cell r="F462">
            <v>37498</v>
          </cell>
          <cell r="G462">
            <v>33</v>
          </cell>
          <cell r="H462">
            <v>63</v>
          </cell>
          <cell r="I462">
            <v>15140</v>
          </cell>
          <cell r="J462">
            <v>15140</v>
          </cell>
          <cell r="K462">
            <v>15140</v>
          </cell>
          <cell r="M462">
            <v>75</v>
          </cell>
          <cell r="N462">
            <v>0.5</v>
          </cell>
          <cell r="O462">
            <v>1</v>
          </cell>
          <cell r="P462">
            <v>37437</v>
          </cell>
          <cell r="Q462">
            <v>0</v>
          </cell>
          <cell r="R462">
            <v>0</v>
          </cell>
        </row>
        <row r="463">
          <cell r="C463" t="str">
            <v>CU3691-4318-A</v>
          </cell>
          <cell r="D463" t="str">
            <v>ADM L-4.2 75R, 2xSTM-1 OPT. L-1.2, DC</v>
          </cell>
          <cell r="E463" t="str">
            <v>_6310</v>
          </cell>
          <cell r="F463">
            <v>37498</v>
          </cell>
          <cell r="G463">
            <v>33</v>
          </cell>
          <cell r="H463">
            <v>63</v>
          </cell>
          <cell r="I463">
            <v>18000</v>
          </cell>
          <cell r="J463">
            <v>18000</v>
          </cell>
          <cell r="K463">
            <v>18000</v>
          </cell>
          <cell r="M463">
            <v>79</v>
          </cell>
          <cell r="N463">
            <v>0.5</v>
          </cell>
          <cell r="O463">
            <v>1</v>
          </cell>
          <cell r="P463">
            <v>37437</v>
          </cell>
          <cell r="Q463">
            <v>0</v>
          </cell>
          <cell r="R463">
            <v>0</v>
          </cell>
        </row>
        <row r="464">
          <cell r="C464" t="str">
            <v>CU3691-4319-B</v>
          </cell>
          <cell r="D464" t="str">
            <v>ADM L-4.2 75R 6X10/100MBE+L2SW DC</v>
          </cell>
          <cell r="E464" t="str">
            <v>_6310</v>
          </cell>
          <cell r="F464">
            <v>38017</v>
          </cell>
          <cell r="G464">
            <v>575</v>
          </cell>
          <cell r="H464">
            <v>68</v>
          </cell>
          <cell r="I464">
            <v>20860</v>
          </cell>
          <cell r="J464">
            <v>20860</v>
          </cell>
          <cell r="K464">
            <v>20860</v>
          </cell>
          <cell r="M464">
            <v>85</v>
          </cell>
          <cell r="N464">
            <v>0.5</v>
          </cell>
          <cell r="O464">
            <v>1</v>
          </cell>
          <cell r="P464">
            <v>38084</v>
          </cell>
          <cell r="Q464">
            <v>0</v>
          </cell>
          <cell r="R464">
            <v>0</v>
          </cell>
        </row>
        <row r="465">
          <cell r="C465" t="str">
            <v>CU3691-4320-A</v>
          </cell>
          <cell r="D465" t="str">
            <v>ADM L-4.2 75R 2X1000SX+L2SW DC</v>
          </cell>
          <cell r="E465" t="str">
            <v>_6310</v>
          </cell>
          <cell r="F465">
            <v>38017</v>
          </cell>
          <cell r="G465">
            <v>575</v>
          </cell>
          <cell r="H465">
            <v>68</v>
          </cell>
          <cell r="I465">
            <v>21010</v>
          </cell>
          <cell r="J465">
            <v>21010</v>
          </cell>
          <cell r="K465">
            <v>21010</v>
          </cell>
          <cell r="M465">
            <v>93</v>
          </cell>
          <cell r="N465">
            <v>0.5</v>
          </cell>
          <cell r="O465">
            <v>1</v>
          </cell>
          <cell r="P465">
            <v>38084</v>
          </cell>
          <cell r="Q465">
            <v>0</v>
          </cell>
          <cell r="R465">
            <v>0</v>
          </cell>
        </row>
        <row r="466">
          <cell r="C466" t="str">
            <v>CU3691-4321-A</v>
          </cell>
          <cell r="D466" t="str">
            <v>ADM L-4.2 75R 2X1000LX+L2SW DC</v>
          </cell>
          <cell r="E466" t="str">
            <v>_6310</v>
          </cell>
          <cell r="F466">
            <v>38017</v>
          </cell>
          <cell r="G466">
            <v>575</v>
          </cell>
          <cell r="H466">
            <v>68</v>
          </cell>
          <cell r="I466">
            <v>21710</v>
          </cell>
          <cell r="J466">
            <v>21710</v>
          </cell>
          <cell r="K466">
            <v>21710</v>
          </cell>
          <cell r="M466">
            <v>93</v>
          </cell>
          <cell r="N466">
            <v>0.5</v>
          </cell>
          <cell r="O466">
            <v>1</v>
          </cell>
          <cell r="P466">
            <v>38084</v>
          </cell>
          <cell r="Q466">
            <v>0</v>
          </cell>
          <cell r="R466">
            <v>0</v>
          </cell>
        </row>
        <row r="467">
          <cell r="C467" t="str">
            <v>CU3691-5100-A</v>
          </cell>
          <cell r="D467" t="str">
            <v>TM S-1.1 120R, DC</v>
          </cell>
          <cell r="E467" t="str">
            <v>_6310</v>
          </cell>
          <cell r="F467">
            <v>37560</v>
          </cell>
          <cell r="G467">
            <v>195</v>
          </cell>
          <cell r="H467">
            <v>11</v>
          </cell>
          <cell r="I467">
            <v>6380</v>
          </cell>
          <cell r="J467">
            <v>6380</v>
          </cell>
          <cell r="K467">
            <v>2605</v>
          </cell>
          <cell r="M467">
            <v>21</v>
          </cell>
          <cell r="N467">
            <v>0.5</v>
          </cell>
          <cell r="O467">
            <v>1</v>
          </cell>
          <cell r="P467">
            <v>37695</v>
          </cell>
          <cell r="Q467">
            <v>0</v>
          </cell>
          <cell r="R467">
            <v>0</v>
          </cell>
        </row>
        <row r="468">
          <cell r="C468" t="str">
            <v>CU3691-5101-A</v>
          </cell>
          <cell r="D468" t="str">
            <v>TM S-1.1 120R, 1X34MB, DC, 2 FBRS</v>
          </cell>
          <cell r="E468" t="str">
            <v>_6310</v>
          </cell>
          <cell r="F468">
            <v>37498</v>
          </cell>
          <cell r="G468">
            <v>24.5</v>
          </cell>
          <cell r="H468">
            <v>9.4</v>
          </cell>
          <cell r="I468">
            <v>8760</v>
          </cell>
          <cell r="J468">
            <v>8760</v>
          </cell>
          <cell r="K468">
            <v>3572</v>
          </cell>
          <cell r="M468">
            <v>28</v>
          </cell>
          <cell r="N468">
            <v>0.5</v>
          </cell>
          <cell r="O468">
            <v>1</v>
          </cell>
          <cell r="P468">
            <v>37437</v>
          </cell>
          <cell r="Q468">
            <v>0</v>
          </cell>
          <cell r="R468">
            <v>0</v>
          </cell>
        </row>
        <row r="469">
          <cell r="C469" t="str">
            <v>CU3691-5102-A</v>
          </cell>
          <cell r="D469" t="str">
            <v>TM S-1.1 120R, 1x45 MB, DC</v>
          </cell>
          <cell r="E469" t="str">
            <v>_6310</v>
          </cell>
          <cell r="F469">
            <v>37560</v>
          </cell>
          <cell r="G469">
            <v>245</v>
          </cell>
          <cell r="H469">
            <v>93</v>
          </cell>
          <cell r="I469">
            <v>9240</v>
          </cell>
          <cell r="J469">
            <v>9240</v>
          </cell>
          <cell r="K469">
            <v>3770</v>
          </cell>
          <cell r="M469">
            <v>28</v>
          </cell>
          <cell r="N469">
            <v>0.5</v>
          </cell>
          <cell r="O469">
            <v>1</v>
          </cell>
          <cell r="P469">
            <v>37695</v>
          </cell>
          <cell r="Q469">
            <v>0</v>
          </cell>
          <cell r="R469">
            <v>0</v>
          </cell>
        </row>
        <row r="470">
          <cell r="C470" t="str">
            <v>CU3691-5103-A</v>
          </cell>
          <cell r="D470" t="str">
            <v>TM S-1.1 120R, 1x140 MB, DC</v>
          </cell>
          <cell r="E470" t="str">
            <v>_6310</v>
          </cell>
          <cell r="F470">
            <v>37560</v>
          </cell>
          <cell r="G470">
            <v>275</v>
          </cell>
          <cell r="H470">
            <v>89</v>
          </cell>
          <cell r="I470">
            <v>8100</v>
          </cell>
          <cell r="J470">
            <v>8100</v>
          </cell>
          <cell r="K470">
            <v>3306</v>
          </cell>
          <cell r="M470">
            <v>26</v>
          </cell>
          <cell r="N470">
            <v>0.5</v>
          </cell>
          <cell r="O470">
            <v>1</v>
          </cell>
          <cell r="P470">
            <v>37695</v>
          </cell>
          <cell r="Q470">
            <v>0</v>
          </cell>
          <cell r="R470">
            <v>0</v>
          </cell>
        </row>
        <row r="471">
          <cell r="C471" t="str">
            <v>CU3691-5105-A</v>
          </cell>
          <cell r="D471" t="str">
            <v>TM S-1.1 120R, 1X STM1 ELEC, DC, 2 FBRS</v>
          </cell>
          <cell r="E471" t="str">
            <v>_6310</v>
          </cell>
          <cell r="F471">
            <v>37498</v>
          </cell>
          <cell r="G471">
            <v>27.5</v>
          </cell>
          <cell r="H471">
            <v>8.4</v>
          </cell>
          <cell r="I471">
            <v>8100</v>
          </cell>
          <cell r="J471">
            <v>8100</v>
          </cell>
          <cell r="K471">
            <v>3306</v>
          </cell>
          <cell r="M471">
            <v>26</v>
          </cell>
          <cell r="O471">
            <v>1</v>
          </cell>
          <cell r="P471">
            <v>37437</v>
          </cell>
          <cell r="Q471">
            <v>0</v>
          </cell>
          <cell r="R471">
            <v>0</v>
          </cell>
        </row>
        <row r="472">
          <cell r="C472" t="str">
            <v>CU3691-5106-A</v>
          </cell>
          <cell r="D472" t="str">
            <v>TM S-1.1 120R, 1xSTM-1 OPT. S-1.1, DC</v>
          </cell>
          <cell r="E472" t="str">
            <v>_6310</v>
          </cell>
          <cell r="F472">
            <v>37560</v>
          </cell>
          <cell r="G472">
            <v>28</v>
          </cell>
          <cell r="H472">
            <v>69</v>
          </cell>
          <cell r="I472">
            <v>8760</v>
          </cell>
          <cell r="J472">
            <v>8760</v>
          </cell>
          <cell r="K472">
            <v>3572</v>
          </cell>
          <cell r="M472">
            <v>29</v>
          </cell>
          <cell r="N472">
            <v>0.5</v>
          </cell>
          <cell r="O472">
            <v>1</v>
          </cell>
          <cell r="P472">
            <v>37695</v>
          </cell>
          <cell r="Q472">
            <v>0</v>
          </cell>
          <cell r="R472">
            <v>0</v>
          </cell>
        </row>
        <row r="473">
          <cell r="C473" t="str">
            <v>CU3691-5107-A</v>
          </cell>
          <cell r="D473" t="str">
            <v>TM S-1.1 120R, 1xSTM-1 OPT. L-1.1, DC</v>
          </cell>
          <cell r="E473" t="str">
            <v>_6310</v>
          </cell>
          <cell r="F473">
            <v>37498</v>
          </cell>
          <cell r="G473">
            <v>28</v>
          </cell>
          <cell r="H473">
            <v>69</v>
          </cell>
          <cell r="I473">
            <v>9240</v>
          </cell>
          <cell r="J473">
            <v>9240</v>
          </cell>
          <cell r="K473">
            <v>9240</v>
          </cell>
          <cell r="M473">
            <v>30</v>
          </cell>
          <cell r="N473">
            <v>0.5</v>
          </cell>
          <cell r="O473">
            <v>1</v>
          </cell>
          <cell r="P473">
            <v>37437</v>
          </cell>
          <cell r="Q473">
            <v>0</v>
          </cell>
          <cell r="R473">
            <v>0</v>
          </cell>
        </row>
        <row r="474">
          <cell r="C474" t="str">
            <v>CU3691-5108-A</v>
          </cell>
          <cell r="D474" t="str">
            <v>TM S-1.1 120R, 1xSTM-1 OPT. L-1.2, DC</v>
          </cell>
          <cell r="E474" t="str">
            <v>_6310</v>
          </cell>
          <cell r="F474">
            <v>37498</v>
          </cell>
          <cell r="G474">
            <v>28</v>
          </cell>
          <cell r="H474">
            <v>69</v>
          </cell>
          <cell r="I474">
            <v>11140</v>
          </cell>
          <cell r="J474">
            <v>11140</v>
          </cell>
          <cell r="K474">
            <v>11140</v>
          </cell>
          <cell r="M474">
            <v>32</v>
          </cell>
          <cell r="N474">
            <v>0.5</v>
          </cell>
          <cell r="O474">
            <v>1</v>
          </cell>
          <cell r="P474">
            <v>37437</v>
          </cell>
          <cell r="Q474">
            <v>0</v>
          </cell>
          <cell r="R474">
            <v>0</v>
          </cell>
        </row>
        <row r="475">
          <cell r="C475" t="str">
            <v>CU3691-5109-A</v>
          </cell>
          <cell r="D475" t="str">
            <v>TM S-1.1 120R, 4X 10/100MBE, DC, 2 FBRS</v>
          </cell>
          <cell r="E475" t="str">
            <v>_6310</v>
          </cell>
          <cell r="F475">
            <v>37560</v>
          </cell>
          <cell r="G475">
            <v>29.5</v>
          </cell>
          <cell r="H475">
            <v>8.6</v>
          </cell>
          <cell r="I475">
            <v>9240</v>
          </cell>
          <cell r="J475">
            <v>9240</v>
          </cell>
          <cell r="K475">
            <v>3770</v>
          </cell>
          <cell r="M475">
            <v>29</v>
          </cell>
          <cell r="N475">
            <v>0.5</v>
          </cell>
          <cell r="O475">
            <v>1</v>
          </cell>
          <cell r="P475">
            <v>37695</v>
          </cell>
          <cell r="Q475">
            <v>0</v>
          </cell>
          <cell r="R475">
            <v>0</v>
          </cell>
        </row>
        <row r="476">
          <cell r="C476" t="str">
            <v>CU3691-5110-A</v>
          </cell>
          <cell r="D476" t="str">
            <v>TM S-1.1 120R 6X10/100MBE DC</v>
          </cell>
          <cell r="E476" t="str">
            <v>_6310</v>
          </cell>
          <cell r="F476">
            <v>38017</v>
          </cell>
          <cell r="G476">
            <v>535</v>
          </cell>
          <cell r="H476">
            <v>73</v>
          </cell>
          <cell r="I476">
            <v>11140</v>
          </cell>
          <cell r="J476">
            <v>11140</v>
          </cell>
          <cell r="K476">
            <v>11140</v>
          </cell>
          <cell r="M476">
            <v>29</v>
          </cell>
          <cell r="N476">
            <v>0.5</v>
          </cell>
          <cell r="O476">
            <v>1</v>
          </cell>
          <cell r="P476">
            <v>38084</v>
          </cell>
          <cell r="Q476">
            <v>0</v>
          </cell>
          <cell r="R476">
            <v>0</v>
          </cell>
        </row>
        <row r="477">
          <cell r="C477" t="str">
            <v>CU3691-5111-A</v>
          </cell>
          <cell r="D477" t="str">
            <v>TM S-1.1 120R, 3x34 MB, DC</v>
          </cell>
          <cell r="E477" t="str">
            <v>_6310</v>
          </cell>
          <cell r="F477">
            <v>37560</v>
          </cell>
          <cell r="G477">
            <v>285</v>
          </cell>
          <cell r="H477">
            <v>91</v>
          </cell>
          <cell r="I477">
            <v>10860</v>
          </cell>
          <cell r="J477">
            <v>10860</v>
          </cell>
          <cell r="K477">
            <v>4425</v>
          </cell>
          <cell r="M477">
            <v>42</v>
          </cell>
          <cell r="N477">
            <v>0.5</v>
          </cell>
          <cell r="O477">
            <v>1</v>
          </cell>
          <cell r="P477">
            <v>37695</v>
          </cell>
          <cell r="Q477">
            <v>0</v>
          </cell>
          <cell r="R477">
            <v>0</v>
          </cell>
        </row>
        <row r="478">
          <cell r="C478" t="str">
            <v>CU3691-5112-A</v>
          </cell>
          <cell r="D478" t="str">
            <v>TM S-1.1 120R, 3x45 MB, DC</v>
          </cell>
          <cell r="E478" t="str">
            <v>_6310</v>
          </cell>
          <cell r="F478">
            <v>37560</v>
          </cell>
          <cell r="G478">
            <v>285</v>
          </cell>
          <cell r="H478">
            <v>91</v>
          </cell>
          <cell r="I478">
            <v>12000</v>
          </cell>
          <cell r="J478">
            <v>12000</v>
          </cell>
          <cell r="K478">
            <v>4898</v>
          </cell>
          <cell r="M478">
            <v>42</v>
          </cell>
          <cell r="N478">
            <v>0.5</v>
          </cell>
          <cell r="O478">
            <v>1</v>
          </cell>
          <cell r="P478">
            <v>37695</v>
          </cell>
          <cell r="Q478">
            <v>0</v>
          </cell>
          <cell r="R478">
            <v>0</v>
          </cell>
        </row>
        <row r="479">
          <cell r="C479" t="str">
            <v>CU3691-5115-A</v>
          </cell>
          <cell r="D479" t="str">
            <v>TM S-1.1 120R, 2xSTM-1 ELEC., DC</v>
          </cell>
          <cell r="E479" t="str">
            <v>_6310</v>
          </cell>
          <cell r="F479">
            <v>37560</v>
          </cell>
          <cell r="G479">
            <v>285</v>
          </cell>
          <cell r="H479">
            <v>83</v>
          </cell>
          <cell r="I479">
            <v>8380</v>
          </cell>
          <cell r="J479">
            <v>8380</v>
          </cell>
          <cell r="K479">
            <v>3420</v>
          </cell>
          <cell r="M479">
            <v>31</v>
          </cell>
          <cell r="N479">
            <v>0.5</v>
          </cell>
          <cell r="O479">
            <v>1</v>
          </cell>
          <cell r="P479">
            <v>37695</v>
          </cell>
          <cell r="Q479">
            <v>0</v>
          </cell>
          <cell r="R479">
            <v>0</v>
          </cell>
        </row>
        <row r="480">
          <cell r="C480" t="str">
            <v>CU3691-5116-A</v>
          </cell>
          <cell r="D480" t="str">
            <v>TM S-1.1 120R, 2xSTM-1 OPT. S-1.1, DC</v>
          </cell>
          <cell r="E480" t="str">
            <v>_6310</v>
          </cell>
          <cell r="F480">
            <v>37560</v>
          </cell>
          <cell r="G480">
            <v>29</v>
          </cell>
          <cell r="H480">
            <v>67</v>
          </cell>
          <cell r="I480">
            <v>9520</v>
          </cell>
          <cell r="J480">
            <v>9520</v>
          </cell>
          <cell r="K480">
            <v>3884</v>
          </cell>
          <cell r="M480">
            <v>37</v>
          </cell>
          <cell r="N480">
            <v>0.5</v>
          </cell>
          <cell r="O480">
            <v>1</v>
          </cell>
          <cell r="P480">
            <v>37695</v>
          </cell>
          <cell r="Q480">
            <v>0</v>
          </cell>
          <cell r="R480">
            <v>0</v>
          </cell>
        </row>
        <row r="481">
          <cell r="C481" t="str">
            <v>CU3691-5117-A</v>
          </cell>
          <cell r="D481" t="str">
            <v>TM S-1.1 120R, 2xSTM-1 OPT. L-1.1, DC</v>
          </cell>
          <cell r="E481" t="str">
            <v>_6310</v>
          </cell>
          <cell r="F481">
            <v>37498</v>
          </cell>
          <cell r="G481">
            <v>29</v>
          </cell>
          <cell r="H481">
            <v>67</v>
          </cell>
          <cell r="I481">
            <v>10190</v>
          </cell>
          <cell r="J481">
            <v>10190</v>
          </cell>
          <cell r="K481">
            <v>10190</v>
          </cell>
          <cell r="M481">
            <v>39</v>
          </cell>
          <cell r="N481">
            <v>0.5</v>
          </cell>
          <cell r="O481">
            <v>1</v>
          </cell>
          <cell r="P481">
            <v>37437</v>
          </cell>
          <cell r="Q481">
            <v>0</v>
          </cell>
          <cell r="R481">
            <v>0</v>
          </cell>
        </row>
        <row r="482">
          <cell r="C482" t="str">
            <v>CU3691-5118-A</v>
          </cell>
          <cell r="D482" t="str">
            <v>TM S-1.1 120R, 2xSTM-1 OPT. L-1.2, DC</v>
          </cell>
          <cell r="E482" t="str">
            <v>_6310</v>
          </cell>
          <cell r="F482">
            <v>37498</v>
          </cell>
          <cell r="G482">
            <v>29</v>
          </cell>
          <cell r="H482">
            <v>67</v>
          </cell>
          <cell r="I482">
            <v>13050</v>
          </cell>
          <cell r="J482">
            <v>13050</v>
          </cell>
          <cell r="K482">
            <v>13050</v>
          </cell>
          <cell r="M482">
            <v>43</v>
          </cell>
          <cell r="N482">
            <v>0.5</v>
          </cell>
          <cell r="O482">
            <v>1</v>
          </cell>
          <cell r="P482">
            <v>37437</v>
          </cell>
          <cell r="Q482">
            <v>0</v>
          </cell>
          <cell r="R482">
            <v>0</v>
          </cell>
        </row>
        <row r="483">
          <cell r="C483" t="str">
            <v>CU3691-5119-B</v>
          </cell>
          <cell r="D483" t="str">
            <v>TM S-1.1 120R 6X10/100MBE+L2SW DC</v>
          </cell>
          <cell r="E483" t="str">
            <v>_6310</v>
          </cell>
          <cell r="F483">
            <v>38017</v>
          </cell>
          <cell r="G483">
            <v>535</v>
          </cell>
          <cell r="H483">
            <v>73</v>
          </cell>
          <cell r="I483">
            <v>15900</v>
          </cell>
          <cell r="J483">
            <v>15900</v>
          </cell>
          <cell r="K483">
            <v>15900</v>
          </cell>
          <cell r="M483">
            <v>49</v>
          </cell>
          <cell r="N483">
            <v>0.5</v>
          </cell>
          <cell r="O483">
            <v>1</v>
          </cell>
          <cell r="P483">
            <v>38084</v>
          </cell>
          <cell r="Q483">
            <v>0</v>
          </cell>
          <cell r="R483">
            <v>0</v>
          </cell>
        </row>
        <row r="484">
          <cell r="C484" t="str">
            <v>CU3691-5120-A</v>
          </cell>
          <cell r="D484" t="str">
            <v>TM S-1.1 120R 2X1000SX+L2SW DC</v>
          </cell>
          <cell r="E484" t="str">
            <v>_6310</v>
          </cell>
          <cell r="F484">
            <v>38017</v>
          </cell>
          <cell r="G484">
            <v>535</v>
          </cell>
          <cell r="H484">
            <v>73</v>
          </cell>
          <cell r="I484">
            <v>16060</v>
          </cell>
          <cell r="J484">
            <v>16060</v>
          </cell>
          <cell r="K484">
            <v>16060</v>
          </cell>
          <cell r="M484">
            <v>57</v>
          </cell>
          <cell r="N484">
            <v>0.5</v>
          </cell>
          <cell r="O484">
            <v>1</v>
          </cell>
          <cell r="P484">
            <v>38084</v>
          </cell>
          <cell r="Q484">
            <v>0</v>
          </cell>
          <cell r="R484">
            <v>0</v>
          </cell>
        </row>
        <row r="485">
          <cell r="C485" t="str">
            <v>CU3691-5121-A</v>
          </cell>
          <cell r="D485" t="str">
            <v>TM S-1.1 120R 2X1000LX+L2SW DC</v>
          </cell>
          <cell r="E485" t="str">
            <v>_6310</v>
          </cell>
          <cell r="F485">
            <v>38017</v>
          </cell>
          <cell r="G485">
            <v>535</v>
          </cell>
          <cell r="H485">
            <v>73</v>
          </cell>
          <cell r="I485">
            <v>16760</v>
          </cell>
          <cell r="J485">
            <v>16760</v>
          </cell>
          <cell r="K485">
            <v>16760</v>
          </cell>
          <cell r="M485">
            <v>57</v>
          </cell>
          <cell r="N485">
            <v>0.5</v>
          </cell>
          <cell r="O485">
            <v>1</v>
          </cell>
          <cell r="P485">
            <v>38084</v>
          </cell>
          <cell r="Q485">
            <v>0</v>
          </cell>
          <cell r="R485">
            <v>0</v>
          </cell>
        </row>
        <row r="486">
          <cell r="C486" t="str">
            <v>CU3691-5200-A</v>
          </cell>
          <cell r="D486" t="str">
            <v>TM L-1.1 120R, DC</v>
          </cell>
          <cell r="E486" t="str">
            <v>_6310</v>
          </cell>
          <cell r="F486">
            <v>37560</v>
          </cell>
          <cell r="G486">
            <v>195</v>
          </cell>
          <cell r="H486">
            <v>11</v>
          </cell>
          <cell r="I486">
            <v>6670</v>
          </cell>
          <cell r="J486">
            <v>6670</v>
          </cell>
          <cell r="K486">
            <v>2720</v>
          </cell>
          <cell r="M486">
            <v>22</v>
          </cell>
          <cell r="N486">
            <v>0.5</v>
          </cell>
          <cell r="O486">
            <v>1</v>
          </cell>
          <cell r="P486">
            <v>37695</v>
          </cell>
          <cell r="Q486">
            <v>0</v>
          </cell>
          <cell r="R486">
            <v>0</v>
          </cell>
        </row>
        <row r="487">
          <cell r="C487" t="str">
            <v>CU3691-5201-A</v>
          </cell>
          <cell r="D487" t="str">
            <v>TM L-1.1 120R, 1x34 MB, DC</v>
          </cell>
          <cell r="E487" t="str">
            <v>_6310</v>
          </cell>
          <cell r="F487">
            <v>37560</v>
          </cell>
          <cell r="G487">
            <v>245</v>
          </cell>
          <cell r="H487">
            <v>93</v>
          </cell>
          <cell r="I487">
            <v>9050</v>
          </cell>
          <cell r="J487">
            <v>9050</v>
          </cell>
          <cell r="K487">
            <v>3694</v>
          </cell>
          <cell r="M487">
            <v>29</v>
          </cell>
          <cell r="N487">
            <v>0.5</v>
          </cell>
          <cell r="O487">
            <v>1</v>
          </cell>
          <cell r="P487">
            <v>37695</v>
          </cell>
          <cell r="Q487">
            <v>0</v>
          </cell>
          <cell r="R487">
            <v>0</v>
          </cell>
        </row>
        <row r="488">
          <cell r="C488" t="str">
            <v>CU3691-5202-A</v>
          </cell>
          <cell r="D488" t="str">
            <v>TM L-1.1 120R, 1x45 MB, DC</v>
          </cell>
          <cell r="E488" t="str">
            <v>_6310</v>
          </cell>
          <cell r="F488">
            <v>37560</v>
          </cell>
          <cell r="G488">
            <v>245</v>
          </cell>
          <cell r="H488">
            <v>93</v>
          </cell>
          <cell r="I488">
            <v>9430</v>
          </cell>
          <cell r="J488">
            <v>9430</v>
          </cell>
          <cell r="K488">
            <v>3847</v>
          </cell>
          <cell r="M488">
            <v>29</v>
          </cell>
          <cell r="N488">
            <v>0.5</v>
          </cell>
          <cell r="O488">
            <v>1</v>
          </cell>
          <cell r="P488">
            <v>37695</v>
          </cell>
          <cell r="Q488">
            <v>0</v>
          </cell>
          <cell r="R488">
            <v>0</v>
          </cell>
        </row>
        <row r="489">
          <cell r="C489" t="str">
            <v>CU3691-5203-A</v>
          </cell>
          <cell r="D489" t="str">
            <v>TM L-1.1 120R, 1x140 MB, DC</v>
          </cell>
          <cell r="E489" t="str">
            <v>_6310</v>
          </cell>
          <cell r="F489">
            <v>37560</v>
          </cell>
          <cell r="G489">
            <v>275</v>
          </cell>
          <cell r="H489">
            <v>89</v>
          </cell>
          <cell r="I489">
            <v>8310</v>
          </cell>
          <cell r="J489">
            <v>8310</v>
          </cell>
          <cell r="K489">
            <v>3389</v>
          </cell>
          <cell r="M489">
            <v>27</v>
          </cell>
          <cell r="N489">
            <v>0.5</v>
          </cell>
          <cell r="O489">
            <v>1</v>
          </cell>
          <cell r="P489">
            <v>37695</v>
          </cell>
          <cell r="Q489">
            <v>0</v>
          </cell>
          <cell r="R489">
            <v>0</v>
          </cell>
        </row>
        <row r="490">
          <cell r="C490" t="str">
            <v>CU3691-5205-A</v>
          </cell>
          <cell r="D490" t="str">
            <v>TM L-1.1 120R, 1xSTM-1 ELEC., DC</v>
          </cell>
          <cell r="E490" t="str">
            <v>_6310</v>
          </cell>
          <cell r="F490">
            <v>37560</v>
          </cell>
          <cell r="G490">
            <v>275</v>
          </cell>
          <cell r="H490">
            <v>84</v>
          </cell>
          <cell r="I490">
            <v>8380</v>
          </cell>
          <cell r="J490">
            <v>8380</v>
          </cell>
          <cell r="K490">
            <v>3420</v>
          </cell>
          <cell r="M490">
            <v>27</v>
          </cell>
          <cell r="N490">
            <v>0.5</v>
          </cell>
          <cell r="O490">
            <v>1</v>
          </cell>
          <cell r="P490">
            <v>37695</v>
          </cell>
          <cell r="Q490">
            <v>0</v>
          </cell>
          <cell r="R490">
            <v>0</v>
          </cell>
        </row>
        <row r="491">
          <cell r="C491" t="str">
            <v>CU3691-5206-A</v>
          </cell>
          <cell r="D491" t="str">
            <v>TM L-1.1 120R, 1xSTM-1 OPT. S-1.1, DC</v>
          </cell>
          <cell r="E491" t="str">
            <v>_6310</v>
          </cell>
          <cell r="F491">
            <v>37560</v>
          </cell>
          <cell r="G491">
            <v>28</v>
          </cell>
          <cell r="H491">
            <v>69</v>
          </cell>
          <cell r="I491">
            <v>9050</v>
          </cell>
          <cell r="J491">
            <v>9050</v>
          </cell>
          <cell r="K491">
            <v>3694</v>
          </cell>
          <cell r="M491">
            <v>30</v>
          </cell>
          <cell r="N491">
            <v>0.5</v>
          </cell>
          <cell r="O491">
            <v>1</v>
          </cell>
          <cell r="P491">
            <v>37695</v>
          </cell>
          <cell r="Q491">
            <v>0</v>
          </cell>
          <cell r="R491">
            <v>0</v>
          </cell>
        </row>
        <row r="492">
          <cell r="C492" t="str">
            <v>CU3691-5207-A</v>
          </cell>
          <cell r="D492" t="str">
            <v>TM L-1.1 120R, 1xSTM-1 OPT. L-1.1, DC</v>
          </cell>
          <cell r="E492" t="str">
            <v>_6310</v>
          </cell>
          <cell r="F492">
            <v>37498</v>
          </cell>
          <cell r="G492">
            <v>28</v>
          </cell>
          <cell r="H492">
            <v>69</v>
          </cell>
          <cell r="I492">
            <v>9520</v>
          </cell>
          <cell r="J492">
            <v>9520</v>
          </cell>
          <cell r="K492">
            <v>9520</v>
          </cell>
          <cell r="M492">
            <v>31</v>
          </cell>
          <cell r="N492">
            <v>0.5</v>
          </cell>
          <cell r="O492">
            <v>1</v>
          </cell>
          <cell r="P492">
            <v>37437</v>
          </cell>
          <cell r="Q492">
            <v>0</v>
          </cell>
          <cell r="R492">
            <v>0</v>
          </cell>
        </row>
        <row r="493">
          <cell r="C493" t="str">
            <v>CU3691-5208-A</v>
          </cell>
          <cell r="D493" t="str">
            <v>TM L-1.1 120R, 1xSTM-1 OPT. L-1.2, DC</v>
          </cell>
          <cell r="E493" t="str">
            <v>_6310</v>
          </cell>
          <cell r="F493">
            <v>37498</v>
          </cell>
          <cell r="G493">
            <v>28</v>
          </cell>
          <cell r="H493">
            <v>69</v>
          </cell>
          <cell r="I493">
            <v>11430</v>
          </cell>
          <cell r="J493">
            <v>11430</v>
          </cell>
          <cell r="K493">
            <v>11430</v>
          </cell>
          <cell r="M493">
            <v>33</v>
          </cell>
          <cell r="N493">
            <v>0.5</v>
          </cell>
          <cell r="O493">
            <v>1</v>
          </cell>
          <cell r="P493">
            <v>37437</v>
          </cell>
          <cell r="Q493">
            <v>0</v>
          </cell>
          <cell r="R493">
            <v>0</v>
          </cell>
        </row>
        <row r="494">
          <cell r="C494" t="str">
            <v>CU3691-5209-A</v>
          </cell>
          <cell r="D494" t="str">
            <v>TM L-1.1 120R, 4 x 10/100 MbE, DC</v>
          </cell>
          <cell r="E494" t="str">
            <v>_6310</v>
          </cell>
          <cell r="F494">
            <v>37560</v>
          </cell>
          <cell r="G494">
            <v>295</v>
          </cell>
          <cell r="H494">
            <v>86</v>
          </cell>
          <cell r="I494">
            <v>9520</v>
          </cell>
          <cell r="J494">
            <v>9520</v>
          </cell>
          <cell r="K494">
            <v>3884</v>
          </cell>
          <cell r="M494">
            <v>30</v>
          </cell>
          <cell r="N494">
            <v>0.5</v>
          </cell>
          <cell r="O494">
            <v>1</v>
          </cell>
          <cell r="P494">
            <v>37695</v>
          </cell>
          <cell r="Q494">
            <v>0</v>
          </cell>
          <cell r="R494">
            <v>0</v>
          </cell>
        </row>
        <row r="495">
          <cell r="C495" t="str">
            <v>CU3691-5210-A</v>
          </cell>
          <cell r="D495" t="str">
            <v>TM L-1.1 120R 6X10/100MBE DC</v>
          </cell>
          <cell r="E495" t="str">
            <v>_6310</v>
          </cell>
          <cell r="F495">
            <v>38017</v>
          </cell>
          <cell r="G495">
            <v>535</v>
          </cell>
          <cell r="H495">
            <v>73</v>
          </cell>
          <cell r="I495">
            <v>11430</v>
          </cell>
          <cell r="J495">
            <v>11430</v>
          </cell>
          <cell r="K495">
            <v>11430</v>
          </cell>
          <cell r="M495">
            <v>30</v>
          </cell>
          <cell r="N495">
            <v>0.5</v>
          </cell>
          <cell r="O495">
            <v>1</v>
          </cell>
          <cell r="P495">
            <v>38084</v>
          </cell>
          <cell r="Q495">
            <v>0</v>
          </cell>
          <cell r="R495">
            <v>0</v>
          </cell>
        </row>
        <row r="496">
          <cell r="C496" t="str">
            <v>CU3691-5211-A</v>
          </cell>
          <cell r="D496" t="str">
            <v>TM L-1.1 120R, 3x34 MB, DC</v>
          </cell>
          <cell r="E496" t="str">
            <v>_6310</v>
          </cell>
          <cell r="F496">
            <v>37560</v>
          </cell>
          <cell r="G496">
            <v>285</v>
          </cell>
          <cell r="H496">
            <v>91</v>
          </cell>
          <cell r="I496">
            <v>11050</v>
          </cell>
          <cell r="J496">
            <v>11050</v>
          </cell>
          <cell r="K496">
            <v>4509</v>
          </cell>
          <cell r="M496">
            <v>43</v>
          </cell>
          <cell r="N496">
            <v>0.5</v>
          </cell>
          <cell r="O496">
            <v>1</v>
          </cell>
          <cell r="P496">
            <v>37695</v>
          </cell>
          <cell r="Q496">
            <v>0</v>
          </cell>
          <cell r="R496">
            <v>0</v>
          </cell>
        </row>
        <row r="497">
          <cell r="C497" t="str">
            <v>CU3691-5212-A</v>
          </cell>
          <cell r="D497" t="str">
            <v>TM L-1.1 120R, 3x45 MB, DC</v>
          </cell>
          <cell r="E497" t="str">
            <v>_6310</v>
          </cell>
          <cell r="F497">
            <v>37560</v>
          </cell>
          <cell r="G497">
            <v>285</v>
          </cell>
          <cell r="H497">
            <v>91</v>
          </cell>
          <cell r="I497">
            <v>12290</v>
          </cell>
          <cell r="J497">
            <v>12290</v>
          </cell>
          <cell r="K497">
            <v>5012</v>
          </cell>
          <cell r="M497">
            <v>43</v>
          </cell>
          <cell r="N497">
            <v>0.5</v>
          </cell>
          <cell r="O497">
            <v>1</v>
          </cell>
          <cell r="P497">
            <v>37695</v>
          </cell>
          <cell r="Q497">
            <v>0</v>
          </cell>
          <cell r="R497">
            <v>0</v>
          </cell>
        </row>
        <row r="498">
          <cell r="C498" t="str">
            <v>CU3691-5215-A</v>
          </cell>
          <cell r="D498" t="str">
            <v>TM L-1.1 120R, 2xSTM-1 ELEC., DC</v>
          </cell>
          <cell r="E498" t="str">
            <v>_6310</v>
          </cell>
          <cell r="F498">
            <v>37560</v>
          </cell>
          <cell r="G498">
            <v>285</v>
          </cell>
          <cell r="H498">
            <v>83</v>
          </cell>
          <cell r="I498">
            <v>8570</v>
          </cell>
          <cell r="J498">
            <v>8570</v>
          </cell>
          <cell r="K498">
            <v>3496</v>
          </cell>
          <cell r="M498">
            <v>32</v>
          </cell>
          <cell r="N498">
            <v>0.5</v>
          </cell>
          <cell r="O498">
            <v>1</v>
          </cell>
          <cell r="P498">
            <v>37695</v>
          </cell>
          <cell r="Q498">
            <v>0</v>
          </cell>
          <cell r="R498">
            <v>0</v>
          </cell>
        </row>
        <row r="499">
          <cell r="C499" t="str">
            <v>CU3691-5216-A</v>
          </cell>
          <cell r="D499" t="str">
            <v>TM L-1.1 120R, 2xSTM-1 OPT. S-1.1, DC</v>
          </cell>
          <cell r="E499" t="str">
            <v>_6310</v>
          </cell>
          <cell r="F499">
            <v>37560</v>
          </cell>
          <cell r="G499">
            <v>29</v>
          </cell>
          <cell r="H499">
            <v>67</v>
          </cell>
          <cell r="I499">
            <v>9810</v>
          </cell>
          <cell r="J499">
            <v>9810</v>
          </cell>
          <cell r="K499">
            <v>3999</v>
          </cell>
          <cell r="M499">
            <v>38</v>
          </cell>
          <cell r="N499">
            <v>0.5</v>
          </cell>
          <cell r="O499">
            <v>1</v>
          </cell>
          <cell r="P499">
            <v>37695</v>
          </cell>
          <cell r="Q499">
            <v>0</v>
          </cell>
          <cell r="R499">
            <v>0</v>
          </cell>
        </row>
        <row r="500">
          <cell r="C500" t="str">
            <v>CU3691-5217-A</v>
          </cell>
          <cell r="D500" t="str">
            <v>TM L-1.1 120R, 2xSTM-1 OPT. L-1.1, DC</v>
          </cell>
          <cell r="E500" t="str">
            <v>_6310</v>
          </cell>
          <cell r="F500">
            <v>37498</v>
          </cell>
          <cell r="G500">
            <v>29</v>
          </cell>
          <cell r="H500">
            <v>67</v>
          </cell>
          <cell r="I500">
            <v>10480</v>
          </cell>
          <cell r="J500">
            <v>10480</v>
          </cell>
          <cell r="K500">
            <v>10480</v>
          </cell>
          <cell r="M500">
            <v>40</v>
          </cell>
          <cell r="N500">
            <v>0.5</v>
          </cell>
          <cell r="O500">
            <v>1</v>
          </cell>
          <cell r="P500">
            <v>37437</v>
          </cell>
          <cell r="Q500">
            <v>0</v>
          </cell>
          <cell r="R500">
            <v>0</v>
          </cell>
        </row>
        <row r="501">
          <cell r="C501" t="str">
            <v>CU3691-5218-A</v>
          </cell>
          <cell r="D501" t="str">
            <v>TM L-1.1 120R, 2xSTM-1 OPT. L-1.2, DC</v>
          </cell>
          <cell r="E501" t="str">
            <v>_6310</v>
          </cell>
          <cell r="F501">
            <v>37498</v>
          </cell>
          <cell r="G501">
            <v>29</v>
          </cell>
          <cell r="H501">
            <v>67</v>
          </cell>
          <cell r="I501">
            <v>13330</v>
          </cell>
          <cell r="J501">
            <v>13330</v>
          </cell>
          <cell r="K501">
            <v>13330</v>
          </cell>
          <cell r="M501">
            <v>44</v>
          </cell>
          <cell r="N501">
            <v>0.5</v>
          </cell>
          <cell r="O501">
            <v>1</v>
          </cell>
          <cell r="P501">
            <v>37437</v>
          </cell>
          <cell r="Q501">
            <v>0</v>
          </cell>
          <cell r="R501">
            <v>0</v>
          </cell>
        </row>
        <row r="502">
          <cell r="C502" t="str">
            <v>CU3691-5219-B</v>
          </cell>
          <cell r="D502" t="str">
            <v>TM L-1.1 120R 6X10/100MBE+L2SW DC</v>
          </cell>
          <cell r="E502" t="str">
            <v>_6310</v>
          </cell>
          <cell r="F502">
            <v>38017</v>
          </cell>
          <cell r="G502">
            <v>535</v>
          </cell>
          <cell r="H502">
            <v>73</v>
          </cell>
          <cell r="I502">
            <v>16190</v>
          </cell>
          <cell r="J502">
            <v>16190</v>
          </cell>
          <cell r="K502">
            <v>16190</v>
          </cell>
          <cell r="M502">
            <v>50</v>
          </cell>
          <cell r="N502">
            <v>0.5</v>
          </cell>
          <cell r="O502">
            <v>1</v>
          </cell>
          <cell r="P502">
            <v>38084</v>
          </cell>
          <cell r="Q502">
            <v>0</v>
          </cell>
          <cell r="R502">
            <v>0</v>
          </cell>
        </row>
        <row r="503">
          <cell r="C503" t="str">
            <v>CU3691-5220-A</v>
          </cell>
          <cell r="D503" t="str">
            <v>TM L-1.1 120R 2X1000SX+L2SW DC</v>
          </cell>
          <cell r="E503" t="str">
            <v>_6310</v>
          </cell>
          <cell r="F503">
            <v>38017</v>
          </cell>
          <cell r="G503">
            <v>535</v>
          </cell>
          <cell r="H503">
            <v>73</v>
          </cell>
          <cell r="I503">
            <v>16340</v>
          </cell>
          <cell r="J503">
            <v>16340</v>
          </cell>
          <cell r="K503">
            <v>16340</v>
          </cell>
          <cell r="M503">
            <v>58</v>
          </cell>
          <cell r="N503">
            <v>0.5</v>
          </cell>
          <cell r="O503">
            <v>1</v>
          </cell>
          <cell r="P503">
            <v>38084</v>
          </cell>
          <cell r="Q503">
            <v>0</v>
          </cell>
          <cell r="R503">
            <v>0</v>
          </cell>
        </row>
        <row r="504">
          <cell r="C504" t="str">
            <v>CU3691-5221-A</v>
          </cell>
          <cell r="D504" t="str">
            <v>TM L-1.1 120R 2X1000LX+L2SW DC</v>
          </cell>
          <cell r="E504" t="str">
            <v>_6310</v>
          </cell>
          <cell r="F504">
            <v>38017</v>
          </cell>
          <cell r="G504">
            <v>535</v>
          </cell>
          <cell r="H504">
            <v>73</v>
          </cell>
          <cell r="I504">
            <v>17050</v>
          </cell>
          <cell r="J504">
            <v>17050</v>
          </cell>
          <cell r="K504">
            <v>17050</v>
          </cell>
          <cell r="M504">
            <v>58</v>
          </cell>
          <cell r="N504">
            <v>0.5</v>
          </cell>
          <cell r="O504">
            <v>1</v>
          </cell>
          <cell r="P504">
            <v>38084</v>
          </cell>
          <cell r="Q504">
            <v>0</v>
          </cell>
          <cell r="R504">
            <v>0</v>
          </cell>
        </row>
        <row r="505">
          <cell r="C505" t="str">
            <v>CU3691-6100-A</v>
          </cell>
          <cell r="D505" t="str">
            <v>ADM S-1.1 120R, DC, 2 FBRS</v>
          </cell>
          <cell r="E505" t="str">
            <v>_6310</v>
          </cell>
          <cell r="F505">
            <v>37498</v>
          </cell>
          <cell r="G505">
            <v>20.5</v>
          </cell>
          <cell r="H505">
            <v>10</v>
          </cell>
          <cell r="I505">
            <v>7330</v>
          </cell>
          <cell r="J505">
            <v>7330</v>
          </cell>
          <cell r="K505">
            <v>2993</v>
          </cell>
          <cell r="M505">
            <v>29</v>
          </cell>
          <cell r="N505">
            <v>0.5</v>
          </cell>
          <cell r="O505">
            <v>1</v>
          </cell>
          <cell r="P505">
            <v>37437</v>
          </cell>
          <cell r="Q505">
            <v>0</v>
          </cell>
          <cell r="R505">
            <v>0</v>
          </cell>
        </row>
        <row r="506">
          <cell r="C506" t="str">
            <v>CU3691-6101-A</v>
          </cell>
          <cell r="D506" t="str">
            <v>ADM S-1.1 120R, 1x34 MB, DC</v>
          </cell>
          <cell r="E506" t="str">
            <v>_6310</v>
          </cell>
          <cell r="F506">
            <v>37560</v>
          </cell>
          <cell r="G506">
            <v>255</v>
          </cell>
          <cell r="H506">
            <v>86</v>
          </cell>
          <cell r="I506">
            <v>9710</v>
          </cell>
          <cell r="J506">
            <v>9710</v>
          </cell>
          <cell r="K506">
            <v>3960</v>
          </cell>
          <cell r="M506">
            <v>36</v>
          </cell>
          <cell r="N506">
            <v>0.5</v>
          </cell>
          <cell r="O506">
            <v>1</v>
          </cell>
          <cell r="P506">
            <v>37695</v>
          </cell>
          <cell r="Q506">
            <v>0</v>
          </cell>
          <cell r="R506">
            <v>0</v>
          </cell>
        </row>
        <row r="507">
          <cell r="C507" t="str">
            <v>CU3691-6102-A</v>
          </cell>
          <cell r="D507" t="str">
            <v>ADM S-1.1 120R, 1x45 MB, DC</v>
          </cell>
          <cell r="E507" t="str">
            <v>_6310</v>
          </cell>
          <cell r="F507">
            <v>37560</v>
          </cell>
          <cell r="G507">
            <v>255</v>
          </cell>
          <cell r="H507">
            <v>86</v>
          </cell>
          <cell r="I507">
            <v>10190</v>
          </cell>
          <cell r="J507">
            <v>10190</v>
          </cell>
          <cell r="K507">
            <v>4159</v>
          </cell>
          <cell r="M507">
            <v>36</v>
          </cell>
          <cell r="N507">
            <v>0.5</v>
          </cell>
          <cell r="O507">
            <v>1</v>
          </cell>
          <cell r="P507">
            <v>37695</v>
          </cell>
          <cell r="Q507">
            <v>0</v>
          </cell>
          <cell r="R507">
            <v>0</v>
          </cell>
        </row>
        <row r="508">
          <cell r="C508" t="str">
            <v>CU3691-6103-A</v>
          </cell>
          <cell r="D508" t="str">
            <v>ADM S-1.1 120R, 1x140 MB, DC</v>
          </cell>
          <cell r="E508" t="str">
            <v>_6310</v>
          </cell>
          <cell r="F508">
            <v>37560</v>
          </cell>
          <cell r="G508">
            <v>285</v>
          </cell>
          <cell r="H508">
            <v>82</v>
          </cell>
          <cell r="I508">
            <v>9050</v>
          </cell>
          <cell r="J508">
            <v>9050</v>
          </cell>
          <cell r="K508">
            <v>3694</v>
          </cell>
          <cell r="M508">
            <v>34</v>
          </cell>
          <cell r="N508">
            <v>0.5</v>
          </cell>
          <cell r="O508">
            <v>1</v>
          </cell>
          <cell r="P508">
            <v>37695</v>
          </cell>
          <cell r="Q508">
            <v>0</v>
          </cell>
          <cell r="R508">
            <v>0</v>
          </cell>
        </row>
        <row r="509">
          <cell r="C509" t="str">
            <v>CU3691-6105-A</v>
          </cell>
          <cell r="D509" t="str">
            <v>ADM S-1.1 120R, 1xSTM-1 ELEC., DC</v>
          </cell>
          <cell r="E509" t="str">
            <v>_6310</v>
          </cell>
          <cell r="F509">
            <v>37560</v>
          </cell>
          <cell r="G509">
            <v>285</v>
          </cell>
          <cell r="H509">
            <v>78</v>
          </cell>
          <cell r="I509">
            <v>9050</v>
          </cell>
          <cell r="J509">
            <v>9050</v>
          </cell>
          <cell r="K509">
            <v>3694</v>
          </cell>
          <cell r="M509">
            <v>34</v>
          </cell>
          <cell r="N509">
            <v>0.5</v>
          </cell>
          <cell r="O509">
            <v>1</v>
          </cell>
          <cell r="P509">
            <v>37695</v>
          </cell>
          <cell r="Q509">
            <v>0</v>
          </cell>
          <cell r="R509">
            <v>0</v>
          </cell>
        </row>
        <row r="510">
          <cell r="C510" t="str">
            <v>CU3691-6106-A</v>
          </cell>
          <cell r="D510" t="str">
            <v>ADM S-1.1 120R, 1XSTM1 S-1.1, DC, 2 FBRS</v>
          </cell>
          <cell r="E510" t="str">
            <v>_6310</v>
          </cell>
          <cell r="F510">
            <v>37498</v>
          </cell>
          <cell r="G510">
            <v>29</v>
          </cell>
          <cell r="H510">
            <v>6.5</v>
          </cell>
          <cell r="I510">
            <v>9710</v>
          </cell>
          <cell r="J510">
            <v>9710</v>
          </cell>
          <cell r="K510">
            <v>3960</v>
          </cell>
          <cell r="M510">
            <v>37</v>
          </cell>
          <cell r="N510">
            <v>0.5</v>
          </cell>
          <cell r="O510">
            <v>1</v>
          </cell>
          <cell r="P510">
            <v>37437</v>
          </cell>
          <cell r="Q510">
            <v>0</v>
          </cell>
          <cell r="R510">
            <v>0</v>
          </cell>
        </row>
        <row r="511">
          <cell r="C511" t="str">
            <v>CU3691-6107-A</v>
          </cell>
          <cell r="D511" t="str">
            <v>ADM S-1.1 120R, 1xSTM-1 OPT. L-1.1, DC</v>
          </cell>
          <cell r="E511" t="str">
            <v>_6310</v>
          </cell>
          <cell r="F511">
            <v>37498</v>
          </cell>
          <cell r="G511">
            <v>29</v>
          </cell>
          <cell r="H511">
            <v>65</v>
          </cell>
          <cell r="I511">
            <v>10190</v>
          </cell>
          <cell r="J511">
            <v>10190</v>
          </cell>
          <cell r="K511">
            <v>10190</v>
          </cell>
          <cell r="M511">
            <v>38</v>
          </cell>
          <cell r="N511">
            <v>0.5</v>
          </cell>
          <cell r="O511">
            <v>1</v>
          </cell>
          <cell r="P511">
            <v>37437</v>
          </cell>
          <cell r="Q511">
            <v>0</v>
          </cell>
          <cell r="R511">
            <v>0</v>
          </cell>
        </row>
        <row r="512">
          <cell r="C512" t="str">
            <v>CU3691-6108-A</v>
          </cell>
          <cell r="D512" t="str">
            <v>ADM S-1.1 120R, 1xSTM-1 OPT. L-1.2, DC</v>
          </cell>
          <cell r="E512" t="str">
            <v>_6310</v>
          </cell>
          <cell r="F512">
            <v>37498</v>
          </cell>
          <cell r="G512">
            <v>29</v>
          </cell>
          <cell r="H512">
            <v>65</v>
          </cell>
          <cell r="I512">
            <v>12100</v>
          </cell>
          <cell r="J512">
            <v>12100</v>
          </cell>
          <cell r="K512">
            <v>12100</v>
          </cell>
          <cell r="M512">
            <v>40</v>
          </cell>
          <cell r="N512">
            <v>0.5</v>
          </cell>
          <cell r="O512">
            <v>1</v>
          </cell>
          <cell r="P512">
            <v>37437</v>
          </cell>
          <cell r="Q512">
            <v>0</v>
          </cell>
          <cell r="R512">
            <v>0</v>
          </cell>
        </row>
        <row r="513">
          <cell r="C513" t="str">
            <v>CU3691-6109-A</v>
          </cell>
          <cell r="D513" t="str">
            <v>ADM S-1.1 120R, 4X 10/100MBE, DC, 2 FBRS</v>
          </cell>
          <cell r="E513" t="str">
            <v>_6310</v>
          </cell>
          <cell r="F513">
            <v>37560</v>
          </cell>
          <cell r="G513">
            <v>30.5</v>
          </cell>
          <cell r="H513">
            <v>8</v>
          </cell>
          <cell r="I513">
            <v>10190</v>
          </cell>
          <cell r="J513">
            <v>10190</v>
          </cell>
          <cell r="K513">
            <v>4159</v>
          </cell>
          <cell r="M513">
            <v>37</v>
          </cell>
          <cell r="N513">
            <v>0.5</v>
          </cell>
          <cell r="O513">
            <v>1</v>
          </cell>
          <cell r="P513">
            <v>37695</v>
          </cell>
          <cell r="Q513">
            <v>0</v>
          </cell>
          <cell r="R513">
            <v>0</v>
          </cell>
        </row>
        <row r="514">
          <cell r="C514" t="str">
            <v>CU3691-6110-A</v>
          </cell>
          <cell r="D514" t="str">
            <v>ADM S-1.1 120R 6X10/100MBE DC</v>
          </cell>
          <cell r="E514" t="str">
            <v>_6310</v>
          </cell>
          <cell r="F514">
            <v>38017</v>
          </cell>
          <cell r="G514">
            <v>545</v>
          </cell>
          <cell r="H514">
            <v>68</v>
          </cell>
          <cell r="I514">
            <v>12100</v>
          </cell>
          <cell r="J514">
            <v>12100</v>
          </cell>
          <cell r="K514">
            <v>12100</v>
          </cell>
          <cell r="M514">
            <v>37</v>
          </cell>
          <cell r="N514">
            <v>0.5</v>
          </cell>
          <cell r="O514">
            <v>1</v>
          </cell>
          <cell r="P514">
            <v>38084</v>
          </cell>
          <cell r="Q514">
            <v>0</v>
          </cell>
          <cell r="R514">
            <v>0</v>
          </cell>
        </row>
        <row r="515">
          <cell r="C515" t="str">
            <v>CU3691-6111-A</v>
          </cell>
          <cell r="D515" t="str">
            <v>ADM S-1.1 120R, 3x34 MB, DC</v>
          </cell>
          <cell r="E515" t="str">
            <v>_6310</v>
          </cell>
          <cell r="F515">
            <v>37560</v>
          </cell>
          <cell r="G515">
            <v>295</v>
          </cell>
          <cell r="H515">
            <v>83</v>
          </cell>
          <cell r="I515">
            <v>11810</v>
          </cell>
          <cell r="J515">
            <v>11810</v>
          </cell>
          <cell r="K515">
            <v>4814</v>
          </cell>
          <cell r="M515">
            <v>50</v>
          </cell>
          <cell r="N515">
            <v>0.5</v>
          </cell>
          <cell r="O515">
            <v>1</v>
          </cell>
          <cell r="P515">
            <v>37695</v>
          </cell>
          <cell r="Q515">
            <v>0</v>
          </cell>
          <cell r="R515">
            <v>0</v>
          </cell>
        </row>
        <row r="516">
          <cell r="C516" t="str">
            <v>CU3691-6112-A</v>
          </cell>
          <cell r="D516" t="str">
            <v>ADM S-1.1 120R, 3x45 MB, DC</v>
          </cell>
          <cell r="E516" t="str">
            <v>_6310</v>
          </cell>
          <cell r="F516">
            <v>37560</v>
          </cell>
          <cell r="G516">
            <v>295</v>
          </cell>
          <cell r="H516">
            <v>83</v>
          </cell>
          <cell r="I516">
            <v>13050</v>
          </cell>
          <cell r="J516">
            <v>13050</v>
          </cell>
          <cell r="K516">
            <v>5324</v>
          </cell>
          <cell r="M516">
            <v>50</v>
          </cell>
          <cell r="N516">
            <v>0.5</v>
          </cell>
          <cell r="O516">
            <v>1</v>
          </cell>
          <cell r="P516">
            <v>37695</v>
          </cell>
          <cell r="Q516">
            <v>0</v>
          </cell>
          <cell r="R516">
            <v>0</v>
          </cell>
        </row>
        <row r="517">
          <cell r="C517" t="str">
            <v>CU3691-6115-A</v>
          </cell>
          <cell r="D517" t="str">
            <v>ADM S-1.1 120R, 2xSTM-1 ELEC., DC</v>
          </cell>
          <cell r="E517" t="str">
            <v>_6310</v>
          </cell>
          <cell r="F517">
            <v>37560</v>
          </cell>
          <cell r="G517">
            <v>295</v>
          </cell>
          <cell r="H517">
            <v>77</v>
          </cell>
          <cell r="I517">
            <v>9330</v>
          </cell>
          <cell r="J517">
            <v>9330</v>
          </cell>
          <cell r="K517">
            <v>3808</v>
          </cell>
          <cell r="M517">
            <v>39</v>
          </cell>
          <cell r="N517">
            <v>0.5</v>
          </cell>
          <cell r="O517">
            <v>1</v>
          </cell>
          <cell r="P517">
            <v>37695</v>
          </cell>
          <cell r="Q517">
            <v>0</v>
          </cell>
          <cell r="R517">
            <v>0</v>
          </cell>
        </row>
        <row r="518">
          <cell r="C518" t="str">
            <v>CU3691-6116-A</v>
          </cell>
          <cell r="D518" t="str">
            <v>ADM S-1.1 120R, 2X STM1 S1.1, DC, 2 FBRS</v>
          </cell>
          <cell r="E518" t="str">
            <v>_6310</v>
          </cell>
          <cell r="F518">
            <v>37498</v>
          </cell>
          <cell r="G518">
            <v>30</v>
          </cell>
          <cell r="H518">
            <v>6.3</v>
          </cell>
          <cell r="I518">
            <v>10480</v>
          </cell>
          <cell r="J518">
            <v>10480</v>
          </cell>
          <cell r="K518">
            <v>4273</v>
          </cell>
          <cell r="M518">
            <v>45</v>
          </cell>
          <cell r="N518">
            <v>0.5</v>
          </cell>
          <cell r="O518">
            <v>1</v>
          </cell>
          <cell r="P518">
            <v>37437</v>
          </cell>
          <cell r="Q518">
            <v>0</v>
          </cell>
          <cell r="R518">
            <v>0</v>
          </cell>
        </row>
        <row r="519">
          <cell r="C519" t="str">
            <v>CU3691-6117-A</v>
          </cell>
          <cell r="D519" t="str">
            <v>ADM S-1.1 120R, 2xSTM-1 OPT. L-1.1, DC</v>
          </cell>
          <cell r="E519" t="str">
            <v>_6310</v>
          </cell>
          <cell r="F519">
            <v>37498</v>
          </cell>
          <cell r="G519">
            <v>30</v>
          </cell>
          <cell r="H519">
            <v>63</v>
          </cell>
          <cell r="I519">
            <v>11140</v>
          </cell>
          <cell r="J519">
            <v>11140</v>
          </cell>
          <cell r="K519">
            <v>11140</v>
          </cell>
          <cell r="M519">
            <v>47</v>
          </cell>
          <cell r="N519">
            <v>0.5</v>
          </cell>
          <cell r="O519">
            <v>1</v>
          </cell>
          <cell r="P519">
            <v>37437</v>
          </cell>
          <cell r="Q519">
            <v>0</v>
          </cell>
          <cell r="R519">
            <v>0</v>
          </cell>
        </row>
        <row r="520">
          <cell r="C520" t="str">
            <v>CU3691-6118-A</v>
          </cell>
          <cell r="D520" t="str">
            <v>ADM S-1.1 120R, 2xSTM-1 OPT. L-1.2, DC</v>
          </cell>
          <cell r="E520" t="str">
            <v>_6310</v>
          </cell>
          <cell r="F520">
            <v>37498</v>
          </cell>
          <cell r="G520">
            <v>30</v>
          </cell>
          <cell r="H520">
            <v>63</v>
          </cell>
          <cell r="I520">
            <v>14000</v>
          </cell>
          <cell r="J520">
            <v>14000</v>
          </cell>
          <cell r="K520">
            <v>14000</v>
          </cell>
          <cell r="M520">
            <v>51</v>
          </cell>
          <cell r="N520">
            <v>0.5</v>
          </cell>
          <cell r="O520">
            <v>1</v>
          </cell>
          <cell r="P520">
            <v>37437</v>
          </cell>
          <cell r="Q520">
            <v>0</v>
          </cell>
          <cell r="R520">
            <v>0</v>
          </cell>
        </row>
        <row r="521">
          <cell r="C521" t="str">
            <v>CU3691-6119-B</v>
          </cell>
          <cell r="D521" t="str">
            <v>ADM S1.1 120R, 6X10/100MBE L2SW, DC,2FBR</v>
          </cell>
          <cell r="E521" t="str">
            <v>_6310</v>
          </cell>
          <cell r="F521">
            <v>38017</v>
          </cell>
          <cell r="G521">
            <v>54.5</v>
          </cell>
          <cell r="H521">
            <v>6.8</v>
          </cell>
          <cell r="I521">
            <v>16860</v>
          </cell>
          <cell r="J521">
            <v>16860</v>
          </cell>
          <cell r="K521">
            <v>16860</v>
          </cell>
          <cell r="M521">
            <v>37</v>
          </cell>
          <cell r="N521">
            <v>0.5</v>
          </cell>
          <cell r="O521">
            <v>1</v>
          </cell>
          <cell r="P521">
            <v>38084</v>
          </cell>
          <cell r="Q521">
            <v>0</v>
          </cell>
          <cell r="R521">
            <v>0</v>
          </cell>
        </row>
        <row r="522">
          <cell r="C522" t="str">
            <v>CU3691-6120-A</v>
          </cell>
          <cell r="D522" t="str">
            <v>ADM S-1.1 120R 2X1000SX+L2SW DC</v>
          </cell>
          <cell r="E522" t="str">
            <v>_6310</v>
          </cell>
          <cell r="F522">
            <v>38017</v>
          </cell>
          <cell r="G522">
            <v>545</v>
          </cell>
          <cell r="H522">
            <v>68</v>
          </cell>
          <cell r="I522">
            <v>17010</v>
          </cell>
          <cell r="J522">
            <v>17010</v>
          </cell>
          <cell r="K522">
            <v>17010</v>
          </cell>
          <cell r="M522">
            <v>65</v>
          </cell>
          <cell r="N522">
            <v>0.5</v>
          </cell>
          <cell r="O522">
            <v>1</v>
          </cell>
          <cell r="P522">
            <v>38084</v>
          </cell>
          <cell r="Q522">
            <v>0</v>
          </cell>
          <cell r="R522">
            <v>0</v>
          </cell>
        </row>
        <row r="523">
          <cell r="C523" t="str">
            <v>CU3691-6121-A</v>
          </cell>
          <cell r="D523" t="str">
            <v>ADM S-1.1 120R 2X1000LX+L2SW DC</v>
          </cell>
          <cell r="E523" t="str">
            <v>_6310</v>
          </cell>
          <cell r="F523">
            <v>38017</v>
          </cell>
          <cell r="G523">
            <v>545</v>
          </cell>
          <cell r="H523">
            <v>68</v>
          </cell>
          <cell r="I523">
            <v>17710</v>
          </cell>
          <cell r="J523">
            <v>17710</v>
          </cell>
          <cell r="K523">
            <v>17710</v>
          </cell>
          <cell r="M523">
            <v>65</v>
          </cell>
          <cell r="N523">
            <v>0.5</v>
          </cell>
          <cell r="O523">
            <v>1</v>
          </cell>
          <cell r="P523">
            <v>38084</v>
          </cell>
          <cell r="Q523">
            <v>0</v>
          </cell>
          <cell r="R523">
            <v>0</v>
          </cell>
        </row>
        <row r="524">
          <cell r="C524" t="str">
            <v>CU3691-6200-A</v>
          </cell>
          <cell r="D524" t="str">
            <v>ADM L-1.1 120R, DC</v>
          </cell>
          <cell r="E524" t="str">
            <v>_6310</v>
          </cell>
          <cell r="F524">
            <v>37560</v>
          </cell>
          <cell r="G524">
            <v>205</v>
          </cell>
          <cell r="H524">
            <v>99</v>
          </cell>
          <cell r="I524">
            <v>7810</v>
          </cell>
          <cell r="J524">
            <v>7810</v>
          </cell>
          <cell r="K524">
            <v>3184</v>
          </cell>
          <cell r="M524">
            <v>31</v>
          </cell>
          <cell r="N524">
            <v>0.5</v>
          </cell>
          <cell r="O524">
            <v>1</v>
          </cell>
          <cell r="P524">
            <v>37695</v>
          </cell>
          <cell r="Q524">
            <v>0</v>
          </cell>
          <cell r="R524">
            <v>0</v>
          </cell>
        </row>
        <row r="525">
          <cell r="C525" t="str">
            <v>CU3691-6201-A</v>
          </cell>
          <cell r="D525" t="str">
            <v>ADM L-1.1 120R, 1x34 MB, DC</v>
          </cell>
          <cell r="E525" t="str">
            <v>_6310</v>
          </cell>
          <cell r="F525">
            <v>37560</v>
          </cell>
          <cell r="G525">
            <v>255</v>
          </cell>
          <cell r="H525">
            <v>86</v>
          </cell>
          <cell r="I525">
            <v>10190</v>
          </cell>
          <cell r="J525">
            <v>10190</v>
          </cell>
          <cell r="K525">
            <v>4159</v>
          </cell>
          <cell r="M525">
            <v>38</v>
          </cell>
          <cell r="N525">
            <v>0.5</v>
          </cell>
          <cell r="O525">
            <v>1</v>
          </cell>
          <cell r="P525">
            <v>37695</v>
          </cell>
          <cell r="Q525">
            <v>0</v>
          </cell>
          <cell r="R525">
            <v>0</v>
          </cell>
        </row>
        <row r="526">
          <cell r="C526" t="str">
            <v>CU3691-6202-A</v>
          </cell>
          <cell r="D526" t="str">
            <v>ADM L-1.1 120R, 1x45 MB, DC</v>
          </cell>
          <cell r="E526" t="str">
            <v>_6310</v>
          </cell>
          <cell r="F526">
            <v>37560</v>
          </cell>
          <cell r="G526">
            <v>255</v>
          </cell>
          <cell r="H526">
            <v>86</v>
          </cell>
          <cell r="I526">
            <v>10670</v>
          </cell>
          <cell r="J526">
            <v>10670</v>
          </cell>
          <cell r="K526">
            <v>4349</v>
          </cell>
          <cell r="M526">
            <v>38</v>
          </cell>
          <cell r="N526">
            <v>0.5</v>
          </cell>
          <cell r="O526">
            <v>1</v>
          </cell>
          <cell r="P526">
            <v>37695</v>
          </cell>
          <cell r="Q526">
            <v>0</v>
          </cell>
          <cell r="R526">
            <v>0</v>
          </cell>
        </row>
        <row r="527">
          <cell r="C527" t="str">
            <v>CU3691-6203-A</v>
          </cell>
          <cell r="D527" t="str">
            <v>ADM L-1.1 120R, 1x140 MB, DC</v>
          </cell>
          <cell r="E527" t="str">
            <v>_6310</v>
          </cell>
          <cell r="F527">
            <v>37560</v>
          </cell>
          <cell r="G527">
            <v>285</v>
          </cell>
          <cell r="H527">
            <v>82</v>
          </cell>
          <cell r="I527">
            <v>9520</v>
          </cell>
          <cell r="J527">
            <v>9520</v>
          </cell>
          <cell r="K527">
            <v>3884</v>
          </cell>
          <cell r="M527">
            <v>36</v>
          </cell>
          <cell r="N527">
            <v>0.5</v>
          </cell>
          <cell r="O527">
            <v>1</v>
          </cell>
          <cell r="P527">
            <v>37695</v>
          </cell>
          <cell r="Q527">
            <v>0</v>
          </cell>
          <cell r="R527">
            <v>0</v>
          </cell>
        </row>
        <row r="528">
          <cell r="C528" t="str">
            <v>CU3691-6205-A</v>
          </cell>
          <cell r="D528" t="str">
            <v>ADM L-1.1 120R, 1xSTM-1 ELEC., DC</v>
          </cell>
          <cell r="E528" t="str">
            <v>_6310</v>
          </cell>
          <cell r="F528">
            <v>37560</v>
          </cell>
          <cell r="G528">
            <v>285</v>
          </cell>
          <cell r="H528">
            <v>78</v>
          </cell>
          <cell r="I528">
            <v>9620</v>
          </cell>
          <cell r="J528">
            <v>9620</v>
          </cell>
          <cell r="K528">
            <v>3923</v>
          </cell>
          <cell r="M528">
            <v>36</v>
          </cell>
          <cell r="N528">
            <v>0.5</v>
          </cell>
          <cell r="O528">
            <v>1</v>
          </cell>
          <cell r="P528">
            <v>37695</v>
          </cell>
          <cell r="Q528">
            <v>0</v>
          </cell>
          <cell r="R528">
            <v>0</v>
          </cell>
        </row>
        <row r="529">
          <cell r="C529" t="str">
            <v>CU3691-6206-A</v>
          </cell>
          <cell r="D529" t="str">
            <v>ADM L-1.1 120R, 1xSTM-1 OPT. S-1.1, DC</v>
          </cell>
          <cell r="E529" t="str">
            <v>_6310</v>
          </cell>
          <cell r="F529">
            <v>37560</v>
          </cell>
          <cell r="G529">
            <v>29</v>
          </cell>
          <cell r="H529">
            <v>65</v>
          </cell>
          <cell r="I529">
            <v>10290</v>
          </cell>
          <cell r="J529">
            <v>10290</v>
          </cell>
          <cell r="K529">
            <v>4197</v>
          </cell>
          <cell r="M529">
            <v>39</v>
          </cell>
          <cell r="N529">
            <v>0.5</v>
          </cell>
          <cell r="O529">
            <v>1</v>
          </cell>
          <cell r="P529">
            <v>37695</v>
          </cell>
          <cell r="Q529">
            <v>0</v>
          </cell>
          <cell r="R529">
            <v>0</v>
          </cell>
        </row>
        <row r="530">
          <cell r="C530" t="str">
            <v>CU3691-6207-A</v>
          </cell>
          <cell r="D530" t="str">
            <v>ADM L-1.1 120R, 1xSTM-1 OPT. L-1.1, DC</v>
          </cell>
          <cell r="E530" t="str">
            <v>_6310</v>
          </cell>
          <cell r="F530">
            <v>37498</v>
          </cell>
          <cell r="G530">
            <v>29</v>
          </cell>
          <cell r="H530">
            <v>65</v>
          </cell>
          <cell r="I530">
            <v>10670</v>
          </cell>
          <cell r="J530">
            <v>10670</v>
          </cell>
          <cell r="K530">
            <v>10670</v>
          </cell>
          <cell r="M530">
            <v>40</v>
          </cell>
          <cell r="N530">
            <v>0.5</v>
          </cell>
          <cell r="O530">
            <v>1</v>
          </cell>
          <cell r="P530">
            <v>37437</v>
          </cell>
          <cell r="Q530">
            <v>0</v>
          </cell>
          <cell r="R530">
            <v>0</v>
          </cell>
        </row>
        <row r="531">
          <cell r="C531" t="str">
            <v>CU3691-6208-A</v>
          </cell>
          <cell r="D531" t="str">
            <v>ADM L-1.1 120R, 1xSTM-1 OPT. L-1.2, DC</v>
          </cell>
          <cell r="E531" t="str">
            <v>_6310</v>
          </cell>
          <cell r="F531">
            <v>37498</v>
          </cell>
          <cell r="G531">
            <v>29</v>
          </cell>
          <cell r="H531">
            <v>65</v>
          </cell>
          <cell r="I531">
            <v>12570</v>
          </cell>
          <cell r="J531">
            <v>12570</v>
          </cell>
          <cell r="K531">
            <v>12570</v>
          </cell>
          <cell r="M531">
            <v>42</v>
          </cell>
          <cell r="N531">
            <v>0.5</v>
          </cell>
          <cell r="O531">
            <v>1</v>
          </cell>
          <cell r="P531">
            <v>37437</v>
          </cell>
          <cell r="Q531">
            <v>0</v>
          </cell>
          <cell r="R531">
            <v>0</v>
          </cell>
        </row>
        <row r="532">
          <cell r="C532" t="str">
            <v>CU3691-6209-A</v>
          </cell>
          <cell r="D532" t="str">
            <v>ADM L-1.1 120R, 4 x 10/100 MbE, DC</v>
          </cell>
          <cell r="E532" t="str">
            <v>_6310</v>
          </cell>
          <cell r="F532">
            <v>37560</v>
          </cell>
          <cell r="G532">
            <v>305</v>
          </cell>
          <cell r="H532">
            <v>79</v>
          </cell>
          <cell r="I532">
            <v>10670</v>
          </cell>
          <cell r="J532">
            <v>10670</v>
          </cell>
          <cell r="K532">
            <v>4349</v>
          </cell>
          <cell r="M532">
            <v>39</v>
          </cell>
          <cell r="N532">
            <v>0.5</v>
          </cell>
          <cell r="O532">
            <v>1</v>
          </cell>
          <cell r="P532">
            <v>37695</v>
          </cell>
          <cell r="Q532">
            <v>0</v>
          </cell>
          <cell r="R532">
            <v>0</v>
          </cell>
        </row>
        <row r="533">
          <cell r="C533" t="str">
            <v>CU3691-6210-A</v>
          </cell>
          <cell r="D533" t="str">
            <v>ADM L-1.1 120R 6X10/100MBE DC</v>
          </cell>
          <cell r="E533" t="str">
            <v>_6310</v>
          </cell>
          <cell r="F533">
            <v>38017</v>
          </cell>
          <cell r="G533">
            <v>545</v>
          </cell>
          <cell r="H533">
            <v>68</v>
          </cell>
          <cell r="I533">
            <v>12570</v>
          </cell>
          <cell r="J533">
            <v>12570</v>
          </cell>
          <cell r="K533">
            <v>12570</v>
          </cell>
          <cell r="M533">
            <v>39</v>
          </cell>
          <cell r="N533">
            <v>0.5</v>
          </cell>
          <cell r="O533">
            <v>1</v>
          </cell>
          <cell r="P533">
            <v>38084</v>
          </cell>
          <cell r="Q533">
            <v>0</v>
          </cell>
          <cell r="R533">
            <v>0</v>
          </cell>
        </row>
        <row r="534">
          <cell r="C534" t="str">
            <v>CU3691-6211-A</v>
          </cell>
          <cell r="D534" t="str">
            <v>ADM L-1.1 120R, 3x34 MB, DC</v>
          </cell>
          <cell r="E534" t="str">
            <v>_6310</v>
          </cell>
          <cell r="F534">
            <v>37560</v>
          </cell>
          <cell r="G534">
            <v>295</v>
          </cell>
          <cell r="H534">
            <v>83</v>
          </cell>
          <cell r="I534">
            <v>12290</v>
          </cell>
          <cell r="J534">
            <v>12290</v>
          </cell>
          <cell r="K534">
            <v>5012</v>
          </cell>
          <cell r="M534">
            <v>52</v>
          </cell>
          <cell r="N534">
            <v>0.5</v>
          </cell>
          <cell r="O534">
            <v>1</v>
          </cell>
          <cell r="P534">
            <v>37695</v>
          </cell>
          <cell r="Q534">
            <v>0</v>
          </cell>
          <cell r="R534">
            <v>0</v>
          </cell>
        </row>
        <row r="535">
          <cell r="C535" t="str">
            <v>CU3691-6212-A</v>
          </cell>
          <cell r="D535" t="str">
            <v>ADM L-1.1 120R, 3x45 MB, DC</v>
          </cell>
          <cell r="E535" t="str">
            <v>_6310</v>
          </cell>
          <cell r="F535">
            <v>37560</v>
          </cell>
          <cell r="G535">
            <v>295</v>
          </cell>
          <cell r="H535">
            <v>83</v>
          </cell>
          <cell r="I535">
            <v>13520</v>
          </cell>
          <cell r="J535">
            <v>13520</v>
          </cell>
          <cell r="K535">
            <v>5515</v>
          </cell>
          <cell r="M535">
            <v>52</v>
          </cell>
          <cell r="N535">
            <v>0.5</v>
          </cell>
          <cell r="O535">
            <v>1</v>
          </cell>
          <cell r="P535">
            <v>37695</v>
          </cell>
          <cell r="Q535">
            <v>0</v>
          </cell>
          <cell r="R535">
            <v>0</v>
          </cell>
        </row>
        <row r="536">
          <cell r="C536" t="str">
            <v>CU3691-6215-A</v>
          </cell>
          <cell r="D536" t="str">
            <v>ADM L-1.1 120R, 2xSTM-1 ELEC., DC</v>
          </cell>
          <cell r="E536" t="str">
            <v>_6310</v>
          </cell>
          <cell r="F536">
            <v>37560</v>
          </cell>
          <cell r="G536">
            <v>295</v>
          </cell>
          <cell r="H536">
            <v>77</v>
          </cell>
          <cell r="I536">
            <v>9810</v>
          </cell>
          <cell r="J536">
            <v>9810</v>
          </cell>
          <cell r="K536">
            <v>3999</v>
          </cell>
          <cell r="M536">
            <v>41</v>
          </cell>
          <cell r="N536">
            <v>0.5</v>
          </cell>
          <cell r="O536">
            <v>1</v>
          </cell>
          <cell r="P536">
            <v>37695</v>
          </cell>
          <cell r="Q536">
            <v>0</v>
          </cell>
          <cell r="R536">
            <v>0</v>
          </cell>
        </row>
        <row r="537">
          <cell r="C537" t="str">
            <v>CU3691-6216-A</v>
          </cell>
          <cell r="D537" t="str">
            <v>ADM L-1.1 120R, 2xSTM-1 OPT. S-1.1, DC</v>
          </cell>
          <cell r="E537" t="str">
            <v>_6310</v>
          </cell>
          <cell r="F537">
            <v>37560</v>
          </cell>
          <cell r="G537">
            <v>30</v>
          </cell>
          <cell r="H537">
            <v>63</v>
          </cell>
          <cell r="I537">
            <v>10950</v>
          </cell>
          <cell r="J537">
            <v>10950</v>
          </cell>
          <cell r="K537">
            <v>4471</v>
          </cell>
          <cell r="M537">
            <v>47</v>
          </cell>
          <cell r="N537">
            <v>0.5</v>
          </cell>
          <cell r="O537">
            <v>1</v>
          </cell>
          <cell r="P537">
            <v>37695</v>
          </cell>
          <cell r="Q537">
            <v>0</v>
          </cell>
          <cell r="R537">
            <v>0</v>
          </cell>
        </row>
        <row r="538">
          <cell r="C538" t="str">
            <v>CU3691-6217-A</v>
          </cell>
          <cell r="D538" t="str">
            <v>ADM L-1.1 120R, 2xSTM-1 OPT. L-1.1, DC</v>
          </cell>
          <cell r="E538" t="str">
            <v>_6310</v>
          </cell>
          <cell r="F538">
            <v>37498</v>
          </cell>
          <cell r="G538">
            <v>30</v>
          </cell>
          <cell r="H538">
            <v>63</v>
          </cell>
          <cell r="I538">
            <v>11620</v>
          </cell>
          <cell r="J538">
            <v>11620</v>
          </cell>
          <cell r="K538">
            <v>11620</v>
          </cell>
          <cell r="M538">
            <v>49</v>
          </cell>
          <cell r="N538">
            <v>0.5</v>
          </cell>
          <cell r="O538">
            <v>1</v>
          </cell>
          <cell r="P538">
            <v>37437</v>
          </cell>
          <cell r="Q538">
            <v>0</v>
          </cell>
          <cell r="R538">
            <v>0</v>
          </cell>
        </row>
        <row r="539">
          <cell r="C539" t="str">
            <v>CU3691-6218-A</v>
          </cell>
          <cell r="D539" t="str">
            <v>ADM L-1.1 120R, 2xSTM-1 OPT. L-1.2, DC</v>
          </cell>
          <cell r="E539" t="str">
            <v>_6310</v>
          </cell>
          <cell r="F539">
            <v>37498</v>
          </cell>
          <cell r="G539">
            <v>30</v>
          </cell>
          <cell r="H539">
            <v>63</v>
          </cell>
          <cell r="I539">
            <v>14480</v>
          </cell>
          <cell r="J539">
            <v>14480</v>
          </cell>
          <cell r="K539">
            <v>14480</v>
          </cell>
          <cell r="M539">
            <v>53</v>
          </cell>
          <cell r="N539">
            <v>0.5</v>
          </cell>
          <cell r="O539">
            <v>1</v>
          </cell>
          <cell r="P539">
            <v>37437</v>
          </cell>
          <cell r="Q539">
            <v>0</v>
          </cell>
          <cell r="R539">
            <v>0</v>
          </cell>
        </row>
        <row r="540">
          <cell r="C540" t="str">
            <v>CU3691-6219-B</v>
          </cell>
          <cell r="D540" t="str">
            <v>ADM L-1.1 120R 6X10/100MBE+L2SW DC</v>
          </cell>
          <cell r="E540" t="str">
            <v>_6310</v>
          </cell>
          <cell r="F540">
            <v>38017</v>
          </cell>
          <cell r="G540">
            <v>545</v>
          </cell>
          <cell r="H540">
            <v>68</v>
          </cell>
          <cell r="I540">
            <v>17330</v>
          </cell>
          <cell r="J540">
            <v>17330</v>
          </cell>
          <cell r="K540">
            <v>17330</v>
          </cell>
          <cell r="M540">
            <v>59</v>
          </cell>
          <cell r="N540">
            <v>0.5</v>
          </cell>
          <cell r="O540">
            <v>1</v>
          </cell>
          <cell r="P540">
            <v>38084</v>
          </cell>
          <cell r="Q540">
            <v>0</v>
          </cell>
          <cell r="R540">
            <v>0</v>
          </cell>
        </row>
        <row r="541">
          <cell r="C541" t="str">
            <v>CU3691-6220-A</v>
          </cell>
          <cell r="D541" t="str">
            <v>ADM L-1.1 120R 2X1000SX+L2SW DC</v>
          </cell>
          <cell r="E541" t="str">
            <v>_6310</v>
          </cell>
          <cell r="F541">
            <v>38017</v>
          </cell>
          <cell r="G541">
            <v>545</v>
          </cell>
          <cell r="H541">
            <v>68</v>
          </cell>
          <cell r="I541">
            <v>17490</v>
          </cell>
          <cell r="J541">
            <v>17490</v>
          </cell>
          <cell r="K541">
            <v>17490</v>
          </cell>
          <cell r="M541">
            <v>67</v>
          </cell>
          <cell r="N541">
            <v>0.5</v>
          </cell>
          <cell r="O541">
            <v>1</v>
          </cell>
          <cell r="P541">
            <v>38084</v>
          </cell>
          <cell r="Q541">
            <v>0</v>
          </cell>
          <cell r="R541">
            <v>0</v>
          </cell>
        </row>
        <row r="542">
          <cell r="C542" t="str">
            <v>CU3691-6221-A</v>
          </cell>
          <cell r="D542" t="str">
            <v>ADM L-1.1 120R 2X1000LX+L2SW DC</v>
          </cell>
          <cell r="E542" t="str">
            <v>_6310</v>
          </cell>
          <cell r="F542">
            <v>38017</v>
          </cell>
          <cell r="G542">
            <v>545</v>
          </cell>
          <cell r="H542">
            <v>68</v>
          </cell>
          <cell r="I542">
            <v>18190</v>
          </cell>
          <cell r="J542">
            <v>18190</v>
          </cell>
          <cell r="K542">
            <v>18190</v>
          </cell>
          <cell r="M542">
            <v>67</v>
          </cell>
          <cell r="N542">
            <v>0.5</v>
          </cell>
          <cell r="O542">
            <v>1</v>
          </cell>
          <cell r="P542">
            <v>38084</v>
          </cell>
          <cell r="Q542">
            <v>0</v>
          </cell>
          <cell r="R542">
            <v>0</v>
          </cell>
        </row>
        <row r="543">
          <cell r="C543" t="str">
            <v>CU3691-6300-A</v>
          </cell>
          <cell r="D543" t="str">
            <v>ADM L-1.2 120R, DC</v>
          </cell>
          <cell r="E543" t="str">
            <v>_6310</v>
          </cell>
          <cell r="F543">
            <v>37560</v>
          </cell>
          <cell r="G543">
            <v>205</v>
          </cell>
          <cell r="H543">
            <v>99</v>
          </cell>
          <cell r="I543">
            <v>10670</v>
          </cell>
          <cell r="J543">
            <v>10670</v>
          </cell>
          <cell r="K543">
            <v>4349</v>
          </cell>
          <cell r="M543">
            <v>35</v>
          </cell>
          <cell r="N543">
            <v>0.5</v>
          </cell>
          <cell r="O543">
            <v>1</v>
          </cell>
          <cell r="P543">
            <v>37695</v>
          </cell>
          <cell r="Q543">
            <v>0</v>
          </cell>
          <cell r="R543">
            <v>0</v>
          </cell>
        </row>
        <row r="544">
          <cell r="C544" t="str">
            <v>CU3691-6301-A</v>
          </cell>
          <cell r="D544" t="str">
            <v>ADM L-1.2 120R, 1x34 MB, DC</v>
          </cell>
          <cell r="E544" t="str">
            <v>_6310</v>
          </cell>
          <cell r="F544">
            <v>37560</v>
          </cell>
          <cell r="G544">
            <v>255</v>
          </cell>
          <cell r="H544">
            <v>86</v>
          </cell>
          <cell r="I544">
            <v>13050</v>
          </cell>
          <cell r="J544">
            <v>13050</v>
          </cell>
          <cell r="K544">
            <v>5324</v>
          </cell>
          <cell r="M544">
            <v>42</v>
          </cell>
          <cell r="N544">
            <v>0.5</v>
          </cell>
          <cell r="O544">
            <v>1</v>
          </cell>
          <cell r="P544">
            <v>37695</v>
          </cell>
          <cell r="Q544">
            <v>0</v>
          </cell>
          <cell r="R544">
            <v>0</v>
          </cell>
        </row>
        <row r="545">
          <cell r="C545" t="str">
            <v>CU3691-6302-A</v>
          </cell>
          <cell r="D545" t="str">
            <v>ADM L-1.2 120R, 1x45 MB, DC</v>
          </cell>
          <cell r="E545" t="str">
            <v>_6310</v>
          </cell>
          <cell r="F545">
            <v>37560</v>
          </cell>
          <cell r="G545">
            <v>255</v>
          </cell>
          <cell r="H545">
            <v>86</v>
          </cell>
          <cell r="I545">
            <v>13520</v>
          </cell>
          <cell r="J545">
            <v>13520</v>
          </cell>
          <cell r="K545">
            <v>5515</v>
          </cell>
          <cell r="M545">
            <v>42</v>
          </cell>
          <cell r="N545">
            <v>0.5</v>
          </cell>
          <cell r="O545">
            <v>1</v>
          </cell>
          <cell r="P545">
            <v>37695</v>
          </cell>
          <cell r="Q545">
            <v>0</v>
          </cell>
          <cell r="R545">
            <v>0</v>
          </cell>
        </row>
        <row r="546">
          <cell r="C546" t="str">
            <v>CU3691-6303-A</v>
          </cell>
          <cell r="D546" t="str">
            <v>ADM L-1.2 120R, 1x140 MB, DC</v>
          </cell>
          <cell r="E546" t="str">
            <v>_6310</v>
          </cell>
          <cell r="F546">
            <v>37560</v>
          </cell>
          <cell r="G546">
            <v>285</v>
          </cell>
          <cell r="H546">
            <v>82</v>
          </cell>
          <cell r="I546">
            <v>12380</v>
          </cell>
          <cell r="J546">
            <v>12380</v>
          </cell>
          <cell r="K546">
            <v>5050</v>
          </cell>
          <cell r="M546">
            <v>40</v>
          </cell>
          <cell r="N546">
            <v>0.5</v>
          </cell>
          <cell r="O546">
            <v>1</v>
          </cell>
          <cell r="P546">
            <v>37695</v>
          </cell>
          <cell r="Q546">
            <v>0</v>
          </cell>
          <cell r="R546">
            <v>0</v>
          </cell>
        </row>
        <row r="547">
          <cell r="C547" t="str">
            <v>CU3691-6305-A</v>
          </cell>
          <cell r="D547" t="str">
            <v>ADM L-1.2 120R, 1xSTM-1 ELEC., DC</v>
          </cell>
          <cell r="E547" t="str">
            <v>_6310</v>
          </cell>
          <cell r="F547">
            <v>37560</v>
          </cell>
          <cell r="G547">
            <v>285</v>
          </cell>
          <cell r="H547">
            <v>78</v>
          </cell>
          <cell r="I547">
            <v>12380</v>
          </cell>
          <cell r="J547">
            <v>12380</v>
          </cell>
          <cell r="K547">
            <v>5050</v>
          </cell>
          <cell r="M547">
            <v>40</v>
          </cell>
          <cell r="N547">
            <v>0.5</v>
          </cell>
          <cell r="O547">
            <v>1</v>
          </cell>
          <cell r="P547">
            <v>37695</v>
          </cell>
          <cell r="Q547">
            <v>0</v>
          </cell>
          <cell r="R547">
            <v>0</v>
          </cell>
        </row>
        <row r="548">
          <cell r="C548" t="str">
            <v>CU3691-6306-A</v>
          </cell>
          <cell r="D548" t="str">
            <v>ADM L-1.2 120R, 1XSTM1 S-1.1, DC, 2 FBRS</v>
          </cell>
          <cell r="E548" t="str">
            <v>_6310</v>
          </cell>
          <cell r="F548">
            <v>37498</v>
          </cell>
          <cell r="G548">
            <v>29</v>
          </cell>
          <cell r="H548">
            <v>6.5</v>
          </cell>
          <cell r="I548">
            <v>13050</v>
          </cell>
          <cell r="J548">
            <v>13050</v>
          </cell>
          <cell r="K548">
            <v>5324</v>
          </cell>
          <cell r="M548">
            <v>43</v>
          </cell>
          <cell r="N548">
            <v>0.5</v>
          </cell>
          <cell r="O548">
            <v>1</v>
          </cell>
          <cell r="P548">
            <v>37437</v>
          </cell>
          <cell r="Q548">
            <v>0</v>
          </cell>
          <cell r="R548">
            <v>0</v>
          </cell>
        </row>
        <row r="549">
          <cell r="C549" t="str">
            <v>CU3691-6307-A</v>
          </cell>
          <cell r="D549" t="str">
            <v>ADM L-1.2 120R, 1xSTM-1 OPT. L-1.1, DC</v>
          </cell>
          <cell r="E549" t="str">
            <v>_6310</v>
          </cell>
          <cell r="F549">
            <v>37498</v>
          </cell>
          <cell r="G549">
            <v>29</v>
          </cell>
          <cell r="H549">
            <v>65</v>
          </cell>
          <cell r="I549">
            <v>13520</v>
          </cell>
          <cell r="J549">
            <v>13520</v>
          </cell>
          <cell r="K549">
            <v>13520</v>
          </cell>
          <cell r="M549">
            <v>44</v>
          </cell>
          <cell r="N549">
            <v>0.5</v>
          </cell>
          <cell r="O549">
            <v>1</v>
          </cell>
          <cell r="P549">
            <v>37437</v>
          </cell>
          <cell r="Q549">
            <v>0</v>
          </cell>
          <cell r="R549">
            <v>0</v>
          </cell>
        </row>
        <row r="550">
          <cell r="C550" t="str">
            <v>CU3691-6308-A</v>
          </cell>
          <cell r="D550" t="str">
            <v>ADM L-1.2 120R, 1xSTM-1 OPT. L-1.2, DC</v>
          </cell>
          <cell r="E550" t="str">
            <v>_6310</v>
          </cell>
          <cell r="F550">
            <v>37498</v>
          </cell>
          <cell r="G550">
            <v>29</v>
          </cell>
          <cell r="H550">
            <v>65</v>
          </cell>
          <cell r="I550">
            <v>15430</v>
          </cell>
          <cell r="J550">
            <v>15430</v>
          </cell>
          <cell r="K550">
            <v>15430</v>
          </cell>
          <cell r="M550">
            <v>46</v>
          </cell>
          <cell r="N550">
            <v>0.5</v>
          </cell>
          <cell r="O550">
            <v>1</v>
          </cell>
          <cell r="P550">
            <v>37437</v>
          </cell>
          <cell r="Q550">
            <v>0</v>
          </cell>
          <cell r="R550">
            <v>0</v>
          </cell>
        </row>
        <row r="551">
          <cell r="C551" t="str">
            <v>CU3691-6309-A</v>
          </cell>
          <cell r="D551" t="str">
            <v>ADM L-1.2 120R, 4 x 10/100 MbE, DC</v>
          </cell>
          <cell r="E551" t="str">
            <v>_6310</v>
          </cell>
          <cell r="F551">
            <v>37560</v>
          </cell>
          <cell r="G551">
            <v>305</v>
          </cell>
          <cell r="H551">
            <v>79</v>
          </cell>
          <cell r="I551">
            <v>13520</v>
          </cell>
          <cell r="J551">
            <v>13520</v>
          </cell>
          <cell r="K551">
            <v>5515</v>
          </cell>
          <cell r="M551">
            <v>43</v>
          </cell>
          <cell r="N551">
            <v>0.5</v>
          </cell>
          <cell r="O551">
            <v>1</v>
          </cell>
          <cell r="P551">
            <v>37695</v>
          </cell>
          <cell r="Q551">
            <v>0</v>
          </cell>
          <cell r="R551">
            <v>0</v>
          </cell>
        </row>
        <row r="552">
          <cell r="C552" t="str">
            <v>CU3691-6310-A</v>
          </cell>
          <cell r="D552" t="str">
            <v>ADM L-1.2 120R 6X10/100MBE DC</v>
          </cell>
          <cell r="E552" t="str">
            <v>_6310</v>
          </cell>
          <cell r="F552">
            <v>38017</v>
          </cell>
          <cell r="G552">
            <v>545</v>
          </cell>
          <cell r="H552">
            <v>68</v>
          </cell>
          <cell r="I552">
            <v>15430</v>
          </cell>
          <cell r="J552">
            <v>15430</v>
          </cell>
          <cell r="K552">
            <v>15430</v>
          </cell>
          <cell r="M552">
            <v>43</v>
          </cell>
          <cell r="N552">
            <v>0.5</v>
          </cell>
          <cell r="O552">
            <v>1</v>
          </cell>
          <cell r="P552">
            <v>38084</v>
          </cell>
          <cell r="Q552">
            <v>0</v>
          </cell>
          <cell r="R552">
            <v>0</v>
          </cell>
        </row>
        <row r="553">
          <cell r="C553" t="str">
            <v>CU3691-6311-A</v>
          </cell>
          <cell r="D553" t="str">
            <v>ADM L-1.2 120R, 3x34 MB, DC</v>
          </cell>
          <cell r="E553" t="str">
            <v>_6310</v>
          </cell>
          <cell r="F553">
            <v>37560</v>
          </cell>
          <cell r="G553">
            <v>295</v>
          </cell>
          <cell r="H553">
            <v>83</v>
          </cell>
          <cell r="I553">
            <v>15140</v>
          </cell>
          <cell r="J553">
            <v>15140</v>
          </cell>
          <cell r="K553">
            <v>6177</v>
          </cell>
          <cell r="M553">
            <v>56</v>
          </cell>
          <cell r="N553">
            <v>0.5</v>
          </cell>
          <cell r="O553">
            <v>1</v>
          </cell>
          <cell r="P553">
            <v>37695</v>
          </cell>
          <cell r="Q553">
            <v>0</v>
          </cell>
          <cell r="R553">
            <v>0</v>
          </cell>
        </row>
        <row r="554">
          <cell r="C554" t="str">
            <v>CU3691-6312-A</v>
          </cell>
          <cell r="D554" t="str">
            <v>ADM L-1.2 120R, 3x45 MB, DC</v>
          </cell>
          <cell r="E554" t="str">
            <v>_6310</v>
          </cell>
          <cell r="F554">
            <v>37560</v>
          </cell>
          <cell r="G554">
            <v>295</v>
          </cell>
          <cell r="H554">
            <v>83</v>
          </cell>
          <cell r="I554">
            <v>16290</v>
          </cell>
          <cell r="J554">
            <v>16290</v>
          </cell>
          <cell r="K554">
            <v>6642</v>
          </cell>
          <cell r="M554">
            <v>56</v>
          </cell>
          <cell r="N554">
            <v>0.5</v>
          </cell>
          <cell r="O554">
            <v>1</v>
          </cell>
          <cell r="P554">
            <v>37695</v>
          </cell>
          <cell r="Q554">
            <v>0</v>
          </cell>
          <cell r="R554">
            <v>0</v>
          </cell>
        </row>
        <row r="555">
          <cell r="C555" t="str">
            <v>CU3691-6315-A</v>
          </cell>
          <cell r="D555" t="str">
            <v>ADM L-1.2 120R, 2xSTM-1 ELEC., DC</v>
          </cell>
          <cell r="E555" t="str">
            <v>_6310</v>
          </cell>
          <cell r="F555">
            <v>37560</v>
          </cell>
          <cell r="G555">
            <v>295</v>
          </cell>
          <cell r="H555">
            <v>77</v>
          </cell>
          <cell r="I555">
            <v>12670</v>
          </cell>
          <cell r="J555">
            <v>12670</v>
          </cell>
          <cell r="K555">
            <v>5164</v>
          </cell>
          <cell r="M555">
            <v>45</v>
          </cell>
          <cell r="N555">
            <v>0.5</v>
          </cell>
          <cell r="O555">
            <v>1</v>
          </cell>
          <cell r="P555">
            <v>37695</v>
          </cell>
          <cell r="Q555">
            <v>0</v>
          </cell>
          <cell r="R555">
            <v>0</v>
          </cell>
        </row>
        <row r="556">
          <cell r="C556" t="str">
            <v>CU3691-6316-A</v>
          </cell>
          <cell r="D556" t="str">
            <v>ADM L-1.2 120R, 2xSTM-1 OPT. S-1.1, DC</v>
          </cell>
          <cell r="E556" t="str">
            <v>_6310</v>
          </cell>
          <cell r="F556">
            <v>37560</v>
          </cell>
          <cell r="G556">
            <v>30</v>
          </cell>
          <cell r="H556">
            <v>63</v>
          </cell>
          <cell r="I556">
            <v>13810</v>
          </cell>
          <cell r="J556">
            <v>13810</v>
          </cell>
          <cell r="K556">
            <v>5636</v>
          </cell>
          <cell r="M556">
            <v>43</v>
          </cell>
          <cell r="N556">
            <v>0.5</v>
          </cell>
          <cell r="O556">
            <v>1</v>
          </cell>
          <cell r="P556">
            <v>37695</v>
          </cell>
          <cell r="Q556">
            <v>0</v>
          </cell>
          <cell r="R556">
            <v>0</v>
          </cell>
        </row>
        <row r="557">
          <cell r="C557" t="str">
            <v>CU3691-6317-A</v>
          </cell>
          <cell r="D557" t="str">
            <v>ADM L-1.2 120R, 2xSTM-1 OPT. L-1.1, DC</v>
          </cell>
          <cell r="E557" t="str">
            <v>_6310</v>
          </cell>
          <cell r="F557">
            <v>37498</v>
          </cell>
          <cell r="G557">
            <v>30</v>
          </cell>
          <cell r="H557">
            <v>63</v>
          </cell>
          <cell r="I557">
            <v>14480</v>
          </cell>
          <cell r="J557">
            <v>14480</v>
          </cell>
          <cell r="K557">
            <v>14480</v>
          </cell>
          <cell r="M557">
            <v>53</v>
          </cell>
          <cell r="N557">
            <v>0.5</v>
          </cell>
          <cell r="O557">
            <v>1</v>
          </cell>
          <cell r="P557">
            <v>37437</v>
          </cell>
          <cell r="Q557">
            <v>0</v>
          </cell>
          <cell r="R557">
            <v>0</v>
          </cell>
        </row>
        <row r="558">
          <cell r="C558" t="str">
            <v>CU3691-6318-A</v>
          </cell>
          <cell r="D558" t="str">
            <v>ADM L-1.2 120R, 2xSTM-1 OPT. L-1.2, DC</v>
          </cell>
          <cell r="E558" t="str">
            <v>_6310</v>
          </cell>
          <cell r="F558">
            <v>37498</v>
          </cell>
          <cell r="G558">
            <v>30</v>
          </cell>
          <cell r="H558">
            <v>63</v>
          </cell>
          <cell r="I558">
            <v>17330</v>
          </cell>
          <cell r="J558">
            <v>17330</v>
          </cell>
          <cell r="K558">
            <v>17330</v>
          </cell>
          <cell r="M558">
            <v>57</v>
          </cell>
          <cell r="N558">
            <v>0.5</v>
          </cell>
          <cell r="O558">
            <v>1</v>
          </cell>
          <cell r="P558">
            <v>37437</v>
          </cell>
          <cell r="Q558">
            <v>0</v>
          </cell>
          <cell r="R558">
            <v>0</v>
          </cell>
        </row>
        <row r="559">
          <cell r="C559" t="str">
            <v>CU3691-6319-B</v>
          </cell>
          <cell r="D559" t="str">
            <v>ADM L-1.2 120R 6X10/100MBE+L2SW DC</v>
          </cell>
          <cell r="E559" t="str">
            <v>_6310</v>
          </cell>
          <cell r="F559">
            <v>38017</v>
          </cell>
          <cell r="G559">
            <v>545</v>
          </cell>
          <cell r="H559">
            <v>68</v>
          </cell>
          <cell r="I559">
            <v>20190</v>
          </cell>
          <cell r="J559">
            <v>20190</v>
          </cell>
          <cell r="K559">
            <v>20190</v>
          </cell>
          <cell r="M559">
            <v>63</v>
          </cell>
          <cell r="N559">
            <v>0.5</v>
          </cell>
          <cell r="O559">
            <v>1</v>
          </cell>
          <cell r="P559">
            <v>38084</v>
          </cell>
          <cell r="Q559">
            <v>0</v>
          </cell>
          <cell r="R559">
            <v>0</v>
          </cell>
        </row>
        <row r="560">
          <cell r="C560" t="str">
            <v>CU3691-6320-A</v>
          </cell>
          <cell r="D560" t="str">
            <v>ADM L-1.2 120R 2X1000SX+L2SW DC</v>
          </cell>
          <cell r="E560" t="str">
            <v>_6310</v>
          </cell>
          <cell r="F560">
            <v>38017</v>
          </cell>
          <cell r="G560">
            <v>545</v>
          </cell>
          <cell r="H560">
            <v>68</v>
          </cell>
          <cell r="I560">
            <v>20340</v>
          </cell>
          <cell r="J560">
            <v>20340</v>
          </cell>
          <cell r="K560">
            <v>20340</v>
          </cell>
          <cell r="M560">
            <v>71</v>
          </cell>
          <cell r="N560">
            <v>0.5</v>
          </cell>
          <cell r="O560">
            <v>1</v>
          </cell>
          <cell r="P560">
            <v>38084</v>
          </cell>
          <cell r="Q560">
            <v>0</v>
          </cell>
          <cell r="R560">
            <v>0</v>
          </cell>
        </row>
        <row r="561">
          <cell r="C561" t="str">
            <v>CU3691-6321-A</v>
          </cell>
          <cell r="D561" t="str">
            <v>ADM L-1.2 120R 2X1000LX+L2SW DC</v>
          </cell>
          <cell r="E561" t="str">
            <v>_6310</v>
          </cell>
          <cell r="F561">
            <v>38017</v>
          </cell>
          <cell r="G561">
            <v>545</v>
          </cell>
          <cell r="H561">
            <v>68</v>
          </cell>
          <cell r="I561">
            <v>21050</v>
          </cell>
          <cell r="J561">
            <v>21050</v>
          </cell>
          <cell r="K561">
            <v>21050</v>
          </cell>
          <cell r="M561">
            <v>71</v>
          </cell>
          <cell r="N561">
            <v>0.5</v>
          </cell>
          <cell r="O561">
            <v>1</v>
          </cell>
          <cell r="P561">
            <v>38084</v>
          </cell>
          <cell r="Q561">
            <v>0</v>
          </cell>
          <cell r="R561">
            <v>0</v>
          </cell>
        </row>
        <row r="562">
          <cell r="C562" t="str">
            <v>CU3691-8100-A</v>
          </cell>
          <cell r="D562" t="str">
            <v>ADM S-4.1 120R, DC, 2 FBRS</v>
          </cell>
          <cell r="E562" t="str">
            <v>_6310</v>
          </cell>
          <cell r="F562">
            <v>37498</v>
          </cell>
          <cell r="G562">
            <v>23.5</v>
          </cell>
          <cell r="H562">
            <v>10</v>
          </cell>
          <cell r="I562">
            <v>8570</v>
          </cell>
          <cell r="J562">
            <v>8570</v>
          </cell>
          <cell r="K562">
            <v>3496</v>
          </cell>
          <cell r="M562">
            <v>45</v>
          </cell>
          <cell r="N562">
            <v>0.5</v>
          </cell>
          <cell r="O562">
            <v>1</v>
          </cell>
          <cell r="P562">
            <v>37437</v>
          </cell>
          <cell r="Q562">
            <v>0</v>
          </cell>
          <cell r="R562">
            <v>0</v>
          </cell>
        </row>
        <row r="563">
          <cell r="C563" t="str">
            <v>CU3691-8101-A</v>
          </cell>
          <cell r="D563" t="str">
            <v>ADM S-4.1 120R, 1x34 MB, DC</v>
          </cell>
          <cell r="E563" t="str">
            <v>_6310</v>
          </cell>
          <cell r="F563">
            <v>37560</v>
          </cell>
          <cell r="G563">
            <v>285</v>
          </cell>
          <cell r="H563">
            <v>86</v>
          </cell>
          <cell r="I563">
            <v>10950</v>
          </cell>
          <cell r="J563">
            <v>10950</v>
          </cell>
          <cell r="K563">
            <v>4471</v>
          </cell>
          <cell r="M563">
            <v>52</v>
          </cell>
          <cell r="N563">
            <v>0.5</v>
          </cell>
          <cell r="O563">
            <v>1</v>
          </cell>
          <cell r="P563">
            <v>37695</v>
          </cell>
          <cell r="Q563">
            <v>0</v>
          </cell>
          <cell r="R563">
            <v>0</v>
          </cell>
        </row>
        <row r="564">
          <cell r="C564" t="str">
            <v>CU3691-8102-A</v>
          </cell>
          <cell r="D564" t="str">
            <v>ADM S-4.1 120R, 1x45 MB, DC</v>
          </cell>
          <cell r="E564" t="str">
            <v>_6310</v>
          </cell>
          <cell r="F564">
            <v>37560</v>
          </cell>
          <cell r="G564">
            <v>285</v>
          </cell>
          <cell r="H564">
            <v>86</v>
          </cell>
          <cell r="I564">
            <v>11430</v>
          </cell>
          <cell r="J564">
            <v>11430</v>
          </cell>
          <cell r="K564">
            <v>4661</v>
          </cell>
          <cell r="M564">
            <v>52</v>
          </cell>
          <cell r="N564">
            <v>0.5</v>
          </cell>
          <cell r="O564">
            <v>1</v>
          </cell>
          <cell r="P564">
            <v>37695</v>
          </cell>
          <cell r="Q564">
            <v>0</v>
          </cell>
          <cell r="R564">
            <v>0</v>
          </cell>
        </row>
        <row r="565">
          <cell r="C565" t="str">
            <v>CU3691-8103-A</v>
          </cell>
          <cell r="D565" t="str">
            <v>ADM S-4.1 120R, 1x140 MB, DC</v>
          </cell>
          <cell r="E565" t="str">
            <v>_6310</v>
          </cell>
          <cell r="F565">
            <v>37560</v>
          </cell>
          <cell r="G565">
            <v>315</v>
          </cell>
          <cell r="H565">
            <v>82</v>
          </cell>
          <cell r="I565">
            <v>10290</v>
          </cell>
          <cell r="J565">
            <v>10290</v>
          </cell>
          <cell r="K565">
            <v>4197</v>
          </cell>
          <cell r="M565">
            <v>50</v>
          </cell>
          <cell r="N565">
            <v>0.5</v>
          </cell>
          <cell r="O565">
            <v>1</v>
          </cell>
          <cell r="P565">
            <v>37695</v>
          </cell>
          <cell r="Q565">
            <v>0</v>
          </cell>
          <cell r="R565">
            <v>0</v>
          </cell>
        </row>
        <row r="566">
          <cell r="C566" t="str">
            <v>CU3691-8105-A</v>
          </cell>
          <cell r="D566" t="str">
            <v>ADM S-4.1 120R, 1xSTM-1 ELEC., DC</v>
          </cell>
          <cell r="E566" t="str">
            <v>_6310</v>
          </cell>
          <cell r="F566">
            <v>37560</v>
          </cell>
          <cell r="G566">
            <v>315</v>
          </cell>
          <cell r="H566">
            <v>78</v>
          </cell>
          <cell r="I566">
            <v>10290</v>
          </cell>
          <cell r="J566">
            <v>10290</v>
          </cell>
          <cell r="K566">
            <v>4197</v>
          </cell>
          <cell r="M566">
            <v>50</v>
          </cell>
          <cell r="N566">
            <v>0.5</v>
          </cell>
          <cell r="O566">
            <v>1</v>
          </cell>
          <cell r="P566">
            <v>37695</v>
          </cell>
          <cell r="Q566">
            <v>0</v>
          </cell>
          <cell r="R566">
            <v>0</v>
          </cell>
        </row>
        <row r="567">
          <cell r="C567" t="str">
            <v>CU3691-8106-A</v>
          </cell>
          <cell r="D567" t="str">
            <v>ADM S-4.1 120R, 1xSTM-1 OPT. S-1.1, DC</v>
          </cell>
          <cell r="E567" t="str">
            <v>_6310</v>
          </cell>
          <cell r="F567">
            <v>37560</v>
          </cell>
          <cell r="G567">
            <v>32</v>
          </cell>
          <cell r="H567">
            <v>65</v>
          </cell>
          <cell r="I567">
            <v>10950</v>
          </cell>
          <cell r="J567">
            <v>10950</v>
          </cell>
          <cell r="K567">
            <v>4471</v>
          </cell>
          <cell r="M567">
            <v>53</v>
          </cell>
          <cell r="N567">
            <v>0.5</v>
          </cell>
          <cell r="O567">
            <v>1</v>
          </cell>
          <cell r="P567">
            <v>37695</v>
          </cell>
          <cell r="Q567">
            <v>0</v>
          </cell>
          <cell r="R567">
            <v>0</v>
          </cell>
        </row>
        <row r="568">
          <cell r="C568" t="str">
            <v>CU3691-8107-A</v>
          </cell>
          <cell r="D568" t="str">
            <v>ADM S-4.1 120R, 1xSTM-1 OPT. L-1.1, DC</v>
          </cell>
          <cell r="E568" t="str">
            <v>_6310</v>
          </cell>
          <cell r="F568">
            <v>37498</v>
          </cell>
          <cell r="G568">
            <v>32</v>
          </cell>
          <cell r="H568">
            <v>65</v>
          </cell>
          <cell r="I568">
            <v>11430</v>
          </cell>
          <cell r="J568">
            <v>11430</v>
          </cell>
          <cell r="K568">
            <v>11430</v>
          </cell>
          <cell r="M568">
            <v>54</v>
          </cell>
          <cell r="N568">
            <v>0.5</v>
          </cell>
          <cell r="O568">
            <v>1</v>
          </cell>
          <cell r="P568">
            <v>37437</v>
          </cell>
          <cell r="Q568">
            <v>0</v>
          </cell>
          <cell r="R568">
            <v>0</v>
          </cell>
        </row>
        <row r="569">
          <cell r="C569" t="str">
            <v>CU3691-8108-A</v>
          </cell>
          <cell r="D569" t="str">
            <v>ADM S-4.1 120R, 1xSTM-1 OPT. L-1.2, DC</v>
          </cell>
          <cell r="E569" t="str">
            <v>_6310</v>
          </cell>
          <cell r="F569">
            <v>37498</v>
          </cell>
          <cell r="G569">
            <v>32</v>
          </cell>
          <cell r="H569">
            <v>65</v>
          </cell>
          <cell r="I569">
            <v>13330</v>
          </cell>
          <cell r="J569">
            <v>13330</v>
          </cell>
          <cell r="K569">
            <v>13330</v>
          </cell>
          <cell r="M569">
            <v>56</v>
          </cell>
          <cell r="N569">
            <v>0.5</v>
          </cell>
          <cell r="O569">
            <v>1</v>
          </cell>
          <cell r="P569">
            <v>37437</v>
          </cell>
          <cell r="Q569">
            <v>0</v>
          </cell>
          <cell r="R569">
            <v>0</v>
          </cell>
        </row>
        <row r="570">
          <cell r="C570" t="str">
            <v>CU3691-8109-A</v>
          </cell>
          <cell r="D570" t="str">
            <v>ADM S-4.1 120R, 4 x 10/100 MbE, DC</v>
          </cell>
          <cell r="E570" t="str">
            <v>_6310</v>
          </cell>
          <cell r="F570">
            <v>37560</v>
          </cell>
          <cell r="G570">
            <v>335</v>
          </cell>
          <cell r="H570">
            <v>79</v>
          </cell>
          <cell r="I570">
            <v>11430</v>
          </cell>
          <cell r="J570">
            <v>11430</v>
          </cell>
          <cell r="K570">
            <v>4661</v>
          </cell>
          <cell r="M570">
            <v>53</v>
          </cell>
          <cell r="N570">
            <v>0.5</v>
          </cell>
          <cell r="O570">
            <v>1</v>
          </cell>
          <cell r="P570">
            <v>37695</v>
          </cell>
          <cell r="Q570">
            <v>0</v>
          </cell>
          <cell r="R570">
            <v>0</v>
          </cell>
        </row>
        <row r="571">
          <cell r="C571" t="str">
            <v>CU3691-8110-A</v>
          </cell>
          <cell r="D571" t="str">
            <v>ADM S-4.1 120R 6X10/100MBE DC</v>
          </cell>
          <cell r="E571" t="str">
            <v>_6310</v>
          </cell>
          <cell r="F571">
            <v>38017</v>
          </cell>
          <cell r="G571">
            <v>575</v>
          </cell>
          <cell r="H571">
            <v>68</v>
          </cell>
          <cell r="I571">
            <v>13330</v>
          </cell>
          <cell r="J571">
            <v>13330</v>
          </cell>
          <cell r="K571">
            <v>13330</v>
          </cell>
          <cell r="M571">
            <v>53</v>
          </cell>
          <cell r="N571">
            <v>0.5</v>
          </cell>
          <cell r="O571">
            <v>1</v>
          </cell>
          <cell r="P571">
            <v>38084</v>
          </cell>
          <cell r="Q571">
            <v>0</v>
          </cell>
          <cell r="R571">
            <v>0</v>
          </cell>
        </row>
        <row r="572">
          <cell r="C572" t="str">
            <v>CU3691-8111-A</v>
          </cell>
          <cell r="D572" t="str">
            <v>ADM S-4.1 120R, 3x34 MB, DC</v>
          </cell>
          <cell r="E572" t="str">
            <v>_6310</v>
          </cell>
          <cell r="F572">
            <v>37560</v>
          </cell>
          <cell r="G572">
            <v>325</v>
          </cell>
          <cell r="H572">
            <v>83</v>
          </cell>
          <cell r="I572">
            <v>13050</v>
          </cell>
          <cell r="J572">
            <v>13050</v>
          </cell>
          <cell r="K572">
            <v>5324</v>
          </cell>
          <cell r="M572">
            <v>66</v>
          </cell>
          <cell r="N572">
            <v>0.5</v>
          </cell>
          <cell r="O572">
            <v>1</v>
          </cell>
          <cell r="P572">
            <v>37695</v>
          </cell>
          <cell r="Q572">
            <v>0</v>
          </cell>
          <cell r="R572">
            <v>0</v>
          </cell>
        </row>
        <row r="573">
          <cell r="C573" t="str">
            <v>CU3691-8112-A</v>
          </cell>
          <cell r="D573" t="str">
            <v>ADM S-4.1 120R, 3x45 MB, DC</v>
          </cell>
          <cell r="E573" t="str">
            <v>_6310</v>
          </cell>
          <cell r="F573">
            <v>37560</v>
          </cell>
          <cell r="G573">
            <v>325</v>
          </cell>
          <cell r="H573">
            <v>83</v>
          </cell>
          <cell r="I573">
            <v>14190</v>
          </cell>
          <cell r="J573">
            <v>14190</v>
          </cell>
          <cell r="K573">
            <v>5789</v>
          </cell>
          <cell r="M573">
            <v>66</v>
          </cell>
          <cell r="N573">
            <v>0.5</v>
          </cell>
          <cell r="O573">
            <v>1</v>
          </cell>
          <cell r="P573">
            <v>37695</v>
          </cell>
          <cell r="Q573">
            <v>0</v>
          </cell>
          <cell r="R573">
            <v>0</v>
          </cell>
        </row>
        <row r="574">
          <cell r="C574" t="str">
            <v>CU3691-8115-A</v>
          </cell>
          <cell r="D574" t="str">
            <v>ADM S-4.1 120R, 2XSTM1 ELEC, DC, 2FBRS</v>
          </cell>
          <cell r="E574" t="str">
            <v>_6310</v>
          </cell>
          <cell r="F574">
            <v>37498</v>
          </cell>
          <cell r="G574">
            <v>32.5</v>
          </cell>
          <cell r="H574">
            <v>7.7</v>
          </cell>
          <cell r="I574">
            <v>10570</v>
          </cell>
          <cell r="J574">
            <v>10570</v>
          </cell>
          <cell r="K574">
            <v>4311</v>
          </cell>
          <cell r="M574">
            <v>55</v>
          </cell>
          <cell r="N574">
            <v>0.5</v>
          </cell>
          <cell r="O574">
            <v>1</v>
          </cell>
          <cell r="P574">
            <v>37437</v>
          </cell>
          <cell r="Q574">
            <v>0</v>
          </cell>
          <cell r="R574">
            <v>0</v>
          </cell>
        </row>
        <row r="575">
          <cell r="C575" t="str">
            <v>CU3691-8116-A</v>
          </cell>
          <cell r="D575" t="str">
            <v>ADM S-4.1 120R, 2xSTM-1 OPT. S-1.1, DC</v>
          </cell>
          <cell r="E575" t="str">
            <v>_6310</v>
          </cell>
          <cell r="F575">
            <v>37560</v>
          </cell>
          <cell r="G575">
            <v>33</v>
          </cell>
          <cell r="H575">
            <v>63</v>
          </cell>
          <cell r="I575">
            <v>11710</v>
          </cell>
          <cell r="J575">
            <v>11710</v>
          </cell>
          <cell r="K575">
            <v>4776</v>
          </cell>
          <cell r="M575">
            <v>61</v>
          </cell>
          <cell r="N575">
            <v>0.5</v>
          </cell>
          <cell r="O575">
            <v>1</v>
          </cell>
          <cell r="P575">
            <v>37695</v>
          </cell>
          <cell r="Q575">
            <v>0</v>
          </cell>
          <cell r="R575">
            <v>0</v>
          </cell>
        </row>
        <row r="576">
          <cell r="C576" t="str">
            <v>CU3691-8117-A</v>
          </cell>
          <cell r="D576" t="str">
            <v>ADM S-4.1 120R, 2xSTM-1 OPT. L-1.1, DC</v>
          </cell>
          <cell r="E576" t="str">
            <v>_6310</v>
          </cell>
          <cell r="F576">
            <v>37498</v>
          </cell>
          <cell r="G576">
            <v>33</v>
          </cell>
          <cell r="H576">
            <v>63</v>
          </cell>
          <cell r="I576">
            <v>12380</v>
          </cell>
          <cell r="J576">
            <v>12380</v>
          </cell>
          <cell r="K576">
            <v>12380</v>
          </cell>
          <cell r="M576">
            <v>63</v>
          </cell>
          <cell r="N576">
            <v>0.5</v>
          </cell>
          <cell r="O576">
            <v>1</v>
          </cell>
          <cell r="P576">
            <v>37437</v>
          </cell>
          <cell r="Q576">
            <v>0</v>
          </cell>
          <cell r="R576">
            <v>0</v>
          </cell>
        </row>
        <row r="577">
          <cell r="C577" t="str">
            <v>CU3691-8118-A</v>
          </cell>
          <cell r="D577" t="str">
            <v>ADM S-4.1 120R, 2xSTM-1 OPT. L-1.2, DC</v>
          </cell>
          <cell r="E577" t="str">
            <v>_6310</v>
          </cell>
          <cell r="F577">
            <v>37498</v>
          </cell>
          <cell r="G577">
            <v>33</v>
          </cell>
          <cell r="H577">
            <v>63</v>
          </cell>
          <cell r="I577">
            <v>15240</v>
          </cell>
          <cell r="J577">
            <v>15240</v>
          </cell>
          <cell r="K577">
            <v>15240</v>
          </cell>
          <cell r="M577">
            <v>67</v>
          </cell>
          <cell r="N577">
            <v>0.5</v>
          </cell>
          <cell r="O577">
            <v>1</v>
          </cell>
          <cell r="P577">
            <v>37437</v>
          </cell>
          <cell r="Q577">
            <v>0</v>
          </cell>
          <cell r="R577">
            <v>0</v>
          </cell>
        </row>
        <row r="578">
          <cell r="C578" t="str">
            <v>CU3691-8119-B</v>
          </cell>
          <cell r="D578" t="str">
            <v>ADM S-4.1 120R 6X10/100MBE+L2SW DC</v>
          </cell>
          <cell r="E578" t="str">
            <v>_6310</v>
          </cell>
          <cell r="F578">
            <v>38017</v>
          </cell>
          <cell r="G578">
            <v>575</v>
          </cell>
          <cell r="H578">
            <v>68</v>
          </cell>
          <cell r="I578">
            <v>18100</v>
          </cell>
          <cell r="J578">
            <v>18100</v>
          </cell>
          <cell r="K578">
            <v>18100</v>
          </cell>
          <cell r="M578">
            <v>73</v>
          </cell>
          <cell r="N578">
            <v>0.5</v>
          </cell>
          <cell r="O578">
            <v>1</v>
          </cell>
          <cell r="P578">
            <v>38084</v>
          </cell>
          <cell r="Q578">
            <v>0</v>
          </cell>
          <cell r="R578">
            <v>0</v>
          </cell>
        </row>
        <row r="579">
          <cell r="C579" t="str">
            <v>CU3691-8120-A</v>
          </cell>
          <cell r="D579" t="str">
            <v>ADM S-4.1 120R 2X1000SX+L2SW DC</v>
          </cell>
          <cell r="E579" t="str">
            <v>_6310</v>
          </cell>
          <cell r="F579">
            <v>38017</v>
          </cell>
          <cell r="G579">
            <v>575</v>
          </cell>
          <cell r="H579">
            <v>68</v>
          </cell>
          <cell r="I579">
            <v>18250</v>
          </cell>
          <cell r="J579">
            <v>18250</v>
          </cell>
          <cell r="K579">
            <v>7300</v>
          </cell>
          <cell r="M579">
            <v>81</v>
          </cell>
          <cell r="N579">
            <v>0.5</v>
          </cell>
          <cell r="O579">
            <v>1</v>
          </cell>
          <cell r="P579">
            <v>38084</v>
          </cell>
          <cell r="Q579">
            <v>0</v>
          </cell>
          <cell r="R579">
            <v>0</v>
          </cell>
        </row>
        <row r="580">
          <cell r="C580" t="str">
            <v>CU3691-8121-A</v>
          </cell>
          <cell r="D580" t="str">
            <v>ADM S-4.1 120R 2X1000LX+L2SW DC</v>
          </cell>
          <cell r="E580" t="str">
            <v>_6310</v>
          </cell>
          <cell r="F580">
            <v>38017</v>
          </cell>
          <cell r="G580">
            <v>575</v>
          </cell>
          <cell r="H580">
            <v>68</v>
          </cell>
          <cell r="I580">
            <v>18950</v>
          </cell>
          <cell r="J580">
            <v>18950</v>
          </cell>
          <cell r="K580">
            <v>18950</v>
          </cell>
          <cell r="M580">
            <v>81</v>
          </cell>
          <cell r="N580">
            <v>0.5</v>
          </cell>
          <cell r="O580">
            <v>1</v>
          </cell>
          <cell r="P580">
            <v>38084</v>
          </cell>
          <cell r="Q580">
            <v>0</v>
          </cell>
          <cell r="R580">
            <v>0</v>
          </cell>
        </row>
        <row r="581">
          <cell r="C581" t="str">
            <v>CU3691-8200-A</v>
          </cell>
          <cell r="D581" t="str">
            <v>ADM L-4.1 120R, DC</v>
          </cell>
          <cell r="E581" t="str">
            <v>_6310</v>
          </cell>
          <cell r="F581">
            <v>37560</v>
          </cell>
          <cell r="G581">
            <v>235</v>
          </cell>
          <cell r="H581">
            <v>99</v>
          </cell>
          <cell r="I581">
            <v>10670</v>
          </cell>
          <cell r="J581">
            <v>10670</v>
          </cell>
          <cell r="K581">
            <v>4349</v>
          </cell>
          <cell r="M581">
            <v>49</v>
          </cell>
          <cell r="N581">
            <v>0.5</v>
          </cell>
          <cell r="O581">
            <v>1</v>
          </cell>
          <cell r="P581">
            <v>37695</v>
          </cell>
          <cell r="Q581">
            <v>0</v>
          </cell>
          <cell r="R581">
            <v>0</v>
          </cell>
        </row>
        <row r="582">
          <cell r="C582" t="str">
            <v>CU3691-8201-A</v>
          </cell>
          <cell r="D582" t="str">
            <v>ADM L-4.1 120R, 1x34 MB, DC</v>
          </cell>
          <cell r="E582" t="str">
            <v>_6310</v>
          </cell>
          <cell r="F582">
            <v>37560</v>
          </cell>
          <cell r="G582">
            <v>285</v>
          </cell>
          <cell r="H582">
            <v>86</v>
          </cell>
          <cell r="I582">
            <v>13050</v>
          </cell>
          <cell r="J582">
            <v>13050</v>
          </cell>
          <cell r="K582">
            <v>5324</v>
          </cell>
          <cell r="M582">
            <v>56</v>
          </cell>
          <cell r="N582">
            <v>0.5</v>
          </cell>
          <cell r="O582">
            <v>1</v>
          </cell>
          <cell r="P582">
            <v>37695</v>
          </cell>
          <cell r="Q582">
            <v>0</v>
          </cell>
          <cell r="R582">
            <v>0</v>
          </cell>
        </row>
        <row r="583">
          <cell r="C583" t="str">
            <v>CU3691-8202-A</v>
          </cell>
          <cell r="D583" t="str">
            <v>ADM L-4.1 120R, 1x45 MB, DC</v>
          </cell>
          <cell r="E583" t="str">
            <v>_6310</v>
          </cell>
          <cell r="F583">
            <v>37560</v>
          </cell>
          <cell r="G583">
            <v>285</v>
          </cell>
          <cell r="H583">
            <v>86</v>
          </cell>
          <cell r="I583">
            <v>13520</v>
          </cell>
          <cell r="J583">
            <v>13520</v>
          </cell>
          <cell r="K583">
            <v>5515</v>
          </cell>
          <cell r="M583">
            <v>56</v>
          </cell>
          <cell r="N583">
            <v>0.5</v>
          </cell>
          <cell r="O583">
            <v>1</v>
          </cell>
          <cell r="P583">
            <v>37695</v>
          </cell>
          <cell r="Q583">
            <v>0</v>
          </cell>
          <cell r="R583">
            <v>0</v>
          </cell>
        </row>
        <row r="584">
          <cell r="C584" t="str">
            <v>CU3691-8203-A</v>
          </cell>
          <cell r="D584" t="str">
            <v>ADM L-4.1 120R, 1x140 MB, DC</v>
          </cell>
          <cell r="E584" t="str">
            <v>_6310</v>
          </cell>
          <cell r="F584">
            <v>37560</v>
          </cell>
          <cell r="G584">
            <v>315</v>
          </cell>
          <cell r="H584">
            <v>82</v>
          </cell>
          <cell r="I584">
            <v>12380</v>
          </cell>
          <cell r="J584">
            <v>12380</v>
          </cell>
          <cell r="K584">
            <v>5050</v>
          </cell>
          <cell r="M584">
            <v>54</v>
          </cell>
          <cell r="N584">
            <v>0.5</v>
          </cell>
          <cell r="O584">
            <v>1</v>
          </cell>
          <cell r="P584">
            <v>37695</v>
          </cell>
          <cell r="Q584">
            <v>0</v>
          </cell>
          <cell r="R584">
            <v>0</v>
          </cell>
        </row>
        <row r="585">
          <cell r="C585" t="str">
            <v>CU3691-8205-A</v>
          </cell>
          <cell r="D585" t="str">
            <v>ADM L-4.1 120R, 1xSTM-1 ELEC., DC</v>
          </cell>
          <cell r="E585" t="str">
            <v>_6310</v>
          </cell>
          <cell r="F585">
            <v>37560</v>
          </cell>
          <cell r="G585">
            <v>315</v>
          </cell>
          <cell r="H585">
            <v>78</v>
          </cell>
          <cell r="I585">
            <v>12380</v>
          </cell>
          <cell r="J585">
            <v>12380</v>
          </cell>
          <cell r="K585">
            <v>5050</v>
          </cell>
          <cell r="M585">
            <v>54</v>
          </cell>
          <cell r="N585">
            <v>0.5</v>
          </cell>
          <cell r="O585">
            <v>1</v>
          </cell>
          <cell r="P585">
            <v>37695</v>
          </cell>
          <cell r="Q585">
            <v>0</v>
          </cell>
          <cell r="R585">
            <v>0</v>
          </cell>
        </row>
        <row r="586">
          <cell r="C586" t="str">
            <v>CU3691-8206-A</v>
          </cell>
          <cell r="D586" t="str">
            <v>ADM L-4.1 120R, 1xSTM-1 OPT. S-1.1, DC</v>
          </cell>
          <cell r="E586" t="str">
            <v>_6310</v>
          </cell>
          <cell r="F586">
            <v>37560</v>
          </cell>
          <cell r="G586">
            <v>32</v>
          </cell>
          <cell r="H586">
            <v>65</v>
          </cell>
          <cell r="I586">
            <v>13050</v>
          </cell>
          <cell r="J586">
            <v>13050</v>
          </cell>
          <cell r="K586">
            <v>5324</v>
          </cell>
          <cell r="M586">
            <v>57</v>
          </cell>
          <cell r="N586">
            <v>0.5</v>
          </cell>
          <cell r="O586">
            <v>1</v>
          </cell>
          <cell r="P586">
            <v>37695</v>
          </cell>
          <cell r="Q586">
            <v>0</v>
          </cell>
          <cell r="R586">
            <v>0</v>
          </cell>
        </row>
        <row r="587">
          <cell r="C587" t="str">
            <v>CU3691-8207-A</v>
          </cell>
          <cell r="D587" t="str">
            <v>ADM L-4.1 120R, 1xSTM-1 OPT. L-1.1, DC</v>
          </cell>
          <cell r="E587" t="str">
            <v>_6310</v>
          </cell>
          <cell r="F587">
            <v>37498</v>
          </cell>
          <cell r="G587">
            <v>32</v>
          </cell>
          <cell r="H587">
            <v>65</v>
          </cell>
          <cell r="I587">
            <v>13520</v>
          </cell>
          <cell r="J587">
            <v>13520</v>
          </cell>
          <cell r="K587">
            <v>13520</v>
          </cell>
          <cell r="M587">
            <v>58</v>
          </cell>
          <cell r="N587">
            <v>0.5</v>
          </cell>
          <cell r="O587">
            <v>1</v>
          </cell>
          <cell r="P587">
            <v>37437</v>
          </cell>
          <cell r="Q587">
            <v>0</v>
          </cell>
          <cell r="R587">
            <v>0</v>
          </cell>
        </row>
        <row r="588">
          <cell r="C588" t="str">
            <v>CU3691-8208-A</v>
          </cell>
          <cell r="D588" t="str">
            <v>ADM L-4.1 120R, 1xSTM-1 OPT. L-1.2, DC</v>
          </cell>
          <cell r="E588" t="str">
            <v>_6310</v>
          </cell>
          <cell r="F588">
            <v>37498</v>
          </cell>
          <cell r="G588">
            <v>32</v>
          </cell>
          <cell r="H588">
            <v>65</v>
          </cell>
          <cell r="I588">
            <v>15430</v>
          </cell>
          <cell r="J588">
            <v>15430</v>
          </cell>
          <cell r="K588">
            <v>15430</v>
          </cell>
          <cell r="M588">
            <v>60</v>
          </cell>
          <cell r="N588">
            <v>0.5</v>
          </cell>
          <cell r="O588">
            <v>1</v>
          </cell>
          <cell r="P588">
            <v>37437</v>
          </cell>
          <cell r="Q588">
            <v>0</v>
          </cell>
          <cell r="R588">
            <v>0</v>
          </cell>
        </row>
        <row r="589">
          <cell r="C589" t="str">
            <v>CU3691-8209-A</v>
          </cell>
          <cell r="D589" t="str">
            <v>ADM L-4.1 120R, 4 x 10/100 MbE, DC</v>
          </cell>
          <cell r="E589" t="str">
            <v>_6310</v>
          </cell>
          <cell r="F589">
            <v>37560</v>
          </cell>
          <cell r="G589">
            <v>335</v>
          </cell>
          <cell r="H589">
            <v>79</v>
          </cell>
          <cell r="I589">
            <v>13520</v>
          </cell>
          <cell r="J589">
            <v>13520</v>
          </cell>
          <cell r="K589">
            <v>5515</v>
          </cell>
          <cell r="M589">
            <v>49</v>
          </cell>
          <cell r="N589">
            <v>0.5</v>
          </cell>
          <cell r="O589">
            <v>1</v>
          </cell>
          <cell r="P589">
            <v>37695</v>
          </cell>
          <cell r="Q589">
            <v>0</v>
          </cell>
          <cell r="R589">
            <v>0</v>
          </cell>
        </row>
        <row r="590">
          <cell r="C590" t="str">
            <v>CU3691-8210-A</v>
          </cell>
          <cell r="D590" t="str">
            <v>ADM L-4.1 120R 6X10/100MBE DC</v>
          </cell>
          <cell r="E590" t="str">
            <v>_6310</v>
          </cell>
          <cell r="F590">
            <v>38017</v>
          </cell>
          <cell r="G590">
            <v>575</v>
          </cell>
          <cell r="H590">
            <v>68</v>
          </cell>
          <cell r="I590">
            <v>15430</v>
          </cell>
          <cell r="J590">
            <v>15430</v>
          </cell>
          <cell r="K590">
            <v>15430</v>
          </cell>
          <cell r="M590">
            <v>57</v>
          </cell>
          <cell r="N590">
            <v>0.5</v>
          </cell>
          <cell r="O590">
            <v>1</v>
          </cell>
          <cell r="P590">
            <v>38084</v>
          </cell>
          <cell r="Q590">
            <v>0</v>
          </cell>
          <cell r="R590">
            <v>0</v>
          </cell>
        </row>
        <row r="591">
          <cell r="C591" t="str">
            <v>CU3691-8211-A</v>
          </cell>
          <cell r="D591" t="str">
            <v>ADM L-4.1 120R, 3x34 MB, DC</v>
          </cell>
          <cell r="E591" t="str">
            <v>_6310</v>
          </cell>
          <cell r="F591">
            <v>37560</v>
          </cell>
          <cell r="G591">
            <v>325</v>
          </cell>
          <cell r="H591">
            <v>83</v>
          </cell>
          <cell r="I591">
            <v>15140</v>
          </cell>
          <cell r="J591">
            <v>15140</v>
          </cell>
          <cell r="K591">
            <v>6177</v>
          </cell>
          <cell r="M591">
            <v>70</v>
          </cell>
          <cell r="N591">
            <v>0.5</v>
          </cell>
          <cell r="O591">
            <v>1</v>
          </cell>
          <cell r="P591">
            <v>37695</v>
          </cell>
          <cell r="Q591">
            <v>0</v>
          </cell>
          <cell r="R591">
            <v>0</v>
          </cell>
        </row>
        <row r="592">
          <cell r="C592" t="str">
            <v>CU3691-8212-A</v>
          </cell>
          <cell r="D592" t="str">
            <v>ADM L-4.1 120R, 3x45 MB, DC</v>
          </cell>
          <cell r="E592" t="str">
            <v>_6310</v>
          </cell>
          <cell r="F592">
            <v>37560</v>
          </cell>
          <cell r="G592">
            <v>325</v>
          </cell>
          <cell r="H592">
            <v>83</v>
          </cell>
          <cell r="I592">
            <v>16290</v>
          </cell>
          <cell r="J592">
            <v>16290</v>
          </cell>
          <cell r="K592">
            <v>6642</v>
          </cell>
          <cell r="M592">
            <v>78</v>
          </cell>
          <cell r="N592">
            <v>0.5</v>
          </cell>
          <cell r="O592">
            <v>1</v>
          </cell>
          <cell r="P592">
            <v>37695</v>
          </cell>
          <cell r="Q592">
            <v>0</v>
          </cell>
          <cell r="R592">
            <v>0</v>
          </cell>
        </row>
        <row r="593">
          <cell r="C593" t="str">
            <v>CU3691-8215-A</v>
          </cell>
          <cell r="D593" t="str">
            <v>ADM L-4.1 120R, 2xSTM-1 ELEC., DC</v>
          </cell>
          <cell r="E593" t="str">
            <v>_6310</v>
          </cell>
          <cell r="F593">
            <v>37560</v>
          </cell>
          <cell r="G593">
            <v>325</v>
          </cell>
          <cell r="H593">
            <v>77</v>
          </cell>
          <cell r="I593">
            <v>12570</v>
          </cell>
          <cell r="J593">
            <v>12570</v>
          </cell>
          <cell r="K593">
            <v>5126</v>
          </cell>
          <cell r="M593">
            <v>59</v>
          </cell>
          <cell r="N593">
            <v>0.5</v>
          </cell>
          <cell r="O593">
            <v>1</v>
          </cell>
          <cell r="P593">
            <v>37695</v>
          </cell>
          <cell r="Q593">
            <v>0</v>
          </cell>
          <cell r="R593">
            <v>0</v>
          </cell>
        </row>
        <row r="594">
          <cell r="C594" t="str">
            <v>CU3691-8216-A</v>
          </cell>
          <cell r="D594" t="str">
            <v>ADM L-4.1 120R, 2xSTM-1 OPT. S-1.1, DC</v>
          </cell>
          <cell r="E594" t="str">
            <v>_6310</v>
          </cell>
          <cell r="F594">
            <v>37560</v>
          </cell>
          <cell r="G594">
            <v>33</v>
          </cell>
          <cell r="H594">
            <v>63</v>
          </cell>
          <cell r="I594">
            <v>13810</v>
          </cell>
          <cell r="J594">
            <v>13810</v>
          </cell>
          <cell r="K594">
            <v>5636</v>
          </cell>
          <cell r="M594">
            <v>65</v>
          </cell>
          <cell r="N594">
            <v>0.5</v>
          </cell>
          <cell r="O594">
            <v>1</v>
          </cell>
          <cell r="P594">
            <v>37695</v>
          </cell>
          <cell r="Q594">
            <v>0</v>
          </cell>
          <cell r="R594">
            <v>0</v>
          </cell>
        </row>
        <row r="595">
          <cell r="C595" t="str">
            <v>CU3691-8217-A</v>
          </cell>
          <cell r="D595" t="str">
            <v>ADM L-4.1 120R, 2xSTM-1 OPT. L-1.1, DC</v>
          </cell>
          <cell r="E595" t="str">
            <v>_6310</v>
          </cell>
          <cell r="F595">
            <v>37498</v>
          </cell>
          <cell r="G595">
            <v>33</v>
          </cell>
          <cell r="H595">
            <v>63</v>
          </cell>
          <cell r="I595">
            <v>14480</v>
          </cell>
          <cell r="J595">
            <v>14480</v>
          </cell>
          <cell r="K595">
            <v>14480</v>
          </cell>
          <cell r="M595">
            <v>67</v>
          </cell>
          <cell r="N595">
            <v>0.5</v>
          </cell>
          <cell r="O595">
            <v>1</v>
          </cell>
          <cell r="P595">
            <v>37437</v>
          </cell>
          <cell r="Q595">
            <v>0</v>
          </cell>
          <cell r="R595">
            <v>0</v>
          </cell>
        </row>
        <row r="596">
          <cell r="C596" t="str">
            <v>CU3691-8218-A</v>
          </cell>
          <cell r="D596" t="str">
            <v>ADM L-4.1 120R, 2xSTM-1 OPT. L-1.2, DC</v>
          </cell>
          <cell r="E596" t="str">
            <v>_6310</v>
          </cell>
          <cell r="F596">
            <v>37498</v>
          </cell>
          <cell r="G596">
            <v>33</v>
          </cell>
          <cell r="H596">
            <v>63</v>
          </cell>
          <cell r="I596">
            <v>17330</v>
          </cell>
          <cell r="J596">
            <v>17330</v>
          </cell>
          <cell r="K596">
            <v>17330</v>
          </cell>
          <cell r="M596">
            <v>71</v>
          </cell>
          <cell r="N596">
            <v>0.5</v>
          </cell>
          <cell r="O596">
            <v>1</v>
          </cell>
          <cell r="P596">
            <v>37437</v>
          </cell>
          <cell r="Q596">
            <v>0</v>
          </cell>
          <cell r="R596">
            <v>0</v>
          </cell>
        </row>
        <row r="597">
          <cell r="C597" t="str">
            <v>CU3691-8219-B</v>
          </cell>
          <cell r="D597" t="str">
            <v>ADM L-4.1 120R 6X10/100MBE+L2SW DC</v>
          </cell>
          <cell r="E597" t="str">
            <v>_6310</v>
          </cell>
          <cell r="F597">
            <v>38017</v>
          </cell>
          <cell r="G597">
            <v>575</v>
          </cell>
          <cell r="H597">
            <v>68</v>
          </cell>
          <cell r="I597">
            <v>20190</v>
          </cell>
          <cell r="J597">
            <v>20190</v>
          </cell>
          <cell r="K597">
            <v>20190</v>
          </cell>
          <cell r="M597">
            <v>77</v>
          </cell>
          <cell r="N597">
            <v>0.5</v>
          </cell>
          <cell r="O597">
            <v>1</v>
          </cell>
          <cell r="P597">
            <v>38084</v>
          </cell>
          <cell r="Q597">
            <v>0</v>
          </cell>
          <cell r="R597">
            <v>0</v>
          </cell>
        </row>
        <row r="598">
          <cell r="C598" t="str">
            <v>CU3691-8220-A</v>
          </cell>
          <cell r="D598" t="str">
            <v>ADM L-4.1 120R 2X1000SX+L2SW DC</v>
          </cell>
          <cell r="E598" t="str">
            <v>_6310</v>
          </cell>
          <cell r="F598">
            <v>38017</v>
          </cell>
          <cell r="G598">
            <v>575</v>
          </cell>
          <cell r="H598">
            <v>68</v>
          </cell>
          <cell r="I598">
            <v>20340</v>
          </cell>
          <cell r="J598">
            <v>20340</v>
          </cell>
          <cell r="K598">
            <v>20340</v>
          </cell>
          <cell r="M598">
            <v>85</v>
          </cell>
          <cell r="N598">
            <v>0.5</v>
          </cell>
          <cell r="O598">
            <v>1</v>
          </cell>
          <cell r="P598">
            <v>38084</v>
          </cell>
          <cell r="Q598">
            <v>0</v>
          </cell>
          <cell r="R598">
            <v>0</v>
          </cell>
        </row>
        <row r="599">
          <cell r="C599" t="str">
            <v>CU3691-8221-A</v>
          </cell>
          <cell r="D599" t="str">
            <v>ADM L-4.1 120R 2X1000LX+L2SW DC</v>
          </cell>
          <cell r="E599" t="str">
            <v>_6310</v>
          </cell>
          <cell r="F599">
            <v>38017</v>
          </cell>
          <cell r="G599">
            <v>575</v>
          </cell>
          <cell r="H599">
            <v>68</v>
          </cell>
          <cell r="I599">
            <v>21050</v>
          </cell>
          <cell r="J599">
            <v>21050</v>
          </cell>
          <cell r="K599">
            <v>21050</v>
          </cell>
          <cell r="M599">
            <v>85</v>
          </cell>
          <cell r="N599">
            <v>0.5</v>
          </cell>
          <cell r="O599">
            <v>1</v>
          </cell>
          <cell r="P599">
            <v>38084</v>
          </cell>
          <cell r="Q599">
            <v>0</v>
          </cell>
          <cell r="R599">
            <v>0</v>
          </cell>
        </row>
        <row r="600">
          <cell r="C600" t="str">
            <v>CU3691-8300-A</v>
          </cell>
          <cell r="D600" t="str">
            <v>ADM L-4.2 120R, DC</v>
          </cell>
          <cell r="E600" t="str">
            <v>_6310</v>
          </cell>
          <cell r="F600">
            <v>37560</v>
          </cell>
          <cell r="G600">
            <v>235</v>
          </cell>
          <cell r="H600">
            <v>99</v>
          </cell>
          <cell r="I600">
            <v>11330</v>
          </cell>
          <cell r="J600">
            <v>11330</v>
          </cell>
          <cell r="K600">
            <v>4624</v>
          </cell>
          <cell r="M600">
            <v>57</v>
          </cell>
          <cell r="N600">
            <v>0.5</v>
          </cell>
          <cell r="O600">
            <v>1</v>
          </cell>
          <cell r="P600">
            <v>37695</v>
          </cell>
          <cell r="Q600">
            <v>0</v>
          </cell>
          <cell r="R600">
            <v>0</v>
          </cell>
        </row>
        <row r="601">
          <cell r="C601" t="str">
            <v>CU3691-8301-A</v>
          </cell>
          <cell r="D601" t="str">
            <v>ADM L-4.2 120R, 1x34 MB, DC</v>
          </cell>
          <cell r="E601" t="str">
            <v>_6310</v>
          </cell>
          <cell r="F601">
            <v>37560</v>
          </cell>
          <cell r="G601">
            <v>285</v>
          </cell>
          <cell r="H601">
            <v>86</v>
          </cell>
          <cell r="I601">
            <v>13710</v>
          </cell>
          <cell r="J601">
            <v>13710</v>
          </cell>
          <cell r="K601">
            <v>5591</v>
          </cell>
          <cell r="M601">
            <v>64</v>
          </cell>
          <cell r="N601">
            <v>0.5</v>
          </cell>
          <cell r="O601">
            <v>1</v>
          </cell>
          <cell r="P601">
            <v>37695</v>
          </cell>
          <cell r="Q601">
            <v>0</v>
          </cell>
          <cell r="R601">
            <v>0</v>
          </cell>
        </row>
        <row r="602">
          <cell r="C602" t="str">
            <v>CU3691-8302-A</v>
          </cell>
          <cell r="D602" t="str">
            <v>ADM L-4.2 120R, 1x45 MB, DC</v>
          </cell>
          <cell r="E602" t="str">
            <v>_6310</v>
          </cell>
          <cell r="F602">
            <v>37560</v>
          </cell>
          <cell r="G602">
            <v>285</v>
          </cell>
          <cell r="H602">
            <v>86</v>
          </cell>
          <cell r="I602">
            <v>14190</v>
          </cell>
          <cell r="J602">
            <v>14190</v>
          </cell>
          <cell r="K602">
            <v>5789</v>
          </cell>
          <cell r="M602">
            <v>64</v>
          </cell>
          <cell r="N602">
            <v>0.5</v>
          </cell>
          <cell r="O602">
            <v>1</v>
          </cell>
          <cell r="P602">
            <v>37695</v>
          </cell>
          <cell r="Q602">
            <v>0</v>
          </cell>
          <cell r="R602">
            <v>0</v>
          </cell>
        </row>
        <row r="603">
          <cell r="C603" t="str">
            <v>CU3691-8303-A</v>
          </cell>
          <cell r="D603" t="str">
            <v>ADM L-4.2 120R, 1x140 MB, DC</v>
          </cell>
          <cell r="E603" t="str">
            <v>_6310</v>
          </cell>
          <cell r="F603">
            <v>37560</v>
          </cell>
          <cell r="G603">
            <v>315</v>
          </cell>
          <cell r="H603">
            <v>82</v>
          </cell>
          <cell r="I603">
            <v>13050</v>
          </cell>
          <cell r="J603">
            <v>13050</v>
          </cell>
          <cell r="K603">
            <v>5324</v>
          </cell>
          <cell r="M603">
            <v>62</v>
          </cell>
          <cell r="N603">
            <v>0.5</v>
          </cell>
          <cell r="O603">
            <v>1</v>
          </cell>
          <cell r="P603">
            <v>37695</v>
          </cell>
          <cell r="Q603">
            <v>0</v>
          </cell>
          <cell r="R603">
            <v>0</v>
          </cell>
        </row>
        <row r="604">
          <cell r="C604" t="str">
            <v>CU3691-8305-A</v>
          </cell>
          <cell r="D604" t="str">
            <v>ADM L-4.2 120R, 1xSTM-1 ELEC., DC</v>
          </cell>
          <cell r="E604" t="str">
            <v>_6310</v>
          </cell>
          <cell r="F604">
            <v>37560</v>
          </cell>
          <cell r="G604">
            <v>315</v>
          </cell>
          <cell r="H604">
            <v>78</v>
          </cell>
          <cell r="I604">
            <v>13140</v>
          </cell>
          <cell r="J604">
            <v>13140</v>
          </cell>
          <cell r="K604">
            <v>5362</v>
          </cell>
          <cell r="M604">
            <v>62</v>
          </cell>
          <cell r="N604">
            <v>0.5</v>
          </cell>
          <cell r="O604">
            <v>1</v>
          </cell>
          <cell r="P604">
            <v>37695</v>
          </cell>
          <cell r="Q604">
            <v>0</v>
          </cell>
          <cell r="R604">
            <v>0</v>
          </cell>
        </row>
        <row r="605">
          <cell r="C605" t="str">
            <v>CU3691-8306-A</v>
          </cell>
          <cell r="D605" t="str">
            <v>ADM L-4.2 120R, 1xSTM-1 OPT. S-1.1, DC</v>
          </cell>
          <cell r="E605" t="str">
            <v>_6310</v>
          </cell>
          <cell r="F605">
            <v>37560</v>
          </cell>
          <cell r="G605">
            <v>32</v>
          </cell>
          <cell r="H605">
            <v>65</v>
          </cell>
          <cell r="I605">
            <v>13810</v>
          </cell>
          <cell r="J605">
            <v>13810</v>
          </cell>
          <cell r="K605">
            <v>5636</v>
          </cell>
          <cell r="M605">
            <v>65</v>
          </cell>
          <cell r="N605">
            <v>0.5</v>
          </cell>
          <cell r="O605">
            <v>1</v>
          </cell>
          <cell r="P605">
            <v>37695</v>
          </cell>
          <cell r="Q605">
            <v>0</v>
          </cell>
          <cell r="R605">
            <v>0</v>
          </cell>
        </row>
        <row r="606">
          <cell r="C606" t="str">
            <v>CU3691-8307-A</v>
          </cell>
          <cell r="D606" t="str">
            <v>ADM L-4.2 120R, 1xSTM-1 OPT. L-1.1, DC</v>
          </cell>
          <cell r="E606" t="str">
            <v>_6310</v>
          </cell>
          <cell r="F606">
            <v>37498</v>
          </cell>
          <cell r="G606">
            <v>32</v>
          </cell>
          <cell r="H606">
            <v>65</v>
          </cell>
          <cell r="I606">
            <v>14190</v>
          </cell>
          <cell r="J606">
            <v>14190</v>
          </cell>
          <cell r="K606">
            <v>14190</v>
          </cell>
          <cell r="M606">
            <v>66</v>
          </cell>
          <cell r="N606">
            <v>0.5</v>
          </cell>
          <cell r="O606">
            <v>1</v>
          </cell>
          <cell r="P606">
            <v>37437</v>
          </cell>
          <cell r="Q606">
            <v>0</v>
          </cell>
          <cell r="R606">
            <v>0</v>
          </cell>
        </row>
        <row r="607">
          <cell r="C607" t="str">
            <v>CU3691-8308-A</v>
          </cell>
          <cell r="D607" t="str">
            <v>ADM L-4.2 120R, 1xSTM-1 OPT. L-1.2, DC</v>
          </cell>
          <cell r="E607" t="str">
            <v>_6310</v>
          </cell>
          <cell r="F607">
            <v>37498</v>
          </cell>
          <cell r="G607">
            <v>32</v>
          </cell>
          <cell r="H607">
            <v>65</v>
          </cell>
          <cell r="I607">
            <v>16100</v>
          </cell>
          <cell r="J607">
            <v>16100</v>
          </cell>
          <cell r="K607">
            <v>16100</v>
          </cell>
          <cell r="M607">
            <v>68</v>
          </cell>
          <cell r="N607">
            <v>0.5</v>
          </cell>
          <cell r="O607">
            <v>1</v>
          </cell>
          <cell r="P607">
            <v>37437</v>
          </cell>
          <cell r="Q607">
            <v>0</v>
          </cell>
          <cell r="R607">
            <v>0</v>
          </cell>
        </row>
        <row r="608">
          <cell r="C608" t="str">
            <v>CU3691-8309-A</v>
          </cell>
          <cell r="D608" t="str">
            <v>ADM L-4.2 120R, 4 x 10/100 MbE, DC</v>
          </cell>
          <cell r="E608" t="str">
            <v>_6310</v>
          </cell>
          <cell r="F608">
            <v>37560</v>
          </cell>
          <cell r="G608">
            <v>335</v>
          </cell>
          <cell r="H608">
            <v>79</v>
          </cell>
          <cell r="I608">
            <v>14190</v>
          </cell>
          <cell r="J608">
            <v>14190</v>
          </cell>
          <cell r="K608">
            <v>5789</v>
          </cell>
          <cell r="M608">
            <v>65</v>
          </cell>
          <cell r="N608">
            <v>0.5</v>
          </cell>
          <cell r="O608">
            <v>1</v>
          </cell>
          <cell r="P608">
            <v>37695</v>
          </cell>
          <cell r="Q608">
            <v>0</v>
          </cell>
          <cell r="R608">
            <v>0</v>
          </cell>
        </row>
        <row r="609">
          <cell r="C609" t="str">
            <v>CU3691-8310-A</v>
          </cell>
          <cell r="D609" t="str">
            <v>ADM L-4.2 120R 6X10/100MBE DC</v>
          </cell>
          <cell r="E609" t="str">
            <v>_6310</v>
          </cell>
          <cell r="F609">
            <v>38017</v>
          </cell>
          <cell r="G609">
            <v>575</v>
          </cell>
          <cell r="H609">
            <v>68</v>
          </cell>
          <cell r="I609">
            <v>16100</v>
          </cell>
          <cell r="J609">
            <v>16100</v>
          </cell>
          <cell r="K609">
            <v>16100</v>
          </cell>
          <cell r="M609">
            <v>65</v>
          </cell>
          <cell r="N609">
            <v>0.5</v>
          </cell>
          <cell r="O609">
            <v>1</v>
          </cell>
          <cell r="P609">
            <v>38084</v>
          </cell>
          <cell r="Q609">
            <v>0</v>
          </cell>
          <cell r="R609">
            <v>0</v>
          </cell>
        </row>
        <row r="610">
          <cell r="C610" t="str">
            <v>CU3691-8311-A</v>
          </cell>
          <cell r="D610" t="str">
            <v>ADM L-4.2 120R, 3x34 MB, DC</v>
          </cell>
          <cell r="E610" t="str">
            <v>_6310</v>
          </cell>
          <cell r="F610">
            <v>37560</v>
          </cell>
          <cell r="G610">
            <v>325</v>
          </cell>
          <cell r="H610">
            <v>83</v>
          </cell>
          <cell r="I610">
            <v>15810</v>
          </cell>
          <cell r="J610">
            <v>15810</v>
          </cell>
          <cell r="K610">
            <v>6452</v>
          </cell>
          <cell r="M610">
            <v>78</v>
          </cell>
          <cell r="N610">
            <v>0.5</v>
          </cell>
          <cell r="O610">
            <v>1</v>
          </cell>
          <cell r="P610">
            <v>37695</v>
          </cell>
          <cell r="Q610">
            <v>0</v>
          </cell>
          <cell r="R610">
            <v>0</v>
          </cell>
        </row>
        <row r="611">
          <cell r="C611" t="str">
            <v>CU3691-8312-A</v>
          </cell>
          <cell r="D611" t="str">
            <v>ADM L-4.2 120R, 3x45 MB, DC</v>
          </cell>
          <cell r="E611" t="str">
            <v>_6310</v>
          </cell>
          <cell r="F611">
            <v>37560</v>
          </cell>
          <cell r="G611">
            <v>325</v>
          </cell>
          <cell r="H611">
            <v>83</v>
          </cell>
          <cell r="I611">
            <v>17050</v>
          </cell>
          <cell r="J611">
            <v>17050</v>
          </cell>
          <cell r="K611">
            <v>6954</v>
          </cell>
          <cell r="M611">
            <v>78</v>
          </cell>
          <cell r="N611">
            <v>0.5</v>
          </cell>
          <cell r="O611">
            <v>1</v>
          </cell>
          <cell r="P611">
            <v>37695</v>
          </cell>
          <cell r="Q611">
            <v>0</v>
          </cell>
          <cell r="R611">
            <v>0</v>
          </cell>
        </row>
        <row r="612">
          <cell r="C612" t="str">
            <v>CU3691-8315-A</v>
          </cell>
          <cell r="D612" t="str">
            <v>ADM L-4.2 120R, 2xSTM-1 ELEC., DC</v>
          </cell>
          <cell r="E612" t="str">
            <v>_6310</v>
          </cell>
          <cell r="F612">
            <v>37560</v>
          </cell>
          <cell r="G612">
            <v>325</v>
          </cell>
          <cell r="H612">
            <v>77</v>
          </cell>
          <cell r="I612">
            <v>13330</v>
          </cell>
          <cell r="J612">
            <v>13330</v>
          </cell>
          <cell r="K612">
            <v>5439</v>
          </cell>
          <cell r="M612">
            <v>67</v>
          </cell>
          <cell r="N612">
            <v>0.5</v>
          </cell>
          <cell r="O612">
            <v>1</v>
          </cell>
          <cell r="P612">
            <v>37695</v>
          </cell>
          <cell r="Q612">
            <v>0</v>
          </cell>
          <cell r="R612">
            <v>0</v>
          </cell>
        </row>
        <row r="613">
          <cell r="C613" t="str">
            <v>CU3691-8316-A</v>
          </cell>
          <cell r="D613" t="str">
            <v>ADM L-4.2 120R, 2xSTM-1 OPT. S-1.1, DC</v>
          </cell>
          <cell r="E613" t="str">
            <v>_6310</v>
          </cell>
          <cell r="F613">
            <v>37560</v>
          </cell>
          <cell r="G613">
            <v>33</v>
          </cell>
          <cell r="H613">
            <v>63</v>
          </cell>
          <cell r="I613">
            <v>14570</v>
          </cell>
          <cell r="J613">
            <v>14570</v>
          </cell>
          <cell r="K613">
            <v>5941</v>
          </cell>
          <cell r="M613">
            <v>73</v>
          </cell>
          <cell r="N613">
            <v>0.5</v>
          </cell>
          <cell r="O613">
            <v>1</v>
          </cell>
          <cell r="P613">
            <v>37695</v>
          </cell>
          <cell r="Q613">
            <v>0</v>
          </cell>
          <cell r="R613">
            <v>0</v>
          </cell>
        </row>
        <row r="614">
          <cell r="C614" t="str">
            <v>CU3691-8317-A</v>
          </cell>
          <cell r="D614" t="str">
            <v>ADM L-4.2 120R, 2xSTM-1 OPT. L-1.1, DC</v>
          </cell>
          <cell r="E614" t="str">
            <v>_6310</v>
          </cell>
          <cell r="F614">
            <v>37498</v>
          </cell>
          <cell r="G614">
            <v>33</v>
          </cell>
          <cell r="H614">
            <v>63</v>
          </cell>
          <cell r="I614">
            <v>15140</v>
          </cell>
          <cell r="J614">
            <v>15140</v>
          </cell>
          <cell r="K614">
            <v>15140</v>
          </cell>
          <cell r="M614">
            <v>75</v>
          </cell>
          <cell r="N614">
            <v>0.5</v>
          </cell>
          <cell r="O614">
            <v>1</v>
          </cell>
          <cell r="P614">
            <v>37437</v>
          </cell>
          <cell r="Q614">
            <v>0</v>
          </cell>
          <cell r="R614">
            <v>0</v>
          </cell>
        </row>
        <row r="615">
          <cell r="C615" t="str">
            <v>CU3691-8318-A</v>
          </cell>
          <cell r="D615" t="str">
            <v>ADM L-4.2 120R, 2xSTM-1 OPT. L-1.2, DC</v>
          </cell>
          <cell r="E615" t="str">
            <v>_6310</v>
          </cell>
          <cell r="F615">
            <v>37498</v>
          </cell>
          <cell r="G615">
            <v>33</v>
          </cell>
          <cell r="H615">
            <v>63</v>
          </cell>
          <cell r="I615">
            <v>18000</v>
          </cell>
          <cell r="J615">
            <v>18000</v>
          </cell>
          <cell r="K615">
            <v>18000</v>
          </cell>
          <cell r="M615">
            <v>79</v>
          </cell>
          <cell r="N615">
            <v>0.5</v>
          </cell>
          <cell r="O615">
            <v>1</v>
          </cell>
          <cell r="P615">
            <v>37437</v>
          </cell>
          <cell r="Q615">
            <v>0</v>
          </cell>
          <cell r="R615">
            <v>0</v>
          </cell>
        </row>
        <row r="616">
          <cell r="C616" t="str">
            <v>CU3691-8319-B</v>
          </cell>
          <cell r="D616" t="str">
            <v>ADM L-4.2 120R 6X10/100MBE+L2SW DC</v>
          </cell>
          <cell r="E616" t="str">
            <v>_6310</v>
          </cell>
          <cell r="F616">
            <v>38017</v>
          </cell>
          <cell r="G616">
            <v>575</v>
          </cell>
          <cell r="H616">
            <v>68</v>
          </cell>
          <cell r="I616">
            <v>20860</v>
          </cell>
          <cell r="J616">
            <v>20860</v>
          </cell>
          <cell r="K616">
            <v>20860</v>
          </cell>
          <cell r="M616">
            <v>85</v>
          </cell>
          <cell r="N616">
            <v>0.5</v>
          </cell>
          <cell r="O616">
            <v>1</v>
          </cell>
          <cell r="P616">
            <v>38084</v>
          </cell>
          <cell r="Q616">
            <v>0</v>
          </cell>
          <cell r="R616">
            <v>0</v>
          </cell>
        </row>
        <row r="617">
          <cell r="C617" t="str">
            <v>CU3691-8320-A</v>
          </cell>
          <cell r="D617" t="str">
            <v>ADM L-4.2 120R 2X1000SX+L2SW DC</v>
          </cell>
          <cell r="E617" t="str">
            <v>_6310</v>
          </cell>
          <cell r="F617">
            <v>38017</v>
          </cell>
          <cell r="G617">
            <v>575</v>
          </cell>
          <cell r="H617">
            <v>68</v>
          </cell>
          <cell r="I617">
            <v>21010</v>
          </cell>
          <cell r="J617">
            <v>21010</v>
          </cell>
          <cell r="K617">
            <v>21010</v>
          </cell>
          <cell r="M617">
            <v>93</v>
          </cell>
          <cell r="N617">
            <v>0.5</v>
          </cell>
          <cell r="O617">
            <v>1</v>
          </cell>
          <cell r="P617">
            <v>38084</v>
          </cell>
          <cell r="Q617">
            <v>0</v>
          </cell>
          <cell r="R617">
            <v>0</v>
          </cell>
        </row>
        <row r="618">
          <cell r="C618" t="str">
            <v>CU3691-8321-A</v>
          </cell>
          <cell r="D618" t="str">
            <v>ADM L-4.2 120R 2X1000LX+L2SW DC</v>
          </cell>
          <cell r="E618" t="str">
            <v>_6310</v>
          </cell>
          <cell r="F618">
            <v>38017</v>
          </cell>
          <cell r="G618">
            <v>575</v>
          </cell>
          <cell r="H618">
            <v>68</v>
          </cell>
          <cell r="I618">
            <v>21710</v>
          </cell>
          <cell r="J618">
            <v>21710</v>
          </cell>
          <cell r="K618">
            <v>21710</v>
          </cell>
          <cell r="M618">
            <v>93</v>
          </cell>
          <cell r="N618">
            <v>0.5</v>
          </cell>
          <cell r="O618">
            <v>1</v>
          </cell>
          <cell r="P618">
            <v>38084</v>
          </cell>
          <cell r="Q618">
            <v>0</v>
          </cell>
          <cell r="R618">
            <v>0</v>
          </cell>
        </row>
        <row r="619">
          <cell r="C619" t="str">
            <v>NS-0286</v>
          </cell>
          <cell r="D619" t="str">
            <v>FAN FILTER, F/ 6310</v>
          </cell>
          <cell r="E619" t="str">
            <v>_6310</v>
          </cell>
          <cell r="F619">
            <v>37376</v>
          </cell>
          <cell r="I619">
            <v>50</v>
          </cell>
          <cell r="J619">
            <v>50</v>
          </cell>
          <cell r="K619">
            <v>20</v>
          </cell>
          <cell r="O619">
            <v>1</v>
          </cell>
          <cell r="P619">
            <v>37437</v>
          </cell>
          <cell r="Q619">
            <v>0</v>
          </cell>
          <cell r="R619">
            <v>0</v>
          </cell>
        </row>
        <row r="620">
          <cell r="C620" t="str">
            <v>NS-0289</v>
          </cell>
          <cell r="D620" t="str">
            <v>19IN BRACKETS, RECESSED 45MM, F/ 6310</v>
          </cell>
          <cell r="E620" t="str">
            <v>_6310</v>
          </cell>
          <cell r="F620">
            <v>37376</v>
          </cell>
          <cell r="I620">
            <v>20</v>
          </cell>
          <cell r="J620">
            <v>20</v>
          </cell>
          <cell r="K620">
            <v>20</v>
          </cell>
          <cell r="O620">
            <v>1</v>
          </cell>
          <cell r="P620">
            <v>37437</v>
          </cell>
          <cell r="Q620">
            <v>0</v>
          </cell>
          <cell r="R620">
            <v>0</v>
          </cell>
        </row>
        <row r="621">
          <cell r="C621" t="str">
            <v>NS-0290</v>
          </cell>
          <cell r="D621" t="str">
            <v>ETSI BRACKETS, RECESSED 45MM, F/ 6310</v>
          </cell>
          <cell r="E621" t="str">
            <v>_6310</v>
          </cell>
          <cell r="F621">
            <v>37376</v>
          </cell>
          <cell r="I621">
            <v>20</v>
          </cell>
          <cell r="J621">
            <v>20</v>
          </cell>
          <cell r="K621">
            <v>20</v>
          </cell>
          <cell r="O621">
            <v>1</v>
          </cell>
          <cell r="P621">
            <v>37437</v>
          </cell>
          <cell r="Q621">
            <v>0</v>
          </cell>
          <cell r="R621">
            <v>0</v>
          </cell>
        </row>
        <row r="622">
          <cell r="C622" t="str">
            <v>TR-0013</v>
          </cell>
          <cell r="D622" t="str">
            <v>FO TRANSCEIVER 1000BASE-T SFP</v>
          </cell>
          <cell r="E622" t="str">
            <v>_6310</v>
          </cell>
          <cell r="F622">
            <v>38472</v>
          </cell>
          <cell r="H622">
            <v>100</v>
          </cell>
          <cell r="I622">
            <v>500</v>
          </cell>
          <cell r="J622">
            <v>500</v>
          </cell>
          <cell r="K622">
            <v>500</v>
          </cell>
          <cell r="M622">
            <v>11</v>
          </cell>
          <cell r="O622">
            <v>1</v>
          </cell>
          <cell r="P622">
            <v>38533</v>
          </cell>
          <cell r="Q622">
            <v>0</v>
          </cell>
          <cell r="R622">
            <v>2</v>
          </cell>
        </row>
        <row r="623">
          <cell r="C623" t="str">
            <v>W-OF207/05.0</v>
          </cell>
          <cell r="D623" t="str">
            <v>FIBR,MM,DUPLEX,2XLC,LSZH,5M</v>
          </cell>
          <cell r="E623" t="str">
            <v>_6310</v>
          </cell>
          <cell r="F623">
            <v>35796</v>
          </cell>
          <cell r="I623">
            <v>160</v>
          </cell>
          <cell r="J623">
            <v>160</v>
          </cell>
          <cell r="K623">
            <v>160</v>
          </cell>
          <cell r="O623">
            <v>1</v>
          </cell>
          <cell r="P623">
            <v>35796</v>
          </cell>
          <cell r="Q623">
            <v>0</v>
          </cell>
          <cell r="R623">
            <v>0</v>
          </cell>
        </row>
        <row r="624">
          <cell r="C624" t="str">
            <v>W-OF207/20.0</v>
          </cell>
          <cell r="D624" t="str">
            <v>FIBR,MM,DUPLEX,2XLC,LSZH,20M</v>
          </cell>
          <cell r="E624" t="str">
            <v>_6310</v>
          </cell>
          <cell r="F624">
            <v>35796</v>
          </cell>
          <cell r="I624">
            <v>240</v>
          </cell>
          <cell r="J624">
            <v>240</v>
          </cell>
          <cell r="K624">
            <v>96</v>
          </cell>
          <cell r="O624">
            <v>1</v>
          </cell>
          <cell r="P624">
            <v>35796</v>
          </cell>
          <cell r="Q624">
            <v>0</v>
          </cell>
          <cell r="R624">
            <v>0</v>
          </cell>
        </row>
        <row r="625">
          <cell r="J625">
            <v>0</v>
          </cell>
          <cell r="K625">
            <v>0</v>
          </cell>
          <cell r="Q625">
            <v>0</v>
          </cell>
          <cell r="R625">
            <v>0</v>
          </cell>
        </row>
        <row r="626">
          <cell r="J626">
            <v>0</v>
          </cell>
          <cell r="K626">
            <v>0</v>
          </cell>
          <cell r="Q626">
            <v>0</v>
          </cell>
          <cell r="R626">
            <v>0</v>
          </cell>
        </row>
        <row r="627">
          <cell r="C627" t="str">
            <v>MST-TEST-6320</v>
          </cell>
          <cell r="D627" t="str">
            <v>DON'T USE - TEST ITEM 6320</v>
          </cell>
          <cell r="E627" t="str">
            <v>_6320</v>
          </cell>
          <cell r="F627">
            <v>35796</v>
          </cell>
          <cell r="I627">
            <v>100</v>
          </cell>
          <cell r="J627">
            <v>100</v>
          </cell>
          <cell r="K627">
            <v>100</v>
          </cell>
          <cell r="M627">
            <v>20</v>
          </cell>
          <cell r="N627">
            <v>1</v>
          </cell>
          <cell r="O627">
            <v>2</v>
          </cell>
          <cell r="P627">
            <v>35796</v>
          </cell>
          <cell r="Q627">
            <v>0</v>
          </cell>
          <cell r="R627">
            <v>0</v>
          </cell>
        </row>
        <row r="628">
          <cell r="C628" t="str">
            <v>CM3341A0D128342</v>
          </cell>
          <cell r="D628" t="str">
            <v>TM1, 1XSTM-1 S-1.1, 21X2MB 75R</v>
          </cell>
          <cell r="E628" t="str">
            <v>_6320</v>
          </cell>
          <cell r="F628">
            <v>37590</v>
          </cell>
          <cell r="G628">
            <v>14.5</v>
          </cell>
          <cell r="H628">
            <v>16.8</v>
          </cell>
          <cell r="I628">
            <v>4090</v>
          </cell>
          <cell r="J628">
            <v>4090</v>
          </cell>
          <cell r="K628">
            <v>4090</v>
          </cell>
          <cell r="M628">
            <v>21</v>
          </cell>
          <cell r="O628">
            <v>2</v>
          </cell>
          <cell r="P628">
            <v>37673</v>
          </cell>
          <cell r="Q628">
            <v>0</v>
          </cell>
          <cell r="R628">
            <v>0</v>
          </cell>
        </row>
        <row r="629">
          <cell r="C629" t="str">
            <v>CM3341A0D148382</v>
          </cell>
          <cell r="D629" t="str">
            <v>TM1, 1XSTM-1 S-1.1, 21X2MB 120R</v>
          </cell>
          <cell r="E629" t="str">
            <v>_6320</v>
          </cell>
          <cell r="F629">
            <v>37590</v>
          </cell>
          <cell r="G629">
            <v>14.5</v>
          </cell>
          <cell r="H629">
            <v>16.8</v>
          </cell>
          <cell r="I629">
            <v>4090</v>
          </cell>
          <cell r="J629">
            <v>4090</v>
          </cell>
          <cell r="K629">
            <v>1636</v>
          </cell>
          <cell r="M629">
            <v>21</v>
          </cell>
          <cell r="O629">
            <v>2</v>
          </cell>
          <cell r="P629">
            <v>37673</v>
          </cell>
          <cell r="Q629">
            <v>0</v>
          </cell>
          <cell r="R629">
            <v>0</v>
          </cell>
        </row>
        <row r="630">
          <cell r="C630" t="str">
            <v>CM3341B0D128342</v>
          </cell>
          <cell r="D630" t="str">
            <v>TM1, 1XSTM-1 L-1.1, 21X2MB 75R</v>
          </cell>
          <cell r="E630" t="str">
            <v>_6320</v>
          </cell>
          <cell r="F630">
            <v>37590</v>
          </cell>
          <cell r="G630">
            <v>14.5</v>
          </cell>
          <cell r="H630">
            <v>16.8</v>
          </cell>
          <cell r="I630">
            <v>4350</v>
          </cell>
          <cell r="J630">
            <v>4350</v>
          </cell>
          <cell r="K630">
            <v>4350</v>
          </cell>
          <cell r="M630">
            <v>22</v>
          </cell>
          <cell r="O630">
            <v>2</v>
          </cell>
          <cell r="P630">
            <v>37673</v>
          </cell>
          <cell r="Q630">
            <v>0</v>
          </cell>
          <cell r="R630">
            <v>0</v>
          </cell>
        </row>
        <row r="631">
          <cell r="C631" t="str">
            <v>CM3341B0D148382</v>
          </cell>
          <cell r="D631" t="str">
            <v>TM1, 1XSTM-1 L-1.1, 21X2MB 120R</v>
          </cell>
          <cell r="E631" t="str">
            <v>_6320</v>
          </cell>
          <cell r="F631">
            <v>37590</v>
          </cell>
          <cell r="G631">
            <v>14.5</v>
          </cell>
          <cell r="H631">
            <v>16.8</v>
          </cell>
          <cell r="I631">
            <v>4350</v>
          </cell>
          <cell r="J631">
            <v>4350</v>
          </cell>
          <cell r="K631">
            <v>4350</v>
          </cell>
          <cell r="M631">
            <v>22</v>
          </cell>
          <cell r="O631">
            <v>2</v>
          </cell>
          <cell r="P631">
            <v>37673</v>
          </cell>
          <cell r="Q631">
            <v>0</v>
          </cell>
          <cell r="R631">
            <v>0</v>
          </cell>
        </row>
        <row r="632">
          <cell r="C632" t="str">
            <v>CM3341C0D128701</v>
          </cell>
          <cell r="D632" t="str">
            <v>LI1, 1XSTM-1 L-1.2</v>
          </cell>
          <cell r="E632" t="str">
            <v>_6320</v>
          </cell>
          <cell r="F632">
            <v>37590</v>
          </cell>
          <cell r="G632">
            <v>8.5</v>
          </cell>
          <cell r="H632">
            <v>18.899999999999999</v>
          </cell>
          <cell r="I632">
            <v>5240</v>
          </cell>
          <cell r="J632">
            <v>5240</v>
          </cell>
          <cell r="K632">
            <v>5240</v>
          </cell>
          <cell r="M632">
            <v>11</v>
          </cell>
          <cell r="O632">
            <v>2</v>
          </cell>
          <cell r="P632">
            <v>37673</v>
          </cell>
          <cell r="Q632">
            <v>0</v>
          </cell>
          <cell r="R632">
            <v>0</v>
          </cell>
        </row>
        <row r="633">
          <cell r="C633" t="str">
            <v>CM3344BBD128342</v>
          </cell>
          <cell r="D633" t="str">
            <v>ADM1, 2XSTM-1 L-1.1, 21X2MB 75R</v>
          </cell>
          <cell r="E633" t="str">
            <v>_6320</v>
          </cell>
          <cell r="F633">
            <v>37590</v>
          </cell>
          <cell r="G633">
            <v>15.5</v>
          </cell>
          <cell r="H633">
            <v>14.5</v>
          </cell>
          <cell r="I633">
            <v>5850</v>
          </cell>
          <cell r="J633">
            <v>5850</v>
          </cell>
          <cell r="K633">
            <v>5850</v>
          </cell>
          <cell r="M633">
            <v>31</v>
          </cell>
          <cell r="O633">
            <v>2</v>
          </cell>
          <cell r="P633">
            <v>37673</v>
          </cell>
          <cell r="Q633">
            <v>0</v>
          </cell>
          <cell r="R633">
            <v>0</v>
          </cell>
        </row>
        <row r="634">
          <cell r="C634" t="str">
            <v>CM3344BBD148382</v>
          </cell>
          <cell r="D634" t="str">
            <v>ADM1, 2XSTM-1 L-1.1, 21X2MB 120R</v>
          </cell>
          <cell r="E634" t="str">
            <v>_6320</v>
          </cell>
          <cell r="F634">
            <v>37590</v>
          </cell>
          <cell r="G634">
            <v>15.5</v>
          </cell>
          <cell r="H634">
            <v>14.5</v>
          </cell>
          <cell r="I634">
            <v>5850</v>
          </cell>
          <cell r="J634">
            <v>5850</v>
          </cell>
          <cell r="K634">
            <v>5850</v>
          </cell>
          <cell r="M634">
            <v>31</v>
          </cell>
          <cell r="O634">
            <v>2</v>
          </cell>
          <cell r="P634">
            <v>37673</v>
          </cell>
          <cell r="Q634">
            <v>0</v>
          </cell>
          <cell r="R634">
            <v>0</v>
          </cell>
        </row>
        <row r="635">
          <cell r="C635" t="str">
            <v>CM3344CCD128342</v>
          </cell>
          <cell r="D635" t="str">
            <v>ADM1, 2XSTM-1 L-1.2, 21X2MB 75R</v>
          </cell>
          <cell r="E635" t="str">
            <v>_6320</v>
          </cell>
          <cell r="F635">
            <v>37590</v>
          </cell>
          <cell r="G635">
            <v>15.5</v>
          </cell>
          <cell r="H635">
            <v>14.5</v>
          </cell>
          <cell r="I635">
            <v>8100</v>
          </cell>
          <cell r="J635">
            <v>8100</v>
          </cell>
          <cell r="K635">
            <v>8100</v>
          </cell>
          <cell r="M635">
            <v>35</v>
          </cell>
          <cell r="O635">
            <v>2</v>
          </cell>
          <cell r="P635">
            <v>37673</v>
          </cell>
          <cell r="Q635">
            <v>0</v>
          </cell>
          <cell r="R635">
            <v>0</v>
          </cell>
        </row>
        <row r="636">
          <cell r="C636" t="str">
            <v>CM3344CCD148382</v>
          </cell>
          <cell r="D636" t="str">
            <v>ADM1, 2XSTM-1 L-1.2, 21X2MB 120R</v>
          </cell>
          <cell r="E636" t="str">
            <v>_6320</v>
          </cell>
          <cell r="F636">
            <v>37590</v>
          </cell>
          <cell r="G636">
            <v>15.5</v>
          </cell>
          <cell r="H636">
            <v>14.5</v>
          </cell>
          <cell r="I636">
            <v>8100</v>
          </cell>
          <cell r="J636">
            <v>8100</v>
          </cell>
          <cell r="K636">
            <v>8100</v>
          </cell>
          <cell r="M636">
            <v>35</v>
          </cell>
          <cell r="O636">
            <v>2</v>
          </cell>
          <cell r="P636">
            <v>37673</v>
          </cell>
          <cell r="Q636">
            <v>0</v>
          </cell>
          <cell r="R636">
            <v>0</v>
          </cell>
        </row>
        <row r="637">
          <cell r="C637" t="str">
            <v>CM3344AAD128342</v>
          </cell>
          <cell r="D637" t="str">
            <v>ADM1, 2XSTM-1 S-1.1, 21X2MB 75R</v>
          </cell>
          <cell r="E637" t="str">
            <v>_6320</v>
          </cell>
          <cell r="F637">
            <v>37590</v>
          </cell>
          <cell r="G637">
            <v>15.5</v>
          </cell>
          <cell r="H637">
            <v>14.5</v>
          </cell>
          <cell r="I637">
            <v>5450</v>
          </cell>
          <cell r="J637">
            <v>5450</v>
          </cell>
          <cell r="K637">
            <v>5450</v>
          </cell>
          <cell r="M637">
            <v>29</v>
          </cell>
          <cell r="O637">
            <v>2</v>
          </cell>
          <cell r="P637">
            <v>37673</v>
          </cell>
          <cell r="Q637">
            <v>0</v>
          </cell>
          <cell r="R637">
            <v>0</v>
          </cell>
        </row>
        <row r="638">
          <cell r="C638" t="str">
            <v>CM3344AAD148382</v>
          </cell>
          <cell r="D638" t="str">
            <v>ADM1, 2XSTM-1 S-1.1, 21X2MB 120R</v>
          </cell>
          <cell r="E638" t="str">
            <v>_6320</v>
          </cell>
          <cell r="F638">
            <v>37590</v>
          </cell>
          <cell r="G638">
            <v>15.5</v>
          </cell>
          <cell r="H638">
            <v>14.5</v>
          </cell>
          <cell r="I638">
            <v>5450</v>
          </cell>
          <cell r="J638">
            <v>5450</v>
          </cell>
          <cell r="K638">
            <v>2180</v>
          </cell>
          <cell r="M638">
            <v>29</v>
          </cell>
          <cell r="O638">
            <v>2</v>
          </cell>
          <cell r="P638">
            <v>37673</v>
          </cell>
          <cell r="Q638">
            <v>0</v>
          </cell>
          <cell r="R638">
            <v>0</v>
          </cell>
        </row>
        <row r="639">
          <cell r="C639" t="str">
            <v>CM3361000128342</v>
          </cell>
          <cell r="D639" t="str">
            <v>TM1 STM-1 E, 21X2MB 75R</v>
          </cell>
          <cell r="E639" t="str">
            <v>_6320</v>
          </cell>
          <cell r="F639">
            <v>35612</v>
          </cell>
          <cell r="G639">
            <v>14</v>
          </cell>
          <cell r="H639">
            <v>18.7</v>
          </cell>
          <cell r="I639">
            <v>3400</v>
          </cell>
          <cell r="J639">
            <v>3400</v>
          </cell>
          <cell r="K639">
            <v>1386</v>
          </cell>
          <cell r="L639" t="str">
            <v>Replaces CM3361000124352</v>
          </cell>
          <cell r="M639">
            <v>17</v>
          </cell>
          <cell r="O639">
            <v>2</v>
          </cell>
          <cell r="P639">
            <v>35674</v>
          </cell>
          <cell r="Q639">
            <v>0</v>
          </cell>
          <cell r="R639">
            <v>0</v>
          </cell>
        </row>
        <row r="640">
          <cell r="C640" t="str">
            <v>CM3361000148382</v>
          </cell>
          <cell r="D640" t="str">
            <v>TM1 STM-1 E, 21X2MB 120R</v>
          </cell>
          <cell r="E640" t="str">
            <v>_6320</v>
          </cell>
          <cell r="F640">
            <v>35612</v>
          </cell>
          <cell r="G640">
            <v>14</v>
          </cell>
          <cell r="H640">
            <v>18.7</v>
          </cell>
          <cell r="I640">
            <v>3400</v>
          </cell>
          <cell r="J640">
            <v>3400</v>
          </cell>
          <cell r="K640">
            <v>1386</v>
          </cell>
          <cell r="L640" t="str">
            <v>Replaces CM3361000348382</v>
          </cell>
          <cell r="M640">
            <v>17</v>
          </cell>
          <cell r="O640">
            <v>2</v>
          </cell>
          <cell r="P640">
            <v>35674</v>
          </cell>
          <cell r="Q640">
            <v>0</v>
          </cell>
          <cell r="R640">
            <v>0</v>
          </cell>
        </row>
        <row r="641">
          <cell r="C641" t="str">
            <v>CM3366000128342</v>
          </cell>
          <cell r="D641" t="str">
            <v>ADM1 STM-1 E, 21X2MB 75R</v>
          </cell>
          <cell r="E641" t="str">
            <v>_6320</v>
          </cell>
          <cell r="F641">
            <v>35612</v>
          </cell>
          <cell r="G641">
            <v>15</v>
          </cell>
          <cell r="H641">
            <v>17.5</v>
          </cell>
          <cell r="I641">
            <v>3680</v>
          </cell>
          <cell r="J641">
            <v>3680</v>
          </cell>
          <cell r="K641">
            <v>1500</v>
          </cell>
          <cell r="M641">
            <v>21</v>
          </cell>
          <cell r="O641">
            <v>2</v>
          </cell>
          <cell r="P641">
            <v>35674</v>
          </cell>
          <cell r="Q641">
            <v>0</v>
          </cell>
          <cell r="R641">
            <v>0</v>
          </cell>
        </row>
        <row r="642">
          <cell r="C642" t="str">
            <v>CM3366000148382</v>
          </cell>
          <cell r="D642" t="str">
            <v>ADM1 STM-1 E, 21X2MB 120R</v>
          </cell>
          <cell r="E642" t="str">
            <v>_6320</v>
          </cell>
          <cell r="F642">
            <v>35612</v>
          </cell>
          <cell r="G642">
            <v>15</v>
          </cell>
          <cell r="H642">
            <v>17.5</v>
          </cell>
          <cell r="I642">
            <v>3680</v>
          </cell>
          <cell r="J642">
            <v>3680</v>
          </cell>
          <cell r="K642">
            <v>1500</v>
          </cell>
          <cell r="M642">
            <v>21</v>
          </cell>
          <cell r="O642">
            <v>2</v>
          </cell>
          <cell r="P642">
            <v>35674</v>
          </cell>
          <cell r="Q642">
            <v>0</v>
          </cell>
          <cell r="R642">
            <v>0</v>
          </cell>
        </row>
        <row r="643">
          <cell r="C643" t="str">
            <v>CM3644BBD128342</v>
          </cell>
          <cell r="D643" t="str">
            <v>ADM4, 2XSTM-4 L-4.1, 21X2MB 75R</v>
          </cell>
          <cell r="E643" t="str">
            <v>_6320</v>
          </cell>
          <cell r="F643">
            <v>37590</v>
          </cell>
          <cell r="G643">
            <v>18.5</v>
          </cell>
          <cell r="H643">
            <v>14.5</v>
          </cell>
          <cell r="I643">
            <v>9300</v>
          </cell>
          <cell r="J643">
            <v>9300</v>
          </cell>
          <cell r="K643">
            <v>9300</v>
          </cell>
          <cell r="M643">
            <v>49</v>
          </cell>
          <cell r="O643">
            <v>2</v>
          </cell>
          <cell r="P643">
            <v>37673</v>
          </cell>
          <cell r="Q643">
            <v>0</v>
          </cell>
          <cell r="R643">
            <v>0</v>
          </cell>
        </row>
        <row r="644">
          <cell r="C644" t="str">
            <v>CM3644BBD148382</v>
          </cell>
          <cell r="D644" t="str">
            <v>ADM4, 2XSTM-4 L-4.1, 21X2MB 120R</v>
          </cell>
          <cell r="E644" t="str">
            <v>_6320</v>
          </cell>
          <cell r="F644">
            <v>37590</v>
          </cell>
          <cell r="G644">
            <v>18.5</v>
          </cell>
          <cell r="H644">
            <v>14.5</v>
          </cell>
          <cell r="I644">
            <v>9300</v>
          </cell>
          <cell r="J644">
            <v>9300</v>
          </cell>
          <cell r="K644">
            <v>9300</v>
          </cell>
          <cell r="M644">
            <v>49</v>
          </cell>
          <cell r="O644">
            <v>2</v>
          </cell>
          <cell r="P644">
            <v>37673</v>
          </cell>
          <cell r="Q644">
            <v>0</v>
          </cell>
          <cell r="R644">
            <v>0</v>
          </cell>
        </row>
        <row r="645">
          <cell r="C645" t="str">
            <v>CM3644CCD128342</v>
          </cell>
          <cell r="D645" t="str">
            <v>ADM4, 2XSTM-4 L-4.2, 21X2MB 75R</v>
          </cell>
          <cell r="E645" t="str">
            <v>_6320</v>
          </cell>
          <cell r="F645">
            <v>37590</v>
          </cell>
          <cell r="G645">
            <v>18.5</v>
          </cell>
          <cell r="H645">
            <v>14.5</v>
          </cell>
          <cell r="I645">
            <v>11430</v>
          </cell>
          <cell r="J645">
            <v>11430</v>
          </cell>
          <cell r="K645">
            <v>11430</v>
          </cell>
          <cell r="M645">
            <v>57</v>
          </cell>
          <cell r="O645">
            <v>2</v>
          </cell>
          <cell r="P645">
            <v>37673</v>
          </cell>
          <cell r="Q645">
            <v>0</v>
          </cell>
          <cell r="R645">
            <v>0</v>
          </cell>
        </row>
        <row r="646">
          <cell r="C646" t="str">
            <v>CM3644CCD148382</v>
          </cell>
          <cell r="D646" t="str">
            <v>ADM4, 2XSTM-4 L-4.2, 21X2MB 120R</v>
          </cell>
          <cell r="E646" t="str">
            <v>_6320</v>
          </cell>
          <cell r="F646">
            <v>37590</v>
          </cell>
          <cell r="G646">
            <v>18.5</v>
          </cell>
          <cell r="H646">
            <v>14.5</v>
          </cell>
          <cell r="I646">
            <v>11430</v>
          </cell>
          <cell r="J646">
            <v>11430</v>
          </cell>
          <cell r="K646">
            <v>11430</v>
          </cell>
          <cell r="M646">
            <v>57</v>
          </cell>
          <cell r="O646">
            <v>2</v>
          </cell>
          <cell r="P646">
            <v>37673</v>
          </cell>
          <cell r="Q646">
            <v>0</v>
          </cell>
          <cell r="R646">
            <v>0</v>
          </cell>
        </row>
        <row r="647">
          <cell r="C647" t="str">
            <v>CM3644AAD128342</v>
          </cell>
          <cell r="D647" t="str">
            <v>ADM4, 2XSTM-4 S-4.1, 21X2MB 75R</v>
          </cell>
          <cell r="E647" t="str">
            <v>_6320</v>
          </cell>
          <cell r="F647">
            <v>37590</v>
          </cell>
          <cell r="G647">
            <v>18.5</v>
          </cell>
          <cell r="H647">
            <v>14.5</v>
          </cell>
          <cell r="I647">
            <v>8770</v>
          </cell>
          <cell r="J647">
            <v>8770</v>
          </cell>
          <cell r="K647">
            <v>8770</v>
          </cell>
          <cell r="M647">
            <v>45</v>
          </cell>
          <cell r="O647">
            <v>2</v>
          </cell>
          <cell r="P647">
            <v>37673</v>
          </cell>
          <cell r="Q647">
            <v>0</v>
          </cell>
          <cell r="R647">
            <v>0</v>
          </cell>
        </row>
        <row r="648">
          <cell r="C648" t="str">
            <v>CM3644AAD148382</v>
          </cell>
          <cell r="D648" t="str">
            <v>ADM4, 2XSTM-4 S-4.1, 21X2MB 120R</v>
          </cell>
          <cell r="E648" t="str">
            <v>_6320</v>
          </cell>
          <cell r="F648">
            <v>37590</v>
          </cell>
          <cell r="G648">
            <v>18.5</v>
          </cell>
          <cell r="H648">
            <v>14.5</v>
          </cell>
          <cell r="I648">
            <v>8770</v>
          </cell>
          <cell r="J648">
            <v>8770</v>
          </cell>
          <cell r="K648">
            <v>3508</v>
          </cell>
          <cell r="M648">
            <v>45</v>
          </cell>
          <cell r="O648">
            <v>2</v>
          </cell>
          <cell r="P648">
            <v>37673</v>
          </cell>
          <cell r="Q648">
            <v>0</v>
          </cell>
          <cell r="R648">
            <v>0</v>
          </cell>
        </row>
        <row r="649">
          <cell r="C649" t="str">
            <v>CM33120122</v>
          </cell>
          <cell r="D649" t="str">
            <v>TEX1 21X 2MB 75R</v>
          </cell>
          <cell r="E649" t="str">
            <v>_6320</v>
          </cell>
          <cell r="F649">
            <v>36630</v>
          </cell>
          <cell r="G649">
            <v>8</v>
          </cell>
          <cell r="H649">
            <v>22.5</v>
          </cell>
          <cell r="I649">
            <v>1640</v>
          </cell>
          <cell r="J649">
            <v>1640</v>
          </cell>
          <cell r="K649">
            <v>670</v>
          </cell>
          <cell r="M649">
            <v>11</v>
          </cell>
          <cell r="O649">
            <v>2</v>
          </cell>
          <cell r="P649">
            <v>36829</v>
          </cell>
          <cell r="Q649">
            <v>0</v>
          </cell>
          <cell r="R649">
            <v>0</v>
          </cell>
        </row>
        <row r="650">
          <cell r="C650" t="str">
            <v>CM33120123</v>
          </cell>
          <cell r="D650" t="str">
            <v>TEX1 21X2MB 75R, RESYNC</v>
          </cell>
          <cell r="E650" t="str">
            <v>_6320</v>
          </cell>
          <cell r="F650">
            <v>36630</v>
          </cell>
          <cell r="G650">
            <v>8</v>
          </cell>
          <cell r="H650">
            <v>22.5</v>
          </cell>
          <cell r="I650">
            <v>3760</v>
          </cell>
          <cell r="J650">
            <v>3760</v>
          </cell>
          <cell r="K650">
            <v>1531</v>
          </cell>
          <cell r="M650">
            <v>11</v>
          </cell>
          <cell r="O650">
            <v>2</v>
          </cell>
          <cell r="P650">
            <v>36829</v>
          </cell>
          <cell r="Q650">
            <v>0</v>
          </cell>
          <cell r="R650">
            <v>0</v>
          </cell>
        </row>
        <row r="651">
          <cell r="C651" t="str">
            <v>CM33120124</v>
          </cell>
          <cell r="D651" t="str">
            <v>TEX1 21X2MB 120R</v>
          </cell>
          <cell r="E651" t="str">
            <v>_6320</v>
          </cell>
          <cell r="F651">
            <v>36630</v>
          </cell>
          <cell r="G651">
            <v>8</v>
          </cell>
          <cell r="H651">
            <v>22.5</v>
          </cell>
          <cell r="I651">
            <v>1640</v>
          </cell>
          <cell r="J651">
            <v>1640</v>
          </cell>
          <cell r="K651">
            <v>670</v>
          </cell>
          <cell r="M651">
            <v>11</v>
          </cell>
          <cell r="O651">
            <v>2</v>
          </cell>
          <cell r="P651">
            <v>36829</v>
          </cell>
          <cell r="Q651">
            <v>0</v>
          </cell>
          <cell r="R651">
            <v>0</v>
          </cell>
        </row>
        <row r="652">
          <cell r="C652" t="str">
            <v>CM33120125</v>
          </cell>
          <cell r="D652" t="str">
            <v>TEX1 21X2MB 120R, RESYNC</v>
          </cell>
          <cell r="E652" t="str">
            <v>_6320</v>
          </cell>
          <cell r="F652">
            <v>36630</v>
          </cell>
          <cell r="G652">
            <v>8</v>
          </cell>
          <cell r="H652">
            <v>22.5</v>
          </cell>
          <cell r="I652">
            <v>3760</v>
          </cell>
          <cell r="J652">
            <v>3760</v>
          </cell>
          <cell r="K652">
            <v>1531</v>
          </cell>
          <cell r="M652">
            <v>11</v>
          </cell>
          <cell r="O652">
            <v>2</v>
          </cell>
          <cell r="P652">
            <v>36829</v>
          </cell>
          <cell r="Q652">
            <v>0</v>
          </cell>
          <cell r="R652">
            <v>0</v>
          </cell>
        </row>
        <row r="653">
          <cell r="C653" t="str">
            <v>CM331504102</v>
          </cell>
          <cell r="D653" t="str">
            <v>TEXDS33 3x45MB 75R</v>
          </cell>
          <cell r="E653" t="str">
            <v>_6320</v>
          </cell>
          <cell r="F653">
            <v>36341</v>
          </cell>
          <cell r="G653">
            <v>9</v>
          </cell>
          <cell r="H653">
            <v>52.99</v>
          </cell>
          <cell r="I653">
            <v>4630</v>
          </cell>
          <cell r="J653">
            <v>4630</v>
          </cell>
          <cell r="K653">
            <v>1889</v>
          </cell>
          <cell r="M653">
            <v>14</v>
          </cell>
          <cell r="O653">
            <v>2</v>
          </cell>
          <cell r="P653">
            <v>36402</v>
          </cell>
          <cell r="Q653">
            <v>0</v>
          </cell>
          <cell r="R653">
            <v>0</v>
          </cell>
        </row>
        <row r="654">
          <cell r="C654" t="str">
            <v>CM331508102</v>
          </cell>
          <cell r="D654" t="str">
            <v>TEXDS31 1X45MB 75R</v>
          </cell>
          <cell r="E654" t="str">
            <v>_6320</v>
          </cell>
          <cell r="F654">
            <v>36341</v>
          </cell>
          <cell r="G654">
            <v>5</v>
          </cell>
          <cell r="H654">
            <v>63.68</v>
          </cell>
          <cell r="I654">
            <v>2450</v>
          </cell>
          <cell r="J654">
            <v>2450</v>
          </cell>
          <cell r="K654">
            <v>998</v>
          </cell>
          <cell r="M654">
            <v>7</v>
          </cell>
          <cell r="O654">
            <v>2</v>
          </cell>
          <cell r="P654">
            <v>36402</v>
          </cell>
          <cell r="Q654">
            <v>0</v>
          </cell>
          <cell r="R654">
            <v>0</v>
          </cell>
        </row>
        <row r="655">
          <cell r="C655" t="str">
            <v>CM331701102</v>
          </cell>
          <cell r="D655" t="str">
            <v>TEX4 1x140 MB/1*STM1 75R</v>
          </cell>
          <cell r="E655" t="str">
            <v>_6320</v>
          </cell>
          <cell r="F655">
            <v>36630</v>
          </cell>
          <cell r="G655">
            <v>8</v>
          </cell>
          <cell r="H655">
            <v>47.7</v>
          </cell>
          <cell r="I655">
            <v>2510</v>
          </cell>
          <cell r="J655">
            <v>2510</v>
          </cell>
          <cell r="K655">
            <v>1028</v>
          </cell>
          <cell r="M655">
            <v>7</v>
          </cell>
          <cell r="O655">
            <v>2</v>
          </cell>
          <cell r="P655">
            <v>36829</v>
          </cell>
          <cell r="Q655">
            <v>0</v>
          </cell>
          <cell r="R655">
            <v>0</v>
          </cell>
        </row>
        <row r="656">
          <cell r="C656" t="str">
            <v>CM3341A0D128701</v>
          </cell>
          <cell r="D656" t="str">
            <v>LI1, 1XSTM-1 S-1.1</v>
          </cell>
          <cell r="E656" t="str">
            <v>_6320</v>
          </cell>
          <cell r="F656">
            <v>37590</v>
          </cell>
          <cell r="G656">
            <v>8.5</v>
          </cell>
          <cell r="H656">
            <v>18.899999999999999</v>
          </cell>
          <cell r="I656">
            <v>3500</v>
          </cell>
          <cell r="J656">
            <v>3500</v>
          </cell>
          <cell r="K656">
            <v>3500</v>
          </cell>
          <cell r="M656">
            <v>8</v>
          </cell>
          <cell r="O656">
            <v>2</v>
          </cell>
          <cell r="P656">
            <v>37673</v>
          </cell>
          <cell r="Q656">
            <v>0</v>
          </cell>
          <cell r="R656">
            <v>0</v>
          </cell>
        </row>
        <row r="657">
          <cell r="C657" t="str">
            <v>CM3341B0D128701</v>
          </cell>
          <cell r="D657" t="str">
            <v>LI1, 1XSTM-1 L-1.1</v>
          </cell>
          <cell r="E657" t="str">
            <v>_6320</v>
          </cell>
          <cell r="F657">
            <v>37590</v>
          </cell>
          <cell r="G657">
            <v>8.5</v>
          </cell>
          <cell r="H657">
            <v>18.899999999999999</v>
          </cell>
          <cell r="I657">
            <v>3780</v>
          </cell>
          <cell r="J657">
            <v>3780</v>
          </cell>
          <cell r="K657">
            <v>3780</v>
          </cell>
          <cell r="M657">
            <v>9</v>
          </cell>
          <cell r="O657">
            <v>2</v>
          </cell>
          <cell r="P657">
            <v>37673</v>
          </cell>
          <cell r="Q657">
            <v>0</v>
          </cell>
          <cell r="R657">
            <v>0</v>
          </cell>
        </row>
        <row r="658">
          <cell r="C658" t="str">
            <v>CM3341C0D128342</v>
          </cell>
          <cell r="D658" t="str">
            <v>TM1 1XSTM-1 L-1.2 MODULE, 21X2MB 75R</v>
          </cell>
          <cell r="E658" t="str">
            <v>_6320</v>
          </cell>
          <cell r="F658">
            <v>37590</v>
          </cell>
          <cell r="G658">
            <v>14.5</v>
          </cell>
          <cell r="H658">
            <v>16.8</v>
          </cell>
          <cell r="I658">
            <v>5690</v>
          </cell>
          <cell r="J658">
            <v>5690</v>
          </cell>
          <cell r="K658">
            <v>5690</v>
          </cell>
          <cell r="M658">
            <v>24</v>
          </cell>
          <cell r="O658">
            <v>2</v>
          </cell>
          <cell r="P658">
            <v>37673</v>
          </cell>
          <cell r="Q658">
            <v>0</v>
          </cell>
          <cell r="R658">
            <v>0</v>
          </cell>
        </row>
        <row r="659">
          <cell r="C659" t="str">
            <v>CM3341C0D148382</v>
          </cell>
          <cell r="D659" t="str">
            <v>TM1 1XSTM-1 L-1.2 MODULE, 21X2MB 120R</v>
          </cell>
          <cell r="E659" t="str">
            <v>_6320</v>
          </cell>
          <cell r="F659">
            <v>37590</v>
          </cell>
          <cell r="G659">
            <v>14.5</v>
          </cell>
          <cell r="H659">
            <v>16.8</v>
          </cell>
          <cell r="I659">
            <v>5690</v>
          </cell>
          <cell r="J659">
            <v>5690</v>
          </cell>
          <cell r="K659">
            <v>5690</v>
          </cell>
          <cell r="M659">
            <v>24</v>
          </cell>
          <cell r="O659">
            <v>2</v>
          </cell>
          <cell r="P659">
            <v>37673</v>
          </cell>
          <cell r="Q659">
            <v>0</v>
          </cell>
          <cell r="R659">
            <v>0</v>
          </cell>
        </row>
        <row r="660">
          <cell r="C660" t="str">
            <v>CM3344BBD128701</v>
          </cell>
          <cell r="D660" t="str">
            <v>RI1, 2XSTM-1 L-1.1</v>
          </cell>
          <cell r="E660" t="str">
            <v>_6320</v>
          </cell>
          <cell r="F660">
            <v>37590</v>
          </cell>
          <cell r="G660">
            <v>9.5</v>
          </cell>
          <cell r="H660">
            <v>17.399999999999999</v>
          </cell>
          <cell r="I660">
            <v>5100</v>
          </cell>
          <cell r="J660">
            <v>5100</v>
          </cell>
          <cell r="K660">
            <v>5100</v>
          </cell>
          <cell r="M660">
            <v>16</v>
          </cell>
          <cell r="O660">
            <v>2</v>
          </cell>
          <cell r="P660">
            <v>37673</v>
          </cell>
          <cell r="Q660">
            <v>0</v>
          </cell>
          <cell r="R660">
            <v>0</v>
          </cell>
        </row>
        <row r="661">
          <cell r="C661" t="str">
            <v>CM3344CCD128701</v>
          </cell>
          <cell r="D661" t="str">
            <v>RI1, 2XSTM-1 L-1.2</v>
          </cell>
          <cell r="E661" t="str">
            <v>_6320</v>
          </cell>
          <cell r="F661">
            <v>37590</v>
          </cell>
          <cell r="G661">
            <v>9.5</v>
          </cell>
          <cell r="H661">
            <v>17.399999999999999</v>
          </cell>
          <cell r="I661">
            <v>7550</v>
          </cell>
          <cell r="J661">
            <v>7550</v>
          </cell>
          <cell r="K661">
            <v>7550</v>
          </cell>
          <cell r="M661">
            <v>22</v>
          </cell>
          <cell r="O661">
            <v>2</v>
          </cell>
          <cell r="P661">
            <v>37673</v>
          </cell>
          <cell r="Q661">
            <v>0</v>
          </cell>
          <cell r="R661">
            <v>0</v>
          </cell>
        </row>
        <row r="662">
          <cell r="C662" t="str">
            <v>CM3344AAD128701</v>
          </cell>
          <cell r="D662" t="str">
            <v>RI1, 2XSTM-1 S-1.1</v>
          </cell>
          <cell r="E662" t="str">
            <v>_6320</v>
          </cell>
          <cell r="F662">
            <v>37590</v>
          </cell>
          <cell r="G662">
            <v>9.5</v>
          </cell>
          <cell r="H662">
            <v>17.399999999999999</v>
          </cell>
          <cell r="I662">
            <v>4760</v>
          </cell>
          <cell r="J662">
            <v>4760</v>
          </cell>
          <cell r="K662">
            <v>4760</v>
          </cell>
          <cell r="M662">
            <v>16</v>
          </cell>
          <cell r="O662">
            <v>2</v>
          </cell>
          <cell r="P662">
            <v>37673</v>
          </cell>
          <cell r="Q662">
            <v>0</v>
          </cell>
          <cell r="R662">
            <v>0</v>
          </cell>
        </row>
        <row r="663">
          <cell r="C663" t="str">
            <v>CM3361000128701</v>
          </cell>
          <cell r="D663" t="str">
            <v>LI1 1xSTM-1 E, 75R</v>
          </cell>
          <cell r="E663" t="str">
            <v>_6320</v>
          </cell>
          <cell r="F663">
            <v>35612</v>
          </cell>
          <cell r="G663">
            <v>8</v>
          </cell>
          <cell r="H663">
            <v>36</v>
          </cell>
          <cell r="I663">
            <v>2510</v>
          </cell>
          <cell r="J663">
            <v>2510</v>
          </cell>
          <cell r="K663">
            <v>1028</v>
          </cell>
          <cell r="M663">
            <v>5</v>
          </cell>
          <cell r="O663">
            <v>2</v>
          </cell>
          <cell r="P663">
            <v>35674</v>
          </cell>
          <cell r="Q663">
            <v>0</v>
          </cell>
          <cell r="R663">
            <v>0</v>
          </cell>
        </row>
        <row r="664">
          <cell r="C664" t="str">
            <v>CM3366000128701</v>
          </cell>
          <cell r="D664" t="str">
            <v>RI1 2xSTM-1 E, 75R</v>
          </cell>
          <cell r="E664" t="str">
            <v>_6320</v>
          </cell>
          <cell r="F664">
            <v>35612</v>
          </cell>
          <cell r="G664">
            <v>9</v>
          </cell>
          <cell r="H664">
            <v>34.700000000000003</v>
          </cell>
          <cell r="I664">
            <v>3330</v>
          </cell>
          <cell r="J664">
            <v>3330</v>
          </cell>
          <cell r="K664">
            <v>1364</v>
          </cell>
          <cell r="M664">
            <v>10</v>
          </cell>
          <cell r="O664">
            <v>2</v>
          </cell>
          <cell r="P664">
            <v>35674</v>
          </cell>
          <cell r="Q664">
            <v>0</v>
          </cell>
          <cell r="R664">
            <v>0</v>
          </cell>
        </row>
        <row r="665">
          <cell r="C665" t="str">
            <v>CM3383-0244-A</v>
          </cell>
          <cell r="D665" t="str">
            <v>ETEX8, 4XELEC / 4XOPTIC I/F</v>
          </cell>
          <cell r="E665" t="str">
            <v>_6320</v>
          </cell>
          <cell r="F665">
            <v>38017</v>
          </cell>
          <cell r="G665">
            <v>32</v>
          </cell>
          <cell r="H665">
            <v>22</v>
          </cell>
          <cell r="I665">
            <v>4760</v>
          </cell>
          <cell r="J665">
            <v>4760</v>
          </cell>
          <cell r="K665">
            <v>4760</v>
          </cell>
          <cell r="M665">
            <v>12</v>
          </cell>
          <cell r="N665">
            <v>0.5</v>
          </cell>
          <cell r="O665">
            <v>2</v>
          </cell>
          <cell r="P665">
            <v>38084</v>
          </cell>
          <cell r="Q665">
            <v>0</v>
          </cell>
          <cell r="R665">
            <v>0</v>
          </cell>
        </row>
        <row r="666">
          <cell r="C666" t="str">
            <v>CM3383-1202-A</v>
          </cell>
          <cell r="D666" t="str">
            <v>ETEX2S, 2XGBE I/F W/L2 SWITCH</v>
          </cell>
          <cell r="E666" t="str">
            <v>_6320</v>
          </cell>
          <cell r="F666">
            <v>38017</v>
          </cell>
          <cell r="G666">
            <v>32</v>
          </cell>
          <cell r="H666">
            <v>20</v>
          </cell>
          <cell r="I666">
            <v>9520</v>
          </cell>
          <cell r="J666">
            <v>9520</v>
          </cell>
          <cell r="K666">
            <v>9520</v>
          </cell>
          <cell r="M666">
            <v>16</v>
          </cell>
          <cell r="N666">
            <v>1.5</v>
          </cell>
          <cell r="O666">
            <v>2</v>
          </cell>
          <cell r="P666">
            <v>38084</v>
          </cell>
          <cell r="Q666">
            <v>0</v>
          </cell>
          <cell r="R666">
            <v>0</v>
          </cell>
        </row>
        <row r="667">
          <cell r="C667" t="str">
            <v>CM3383-1244-A</v>
          </cell>
          <cell r="D667" t="str">
            <v>ETEX8S, 4XELEC / 4XOPTIC I/F W/L2 SWITCH</v>
          </cell>
          <cell r="E667" t="str">
            <v>_6320</v>
          </cell>
          <cell r="F667">
            <v>38017</v>
          </cell>
          <cell r="G667">
            <v>32</v>
          </cell>
          <cell r="H667">
            <v>22</v>
          </cell>
          <cell r="I667">
            <v>9520</v>
          </cell>
          <cell r="J667">
            <v>9520</v>
          </cell>
          <cell r="K667">
            <v>9520</v>
          </cell>
          <cell r="M667">
            <v>16</v>
          </cell>
          <cell r="N667">
            <v>1.5</v>
          </cell>
          <cell r="O667">
            <v>2</v>
          </cell>
          <cell r="P667">
            <v>38084</v>
          </cell>
          <cell r="Q667">
            <v>0</v>
          </cell>
          <cell r="R667">
            <v>0</v>
          </cell>
        </row>
        <row r="668">
          <cell r="C668" t="str">
            <v>SW3304-1000M200</v>
          </cell>
          <cell r="D668" t="str">
            <v>6310/6320 ESW, FP4.10, CD-ROM</v>
          </cell>
          <cell r="E668" t="str">
            <v>_6320</v>
          </cell>
          <cell r="F668">
            <v>37590</v>
          </cell>
          <cell r="I668">
            <v>1430</v>
          </cell>
          <cell r="J668">
            <v>1430</v>
          </cell>
          <cell r="K668">
            <v>587</v>
          </cell>
          <cell r="O668">
            <v>2</v>
          </cell>
          <cell r="P668">
            <v>37673</v>
          </cell>
          <cell r="Q668">
            <v>0</v>
          </cell>
          <cell r="R668">
            <v>0</v>
          </cell>
        </row>
        <row r="669">
          <cell r="C669" t="str">
            <v>SW3304-8000M200</v>
          </cell>
          <cell r="D669" t="str">
            <v>6320 ESW, F/ STM-1 (Q), FP4.8, CD-ROM</v>
          </cell>
          <cell r="E669" t="str">
            <v>_6320</v>
          </cell>
          <cell r="F669">
            <v>36630</v>
          </cell>
          <cell r="I669">
            <v>1250</v>
          </cell>
          <cell r="J669">
            <v>1250</v>
          </cell>
          <cell r="K669">
            <v>510</v>
          </cell>
          <cell r="L669" t="str">
            <v>FP4.8 for ADM1q/TM1q</v>
          </cell>
          <cell r="O669">
            <v>2</v>
          </cell>
          <cell r="P669">
            <v>36829</v>
          </cell>
          <cell r="Q669">
            <v>0</v>
          </cell>
          <cell r="R669">
            <v>0</v>
          </cell>
        </row>
        <row r="670">
          <cell r="C670" t="str">
            <v>SW3304-8011M200</v>
          </cell>
          <cell r="D670" t="str">
            <v>6320 ESW, F/ STM-1 (N), FP4.8, CD-ROM</v>
          </cell>
          <cell r="E670" t="str">
            <v>_6320</v>
          </cell>
          <cell r="F670">
            <v>36630</v>
          </cell>
          <cell r="I670">
            <v>1250</v>
          </cell>
          <cell r="J670">
            <v>1250</v>
          </cell>
          <cell r="K670">
            <v>510</v>
          </cell>
          <cell r="L670" t="str">
            <v>ADM1n/TM1n</v>
          </cell>
          <cell r="O670">
            <v>2</v>
          </cell>
          <cell r="P670">
            <v>36829</v>
          </cell>
          <cell r="Q670">
            <v>0</v>
          </cell>
          <cell r="R670">
            <v>0</v>
          </cell>
        </row>
        <row r="671">
          <cell r="C671" t="str">
            <v>SW3306-0000M200</v>
          </cell>
          <cell r="D671" t="str">
            <v>6310/6320 ESW, FP6.0, CD-ROM</v>
          </cell>
          <cell r="E671" t="str">
            <v>_6320</v>
          </cell>
          <cell r="F671">
            <v>38017</v>
          </cell>
          <cell r="I671">
            <v>1710</v>
          </cell>
          <cell r="J671">
            <v>1710</v>
          </cell>
          <cell r="K671">
            <v>1710</v>
          </cell>
          <cell r="O671">
            <v>2</v>
          </cell>
          <cell r="P671">
            <v>38084</v>
          </cell>
          <cell r="Q671">
            <v>0</v>
          </cell>
          <cell r="R671">
            <v>0</v>
          </cell>
        </row>
        <row r="672">
          <cell r="C672" t="str">
            <v>SW3604-8000M200</v>
          </cell>
          <cell r="D672" t="str">
            <v>6320 ESW, F/ STM-4, FP4.8, CD-ROM</v>
          </cell>
          <cell r="E672" t="str">
            <v>_6320</v>
          </cell>
          <cell r="F672">
            <v>36630</v>
          </cell>
          <cell r="I672">
            <v>1250</v>
          </cell>
          <cell r="J672">
            <v>1250</v>
          </cell>
          <cell r="K672">
            <v>510</v>
          </cell>
          <cell r="L672" t="str">
            <v>FP4.8 for ADM4q/TM4q</v>
          </cell>
          <cell r="O672">
            <v>2</v>
          </cell>
          <cell r="P672">
            <v>36829</v>
          </cell>
          <cell r="Q672">
            <v>0</v>
          </cell>
          <cell r="R672">
            <v>0</v>
          </cell>
        </row>
        <row r="673">
          <cell r="C673" t="str">
            <v>CM3210-05-01</v>
          </cell>
          <cell r="D673" t="str">
            <v>19IN SUBRACK, REAR ACCESS</v>
          </cell>
          <cell r="E673" t="str">
            <v>_6320</v>
          </cell>
          <cell r="F673">
            <v>36630</v>
          </cell>
          <cell r="H673">
            <v>400</v>
          </cell>
          <cell r="I673">
            <v>665</v>
          </cell>
          <cell r="J673">
            <v>665</v>
          </cell>
          <cell r="K673">
            <v>272</v>
          </cell>
          <cell r="L673" t="str">
            <v>SR1c. Replaces CM3210-03-01 and CM3210-04-01. Be aware of some differences!</v>
          </cell>
          <cell r="O673">
            <v>2</v>
          </cell>
          <cell r="P673">
            <v>36829</v>
          </cell>
          <cell r="Q673">
            <v>0</v>
          </cell>
          <cell r="R673">
            <v>0</v>
          </cell>
        </row>
        <row r="674">
          <cell r="C674" t="str">
            <v>CM3211-02-01</v>
          </cell>
          <cell r="D674" t="str">
            <v>19" BLIND COVER</v>
          </cell>
          <cell r="E674" t="str">
            <v>_6320</v>
          </cell>
          <cell r="F674">
            <v>35460</v>
          </cell>
          <cell r="I674">
            <v>30</v>
          </cell>
          <cell r="J674">
            <v>30</v>
          </cell>
          <cell r="K674">
            <v>12</v>
          </cell>
          <cell r="L674" t="str">
            <v>No. blind cover+no. motherboards=3 in CM3210-04(5)-01</v>
          </cell>
          <cell r="O674">
            <v>2</v>
          </cell>
          <cell r="P674">
            <v>35519</v>
          </cell>
          <cell r="Q674">
            <v>0</v>
          </cell>
          <cell r="R674">
            <v>0</v>
          </cell>
        </row>
        <row r="675">
          <cell r="C675" t="str">
            <v>CM3212-01-01</v>
          </cell>
          <cell r="D675" t="str">
            <v>BRACKET PAIR, 19" SR FOR ETSI RACK</v>
          </cell>
          <cell r="E675" t="str">
            <v>_6320</v>
          </cell>
          <cell r="F675">
            <v>35587</v>
          </cell>
          <cell r="I675">
            <v>40</v>
          </cell>
          <cell r="J675">
            <v>40</v>
          </cell>
          <cell r="K675">
            <v>16</v>
          </cell>
          <cell r="L675" t="str">
            <v>For F2-140, SR1b and c 19" subrack in 450mm ETSI rack</v>
          </cell>
          <cell r="O675">
            <v>2</v>
          </cell>
          <cell r="P675">
            <v>35679</v>
          </cell>
          <cell r="Q675">
            <v>0</v>
          </cell>
          <cell r="R675">
            <v>0</v>
          </cell>
        </row>
        <row r="676">
          <cell r="C676" t="str">
            <v>CM3369-04-01</v>
          </cell>
          <cell r="D676" t="str">
            <v>BACKPLANE ASSY 1/3 MB, WR-REAR</v>
          </cell>
          <cell r="E676" t="str">
            <v>_6320</v>
          </cell>
          <cell r="F676">
            <v>36630</v>
          </cell>
          <cell r="H676">
            <v>172</v>
          </cell>
          <cell r="I676">
            <v>380</v>
          </cell>
          <cell r="J676">
            <v>380</v>
          </cell>
          <cell r="K676">
            <v>156</v>
          </cell>
          <cell r="L676" t="str">
            <v>1/3 Motherboard for rear-access subrack SR1b and SR1c.</v>
          </cell>
          <cell r="N676">
            <v>1</v>
          </cell>
          <cell r="O676">
            <v>2</v>
          </cell>
          <cell r="P676">
            <v>36829</v>
          </cell>
          <cell r="Q676">
            <v>0</v>
          </cell>
          <cell r="R676">
            <v>0</v>
          </cell>
        </row>
        <row r="677">
          <cell r="C677" t="str">
            <v>CM3664-01-01</v>
          </cell>
          <cell r="D677" t="str">
            <v>SX2-SRCF</v>
          </cell>
          <cell r="E677" t="str">
            <v>_6320</v>
          </cell>
          <cell r="F677">
            <v>35612</v>
          </cell>
          <cell r="H677">
            <v>50.9</v>
          </cell>
          <cell r="I677">
            <v>285</v>
          </cell>
          <cell r="J677">
            <v>285</v>
          </cell>
          <cell r="K677">
            <v>116</v>
          </cell>
          <cell r="L677" t="str">
            <v>For SR2 and SF2</v>
          </cell>
          <cell r="O677">
            <v>2</v>
          </cell>
          <cell r="P677">
            <v>35674</v>
          </cell>
          <cell r="Q677">
            <v>0</v>
          </cell>
          <cell r="R677">
            <v>0</v>
          </cell>
        </row>
        <row r="678">
          <cell r="C678" t="str">
            <v>W-047/3</v>
          </cell>
          <cell r="D678" t="str">
            <v>3X2.5MM POWER CABLE</v>
          </cell>
          <cell r="E678" t="str">
            <v>_6320</v>
          </cell>
          <cell r="F678">
            <v>35796</v>
          </cell>
          <cell r="I678">
            <v>10</v>
          </cell>
          <cell r="J678">
            <v>10</v>
          </cell>
          <cell r="K678">
            <v>4</v>
          </cell>
          <cell r="L678" t="str">
            <v>Usefull as power cable for SR1c sub-racks. IPL-Price is per meter. Indicate length by -x.</v>
          </cell>
          <cell r="O678">
            <v>2</v>
          </cell>
          <cell r="P678">
            <v>35796</v>
          </cell>
          <cell r="Q678">
            <v>0</v>
          </cell>
          <cell r="R678">
            <v>0</v>
          </cell>
        </row>
        <row r="679">
          <cell r="C679" t="str">
            <v>CM3216-01-01</v>
          </cell>
          <cell r="D679" t="str">
            <v>BRACKET F/SF FOR 19" FIT</v>
          </cell>
          <cell r="E679" t="str">
            <v>_6320</v>
          </cell>
          <cell r="F679">
            <v>35587</v>
          </cell>
          <cell r="I679">
            <v>40</v>
          </cell>
          <cell r="J679">
            <v>40</v>
          </cell>
          <cell r="K679">
            <v>16</v>
          </cell>
          <cell r="L679" t="str">
            <v>19" Brackets for S1, SF1 and SF2 subracks</v>
          </cell>
          <cell r="O679">
            <v>2</v>
          </cell>
          <cell r="P679">
            <v>35679</v>
          </cell>
          <cell r="Q679">
            <v>0</v>
          </cell>
          <cell r="R679">
            <v>0</v>
          </cell>
        </row>
        <row r="680">
          <cell r="C680" t="str">
            <v>CM366301-01-01</v>
          </cell>
          <cell r="D680" t="str">
            <v>SF2 SUBRACK, ETSI, FRONT CBL ACS,F/ 6320</v>
          </cell>
          <cell r="E680" t="str">
            <v>_6320</v>
          </cell>
          <cell r="F680">
            <v>35612</v>
          </cell>
          <cell r="H680">
            <v>62.5</v>
          </cell>
          <cell r="I680">
            <v>3940</v>
          </cell>
          <cell r="J680">
            <v>3940</v>
          </cell>
          <cell r="K680">
            <v>1607</v>
          </cell>
          <cell r="L680" t="str">
            <v>SF2. Incl. motherboard, but excl. SRCF (CM3664-01-01)</v>
          </cell>
          <cell r="N680">
            <v>1</v>
          </cell>
          <cell r="O680">
            <v>2</v>
          </cell>
          <cell r="P680">
            <v>35674</v>
          </cell>
          <cell r="Q680">
            <v>0</v>
          </cell>
          <cell r="R680">
            <v>0</v>
          </cell>
        </row>
        <row r="681">
          <cell r="C681" t="str">
            <v>WK-050Y-20.0-24</v>
          </cell>
          <cell r="D681" t="str">
            <v>C/A TRIB 4IN/OUT E1 120R OE 10M, 24 AWG</v>
          </cell>
          <cell r="E681" t="str">
            <v>_6320</v>
          </cell>
          <cell r="F681">
            <v>35612</v>
          </cell>
          <cell r="I681">
            <v>210</v>
          </cell>
          <cell r="J681">
            <v>210</v>
          </cell>
          <cell r="K681">
            <v>85</v>
          </cell>
          <cell r="L681" t="str">
            <v>120 Ohm</v>
          </cell>
          <cell r="O681">
            <v>2</v>
          </cell>
          <cell r="P681">
            <v>35674</v>
          </cell>
          <cell r="Q681">
            <v>0</v>
          </cell>
          <cell r="R681">
            <v>0</v>
          </cell>
        </row>
        <row r="682">
          <cell r="C682" t="str">
            <v>WK-101X-10.0-01</v>
          </cell>
          <cell r="D682" t="str">
            <v>C/A F-INTERFACE 9P DSUB 10M</v>
          </cell>
          <cell r="E682" t="str">
            <v>_6320</v>
          </cell>
          <cell r="F682">
            <v>35460</v>
          </cell>
          <cell r="H682">
            <v>999</v>
          </cell>
          <cell r="I682">
            <v>100</v>
          </cell>
          <cell r="J682">
            <v>100</v>
          </cell>
          <cell r="K682">
            <v>39</v>
          </cell>
          <cell r="O682">
            <v>2</v>
          </cell>
          <cell r="P682">
            <v>35519</v>
          </cell>
          <cell r="Q682">
            <v>0</v>
          </cell>
          <cell r="R682">
            <v>0</v>
          </cell>
        </row>
        <row r="683">
          <cell r="C683" t="str">
            <v>WK-137B-20.0-01</v>
          </cell>
          <cell r="D683" t="str">
            <v>C/A STM1 ELEC., E3, DS3 OE 20M</v>
          </cell>
          <cell r="E683" t="str">
            <v>_6320</v>
          </cell>
          <cell r="F683">
            <v>35796</v>
          </cell>
          <cell r="H683">
            <v>999</v>
          </cell>
          <cell r="I683">
            <v>50</v>
          </cell>
          <cell r="J683">
            <v>50</v>
          </cell>
          <cell r="K683">
            <v>20</v>
          </cell>
          <cell r="O683">
            <v>2</v>
          </cell>
          <cell r="P683">
            <v>35796</v>
          </cell>
          <cell r="Q683">
            <v>0</v>
          </cell>
          <cell r="R683">
            <v>0</v>
          </cell>
        </row>
        <row r="684">
          <cell r="C684" t="str">
            <v>WK-050B-03.0-21</v>
          </cell>
          <cell r="D684" t="str">
            <v>C/A TRIB 4IN/OUT E1 75R OE 3M</v>
          </cell>
          <cell r="E684" t="str">
            <v>_6320</v>
          </cell>
          <cell r="F684">
            <v>35612</v>
          </cell>
          <cell r="I684">
            <v>125</v>
          </cell>
          <cell r="J684">
            <v>125</v>
          </cell>
          <cell r="K684">
            <v>50</v>
          </cell>
          <cell r="L684" t="str">
            <v>Replaces WK-050B-03.0-11</v>
          </cell>
          <cell r="O684">
            <v>2</v>
          </cell>
          <cell r="P684">
            <v>35674</v>
          </cell>
          <cell r="Q684">
            <v>0</v>
          </cell>
          <cell r="R684">
            <v>0</v>
          </cell>
        </row>
        <row r="685">
          <cell r="C685" t="str">
            <v>WK-050B-03.0-22</v>
          </cell>
          <cell r="D685" t="str">
            <v>C/A TRIB 4IN/OUT E1 75R OE 3M</v>
          </cell>
          <cell r="E685" t="str">
            <v>_6320</v>
          </cell>
          <cell r="F685">
            <v>35612</v>
          </cell>
          <cell r="I685">
            <v>125</v>
          </cell>
          <cell r="J685">
            <v>125</v>
          </cell>
          <cell r="K685">
            <v>50</v>
          </cell>
          <cell r="L685" t="str">
            <v>Replaces WK-050B-03.0-12</v>
          </cell>
          <cell r="O685">
            <v>2</v>
          </cell>
          <cell r="P685">
            <v>35674</v>
          </cell>
          <cell r="Q685">
            <v>0</v>
          </cell>
          <cell r="R685">
            <v>0</v>
          </cell>
        </row>
        <row r="686">
          <cell r="C686" t="str">
            <v>WK-050B-10.0-22</v>
          </cell>
          <cell r="D686" t="str">
            <v>C/A TRIB 4IN/OUT E1 75R OE 10M</v>
          </cell>
          <cell r="E686" t="str">
            <v>_6320</v>
          </cell>
          <cell r="F686">
            <v>35612</v>
          </cell>
          <cell r="I686">
            <v>190</v>
          </cell>
          <cell r="J686">
            <v>190</v>
          </cell>
          <cell r="K686">
            <v>78</v>
          </cell>
          <cell r="L686" t="str">
            <v>Replaces WK-050B-10.0-11 &amp; -12</v>
          </cell>
          <cell r="O686">
            <v>2</v>
          </cell>
          <cell r="P686">
            <v>35674</v>
          </cell>
          <cell r="Q686">
            <v>0</v>
          </cell>
          <cell r="R686">
            <v>0</v>
          </cell>
        </row>
        <row r="687">
          <cell r="C687" t="str">
            <v>WK-050B-20.0-22</v>
          </cell>
          <cell r="D687" t="str">
            <v>C/A TRIB 4IN/OUT E1 75R OE 20M</v>
          </cell>
          <cell r="E687" t="str">
            <v>_6320</v>
          </cell>
          <cell r="F687">
            <v>35612</v>
          </cell>
          <cell r="I687">
            <v>275</v>
          </cell>
          <cell r="J687">
            <v>275</v>
          </cell>
          <cell r="K687">
            <v>112</v>
          </cell>
          <cell r="L687" t="str">
            <v>Replaces WK-050B-20.0-11 &amp; -12 and WK-050B-25.0-11 &amp; -12</v>
          </cell>
          <cell r="O687">
            <v>2</v>
          </cell>
          <cell r="P687">
            <v>35674</v>
          </cell>
          <cell r="Q687">
            <v>0</v>
          </cell>
          <cell r="R687">
            <v>0</v>
          </cell>
        </row>
        <row r="688">
          <cell r="C688" t="str">
            <v>WK-050Y-10.0-11</v>
          </cell>
          <cell r="D688" t="str">
            <v>C/A 6320 4TRIB STRA OE 10M</v>
          </cell>
          <cell r="E688" t="str">
            <v>_6320</v>
          </cell>
          <cell r="F688">
            <v>35612</v>
          </cell>
          <cell r="I688">
            <v>150</v>
          </cell>
          <cell r="J688">
            <v>150</v>
          </cell>
          <cell r="K688">
            <v>63</v>
          </cell>
          <cell r="O688">
            <v>2</v>
          </cell>
          <cell r="P688">
            <v>35674</v>
          </cell>
          <cell r="Q688">
            <v>0</v>
          </cell>
          <cell r="R688">
            <v>0</v>
          </cell>
        </row>
        <row r="689">
          <cell r="C689" t="str">
            <v>WK-051B-00.5-11</v>
          </cell>
          <cell r="D689" t="str">
            <v>TISI 2CH I/O  0.5M</v>
          </cell>
          <cell r="E689" t="str">
            <v>_6320</v>
          </cell>
          <cell r="F689">
            <v>35612</v>
          </cell>
          <cell r="I689">
            <v>115</v>
          </cell>
          <cell r="J689">
            <v>115</v>
          </cell>
          <cell r="K689">
            <v>47</v>
          </cell>
          <cell r="O689">
            <v>2</v>
          </cell>
          <cell r="P689">
            <v>35674</v>
          </cell>
          <cell r="Q689">
            <v>0</v>
          </cell>
          <cell r="R689">
            <v>0</v>
          </cell>
        </row>
        <row r="690">
          <cell r="C690" t="str">
            <v>WK-054A-00.5-11</v>
          </cell>
          <cell r="D690" t="str">
            <v>C/A ETHERNET 50R BNC MALE/FEM 0.5M</v>
          </cell>
          <cell r="E690" t="str">
            <v>_6320</v>
          </cell>
          <cell r="F690">
            <v>35612</v>
          </cell>
          <cell r="I690">
            <v>60</v>
          </cell>
          <cell r="J690">
            <v>60</v>
          </cell>
          <cell r="K690">
            <v>24</v>
          </cell>
          <cell r="L690" t="str">
            <v>Rear access subrack</v>
          </cell>
          <cell r="O690">
            <v>2</v>
          </cell>
          <cell r="P690">
            <v>35674</v>
          </cell>
          <cell r="Q690">
            <v>0</v>
          </cell>
          <cell r="R690">
            <v>0</v>
          </cell>
        </row>
        <row r="691">
          <cell r="C691" t="str">
            <v>WK-054A-01.5-11</v>
          </cell>
          <cell r="D691" t="str">
            <v>C/A ETHERNET 50R BNC MALE/FEM 1.5M</v>
          </cell>
          <cell r="E691" t="str">
            <v>_6320</v>
          </cell>
          <cell r="F691">
            <v>35612</v>
          </cell>
          <cell r="I691">
            <v>70</v>
          </cell>
          <cell r="J691">
            <v>70</v>
          </cell>
          <cell r="K691">
            <v>28</v>
          </cell>
          <cell r="L691" t="str">
            <v>Rear access subrack</v>
          </cell>
          <cell r="O691">
            <v>2</v>
          </cell>
          <cell r="P691">
            <v>35674</v>
          </cell>
          <cell r="Q691">
            <v>0</v>
          </cell>
          <cell r="R691">
            <v>0</v>
          </cell>
        </row>
        <row r="692">
          <cell r="C692" t="str">
            <v>WK-055B-03.0-21</v>
          </cell>
          <cell r="D692" t="str">
            <v>C/A TRIB 4IN/OUT E1 75R BNC 3M</v>
          </cell>
          <cell r="E692" t="str">
            <v>_6320</v>
          </cell>
          <cell r="F692">
            <v>35612</v>
          </cell>
          <cell r="I692">
            <v>135</v>
          </cell>
          <cell r="J692">
            <v>135</v>
          </cell>
          <cell r="K692">
            <v>54</v>
          </cell>
          <cell r="L692" t="str">
            <v>Replaces WK-055B-03,0-11</v>
          </cell>
          <cell r="O692">
            <v>2</v>
          </cell>
          <cell r="P692">
            <v>35674</v>
          </cell>
          <cell r="Q692">
            <v>0</v>
          </cell>
          <cell r="R692">
            <v>0</v>
          </cell>
        </row>
        <row r="693">
          <cell r="C693" t="str">
            <v>WK-055B-03.0-22</v>
          </cell>
          <cell r="D693" t="str">
            <v>C/A TRIB 4IN/OUT E1 75R BNC 3M</v>
          </cell>
          <cell r="E693" t="str">
            <v>_6320</v>
          </cell>
          <cell r="F693">
            <v>35612</v>
          </cell>
          <cell r="I693">
            <v>135</v>
          </cell>
          <cell r="J693">
            <v>135</v>
          </cell>
          <cell r="K693">
            <v>54</v>
          </cell>
          <cell r="L693" t="str">
            <v>Replaces WK-055B-02,5-12 and WK-050B-03,0-12</v>
          </cell>
          <cell r="O693">
            <v>2</v>
          </cell>
          <cell r="P693">
            <v>35674</v>
          </cell>
          <cell r="Q693">
            <v>0</v>
          </cell>
          <cell r="R693">
            <v>0</v>
          </cell>
        </row>
        <row r="694">
          <cell r="C694" t="str">
            <v>WK-055B-10.0-22</v>
          </cell>
          <cell r="D694" t="str">
            <v>C/A TRIB 4IN/OUT E1 75R BNC 10M</v>
          </cell>
          <cell r="E694" t="str">
            <v>_6320</v>
          </cell>
          <cell r="F694">
            <v>35612</v>
          </cell>
          <cell r="I694">
            <v>210</v>
          </cell>
          <cell r="J694">
            <v>210</v>
          </cell>
          <cell r="K694">
            <v>85</v>
          </cell>
          <cell r="O694">
            <v>2</v>
          </cell>
          <cell r="P694">
            <v>35674</v>
          </cell>
          <cell r="Q694">
            <v>0</v>
          </cell>
          <cell r="R694">
            <v>0</v>
          </cell>
        </row>
        <row r="695">
          <cell r="C695" t="str">
            <v>WK-055B-20.0-22</v>
          </cell>
          <cell r="D695" t="str">
            <v>C/A, 6320, 4*TRIB, 1*8, BNC-M, 20M</v>
          </cell>
          <cell r="E695" t="str">
            <v>_6320</v>
          </cell>
          <cell r="F695">
            <v>35612</v>
          </cell>
          <cell r="I695">
            <v>345</v>
          </cell>
          <cell r="J695">
            <v>345</v>
          </cell>
          <cell r="K695">
            <v>140</v>
          </cell>
          <cell r="O695">
            <v>2</v>
          </cell>
          <cell r="P695">
            <v>35674</v>
          </cell>
          <cell r="Q695">
            <v>0</v>
          </cell>
          <cell r="R695">
            <v>0</v>
          </cell>
        </row>
        <row r="696">
          <cell r="C696" t="str">
            <v>WK-056B-10.0-11</v>
          </cell>
          <cell r="D696" t="str">
            <v>C/A STM1 ELEC., E3, DS3, E4 OE 10M</v>
          </cell>
          <cell r="E696" t="str">
            <v>_6320</v>
          </cell>
          <cell r="F696">
            <v>35612</v>
          </cell>
          <cell r="I696">
            <v>100</v>
          </cell>
          <cell r="J696">
            <v>100</v>
          </cell>
          <cell r="K696">
            <v>39</v>
          </cell>
          <cell r="O696">
            <v>2</v>
          </cell>
          <cell r="P696">
            <v>35674</v>
          </cell>
          <cell r="Q696">
            <v>0</v>
          </cell>
          <cell r="R696">
            <v>0</v>
          </cell>
        </row>
        <row r="697">
          <cell r="C697" t="str">
            <v>WK-057B-10.0-11</v>
          </cell>
          <cell r="D697" t="str">
            <v>C/A 2xSTM1 ELEC. OE 10M</v>
          </cell>
          <cell r="E697" t="str">
            <v>_6320</v>
          </cell>
          <cell r="F697">
            <v>35460</v>
          </cell>
          <cell r="I697">
            <v>170</v>
          </cell>
          <cell r="J697">
            <v>170</v>
          </cell>
          <cell r="K697">
            <v>70</v>
          </cell>
          <cell r="O697">
            <v>2</v>
          </cell>
          <cell r="P697">
            <v>35519</v>
          </cell>
          <cell r="Q697">
            <v>0</v>
          </cell>
          <cell r="R697">
            <v>0</v>
          </cell>
        </row>
        <row r="698">
          <cell r="C698" t="str">
            <v>WK-058B-05.0-11</v>
          </cell>
          <cell r="D698" t="str">
            <v>C/A STM1 ELEC., E3, DS3, E4 1.6/5.6 10M</v>
          </cell>
          <cell r="E698" t="str">
            <v>_6320</v>
          </cell>
          <cell r="F698">
            <v>35612</v>
          </cell>
          <cell r="I698">
            <v>100</v>
          </cell>
          <cell r="J698">
            <v>100</v>
          </cell>
          <cell r="K698">
            <v>39</v>
          </cell>
          <cell r="O698">
            <v>2</v>
          </cell>
          <cell r="P698">
            <v>35674</v>
          </cell>
          <cell r="Q698">
            <v>0</v>
          </cell>
          <cell r="R698">
            <v>0</v>
          </cell>
        </row>
        <row r="699">
          <cell r="C699" t="str">
            <v>WK-058B-20.0-11</v>
          </cell>
          <cell r="D699" t="str">
            <v>C/A STM1 ELEC., E3, DS3, E4 1.6/5.6 20M</v>
          </cell>
          <cell r="E699" t="str">
            <v>_6320</v>
          </cell>
          <cell r="F699">
            <v>35612</v>
          </cell>
          <cell r="I699">
            <v>150</v>
          </cell>
          <cell r="J699">
            <v>150</v>
          </cell>
          <cell r="K699">
            <v>63</v>
          </cell>
          <cell r="O699">
            <v>2</v>
          </cell>
          <cell r="P699">
            <v>35674</v>
          </cell>
          <cell r="Q699">
            <v>0</v>
          </cell>
          <cell r="R699">
            <v>0</v>
          </cell>
        </row>
        <row r="700">
          <cell r="C700" t="str">
            <v>WK-059B-02.0-11</v>
          </cell>
          <cell r="D700" t="str">
            <v>C/A 2xSTM1 ELEC. 1.6/5.6 2M</v>
          </cell>
          <cell r="E700" t="str">
            <v>_6320</v>
          </cell>
          <cell r="F700">
            <v>35612</v>
          </cell>
          <cell r="I700">
            <v>150</v>
          </cell>
          <cell r="J700">
            <v>150</v>
          </cell>
          <cell r="K700">
            <v>63</v>
          </cell>
          <cell r="O700">
            <v>2</v>
          </cell>
          <cell r="P700">
            <v>35674</v>
          </cell>
          <cell r="Q700">
            <v>0</v>
          </cell>
          <cell r="R700">
            <v>0</v>
          </cell>
        </row>
        <row r="701">
          <cell r="C701" t="str">
            <v>WK-059B-05.0-11</v>
          </cell>
          <cell r="D701" t="str">
            <v>C/A 2xSTM1 ELEC. 1.6/5.6 5M</v>
          </cell>
          <cell r="E701" t="str">
            <v>_6320</v>
          </cell>
          <cell r="F701">
            <v>35612</v>
          </cell>
          <cell r="I701">
            <v>115</v>
          </cell>
          <cell r="J701">
            <v>115</v>
          </cell>
          <cell r="K701">
            <v>47</v>
          </cell>
          <cell r="O701">
            <v>2</v>
          </cell>
          <cell r="P701">
            <v>35674</v>
          </cell>
          <cell r="Q701">
            <v>0</v>
          </cell>
          <cell r="R701">
            <v>0</v>
          </cell>
        </row>
        <row r="702">
          <cell r="C702" t="str">
            <v>WK-064B-03.0-21</v>
          </cell>
          <cell r="D702" t="str">
            <v>C/A TRIB 4IN/OUT E1 75R 1.6/5.6 3M</v>
          </cell>
          <cell r="E702" t="str">
            <v>_6320</v>
          </cell>
          <cell r="F702">
            <v>35612</v>
          </cell>
          <cell r="I702">
            <v>170</v>
          </cell>
          <cell r="J702">
            <v>170</v>
          </cell>
          <cell r="K702">
            <v>70</v>
          </cell>
          <cell r="O702">
            <v>2</v>
          </cell>
          <cell r="P702">
            <v>35674</v>
          </cell>
          <cell r="Q702">
            <v>0</v>
          </cell>
          <cell r="R702">
            <v>0</v>
          </cell>
        </row>
        <row r="703">
          <cell r="C703" t="str">
            <v>WK-064B-03.0-22</v>
          </cell>
          <cell r="D703" t="str">
            <v>C/A TRIB 4IN/OUT E1 75R 1.6/5.6 3M</v>
          </cell>
          <cell r="E703" t="str">
            <v>_6320</v>
          </cell>
          <cell r="F703">
            <v>35612</v>
          </cell>
          <cell r="I703">
            <v>170</v>
          </cell>
          <cell r="J703">
            <v>170</v>
          </cell>
          <cell r="K703">
            <v>70</v>
          </cell>
          <cell r="O703">
            <v>2</v>
          </cell>
          <cell r="P703">
            <v>35674</v>
          </cell>
          <cell r="Q703">
            <v>0</v>
          </cell>
          <cell r="R703">
            <v>0</v>
          </cell>
        </row>
        <row r="704">
          <cell r="C704" t="str">
            <v>WK-064B-10.0-22</v>
          </cell>
          <cell r="D704" t="str">
            <v>C/A TRIB 4IN/OUT E1 75R 1.6/5.6 10M</v>
          </cell>
          <cell r="E704" t="str">
            <v>_6320</v>
          </cell>
          <cell r="F704">
            <v>35612</v>
          </cell>
          <cell r="I704">
            <v>240</v>
          </cell>
          <cell r="J704">
            <v>240</v>
          </cell>
          <cell r="K704">
            <v>97</v>
          </cell>
          <cell r="L704" t="str">
            <v>Replaces WK-064B-04,0-11</v>
          </cell>
          <cell r="O704">
            <v>2</v>
          </cell>
          <cell r="P704">
            <v>35674</v>
          </cell>
          <cell r="Q704">
            <v>0</v>
          </cell>
          <cell r="R704">
            <v>0</v>
          </cell>
        </row>
        <row r="705">
          <cell r="C705" t="str">
            <v>WK-064B-20.0-22</v>
          </cell>
          <cell r="D705" t="str">
            <v>C/A TRIB 4IN/OUT E1 75R 1.6/5.6 20M</v>
          </cell>
          <cell r="E705" t="str">
            <v>_6320</v>
          </cell>
          <cell r="F705">
            <v>35612</v>
          </cell>
          <cell r="I705">
            <v>370</v>
          </cell>
          <cell r="J705">
            <v>370</v>
          </cell>
          <cell r="K705">
            <v>152</v>
          </cell>
          <cell r="L705" t="str">
            <v>Replaces WK-064B-20,0-11</v>
          </cell>
          <cell r="O705">
            <v>2</v>
          </cell>
          <cell r="P705">
            <v>35674</v>
          </cell>
          <cell r="Q705">
            <v>0</v>
          </cell>
          <cell r="R705">
            <v>0</v>
          </cell>
        </row>
        <row r="706">
          <cell r="C706" t="str">
            <v>WK-073Z-00.5-11</v>
          </cell>
          <cell r="D706" t="str">
            <v>C-BUS/ETHERNET SET 0.5M</v>
          </cell>
          <cell r="E706" t="str">
            <v>_6320</v>
          </cell>
          <cell r="F706">
            <v>35460</v>
          </cell>
          <cell r="I706">
            <v>170</v>
          </cell>
          <cell r="J706">
            <v>170</v>
          </cell>
          <cell r="K706">
            <v>70</v>
          </cell>
          <cell r="L706" t="str">
            <v>When rear access subrack is configured with two motherboards</v>
          </cell>
          <cell r="O706">
            <v>2</v>
          </cell>
          <cell r="P706">
            <v>35519</v>
          </cell>
          <cell r="Q706">
            <v>0</v>
          </cell>
          <cell r="R706">
            <v>0</v>
          </cell>
        </row>
        <row r="707">
          <cell r="C707" t="str">
            <v>WK-076Y-03.0-11</v>
          </cell>
          <cell r="D707" t="str">
            <v>C/A USER CHANNEL/MONITOR 3M</v>
          </cell>
          <cell r="E707" t="str">
            <v>_6320</v>
          </cell>
          <cell r="F707">
            <v>35612</v>
          </cell>
          <cell r="I707">
            <v>100</v>
          </cell>
          <cell r="J707">
            <v>100</v>
          </cell>
          <cell r="K707">
            <v>39</v>
          </cell>
          <cell r="L707" t="str">
            <v>Used in SR1 and SR2. In SR1 it connects to connector position 23,24,29,30</v>
          </cell>
          <cell r="O707">
            <v>2</v>
          </cell>
          <cell r="P707">
            <v>35674</v>
          </cell>
          <cell r="Q707">
            <v>0</v>
          </cell>
          <cell r="R707">
            <v>0</v>
          </cell>
        </row>
        <row r="708">
          <cell r="C708" t="str">
            <v>WK-076Y-10.0-11</v>
          </cell>
          <cell r="D708" t="str">
            <v>C/A USER CHANNEL/MONITOR 10M</v>
          </cell>
          <cell r="E708" t="str">
            <v>_6320</v>
          </cell>
          <cell r="F708">
            <v>35612</v>
          </cell>
          <cell r="I708">
            <v>135</v>
          </cell>
          <cell r="J708">
            <v>135</v>
          </cell>
          <cell r="K708">
            <v>54</v>
          </cell>
          <cell r="L708" t="str">
            <v>Used in SR1 and SR2. In SR1 it connects to connector position 23,24,29,30</v>
          </cell>
          <cell r="O708">
            <v>2</v>
          </cell>
          <cell r="P708">
            <v>35674</v>
          </cell>
          <cell r="Q708">
            <v>0</v>
          </cell>
          <cell r="R708">
            <v>0</v>
          </cell>
        </row>
        <row r="709">
          <cell r="C709" t="str">
            <v>WK-076Y-25.0-11</v>
          </cell>
          <cell r="D709" t="str">
            <v>C/A USER CHANNEL/MONITOR 25M</v>
          </cell>
          <cell r="E709" t="str">
            <v>_6320</v>
          </cell>
          <cell r="F709">
            <v>35612</v>
          </cell>
          <cell r="I709">
            <v>210</v>
          </cell>
          <cell r="J709">
            <v>210</v>
          </cell>
          <cell r="K709">
            <v>85</v>
          </cell>
          <cell r="L709" t="str">
            <v>Used in SR1 and SR2. In SR1 it connects to connector position 23,24,29,30</v>
          </cell>
          <cell r="O709">
            <v>2</v>
          </cell>
          <cell r="P709">
            <v>35674</v>
          </cell>
          <cell r="Q709">
            <v>0</v>
          </cell>
          <cell r="R709">
            <v>0</v>
          </cell>
        </row>
        <row r="710">
          <cell r="C710" t="str">
            <v>WK-077Z-3WR-11</v>
          </cell>
          <cell r="D710" t="str">
            <v>C-BUS/ETHERNET SET</v>
          </cell>
          <cell r="E710" t="str">
            <v>_6320</v>
          </cell>
          <cell r="F710">
            <v>35612</v>
          </cell>
          <cell r="I710">
            <v>230</v>
          </cell>
          <cell r="J710">
            <v>230</v>
          </cell>
          <cell r="K710">
            <v>93</v>
          </cell>
          <cell r="L710" t="str">
            <v>When 2 NE in SR1b or c with 11/2 motherboard-group</v>
          </cell>
          <cell r="O710">
            <v>2</v>
          </cell>
          <cell r="P710">
            <v>35674</v>
          </cell>
          <cell r="Q710">
            <v>0</v>
          </cell>
          <cell r="R710">
            <v>0</v>
          </cell>
        </row>
        <row r="711">
          <cell r="C711" t="str">
            <v>WK-078X-04.0-11</v>
          </cell>
          <cell r="D711" t="str">
            <v>C/A AUX 0-8 GND+5V OE 4M</v>
          </cell>
          <cell r="E711" t="str">
            <v>_6320</v>
          </cell>
          <cell r="F711">
            <v>35612</v>
          </cell>
          <cell r="I711">
            <v>80</v>
          </cell>
          <cell r="J711">
            <v>80</v>
          </cell>
          <cell r="K711">
            <v>32</v>
          </cell>
          <cell r="L711" t="str">
            <v xml:space="preserve"> AUX alarm Cable for SR w. rear cable access. Open ended.</v>
          </cell>
          <cell r="O711">
            <v>2</v>
          </cell>
          <cell r="P711">
            <v>35674</v>
          </cell>
          <cell r="Q711">
            <v>0</v>
          </cell>
          <cell r="R711">
            <v>0</v>
          </cell>
        </row>
        <row r="712">
          <cell r="C712" t="str">
            <v>WK-433X-02.5-11</v>
          </cell>
          <cell r="D712" t="str">
            <v>C/A DTMF EOW 4P TPLUG TO 15D 2.5M</v>
          </cell>
          <cell r="E712" t="str">
            <v>_6320</v>
          </cell>
          <cell r="F712">
            <v>36280</v>
          </cell>
          <cell r="I712">
            <v>115</v>
          </cell>
          <cell r="J712">
            <v>115</v>
          </cell>
          <cell r="K712">
            <v>47</v>
          </cell>
          <cell r="L712" t="str">
            <v>For SR1b subrack</v>
          </cell>
          <cell r="O712">
            <v>2</v>
          </cell>
          <cell r="P712">
            <v>36341</v>
          </cell>
          <cell r="Q712">
            <v>0</v>
          </cell>
          <cell r="R712">
            <v>0</v>
          </cell>
        </row>
        <row r="713">
          <cell r="C713" t="str">
            <v>WK-434Z-02.5-11</v>
          </cell>
          <cell r="D713" t="str">
            <v>C/A DTMF EOW 4P 2*TPLUG TO 15D 2.5M</v>
          </cell>
          <cell r="E713" t="str">
            <v>_6320</v>
          </cell>
          <cell r="F713">
            <v>36280</v>
          </cell>
          <cell r="I713">
            <v>135</v>
          </cell>
          <cell r="J713">
            <v>135</v>
          </cell>
          <cell r="K713">
            <v>54</v>
          </cell>
          <cell r="L713" t="str">
            <v>For SR1b subrack</v>
          </cell>
          <cell r="O713">
            <v>2</v>
          </cell>
          <cell r="P713">
            <v>36341</v>
          </cell>
          <cell r="Q713">
            <v>0</v>
          </cell>
          <cell r="R713">
            <v>0</v>
          </cell>
        </row>
        <row r="714">
          <cell r="C714" t="str">
            <v>WK-457Z-02.5-11</v>
          </cell>
          <cell r="D714" t="str">
            <v>C/A DTMF EOW POW TPLUG TO 15D 2.5M</v>
          </cell>
          <cell r="E714" t="str">
            <v>_6320</v>
          </cell>
          <cell r="F714">
            <v>36341</v>
          </cell>
          <cell r="I714">
            <v>60</v>
          </cell>
          <cell r="J714">
            <v>60</v>
          </cell>
          <cell r="K714">
            <v>24</v>
          </cell>
          <cell r="L714" t="str">
            <v>For SR1c, pos2 (ADM/TM)</v>
          </cell>
          <cell r="O714">
            <v>2</v>
          </cell>
          <cell r="P714">
            <v>36402</v>
          </cell>
          <cell r="Q714">
            <v>0</v>
          </cell>
          <cell r="R714">
            <v>0</v>
          </cell>
        </row>
        <row r="715">
          <cell r="C715" t="str">
            <v>WK-458Z-02.5-11</v>
          </cell>
          <cell r="D715" t="str">
            <v>C/A DTMF EOW POW TPLUG TO 2*15D 2.5M</v>
          </cell>
          <cell r="E715" t="str">
            <v>_6320</v>
          </cell>
          <cell r="F715">
            <v>36341</v>
          </cell>
          <cell r="I715">
            <v>80</v>
          </cell>
          <cell r="J715">
            <v>80</v>
          </cell>
          <cell r="K715">
            <v>32</v>
          </cell>
          <cell r="L715" t="str">
            <v>For SR1c,pos2 (ADM/TM and LI/RI)</v>
          </cell>
          <cell r="O715">
            <v>2</v>
          </cell>
          <cell r="P715">
            <v>36402</v>
          </cell>
          <cell r="Q715">
            <v>0</v>
          </cell>
          <cell r="R715">
            <v>0</v>
          </cell>
        </row>
        <row r="716">
          <cell r="C716" t="str">
            <v>WK-485Y-02.5-01</v>
          </cell>
          <cell r="D716" t="str">
            <v>CBL ASSY TRIB 4X10/100MBE 2.5M</v>
          </cell>
          <cell r="E716" t="str">
            <v>_6320</v>
          </cell>
          <cell r="F716">
            <v>35796</v>
          </cell>
          <cell r="I716">
            <v>240</v>
          </cell>
          <cell r="J716">
            <v>240</v>
          </cell>
          <cell r="K716">
            <v>97</v>
          </cell>
          <cell r="O716">
            <v>2</v>
          </cell>
          <cell r="P716">
            <v>35796</v>
          </cell>
          <cell r="Q716">
            <v>0</v>
          </cell>
          <cell r="R716">
            <v>0</v>
          </cell>
        </row>
        <row r="717">
          <cell r="C717" t="str">
            <v>W-A-3-4652</v>
          </cell>
          <cell r="D717" t="str">
            <v>POWER CABLE 2.6M</v>
          </cell>
          <cell r="E717" t="str">
            <v>_6320</v>
          </cell>
          <cell r="F717">
            <v>35796</v>
          </cell>
          <cell r="I717">
            <v>70</v>
          </cell>
          <cell r="J717">
            <v>70</v>
          </cell>
          <cell r="K717">
            <v>28</v>
          </cell>
          <cell r="O717">
            <v>2</v>
          </cell>
          <cell r="P717">
            <v>35796</v>
          </cell>
          <cell r="Q717">
            <v>0</v>
          </cell>
          <cell r="R717">
            <v>0</v>
          </cell>
        </row>
        <row r="718">
          <cell r="C718" t="str">
            <v>WK-074Y-10.0-20</v>
          </cell>
          <cell r="D718" t="str">
            <v>C/A TRIB 7IN/OUT E1 120R D15/OE, 10M</v>
          </cell>
          <cell r="E718" t="str">
            <v>_6320</v>
          </cell>
          <cell r="F718">
            <v>36630</v>
          </cell>
          <cell r="I718">
            <v>190</v>
          </cell>
          <cell r="J718">
            <v>190</v>
          </cell>
          <cell r="K718">
            <v>78</v>
          </cell>
          <cell r="L718" t="str">
            <v>For SF1, SF2 and SF3 subracks</v>
          </cell>
          <cell r="O718">
            <v>2</v>
          </cell>
          <cell r="P718">
            <v>36829</v>
          </cell>
          <cell r="Q718">
            <v>0</v>
          </cell>
          <cell r="R718">
            <v>0</v>
          </cell>
        </row>
        <row r="719">
          <cell r="C719" t="str">
            <v>WK-074Y-20.0-01</v>
          </cell>
          <cell r="D719" t="str">
            <v>C/A TRIB 7IN/OUT E1 120R D15/OE, 20M</v>
          </cell>
          <cell r="E719" t="str">
            <v>_6320</v>
          </cell>
          <cell r="F719">
            <v>35460</v>
          </cell>
          <cell r="H719">
            <v>999</v>
          </cell>
          <cell r="I719">
            <v>210</v>
          </cell>
          <cell r="J719">
            <v>210</v>
          </cell>
          <cell r="K719">
            <v>85</v>
          </cell>
          <cell r="L719" t="str">
            <v>For SF1, SF2, SF3. A Flexible cable</v>
          </cell>
          <cell r="O719">
            <v>2</v>
          </cell>
          <cell r="P719">
            <v>35519</v>
          </cell>
          <cell r="Q719">
            <v>0</v>
          </cell>
          <cell r="R719">
            <v>0</v>
          </cell>
        </row>
        <row r="720">
          <cell r="C720" t="str">
            <v>WK-074Y-20.0-20</v>
          </cell>
          <cell r="D720" t="str">
            <v>C/A TRIB 7IN/OUT E1 120R D15/OE, 20M</v>
          </cell>
          <cell r="E720" t="str">
            <v>_6320</v>
          </cell>
          <cell r="F720">
            <v>36630</v>
          </cell>
          <cell r="I720">
            <v>210</v>
          </cell>
          <cell r="J720">
            <v>210</v>
          </cell>
          <cell r="K720">
            <v>85</v>
          </cell>
          <cell r="O720">
            <v>2</v>
          </cell>
          <cell r="P720">
            <v>36829</v>
          </cell>
          <cell r="Q720">
            <v>0</v>
          </cell>
          <cell r="R720">
            <v>0</v>
          </cell>
        </row>
        <row r="721">
          <cell r="C721" t="str">
            <v>WK-437B-03.0-02</v>
          </cell>
          <cell r="D721" t="str">
            <v>C/A TRIB 7IN/OUT E1 75R OE 3M</v>
          </cell>
          <cell r="E721" t="str">
            <v>_6320</v>
          </cell>
          <cell r="F721">
            <v>36341</v>
          </cell>
          <cell r="I721">
            <v>135</v>
          </cell>
          <cell r="J721">
            <v>135</v>
          </cell>
          <cell r="K721">
            <v>54</v>
          </cell>
          <cell r="L721" t="str">
            <v>Used for front access sub-racks. SF1, SF2, SF3</v>
          </cell>
          <cell r="O721">
            <v>2</v>
          </cell>
          <cell r="P721">
            <v>36402</v>
          </cell>
          <cell r="Q721">
            <v>0</v>
          </cell>
          <cell r="R721">
            <v>0</v>
          </cell>
        </row>
        <row r="722">
          <cell r="C722" t="str">
            <v>WK-437B-10.0-02</v>
          </cell>
          <cell r="D722" t="str">
            <v>C/A TRIB 7IN/OUT E1 75R OE 10M</v>
          </cell>
          <cell r="E722" t="str">
            <v>_6320</v>
          </cell>
          <cell r="F722">
            <v>36341</v>
          </cell>
          <cell r="I722">
            <v>170</v>
          </cell>
          <cell r="J722">
            <v>170</v>
          </cell>
          <cell r="K722">
            <v>70</v>
          </cell>
          <cell r="L722" t="str">
            <v>Used for front access sub-racks. SF1, SF2, SF3</v>
          </cell>
          <cell r="O722">
            <v>2</v>
          </cell>
          <cell r="P722">
            <v>36402</v>
          </cell>
          <cell r="Q722">
            <v>0</v>
          </cell>
          <cell r="R722">
            <v>0</v>
          </cell>
        </row>
        <row r="723">
          <cell r="C723" t="str">
            <v>WK-437B-20.0-02</v>
          </cell>
          <cell r="D723" t="str">
            <v>C/A TRIB 7IN/OUT E1 75R OE 20M</v>
          </cell>
          <cell r="E723" t="str">
            <v>_6320</v>
          </cell>
          <cell r="F723">
            <v>36341</v>
          </cell>
          <cell r="I723">
            <v>220</v>
          </cell>
          <cell r="J723">
            <v>220</v>
          </cell>
          <cell r="K723">
            <v>89</v>
          </cell>
          <cell r="L723" t="str">
            <v>Used for front access sub-racks. SF1, SF2, SF3</v>
          </cell>
          <cell r="O723">
            <v>2</v>
          </cell>
          <cell r="P723">
            <v>36402</v>
          </cell>
          <cell r="Q723">
            <v>0</v>
          </cell>
          <cell r="R723">
            <v>0</v>
          </cell>
        </row>
        <row r="724">
          <cell r="C724" t="str">
            <v>WK-438B-03.0-02</v>
          </cell>
          <cell r="D724" t="str">
            <v>C/A TRIB 7IN/OUT E1 75R BNC 3M</v>
          </cell>
          <cell r="E724" t="str">
            <v>_6320</v>
          </cell>
          <cell r="F724">
            <v>36341</v>
          </cell>
          <cell r="I724">
            <v>150</v>
          </cell>
          <cell r="J724">
            <v>150</v>
          </cell>
          <cell r="K724">
            <v>63</v>
          </cell>
          <cell r="L724" t="str">
            <v>Used for front access sub-racks. SF1, SF2, SF3</v>
          </cell>
          <cell r="O724">
            <v>2</v>
          </cell>
          <cell r="P724">
            <v>36402</v>
          </cell>
          <cell r="Q724">
            <v>0</v>
          </cell>
          <cell r="R724">
            <v>0</v>
          </cell>
        </row>
        <row r="725">
          <cell r="C725" t="str">
            <v>WK-438B-10.0-02</v>
          </cell>
          <cell r="D725" t="str">
            <v>C/A TRIB 7IN/OUT E1 75R BNC 10M</v>
          </cell>
          <cell r="E725" t="str">
            <v>_6320</v>
          </cell>
          <cell r="F725">
            <v>36341</v>
          </cell>
          <cell r="I725">
            <v>190</v>
          </cell>
          <cell r="J725">
            <v>190</v>
          </cell>
          <cell r="K725">
            <v>78</v>
          </cell>
          <cell r="L725" t="str">
            <v>Used for front access sub-racks. SF1, SF2, SF3</v>
          </cell>
          <cell r="O725">
            <v>2</v>
          </cell>
          <cell r="P725">
            <v>36402</v>
          </cell>
          <cell r="Q725">
            <v>0</v>
          </cell>
          <cell r="R725">
            <v>0</v>
          </cell>
        </row>
        <row r="726">
          <cell r="C726" t="str">
            <v>WK-438B-20.0-02</v>
          </cell>
          <cell r="D726" t="str">
            <v>C/A TRIB 7IN/OUT E1 75R BNC 20M</v>
          </cell>
          <cell r="E726" t="str">
            <v>_6320</v>
          </cell>
          <cell r="F726">
            <v>36341</v>
          </cell>
          <cell r="I726">
            <v>240</v>
          </cell>
          <cell r="J726">
            <v>240</v>
          </cell>
          <cell r="K726">
            <v>97</v>
          </cell>
          <cell r="L726" t="str">
            <v>Used for front access sub-racks. SF1, SF2, SF3</v>
          </cell>
          <cell r="O726">
            <v>2</v>
          </cell>
          <cell r="P726">
            <v>36402</v>
          </cell>
          <cell r="Q726">
            <v>0</v>
          </cell>
          <cell r="R726">
            <v>0</v>
          </cell>
        </row>
        <row r="727">
          <cell r="C727" t="str">
            <v>WK-439B-03.0-02</v>
          </cell>
          <cell r="D727" t="str">
            <v>C/A TRIB 7IN/OUT E1 75R 1.6/5.6 3M</v>
          </cell>
          <cell r="E727" t="str">
            <v>_6320</v>
          </cell>
          <cell r="F727">
            <v>36341</v>
          </cell>
          <cell r="I727">
            <v>160</v>
          </cell>
          <cell r="J727">
            <v>160</v>
          </cell>
          <cell r="K727">
            <v>66</v>
          </cell>
          <cell r="L727" t="str">
            <v>Used for front access sub-racks. SF1, SF2, SF3</v>
          </cell>
          <cell r="O727">
            <v>2</v>
          </cell>
          <cell r="P727">
            <v>36402</v>
          </cell>
          <cell r="Q727">
            <v>0</v>
          </cell>
          <cell r="R727">
            <v>0</v>
          </cell>
        </row>
        <row r="728">
          <cell r="C728" t="str">
            <v>WK-439B-10.0-02</v>
          </cell>
          <cell r="D728" t="str">
            <v>C/A TRIB 7IN/OUT E1 75R 1.6/5.6 10M</v>
          </cell>
          <cell r="E728" t="str">
            <v>_6320</v>
          </cell>
          <cell r="F728">
            <v>36341</v>
          </cell>
          <cell r="I728">
            <v>200</v>
          </cell>
          <cell r="J728">
            <v>200</v>
          </cell>
          <cell r="K728">
            <v>81</v>
          </cell>
          <cell r="L728" t="str">
            <v>Used for front access sub-racks. SF1, SF2, SF3</v>
          </cell>
          <cell r="O728">
            <v>2</v>
          </cell>
          <cell r="P728">
            <v>36402</v>
          </cell>
          <cell r="Q728">
            <v>0</v>
          </cell>
          <cell r="R728">
            <v>0</v>
          </cell>
        </row>
        <row r="729">
          <cell r="C729" t="str">
            <v>WK-439B-20.0-02</v>
          </cell>
          <cell r="D729" t="str">
            <v>C/A TRIB 7IN/OUT E1 75R 1.6/5.6 20M</v>
          </cell>
          <cell r="E729" t="str">
            <v>_6320</v>
          </cell>
          <cell r="F729">
            <v>36341</v>
          </cell>
          <cell r="I729">
            <v>250</v>
          </cell>
          <cell r="J729">
            <v>250</v>
          </cell>
          <cell r="K729">
            <v>101</v>
          </cell>
          <cell r="L729" t="str">
            <v>Used for front access sub-racks. SF1, SF2, SF3</v>
          </cell>
          <cell r="O729">
            <v>2</v>
          </cell>
          <cell r="P729">
            <v>36402</v>
          </cell>
          <cell r="Q729">
            <v>0</v>
          </cell>
          <cell r="R729">
            <v>0</v>
          </cell>
        </row>
        <row r="730">
          <cell r="C730" t="str">
            <v>WK-440B-03.0-01</v>
          </cell>
          <cell r="D730" t="str">
            <v>C/A SYNC. COAX 75R OE 3M</v>
          </cell>
          <cell r="E730" t="str">
            <v>_6320</v>
          </cell>
          <cell r="F730">
            <v>36341</v>
          </cell>
          <cell r="I730">
            <v>50</v>
          </cell>
          <cell r="J730">
            <v>50</v>
          </cell>
          <cell r="K730">
            <v>20</v>
          </cell>
          <cell r="O730">
            <v>2</v>
          </cell>
          <cell r="P730">
            <v>36402</v>
          </cell>
          <cell r="Q730">
            <v>0</v>
          </cell>
          <cell r="R730">
            <v>0</v>
          </cell>
        </row>
        <row r="731">
          <cell r="C731" t="str">
            <v>WK-440B-10.0-01</v>
          </cell>
          <cell r="D731" t="str">
            <v>C/A SYNC. COAX 75R OE 10M</v>
          </cell>
          <cell r="E731" t="str">
            <v>_6320</v>
          </cell>
          <cell r="F731">
            <v>36341</v>
          </cell>
          <cell r="I731">
            <v>50</v>
          </cell>
          <cell r="J731">
            <v>50</v>
          </cell>
          <cell r="K731">
            <v>20</v>
          </cell>
          <cell r="O731">
            <v>2</v>
          </cell>
          <cell r="P731">
            <v>36402</v>
          </cell>
          <cell r="Q731">
            <v>0</v>
          </cell>
          <cell r="R731">
            <v>0</v>
          </cell>
        </row>
        <row r="732">
          <cell r="C732" t="str">
            <v>WK-440B-20.0-01</v>
          </cell>
          <cell r="D732" t="str">
            <v>C/A SYNC. COAX 75R OE 20M</v>
          </cell>
          <cell r="E732" t="str">
            <v>_6320</v>
          </cell>
          <cell r="F732">
            <v>36341</v>
          </cell>
          <cell r="I732">
            <v>60</v>
          </cell>
          <cell r="J732">
            <v>60</v>
          </cell>
          <cell r="K732">
            <v>24</v>
          </cell>
          <cell r="O732">
            <v>2</v>
          </cell>
          <cell r="P732">
            <v>36402</v>
          </cell>
          <cell r="Q732">
            <v>0</v>
          </cell>
          <cell r="R732">
            <v>0</v>
          </cell>
        </row>
        <row r="733">
          <cell r="C733" t="str">
            <v>WK-441B-03.0-01</v>
          </cell>
          <cell r="D733" t="str">
            <v>C/A SYNC. COAX 75R BNC 3M</v>
          </cell>
          <cell r="E733" t="str">
            <v>_6320</v>
          </cell>
          <cell r="F733">
            <v>36280</v>
          </cell>
          <cell r="I733">
            <v>50</v>
          </cell>
          <cell r="J733">
            <v>50</v>
          </cell>
          <cell r="K733">
            <v>20</v>
          </cell>
          <cell r="O733">
            <v>2</v>
          </cell>
          <cell r="P733">
            <v>36341</v>
          </cell>
          <cell r="Q733">
            <v>0</v>
          </cell>
          <cell r="R733">
            <v>0</v>
          </cell>
        </row>
        <row r="734">
          <cell r="C734" t="str">
            <v>WK-441B-10.0-01</v>
          </cell>
          <cell r="D734" t="str">
            <v>C/A SYNC. COAX 75R BNC 10M</v>
          </cell>
          <cell r="E734" t="str">
            <v>_6320</v>
          </cell>
          <cell r="F734">
            <v>35612</v>
          </cell>
          <cell r="I734">
            <v>60</v>
          </cell>
          <cell r="J734">
            <v>60</v>
          </cell>
          <cell r="K734">
            <v>24</v>
          </cell>
          <cell r="O734">
            <v>2</v>
          </cell>
          <cell r="P734">
            <v>35674</v>
          </cell>
          <cell r="Q734">
            <v>0</v>
          </cell>
          <cell r="R734">
            <v>0</v>
          </cell>
        </row>
        <row r="735">
          <cell r="C735" t="str">
            <v>WK-441B-20.0-01</v>
          </cell>
          <cell r="D735" t="str">
            <v>C/A SYNC. COAX 75R BNC 20M</v>
          </cell>
          <cell r="E735" t="str">
            <v>_6320</v>
          </cell>
          <cell r="F735">
            <v>36280</v>
          </cell>
          <cell r="I735">
            <v>65</v>
          </cell>
          <cell r="J735">
            <v>65</v>
          </cell>
          <cell r="K735">
            <v>25</v>
          </cell>
          <cell r="O735">
            <v>2</v>
          </cell>
          <cell r="P735">
            <v>36341</v>
          </cell>
          <cell r="Q735">
            <v>0</v>
          </cell>
          <cell r="R735">
            <v>0</v>
          </cell>
        </row>
        <row r="736">
          <cell r="C736" t="str">
            <v>WK-442B-03.0-01</v>
          </cell>
          <cell r="D736" t="str">
            <v>C/A SYNC. COAX 75R 1.6/5.6 3M</v>
          </cell>
          <cell r="E736" t="str">
            <v>_6320</v>
          </cell>
          <cell r="F736">
            <v>36280</v>
          </cell>
          <cell r="I736">
            <v>60</v>
          </cell>
          <cell r="J736">
            <v>60</v>
          </cell>
          <cell r="K736">
            <v>24</v>
          </cell>
          <cell r="O736">
            <v>2</v>
          </cell>
          <cell r="P736">
            <v>36341</v>
          </cell>
          <cell r="Q736">
            <v>0</v>
          </cell>
          <cell r="R736">
            <v>0</v>
          </cell>
        </row>
        <row r="737">
          <cell r="C737" t="str">
            <v>WK-442B-10.0-01</v>
          </cell>
          <cell r="D737" t="str">
            <v>C/A SYNC. COAX 75R 1.6/5.6 10M</v>
          </cell>
          <cell r="E737" t="str">
            <v>_6320</v>
          </cell>
          <cell r="F737">
            <v>36280</v>
          </cell>
          <cell r="I737">
            <v>60</v>
          </cell>
          <cell r="J737">
            <v>60</v>
          </cell>
          <cell r="K737">
            <v>24</v>
          </cell>
          <cell r="O737">
            <v>2</v>
          </cell>
          <cell r="P737">
            <v>36341</v>
          </cell>
          <cell r="Q737">
            <v>0</v>
          </cell>
          <cell r="R737">
            <v>0</v>
          </cell>
        </row>
        <row r="738">
          <cell r="C738" t="str">
            <v>WK-442B-20.0-01</v>
          </cell>
          <cell r="D738" t="str">
            <v>C/A SYNC. COAX 75R 1.6/5.6 20M</v>
          </cell>
          <cell r="E738" t="str">
            <v>_6320</v>
          </cell>
          <cell r="F738">
            <v>36280</v>
          </cell>
          <cell r="I738">
            <v>80</v>
          </cell>
          <cell r="J738">
            <v>80</v>
          </cell>
          <cell r="K738">
            <v>32</v>
          </cell>
          <cell r="O738">
            <v>2</v>
          </cell>
          <cell r="P738">
            <v>36341</v>
          </cell>
          <cell r="Q738">
            <v>0</v>
          </cell>
          <cell r="R738">
            <v>0</v>
          </cell>
        </row>
        <row r="739">
          <cell r="C739" t="str">
            <v>WK-060A-00.5-01</v>
          </cell>
          <cell r="D739" t="str">
            <v>EXT CBL 50R F/ETHERNET BNC MALE/FEM 0.5M</v>
          </cell>
          <cell r="E739" t="str">
            <v>_6320</v>
          </cell>
          <cell r="F739">
            <v>35612</v>
          </cell>
          <cell r="I739">
            <v>30</v>
          </cell>
          <cell r="J739">
            <v>30</v>
          </cell>
          <cell r="K739">
            <v>12</v>
          </cell>
          <cell r="O739">
            <v>2</v>
          </cell>
          <cell r="P739">
            <v>35674</v>
          </cell>
          <cell r="Q739">
            <v>0</v>
          </cell>
          <cell r="R739">
            <v>0</v>
          </cell>
        </row>
        <row r="740">
          <cell r="C740" t="str">
            <v>WK-060A-02.6-01</v>
          </cell>
          <cell r="D740" t="str">
            <v>EXT CBL ETHERNET 2.6M</v>
          </cell>
          <cell r="E740" t="str">
            <v>_6320</v>
          </cell>
          <cell r="F740">
            <v>35612</v>
          </cell>
          <cell r="H740">
            <v>999</v>
          </cell>
          <cell r="I740">
            <v>40</v>
          </cell>
          <cell r="J740">
            <v>40</v>
          </cell>
          <cell r="K740">
            <v>16</v>
          </cell>
          <cell r="O740">
            <v>2</v>
          </cell>
          <cell r="P740">
            <v>35674</v>
          </cell>
          <cell r="Q740">
            <v>0</v>
          </cell>
          <cell r="R740">
            <v>0</v>
          </cell>
        </row>
        <row r="741">
          <cell r="C741" t="str">
            <v>WK-060A-10.0-01</v>
          </cell>
          <cell r="D741" t="str">
            <v>EXT CBL ETHERNET 10M</v>
          </cell>
          <cell r="E741" t="str">
            <v>_6320</v>
          </cell>
          <cell r="F741">
            <v>35796</v>
          </cell>
          <cell r="I741">
            <v>100</v>
          </cell>
          <cell r="J741">
            <v>100</v>
          </cell>
          <cell r="K741">
            <v>39</v>
          </cell>
          <cell r="O741">
            <v>2</v>
          </cell>
          <cell r="P741">
            <v>35796</v>
          </cell>
          <cell r="Q741">
            <v>0</v>
          </cell>
          <cell r="R741">
            <v>0</v>
          </cell>
        </row>
        <row r="742">
          <cell r="C742" t="str">
            <v>WK-060A-25.0-01</v>
          </cell>
          <cell r="D742" t="str">
            <v>EXT CBL ETHERNET 25M</v>
          </cell>
          <cell r="E742" t="str">
            <v>_6320</v>
          </cell>
          <cell r="F742">
            <v>35612</v>
          </cell>
          <cell r="H742">
            <v>999</v>
          </cell>
          <cell r="I742">
            <v>125</v>
          </cell>
          <cell r="J742">
            <v>125</v>
          </cell>
          <cell r="K742">
            <v>50</v>
          </cell>
          <cell r="O742">
            <v>2</v>
          </cell>
          <cell r="P742">
            <v>35674</v>
          </cell>
          <cell r="Q742">
            <v>0</v>
          </cell>
          <cell r="R742">
            <v>0</v>
          </cell>
        </row>
        <row r="743">
          <cell r="C743" t="str">
            <v>CU3680-001-01</v>
          </cell>
          <cell r="D743" t="str">
            <v>TM1 S-1.1 FC/PC 21x2MB 120R</v>
          </cell>
          <cell r="E743" t="str">
            <v>_6320</v>
          </cell>
          <cell r="F743">
            <v>36369</v>
          </cell>
          <cell r="G743">
            <v>19</v>
          </cell>
          <cell r="H743">
            <v>11.3</v>
          </cell>
          <cell r="I743">
            <v>5330</v>
          </cell>
          <cell r="J743">
            <v>5330</v>
          </cell>
          <cell r="K743">
            <v>2179</v>
          </cell>
          <cell r="M743">
            <v>21</v>
          </cell>
          <cell r="N743">
            <v>1</v>
          </cell>
          <cell r="O743">
            <v>2</v>
          </cell>
          <cell r="P743">
            <v>36431</v>
          </cell>
          <cell r="Q743">
            <v>0</v>
          </cell>
          <cell r="R743">
            <v>0</v>
          </cell>
        </row>
        <row r="744">
          <cell r="C744" t="str">
            <v>CU3680-003-01</v>
          </cell>
          <cell r="D744" t="str">
            <v>TM1 21x2MB 120R</v>
          </cell>
          <cell r="E744" t="str">
            <v>_6320</v>
          </cell>
          <cell r="F744">
            <v>36369</v>
          </cell>
          <cell r="G744">
            <v>18</v>
          </cell>
          <cell r="H744">
            <v>12.6</v>
          </cell>
          <cell r="I744">
            <v>4860</v>
          </cell>
          <cell r="J744">
            <v>4860</v>
          </cell>
          <cell r="K744">
            <v>1980</v>
          </cell>
          <cell r="M744">
            <v>17</v>
          </cell>
          <cell r="N744">
            <v>1</v>
          </cell>
          <cell r="O744">
            <v>2</v>
          </cell>
          <cell r="P744">
            <v>36431</v>
          </cell>
          <cell r="Q744">
            <v>0</v>
          </cell>
          <cell r="R744">
            <v>0</v>
          </cell>
        </row>
        <row r="745">
          <cell r="C745" t="str">
            <v>CU3680-004-01</v>
          </cell>
          <cell r="D745" t="str">
            <v>ADM1 S-1.1 FC/PC 21x2MB 120R</v>
          </cell>
          <cell r="E745" t="str">
            <v>_6320</v>
          </cell>
          <cell r="F745">
            <v>36369</v>
          </cell>
          <cell r="G745">
            <v>20</v>
          </cell>
          <cell r="H745">
            <v>10.199999999999999</v>
          </cell>
          <cell r="I745">
            <v>6670</v>
          </cell>
          <cell r="J745">
            <v>6670</v>
          </cell>
          <cell r="K745">
            <v>2720</v>
          </cell>
          <cell r="M745">
            <v>29</v>
          </cell>
          <cell r="N745">
            <v>1</v>
          </cell>
          <cell r="O745">
            <v>2</v>
          </cell>
          <cell r="P745">
            <v>36431</v>
          </cell>
          <cell r="Q745">
            <v>0</v>
          </cell>
          <cell r="R745">
            <v>0</v>
          </cell>
        </row>
        <row r="746">
          <cell r="C746" t="str">
            <v>CU3680-005-01</v>
          </cell>
          <cell r="D746" t="str">
            <v>ADM1 L-1.1 FC/PC 21x2MB 120R</v>
          </cell>
          <cell r="E746" t="str">
            <v>_6320</v>
          </cell>
          <cell r="F746">
            <v>36369</v>
          </cell>
          <cell r="G746">
            <v>20</v>
          </cell>
          <cell r="H746">
            <v>10.199999999999999</v>
          </cell>
          <cell r="I746">
            <v>7620</v>
          </cell>
          <cell r="J746">
            <v>7620</v>
          </cell>
          <cell r="K746">
            <v>3108</v>
          </cell>
          <cell r="M746">
            <v>31</v>
          </cell>
          <cell r="N746">
            <v>1</v>
          </cell>
          <cell r="O746">
            <v>2</v>
          </cell>
          <cell r="P746">
            <v>36431</v>
          </cell>
          <cell r="Q746">
            <v>0</v>
          </cell>
          <cell r="R746">
            <v>0</v>
          </cell>
        </row>
        <row r="747">
          <cell r="C747" t="str">
            <v>CU3680-011-01</v>
          </cell>
          <cell r="D747" t="str">
            <v>TM1 S-1.1 FC/PC 21x2MB 75R</v>
          </cell>
          <cell r="E747" t="str">
            <v>_6320</v>
          </cell>
          <cell r="F747">
            <v>36616</v>
          </cell>
          <cell r="G747">
            <v>19</v>
          </cell>
          <cell r="H747">
            <v>11.3</v>
          </cell>
          <cell r="I747">
            <v>5330</v>
          </cell>
          <cell r="J747">
            <v>5330</v>
          </cell>
          <cell r="K747">
            <v>2179</v>
          </cell>
          <cell r="M747">
            <v>21</v>
          </cell>
          <cell r="N747">
            <v>1</v>
          </cell>
          <cell r="O747">
            <v>2</v>
          </cell>
          <cell r="P747">
            <v>36677</v>
          </cell>
          <cell r="Q747">
            <v>0</v>
          </cell>
          <cell r="R747">
            <v>0</v>
          </cell>
        </row>
        <row r="748">
          <cell r="C748" t="str">
            <v>CU3680-013-01</v>
          </cell>
          <cell r="D748" t="str">
            <v>TM1 ELEC. 21x2MB 75R</v>
          </cell>
          <cell r="E748" t="str">
            <v>_6320</v>
          </cell>
          <cell r="F748">
            <v>36616</v>
          </cell>
          <cell r="G748">
            <v>18</v>
          </cell>
          <cell r="H748">
            <v>12.6</v>
          </cell>
          <cell r="I748">
            <v>4860</v>
          </cell>
          <cell r="J748">
            <v>4860</v>
          </cell>
          <cell r="K748">
            <v>1980</v>
          </cell>
          <cell r="M748">
            <v>17</v>
          </cell>
          <cell r="N748">
            <v>1</v>
          </cell>
          <cell r="O748">
            <v>2</v>
          </cell>
          <cell r="P748">
            <v>36677</v>
          </cell>
          <cell r="Q748">
            <v>0</v>
          </cell>
          <cell r="R748">
            <v>0</v>
          </cell>
        </row>
        <row r="749">
          <cell r="C749" t="str">
            <v>CU3680-014-01</v>
          </cell>
          <cell r="D749" t="str">
            <v>ADM1 S-1.1 FC/PC 21x2MB 75R</v>
          </cell>
          <cell r="E749" t="str">
            <v>_6320</v>
          </cell>
          <cell r="F749">
            <v>36616</v>
          </cell>
          <cell r="G749">
            <v>20</v>
          </cell>
          <cell r="H749">
            <v>10.199999999999999</v>
          </cell>
          <cell r="I749">
            <v>6670</v>
          </cell>
          <cell r="J749">
            <v>6670</v>
          </cell>
          <cell r="K749">
            <v>2720</v>
          </cell>
          <cell r="M749">
            <v>29</v>
          </cell>
          <cell r="N749">
            <v>1</v>
          </cell>
          <cell r="O749">
            <v>2</v>
          </cell>
          <cell r="P749">
            <v>36677</v>
          </cell>
          <cell r="Q749">
            <v>0</v>
          </cell>
          <cell r="R749">
            <v>0</v>
          </cell>
        </row>
        <row r="750">
          <cell r="C750" t="str">
            <v>CU3680-015-01</v>
          </cell>
          <cell r="D750" t="str">
            <v>ADM1 L-1.1 FC/PC 21x2MB 75R</v>
          </cell>
          <cell r="E750" t="str">
            <v>_6320</v>
          </cell>
          <cell r="F750">
            <v>35796</v>
          </cell>
          <cell r="G750">
            <v>20</v>
          </cell>
          <cell r="H750">
            <v>10.199999999999999</v>
          </cell>
          <cell r="I750">
            <v>7620</v>
          </cell>
          <cell r="J750">
            <v>7620</v>
          </cell>
          <cell r="K750">
            <v>3108</v>
          </cell>
          <cell r="M750">
            <v>31</v>
          </cell>
          <cell r="N750">
            <v>1</v>
          </cell>
          <cell r="O750">
            <v>2</v>
          </cell>
          <cell r="P750">
            <v>35796</v>
          </cell>
          <cell r="Q750">
            <v>0</v>
          </cell>
          <cell r="R750">
            <v>0</v>
          </cell>
        </row>
        <row r="751">
          <cell r="C751" t="str">
            <v>CU3680-104-01</v>
          </cell>
          <cell r="D751" t="str">
            <v>ADM4 S-4.1 FC/PC 21x2MB 120R</v>
          </cell>
          <cell r="E751" t="str">
            <v>_6320</v>
          </cell>
          <cell r="F751">
            <v>36616</v>
          </cell>
          <cell r="G751">
            <v>24</v>
          </cell>
          <cell r="H751">
            <v>9.1999999999999993</v>
          </cell>
          <cell r="I751">
            <v>9520</v>
          </cell>
          <cell r="J751">
            <v>9520</v>
          </cell>
          <cell r="K751">
            <v>3884</v>
          </cell>
          <cell r="M751">
            <v>45</v>
          </cell>
          <cell r="N751">
            <v>1</v>
          </cell>
          <cell r="O751">
            <v>2</v>
          </cell>
          <cell r="P751">
            <v>36677</v>
          </cell>
          <cell r="Q751">
            <v>0</v>
          </cell>
          <cell r="R751">
            <v>0</v>
          </cell>
        </row>
        <row r="752">
          <cell r="C752" t="str">
            <v>CU3680-114-01</v>
          </cell>
          <cell r="D752" t="str">
            <v>ADM4 S-4.1 FC/PC 21x2MB 75R</v>
          </cell>
          <cell r="E752" t="str">
            <v>_6320</v>
          </cell>
          <cell r="F752">
            <v>36616</v>
          </cell>
          <cell r="G752">
            <v>24</v>
          </cell>
          <cell r="H752">
            <v>9.1999999999999993</v>
          </cell>
          <cell r="I752">
            <v>9520</v>
          </cell>
          <cell r="J752">
            <v>9520</v>
          </cell>
          <cell r="K752">
            <v>3884</v>
          </cell>
          <cell r="M752">
            <v>45</v>
          </cell>
          <cell r="N752">
            <v>1</v>
          </cell>
          <cell r="O752">
            <v>2</v>
          </cell>
          <cell r="P752">
            <v>36677</v>
          </cell>
          <cell r="Q752">
            <v>0</v>
          </cell>
          <cell r="R752">
            <v>0</v>
          </cell>
        </row>
        <row r="753">
          <cell r="C753" t="str">
            <v>CU3680-116-01</v>
          </cell>
          <cell r="D753" t="str">
            <v>ADM4 L-4.2 FC/PC 21x2MB 75R</v>
          </cell>
          <cell r="E753" t="str">
            <v>_6320</v>
          </cell>
          <cell r="F753">
            <v>35796</v>
          </cell>
          <cell r="G753">
            <v>24</v>
          </cell>
          <cell r="H753">
            <v>9.1999999999999993</v>
          </cell>
          <cell r="I753">
            <v>12380</v>
          </cell>
          <cell r="J753">
            <v>12380</v>
          </cell>
          <cell r="K753">
            <v>5050</v>
          </cell>
          <cell r="M753">
            <v>57</v>
          </cell>
          <cell r="N753">
            <v>1</v>
          </cell>
          <cell r="O753">
            <v>2</v>
          </cell>
          <cell r="P753">
            <v>35796</v>
          </cell>
          <cell r="Q753">
            <v>0</v>
          </cell>
          <cell r="R753">
            <v>0</v>
          </cell>
        </row>
        <row r="754">
          <cell r="C754" t="str">
            <v>CU3680-204-01</v>
          </cell>
          <cell r="D754" t="str">
            <v>ADM1 ELEC. 21x2MB 120R</v>
          </cell>
          <cell r="E754" t="str">
            <v>_6320</v>
          </cell>
          <cell r="F754">
            <v>36616</v>
          </cell>
          <cell r="G754">
            <v>19</v>
          </cell>
          <cell r="H754">
            <v>11.6</v>
          </cell>
          <cell r="I754">
            <v>6190</v>
          </cell>
          <cell r="J754">
            <v>6190</v>
          </cell>
          <cell r="K754">
            <v>2528</v>
          </cell>
          <cell r="M754">
            <v>21</v>
          </cell>
          <cell r="N754">
            <v>1</v>
          </cell>
          <cell r="O754">
            <v>2</v>
          </cell>
          <cell r="P754">
            <v>36677</v>
          </cell>
          <cell r="Q754">
            <v>0</v>
          </cell>
          <cell r="R754">
            <v>0</v>
          </cell>
        </row>
        <row r="755">
          <cell r="C755" t="str">
            <v>CU3680-214-01</v>
          </cell>
          <cell r="D755" t="str">
            <v>ADM1 ELEC. 21x2MB 75R</v>
          </cell>
          <cell r="E755" t="str">
            <v>_6320</v>
          </cell>
          <cell r="F755">
            <v>36616</v>
          </cell>
          <cell r="G755">
            <v>19</v>
          </cell>
          <cell r="H755">
            <v>11.6</v>
          </cell>
          <cell r="I755">
            <v>6190</v>
          </cell>
          <cell r="J755">
            <v>6190</v>
          </cell>
          <cell r="K755">
            <v>2528</v>
          </cell>
          <cell r="M755">
            <v>21</v>
          </cell>
          <cell r="N755">
            <v>1</v>
          </cell>
          <cell r="O755">
            <v>2</v>
          </cell>
          <cell r="P755">
            <v>36677</v>
          </cell>
          <cell r="Q755">
            <v>0</v>
          </cell>
          <cell r="R755">
            <v>0</v>
          </cell>
        </row>
        <row r="756">
          <cell r="C756" t="str">
            <v>WK-453B-03.0-01</v>
          </cell>
          <cell r="D756" t="str">
            <v>C/A TRIB 1.0/2.3 ANGLE TO BNC  ANGLE 3M</v>
          </cell>
          <cell r="E756" t="str">
            <v>_6320</v>
          </cell>
          <cell r="F756">
            <v>36616</v>
          </cell>
          <cell r="I756">
            <v>50</v>
          </cell>
          <cell r="J756">
            <v>50</v>
          </cell>
          <cell r="K756">
            <v>20</v>
          </cell>
          <cell r="L756" t="str">
            <v>Use with Tellabs 6310, 75 ohms version. 2 per channel.</v>
          </cell>
          <cell r="O756">
            <v>2</v>
          </cell>
          <cell r="P756">
            <v>36677</v>
          </cell>
          <cell r="Q756">
            <v>0</v>
          </cell>
          <cell r="R756">
            <v>0</v>
          </cell>
        </row>
        <row r="757">
          <cell r="C757" t="str">
            <v>WK-453B-03.0-11</v>
          </cell>
          <cell r="D757" t="str">
            <v>C/A,TRIB,1.0/2.3 ANGLE TO O.E.,3M</v>
          </cell>
          <cell r="E757" t="str">
            <v>_6320</v>
          </cell>
          <cell r="F757">
            <v>36369</v>
          </cell>
          <cell r="I757">
            <v>40</v>
          </cell>
          <cell r="J757">
            <v>40</v>
          </cell>
          <cell r="K757">
            <v>16</v>
          </cell>
          <cell r="L757" t="str">
            <v>Use with Tellabs 6310, 75 ohms version. 2 per channel.</v>
          </cell>
          <cell r="O757">
            <v>2</v>
          </cell>
          <cell r="P757">
            <v>36431</v>
          </cell>
          <cell r="Q757">
            <v>0</v>
          </cell>
          <cell r="R757">
            <v>0</v>
          </cell>
        </row>
        <row r="758">
          <cell r="C758" t="str">
            <v>WK-454Z-02.6-01</v>
          </cell>
          <cell r="D758" t="str">
            <v>C/A DC POW DSUB 3/O-E 2.6M</v>
          </cell>
          <cell r="E758" t="str">
            <v>_6320</v>
          </cell>
          <cell r="F758">
            <v>36630</v>
          </cell>
          <cell r="I758">
            <v>40</v>
          </cell>
          <cell r="J758">
            <v>40</v>
          </cell>
          <cell r="K758">
            <v>16</v>
          </cell>
          <cell r="L758" t="str">
            <v>Use with Tellabs 6310</v>
          </cell>
          <cell r="O758">
            <v>2</v>
          </cell>
          <cell r="P758">
            <v>36829</v>
          </cell>
          <cell r="Q758">
            <v>0</v>
          </cell>
          <cell r="R758">
            <v>0</v>
          </cell>
        </row>
        <row r="759">
          <cell r="C759" t="str">
            <v>WK-455X-03.0-01</v>
          </cell>
          <cell r="D759" t="str">
            <v>C/A CT I/F, RJ45/9-P DSUB 3M</v>
          </cell>
          <cell r="E759" t="str">
            <v>_6320</v>
          </cell>
          <cell r="F759">
            <v>36369</v>
          </cell>
          <cell r="I759">
            <v>30</v>
          </cell>
          <cell r="J759">
            <v>30</v>
          </cell>
          <cell r="K759">
            <v>12</v>
          </cell>
          <cell r="L759" t="str">
            <v>For Tellabs 6310 Compact</v>
          </cell>
          <cell r="O759">
            <v>2</v>
          </cell>
          <cell r="P759">
            <v>36431</v>
          </cell>
          <cell r="Q759">
            <v>0</v>
          </cell>
          <cell r="R759">
            <v>0</v>
          </cell>
        </row>
        <row r="760">
          <cell r="C760" t="str">
            <v>WK-456A-00.2-01</v>
          </cell>
          <cell r="D760" t="str">
            <v>CABLE ASSY, ETHERNET CABLE, RJ45 TO BNC,</v>
          </cell>
          <cell r="E760" t="str">
            <v>_6320</v>
          </cell>
          <cell r="F760">
            <v>36369</v>
          </cell>
          <cell r="I760">
            <v>50</v>
          </cell>
          <cell r="J760">
            <v>50</v>
          </cell>
          <cell r="K760">
            <v>20</v>
          </cell>
          <cell r="L760" t="str">
            <v>For ethernet access at front of Tellabs 6310</v>
          </cell>
          <cell r="O760">
            <v>2</v>
          </cell>
          <cell r="P760">
            <v>36431</v>
          </cell>
          <cell r="Q760">
            <v>0</v>
          </cell>
          <cell r="R760">
            <v>0</v>
          </cell>
        </row>
        <row r="761">
          <cell r="J761">
            <v>0</v>
          </cell>
          <cell r="K761">
            <v>0</v>
          </cell>
          <cell r="Q761">
            <v>0</v>
          </cell>
          <cell r="R761">
            <v>0</v>
          </cell>
        </row>
        <row r="762">
          <cell r="J762">
            <v>0</v>
          </cell>
          <cell r="K762">
            <v>0</v>
          </cell>
          <cell r="Q762">
            <v>0</v>
          </cell>
          <cell r="R762">
            <v>0</v>
          </cell>
        </row>
        <row r="763">
          <cell r="C763" t="str">
            <v>MST-TEST-6330</v>
          </cell>
          <cell r="D763" t="str">
            <v>DON'T USE - TEST ITEM 6330</v>
          </cell>
          <cell r="E763" t="str">
            <v>_6330</v>
          </cell>
          <cell r="F763">
            <v>35796</v>
          </cell>
          <cell r="I763">
            <v>100</v>
          </cell>
          <cell r="J763">
            <v>100</v>
          </cell>
          <cell r="K763">
            <v>100</v>
          </cell>
          <cell r="M763">
            <v>30</v>
          </cell>
          <cell r="N763">
            <v>1</v>
          </cell>
          <cell r="O763">
            <v>3</v>
          </cell>
          <cell r="P763">
            <v>35796</v>
          </cell>
          <cell r="Q763">
            <v>0</v>
          </cell>
          <cell r="R763">
            <v>0</v>
          </cell>
        </row>
        <row r="764">
          <cell r="C764" t="str">
            <v>CM4030</v>
          </cell>
          <cell r="D764" t="str">
            <v>STM-4 SIM 1300NM S-4.1</v>
          </cell>
          <cell r="E764" t="str">
            <v>_6330</v>
          </cell>
          <cell r="F764">
            <v>35636</v>
          </cell>
          <cell r="G764">
            <v>12</v>
          </cell>
          <cell r="H764">
            <v>12.4</v>
          </cell>
          <cell r="I764">
            <v>5860</v>
          </cell>
          <cell r="J764">
            <v>5860</v>
          </cell>
          <cell r="K764">
            <v>5860</v>
          </cell>
          <cell r="M764">
            <v>16</v>
          </cell>
          <cell r="O764">
            <v>3</v>
          </cell>
          <cell r="P764">
            <v>35698</v>
          </cell>
          <cell r="Q764">
            <v>0</v>
          </cell>
          <cell r="R764">
            <v>0</v>
          </cell>
        </row>
        <row r="765">
          <cell r="C765" t="str">
            <v>CM4031</v>
          </cell>
          <cell r="D765" t="str">
            <v>STM-4 SIM 1300NM L-4.1</v>
          </cell>
          <cell r="E765" t="str">
            <v>_6330</v>
          </cell>
          <cell r="F765">
            <v>35550</v>
          </cell>
          <cell r="G765">
            <v>12</v>
          </cell>
          <cell r="H765">
            <v>12.4</v>
          </cell>
          <cell r="I765">
            <v>6270</v>
          </cell>
          <cell r="J765">
            <v>6270</v>
          </cell>
          <cell r="K765">
            <v>6270</v>
          </cell>
          <cell r="M765">
            <v>18</v>
          </cell>
          <cell r="O765">
            <v>3</v>
          </cell>
          <cell r="P765">
            <v>35611</v>
          </cell>
          <cell r="Q765">
            <v>0</v>
          </cell>
          <cell r="R765">
            <v>0</v>
          </cell>
        </row>
        <row r="766">
          <cell r="C766" t="str">
            <v>CM4033</v>
          </cell>
          <cell r="D766" t="str">
            <v>STM-4 SIM 1550NM L-4.2</v>
          </cell>
          <cell r="E766" t="str">
            <v>_6330</v>
          </cell>
          <cell r="F766">
            <v>35550</v>
          </cell>
          <cell r="G766">
            <v>12</v>
          </cell>
          <cell r="H766">
            <v>12.4</v>
          </cell>
          <cell r="I766">
            <v>8000</v>
          </cell>
          <cell r="J766">
            <v>8000</v>
          </cell>
          <cell r="K766">
            <v>8000</v>
          </cell>
          <cell r="M766">
            <v>22</v>
          </cell>
          <cell r="O766">
            <v>3</v>
          </cell>
          <cell r="P766">
            <v>35611</v>
          </cell>
          <cell r="Q766">
            <v>0</v>
          </cell>
          <cell r="R766">
            <v>0</v>
          </cell>
        </row>
        <row r="767">
          <cell r="C767" t="str">
            <v>CM4036</v>
          </cell>
          <cell r="D767" t="str">
            <v>STM-4 SIM 1550NM U-4.2</v>
          </cell>
          <cell r="E767" t="str">
            <v>_6330</v>
          </cell>
          <cell r="F767">
            <v>35703</v>
          </cell>
          <cell r="G767">
            <v>12</v>
          </cell>
          <cell r="H767">
            <v>7.7</v>
          </cell>
          <cell r="I767">
            <v>20480</v>
          </cell>
          <cell r="J767">
            <v>20480</v>
          </cell>
          <cell r="K767">
            <v>20480</v>
          </cell>
          <cell r="M767">
            <v>52</v>
          </cell>
          <cell r="O767">
            <v>3</v>
          </cell>
          <cell r="P767">
            <v>35764</v>
          </cell>
          <cell r="Q767">
            <v>0</v>
          </cell>
          <cell r="R767">
            <v>0</v>
          </cell>
        </row>
        <row r="768">
          <cell r="C768" t="str">
            <v>CM4040-A</v>
          </cell>
          <cell r="D768" t="str">
            <v>STM-16 SIM 1300NM S-16.1</v>
          </cell>
          <cell r="E768" t="str">
            <v>_6330</v>
          </cell>
          <cell r="F768">
            <v>36860</v>
          </cell>
          <cell r="G768">
            <v>19</v>
          </cell>
          <cell r="H768">
            <v>29.2</v>
          </cell>
          <cell r="I768">
            <v>12240</v>
          </cell>
          <cell r="J768">
            <v>12240</v>
          </cell>
          <cell r="K768">
            <v>12240</v>
          </cell>
          <cell r="L768" t="str">
            <v>Replaces CM4040. Pre-requisite: ESW rel. 4.5 or newer</v>
          </cell>
          <cell r="M768">
            <v>32</v>
          </cell>
          <cell r="O768">
            <v>3</v>
          </cell>
          <cell r="P768">
            <v>36921</v>
          </cell>
          <cell r="Q768">
            <v>0</v>
          </cell>
          <cell r="R768">
            <v>0</v>
          </cell>
        </row>
        <row r="769">
          <cell r="C769" t="str">
            <v>CM4041-A</v>
          </cell>
          <cell r="D769" t="str">
            <v>STM-16 SIM 1300NM L-16.1</v>
          </cell>
          <cell r="E769" t="str">
            <v>_6330</v>
          </cell>
          <cell r="F769">
            <v>36860</v>
          </cell>
          <cell r="G769">
            <v>19</v>
          </cell>
          <cell r="H769">
            <v>11.8</v>
          </cell>
          <cell r="I769">
            <v>12920</v>
          </cell>
          <cell r="J769">
            <v>12920</v>
          </cell>
          <cell r="K769">
            <v>12920</v>
          </cell>
          <cell r="L769" t="str">
            <v>Replaces CM4041. Pre-requisite: ESW rel. 4.5 or newer</v>
          </cell>
          <cell r="M769">
            <v>36</v>
          </cell>
          <cell r="O769">
            <v>3</v>
          </cell>
          <cell r="P769">
            <v>36921</v>
          </cell>
          <cell r="Q769">
            <v>0</v>
          </cell>
          <cell r="R769">
            <v>0</v>
          </cell>
        </row>
        <row r="770">
          <cell r="C770" t="str">
            <v>CM4044-A</v>
          </cell>
          <cell r="D770" t="str">
            <v>STM-16 SIM 1550NM L-16.2</v>
          </cell>
          <cell r="E770" t="str">
            <v>_6330</v>
          </cell>
          <cell r="F770">
            <v>36860</v>
          </cell>
          <cell r="G770">
            <v>21</v>
          </cell>
          <cell r="H770">
            <v>12.4</v>
          </cell>
          <cell r="I770">
            <v>14290</v>
          </cell>
          <cell r="J770">
            <v>14290</v>
          </cell>
          <cell r="K770">
            <v>14290</v>
          </cell>
          <cell r="L770" t="str">
            <v>Replaces CM4044. Pre-requisite: ESW rel. 4.5 or newer</v>
          </cell>
          <cell r="M770">
            <v>44</v>
          </cell>
          <cell r="O770">
            <v>3</v>
          </cell>
          <cell r="P770">
            <v>36921</v>
          </cell>
          <cell r="Q770">
            <v>0</v>
          </cell>
          <cell r="R770">
            <v>0</v>
          </cell>
        </row>
        <row r="771">
          <cell r="C771" t="str">
            <v>CM4045</v>
          </cell>
          <cell r="D771" t="str">
            <v>STM-16 SIM 1550NM V-16.2 F/ BOOSTER</v>
          </cell>
          <cell r="E771" t="str">
            <v>_6330</v>
          </cell>
          <cell r="F771">
            <v>35550</v>
          </cell>
          <cell r="G771">
            <v>22</v>
          </cell>
          <cell r="H771">
            <v>7.7</v>
          </cell>
          <cell r="I771">
            <v>35430</v>
          </cell>
          <cell r="J771">
            <v>35430</v>
          </cell>
          <cell r="K771">
            <v>35430</v>
          </cell>
          <cell r="M771">
            <v>90</v>
          </cell>
          <cell r="O771">
            <v>3</v>
          </cell>
          <cell r="P771">
            <v>35611</v>
          </cell>
          <cell r="Q771">
            <v>0</v>
          </cell>
          <cell r="R771">
            <v>0</v>
          </cell>
        </row>
        <row r="772">
          <cell r="C772" t="str">
            <v>CM4046</v>
          </cell>
          <cell r="D772" t="str">
            <v>STM-16 SIM 1550NM OFA I/F U-16.2</v>
          </cell>
          <cell r="E772" t="str">
            <v>_6330</v>
          </cell>
          <cell r="F772">
            <v>35550</v>
          </cell>
          <cell r="G772">
            <v>23</v>
          </cell>
          <cell r="H772">
            <v>6.9</v>
          </cell>
          <cell r="I772">
            <v>48480</v>
          </cell>
          <cell r="J772">
            <v>48480</v>
          </cell>
          <cell r="K772">
            <v>48480</v>
          </cell>
          <cell r="M772">
            <v>120</v>
          </cell>
          <cell r="O772">
            <v>3</v>
          </cell>
          <cell r="P772">
            <v>35611</v>
          </cell>
          <cell r="Q772">
            <v>0</v>
          </cell>
          <cell r="R772">
            <v>0</v>
          </cell>
        </row>
        <row r="773">
          <cell r="C773" t="str">
            <v>CM4056-2</v>
          </cell>
          <cell r="D773" t="str">
            <v>6330 SPIM MODULE WITH 4CMI</v>
          </cell>
          <cell r="E773" t="str">
            <v>_6330</v>
          </cell>
          <cell r="F773">
            <v>36266</v>
          </cell>
          <cell r="G773">
            <v>23</v>
          </cell>
          <cell r="H773">
            <v>28</v>
          </cell>
          <cell r="I773">
            <v>5240</v>
          </cell>
          <cell r="J773">
            <v>5240</v>
          </cell>
          <cell r="K773">
            <v>5240</v>
          </cell>
          <cell r="M773">
            <v>16</v>
          </cell>
          <cell r="O773">
            <v>3</v>
          </cell>
          <cell r="P773">
            <v>36327</v>
          </cell>
          <cell r="Q773">
            <v>0</v>
          </cell>
          <cell r="R773">
            <v>0</v>
          </cell>
        </row>
        <row r="774">
          <cell r="C774" t="str">
            <v>CM4106-2</v>
          </cell>
          <cell r="D774" t="str">
            <v>6330 SPIM2 MODULE W. 2CMI &amp; 2 STM1 S-1.1</v>
          </cell>
          <cell r="E774" t="str">
            <v>_6330</v>
          </cell>
          <cell r="F774">
            <v>36266</v>
          </cell>
          <cell r="G774">
            <v>22</v>
          </cell>
          <cell r="H774">
            <v>20.3</v>
          </cell>
          <cell r="I774">
            <v>6480</v>
          </cell>
          <cell r="J774">
            <v>6480</v>
          </cell>
          <cell r="K774">
            <v>6480</v>
          </cell>
          <cell r="M774">
            <v>24</v>
          </cell>
          <cell r="O774">
            <v>3</v>
          </cell>
          <cell r="P774">
            <v>36327</v>
          </cell>
          <cell r="Q774">
            <v>0</v>
          </cell>
          <cell r="R774">
            <v>0</v>
          </cell>
        </row>
        <row r="775">
          <cell r="C775" t="str">
            <v>CM4107-2</v>
          </cell>
          <cell r="D775" t="str">
            <v>6330 SPIM2 MODULE W. 2CMI &amp; 2 STM1 L-1.1</v>
          </cell>
          <cell r="E775" t="str">
            <v>_6330</v>
          </cell>
          <cell r="F775">
            <v>36266</v>
          </cell>
          <cell r="G775">
            <v>22.5</v>
          </cell>
          <cell r="H775">
            <v>20.3</v>
          </cell>
          <cell r="I775">
            <v>7620</v>
          </cell>
          <cell r="J775">
            <v>7620</v>
          </cell>
          <cell r="K775">
            <v>7620</v>
          </cell>
          <cell r="M775">
            <v>26</v>
          </cell>
          <cell r="O775">
            <v>3</v>
          </cell>
          <cell r="P775">
            <v>36327</v>
          </cell>
          <cell r="Q775">
            <v>0</v>
          </cell>
          <cell r="R775">
            <v>0</v>
          </cell>
        </row>
        <row r="776">
          <cell r="C776" t="str">
            <v>CM4108-2</v>
          </cell>
          <cell r="D776" t="str">
            <v>6330 SPIM2 MODULE W. 2CMI &amp; 2 STM1 L-1.2</v>
          </cell>
          <cell r="E776" t="str">
            <v>_6330</v>
          </cell>
          <cell r="F776">
            <v>35796</v>
          </cell>
          <cell r="G776">
            <v>22.5</v>
          </cell>
          <cell r="H776">
            <v>20</v>
          </cell>
          <cell r="I776">
            <v>8850</v>
          </cell>
          <cell r="J776">
            <v>8850</v>
          </cell>
          <cell r="K776">
            <v>8850</v>
          </cell>
          <cell r="M776">
            <v>30</v>
          </cell>
          <cell r="O776">
            <v>3</v>
          </cell>
          <cell r="P776">
            <v>35796</v>
          </cell>
          <cell r="Q776">
            <v>0</v>
          </cell>
          <cell r="R776">
            <v>0</v>
          </cell>
        </row>
        <row r="777">
          <cell r="C777" t="str">
            <v>SW0702-0045M200</v>
          </cell>
          <cell r="D777" t="str">
            <v>6330 ESW, FP4.5, CD-ROM</v>
          </cell>
          <cell r="E777" t="str">
            <v>_6330</v>
          </cell>
          <cell r="F777">
            <v>36266</v>
          </cell>
          <cell r="I777">
            <v>610</v>
          </cell>
          <cell r="J777">
            <v>610</v>
          </cell>
          <cell r="K777">
            <v>610</v>
          </cell>
          <cell r="O777">
            <v>3</v>
          </cell>
          <cell r="P777">
            <v>36327</v>
          </cell>
          <cell r="Q777">
            <v>0</v>
          </cell>
          <cell r="R777">
            <v>0</v>
          </cell>
        </row>
        <row r="778">
          <cell r="C778" t="str">
            <v>SW0702-0045M300</v>
          </cell>
          <cell r="D778" t="str">
            <v>6330 ESW, FP4.5, PCMCIA</v>
          </cell>
          <cell r="E778" t="str">
            <v>_6330</v>
          </cell>
          <cell r="F778">
            <v>36286</v>
          </cell>
          <cell r="I778">
            <v>3430</v>
          </cell>
          <cell r="J778">
            <v>3430</v>
          </cell>
          <cell r="K778">
            <v>3430</v>
          </cell>
          <cell r="O778">
            <v>3</v>
          </cell>
          <cell r="P778">
            <v>36347</v>
          </cell>
          <cell r="Q778">
            <v>0</v>
          </cell>
          <cell r="R778">
            <v>0</v>
          </cell>
        </row>
        <row r="779">
          <cell r="C779" t="str">
            <v>SW0702-0050M200</v>
          </cell>
          <cell r="D779" t="str">
            <v>6330 ESW, FP5.0, CD-ROM</v>
          </cell>
          <cell r="E779" t="str">
            <v>_6330</v>
          </cell>
          <cell r="F779">
            <v>37194</v>
          </cell>
          <cell r="I779">
            <v>610</v>
          </cell>
          <cell r="J779">
            <v>610</v>
          </cell>
          <cell r="K779">
            <v>610</v>
          </cell>
          <cell r="O779">
            <v>3</v>
          </cell>
          <cell r="P779">
            <v>37620</v>
          </cell>
          <cell r="Q779">
            <v>0</v>
          </cell>
          <cell r="R779">
            <v>0</v>
          </cell>
        </row>
        <row r="780">
          <cell r="C780" t="str">
            <v>SW0702-0050M300</v>
          </cell>
          <cell r="D780" t="str">
            <v>6330 ESW, FP5.0, PCMCIA</v>
          </cell>
          <cell r="E780" t="str">
            <v>_6330</v>
          </cell>
          <cell r="F780">
            <v>37194</v>
          </cell>
          <cell r="I780">
            <v>3810</v>
          </cell>
          <cell r="J780">
            <v>3810</v>
          </cell>
          <cell r="K780">
            <v>3810</v>
          </cell>
          <cell r="O780">
            <v>3</v>
          </cell>
          <cell r="P780">
            <v>37620</v>
          </cell>
          <cell r="Q780">
            <v>0</v>
          </cell>
          <cell r="R780">
            <v>0</v>
          </cell>
        </row>
        <row r="781">
          <cell r="C781" t="str">
            <v>SW0703-0010L001</v>
          </cell>
          <cell r="D781" t="str">
            <v>6330 ESW LIC, REG, FP1.0, 1 LIC</v>
          </cell>
          <cell r="E781" t="str">
            <v>_6330</v>
          </cell>
          <cell r="F781">
            <v>36377</v>
          </cell>
          <cell r="I781">
            <v>1350</v>
          </cell>
          <cell r="J781">
            <v>1350</v>
          </cell>
          <cell r="K781">
            <v>1350</v>
          </cell>
          <cell r="O781">
            <v>3</v>
          </cell>
          <cell r="P781">
            <v>36438</v>
          </cell>
          <cell r="Q781">
            <v>0</v>
          </cell>
          <cell r="R781">
            <v>0</v>
          </cell>
        </row>
        <row r="782">
          <cell r="C782" t="str">
            <v>SW0703-0010M200</v>
          </cell>
          <cell r="D782" t="str">
            <v>6330 ESW, F/ REG, FP1.0, CD-ROM</v>
          </cell>
          <cell r="E782" t="str">
            <v>_6330</v>
          </cell>
          <cell r="F782">
            <v>36377</v>
          </cell>
          <cell r="I782">
            <v>1350</v>
          </cell>
          <cell r="J782">
            <v>1350</v>
          </cell>
          <cell r="K782">
            <v>1350</v>
          </cell>
          <cell r="O782">
            <v>3</v>
          </cell>
          <cell r="P782">
            <v>36438</v>
          </cell>
          <cell r="Q782">
            <v>0</v>
          </cell>
          <cell r="R782">
            <v>0</v>
          </cell>
        </row>
        <row r="783">
          <cell r="C783" t="str">
            <v>SW0703-0010M300</v>
          </cell>
          <cell r="D783" t="str">
            <v>6330 ESW, F/ REG, FP1.0, PCMCIA</v>
          </cell>
          <cell r="E783" t="str">
            <v>_6330</v>
          </cell>
          <cell r="F783">
            <v>36377</v>
          </cell>
          <cell r="I783">
            <v>1350</v>
          </cell>
          <cell r="J783">
            <v>1350</v>
          </cell>
          <cell r="K783">
            <v>1350</v>
          </cell>
          <cell r="O783">
            <v>3</v>
          </cell>
          <cell r="P783">
            <v>36438</v>
          </cell>
          <cell r="Q783">
            <v>0</v>
          </cell>
          <cell r="R783">
            <v>0</v>
          </cell>
        </row>
        <row r="784">
          <cell r="C784" t="str">
            <v>CM4050</v>
          </cell>
          <cell r="D784" t="str">
            <v>POWER SUPPLY FILTER MODULE.</v>
          </cell>
          <cell r="E784" t="str">
            <v>_6330</v>
          </cell>
          <cell r="F784">
            <v>35703</v>
          </cell>
          <cell r="G784">
            <v>5</v>
          </cell>
          <cell r="H784">
            <v>99.6</v>
          </cell>
          <cell r="I784">
            <v>610</v>
          </cell>
          <cell r="J784">
            <v>610</v>
          </cell>
          <cell r="K784">
            <v>610</v>
          </cell>
          <cell r="O784">
            <v>3</v>
          </cell>
          <cell r="P784">
            <v>35764</v>
          </cell>
          <cell r="Q784">
            <v>0</v>
          </cell>
          <cell r="R784">
            <v>0</v>
          </cell>
        </row>
        <row r="785">
          <cell r="C785" t="str">
            <v>CM4051</v>
          </cell>
          <cell r="D785" t="str">
            <v>SYNCHRONISATION MODULE, ITU-T G.81S.</v>
          </cell>
          <cell r="E785" t="str">
            <v>_6330</v>
          </cell>
          <cell r="F785">
            <v>35550</v>
          </cell>
          <cell r="G785">
            <v>6</v>
          </cell>
          <cell r="H785">
            <v>36</v>
          </cell>
          <cell r="I785">
            <v>1550</v>
          </cell>
          <cell r="J785">
            <v>1550</v>
          </cell>
          <cell r="K785">
            <v>1550</v>
          </cell>
          <cell r="O785">
            <v>3</v>
          </cell>
          <cell r="P785">
            <v>35611</v>
          </cell>
          <cell r="Q785">
            <v>0</v>
          </cell>
          <cell r="R785">
            <v>0</v>
          </cell>
        </row>
        <row r="786">
          <cell r="C786" t="str">
            <v>CM4052</v>
          </cell>
          <cell r="D786" t="str">
            <v>CENTRAL MGMT &amp; COMM CNTRL  MODULE</v>
          </cell>
          <cell r="E786" t="str">
            <v>_6330</v>
          </cell>
          <cell r="F786">
            <v>35550</v>
          </cell>
          <cell r="G786">
            <v>8</v>
          </cell>
          <cell r="H786">
            <v>32.6</v>
          </cell>
          <cell r="I786">
            <v>1350</v>
          </cell>
          <cell r="J786">
            <v>1350</v>
          </cell>
          <cell r="K786">
            <v>1350</v>
          </cell>
          <cell r="N786">
            <v>1</v>
          </cell>
          <cell r="O786">
            <v>3</v>
          </cell>
          <cell r="P786">
            <v>35611</v>
          </cell>
          <cell r="Q786">
            <v>0</v>
          </cell>
          <cell r="R786">
            <v>0</v>
          </cell>
        </row>
        <row r="787">
          <cell r="C787" t="str">
            <v>CM4054-1</v>
          </cell>
          <cell r="D787" t="str">
            <v>OVERHEAD ACCESS MODULE (F1,OSC)</v>
          </cell>
          <cell r="E787" t="str">
            <v>_6330</v>
          </cell>
          <cell r="F787">
            <v>36799</v>
          </cell>
          <cell r="G787">
            <v>4</v>
          </cell>
          <cell r="H787">
            <v>56</v>
          </cell>
          <cell r="I787">
            <v>1330</v>
          </cell>
          <cell r="J787">
            <v>1330</v>
          </cell>
          <cell r="K787">
            <v>1330</v>
          </cell>
          <cell r="O787">
            <v>3</v>
          </cell>
          <cell r="P787">
            <v>36860</v>
          </cell>
          <cell r="Q787">
            <v>0</v>
          </cell>
          <cell r="R787">
            <v>0</v>
          </cell>
        </row>
        <row r="788">
          <cell r="C788" t="str">
            <v>CM4079-3</v>
          </cell>
          <cell r="D788" t="str">
            <v>OHA AUX MODULE DTMF EOW</v>
          </cell>
          <cell r="E788" t="str">
            <v>_6330</v>
          </cell>
          <cell r="F788">
            <v>36266</v>
          </cell>
          <cell r="H788">
            <v>770</v>
          </cell>
          <cell r="I788">
            <v>315</v>
          </cell>
          <cell r="J788">
            <v>315</v>
          </cell>
          <cell r="K788">
            <v>315</v>
          </cell>
          <cell r="O788">
            <v>3</v>
          </cell>
          <cell r="P788">
            <v>36327</v>
          </cell>
          <cell r="Q788">
            <v>0</v>
          </cell>
          <cell r="R788">
            <v>0</v>
          </cell>
        </row>
        <row r="789">
          <cell r="C789" t="str">
            <v>UC4011</v>
          </cell>
          <cell r="D789" t="str">
            <v>6330 SUBRACK (S1)</v>
          </cell>
          <cell r="E789" t="str">
            <v>_6330</v>
          </cell>
          <cell r="F789">
            <v>35550</v>
          </cell>
          <cell r="H789">
            <v>33</v>
          </cell>
          <cell r="I789">
            <v>3340</v>
          </cell>
          <cell r="J789">
            <v>3340</v>
          </cell>
          <cell r="K789">
            <v>3340</v>
          </cell>
          <cell r="O789">
            <v>3</v>
          </cell>
          <cell r="P789">
            <v>35611</v>
          </cell>
          <cell r="Q789">
            <v>0</v>
          </cell>
          <cell r="R789">
            <v>0</v>
          </cell>
        </row>
        <row r="790">
          <cell r="C790" t="str">
            <v>WK-070X-03.0-01</v>
          </cell>
          <cell r="D790" t="str">
            <v>RS232 RX/TX 3M</v>
          </cell>
          <cell r="E790" t="str">
            <v>_6330</v>
          </cell>
          <cell r="F790">
            <v>35796</v>
          </cell>
          <cell r="I790">
            <v>50</v>
          </cell>
          <cell r="J790">
            <v>50</v>
          </cell>
          <cell r="K790">
            <v>28</v>
          </cell>
          <cell r="L790" t="str">
            <v>Craft terminal interface cable (9pin-Dsub to 9pin-Dsub)</v>
          </cell>
          <cell r="O790">
            <v>3</v>
          </cell>
          <cell r="P790">
            <v>35796</v>
          </cell>
          <cell r="Q790">
            <v>0</v>
          </cell>
          <cell r="R790">
            <v>0</v>
          </cell>
        </row>
        <row r="791">
          <cell r="C791" t="str">
            <v>WK-181X-08.0-11</v>
          </cell>
          <cell r="D791" t="str">
            <v>6330-EOW/QECC CABLE EAST, 8M</v>
          </cell>
          <cell r="E791" t="str">
            <v>_6330</v>
          </cell>
          <cell r="F791">
            <v>35796</v>
          </cell>
          <cell r="I791">
            <v>115</v>
          </cell>
          <cell r="J791">
            <v>115</v>
          </cell>
          <cell r="K791">
            <v>115</v>
          </cell>
          <cell r="O791">
            <v>3</v>
          </cell>
          <cell r="P791">
            <v>35796</v>
          </cell>
          <cell r="Q791">
            <v>0</v>
          </cell>
          <cell r="R791">
            <v>0</v>
          </cell>
        </row>
        <row r="792">
          <cell r="C792" t="str">
            <v>WK-182X-08.0-11</v>
          </cell>
          <cell r="D792" t="str">
            <v>6330-EOW/QECC CABLE WEST 8M</v>
          </cell>
          <cell r="E792" t="str">
            <v>_6330</v>
          </cell>
          <cell r="F792">
            <v>35796</v>
          </cell>
          <cell r="I792">
            <v>115</v>
          </cell>
          <cell r="J792">
            <v>115</v>
          </cell>
          <cell r="K792">
            <v>115</v>
          </cell>
          <cell r="O792">
            <v>3</v>
          </cell>
          <cell r="P792">
            <v>35796</v>
          </cell>
          <cell r="Q792">
            <v>0</v>
          </cell>
          <cell r="R792">
            <v>0</v>
          </cell>
        </row>
        <row r="793">
          <cell r="C793" t="str">
            <v>WK-401Y-02.5-01</v>
          </cell>
          <cell r="D793" t="str">
            <v>C/A DTMF EOW 4P 15D TO 2* 15D 2.5M</v>
          </cell>
          <cell r="E793" t="str">
            <v>_6330</v>
          </cell>
          <cell r="F793">
            <v>36266</v>
          </cell>
          <cell r="I793">
            <v>125</v>
          </cell>
          <cell r="J793">
            <v>125</v>
          </cell>
          <cell r="K793">
            <v>125</v>
          </cell>
          <cell r="O793">
            <v>3</v>
          </cell>
          <cell r="P793">
            <v>36327</v>
          </cell>
          <cell r="Q793">
            <v>0</v>
          </cell>
          <cell r="R793">
            <v>0</v>
          </cell>
        </row>
        <row r="794">
          <cell r="C794" t="str">
            <v>NS-0237</v>
          </cell>
          <cell r="D794" t="str">
            <v>OPT KIT W/ ADPT*2 F/OPT MODULE</v>
          </cell>
          <cell r="E794" t="str">
            <v>_6330</v>
          </cell>
          <cell r="F794">
            <v>35550</v>
          </cell>
          <cell r="I794">
            <v>100</v>
          </cell>
          <cell r="J794">
            <v>100</v>
          </cell>
          <cell r="K794">
            <v>100</v>
          </cell>
          <cell r="L794" t="str">
            <v>Optical DIN I/F adapter from SIM16/SIM4 to subrack</v>
          </cell>
          <cell r="O794">
            <v>3</v>
          </cell>
          <cell r="P794">
            <v>35611</v>
          </cell>
          <cell r="Q794">
            <v>0</v>
          </cell>
          <cell r="R794">
            <v>0</v>
          </cell>
        </row>
        <row r="795">
          <cell r="C795" t="str">
            <v>NS-0274</v>
          </cell>
          <cell r="D795" t="str">
            <v>KIT WITH FIBERGUIDE</v>
          </cell>
          <cell r="E795" t="str">
            <v>_6330</v>
          </cell>
          <cell r="F795">
            <v>35550</v>
          </cell>
          <cell r="I795">
            <v>20</v>
          </cell>
          <cell r="J795">
            <v>20</v>
          </cell>
          <cell r="K795">
            <v>20</v>
          </cell>
          <cell r="L795" t="str">
            <v>Fiber guide for 4 fibre</v>
          </cell>
          <cell r="O795">
            <v>3</v>
          </cell>
          <cell r="P795">
            <v>35611</v>
          </cell>
          <cell r="Q795">
            <v>0</v>
          </cell>
          <cell r="R795">
            <v>0</v>
          </cell>
        </row>
        <row r="796">
          <cell r="C796" t="str">
            <v>NS-0277</v>
          </cell>
          <cell r="D796" t="str">
            <v>KIT WITH FIBERGUIDE</v>
          </cell>
          <cell r="E796" t="str">
            <v>_6330</v>
          </cell>
          <cell r="F796">
            <v>35550</v>
          </cell>
          <cell r="I796">
            <v>30</v>
          </cell>
          <cell r="J796">
            <v>30</v>
          </cell>
          <cell r="K796">
            <v>30</v>
          </cell>
          <cell r="L796" t="str">
            <v>Fiber guide for 8 fibre. Used with SPIM2</v>
          </cell>
          <cell r="O796">
            <v>3</v>
          </cell>
          <cell r="P796">
            <v>35611</v>
          </cell>
          <cell r="Q796">
            <v>0</v>
          </cell>
          <cell r="R796">
            <v>0</v>
          </cell>
        </row>
        <row r="797">
          <cell r="C797" t="str">
            <v>NS-0283</v>
          </cell>
          <cell r="D797" t="str">
            <v>19" BRACKETS FOR S1 AND S3 SUBRACK</v>
          </cell>
          <cell r="E797" t="str">
            <v>_6330</v>
          </cell>
          <cell r="F797">
            <v>36266</v>
          </cell>
          <cell r="I797">
            <v>50</v>
          </cell>
          <cell r="J797">
            <v>50</v>
          </cell>
          <cell r="K797">
            <v>50</v>
          </cell>
          <cell r="O797">
            <v>3</v>
          </cell>
          <cell r="P797">
            <v>36327</v>
          </cell>
          <cell r="Q797">
            <v>0</v>
          </cell>
          <cell r="R797">
            <v>0</v>
          </cell>
        </row>
        <row r="798">
          <cell r="C798" t="str">
            <v>CU40001-027</v>
          </cell>
          <cell r="D798" t="str">
            <v>6330 BASIC EQUIPMENT NO SIM NO SPIM</v>
          </cell>
          <cell r="E798" t="str">
            <v>_6330</v>
          </cell>
          <cell r="F798">
            <v>35796</v>
          </cell>
          <cell r="I798">
            <v>7470</v>
          </cell>
          <cell r="J798">
            <v>7470</v>
          </cell>
          <cell r="K798">
            <v>7470</v>
          </cell>
          <cell r="N798">
            <v>1</v>
          </cell>
          <cell r="O798">
            <v>3</v>
          </cell>
          <cell r="P798">
            <v>35796</v>
          </cell>
          <cell r="Q798">
            <v>0</v>
          </cell>
          <cell r="R798">
            <v>0</v>
          </cell>
        </row>
        <row r="799">
          <cell r="J799">
            <v>0</v>
          </cell>
          <cell r="K799">
            <v>0</v>
          </cell>
          <cell r="Q799">
            <v>0</v>
          </cell>
          <cell r="R799">
            <v>0</v>
          </cell>
        </row>
        <row r="800">
          <cell r="J800">
            <v>0</v>
          </cell>
          <cell r="K800">
            <v>0</v>
          </cell>
          <cell r="Q800">
            <v>0</v>
          </cell>
          <cell r="R800">
            <v>0</v>
          </cell>
        </row>
        <row r="801">
          <cell r="C801" t="str">
            <v>MST-TEST-6340</v>
          </cell>
          <cell r="D801" t="str">
            <v>DON'T USE - TEST ITEM 6340</v>
          </cell>
          <cell r="E801" t="str">
            <v>_6340</v>
          </cell>
          <cell r="F801">
            <v>35796</v>
          </cell>
          <cell r="I801">
            <v>100</v>
          </cell>
          <cell r="J801">
            <v>100</v>
          </cell>
          <cell r="K801">
            <v>100</v>
          </cell>
          <cell r="M801">
            <v>40</v>
          </cell>
          <cell r="N801">
            <v>1</v>
          </cell>
          <cell r="O801">
            <v>4</v>
          </cell>
          <cell r="P801">
            <v>35796</v>
          </cell>
          <cell r="Q801">
            <v>0</v>
          </cell>
          <cell r="R801">
            <v>0</v>
          </cell>
        </row>
        <row r="802">
          <cell r="C802" t="str">
            <v>CM3341A0D-A</v>
          </cell>
          <cell r="D802" t="str">
            <v>LI1, 1XSTM-1 S-1.1</v>
          </cell>
          <cell r="E802" t="str">
            <v>_6340</v>
          </cell>
          <cell r="F802">
            <v>37711</v>
          </cell>
          <cell r="G802">
            <v>9</v>
          </cell>
          <cell r="H802">
            <v>24</v>
          </cell>
          <cell r="I802">
            <v>3270</v>
          </cell>
          <cell r="J802">
            <v>3270</v>
          </cell>
          <cell r="K802">
            <v>1308</v>
          </cell>
          <cell r="M802">
            <v>8</v>
          </cell>
          <cell r="O802">
            <v>4</v>
          </cell>
          <cell r="P802">
            <v>37772</v>
          </cell>
          <cell r="Q802">
            <v>0</v>
          </cell>
          <cell r="R802">
            <v>0</v>
          </cell>
        </row>
        <row r="803">
          <cell r="C803" t="str">
            <v>CM3341B0D-A</v>
          </cell>
          <cell r="D803" t="str">
            <v>LI1, 1XSTM-1 L-1.1</v>
          </cell>
          <cell r="E803" t="str">
            <v>_6340</v>
          </cell>
          <cell r="F803">
            <v>37711</v>
          </cell>
          <cell r="G803">
            <v>9</v>
          </cell>
          <cell r="H803">
            <v>23.7</v>
          </cell>
          <cell r="I803">
            <v>3540</v>
          </cell>
          <cell r="J803">
            <v>3540</v>
          </cell>
          <cell r="K803">
            <v>1416</v>
          </cell>
          <cell r="M803">
            <v>9</v>
          </cell>
          <cell r="O803">
            <v>4</v>
          </cell>
          <cell r="P803">
            <v>37772</v>
          </cell>
          <cell r="Q803">
            <v>0</v>
          </cell>
          <cell r="R803">
            <v>0</v>
          </cell>
        </row>
        <row r="804">
          <cell r="C804" t="str">
            <v>CM3341C0D-A</v>
          </cell>
          <cell r="D804" t="str">
            <v>LI1, 1XSTM-1 L-1.2</v>
          </cell>
          <cell r="E804" t="str">
            <v>_6340</v>
          </cell>
          <cell r="F804">
            <v>37711</v>
          </cell>
          <cell r="G804">
            <v>9</v>
          </cell>
          <cell r="H804">
            <v>25.3</v>
          </cell>
          <cell r="I804">
            <v>4760</v>
          </cell>
          <cell r="J804">
            <v>4760</v>
          </cell>
          <cell r="K804">
            <v>1904</v>
          </cell>
          <cell r="M804">
            <v>11</v>
          </cell>
          <cell r="O804">
            <v>4</v>
          </cell>
          <cell r="P804">
            <v>37772</v>
          </cell>
          <cell r="Q804">
            <v>0</v>
          </cell>
          <cell r="R804">
            <v>0</v>
          </cell>
        </row>
        <row r="805">
          <cell r="C805" t="str">
            <v>CM3344BBD-A</v>
          </cell>
          <cell r="D805" t="str">
            <v>RI1, 2XSTM-1 L-1.1</v>
          </cell>
          <cell r="E805" t="str">
            <v>_6340</v>
          </cell>
          <cell r="F805">
            <v>37711</v>
          </cell>
          <cell r="G805">
            <v>10</v>
          </cell>
          <cell r="H805">
            <v>22</v>
          </cell>
          <cell r="I805">
            <v>5030</v>
          </cell>
          <cell r="J805">
            <v>5030</v>
          </cell>
          <cell r="K805">
            <v>5030</v>
          </cell>
          <cell r="M805">
            <v>18</v>
          </cell>
          <cell r="O805">
            <v>4</v>
          </cell>
          <cell r="P805">
            <v>37772</v>
          </cell>
          <cell r="Q805">
            <v>0</v>
          </cell>
          <cell r="R805">
            <v>0</v>
          </cell>
        </row>
        <row r="806">
          <cell r="C806" t="str">
            <v>CM3344CCD-A</v>
          </cell>
          <cell r="D806" t="str">
            <v>RI1, 2XSTM-1 L-1.2</v>
          </cell>
          <cell r="E806" t="str">
            <v>_6340</v>
          </cell>
          <cell r="F806">
            <v>37711</v>
          </cell>
          <cell r="G806">
            <v>10</v>
          </cell>
          <cell r="H806">
            <v>23.4</v>
          </cell>
          <cell r="I806">
            <v>7080</v>
          </cell>
          <cell r="J806">
            <v>7080</v>
          </cell>
          <cell r="K806">
            <v>7080</v>
          </cell>
          <cell r="M806">
            <v>22</v>
          </cell>
          <cell r="O806">
            <v>4</v>
          </cell>
          <cell r="P806">
            <v>37772</v>
          </cell>
          <cell r="Q806">
            <v>0</v>
          </cell>
          <cell r="R806">
            <v>0</v>
          </cell>
        </row>
        <row r="807">
          <cell r="C807" t="str">
            <v>CM3344AAD-A</v>
          </cell>
          <cell r="D807" t="str">
            <v>RI1, 2XSTM-1 S-1.1</v>
          </cell>
          <cell r="E807" t="str">
            <v>_6340</v>
          </cell>
          <cell r="F807">
            <v>37711</v>
          </cell>
          <cell r="G807">
            <v>10</v>
          </cell>
          <cell r="H807">
            <v>22.3</v>
          </cell>
          <cell r="I807">
            <v>4630</v>
          </cell>
          <cell r="J807">
            <v>4630</v>
          </cell>
          <cell r="K807">
            <v>1852</v>
          </cell>
          <cell r="M807">
            <v>16</v>
          </cell>
          <cell r="O807">
            <v>4</v>
          </cell>
          <cell r="P807">
            <v>37772</v>
          </cell>
          <cell r="Q807">
            <v>0</v>
          </cell>
          <cell r="R807">
            <v>0</v>
          </cell>
        </row>
        <row r="808">
          <cell r="C808" t="str">
            <v>CM3361-A</v>
          </cell>
          <cell r="D808" t="str">
            <v>LI1 1XSTM1 E MODULE</v>
          </cell>
          <cell r="E808" t="str">
            <v>_6340</v>
          </cell>
          <cell r="F808">
            <v>37376</v>
          </cell>
          <cell r="G808">
            <v>9</v>
          </cell>
          <cell r="H808">
            <v>43.7</v>
          </cell>
          <cell r="I808">
            <v>2590</v>
          </cell>
          <cell r="J808">
            <v>2590</v>
          </cell>
          <cell r="K808">
            <v>1059</v>
          </cell>
          <cell r="M808">
            <v>5</v>
          </cell>
          <cell r="O808">
            <v>4</v>
          </cell>
          <cell r="P808">
            <v>37468</v>
          </cell>
          <cell r="Q808">
            <v>0</v>
          </cell>
          <cell r="R808">
            <v>0</v>
          </cell>
        </row>
        <row r="809">
          <cell r="C809" t="str">
            <v>CM3366-A</v>
          </cell>
          <cell r="D809" t="str">
            <v>RI1 2XSTM-1 E MODULE</v>
          </cell>
          <cell r="E809" t="str">
            <v>_6340</v>
          </cell>
          <cell r="F809">
            <v>37376</v>
          </cell>
          <cell r="G809">
            <v>10</v>
          </cell>
          <cell r="H809">
            <v>40</v>
          </cell>
          <cell r="I809">
            <v>2860</v>
          </cell>
          <cell r="J809">
            <v>2860</v>
          </cell>
          <cell r="K809">
            <v>1165</v>
          </cell>
          <cell r="M809">
            <v>10</v>
          </cell>
          <cell r="O809">
            <v>4</v>
          </cell>
          <cell r="P809">
            <v>37468</v>
          </cell>
          <cell r="Q809">
            <v>0</v>
          </cell>
          <cell r="R809">
            <v>0</v>
          </cell>
        </row>
        <row r="810">
          <cell r="C810" t="str">
            <v>CM3931-A</v>
          </cell>
          <cell r="D810" t="str">
            <v>SIM1, SDH I/F MODULE ELECTRICAL</v>
          </cell>
          <cell r="E810" t="str">
            <v>_6340</v>
          </cell>
          <cell r="F810">
            <v>38168</v>
          </cell>
          <cell r="G810">
            <v>10</v>
          </cell>
          <cell r="H810">
            <v>16</v>
          </cell>
          <cell r="I810">
            <v>3430</v>
          </cell>
          <cell r="J810">
            <v>3430</v>
          </cell>
          <cell r="K810">
            <v>3430</v>
          </cell>
          <cell r="O810">
            <v>4</v>
          </cell>
          <cell r="P810">
            <v>38260</v>
          </cell>
          <cell r="Q810">
            <v>0</v>
          </cell>
          <cell r="R810">
            <v>1</v>
          </cell>
        </row>
        <row r="811">
          <cell r="C811" t="str">
            <v>CM3641A0D-A</v>
          </cell>
          <cell r="D811" t="str">
            <v>LI4, 1XSTM-4 S-4.1</v>
          </cell>
          <cell r="E811" t="str">
            <v>_6340</v>
          </cell>
          <cell r="F811">
            <v>37711</v>
          </cell>
          <cell r="G811">
            <v>9.8000000000000007</v>
          </cell>
          <cell r="H811">
            <v>30</v>
          </cell>
          <cell r="I811">
            <v>5910</v>
          </cell>
          <cell r="J811">
            <v>5910</v>
          </cell>
          <cell r="K811">
            <v>2364</v>
          </cell>
          <cell r="M811">
            <v>16</v>
          </cell>
          <cell r="O811">
            <v>4</v>
          </cell>
          <cell r="P811">
            <v>37772</v>
          </cell>
          <cell r="Q811">
            <v>0</v>
          </cell>
          <cell r="R811">
            <v>0</v>
          </cell>
        </row>
        <row r="812">
          <cell r="C812" t="str">
            <v>CM3641B0D-A</v>
          </cell>
          <cell r="D812" t="str">
            <v>LI4, 1XSTM-4 L-4.1</v>
          </cell>
          <cell r="E812" t="str">
            <v>_6340</v>
          </cell>
          <cell r="F812">
            <v>37711</v>
          </cell>
          <cell r="G812">
            <v>9.8000000000000007</v>
          </cell>
          <cell r="H812">
            <v>30</v>
          </cell>
          <cell r="I812">
            <v>6440</v>
          </cell>
          <cell r="J812">
            <v>6440</v>
          </cell>
          <cell r="K812">
            <v>2576</v>
          </cell>
          <cell r="M812">
            <v>18</v>
          </cell>
          <cell r="O812">
            <v>4</v>
          </cell>
          <cell r="P812">
            <v>37772</v>
          </cell>
          <cell r="Q812">
            <v>0</v>
          </cell>
          <cell r="R812">
            <v>0</v>
          </cell>
        </row>
        <row r="813">
          <cell r="C813" t="str">
            <v>CM3641C0D-A</v>
          </cell>
          <cell r="D813" t="str">
            <v>LI4, 1XSTM-4 L-4.2</v>
          </cell>
          <cell r="E813" t="str">
            <v>_6340</v>
          </cell>
          <cell r="F813">
            <v>37711</v>
          </cell>
          <cell r="G813">
            <v>9.8000000000000007</v>
          </cell>
          <cell r="H813">
            <v>30</v>
          </cell>
          <cell r="I813">
            <v>8570</v>
          </cell>
          <cell r="J813">
            <v>8570</v>
          </cell>
          <cell r="K813">
            <v>3428</v>
          </cell>
          <cell r="M813">
            <v>22</v>
          </cell>
          <cell r="O813">
            <v>4</v>
          </cell>
          <cell r="P813">
            <v>37772</v>
          </cell>
          <cell r="Q813">
            <v>0</v>
          </cell>
          <cell r="R813">
            <v>0</v>
          </cell>
        </row>
        <row r="814">
          <cell r="C814" t="str">
            <v>CM3921-A</v>
          </cell>
          <cell r="D814" t="str">
            <v>SIMX1/4, SDH I/F MODULE &amp; CROSS-CONN.</v>
          </cell>
          <cell r="E814" t="str">
            <v>_6340</v>
          </cell>
          <cell r="F814">
            <v>38168</v>
          </cell>
          <cell r="G814">
            <v>30</v>
          </cell>
          <cell r="H814">
            <v>12</v>
          </cell>
          <cell r="I814">
            <v>5710</v>
          </cell>
          <cell r="J814">
            <v>5710</v>
          </cell>
          <cell r="K814">
            <v>2284</v>
          </cell>
          <cell r="M814">
            <v>14</v>
          </cell>
          <cell r="O814">
            <v>4</v>
          </cell>
          <cell r="P814">
            <v>38260</v>
          </cell>
          <cell r="Q814">
            <v>0</v>
          </cell>
          <cell r="R814">
            <v>1</v>
          </cell>
        </row>
        <row r="815">
          <cell r="C815" t="str">
            <v>CM3930-A</v>
          </cell>
          <cell r="D815" t="str">
            <v>SIM1/4, SDH I/F MODULE OPTICAL</v>
          </cell>
          <cell r="E815" t="str">
            <v>_6340</v>
          </cell>
          <cell r="F815">
            <v>38168</v>
          </cell>
          <cell r="G815">
            <v>10</v>
          </cell>
          <cell r="H815">
            <v>16</v>
          </cell>
          <cell r="I815">
            <v>3810</v>
          </cell>
          <cell r="J815">
            <v>3810</v>
          </cell>
          <cell r="K815">
            <v>1524</v>
          </cell>
          <cell r="O815">
            <v>4</v>
          </cell>
          <cell r="P815">
            <v>38260</v>
          </cell>
          <cell r="Q815">
            <v>0</v>
          </cell>
          <cell r="R815">
            <v>1</v>
          </cell>
        </row>
        <row r="816">
          <cell r="C816" t="str">
            <v>CM3841A0A-A</v>
          </cell>
          <cell r="D816" t="str">
            <v>LI16 1XSTM-16 S-16.1 MODULE</v>
          </cell>
          <cell r="E816" t="str">
            <v>_6340</v>
          </cell>
          <cell r="F816">
            <v>37376</v>
          </cell>
          <cell r="G816">
            <v>16</v>
          </cell>
          <cell r="H816">
            <v>20.2</v>
          </cell>
          <cell r="I816">
            <v>10210</v>
          </cell>
          <cell r="J816">
            <v>10210</v>
          </cell>
          <cell r="K816">
            <v>4167</v>
          </cell>
          <cell r="M816">
            <v>32</v>
          </cell>
          <cell r="O816">
            <v>4</v>
          </cell>
          <cell r="P816">
            <v>37468</v>
          </cell>
          <cell r="Q816">
            <v>0</v>
          </cell>
          <cell r="R816">
            <v>0</v>
          </cell>
        </row>
        <row r="817">
          <cell r="C817" t="str">
            <v>CM3841B0A-A</v>
          </cell>
          <cell r="D817" t="str">
            <v>LI16 1XSTM-16 L-16.1 MODULE</v>
          </cell>
          <cell r="E817" t="str">
            <v>_6340</v>
          </cell>
          <cell r="F817">
            <v>37376</v>
          </cell>
          <cell r="G817">
            <v>16</v>
          </cell>
          <cell r="H817">
            <v>20.2</v>
          </cell>
          <cell r="I817">
            <v>10890</v>
          </cell>
          <cell r="J817">
            <v>10890</v>
          </cell>
          <cell r="K817">
            <v>4440</v>
          </cell>
          <cell r="M817">
            <v>36</v>
          </cell>
          <cell r="O817">
            <v>4</v>
          </cell>
          <cell r="P817">
            <v>37468</v>
          </cell>
          <cell r="Q817">
            <v>0</v>
          </cell>
          <cell r="R817">
            <v>0</v>
          </cell>
        </row>
        <row r="818">
          <cell r="C818" t="str">
            <v>CM3841C0A-A</v>
          </cell>
          <cell r="D818" t="str">
            <v>LI16 1XSTM-16 L-16.2 MODULE</v>
          </cell>
          <cell r="E818" t="str">
            <v>_6340</v>
          </cell>
          <cell r="F818">
            <v>37376</v>
          </cell>
          <cell r="G818">
            <v>17</v>
          </cell>
          <cell r="H818">
            <v>21.1</v>
          </cell>
          <cell r="I818">
            <v>12570</v>
          </cell>
          <cell r="J818">
            <v>12570</v>
          </cell>
          <cell r="K818">
            <v>5126</v>
          </cell>
          <cell r="M818">
            <v>44</v>
          </cell>
          <cell r="O818">
            <v>4</v>
          </cell>
          <cell r="P818">
            <v>37468</v>
          </cell>
          <cell r="Q818">
            <v>0</v>
          </cell>
          <cell r="R818">
            <v>0</v>
          </cell>
        </row>
        <row r="819">
          <cell r="C819" t="str">
            <v>CM3843-0012</v>
          </cell>
          <cell r="D819" t="str">
            <v>LI16WL MDL D2 1557.36</v>
          </cell>
          <cell r="E819" t="str">
            <v>_6340</v>
          </cell>
          <cell r="F819">
            <v>37376</v>
          </cell>
          <cell r="G819">
            <v>19</v>
          </cell>
          <cell r="H819">
            <v>19.5</v>
          </cell>
          <cell r="I819">
            <v>12570</v>
          </cell>
          <cell r="J819">
            <v>12570</v>
          </cell>
          <cell r="K819">
            <v>5126</v>
          </cell>
          <cell r="M819">
            <v>32</v>
          </cell>
          <cell r="O819">
            <v>4</v>
          </cell>
          <cell r="P819">
            <v>37468</v>
          </cell>
          <cell r="Q819">
            <v>0</v>
          </cell>
          <cell r="R819">
            <v>0</v>
          </cell>
        </row>
        <row r="820">
          <cell r="C820" t="str">
            <v>CM3843-0022</v>
          </cell>
          <cell r="D820" t="str">
            <v>LI16WL MDL D2 1555.75</v>
          </cell>
          <cell r="E820" t="str">
            <v>_6340</v>
          </cell>
          <cell r="F820">
            <v>37376</v>
          </cell>
          <cell r="G820">
            <v>19</v>
          </cell>
          <cell r="H820">
            <v>19.5</v>
          </cell>
          <cell r="I820">
            <v>12570</v>
          </cell>
          <cell r="J820">
            <v>12570</v>
          </cell>
          <cell r="K820">
            <v>5126</v>
          </cell>
          <cell r="M820">
            <v>32</v>
          </cell>
          <cell r="O820">
            <v>4</v>
          </cell>
          <cell r="P820">
            <v>37468</v>
          </cell>
          <cell r="Q820">
            <v>0</v>
          </cell>
          <cell r="R820">
            <v>0</v>
          </cell>
        </row>
        <row r="821">
          <cell r="C821" t="str">
            <v>CM3843-0032</v>
          </cell>
          <cell r="D821" t="str">
            <v>LI16WL MDL D2 1554.13</v>
          </cell>
          <cell r="E821" t="str">
            <v>_6340</v>
          </cell>
          <cell r="F821">
            <v>37376</v>
          </cell>
          <cell r="G821">
            <v>19</v>
          </cell>
          <cell r="H821">
            <v>19.5</v>
          </cell>
          <cell r="I821">
            <v>12570</v>
          </cell>
          <cell r="J821">
            <v>12570</v>
          </cell>
          <cell r="K821">
            <v>5126</v>
          </cell>
          <cell r="M821">
            <v>32</v>
          </cell>
          <cell r="O821">
            <v>4</v>
          </cell>
          <cell r="P821">
            <v>37468</v>
          </cell>
          <cell r="Q821">
            <v>0</v>
          </cell>
          <cell r="R821">
            <v>0</v>
          </cell>
        </row>
        <row r="822">
          <cell r="C822" t="str">
            <v>CM3843-0042</v>
          </cell>
          <cell r="D822" t="str">
            <v>LI16WL MDL D2 1552.52</v>
          </cell>
          <cell r="E822" t="str">
            <v>_6340</v>
          </cell>
          <cell r="F822">
            <v>37376</v>
          </cell>
          <cell r="G822">
            <v>19</v>
          </cell>
          <cell r="H822">
            <v>19.5</v>
          </cell>
          <cell r="I822">
            <v>12570</v>
          </cell>
          <cell r="J822">
            <v>12570</v>
          </cell>
          <cell r="K822">
            <v>5126</v>
          </cell>
          <cell r="M822">
            <v>32</v>
          </cell>
          <cell r="O822">
            <v>4</v>
          </cell>
          <cell r="P822">
            <v>37468</v>
          </cell>
          <cell r="Q822">
            <v>0</v>
          </cell>
          <cell r="R822">
            <v>0</v>
          </cell>
        </row>
        <row r="823">
          <cell r="C823" t="str">
            <v>CM3843-0052</v>
          </cell>
          <cell r="D823" t="str">
            <v>LI16WL MDL D2 1550.92</v>
          </cell>
          <cell r="E823" t="str">
            <v>_6340</v>
          </cell>
          <cell r="F823">
            <v>37376</v>
          </cell>
          <cell r="G823">
            <v>19</v>
          </cell>
          <cell r="H823">
            <v>19.5</v>
          </cell>
          <cell r="I823">
            <v>12570</v>
          </cell>
          <cell r="J823">
            <v>12570</v>
          </cell>
          <cell r="K823">
            <v>5126</v>
          </cell>
          <cell r="M823">
            <v>32</v>
          </cell>
          <cell r="O823">
            <v>4</v>
          </cell>
          <cell r="P823">
            <v>37468</v>
          </cell>
          <cell r="Q823">
            <v>0</v>
          </cell>
          <cell r="R823">
            <v>0</v>
          </cell>
        </row>
        <row r="824">
          <cell r="C824" t="str">
            <v>CM3843-0062</v>
          </cell>
          <cell r="D824" t="str">
            <v>LI16WL MDL D2 1549.32</v>
          </cell>
          <cell r="E824" t="str">
            <v>_6340</v>
          </cell>
          <cell r="F824">
            <v>37376</v>
          </cell>
          <cell r="G824">
            <v>19</v>
          </cell>
          <cell r="H824">
            <v>19.5</v>
          </cell>
          <cell r="I824">
            <v>12570</v>
          </cell>
          <cell r="J824">
            <v>12570</v>
          </cell>
          <cell r="K824">
            <v>5126</v>
          </cell>
          <cell r="M824">
            <v>32</v>
          </cell>
          <cell r="O824">
            <v>4</v>
          </cell>
          <cell r="P824">
            <v>37468</v>
          </cell>
          <cell r="Q824">
            <v>0</v>
          </cell>
          <cell r="R824">
            <v>0</v>
          </cell>
        </row>
        <row r="825">
          <cell r="C825" t="str">
            <v>CM3843-0072</v>
          </cell>
          <cell r="D825" t="str">
            <v>LI16WL MDL D2 1547.72</v>
          </cell>
          <cell r="E825" t="str">
            <v>_6340</v>
          </cell>
          <cell r="F825">
            <v>37376</v>
          </cell>
          <cell r="G825">
            <v>19</v>
          </cell>
          <cell r="H825">
            <v>19.5</v>
          </cell>
          <cell r="I825">
            <v>12570</v>
          </cell>
          <cell r="J825">
            <v>12570</v>
          </cell>
          <cell r="K825">
            <v>5126</v>
          </cell>
          <cell r="M825">
            <v>32</v>
          </cell>
          <cell r="O825">
            <v>4</v>
          </cell>
          <cell r="P825">
            <v>37468</v>
          </cell>
          <cell r="Q825">
            <v>0</v>
          </cell>
          <cell r="R825">
            <v>0</v>
          </cell>
        </row>
        <row r="826">
          <cell r="C826" t="str">
            <v>CM3843-0082</v>
          </cell>
          <cell r="D826" t="str">
            <v>LI16WL MDL D2 1546.12</v>
          </cell>
          <cell r="E826" t="str">
            <v>_6340</v>
          </cell>
          <cell r="F826">
            <v>37376</v>
          </cell>
          <cell r="G826">
            <v>19</v>
          </cell>
          <cell r="H826">
            <v>19.5</v>
          </cell>
          <cell r="I826">
            <v>12570</v>
          </cell>
          <cell r="J826">
            <v>12570</v>
          </cell>
          <cell r="K826">
            <v>5126</v>
          </cell>
          <cell r="M826">
            <v>32</v>
          </cell>
          <cell r="O826">
            <v>4</v>
          </cell>
          <cell r="P826">
            <v>37468</v>
          </cell>
          <cell r="Q826">
            <v>0</v>
          </cell>
          <cell r="R826">
            <v>0</v>
          </cell>
        </row>
        <row r="827">
          <cell r="C827" t="str">
            <v>CM3843-0092</v>
          </cell>
          <cell r="D827" t="str">
            <v>LI16WL MDL D2 1544.53</v>
          </cell>
          <cell r="E827" t="str">
            <v>_6340</v>
          </cell>
          <cell r="F827">
            <v>37376</v>
          </cell>
          <cell r="G827">
            <v>19</v>
          </cell>
          <cell r="H827">
            <v>19.5</v>
          </cell>
          <cell r="I827">
            <v>12570</v>
          </cell>
          <cell r="J827">
            <v>12570</v>
          </cell>
          <cell r="K827">
            <v>5126</v>
          </cell>
          <cell r="M827">
            <v>32</v>
          </cell>
          <cell r="O827">
            <v>4</v>
          </cell>
          <cell r="P827">
            <v>37468</v>
          </cell>
          <cell r="Q827">
            <v>0</v>
          </cell>
          <cell r="R827">
            <v>0</v>
          </cell>
        </row>
        <row r="828">
          <cell r="C828" t="str">
            <v>CM3843-0102</v>
          </cell>
          <cell r="D828" t="str">
            <v>LI16WL MDL D2 1542.94</v>
          </cell>
          <cell r="E828" t="str">
            <v>_6340</v>
          </cell>
          <cell r="F828">
            <v>37376</v>
          </cell>
          <cell r="G828">
            <v>19</v>
          </cell>
          <cell r="H828">
            <v>19.5</v>
          </cell>
          <cell r="I828">
            <v>12570</v>
          </cell>
          <cell r="J828">
            <v>12570</v>
          </cell>
          <cell r="K828">
            <v>5126</v>
          </cell>
          <cell r="M828">
            <v>32</v>
          </cell>
          <cell r="O828">
            <v>4</v>
          </cell>
          <cell r="P828">
            <v>37468</v>
          </cell>
          <cell r="Q828">
            <v>0</v>
          </cell>
          <cell r="R828">
            <v>0</v>
          </cell>
        </row>
        <row r="829">
          <cell r="C829" t="str">
            <v>CM3843-0112</v>
          </cell>
          <cell r="D829" t="str">
            <v>LI16WL MDL D2 1541.35</v>
          </cell>
          <cell r="E829" t="str">
            <v>_6340</v>
          </cell>
          <cell r="F829">
            <v>37376</v>
          </cell>
          <cell r="G829">
            <v>19</v>
          </cell>
          <cell r="H829">
            <v>19.5</v>
          </cell>
          <cell r="I829">
            <v>12570</v>
          </cell>
          <cell r="J829">
            <v>12570</v>
          </cell>
          <cell r="K829">
            <v>5126</v>
          </cell>
          <cell r="M829">
            <v>32</v>
          </cell>
          <cell r="O829">
            <v>4</v>
          </cell>
          <cell r="P829">
            <v>37468</v>
          </cell>
          <cell r="Q829">
            <v>0</v>
          </cell>
          <cell r="R829">
            <v>0</v>
          </cell>
        </row>
        <row r="830">
          <cell r="C830" t="str">
            <v>CM3843-0122</v>
          </cell>
          <cell r="D830" t="str">
            <v>LI16WL MDL D2 1539.77</v>
          </cell>
          <cell r="E830" t="str">
            <v>_6340</v>
          </cell>
          <cell r="F830">
            <v>37376</v>
          </cell>
          <cell r="G830">
            <v>19</v>
          </cell>
          <cell r="H830">
            <v>19.5</v>
          </cell>
          <cell r="I830">
            <v>12570</v>
          </cell>
          <cell r="J830">
            <v>12570</v>
          </cell>
          <cell r="K830">
            <v>5126</v>
          </cell>
          <cell r="M830">
            <v>32</v>
          </cell>
          <cell r="O830">
            <v>4</v>
          </cell>
          <cell r="P830">
            <v>37468</v>
          </cell>
          <cell r="Q830">
            <v>0</v>
          </cell>
          <cell r="R830">
            <v>0</v>
          </cell>
        </row>
        <row r="831">
          <cell r="C831" t="str">
            <v>CM3843-0132</v>
          </cell>
          <cell r="D831" t="str">
            <v>LI16WL MDL D2 1538.19</v>
          </cell>
          <cell r="E831" t="str">
            <v>_6340</v>
          </cell>
          <cell r="F831">
            <v>37376</v>
          </cell>
          <cell r="G831">
            <v>19</v>
          </cell>
          <cell r="H831">
            <v>19.5</v>
          </cell>
          <cell r="I831">
            <v>12570</v>
          </cell>
          <cell r="J831">
            <v>12570</v>
          </cell>
          <cell r="K831">
            <v>5126</v>
          </cell>
          <cell r="M831">
            <v>32</v>
          </cell>
          <cell r="O831">
            <v>4</v>
          </cell>
          <cell r="P831">
            <v>37468</v>
          </cell>
          <cell r="Q831">
            <v>0</v>
          </cell>
          <cell r="R831">
            <v>0</v>
          </cell>
        </row>
        <row r="832">
          <cell r="C832" t="str">
            <v>CM3843-0142</v>
          </cell>
          <cell r="D832" t="str">
            <v>LI16WL MDL D2 1536.61</v>
          </cell>
          <cell r="E832" t="str">
            <v>_6340</v>
          </cell>
          <cell r="F832">
            <v>37376</v>
          </cell>
          <cell r="G832">
            <v>19</v>
          </cell>
          <cell r="H832">
            <v>19.5</v>
          </cell>
          <cell r="I832">
            <v>12570</v>
          </cell>
          <cell r="J832">
            <v>12570</v>
          </cell>
          <cell r="K832">
            <v>5126</v>
          </cell>
          <cell r="M832">
            <v>32</v>
          </cell>
          <cell r="O832">
            <v>4</v>
          </cell>
          <cell r="P832">
            <v>37468</v>
          </cell>
          <cell r="Q832">
            <v>0</v>
          </cell>
          <cell r="R832">
            <v>0</v>
          </cell>
        </row>
        <row r="833">
          <cell r="C833" t="str">
            <v>CM3843-0152</v>
          </cell>
          <cell r="D833" t="str">
            <v>LI16WL MDL D2 1535.04</v>
          </cell>
          <cell r="E833" t="str">
            <v>_6340</v>
          </cell>
          <cell r="F833">
            <v>37376</v>
          </cell>
          <cell r="G833">
            <v>19</v>
          </cell>
          <cell r="H833">
            <v>19.5</v>
          </cell>
          <cell r="I833">
            <v>12570</v>
          </cell>
          <cell r="J833">
            <v>12570</v>
          </cell>
          <cell r="K833">
            <v>5126</v>
          </cell>
          <cell r="M833">
            <v>32</v>
          </cell>
          <cell r="O833">
            <v>4</v>
          </cell>
          <cell r="P833">
            <v>37468</v>
          </cell>
          <cell r="Q833">
            <v>0</v>
          </cell>
          <cell r="R833">
            <v>0</v>
          </cell>
        </row>
        <row r="834">
          <cell r="C834" t="str">
            <v>CM3843-0162</v>
          </cell>
          <cell r="D834" t="str">
            <v>LI16WL MDL D2 1533.47</v>
          </cell>
          <cell r="E834" t="str">
            <v>_6340</v>
          </cell>
          <cell r="F834">
            <v>37376</v>
          </cell>
          <cell r="G834">
            <v>19</v>
          </cell>
          <cell r="H834">
            <v>19.5</v>
          </cell>
          <cell r="I834">
            <v>12570</v>
          </cell>
          <cell r="J834">
            <v>12570</v>
          </cell>
          <cell r="K834">
            <v>5126</v>
          </cell>
          <cell r="M834">
            <v>32</v>
          </cell>
          <cell r="O834">
            <v>4</v>
          </cell>
          <cell r="P834">
            <v>37468</v>
          </cell>
          <cell r="Q834">
            <v>0</v>
          </cell>
          <cell r="R834">
            <v>0</v>
          </cell>
        </row>
        <row r="835">
          <cell r="C835" t="str">
            <v>CM3843-0172</v>
          </cell>
          <cell r="D835" t="str">
            <v>LI16WL MDL D2 1558.17</v>
          </cell>
          <cell r="E835" t="str">
            <v>_6340</v>
          </cell>
          <cell r="F835">
            <v>37376</v>
          </cell>
          <cell r="G835">
            <v>19</v>
          </cell>
          <cell r="H835">
            <v>19.5</v>
          </cell>
          <cell r="I835">
            <v>12570</v>
          </cell>
          <cell r="J835">
            <v>12570</v>
          </cell>
          <cell r="K835">
            <v>5126</v>
          </cell>
          <cell r="M835">
            <v>32</v>
          </cell>
          <cell r="O835">
            <v>4</v>
          </cell>
          <cell r="P835">
            <v>37468</v>
          </cell>
          <cell r="Q835">
            <v>0</v>
          </cell>
          <cell r="R835">
            <v>0</v>
          </cell>
        </row>
        <row r="836">
          <cell r="C836" t="str">
            <v>CM3843-0182</v>
          </cell>
          <cell r="D836" t="str">
            <v>LI16WL MDL D2 1556.55</v>
          </cell>
          <cell r="E836" t="str">
            <v>_6340</v>
          </cell>
          <cell r="F836">
            <v>37376</v>
          </cell>
          <cell r="G836">
            <v>19</v>
          </cell>
          <cell r="H836">
            <v>19.5</v>
          </cell>
          <cell r="I836">
            <v>12570</v>
          </cell>
          <cell r="J836">
            <v>12570</v>
          </cell>
          <cell r="K836">
            <v>5126</v>
          </cell>
          <cell r="M836">
            <v>32</v>
          </cell>
          <cell r="O836">
            <v>4</v>
          </cell>
          <cell r="P836">
            <v>37468</v>
          </cell>
          <cell r="Q836">
            <v>0</v>
          </cell>
          <cell r="R836">
            <v>0</v>
          </cell>
        </row>
        <row r="837">
          <cell r="C837" t="str">
            <v>CM3843-0192</v>
          </cell>
          <cell r="D837" t="str">
            <v>LI16WL MDL D2 1554.94</v>
          </cell>
          <cell r="E837" t="str">
            <v>_6340</v>
          </cell>
          <cell r="F837">
            <v>37376</v>
          </cell>
          <cell r="G837">
            <v>19</v>
          </cell>
          <cell r="H837">
            <v>19.5</v>
          </cell>
          <cell r="I837">
            <v>12570</v>
          </cell>
          <cell r="J837">
            <v>12570</v>
          </cell>
          <cell r="K837">
            <v>5126</v>
          </cell>
          <cell r="M837">
            <v>32</v>
          </cell>
          <cell r="O837">
            <v>4</v>
          </cell>
          <cell r="P837">
            <v>37468</v>
          </cell>
          <cell r="Q837">
            <v>0</v>
          </cell>
          <cell r="R837">
            <v>0</v>
          </cell>
        </row>
        <row r="838">
          <cell r="C838" t="str">
            <v>CM3843-0202</v>
          </cell>
          <cell r="D838" t="str">
            <v>LI16WL MDL D2 1553.33</v>
          </cell>
          <cell r="E838" t="str">
            <v>_6340</v>
          </cell>
          <cell r="F838">
            <v>37376</v>
          </cell>
          <cell r="G838">
            <v>19</v>
          </cell>
          <cell r="H838">
            <v>19.5</v>
          </cell>
          <cell r="I838">
            <v>12570</v>
          </cell>
          <cell r="J838">
            <v>12570</v>
          </cell>
          <cell r="K838">
            <v>5126</v>
          </cell>
          <cell r="M838">
            <v>32</v>
          </cell>
          <cell r="O838">
            <v>4</v>
          </cell>
          <cell r="P838">
            <v>37468</v>
          </cell>
          <cell r="Q838">
            <v>0</v>
          </cell>
          <cell r="R838">
            <v>0</v>
          </cell>
        </row>
        <row r="839">
          <cell r="C839" t="str">
            <v>CM3843-0212</v>
          </cell>
          <cell r="D839" t="str">
            <v>LI16WL MDL D2 1551.72</v>
          </cell>
          <cell r="E839" t="str">
            <v>_6340</v>
          </cell>
          <cell r="F839">
            <v>37376</v>
          </cell>
          <cell r="G839">
            <v>19</v>
          </cell>
          <cell r="H839">
            <v>19.5</v>
          </cell>
          <cell r="I839">
            <v>12570</v>
          </cell>
          <cell r="J839">
            <v>12570</v>
          </cell>
          <cell r="K839">
            <v>5126</v>
          </cell>
          <cell r="M839">
            <v>32</v>
          </cell>
          <cell r="O839">
            <v>4</v>
          </cell>
          <cell r="P839">
            <v>37468</v>
          </cell>
          <cell r="Q839">
            <v>0</v>
          </cell>
          <cell r="R839">
            <v>0</v>
          </cell>
        </row>
        <row r="840">
          <cell r="C840" t="str">
            <v>CM3843-0222</v>
          </cell>
          <cell r="D840" t="str">
            <v>LI16WL MDL D2 1550.12</v>
          </cell>
          <cell r="E840" t="str">
            <v>_6340</v>
          </cell>
          <cell r="F840">
            <v>37376</v>
          </cell>
          <cell r="G840">
            <v>19</v>
          </cell>
          <cell r="H840">
            <v>19.5</v>
          </cell>
          <cell r="I840">
            <v>12570</v>
          </cell>
          <cell r="J840">
            <v>12570</v>
          </cell>
          <cell r="K840">
            <v>5126</v>
          </cell>
          <cell r="M840">
            <v>32</v>
          </cell>
          <cell r="O840">
            <v>4</v>
          </cell>
          <cell r="P840">
            <v>37468</v>
          </cell>
          <cell r="Q840">
            <v>0</v>
          </cell>
          <cell r="R840">
            <v>0</v>
          </cell>
        </row>
        <row r="841">
          <cell r="C841" t="str">
            <v>CM3843-0232</v>
          </cell>
          <cell r="D841" t="str">
            <v>LI16WL MDL D2 1548.51</v>
          </cell>
          <cell r="E841" t="str">
            <v>_6340</v>
          </cell>
          <cell r="F841">
            <v>37376</v>
          </cell>
          <cell r="G841">
            <v>19</v>
          </cell>
          <cell r="H841">
            <v>19.5</v>
          </cell>
          <cell r="I841">
            <v>12570</v>
          </cell>
          <cell r="J841">
            <v>12570</v>
          </cell>
          <cell r="K841">
            <v>5126</v>
          </cell>
          <cell r="M841">
            <v>32</v>
          </cell>
          <cell r="O841">
            <v>4</v>
          </cell>
          <cell r="P841">
            <v>37468</v>
          </cell>
          <cell r="Q841">
            <v>0</v>
          </cell>
          <cell r="R841">
            <v>0</v>
          </cell>
        </row>
        <row r="842">
          <cell r="C842" t="str">
            <v>CM3843-0242</v>
          </cell>
          <cell r="D842" t="str">
            <v>LI16WL MDL D2 1546.92</v>
          </cell>
          <cell r="E842" t="str">
            <v>_6340</v>
          </cell>
          <cell r="F842">
            <v>37376</v>
          </cell>
          <cell r="G842">
            <v>19</v>
          </cell>
          <cell r="H842">
            <v>19.5</v>
          </cell>
          <cell r="I842">
            <v>12570</v>
          </cell>
          <cell r="J842">
            <v>12570</v>
          </cell>
          <cell r="K842">
            <v>5126</v>
          </cell>
          <cell r="M842">
            <v>32</v>
          </cell>
          <cell r="O842">
            <v>4</v>
          </cell>
          <cell r="P842">
            <v>37468</v>
          </cell>
          <cell r="Q842">
            <v>0</v>
          </cell>
          <cell r="R842">
            <v>0</v>
          </cell>
        </row>
        <row r="843">
          <cell r="C843" t="str">
            <v>CM3843-0252</v>
          </cell>
          <cell r="D843" t="str">
            <v>LI16WL MDL D2 1545.32</v>
          </cell>
          <cell r="E843" t="str">
            <v>_6340</v>
          </cell>
          <cell r="F843">
            <v>37376</v>
          </cell>
          <cell r="G843">
            <v>19</v>
          </cell>
          <cell r="H843">
            <v>19.5</v>
          </cell>
          <cell r="I843">
            <v>12570</v>
          </cell>
          <cell r="J843">
            <v>12570</v>
          </cell>
          <cell r="K843">
            <v>5126</v>
          </cell>
          <cell r="M843">
            <v>32</v>
          </cell>
          <cell r="O843">
            <v>4</v>
          </cell>
          <cell r="P843">
            <v>37468</v>
          </cell>
          <cell r="Q843">
            <v>0</v>
          </cell>
          <cell r="R843">
            <v>0</v>
          </cell>
        </row>
        <row r="844">
          <cell r="C844" t="str">
            <v>CM3843-0262</v>
          </cell>
          <cell r="D844" t="str">
            <v>LI16WL MDL D2 1543.73</v>
          </cell>
          <cell r="E844" t="str">
            <v>_6340</v>
          </cell>
          <cell r="F844">
            <v>37376</v>
          </cell>
          <cell r="G844">
            <v>19</v>
          </cell>
          <cell r="H844">
            <v>19.5</v>
          </cell>
          <cell r="I844">
            <v>12570</v>
          </cell>
          <cell r="J844">
            <v>12570</v>
          </cell>
          <cell r="K844">
            <v>5126</v>
          </cell>
          <cell r="M844">
            <v>32</v>
          </cell>
          <cell r="O844">
            <v>4</v>
          </cell>
          <cell r="P844">
            <v>37468</v>
          </cell>
          <cell r="Q844">
            <v>0</v>
          </cell>
          <cell r="R844">
            <v>0</v>
          </cell>
        </row>
        <row r="845">
          <cell r="C845" t="str">
            <v>CM3843-0272</v>
          </cell>
          <cell r="D845" t="str">
            <v>LI16WL MDL D2 1542.14</v>
          </cell>
          <cell r="E845" t="str">
            <v>_6340</v>
          </cell>
          <cell r="F845">
            <v>37376</v>
          </cell>
          <cell r="G845">
            <v>19</v>
          </cell>
          <cell r="H845">
            <v>19.5</v>
          </cell>
          <cell r="I845">
            <v>12570</v>
          </cell>
          <cell r="J845">
            <v>12570</v>
          </cell>
          <cell r="K845">
            <v>5126</v>
          </cell>
          <cell r="M845">
            <v>32</v>
          </cell>
          <cell r="O845">
            <v>4</v>
          </cell>
          <cell r="P845">
            <v>37468</v>
          </cell>
          <cell r="Q845">
            <v>0</v>
          </cell>
          <cell r="R845">
            <v>0</v>
          </cell>
        </row>
        <row r="846">
          <cell r="C846" t="str">
            <v>CM3843-0282</v>
          </cell>
          <cell r="D846" t="str">
            <v>LI16WL MDL D2 1540.56</v>
          </cell>
          <cell r="E846" t="str">
            <v>_6340</v>
          </cell>
          <cell r="F846">
            <v>37376</v>
          </cell>
          <cell r="G846">
            <v>19</v>
          </cell>
          <cell r="H846">
            <v>19.5</v>
          </cell>
          <cell r="I846">
            <v>12570</v>
          </cell>
          <cell r="J846">
            <v>12570</v>
          </cell>
          <cell r="K846">
            <v>5126</v>
          </cell>
          <cell r="M846">
            <v>32</v>
          </cell>
          <cell r="O846">
            <v>4</v>
          </cell>
          <cell r="P846">
            <v>37468</v>
          </cell>
          <cell r="Q846">
            <v>0</v>
          </cell>
          <cell r="R846">
            <v>0</v>
          </cell>
        </row>
        <row r="847">
          <cell r="C847" t="str">
            <v>CM3843-0292</v>
          </cell>
          <cell r="D847" t="str">
            <v>LI16WL MDL D2 1538.98</v>
          </cell>
          <cell r="E847" t="str">
            <v>_6340</v>
          </cell>
          <cell r="F847">
            <v>37376</v>
          </cell>
          <cell r="G847">
            <v>19</v>
          </cell>
          <cell r="H847">
            <v>19.5</v>
          </cell>
          <cell r="I847">
            <v>12570</v>
          </cell>
          <cell r="J847">
            <v>12570</v>
          </cell>
          <cell r="K847">
            <v>5126</v>
          </cell>
          <cell r="M847">
            <v>32</v>
          </cell>
          <cell r="O847">
            <v>4</v>
          </cell>
          <cell r="P847">
            <v>37468</v>
          </cell>
          <cell r="Q847">
            <v>0</v>
          </cell>
          <cell r="R847">
            <v>0</v>
          </cell>
        </row>
        <row r="848">
          <cell r="C848" t="str">
            <v>CM3843-0302</v>
          </cell>
          <cell r="D848" t="str">
            <v>LI16WL MDL D2 1537.40</v>
          </cell>
          <cell r="E848" t="str">
            <v>_6340</v>
          </cell>
          <cell r="F848">
            <v>37376</v>
          </cell>
          <cell r="G848">
            <v>19</v>
          </cell>
          <cell r="H848">
            <v>19.5</v>
          </cell>
          <cell r="I848">
            <v>12570</v>
          </cell>
          <cell r="J848">
            <v>12570</v>
          </cell>
          <cell r="K848">
            <v>5126</v>
          </cell>
          <cell r="M848">
            <v>32</v>
          </cell>
          <cell r="O848">
            <v>4</v>
          </cell>
          <cell r="P848">
            <v>37468</v>
          </cell>
          <cell r="Q848">
            <v>0</v>
          </cell>
          <cell r="R848">
            <v>0</v>
          </cell>
        </row>
        <row r="849">
          <cell r="C849" t="str">
            <v>CM3843-0312</v>
          </cell>
          <cell r="D849" t="str">
            <v>LI16WL MDL D2 1535.82</v>
          </cell>
          <cell r="E849" t="str">
            <v>_6340</v>
          </cell>
          <cell r="F849">
            <v>37376</v>
          </cell>
          <cell r="G849">
            <v>19</v>
          </cell>
          <cell r="H849">
            <v>19.5</v>
          </cell>
          <cell r="I849">
            <v>12570</v>
          </cell>
          <cell r="J849">
            <v>12570</v>
          </cell>
          <cell r="K849">
            <v>5126</v>
          </cell>
          <cell r="M849">
            <v>32</v>
          </cell>
          <cell r="O849">
            <v>4</v>
          </cell>
          <cell r="P849">
            <v>37468</v>
          </cell>
          <cell r="Q849">
            <v>0</v>
          </cell>
          <cell r="R849">
            <v>0</v>
          </cell>
        </row>
        <row r="850">
          <cell r="C850" t="str">
            <v>CM3843-0322</v>
          </cell>
          <cell r="D850" t="str">
            <v>LI16WL MDL D2 1534.25</v>
          </cell>
          <cell r="E850" t="str">
            <v>_6340</v>
          </cell>
          <cell r="F850">
            <v>37376</v>
          </cell>
          <cell r="G850">
            <v>19</v>
          </cell>
          <cell r="H850">
            <v>19.5</v>
          </cell>
          <cell r="I850">
            <v>12570</v>
          </cell>
          <cell r="J850">
            <v>12570</v>
          </cell>
          <cell r="K850">
            <v>5126</v>
          </cell>
          <cell r="M850">
            <v>32</v>
          </cell>
          <cell r="O850">
            <v>4</v>
          </cell>
          <cell r="P850">
            <v>37468</v>
          </cell>
          <cell r="Q850">
            <v>0</v>
          </cell>
          <cell r="R850">
            <v>0</v>
          </cell>
        </row>
        <row r="851">
          <cell r="C851" t="str">
            <v>CM3843-0332</v>
          </cell>
          <cell r="D851" t="str">
            <v>LI16WL MDL D2 1560.61</v>
          </cell>
          <cell r="E851" t="str">
            <v>_6340</v>
          </cell>
          <cell r="F851">
            <v>37376</v>
          </cell>
          <cell r="G851">
            <v>19</v>
          </cell>
          <cell r="H851">
            <v>19.5</v>
          </cell>
          <cell r="I851">
            <v>12570</v>
          </cell>
          <cell r="J851">
            <v>12570</v>
          </cell>
          <cell r="K851">
            <v>5126</v>
          </cell>
          <cell r="M851">
            <v>32</v>
          </cell>
          <cell r="O851">
            <v>4</v>
          </cell>
          <cell r="P851">
            <v>37468</v>
          </cell>
          <cell r="Q851">
            <v>0</v>
          </cell>
          <cell r="R851">
            <v>0</v>
          </cell>
        </row>
        <row r="852">
          <cell r="C852" t="str">
            <v>CM3843-0342</v>
          </cell>
          <cell r="D852" t="str">
            <v>LI16WL MDL D2 1559.79</v>
          </cell>
          <cell r="E852" t="str">
            <v>_6340</v>
          </cell>
          <cell r="F852">
            <v>37376</v>
          </cell>
          <cell r="G852">
            <v>19</v>
          </cell>
          <cell r="H852">
            <v>19.5</v>
          </cell>
          <cell r="I852">
            <v>12570</v>
          </cell>
          <cell r="J852">
            <v>12570</v>
          </cell>
          <cell r="K852">
            <v>5126</v>
          </cell>
          <cell r="M852">
            <v>32</v>
          </cell>
          <cell r="O852">
            <v>4</v>
          </cell>
          <cell r="P852">
            <v>37468</v>
          </cell>
          <cell r="Q852">
            <v>0</v>
          </cell>
          <cell r="R852">
            <v>0</v>
          </cell>
        </row>
        <row r="853">
          <cell r="C853" t="str">
            <v>CM3843-0352</v>
          </cell>
          <cell r="D853" t="str">
            <v>LI16WL MDL D2 1558.98</v>
          </cell>
          <cell r="E853" t="str">
            <v>_6340</v>
          </cell>
          <cell r="F853">
            <v>37376</v>
          </cell>
          <cell r="G853">
            <v>19</v>
          </cell>
          <cell r="H853">
            <v>19.5</v>
          </cell>
          <cell r="I853">
            <v>12570</v>
          </cell>
          <cell r="J853">
            <v>12570</v>
          </cell>
          <cell r="K853">
            <v>5126</v>
          </cell>
          <cell r="M853">
            <v>32</v>
          </cell>
          <cell r="O853">
            <v>4</v>
          </cell>
          <cell r="P853">
            <v>37468</v>
          </cell>
          <cell r="Q853">
            <v>0</v>
          </cell>
          <cell r="R853">
            <v>0</v>
          </cell>
        </row>
        <row r="854">
          <cell r="C854" t="str">
            <v>CM3920-A</v>
          </cell>
          <cell r="D854" t="str">
            <v>SIMX16, SDH I/F MODULE &amp; CROSS-CONNECT</v>
          </cell>
          <cell r="E854" t="str">
            <v>_6340</v>
          </cell>
          <cell r="F854">
            <v>38168</v>
          </cell>
          <cell r="G854">
            <v>30</v>
          </cell>
          <cell r="H854">
            <v>12</v>
          </cell>
          <cell r="I854">
            <v>11430</v>
          </cell>
          <cell r="J854">
            <v>11430</v>
          </cell>
          <cell r="K854">
            <v>4572</v>
          </cell>
          <cell r="M854">
            <v>14</v>
          </cell>
          <cell r="O854">
            <v>4</v>
          </cell>
          <cell r="P854">
            <v>38260</v>
          </cell>
          <cell r="Q854">
            <v>0</v>
          </cell>
          <cell r="R854">
            <v>1</v>
          </cell>
        </row>
        <row r="855">
          <cell r="C855" t="str">
            <v>CM33120502</v>
          </cell>
          <cell r="D855" t="str">
            <v>TEX1P 21X2M 75R PROTECTION MODULE</v>
          </cell>
          <cell r="E855" t="str">
            <v>_6340</v>
          </cell>
          <cell r="F855">
            <v>36769</v>
          </cell>
          <cell r="G855">
            <v>8.75</v>
          </cell>
          <cell r="H855">
            <v>17.36</v>
          </cell>
          <cell r="I855">
            <v>1640</v>
          </cell>
          <cell r="J855">
            <v>1640</v>
          </cell>
          <cell r="K855">
            <v>670</v>
          </cell>
          <cell r="M855">
            <v>11</v>
          </cell>
          <cell r="O855">
            <v>4</v>
          </cell>
          <cell r="P855">
            <v>36981</v>
          </cell>
          <cell r="Q855">
            <v>0</v>
          </cell>
          <cell r="R855">
            <v>0</v>
          </cell>
        </row>
        <row r="856">
          <cell r="C856" t="str">
            <v>CM33120503</v>
          </cell>
          <cell r="D856" t="str">
            <v>TEX1P 21X2M 75R RESYN PROTECTION MODULE</v>
          </cell>
          <cell r="E856" t="str">
            <v>_6340</v>
          </cell>
          <cell r="F856">
            <v>36769</v>
          </cell>
          <cell r="G856">
            <v>9.75</v>
          </cell>
          <cell r="H856">
            <v>16.97</v>
          </cell>
          <cell r="I856">
            <v>3770</v>
          </cell>
          <cell r="J856">
            <v>3770</v>
          </cell>
          <cell r="K856">
            <v>1539</v>
          </cell>
          <cell r="M856">
            <v>11</v>
          </cell>
          <cell r="O856">
            <v>4</v>
          </cell>
          <cell r="P856">
            <v>36981</v>
          </cell>
          <cell r="Q856">
            <v>0</v>
          </cell>
          <cell r="R856">
            <v>0</v>
          </cell>
        </row>
        <row r="857">
          <cell r="C857" t="str">
            <v>CM33120504</v>
          </cell>
          <cell r="D857" t="str">
            <v>TEX1P 21X2M 120R PROTECTION MODULE</v>
          </cell>
          <cell r="E857" t="str">
            <v>_6340</v>
          </cell>
          <cell r="F857">
            <v>36769</v>
          </cell>
          <cell r="G857">
            <v>8.75</v>
          </cell>
          <cell r="H857">
            <v>17.399999999999999</v>
          </cell>
          <cell r="I857">
            <v>1640</v>
          </cell>
          <cell r="J857">
            <v>1640</v>
          </cell>
          <cell r="K857">
            <v>670</v>
          </cell>
          <cell r="M857">
            <v>11</v>
          </cell>
          <cell r="O857">
            <v>4</v>
          </cell>
          <cell r="P857">
            <v>36981</v>
          </cell>
          <cell r="Q857">
            <v>0</v>
          </cell>
          <cell r="R857">
            <v>0</v>
          </cell>
        </row>
        <row r="858">
          <cell r="C858" t="str">
            <v>CM33120505</v>
          </cell>
          <cell r="D858" t="str">
            <v>TEX1P 21X2M 120R RESYN PROTECTION MODULE</v>
          </cell>
          <cell r="E858" t="str">
            <v>_6340</v>
          </cell>
          <cell r="F858">
            <v>36769</v>
          </cell>
          <cell r="G858">
            <v>9.75</v>
          </cell>
          <cell r="H858">
            <v>17.010000000000002</v>
          </cell>
          <cell r="I858">
            <v>3770</v>
          </cell>
          <cell r="J858">
            <v>3770</v>
          </cell>
          <cell r="K858">
            <v>1539</v>
          </cell>
          <cell r="M858">
            <v>11</v>
          </cell>
          <cell r="O858">
            <v>4</v>
          </cell>
          <cell r="P858">
            <v>36981</v>
          </cell>
          <cell r="Q858">
            <v>0</v>
          </cell>
          <cell r="R858">
            <v>0</v>
          </cell>
        </row>
        <row r="859">
          <cell r="C859" t="str">
            <v>CM33120702</v>
          </cell>
          <cell r="D859" t="str">
            <v>TEX1PM 21X2M 75R PROTN &amp; MON MDL</v>
          </cell>
          <cell r="E859" t="str">
            <v>_6340</v>
          </cell>
          <cell r="F859">
            <v>37376</v>
          </cell>
          <cell r="G859">
            <v>9.3000000000000007</v>
          </cell>
          <cell r="H859">
            <v>16.5</v>
          </cell>
          <cell r="I859">
            <v>2140</v>
          </cell>
          <cell r="J859">
            <v>2140</v>
          </cell>
          <cell r="K859">
            <v>876</v>
          </cell>
          <cell r="M859">
            <v>11</v>
          </cell>
          <cell r="O859">
            <v>4</v>
          </cell>
          <cell r="P859">
            <v>37468</v>
          </cell>
          <cell r="Q859">
            <v>0</v>
          </cell>
          <cell r="R859">
            <v>0</v>
          </cell>
        </row>
        <row r="860">
          <cell r="C860" t="str">
            <v>CM33120703</v>
          </cell>
          <cell r="D860" t="str">
            <v>TEX1PM 21X2M 75R RESYNC, PROT. &amp; MON</v>
          </cell>
          <cell r="E860" t="str">
            <v>_6340</v>
          </cell>
          <cell r="F860">
            <v>37376</v>
          </cell>
          <cell r="G860">
            <v>10.3</v>
          </cell>
          <cell r="H860">
            <v>16.5</v>
          </cell>
          <cell r="I860">
            <v>4290</v>
          </cell>
          <cell r="J860">
            <v>4290</v>
          </cell>
          <cell r="K860">
            <v>1752</v>
          </cell>
          <cell r="M860">
            <v>11</v>
          </cell>
          <cell r="O860">
            <v>4</v>
          </cell>
          <cell r="P860">
            <v>37468</v>
          </cell>
          <cell r="Q860">
            <v>0</v>
          </cell>
          <cell r="R860">
            <v>0</v>
          </cell>
        </row>
        <row r="861">
          <cell r="C861" t="str">
            <v>CM33120704</v>
          </cell>
          <cell r="D861" t="str">
            <v>TEX1PM 21X2M 120R PROTN &amp; MON MDL</v>
          </cell>
          <cell r="E861" t="str">
            <v>_6340</v>
          </cell>
          <cell r="F861">
            <v>37376</v>
          </cell>
          <cell r="G861">
            <v>9.3000000000000007</v>
          </cell>
          <cell r="H861">
            <v>16.5</v>
          </cell>
          <cell r="I861">
            <v>2140</v>
          </cell>
          <cell r="J861">
            <v>2140</v>
          </cell>
          <cell r="K861">
            <v>876</v>
          </cell>
          <cell r="M861">
            <v>11</v>
          </cell>
          <cell r="O861">
            <v>4</v>
          </cell>
          <cell r="P861">
            <v>37468</v>
          </cell>
          <cell r="Q861">
            <v>0</v>
          </cell>
          <cell r="R861">
            <v>0</v>
          </cell>
        </row>
        <row r="862">
          <cell r="C862" t="str">
            <v>CM33120705</v>
          </cell>
          <cell r="D862" t="str">
            <v>TEX1PM 21X2M 120R, RESYNC, PROT &amp; MON</v>
          </cell>
          <cell r="E862" t="str">
            <v>_6340</v>
          </cell>
          <cell r="F862">
            <v>37376</v>
          </cell>
          <cell r="G862">
            <v>10.3</v>
          </cell>
          <cell r="H862">
            <v>16.5</v>
          </cell>
          <cell r="I862">
            <v>4290</v>
          </cell>
          <cell r="J862">
            <v>4290</v>
          </cell>
          <cell r="K862">
            <v>1752</v>
          </cell>
          <cell r="M862">
            <v>11</v>
          </cell>
          <cell r="O862">
            <v>4</v>
          </cell>
          <cell r="P862">
            <v>37468</v>
          </cell>
          <cell r="Q862">
            <v>0</v>
          </cell>
          <cell r="R862">
            <v>0</v>
          </cell>
        </row>
        <row r="863">
          <cell r="C863" t="str">
            <v>CM331500112</v>
          </cell>
          <cell r="D863" t="str">
            <v>TEX33 3X34M 75R</v>
          </cell>
          <cell r="E863" t="str">
            <v>_6340</v>
          </cell>
          <cell r="F863">
            <v>36769</v>
          </cell>
          <cell r="G863">
            <v>9</v>
          </cell>
          <cell r="H863">
            <v>53.1</v>
          </cell>
          <cell r="I863">
            <v>4290</v>
          </cell>
          <cell r="J863">
            <v>4290</v>
          </cell>
          <cell r="K863">
            <v>1752</v>
          </cell>
          <cell r="M863">
            <v>14</v>
          </cell>
          <cell r="O863">
            <v>4</v>
          </cell>
          <cell r="P863">
            <v>36981</v>
          </cell>
          <cell r="Q863">
            <v>0</v>
          </cell>
          <cell r="R863">
            <v>0</v>
          </cell>
        </row>
        <row r="864">
          <cell r="C864" t="str">
            <v>CM331502112</v>
          </cell>
          <cell r="D864" t="str">
            <v>TEX31 1X34M 75R</v>
          </cell>
          <cell r="E864" t="str">
            <v>_6340</v>
          </cell>
          <cell r="F864">
            <v>36769</v>
          </cell>
          <cell r="G864">
            <v>5</v>
          </cell>
          <cell r="H864">
            <v>63.7</v>
          </cell>
          <cell r="I864">
            <v>2110</v>
          </cell>
          <cell r="J864">
            <v>2110</v>
          </cell>
          <cell r="K864">
            <v>860</v>
          </cell>
          <cell r="M864">
            <v>7</v>
          </cell>
          <cell r="O864">
            <v>4</v>
          </cell>
          <cell r="P864">
            <v>36981</v>
          </cell>
          <cell r="Q864">
            <v>0</v>
          </cell>
          <cell r="R864">
            <v>0</v>
          </cell>
        </row>
        <row r="865">
          <cell r="C865" t="str">
            <v>CM3383-0004-A</v>
          </cell>
          <cell r="D865" t="str">
            <v>ETEX4, 4X10/100BASET</v>
          </cell>
          <cell r="E865" t="str">
            <v>_6340</v>
          </cell>
          <cell r="F865">
            <v>37590</v>
          </cell>
          <cell r="G865">
            <v>10</v>
          </cell>
          <cell r="H865">
            <v>39.299999999999997</v>
          </cell>
          <cell r="I865">
            <v>2860</v>
          </cell>
          <cell r="J865">
            <v>2860</v>
          </cell>
          <cell r="K865">
            <v>1165</v>
          </cell>
          <cell r="M865">
            <v>8</v>
          </cell>
          <cell r="N865">
            <v>0.5</v>
          </cell>
          <cell r="O865">
            <v>4</v>
          </cell>
          <cell r="P865">
            <v>37680</v>
          </cell>
          <cell r="Q865">
            <v>0</v>
          </cell>
          <cell r="R865">
            <v>0</v>
          </cell>
        </row>
        <row r="866">
          <cell r="C866" t="str">
            <v>CM3383-0402-A</v>
          </cell>
          <cell r="D866" t="str">
            <v>ETEX2, 2XGBE I/F</v>
          </cell>
          <cell r="E866" t="str">
            <v>_6340</v>
          </cell>
          <cell r="F866">
            <v>38017</v>
          </cell>
          <cell r="G866">
            <v>20</v>
          </cell>
          <cell r="H866">
            <v>20</v>
          </cell>
          <cell r="I866">
            <v>7620</v>
          </cell>
          <cell r="J866">
            <v>7620</v>
          </cell>
          <cell r="K866">
            <v>7620</v>
          </cell>
          <cell r="M866">
            <v>12</v>
          </cell>
          <cell r="N866">
            <v>0.5</v>
          </cell>
          <cell r="O866">
            <v>4</v>
          </cell>
          <cell r="P866">
            <v>38084</v>
          </cell>
          <cell r="Q866">
            <v>0</v>
          </cell>
          <cell r="R866">
            <v>0</v>
          </cell>
        </row>
        <row r="867">
          <cell r="C867" t="str">
            <v>CM3383-0488-A</v>
          </cell>
          <cell r="D867" t="str">
            <v>ETEX16M, 8XELEC / 8XOPTIC I/F</v>
          </cell>
          <cell r="E867" t="str">
            <v>_6340</v>
          </cell>
          <cell r="F867">
            <v>38017</v>
          </cell>
          <cell r="G867">
            <v>20</v>
          </cell>
          <cell r="H867">
            <v>20</v>
          </cell>
          <cell r="I867">
            <v>7620</v>
          </cell>
          <cell r="J867">
            <v>7620</v>
          </cell>
          <cell r="K867">
            <v>3108</v>
          </cell>
          <cell r="M867">
            <v>16</v>
          </cell>
          <cell r="N867">
            <v>0.5</v>
          </cell>
          <cell r="O867">
            <v>4</v>
          </cell>
          <cell r="P867">
            <v>38084</v>
          </cell>
          <cell r="Q867">
            <v>0</v>
          </cell>
          <cell r="R867">
            <v>0</v>
          </cell>
        </row>
        <row r="868">
          <cell r="C868" t="str">
            <v>CM3383-1402-A</v>
          </cell>
          <cell r="D868" t="str">
            <v>ETEX2S, 2XGBE I/F W/L2 SWITCH</v>
          </cell>
          <cell r="E868" t="str">
            <v>_6340</v>
          </cell>
          <cell r="F868">
            <v>38017</v>
          </cell>
          <cell r="G868">
            <v>20</v>
          </cell>
          <cell r="H868">
            <v>20</v>
          </cell>
          <cell r="I868">
            <v>10480</v>
          </cell>
          <cell r="J868">
            <v>10480</v>
          </cell>
          <cell r="K868">
            <v>10480</v>
          </cell>
          <cell r="M868">
            <v>12</v>
          </cell>
          <cell r="N868">
            <v>1.5</v>
          </cell>
          <cell r="O868">
            <v>4</v>
          </cell>
          <cell r="P868">
            <v>38084</v>
          </cell>
          <cell r="Q868">
            <v>0</v>
          </cell>
          <cell r="R868">
            <v>0</v>
          </cell>
        </row>
        <row r="869">
          <cell r="C869" t="str">
            <v>CM3383-1488-A</v>
          </cell>
          <cell r="D869" t="str">
            <v>ETEX16S, 8XELEC / 8XOPTIC I/F W/L2 SWITC</v>
          </cell>
          <cell r="E869" t="str">
            <v>_6340</v>
          </cell>
          <cell r="F869">
            <v>38017</v>
          </cell>
          <cell r="G869">
            <v>20</v>
          </cell>
          <cell r="H869">
            <v>20</v>
          </cell>
          <cell r="I869">
            <v>10480</v>
          </cell>
          <cell r="J869">
            <v>10480</v>
          </cell>
          <cell r="K869">
            <v>10480</v>
          </cell>
          <cell r="M869">
            <v>20</v>
          </cell>
          <cell r="N869">
            <v>1.5</v>
          </cell>
          <cell r="O869">
            <v>4</v>
          </cell>
          <cell r="P869">
            <v>38084</v>
          </cell>
          <cell r="Q869">
            <v>0</v>
          </cell>
          <cell r="R869">
            <v>0</v>
          </cell>
        </row>
        <row r="870">
          <cell r="C870" t="str">
            <v>CM3383-F0D</v>
          </cell>
          <cell r="D870" t="str">
            <v>ETEX1, 1X SX, LC</v>
          </cell>
          <cell r="E870" t="str">
            <v>_6340</v>
          </cell>
          <cell r="F870">
            <v>37376</v>
          </cell>
          <cell r="G870">
            <v>12</v>
          </cell>
          <cell r="H870">
            <v>24.3</v>
          </cell>
          <cell r="I870">
            <v>3240</v>
          </cell>
          <cell r="J870">
            <v>3240</v>
          </cell>
          <cell r="K870">
            <v>1318</v>
          </cell>
          <cell r="M870">
            <v>8</v>
          </cell>
          <cell r="N870">
            <v>0.5</v>
          </cell>
          <cell r="O870">
            <v>4</v>
          </cell>
          <cell r="P870">
            <v>37468</v>
          </cell>
          <cell r="Q870">
            <v>0</v>
          </cell>
          <cell r="R870">
            <v>0</v>
          </cell>
        </row>
        <row r="871">
          <cell r="C871" t="str">
            <v>CM3383-FFD</v>
          </cell>
          <cell r="D871" t="str">
            <v>ETEX2, 2X SX, LC</v>
          </cell>
          <cell r="E871" t="str">
            <v>_6340</v>
          </cell>
          <cell r="F871">
            <v>37376</v>
          </cell>
          <cell r="G871">
            <v>14</v>
          </cell>
          <cell r="H871">
            <v>24.3</v>
          </cell>
          <cell r="I871">
            <v>4190</v>
          </cell>
          <cell r="J871">
            <v>4190</v>
          </cell>
          <cell r="K871">
            <v>1706</v>
          </cell>
          <cell r="M871">
            <v>8</v>
          </cell>
          <cell r="N871">
            <v>0.5</v>
          </cell>
          <cell r="O871">
            <v>4</v>
          </cell>
          <cell r="P871">
            <v>37468</v>
          </cell>
          <cell r="Q871">
            <v>0</v>
          </cell>
          <cell r="R871">
            <v>0</v>
          </cell>
        </row>
        <row r="872">
          <cell r="C872" t="str">
            <v>CM3383-G0D</v>
          </cell>
          <cell r="D872" t="str">
            <v>ETEX1, 1X LX, LC</v>
          </cell>
          <cell r="E872" t="str">
            <v>_6340</v>
          </cell>
          <cell r="F872">
            <v>37376</v>
          </cell>
          <cell r="G872">
            <v>12</v>
          </cell>
          <cell r="H872">
            <v>24.3</v>
          </cell>
          <cell r="I872">
            <v>3520</v>
          </cell>
          <cell r="J872">
            <v>3520</v>
          </cell>
          <cell r="K872">
            <v>1440</v>
          </cell>
          <cell r="M872">
            <v>8</v>
          </cell>
          <cell r="N872">
            <v>0.5</v>
          </cell>
          <cell r="O872">
            <v>4</v>
          </cell>
          <cell r="P872">
            <v>37468</v>
          </cell>
          <cell r="Q872">
            <v>0</v>
          </cell>
          <cell r="R872">
            <v>0</v>
          </cell>
        </row>
        <row r="873">
          <cell r="C873" t="str">
            <v>CM3383-GGD</v>
          </cell>
          <cell r="D873" t="str">
            <v>ETEX2, 2X LX, LC</v>
          </cell>
          <cell r="E873" t="str">
            <v>_6340</v>
          </cell>
          <cell r="F873">
            <v>37376</v>
          </cell>
          <cell r="G873">
            <v>14</v>
          </cell>
          <cell r="H873">
            <v>24.3</v>
          </cell>
          <cell r="I873">
            <v>4760</v>
          </cell>
          <cell r="J873">
            <v>4760</v>
          </cell>
          <cell r="K873">
            <v>1942</v>
          </cell>
          <cell r="M873">
            <v>8</v>
          </cell>
          <cell r="N873">
            <v>0.5</v>
          </cell>
          <cell r="O873">
            <v>4</v>
          </cell>
          <cell r="P873">
            <v>37468</v>
          </cell>
          <cell r="Q873">
            <v>0</v>
          </cell>
          <cell r="R873">
            <v>0</v>
          </cell>
        </row>
        <row r="874">
          <cell r="C874" t="str">
            <v>CM3951-A</v>
          </cell>
          <cell r="D874" t="str">
            <v>ETEX16S, 4XEL / 12XOPTIC I/F W/L2 SWITCH</v>
          </cell>
          <cell r="E874" t="str">
            <v>_6340</v>
          </cell>
          <cell r="F874">
            <v>38168</v>
          </cell>
          <cell r="G874">
            <v>32</v>
          </cell>
          <cell r="H874">
            <v>20</v>
          </cell>
          <cell r="I874">
            <v>10480</v>
          </cell>
          <cell r="J874">
            <v>10480</v>
          </cell>
          <cell r="K874">
            <v>4192</v>
          </cell>
          <cell r="M874">
            <v>20</v>
          </cell>
          <cell r="N874">
            <v>1.5</v>
          </cell>
          <cell r="O874">
            <v>4</v>
          </cell>
          <cell r="P874">
            <v>38260</v>
          </cell>
          <cell r="Q874">
            <v>0</v>
          </cell>
          <cell r="R874">
            <v>1</v>
          </cell>
        </row>
        <row r="875">
          <cell r="C875" t="str">
            <v>CM3952-A</v>
          </cell>
          <cell r="D875" t="str">
            <v>ETEX2S, 2XGBE I/F W/L2 SWITCH</v>
          </cell>
          <cell r="E875" t="str">
            <v>_6340</v>
          </cell>
          <cell r="F875">
            <v>38168</v>
          </cell>
          <cell r="G875">
            <v>32</v>
          </cell>
          <cell r="H875">
            <v>20</v>
          </cell>
          <cell r="I875">
            <v>10480</v>
          </cell>
          <cell r="J875">
            <v>10480</v>
          </cell>
          <cell r="K875">
            <v>4192</v>
          </cell>
          <cell r="M875">
            <v>12</v>
          </cell>
          <cell r="N875">
            <v>1.5</v>
          </cell>
          <cell r="O875">
            <v>4</v>
          </cell>
          <cell r="P875">
            <v>38260</v>
          </cell>
          <cell r="Q875">
            <v>0</v>
          </cell>
          <cell r="R875">
            <v>1</v>
          </cell>
        </row>
        <row r="876">
          <cell r="C876" t="str">
            <v>CM3954-A</v>
          </cell>
          <cell r="D876" t="str">
            <v>ETEX16M, 4XELEC / 12XOPTIC I/F</v>
          </cell>
          <cell r="E876" t="str">
            <v>_6340</v>
          </cell>
          <cell r="F876">
            <v>38168</v>
          </cell>
          <cell r="G876">
            <v>32</v>
          </cell>
          <cell r="H876">
            <v>20</v>
          </cell>
          <cell r="I876">
            <v>7620</v>
          </cell>
          <cell r="J876">
            <v>7620</v>
          </cell>
          <cell r="K876">
            <v>3048</v>
          </cell>
          <cell r="M876">
            <v>16</v>
          </cell>
          <cell r="N876">
            <v>0.5</v>
          </cell>
          <cell r="O876">
            <v>4</v>
          </cell>
          <cell r="P876">
            <v>38260</v>
          </cell>
          <cell r="Q876">
            <v>0</v>
          </cell>
          <cell r="R876">
            <v>1</v>
          </cell>
        </row>
        <row r="877">
          <cell r="C877" t="str">
            <v>CM3955-A</v>
          </cell>
          <cell r="D877" t="str">
            <v>ETEX2M, 2XGBE I/F</v>
          </cell>
          <cell r="E877" t="str">
            <v>_6340</v>
          </cell>
          <cell r="F877">
            <v>38168</v>
          </cell>
          <cell r="G877">
            <v>32</v>
          </cell>
          <cell r="H877">
            <v>20</v>
          </cell>
          <cell r="I877">
            <v>7620</v>
          </cell>
          <cell r="J877">
            <v>7620</v>
          </cell>
          <cell r="K877">
            <v>3048</v>
          </cell>
          <cell r="M877">
            <v>8</v>
          </cell>
          <cell r="N877">
            <v>0.5</v>
          </cell>
          <cell r="O877">
            <v>4</v>
          </cell>
          <cell r="P877">
            <v>38260</v>
          </cell>
          <cell r="Q877">
            <v>0</v>
          </cell>
          <cell r="R877">
            <v>1</v>
          </cell>
        </row>
        <row r="878">
          <cell r="C878" t="str">
            <v>SW0794-0002M200</v>
          </cell>
          <cell r="D878" t="str">
            <v>6300 ESW, DTMF-EOW, CD-ROM</v>
          </cell>
          <cell r="E878" t="str">
            <v>_6340</v>
          </cell>
          <cell r="F878">
            <v>35796</v>
          </cell>
          <cell r="I878">
            <v>380</v>
          </cell>
          <cell r="J878">
            <v>380</v>
          </cell>
          <cell r="K878">
            <v>156</v>
          </cell>
          <cell r="O878">
            <v>4</v>
          </cell>
          <cell r="P878">
            <v>35796</v>
          </cell>
          <cell r="Q878">
            <v>0</v>
          </cell>
          <cell r="R878">
            <v>0</v>
          </cell>
        </row>
        <row r="879">
          <cell r="C879" t="str">
            <v>SW3340-0021M200</v>
          </cell>
          <cell r="D879" t="str">
            <v>6340 ESW, FP2.1, CD-ROM</v>
          </cell>
          <cell r="E879" t="str">
            <v>_6340</v>
          </cell>
          <cell r="F879">
            <v>37590</v>
          </cell>
          <cell r="I879">
            <v>475</v>
          </cell>
          <cell r="J879">
            <v>475</v>
          </cell>
          <cell r="K879">
            <v>2019</v>
          </cell>
          <cell r="O879">
            <v>4</v>
          </cell>
          <cell r="P879">
            <v>37680</v>
          </cell>
          <cell r="Q879">
            <v>0</v>
          </cell>
          <cell r="R879">
            <v>0</v>
          </cell>
        </row>
        <row r="880">
          <cell r="C880" t="str">
            <v>SW3340-0021M300</v>
          </cell>
          <cell r="D880" t="str">
            <v>6340 ESW, FP2.1, COMPACT FLASH</v>
          </cell>
          <cell r="E880" t="str">
            <v>_6340</v>
          </cell>
          <cell r="F880">
            <v>37590</v>
          </cell>
          <cell r="I880">
            <v>4950</v>
          </cell>
          <cell r="J880">
            <v>4950</v>
          </cell>
          <cell r="K880">
            <v>2019</v>
          </cell>
          <cell r="O880">
            <v>4</v>
          </cell>
          <cell r="P880">
            <v>37680</v>
          </cell>
          <cell r="Q880">
            <v>0</v>
          </cell>
          <cell r="R880">
            <v>0</v>
          </cell>
        </row>
        <row r="881">
          <cell r="C881" t="str">
            <v>SW3340-0022M200</v>
          </cell>
          <cell r="D881" t="str">
            <v>6340 ESW, FP2.2, CD-ROM</v>
          </cell>
          <cell r="E881" t="str">
            <v>_6340</v>
          </cell>
          <cell r="F881">
            <v>37711</v>
          </cell>
          <cell r="I881">
            <v>475</v>
          </cell>
          <cell r="J881">
            <v>475</v>
          </cell>
          <cell r="K881">
            <v>2140</v>
          </cell>
          <cell r="O881">
            <v>4</v>
          </cell>
          <cell r="P881">
            <v>37772</v>
          </cell>
          <cell r="Q881">
            <v>0</v>
          </cell>
          <cell r="R881">
            <v>0</v>
          </cell>
        </row>
        <row r="882">
          <cell r="C882" t="str">
            <v>SW3340-0022M300</v>
          </cell>
          <cell r="D882" t="str">
            <v>6340 ESW, FP2.2, COMPACT FLASH</v>
          </cell>
          <cell r="E882" t="str">
            <v>_6340</v>
          </cell>
          <cell r="F882">
            <v>37711</v>
          </cell>
          <cell r="I882">
            <v>5240</v>
          </cell>
          <cell r="J882">
            <v>5240</v>
          </cell>
          <cell r="K882">
            <v>2140</v>
          </cell>
          <cell r="O882">
            <v>4</v>
          </cell>
          <cell r="P882">
            <v>37772</v>
          </cell>
          <cell r="Q882">
            <v>0</v>
          </cell>
          <cell r="R882">
            <v>0</v>
          </cell>
        </row>
        <row r="883">
          <cell r="C883" t="str">
            <v>SW3340-0031M200</v>
          </cell>
          <cell r="D883" t="str">
            <v>6340 ESW, FP3.1, CD-ROM</v>
          </cell>
          <cell r="E883" t="str">
            <v>_6340</v>
          </cell>
          <cell r="F883">
            <v>38017</v>
          </cell>
          <cell r="I883">
            <v>475</v>
          </cell>
          <cell r="J883">
            <v>475</v>
          </cell>
          <cell r="K883">
            <v>2331</v>
          </cell>
          <cell r="O883">
            <v>4</v>
          </cell>
          <cell r="P883">
            <v>38084</v>
          </cell>
          <cell r="Q883">
            <v>0</v>
          </cell>
          <cell r="R883">
            <v>0</v>
          </cell>
        </row>
        <row r="884">
          <cell r="C884" t="str">
            <v>SW3340-0031M300</v>
          </cell>
          <cell r="D884" t="str">
            <v>6340 ESW, FP3.1, COMPACT FLASH</v>
          </cell>
          <cell r="E884" t="str">
            <v>_6340</v>
          </cell>
          <cell r="F884">
            <v>38017</v>
          </cell>
          <cell r="I884">
            <v>5710</v>
          </cell>
          <cell r="J884">
            <v>5710</v>
          </cell>
          <cell r="K884">
            <v>2331</v>
          </cell>
          <cell r="O884">
            <v>4</v>
          </cell>
          <cell r="P884">
            <v>38084</v>
          </cell>
          <cell r="Q884">
            <v>0</v>
          </cell>
          <cell r="R884">
            <v>0</v>
          </cell>
        </row>
        <row r="885">
          <cell r="C885" t="str">
            <v>SW6340-0040M200</v>
          </cell>
          <cell r="D885" t="str">
            <v>6340 ESW, FP4.0, CD-ROM</v>
          </cell>
          <cell r="E885" t="str">
            <v>_6340</v>
          </cell>
          <cell r="F885">
            <v>38168</v>
          </cell>
          <cell r="I885">
            <v>475</v>
          </cell>
          <cell r="J885">
            <v>475</v>
          </cell>
          <cell r="K885">
            <v>475</v>
          </cell>
          <cell r="O885">
            <v>4</v>
          </cell>
          <cell r="P885">
            <v>38260</v>
          </cell>
          <cell r="Q885">
            <v>0</v>
          </cell>
          <cell r="R885">
            <v>1</v>
          </cell>
        </row>
        <row r="886">
          <cell r="C886" t="str">
            <v>SW6340-0041M200</v>
          </cell>
          <cell r="D886" t="str">
            <v>6340 ESW, FP4.1, CD-ROM</v>
          </cell>
          <cell r="E886" t="str">
            <v>_6340</v>
          </cell>
          <cell r="F886">
            <v>38352</v>
          </cell>
          <cell r="I886">
            <v>475</v>
          </cell>
          <cell r="J886">
            <v>475</v>
          </cell>
          <cell r="K886">
            <v>475</v>
          </cell>
          <cell r="O886">
            <v>4</v>
          </cell>
          <cell r="P886">
            <v>38442</v>
          </cell>
          <cell r="Q886">
            <v>0</v>
          </cell>
          <cell r="R886">
            <v>2</v>
          </cell>
        </row>
        <row r="887">
          <cell r="C887" t="str">
            <v>SW6340-0050M200</v>
          </cell>
          <cell r="D887" t="str">
            <v>6340 ESW, FP5.0, CD-ROM</v>
          </cell>
          <cell r="E887" t="str">
            <v>_6340</v>
          </cell>
          <cell r="F887">
            <v>38533</v>
          </cell>
          <cell r="I887">
            <v>500</v>
          </cell>
          <cell r="J887">
            <v>500</v>
          </cell>
          <cell r="K887">
            <v>500</v>
          </cell>
          <cell r="O887">
            <v>4</v>
          </cell>
          <cell r="P887">
            <v>38625</v>
          </cell>
          <cell r="Q887">
            <v>0</v>
          </cell>
          <cell r="R887">
            <v>2</v>
          </cell>
        </row>
        <row r="888">
          <cell r="C888" t="str">
            <v>SW6340-M040M300</v>
          </cell>
          <cell r="D888" t="str">
            <v>6340 ESW, F/ MAIN SUBR, FP4.0, CF</v>
          </cell>
          <cell r="E888" t="str">
            <v>_6340</v>
          </cell>
          <cell r="F888">
            <v>38168</v>
          </cell>
          <cell r="I888">
            <v>6670</v>
          </cell>
          <cell r="J888">
            <v>6670</v>
          </cell>
          <cell r="K888">
            <v>2668</v>
          </cell>
          <cell r="O888">
            <v>4</v>
          </cell>
          <cell r="P888">
            <v>38260</v>
          </cell>
          <cell r="Q888">
            <v>0</v>
          </cell>
          <cell r="R888">
            <v>1</v>
          </cell>
        </row>
        <row r="889">
          <cell r="C889" t="str">
            <v>SW6340-M041M300</v>
          </cell>
          <cell r="D889" t="str">
            <v>6340 ESW, F/ MAIN SUBR, FP4.1, CF</v>
          </cell>
          <cell r="E889" t="str">
            <v>_6340</v>
          </cell>
          <cell r="F889">
            <v>38352</v>
          </cell>
          <cell r="I889">
            <v>7140</v>
          </cell>
          <cell r="J889">
            <v>7140</v>
          </cell>
          <cell r="K889">
            <v>7140</v>
          </cell>
          <cell r="O889">
            <v>4</v>
          </cell>
          <cell r="P889">
            <v>38442</v>
          </cell>
          <cell r="Q889">
            <v>0</v>
          </cell>
          <cell r="R889">
            <v>2</v>
          </cell>
        </row>
        <row r="890">
          <cell r="C890" t="str">
            <v>SW6340-M050M300</v>
          </cell>
          <cell r="D890" t="str">
            <v>6340 ESW, F/ MAIN SUBR, FP5.0, CF</v>
          </cell>
          <cell r="E890" t="str">
            <v>_6340</v>
          </cell>
          <cell r="F890">
            <v>38533</v>
          </cell>
          <cell r="I890">
            <v>8000</v>
          </cell>
          <cell r="J890">
            <v>8000</v>
          </cell>
          <cell r="K890">
            <v>8000</v>
          </cell>
          <cell r="O890">
            <v>4</v>
          </cell>
          <cell r="P890">
            <v>38625</v>
          </cell>
          <cell r="Q890">
            <v>0</v>
          </cell>
          <cell r="R890">
            <v>2</v>
          </cell>
        </row>
        <row r="891">
          <cell r="C891" t="str">
            <v>SW6340-T040M300</v>
          </cell>
          <cell r="D891" t="str">
            <v>6340 ESW, F/ TRIB SUBR, FP4.0, CF</v>
          </cell>
          <cell r="E891" t="str">
            <v>_6340</v>
          </cell>
          <cell r="F891">
            <v>38168</v>
          </cell>
          <cell r="I891">
            <v>475</v>
          </cell>
          <cell r="J891">
            <v>475</v>
          </cell>
          <cell r="K891">
            <v>190</v>
          </cell>
          <cell r="O891">
            <v>4</v>
          </cell>
          <cell r="P891">
            <v>38260</v>
          </cell>
          <cell r="Q891">
            <v>0</v>
          </cell>
          <cell r="R891">
            <v>1</v>
          </cell>
        </row>
        <row r="892">
          <cell r="C892" t="str">
            <v>SW6340-T041M300</v>
          </cell>
          <cell r="D892" t="str">
            <v>6340 ESW, F/ TRIB SUBR, FP4.1, CF</v>
          </cell>
          <cell r="E892" t="str">
            <v>_6340</v>
          </cell>
          <cell r="F892">
            <v>38352</v>
          </cell>
          <cell r="I892">
            <v>475</v>
          </cell>
          <cell r="J892">
            <v>475</v>
          </cell>
          <cell r="K892">
            <v>475</v>
          </cell>
          <cell r="O892">
            <v>4</v>
          </cell>
          <cell r="P892">
            <v>38442</v>
          </cell>
          <cell r="Q892">
            <v>0</v>
          </cell>
          <cell r="R892">
            <v>2</v>
          </cell>
        </row>
        <row r="893">
          <cell r="C893" t="str">
            <v>SW6340-T050M300</v>
          </cell>
          <cell r="D893" t="str">
            <v>6340 ESW, F/ TRIB SUBR, FP5.0, CF</v>
          </cell>
          <cell r="E893" t="str">
            <v>_6340</v>
          </cell>
          <cell r="F893">
            <v>38533</v>
          </cell>
          <cell r="I893">
            <v>500</v>
          </cell>
          <cell r="J893">
            <v>500</v>
          </cell>
          <cell r="K893">
            <v>500</v>
          </cell>
          <cell r="O893">
            <v>4</v>
          </cell>
          <cell r="P893">
            <v>38625</v>
          </cell>
          <cell r="Q893">
            <v>0</v>
          </cell>
          <cell r="R893">
            <v>2</v>
          </cell>
        </row>
        <row r="894">
          <cell r="C894" t="str">
            <v>CM3174-02-01</v>
          </cell>
          <cell r="D894" t="str">
            <v>PS POWER SUPPLY MODULE 6320/6340</v>
          </cell>
          <cell r="E894" t="str">
            <v>_6340</v>
          </cell>
          <cell r="F894">
            <v>35796</v>
          </cell>
          <cell r="H894">
            <v>49</v>
          </cell>
          <cell r="I894">
            <v>715</v>
          </cell>
          <cell r="J894">
            <v>715</v>
          </cell>
          <cell r="K894">
            <v>292</v>
          </cell>
          <cell r="O894">
            <v>4</v>
          </cell>
          <cell r="P894">
            <v>35796</v>
          </cell>
          <cell r="Q894">
            <v>0</v>
          </cell>
          <cell r="R894">
            <v>0</v>
          </cell>
        </row>
        <row r="895">
          <cell r="C895" t="str">
            <v>CM33250101</v>
          </cell>
          <cell r="D895" t="str">
            <v>TIP33 3X34/45M TRIBUTARY PROTECTION MOD</v>
          </cell>
          <cell r="E895" t="str">
            <v>_6340</v>
          </cell>
          <cell r="F895">
            <v>36769</v>
          </cell>
          <cell r="G895">
            <v>2</v>
          </cell>
          <cell r="H895">
            <v>201.66</v>
          </cell>
          <cell r="I895">
            <v>410</v>
          </cell>
          <cell r="J895">
            <v>410</v>
          </cell>
          <cell r="K895">
            <v>167</v>
          </cell>
          <cell r="O895">
            <v>4</v>
          </cell>
          <cell r="P895">
            <v>36981</v>
          </cell>
          <cell r="Q895">
            <v>0</v>
          </cell>
          <cell r="R895">
            <v>0</v>
          </cell>
        </row>
        <row r="896">
          <cell r="C896" t="str">
            <v>CM33300101</v>
          </cell>
          <cell r="D896" t="str">
            <v>CXC CENTRAL CROSS CONNECT MODULE</v>
          </cell>
          <cell r="E896" t="str">
            <v>_6340</v>
          </cell>
          <cell r="F896">
            <v>36769</v>
          </cell>
          <cell r="G896">
            <v>23.5</v>
          </cell>
          <cell r="H896">
            <v>16.420000000000002</v>
          </cell>
          <cell r="I896">
            <v>4760</v>
          </cell>
          <cell r="J896">
            <v>4760</v>
          </cell>
          <cell r="K896">
            <v>1942</v>
          </cell>
          <cell r="M896">
            <v>14</v>
          </cell>
          <cell r="O896">
            <v>4</v>
          </cell>
          <cell r="P896">
            <v>36981</v>
          </cell>
          <cell r="Q896">
            <v>0</v>
          </cell>
          <cell r="R896">
            <v>0</v>
          </cell>
        </row>
        <row r="897">
          <cell r="C897" t="str">
            <v>CM33310101</v>
          </cell>
          <cell r="D897" t="str">
            <v>EXT6 LOWER ORDER EXTENSION MODULE</v>
          </cell>
          <cell r="E897" t="str">
            <v>_6340</v>
          </cell>
          <cell r="F897">
            <v>36769</v>
          </cell>
          <cell r="G897">
            <v>8</v>
          </cell>
          <cell r="H897">
            <v>51.64</v>
          </cell>
          <cell r="I897">
            <v>1300</v>
          </cell>
          <cell r="J897">
            <v>1300</v>
          </cell>
          <cell r="K897">
            <v>525</v>
          </cell>
          <cell r="O897">
            <v>4</v>
          </cell>
          <cell r="P897">
            <v>36981</v>
          </cell>
          <cell r="Q897">
            <v>0</v>
          </cell>
          <cell r="R897">
            <v>0</v>
          </cell>
        </row>
        <row r="898">
          <cell r="C898" t="str">
            <v>CM33320101</v>
          </cell>
          <cell r="D898" t="str">
            <v>EXT8 HIGH-ORDER EXTENSION MODULE</v>
          </cell>
          <cell r="E898" t="str">
            <v>_6340</v>
          </cell>
          <cell r="F898">
            <v>36769</v>
          </cell>
          <cell r="G898">
            <v>2</v>
          </cell>
          <cell r="H898">
            <v>132.1</v>
          </cell>
          <cell r="I898">
            <v>410</v>
          </cell>
          <cell r="J898">
            <v>410</v>
          </cell>
          <cell r="K898">
            <v>167</v>
          </cell>
          <cell r="O898">
            <v>4</v>
          </cell>
          <cell r="P898">
            <v>36981</v>
          </cell>
          <cell r="Q898">
            <v>0</v>
          </cell>
          <cell r="R898">
            <v>0</v>
          </cell>
        </row>
        <row r="899">
          <cell r="C899" t="str">
            <v>CM33360101</v>
          </cell>
          <cell r="D899" t="str">
            <v>EOW-DFR MODULE</v>
          </cell>
          <cell r="E899" t="str">
            <v>_6340</v>
          </cell>
          <cell r="F899">
            <v>36922</v>
          </cell>
          <cell r="G899">
            <v>1</v>
          </cell>
          <cell r="H899">
            <v>205</v>
          </cell>
          <cell r="I899">
            <v>135</v>
          </cell>
          <cell r="J899">
            <v>135</v>
          </cell>
          <cell r="K899">
            <v>54</v>
          </cell>
          <cell r="L899" t="str">
            <v>EOWDFR. Used in subrack SF3</v>
          </cell>
          <cell r="O899">
            <v>4</v>
          </cell>
          <cell r="P899">
            <v>36999</v>
          </cell>
          <cell r="Q899">
            <v>0</v>
          </cell>
          <cell r="R899">
            <v>0</v>
          </cell>
        </row>
        <row r="900">
          <cell r="C900" t="str">
            <v>CM3388-08</v>
          </cell>
          <cell r="D900" t="str">
            <v>IF BOX 8X10/100BASE-T</v>
          </cell>
          <cell r="E900" t="str">
            <v>_6340</v>
          </cell>
          <cell r="F900">
            <v>38017</v>
          </cell>
          <cell r="H900">
            <v>100</v>
          </cell>
          <cell r="I900">
            <v>475</v>
          </cell>
          <cell r="J900">
            <v>475</v>
          </cell>
          <cell r="K900">
            <v>272</v>
          </cell>
          <cell r="O900">
            <v>4</v>
          </cell>
          <cell r="P900">
            <v>38084</v>
          </cell>
          <cell r="Q900">
            <v>0</v>
          </cell>
          <cell r="R900">
            <v>0</v>
          </cell>
        </row>
        <row r="901">
          <cell r="C901" t="str">
            <v>CM33910101</v>
          </cell>
          <cell r="D901" t="str">
            <v>CMCC CENTRAL MGMT COMM CONTROLLER MODULE</v>
          </cell>
          <cell r="E901" t="str">
            <v>_6340</v>
          </cell>
          <cell r="F901">
            <v>36769</v>
          </cell>
          <cell r="G901">
            <v>7</v>
          </cell>
          <cell r="H901">
            <v>49.2</v>
          </cell>
          <cell r="I901">
            <v>3470</v>
          </cell>
          <cell r="J901">
            <v>3470</v>
          </cell>
          <cell r="K901">
            <v>1416</v>
          </cell>
          <cell r="O901">
            <v>4</v>
          </cell>
          <cell r="P901">
            <v>36981</v>
          </cell>
          <cell r="Q901">
            <v>0</v>
          </cell>
          <cell r="R901">
            <v>0</v>
          </cell>
        </row>
        <row r="902">
          <cell r="C902" t="str">
            <v>CM3901-A</v>
          </cell>
          <cell r="D902" t="str">
            <v>CMCC, CENTRAL MGMT&amp;COMM CONTR MODULE</v>
          </cell>
          <cell r="E902" t="str">
            <v>_6340</v>
          </cell>
          <cell r="F902">
            <v>38168</v>
          </cell>
          <cell r="G902">
            <v>7</v>
          </cell>
          <cell r="H902">
            <v>50</v>
          </cell>
          <cell r="I902">
            <v>3620</v>
          </cell>
          <cell r="J902">
            <v>3620</v>
          </cell>
          <cell r="K902">
            <v>1448</v>
          </cell>
          <cell r="O902">
            <v>4</v>
          </cell>
          <cell r="P902">
            <v>38260</v>
          </cell>
          <cell r="Q902">
            <v>0</v>
          </cell>
          <cell r="R902">
            <v>1</v>
          </cell>
        </row>
        <row r="903">
          <cell r="C903" t="str">
            <v>CM3902-A</v>
          </cell>
          <cell r="D903" t="str">
            <v>OHA, OVERHEAD ACCESS MODULE</v>
          </cell>
          <cell r="E903" t="str">
            <v>_6340</v>
          </cell>
          <cell r="F903">
            <v>38168</v>
          </cell>
          <cell r="G903">
            <v>5</v>
          </cell>
          <cell r="H903">
            <v>25</v>
          </cell>
          <cell r="I903">
            <v>500</v>
          </cell>
          <cell r="J903">
            <v>500</v>
          </cell>
          <cell r="K903">
            <v>500</v>
          </cell>
          <cell r="O903">
            <v>4</v>
          </cell>
          <cell r="P903">
            <v>38260</v>
          </cell>
          <cell r="Q903">
            <v>0</v>
          </cell>
          <cell r="R903">
            <v>1</v>
          </cell>
        </row>
        <row r="904">
          <cell r="C904" t="str">
            <v>CM3903-A</v>
          </cell>
          <cell r="D904" t="str">
            <v>PS, POWER SUPPLY</v>
          </cell>
          <cell r="E904" t="str">
            <v>_6340</v>
          </cell>
          <cell r="F904">
            <v>38168</v>
          </cell>
          <cell r="H904">
            <v>50</v>
          </cell>
          <cell r="I904">
            <v>1430</v>
          </cell>
          <cell r="J904">
            <v>1430</v>
          </cell>
          <cell r="K904">
            <v>572</v>
          </cell>
          <cell r="O904">
            <v>4</v>
          </cell>
          <cell r="P904">
            <v>38260</v>
          </cell>
          <cell r="Q904">
            <v>0</v>
          </cell>
          <cell r="R904">
            <v>1</v>
          </cell>
        </row>
        <row r="905">
          <cell r="C905" t="str">
            <v>CM3905-A</v>
          </cell>
          <cell r="D905" t="str">
            <v>TERMINATION BOX 4X10/100BASE-T</v>
          </cell>
          <cell r="E905" t="str">
            <v>_6340</v>
          </cell>
          <cell r="F905">
            <v>38168</v>
          </cell>
          <cell r="H905">
            <v>500</v>
          </cell>
          <cell r="I905">
            <v>475</v>
          </cell>
          <cell r="J905">
            <v>475</v>
          </cell>
          <cell r="K905">
            <v>475</v>
          </cell>
          <cell r="O905">
            <v>4</v>
          </cell>
          <cell r="P905">
            <v>38260</v>
          </cell>
          <cell r="Q905">
            <v>0</v>
          </cell>
          <cell r="R905">
            <v>1</v>
          </cell>
        </row>
        <row r="906">
          <cell r="C906" t="str">
            <v>CM3906-A</v>
          </cell>
          <cell r="D906" t="str">
            <v>TIP33, TRIB. PROT. MODULE E3/DS3</v>
          </cell>
          <cell r="E906" t="str">
            <v>_6340</v>
          </cell>
          <cell r="F906">
            <v>38168</v>
          </cell>
          <cell r="G906">
            <v>2</v>
          </cell>
          <cell r="H906">
            <v>250</v>
          </cell>
          <cell r="I906">
            <v>410</v>
          </cell>
          <cell r="J906">
            <v>410</v>
          </cell>
          <cell r="K906">
            <v>410</v>
          </cell>
          <cell r="O906">
            <v>4</v>
          </cell>
          <cell r="P906">
            <v>38260</v>
          </cell>
          <cell r="Q906">
            <v>0</v>
          </cell>
          <cell r="R906">
            <v>1</v>
          </cell>
        </row>
        <row r="907">
          <cell r="C907" t="str">
            <v>CM3907-A</v>
          </cell>
          <cell r="D907" t="str">
            <v>TIP1 TRIB. PROT. MODULE STM-1E</v>
          </cell>
          <cell r="E907" t="str">
            <v>_6340</v>
          </cell>
          <cell r="F907">
            <v>38533</v>
          </cell>
          <cell r="G907">
            <v>2</v>
          </cell>
          <cell r="H907">
            <v>250</v>
          </cell>
          <cell r="I907">
            <v>410</v>
          </cell>
          <cell r="J907">
            <v>410</v>
          </cell>
          <cell r="K907">
            <v>410</v>
          </cell>
          <cell r="O907">
            <v>4</v>
          </cell>
          <cell r="P907">
            <v>38625</v>
          </cell>
          <cell r="Q907">
            <v>0</v>
          </cell>
          <cell r="R907">
            <v>2</v>
          </cell>
        </row>
        <row r="908">
          <cell r="C908" t="str">
            <v>CM3908-A</v>
          </cell>
          <cell r="D908" t="str">
            <v>EXT16, EXTENSION</v>
          </cell>
          <cell r="E908" t="str">
            <v>_6340</v>
          </cell>
          <cell r="F908">
            <v>38168</v>
          </cell>
          <cell r="G908">
            <v>30</v>
          </cell>
          <cell r="H908">
            <v>14</v>
          </cell>
          <cell r="I908">
            <v>2380</v>
          </cell>
          <cell r="J908">
            <v>2380</v>
          </cell>
          <cell r="K908">
            <v>952</v>
          </cell>
          <cell r="O908">
            <v>4</v>
          </cell>
          <cell r="P908">
            <v>38260</v>
          </cell>
          <cell r="Q908">
            <v>0</v>
          </cell>
          <cell r="R908">
            <v>1</v>
          </cell>
        </row>
        <row r="909">
          <cell r="C909" t="str">
            <v>CM4085-1</v>
          </cell>
          <cell r="D909" t="str">
            <v>DTMF-EOW MOD W/PSTN F/6330/1 W/ DISPLAY</v>
          </cell>
          <cell r="E909" t="str">
            <v>_6340</v>
          </cell>
          <cell r="F909">
            <v>36280</v>
          </cell>
          <cell r="H909">
            <v>6.9</v>
          </cell>
          <cell r="I909">
            <v>2050</v>
          </cell>
          <cell r="J909">
            <v>2050</v>
          </cell>
          <cell r="K909">
            <v>838</v>
          </cell>
          <cell r="O909">
            <v>4</v>
          </cell>
          <cell r="P909">
            <v>36341</v>
          </cell>
          <cell r="Q909">
            <v>0</v>
          </cell>
          <cell r="R909">
            <v>0</v>
          </cell>
        </row>
        <row r="910">
          <cell r="C910" t="str">
            <v>CX4007</v>
          </cell>
          <cell r="D910" t="str">
            <v>FILTER BOARD WITH AUTOMATIC BREAKER</v>
          </cell>
          <cell r="E910" t="str">
            <v>_6340</v>
          </cell>
          <cell r="F910">
            <v>35550</v>
          </cell>
          <cell r="H910">
            <v>418</v>
          </cell>
          <cell r="I910">
            <v>150</v>
          </cell>
          <cell r="J910">
            <v>150</v>
          </cell>
          <cell r="K910">
            <v>63</v>
          </cell>
          <cell r="O910">
            <v>4</v>
          </cell>
          <cell r="P910">
            <v>35611</v>
          </cell>
          <cell r="Q910">
            <v>0</v>
          </cell>
          <cell r="R910">
            <v>0</v>
          </cell>
        </row>
        <row r="911">
          <cell r="C911" t="str">
            <v>CX4008</v>
          </cell>
          <cell r="D911" t="str">
            <v>FILTER BOARD WITH SWITCH</v>
          </cell>
          <cell r="E911" t="str">
            <v>_6340</v>
          </cell>
          <cell r="F911">
            <v>35550</v>
          </cell>
          <cell r="H911">
            <v>374</v>
          </cell>
          <cell r="I911">
            <v>150</v>
          </cell>
          <cell r="J911">
            <v>150</v>
          </cell>
          <cell r="K911">
            <v>63</v>
          </cell>
          <cell r="O911">
            <v>4</v>
          </cell>
          <cell r="P911">
            <v>35611</v>
          </cell>
          <cell r="Q911">
            <v>0</v>
          </cell>
          <cell r="R911">
            <v>0</v>
          </cell>
        </row>
        <row r="912">
          <cell r="C912" t="str">
            <v>CX4009</v>
          </cell>
          <cell r="D912" t="str">
            <v>LED/ALARM BOARD</v>
          </cell>
          <cell r="E912" t="str">
            <v>_6340</v>
          </cell>
          <cell r="F912">
            <v>35550</v>
          </cell>
          <cell r="H912">
            <v>188</v>
          </cell>
          <cell r="I912">
            <v>150</v>
          </cell>
          <cell r="J912">
            <v>150</v>
          </cell>
          <cell r="K912">
            <v>63</v>
          </cell>
          <cell r="O912">
            <v>4</v>
          </cell>
          <cell r="P912">
            <v>35611</v>
          </cell>
          <cell r="Q912">
            <v>0</v>
          </cell>
          <cell r="R912">
            <v>0</v>
          </cell>
        </row>
        <row r="913">
          <cell r="C913" t="str">
            <v>TEQ-0078</v>
          </cell>
          <cell r="D913" t="str">
            <v>NOT FOR NEW DESIGN USE 179.0251</v>
          </cell>
          <cell r="E913" t="str">
            <v>_6340</v>
          </cell>
          <cell r="F913">
            <v>35550</v>
          </cell>
          <cell r="I913">
            <v>135</v>
          </cell>
          <cell r="J913">
            <v>135</v>
          </cell>
          <cell r="K913">
            <v>54</v>
          </cell>
          <cell r="O913">
            <v>4</v>
          </cell>
          <cell r="P913">
            <v>35611</v>
          </cell>
          <cell r="Q913">
            <v>0</v>
          </cell>
          <cell r="R913">
            <v>0</v>
          </cell>
        </row>
        <row r="914">
          <cell r="C914" t="str">
            <v>TR-0001</v>
          </cell>
          <cell r="D914" t="str">
            <v>FO TRANSCEIVER S-1.1 SFP</v>
          </cell>
          <cell r="E914" t="str">
            <v>_6340</v>
          </cell>
          <cell r="F914">
            <v>38168</v>
          </cell>
          <cell r="G914">
            <v>1</v>
          </cell>
          <cell r="H914">
            <v>100</v>
          </cell>
          <cell r="I914">
            <v>240</v>
          </cell>
          <cell r="J914">
            <v>240</v>
          </cell>
          <cell r="K914">
            <v>96</v>
          </cell>
          <cell r="M914">
            <v>8</v>
          </cell>
          <cell r="O914">
            <v>4</v>
          </cell>
          <cell r="P914">
            <v>38260</v>
          </cell>
          <cell r="Q914">
            <v>0</v>
          </cell>
          <cell r="R914">
            <v>1</v>
          </cell>
        </row>
        <row r="915">
          <cell r="C915" t="str">
            <v>TR-0002</v>
          </cell>
          <cell r="D915" t="str">
            <v>FO TRANSCEIVER L-1.1 SFP</v>
          </cell>
          <cell r="E915" t="str">
            <v>_6340</v>
          </cell>
          <cell r="F915">
            <v>38168</v>
          </cell>
          <cell r="G915">
            <v>1</v>
          </cell>
          <cell r="H915">
            <v>100</v>
          </cell>
          <cell r="I915">
            <v>460</v>
          </cell>
          <cell r="J915">
            <v>460</v>
          </cell>
          <cell r="K915">
            <v>184</v>
          </cell>
          <cell r="M915">
            <v>9</v>
          </cell>
          <cell r="O915">
            <v>4</v>
          </cell>
          <cell r="P915">
            <v>38260</v>
          </cell>
          <cell r="Q915">
            <v>0</v>
          </cell>
          <cell r="R915">
            <v>1</v>
          </cell>
        </row>
        <row r="916">
          <cell r="C916" t="str">
            <v>TR-0003</v>
          </cell>
          <cell r="D916" t="str">
            <v>FO TRANSCEIVER L-1.2 SFP</v>
          </cell>
          <cell r="E916" t="str">
            <v>_6340</v>
          </cell>
          <cell r="F916">
            <v>38168</v>
          </cell>
          <cell r="G916">
            <v>1</v>
          </cell>
          <cell r="H916">
            <v>100</v>
          </cell>
          <cell r="I916">
            <v>900</v>
          </cell>
          <cell r="J916">
            <v>900</v>
          </cell>
          <cell r="K916">
            <v>360</v>
          </cell>
          <cell r="M916">
            <v>11</v>
          </cell>
          <cell r="O916">
            <v>4</v>
          </cell>
          <cell r="P916">
            <v>38260</v>
          </cell>
          <cell r="Q916">
            <v>0</v>
          </cell>
          <cell r="R916">
            <v>1</v>
          </cell>
        </row>
        <row r="917">
          <cell r="C917" t="str">
            <v>TR-0004</v>
          </cell>
          <cell r="D917" t="str">
            <v>FO TRANSCEIVER S-4.1 SFP</v>
          </cell>
          <cell r="E917" t="str">
            <v>_6340</v>
          </cell>
          <cell r="F917">
            <v>38168</v>
          </cell>
          <cell r="G917">
            <v>1</v>
          </cell>
          <cell r="H917">
            <v>100</v>
          </cell>
          <cell r="I917">
            <v>300</v>
          </cell>
          <cell r="J917">
            <v>300</v>
          </cell>
          <cell r="K917">
            <v>120</v>
          </cell>
          <cell r="M917">
            <v>16</v>
          </cell>
          <cell r="O917">
            <v>4</v>
          </cell>
          <cell r="P917">
            <v>38260</v>
          </cell>
          <cell r="Q917">
            <v>0</v>
          </cell>
          <cell r="R917">
            <v>1</v>
          </cell>
        </row>
        <row r="918">
          <cell r="C918" t="str">
            <v>TR-0005</v>
          </cell>
          <cell r="D918" t="str">
            <v>FO TRANSCEIVER L-4.1 SFP</v>
          </cell>
          <cell r="E918" t="str">
            <v>_6340</v>
          </cell>
          <cell r="F918">
            <v>38168</v>
          </cell>
          <cell r="G918">
            <v>1</v>
          </cell>
          <cell r="H918">
            <v>100</v>
          </cell>
          <cell r="I918">
            <v>685</v>
          </cell>
          <cell r="J918">
            <v>685</v>
          </cell>
          <cell r="K918">
            <v>274</v>
          </cell>
          <cell r="M918">
            <v>18</v>
          </cell>
          <cell r="O918">
            <v>4</v>
          </cell>
          <cell r="P918">
            <v>38260</v>
          </cell>
          <cell r="Q918">
            <v>0</v>
          </cell>
          <cell r="R918">
            <v>1</v>
          </cell>
        </row>
        <row r="919">
          <cell r="C919" t="str">
            <v>TR-0006</v>
          </cell>
          <cell r="D919" t="str">
            <v>FO TRANSCEIVER L-4.2 SFP</v>
          </cell>
          <cell r="E919" t="str">
            <v>_6340</v>
          </cell>
          <cell r="F919">
            <v>38168</v>
          </cell>
          <cell r="G919">
            <v>1</v>
          </cell>
          <cell r="H919">
            <v>100</v>
          </cell>
          <cell r="I919">
            <v>1000</v>
          </cell>
          <cell r="J919">
            <v>1000</v>
          </cell>
          <cell r="K919">
            <v>400</v>
          </cell>
          <cell r="M919">
            <v>22</v>
          </cell>
          <cell r="O919">
            <v>4</v>
          </cell>
          <cell r="P919">
            <v>38260</v>
          </cell>
          <cell r="Q919">
            <v>0</v>
          </cell>
          <cell r="R919">
            <v>1</v>
          </cell>
        </row>
        <row r="920">
          <cell r="C920" t="str">
            <v>TR-0007</v>
          </cell>
          <cell r="D920" t="str">
            <v>FO TRANSCEIVER S-16.1 SFP</v>
          </cell>
          <cell r="E920" t="str">
            <v>_6340</v>
          </cell>
          <cell r="F920">
            <v>38168</v>
          </cell>
          <cell r="G920">
            <v>1</v>
          </cell>
          <cell r="H920">
            <v>100</v>
          </cell>
          <cell r="I920">
            <v>940</v>
          </cell>
          <cell r="J920">
            <v>940</v>
          </cell>
          <cell r="K920">
            <v>376</v>
          </cell>
          <cell r="M920">
            <v>32</v>
          </cell>
          <cell r="O920">
            <v>4</v>
          </cell>
          <cell r="P920">
            <v>38260</v>
          </cell>
          <cell r="Q920">
            <v>0</v>
          </cell>
          <cell r="R920">
            <v>1</v>
          </cell>
        </row>
        <row r="921">
          <cell r="C921" t="str">
            <v>TR-0008</v>
          </cell>
          <cell r="D921" t="str">
            <v>FO TRANSCEIVER L-16.1 SFP</v>
          </cell>
          <cell r="E921" t="str">
            <v>_6340</v>
          </cell>
          <cell r="F921">
            <v>38168</v>
          </cell>
          <cell r="G921">
            <v>1</v>
          </cell>
          <cell r="H921">
            <v>100</v>
          </cell>
          <cell r="I921">
            <v>1940</v>
          </cell>
          <cell r="J921">
            <v>1940</v>
          </cell>
          <cell r="K921">
            <v>776</v>
          </cell>
          <cell r="M921">
            <v>36</v>
          </cell>
          <cell r="O921">
            <v>4</v>
          </cell>
          <cell r="P921">
            <v>38260</v>
          </cell>
          <cell r="Q921">
            <v>0</v>
          </cell>
          <cell r="R921">
            <v>1</v>
          </cell>
        </row>
        <row r="922">
          <cell r="C922" t="str">
            <v>TR-0009</v>
          </cell>
          <cell r="D922" t="str">
            <v>FO TRANSCEIVER L-16.2 SFP</v>
          </cell>
          <cell r="E922" t="str">
            <v>_6340</v>
          </cell>
          <cell r="F922">
            <v>38168</v>
          </cell>
          <cell r="G922">
            <v>1</v>
          </cell>
          <cell r="H922">
            <v>100</v>
          </cell>
          <cell r="I922">
            <v>2600</v>
          </cell>
          <cell r="J922">
            <v>2600</v>
          </cell>
          <cell r="K922">
            <v>1040</v>
          </cell>
          <cell r="M922">
            <v>44</v>
          </cell>
          <cell r="O922">
            <v>4</v>
          </cell>
          <cell r="P922">
            <v>38260</v>
          </cell>
          <cell r="Q922">
            <v>0</v>
          </cell>
          <cell r="R922">
            <v>1</v>
          </cell>
        </row>
        <row r="923">
          <cell r="C923" t="str">
            <v>TR-0010</v>
          </cell>
          <cell r="D923" t="str">
            <v>FO TRANSCEIVER 100BASE-FX SFP</v>
          </cell>
          <cell r="E923" t="str">
            <v>_6340</v>
          </cell>
          <cell r="F923">
            <v>37833</v>
          </cell>
          <cell r="G923">
            <v>1</v>
          </cell>
          <cell r="H923">
            <v>100</v>
          </cell>
          <cell r="I923">
            <v>190</v>
          </cell>
          <cell r="J923">
            <v>190</v>
          </cell>
          <cell r="K923">
            <v>76</v>
          </cell>
          <cell r="M923">
            <v>8</v>
          </cell>
          <cell r="O923">
            <v>4</v>
          </cell>
          <cell r="P923">
            <v>37925</v>
          </cell>
          <cell r="Q923">
            <v>0</v>
          </cell>
          <cell r="R923">
            <v>0</v>
          </cell>
        </row>
        <row r="924">
          <cell r="C924" t="str">
            <v>TR-0011</v>
          </cell>
          <cell r="D924" t="str">
            <v>FO TRANSCEIVER 1000BASE-SX SFP</v>
          </cell>
          <cell r="E924" t="str">
            <v>_6340</v>
          </cell>
          <cell r="F924">
            <v>38017</v>
          </cell>
          <cell r="G924">
            <v>1</v>
          </cell>
          <cell r="H924">
            <v>100</v>
          </cell>
          <cell r="I924">
            <v>140</v>
          </cell>
          <cell r="J924">
            <v>140</v>
          </cell>
          <cell r="K924">
            <v>56</v>
          </cell>
          <cell r="M924">
            <v>8</v>
          </cell>
          <cell r="O924">
            <v>4</v>
          </cell>
          <cell r="P924">
            <v>38084</v>
          </cell>
          <cell r="Q924">
            <v>0</v>
          </cell>
          <cell r="R924">
            <v>0</v>
          </cell>
        </row>
        <row r="925">
          <cell r="C925" t="str">
            <v>TR-0012</v>
          </cell>
          <cell r="D925" t="str">
            <v>FO TRANSCEIVER 1000BASE-LX SFP</v>
          </cell>
          <cell r="E925" t="str">
            <v>_6340</v>
          </cell>
          <cell r="F925">
            <v>38017</v>
          </cell>
          <cell r="G925">
            <v>1</v>
          </cell>
          <cell r="H925">
            <v>100</v>
          </cell>
          <cell r="I925">
            <v>360</v>
          </cell>
          <cell r="J925">
            <v>360</v>
          </cell>
          <cell r="K925">
            <v>144</v>
          </cell>
          <cell r="M925">
            <v>9</v>
          </cell>
          <cell r="O925">
            <v>4</v>
          </cell>
          <cell r="P925">
            <v>38084</v>
          </cell>
          <cell r="Q925">
            <v>0</v>
          </cell>
          <cell r="R925">
            <v>0</v>
          </cell>
        </row>
        <row r="926">
          <cell r="C926" t="str">
            <v>W-A-4-4712</v>
          </cell>
          <cell r="D926" t="str">
            <v>COAX CBL 50R W/2*BNC</v>
          </cell>
          <cell r="E926" t="str">
            <v>_6340</v>
          </cell>
          <cell r="F926">
            <v>35460</v>
          </cell>
          <cell r="H926">
            <v>999</v>
          </cell>
          <cell r="I926">
            <v>30</v>
          </cell>
          <cell r="J926">
            <v>30</v>
          </cell>
          <cell r="K926">
            <v>12</v>
          </cell>
          <cell r="L926" t="str">
            <v>Ethernet cable</v>
          </cell>
          <cell r="O926">
            <v>4</v>
          </cell>
          <cell r="P926">
            <v>35519</v>
          </cell>
          <cell r="Q926">
            <v>0</v>
          </cell>
          <cell r="R926">
            <v>0</v>
          </cell>
        </row>
        <row r="927">
          <cell r="C927" t="str">
            <v>CM3216-01-03</v>
          </cell>
          <cell r="D927" t="str">
            <v>BRACKET SET F/SF3 SUBRACK TO FIT 19"RACK</v>
          </cell>
          <cell r="E927" t="str">
            <v>_6340</v>
          </cell>
          <cell r="F927">
            <v>36769</v>
          </cell>
          <cell r="I927">
            <v>40</v>
          </cell>
          <cell r="J927">
            <v>40</v>
          </cell>
          <cell r="K927">
            <v>16</v>
          </cell>
          <cell r="O927">
            <v>4</v>
          </cell>
          <cell r="P927">
            <v>36981</v>
          </cell>
          <cell r="Q927">
            <v>0</v>
          </cell>
          <cell r="R927">
            <v>0</v>
          </cell>
        </row>
        <row r="928">
          <cell r="C928" t="str">
            <v>CM36650101</v>
          </cell>
          <cell r="D928" t="str">
            <v>SF3 FRONT ACCESS SUB-RACK</v>
          </cell>
          <cell r="E928" t="str">
            <v>_6340</v>
          </cell>
          <cell r="F928">
            <v>36769</v>
          </cell>
          <cell r="H928">
            <v>64.11</v>
          </cell>
          <cell r="I928">
            <v>3810</v>
          </cell>
          <cell r="J928">
            <v>3810</v>
          </cell>
          <cell r="K928">
            <v>1554</v>
          </cell>
          <cell r="N928">
            <v>1.5</v>
          </cell>
          <cell r="O928">
            <v>4</v>
          </cell>
          <cell r="P928">
            <v>36981</v>
          </cell>
          <cell r="Q928">
            <v>0</v>
          </cell>
          <cell r="R928">
            <v>0</v>
          </cell>
        </row>
        <row r="929">
          <cell r="C929" t="str">
            <v>NS-0281</v>
          </cell>
          <cell r="D929" t="str">
            <v>KIT,SPRING LOCK,TISI CBL,SF SUBRACK</v>
          </cell>
          <cell r="E929" t="str">
            <v>_6340</v>
          </cell>
          <cell r="F929">
            <v>36769</v>
          </cell>
          <cell r="I929">
            <v>23</v>
          </cell>
          <cell r="J929">
            <v>23</v>
          </cell>
          <cell r="K929">
            <v>9</v>
          </cell>
          <cell r="L929" t="str">
            <v>Spare part only. The item is included in the SF3 sub-rack BOM</v>
          </cell>
          <cell r="O929">
            <v>4</v>
          </cell>
          <cell r="P929">
            <v>36981</v>
          </cell>
          <cell r="Q929">
            <v>0</v>
          </cell>
          <cell r="R929">
            <v>0</v>
          </cell>
        </row>
        <row r="930">
          <cell r="C930" t="str">
            <v>UC3900-A</v>
          </cell>
          <cell r="D930" t="str">
            <v>SF4, SUBRACK</v>
          </cell>
          <cell r="E930" t="str">
            <v>_6340</v>
          </cell>
          <cell r="F930">
            <v>38168</v>
          </cell>
          <cell r="H930">
            <v>100</v>
          </cell>
          <cell r="I930">
            <v>4760</v>
          </cell>
          <cell r="J930">
            <v>4760</v>
          </cell>
          <cell r="K930">
            <v>1904</v>
          </cell>
          <cell r="N930">
            <v>1.5</v>
          </cell>
          <cell r="O930">
            <v>4</v>
          </cell>
          <cell r="P930">
            <v>38260</v>
          </cell>
          <cell r="Q930">
            <v>0</v>
          </cell>
          <cell r="R930">
            <v>1</v>
          </cell>
        </row>
        <row r="931">
          <cell r="C931" t="str">
            <v>W-A-4-2880</v>
          </cell>
          <cell r="D931" t="str">
            <v>LOCAL CRAFT I/F CBL 4M</v>
          </cell>
          <cell r="E931" t="str">
            <v>_6340</v>
          </cell>
          <cell r="F931">
            <v>35612</v>
          </cell>
          <cell r="I931">
            <v>40</v>
          </cell>
          <cell r="J931">
            <v>40</v>
          </cell>
          <cell r="K931">
            <v>16</v>
          </cell>
          <cell r="L931" t="str">
            <v>9-pin D-sub - Local connector (module front)</v>
          </cell>
          <cell r="O931">
            <v>4</v>
          </cell>
          <cell r="P931">
            <v>35674</v>
          </cell>
          <cell r="Q931">
            <v>0</v>
          </cell>
          <cell r="R931">
            <v>0</v>
          </cell>
        </row>
        <row r="932">
          <cell r="C932" t="str">
            <v>W-A-4-3218</v>
          </cell>
          <cell r="D932" t="str">
            <v>CMI-CABLE BNC-1.6/5.6 4M</v>
          </cell>
          <cell r="E932" t="str">
            <v>_6340</v>
          </cell>
          <cell r="F932">
            <v>35796</v>
          </cell>
          <cell r="H932">
            <v>999</v>
          </cell>
          <cell r="I932">
            <v>40</v>
          </cell>
          <cell r="J932">
            <v>40</v>
          </cell>
          <cell r="K932">
            <v>16</v>
          </cell>
          <cell r="O932">
            <v>4</v>
          </cell>
          <cell r="P932">
            <v>35796</v>
          </cell>
          <cell r="Q932">
            <v>0</v>
          </cell>
          <cell r="R932">
            <v>0</v>
          </cell>
        </row>
        <row r="933">
          <cell r="C933" t="str">
            <v>W-A-4-3219</v>
          </cell>
          <cell r="D933" t="str">
            <v>CMI-CABLE BNC-1.6/5.6 5.5M</v>
          </cell>
          <cell r="E933" t="str">
            <v>_6340</v>
          </cell>
          <cell r="F933">
            <v>35796</v>
          </cell>
          <cell r="H933">
            <v>999</v>
          </cell>
          <cell r="I933">
            <v>40</v>
          </cell>
          <cell r="J933">
            <v>40</v>
          </cell>
          <cell r="K933">
            <v>16</v>
          </cell>
          <cell r="O933">
            <v>4</v>
          </cell>
          <cell r="P933">
            <v>35796</v>
          </cell>
          <cell r="Q933">
            <v>0</v>
          </cell>
          <cell r="R933">
            <v>0</v>
          </cell>
        </row>
        <row r="934">
          <cell r="C934" t="str">
            <v>WK-435B-02.0-01</v>
          </cell>
          <cell r="D934" t="str">
            <v>CABLE ASSY, TISI, 4IN/4OUT, 1X8 COAX TO</v>
          </cell>
          <cell r="E934" t="str">
            <v>_6340</v>
          </cell>
          <cell r="F934">
            <v>36769</v>
          </cell>
          <cell r="H934">
            <v>99.9</v>
          </cell>
          <cell r="I934">
            <v>190</v>
          </cell>
          <cell r="J934">
            <v>190</v>
          </cell>
          <cell r="K934">
            <v>78</v>
          </cell>
          <cell r="L934" t="str">
            <v>For SF3 only</v>
          </cell>
          <cell r="O934">
            <v>4</v>
          </cell>
          <cell r="P934">
            <v>36981</v>
          </cell>
          <cell r="Q934">
            <v>0</v>
          </cell>
          <cell r="R934">
            <v>0</v>
          </cell>
        </row>
        <row r="935">
          <cell r="C935" t="str">
            <v>WK-435B-03.0-01</v>
          </cell>
          <cell r="D935" t="str">
            <v>CABLE ASSY, TISI, 4IN/4OUT, 1X8 COAX TO</v>
          </cell>
          <cell r="E935" t="str">
            <v>_6340</v>
          </cell>
          <cell r="F935">
            <v>36769</v>
          </cell>
          <cell r="H935">
            <v>99.9</v>
          </cell>
          <cell r="I935">
            <v>275</v>
          </cell>
          <cell r="J935">
            <v>275</v>
          </cell>
          <cell r="K935">
            <v>112</v>
          </cell>
          <cell r="L935" t="str">
            <v>For SF3 only</v>
          </cell>
          <cell r="O935">
            <v>4</v>
          </cell>
          <cell r="P935">
            <v>36981</v>
          </cell>
          <cell r="Q935">
            <v>0</v>
          </cell>
          <cell r="R935">
            <v>0</v>
          </cell>
        </row>
        <row r="936">
          <cell r="C936" t="str">
            <v>WK-435B-05.0-01</v>
          </cell>
          <cell r="D936" t="str">
            <v>CABLE ASSY, TISI, 4IN/4OUT, 1X8 COAX TO</v>
          </cell>
          <cell r="E936" t="str">
            <v>_6340</v>
          </cell>
          <cell r="F936">
            <v>36769</v>
          </cell>
          <cell r="H936">
            <v>99.9</v>
          </cell>
          <cell r="I936">
            <v>400</v>
          </cell>
          <cell r="J936">
            <v>400</v>
          </cell>
          <cell r="K936">
            <v>163</v>
          </cell>
          <cell r="L936" t="str">
            <v>For SF3 only</v>
          </cell>
          <cell r="O936">
            <v>4</v>
          </cell>
          <cell r="P936">
            <v>36981</v>
          </cell>
          <cell r="Q936">
            <v>0</v>
          </cell>
          <cell r="R936">
            <v>0</v>
          </cell>
        </row>
        <row r="937">
          <cell r="C937" t="str">
            <v>WK-435B-10.0-01</v>
          </cell>
          <cell r="D937" t="str">
            <v>CABLE ASSY, TISI, 4IN/4OUT, 1X8 COAX TO</v>
          </cell>
          <cell r="E937" t="str">
            <v>_6340</v>
          </cell>
          <cell r="F937">
            <v>36769</v>
          </cell>
          <cell r="H937">
            <v>99.9</v>
          </cell>
          <cell r="I937">
            <v>700</v>
          </cell>
          <cell r="J937">
            <v>700</v>
          </cell>
          <cell r="K937">
            <v>700</v>
          </cell>
          <cell r="L937" t="str">
            <v>For SF3 only</v>
          </cell>
          <cell r="O937">
            <v>4</v>
          </cell>
          <cell r="P937">
            <v>36981</v>
          </cell>
          <cell r="Q937">
            <v>0</v>
          </cell>
          <cell r="R937">
            <v>0</v>
          </cell>
        </row>
        <row r="938">
          <cell r="C938" t="str">
            <v>WK-444Y-01.0-01</v>
          </cell>
          <cell r="D938" t="str">
            <v>CABLE ASSY, SF-X C-BUS CABLE, 4 PAIRS 1:</v>
          </cell>
          <cell r="E938" t="str">
            <v>_6340</v>
          </cell>
          <cell r="F938">
            <v>36769</v>
          </cell>
          <cell r="H938">
            <v>99.9</v>
          </cell>
          <cell r="I938">
            <v>70</v>
          </cell>
          <cell r="J938">
            <v>70</v>
          </cell>
          <cell r="K938">
            <v>28</v>
          </cell>
          <cell r="L938" t="str">
            <v>For SF3 only</v>
          </cell>
          <cell r="O938">
            <v>4</v>
          </cell>
          <cell r="P938">
            <v>36981</v>
          </cell>
          <cell r="Q938">
            <v>0</v>
          </cell>
          <cell r="R938">
            <v>0</v>
          </cell>
        </row>
        <row r="939">
          <cell r="C939" t="str">
            <v>WK-444Y-02.0-01</v>
          </cell>
          <cell r="D939" t="str">
            <v>CABLE ASSY, SF-X C-BUS CABLE, 4 PAIRS 1:</v>
          </cell>
          <cell r="E939" t="str">
            <v>_6340</v>
          </cell>
          <cell r="F939">
            <v>36769</v>
          </cell>
          <cell r="H939">
            <v>99.9</v>
          </cell>
          <cell r="I939">
            <v>80</v>
          </cell>
          <cell r="J939">
            <v>80</v>
          </cell>
          <cell r="K939">
            <v>32</v>
          </cell>
          <cell r="L939" t="str">
            <v>For SF3 only</v>
          </cell>
          <cell r="O939">
            <v>4</v>
          </cell>
          <cell r="P939">
            <v>36981</v>
          </cell>
          <cell r="Q939">
            <v>0</v>
          </cell>
          <cell r="R939">
            <v>0</v>
          </cell>
        </row>
        <row r="940">
          <cell r="C940" t="str">
            <v>WK-460X-00.0-01</v>
          </cell>
          <cell r="D940" t="str">
            <v>CABLE ASSY, C-BUS TERMINATION FOR SF3, D</v>
          </cell>
          <cell r="E940" t="str">
            <v>_6340</v>
          </cell>
          <cell r="F940">
            <v>36769</v>
          </cell>
          <cell r="H940">
            <v>999</v>
          </cell>
          <cell r="I940">
            <v>20</v>
          </cell>
          <cell r="J940">
            <v>20</v>
          </cell>
          <cell r="K940">
            <v>8</v>
          </cell>
          <cell r="O940">
            <v>4</v>
          </cell>
          <cell r="P940">
            <v>36981</v>
          </cell>
          <cell r="Q940">
            <v>0</v>
          </cell>
          <cell r="R940">
            <v>0</v>
          </cell>
        </row>
        <row r="941">
          <cell r="C941" t="str">
            <v>WK-478X-03.0-01</v>
          </cell>
          <cell r="D941" t="str">
            <v>CABLE ASSY, POWER CABLE FAN UNIT</v>
          </cell>
          <cell r="E941" t="str">
            <v>_6340</v>
          </cell>
          <cell r="F941">
            <v>37376</v>
          </cell>
          <cell r="I941">
            <v>100</v>
          </cell>
          <cell r="J941">
            <v>100</v>
          </cell>
          <cell r="K941">
            <v>39</v>
          </cell>
          <cell r="O941">
            <v>4</v>
          </cell>
          <cell r="P941">
            <v>37468</v>
          </cell>
          <cell r="Q941">
            <v>0</v>
          </cell>
          <cell r="R941">
            <v>0</v>
          </cell>
        </row>
        <row r="942">
          <cell r="C942" t="str">
            <v>WK-479X-01.5-01</v>
          </cell>
          <cell r="D942" t="str">
            <v>CABLE ASSY, ALARM CABLE FAN UNIT</v>
          </cell>
          <cell r="E942" t="str">
            <v>_6340</v>
          </cell>
          <cell r="F942">
            <v>37376</v>
          </cell>
          <cell r="I942">
            <v>100</v>
          </cell>
          <cell r="J942">
            <v>100</v>
          </cell>
          <cell r="K942">
            <v>39</v>
          </cell>
          <cell r="O942">
            <v>4</v>
          </cell>
          <cell r="P942">
            <v>37468</v>
          </cell>
          <cell r="Q942">
            <v>0</v>
          </cell>
          <cell r="R942">
            <v>0</v>
          </cell>
        </row>
        <row r="943">
          <cell r="C943" t="str">
            <v>WK-493Z-01.8-01</v>
          </cell>
          <cell r="D943" t="str">
            <v>CABLE ASSY,POWER,D-SUB 3WK3 TO OPEN END</v>
          </cell>
          <cell r="E943" t="str">
            <v>_6340</v>
          </cell>
          <cell r="F943">
            <v>35796</v>
          </cell>
          <cell r="I943">
            <v>100</v>
          </cell>
          <cell r="J943">
            <v>100</v>
          </cell>
          <cell r="K943">
            <v>40</v>
          </cell>
          <cell r="O943">
            <v>4</v>
          </cell>
          <cell r="P943">
            <v>35796</v>
          </cell>
          <cell r="Q943">
            <v>0</v>
          </cell>
          <cell r="R943">
            <v>0</v>
          </cell>
        </row>
        <row r="944">
          <cell r="C944" t="str">
            <v>WK-493Z-02.6-01</v>
          </cell>
          <cell r="D944" t="str">
            <v>PWR CBL, 3P D-SUB TO OE, 2M6</v>
          </cell>
          <cell r="E944" t="str">
            <v>_6340</v>
          </cell>
          <cell r="F944">
            <v>35796</v>
          </cell>
          <cell r="I944">
            <v>110</v>
          </cell>
          <cell r="J944">
            <v>110</v>
          </cell>
          <cell r="K944">
            <v>110</v>
          </cell>
          <cell r="O944">
            <v>4</v>
          </cell>
          <cell r="P944">
            <v>35796</v>
          </cell>
          <cell r="Q944">
            <v>0</v>
          </cell>
          <cell r="R944">
            <v>0</v>
          </cell>
        </row>
        <row r="945">
          <cell r="C945" t="str">
            <v>WK-496Z-01.8-01</v>
          </cell>
          <cell r="D945" t="str">
            <v>PWR CBL, W/ FAN PWR, 3P D-SUB TO OE, 1M8</v>
          </cell>
          <cell r="E945" t="str">
            <v>_6340</v>
          </cell>
          <cell r="F945">
            <v>38168</v>
          </cell>
          <cell r="I945">
            <v>100</v>
          </cell>
          <cell r="J945">
            <v>100</v>
          </cell>
          <cell r="K945">
            <v>100</v>
          </cell>
          <cell r="O945">
            <v>4</v>
          </cell>
          <cell r="P945">
            <v>38260</v>
          </cell>
          <cell r="Q945">
            <v>0</v>
          </cell>
          <cell r="R945">
            <v>1</v>
          </cell>
        </row>
        <row r="946">
          <cell r="C946" t="str">
            <v>WK-496Z-02.6-01</v>
          </cell>
          <cell r="D946" t="str">
            <v>PWR CBL, W/ FAN PWR, 3P D-SUB TO OE, 2M6</v>
          </cell>
          <cell r="E946" t="str">
            <v>_6340</v>
          </cell>
          <cell r="F946">
            <v>38168</v>
          </cell>
          <cell r="I946">
            <v>110</v>
          </cell>
          <cell r="J946">
            <v>110</v>
          </cell>
          <cell r="K946">
            <v>110</v>
          </cell>
          <cell r="O946">
            <v>4</v>
          </cell>
          <cell r="P946">
            <v>38260</v>
          </cell>
          <cell r="Q946">
            <v>0</v>
          </cell>
          <cell r="R946">
            <v>1</v>
          </cell>
        </row>
        <row r="947">
          <cell r="C947" t="str">
            <v>WK-350B-04.0-01</v>
          </cell>
          <cell r="D947" t="str">
            <v>C/A CMI 2X1.6/5.6 75E 4M</v>
          </cell>
          <cell r="E947" t="str">
            <v>_6340</v>
          </cell>
          <cell r="F947">
            <v>35796</v>
          </cell>
          <cell r="H947">
            <v>999</v>
          </cell>
          <cell r="I947">
            <v>40</v>
          </cell>
          <cell r="J947">
            <v>40</v>
          </cell>
          <cell r="K947">
            <v>16</v>
          </cell>
          <cell r="O947">
            <v>4</v>
          </cell>
          <cell r="P947">
            <v>35796</v>
          </cell>
          <cell r="Q947">
            <v>0</v>
          </cell>
          <cell r="R947">
            <v>0</v>
          </cell>
        </row>
        <row r="948">
          <cell r="C948" t="str">
            <v>WK-350B-08.0-01</v>
          </cell>
          <cell r="D948" t="str">
            <v>C/A CMI 2*1.6/5.6 75E 8M</v>
          </cell>
          <cell r="E948" t="str">
            <v>_6340</v>
          </cell>
          <cell r="F948">
            <v>35796</v>
          </cell>
          <cell r="H948">
            <v>999</v>
          </cell>
          <cell r="I948">
            <v>70</v>
          </cell>
          <cell r="J948">
            <v>70</v>
          </cell>
          <cell r="K948">
            <v>28</v>
          </cell>
          <cell r="O948">
            <v>4</v>
          </cell>
          <cell r="P948">
            <v>35796</v>
          </cell>
          <cell r="Q948">
            <v>0</v>
          </cell>
          <cell r="R948">
            <v>0</v>
          </cell>
        </row>
        <row r="949">
          <cell r="C949" t="str">
            <v>WK-350B-20.0-01</v>
          </cell>
          <cell r="D949" t="str">
            <v>C/A CMI 2*1.6/5.6 75E 20M</v>
          </cell>
          <cell r="E949" t="str">
            <v>_6340</v>
          </cell>
          <cell r="F949">
            <v>35796</v>
          </cell>
          <cell r="H949">
            <v>999</v>
          </cell>
          <cell r="I949">
            <v>80</v>
          </cell>
          <cell r="J949">
            <v>80</v>
          </cell>
          <cell r="K949">
            <v>32</v>
          </cell>
          <cell r="O949">
            <v>4</v>
          </cell>
          <cell r="P949">
            <v>35796</v>
          </cell>
          <cell r="Q949">
            <v>0</v>
          </cell>
          <cell r="R949">
            <v>0</v>
          </cell>
        </row>
        <row r="950">
          <cell r="C950" t="str">
            <v>WK-431Y-01.5-01</v>
          </cell>
          <cell r="D950" t="str">
            <v>C/A DTMF EOW 4P 9D TO 9D 1.5M</v>
          </cell>
          <cell r="E950" t="str">
            <v>_6340</v>
          </cell>
          <cell r="F950">
            <v>36266</v>
          </cell>
          <cell r="I950">
            <v>125</v>
          </cell>
          <cell r="J950">
            <v>125</v>
          </cell>
          <cell r="K950">
            <v>50</v>
          </cell>
          <cell r="O950">
            <v>4</v>
          </cell>
          <cell r="P950">
            <v>36327</v>
          </cell>
          <cell r="Q950">
            <v>0</v>
          </cell>
          <cell r="R950">
            <v>0</v>
          </cell>
        </row>
        <row r="951">
          <cell r="C951" t="str">
            <v>WK-461X-01.2-01</v>
          </cell>
          <cell r="D951" t="str">
            <v>C/A ALARM  1.2M</v>
          </cell>
          <cell r="E951" t="str">
            <v>_6340</v>
          </cell>
          <cell r="F951">
            <v>36769</v>
          </cell>
          <cell r="I951">
            <v>100</v>
          </cell>
          <cell r="J951">
            <v>100</v>
          </cell>
          <cell r="K951">
            <v>39</v>
          </cell>
          <cell r="L951" t="str">
            <v>Replaces W-A-4-3131B</v>
          </cell>
          <cell r="O951">
            <v>4</v>
          </cell>
          <cell r="P951">
            <v>36981</v>
          </cell>
          <cell r="Q951">
            <v>0</v>
          </cell>
          <cell r="R951">
            <v>0</v>
          </cell>
        </row>
        <row r="952">
          <cell r="C952" t="str">
            <v>WK-461X-01.7-01</v>
          </cell>
          <cell r="D952" t="str">
            <v>C/A ALARM  1.7M</v>
          </cell>
          <cell r="E952" t="str">
            <v>_6340</v>
          </cell>
          <cell r="F952">
            <v>36769</v>
          </cell>
          <cell r="I952">
            <v>100</v>
          </cell>
          <cell r="J952">
            <v>100</v>
          </cell>
          <cell r="K952">
            <v>39</v>
          </cell>
          <cell r="L952" t="str">
            <v>Replaces W-A-4-3132B</v>
          </cell>
          <cell r="O952">
            <v>4</v>
          </cell>
          <cell r="P952">
            <v>36981</v>
          </cell>
          <cell r="Q952">
            <v>0</v>
          </cell>
          <cell r="R952">
            <v>0</v>
          </cell>
        </row>
        <row r="953">
          <cell r="C953" t="str">
            <v>WK-461X-02.2-01</v>
          </cell>
          <cell r="D953" t="str">
            <v>C/A ALARM  2.2M</v>
          </cell>
          <cell r="E953" t="str">
            <v>_6340</v>
          </cell>
          <cell r="F953">
            <v>36769</v>
          </cell>
          <cell r="I953">
            <v>100</v>
          </cell>
          <cell r="J953">
            <v>100</v>
          </cell>
          <cell r="K953">
            <v>39</v>
          </cell>
          <cell r="O953">
            <v>4</v>
          </cell>
          <cell r="P953">
            <v>36981</v>
          </cell>
          <cell r="Q953">
            <v>0</v>
          </cell>
          <cell r="R953">
            <v>0</v>
          </cell>
        </row>
        <row r="954">
          <cell r="C954" t="str">
            <v>WK-461X-02.7-01</v>
          </cell>
          <cell r="D954" t="str">
            <v>C/A EOW / ALARM 2.7M</v>
          </cell>
          <cell r="E954" t="str">
            <v>_6340</v>
          </cell>
          <cell r="F954">
            <v>36769</v>
          </cell>
          <cell r="I954">
            <v>100</v>
          </cell>
          <cell r="J954">
            <v>100</v>
          </cell>
          <cell r="K954">
            <v>39</v>
          </cell>
          <cell r="O954">
            <v>4</v>
          </cell>
          <cell r="P954">
            <v>36981</v>
          </cell>
          <cell r="Q954">
            <v>0</v>
          </cell>
          <cell r="R954">
            <v>0</v>
          </cell>
        </row>
        <row r="955">
          <cell r="C955" t="str">
            <v>WK-461X-08.0-01</v>
          </cell>
          <cell r="D955" t="str">
            <v>C/A EOW / ALARM 8M</v>
          </cell>
          <cell r="E955" t="str">
            <v>_6340</v>
          </cell>
          <cell r="F955">
            <v>36922</v>
          </cell>
          <cell r="I955">
            <v>105</v>
          </cell>
          <cell r="J955">
            <v>105</v>
          </cell>
          <cell r="K955">
            <v>43</v>
          </cell>
          <cell r="O955">
            <v>4</v>
          </cell>
          <cell r="P955">
            <v>36999</v>
          </cell>
          <cell r="Q955">
            <v>0</v>
          </cell>
          <cell r="R955">
            <v>0</v>
          </cell>
        </row>
        <row r="956">
          <cell r="C956" t="str">
            <v>WK-471X-03.0-01</v>
          </cell>
          <cell r="D956" t="str">
            <v>CABLE ASSY 6340-EOW DFR CH 1-4, 3M</v>
          </cell>
          <cell r="E956" t="str">
            <v>_6340</v>
          </cell>
          <cell r="F956">
            <v>36922</v>
          </cell>
          <cell r="I956">
            <v>125</v>
          </cell>
          <cell r="J956">
            <v>125</v>
          </cell>
          <cell r="K956">
            <v>50</v>
          </cell>
          <cell r="O956">
            <v>4</v>
          </cell>
          <cell r="P956">
            <v>36999</v>
          </cell>
          <cell r="Q956">
            <v>0</v>
          </cell>
          <cell r="R956">
            <v>0</v>
          </cell>
        </row>
        <row r="957">
          <cell r="C957" t="str">
            <v>WK-471X-08.0-01</v>
          </cell>
          <cell r="D957" t="str">
            <v>CABLE ASSY 6340-EOW DFR CH 1-4, 8M</v>
          </cell>
          <cell r="E957" t="str">
            <v>_6340</v>
          </cell>
          <cell r="F957">
            <v>36922</v>
          </cell>
          <cell r="I957">
            <v>145</v>
          </cell>
          <cell r="J957">
            <v>145</v>
          </cell>
          <cell r="K957">
            <v>59</v>
          </cell>
          <cell r="O957">
            <v>4</v>
          </cell>
          <cell r="P957">
            <v>36999</v>
          </cell>
          <cell r="Q957">
            <v>0</v>
          </cell>
          <cell r="R957">
            <v>0</v>
          </cell>
        </row>
        <row r="958">
          <cell r="C958" t="str">
            <v>WK-472X-03.0-01</v>
          </cell>
          <cell r="D958" t="str">
            <v>C/A EOW 3M</v>
          </cell>
          <cell r="E958" t="str">
            <v>_6340</v>
          </cell>
          <cell r="F958">
            <v>36922</v>
          </cell>
          <cell r="I958">
            <v>125</v>
          </cell>
          <cell r="J958">
            <v>125</v>
          </cell>
          <cell r="K958">
            <v>50</v>
          </cell>
          <cell r="O958">
            <v>4</v>
          </cell>
          <cell r="P958">
            <v>36999</v>
          </cell>
          <cell r="Q958">
            <v>0</v>
          </cell>
          <cell r="R958">
            <v>0</v>
          </cell>
        </row>
        <row r="959">
          <cell r="C959" t="str">
            <v>WK-472X-08.0-01</v>
          </cell>
          <cell r="D959" t="str">
            <v>C/A EOW 8M</v>
          </cell>
          <cell r="E959" t="str">
            <v>_6340</v>
          </cell>
          <cell r="F959">
            <v>36922</v>
          </cell>
          <cell r="I959">
            <v>145</v>
          </cell>
          <cell r="J959">
            <v>145</v>
          </cell>
          <cell r="K959">
            <v>59</v>
          </cell>
          <cell r="O959">
            <v>4</v>
          </cell>
          <cell r="P959">
            <v>36999</v>
          </cell>
          <cell r="Q959">
            <v>0</v>
          </cell>
          <cell r="R959">
            <v>0</v>
          </cell>
        </row>
        <row r="960">
          <cell r="C960" t="str">
            <v>WK-477X-05.0-01</v>
          </cell>
          <cell r="D960" t="str">
            <v>CBL ASSY F-INTFC MINI-USB TO 9P D-SUB</v>
          </cell>
          <cell r="E960" t="str">
            <v>_6340</v>
          </cell>
          <cell r="F960">
            <v>35796</v>
          </cell>
          <cell r="H960">
            <v>999</v>
          </cell>
          <cell r="I960">
            <v>50</v>
          </cell>
          <cell r="J960">
            <v>50</v>
          </cell>
          <cell r="K960">
            <v>20</v>
          </cell>
          <cell r="O960">
            <v>4</v>
          </cell>
          <cell r="P960">
            <v>35796</v>
          </cell>
          <cell r="Q960">
            <v>0</v>
          </cell>
          <cell r="R960">
            <v>0</v>
          </cell>
        </row>
        <row r="961">
          <cell r="C961" t="str">
            <v>WK-488Y-20.0-01</v>
          </cell>
          <cell r="D961" t="str">
            <v>TRIB CBL ASSY FOR UC3900, 120 R, OE</v>
          </cell>
          <cell r="E961" t="str">
            <v>_6340</v>
          </cell>
          <cell r="F961">
            <v>38168</v>
          </cell>
          <cell r="I961">
            <v>345</v>
          </cell>
          <cell r="J961">
            <v>345</v>
          </cell>
          <cell r="K961">
            <v>345</v>
          </cell>
          <cell r="O961">
            <v>4</v>
          </cell>
          <cell r="P961">
            <v>38260</v>
          </cell>
          <cell r="Q961">
            <v>0</v>
          </cell>
          <cell r="R961">
            <v>1</v>
          </cell>
        </row>
        <row r="962">
          <cell r="C962" t="str">
            <v>WK-488Y-20.0-20</v>
          </cell>
          <cell r="D962" t="str">
            <v>C/A E1 120R 7IN+7OUT OE 20M SOLID</v>
          </cell>
          <cell r="E962" t="str">
            <v>_6340</v>
          </cell>
          <cell r="F962">
            <v>38168</v>
          </cell>
          <cell r="I962">
            <v>345</v>
          </cell>
          <cell r="J962">
            <v>345</v>
          </cell>
          <cell r="K962">
            <v>138</v>
          </cell>
          <cell r="O962">
            <v>4</v>
          </cell>
          <cell r="P962">
            <v>38260</v>
          </cell>
          <cell r="Q962">
            <v>0</v>
          </cell>
          <cell r="R962">
            <v>1</v>
          </cell>
        </row>
        <row r="963">
          <cell r="C963" t="str">
            <v>WK-489B-05.0-01</v>
          </cell>
          <cell r="D963" t="str">
            <v>TRIB CBL F. UC3900, 75 R, 48 PIN TO OE</v>
          </cell>
          <cell r="E963" t="str">
            <v>_6340</v>
          </cell>
          <cell r="F963">
            <v>38168</v>
          </cell>
          <cell r="I963">
            <v>220</v>
          </cell>
          <cell r="J963">
            <v>220</v>
          </cell>
          <cell r="K963">
            <v>220</v>
          </cell>
          <cell r="O963">
            <v>4</v>
          </cell>
          <cell r="P963">
            <v>38260</v>
          </cell>
          <cell r="Q963">
            <v>0</v>
          </cell>
          <cell r="R963">
            <v>1</v>
          </cell>
        </row>
        <row r="964">
          <cell r="C964" t="str">
            <v>WK-489B-10.0-01</v>
          </cell>
          <cell r="D964" t="str">
            <v>TRIB CBL F/ UC3900, COAX 75R, 48P-OE,10M</v>
          </cell>
          <cell r="E964" t="str">
            <v>_6340</v>
          </cell>
          <cell r="F964">
            <v>38168</v>
          </cell>
          <cell r="I964">
            <v>320</v>
          </cell>
          <cell r="J964">
            <v>320</v>
          </cell>
          <cell r="K964">
            <v>320</v>
          </cell>
          <cell r="O964">
            <v>4</v>
          </cell>
          <cell r="P964">
            <v>38260</v>
          </cell>
          <cell r="Q964">
            <v>0</v>
          </cell>
          <cell r="R964">
            <v>1</v>
          </cell>
        </row>
        <row r="965">
          <cell r="C965" t="str">
            <v>WK-489B-20.0-01</v>
          </cell>
          <cell r="D965" t="str">
            <v>TRIB CBL F/ UC3900, COAX 75R, 48P-OE,20M</v>
          </cell>
          <cell r="E965" t="str">
            <v>_6340</v>
          </cell>
          <cell r="F965">
            <v>38168</v>
          </cell>
          <cell r="I965">
            <v>400</v>
          </cell>
          <cell r="J965">
            <v>400</v>
          </cell>
          <cell r="K965">
            <v>400</v>
          </cell>
          <cell r="O965">
            <v>4</v>
          </cell>
          <cell r="P965">
            <v>38260</v>
          </cell>
          <cell r="Q965">
            <v>0</v>
          </cell>
          <cell r="R965">
            <v>1</v>
          </cell>
        </row>
        <row r="966">
          <cell r="C966" t="str">
            <v>WK-490B-05.0-01</v>
          </cell>
          <cell r="D966" t="str">
            <v>TRIB CBL F. UC3900, 75R, 48 PIN TO BNC</v>
          </cell>
          <cell r="E966" t="str">
            <v>_6340</v>
          </cell>
          <cell r="F966">
            <v>38168</v>
          </cell>
          <cell r="I966">
            <v>400</v>
          </cell>
          <cell r="J966">
            <v>400</v>
          </cell>
          <cell r="K966">
            <v>400</v>
          </cell>
          <cell r="O966">
            <v>4</v>
          </cell>
          <cell r="P966">
            <v>38260</v>
          </cell>
          <cell r="Q966">
            <v>0</v>
          </cell>
          <cell r="R966">
            <v>1</v>
          </cell>
        </row>
        <row r="967">
          <cell r="C967" t="str">
            <v>WK-490B-10.0-01</v>
          </cell>
          <cell r="D967" t="str">
            <v>TRIB CBL F/ UC3900, COAX 75R,48P-BNC,10M</v>
          </cell>
          <cell r="E967" t="str">
            <v>_6340</v>
          </cell>
          <cell r="F967">
            <v>38168</v>
          </cell>
          <cell r="I967">
            <v>500</v>
          </cell>
          <cell r="J967">
            <v>500</v>
          </cell>
          <cell r="K967">
            <v>500</v>
          </cell>
          <cell r="O967">
            <v>4</v>
          </cell>
          <cell r="P967">
            <v>38260</v>
          </cell>
          <cell r="Q967">
            <v>0</v>
          </cell>
          <cell r="R967">
            <v>1</v>
          </cell>
        </row>
        <row r="968">
          <cell r="C968" t="str">
            <v>WK-490B-20.0-01</v>
          </cell>
          <cell r="D968" t="str">
            <v>TRIB CBL F/ UC3900, COAX 75R,48P-BNC,20M</v>
          </cell>
          <cell r="E968" t="str">
            <v>_6340</v>
          </cell>
          <cell r="F968">
            <v>38168</v>
          </cell>
          <cell r="I968">
            <v>600</v>
          </cell>
          <cell r="J968">
            <v>600</v>
          </cell>
          <cell r="K968">
            <v>600</v>
          </cell>
          <cell r="O968">
            <v>4</v>
          </cell>
          <cell r="P968">
            <v>38260</v>
          </cell>
          <cell r="Q968">
            <v>0</v>
          </cell>
          <cell r="R968">
            <v>1</v>
          </cell>
        </row>
        <row r="969">
          <cell r="C969" t="str">
            <v>WK-491B-05.0-01</v>
          </cell>
          <cell r="D969" t="str">
            <v>TRIB CBL F.UC3900, 75R, 48PIN TO 1.0/2.3</v>
          </cell>
          <cell r="E969" t="str">
            <v>_6340</v>
          </cell>
          <cell r="F969">
            <v>38168</v>
          </cell>
          <cell r="I969">
            <v>500</v>
          </cell>
          <cell r="J969">
            <v>500</v>
          </cell>
          <cell r="K969">
            <v>500</v>
          </cell>
          <cell r="O969">
            <v>4</v>
          </cell>
          <cell r="P969">
            <v>38260</v>
          </cell>
          <cell r="Q969">
            <v>0</v>
          </cell>
          <cell r="R969">
            <v>1</v>
          </cell>
        </row>
        <row r="970">
          <cell r="C970" t="str">
            <v>WK-491B-10.0-01</v>
          </cell>
          <cell r="D970" t="str">
            <v>TRIB CBL F/UC3900,CX 75R,48P-1.0/2.3,10M</v>
          </cell>
          <cell r="E970" t="str">
            <v>_6340</v>
          </cell>
          <cell r="F970">
            <v>38168</v>
          </cell>
          <cell r="I970">
            <v>600</v>
          </cell>
          <cell r="J970">
            <v>600</v>
          </cell>
          <cell r="K970">
            <v>600</v>
          </cell>
          <cell r="O970">
            <v>4</v>
          </cell>
          <cell r="P970">
            <v>38260</v>
          </cell>
          <cell r="Q970">
            <v>0</v>
          </cell>
          <cell r="R970">
            <v>1</v>
          </cell>
        </row>
        <row r="971">
          <cell r="C971" t="str">
            <v>WK-491B-20.0-01</v>
          </cell>
          <cell r="D971" t="str">
            <v>TRIB CBL F/UC3900,CX 75R,48P-1.0/2.3,20M</v>
          </cell>
          <cell r="E971" t="str">
            <v>_6340</v>
          </cell>
          <cell r="F971">
            <v>38168</v>
          </cell>
          <cell r="I971">
            <v>700</v>
          </cell>
          <cell r="J971">
            <v>700</v>
          </cell>
          <cell r="K971">
            <v>700</v>
          </cell>
          <cell r="O971">
            <v>4</v>
          </cell>
          <cell r="P971">
            <v>38260</v>
          </cell>
          <cell r="Q971">
            <v>0</v>
          </cell>
          <cell r="R971">
            <v>1</v>
          </cell>
        </row>
        <row r="972">
          <cell r="C972" t="str">
            <v>WK-492B-05.0-01</v>
          </cell>
          <cell r="D972" t="str">
            <v>TRIB CBL F.UC3900, 75R, 48PIN TO 1.6/5.6</v>
          </cell>
          <cell r="E972" t="str">
            <v>_6340</v>
          </cell>
          <cell r="F972">
            <v>38168</v>
          </cell>
          <cell r="I972">
            <v>500</v>
          </cell>
          <cell r="J972">
            <v>500</v>
          </cell>
          <cell r="K972">
            <v>500</v>
          </cell>
          <cell r="O972">
            <v>4</v>
          </cell>
          <cell r="P972">
            <v>38260</v>
          </cell>
          <cell r="Q972">
            <v>0</v>
          </cell>
          <cell r="R972">
            <v>1</v>
          </cell>
        </row>
        <row r="973">
          <cell r="C973" t="str">
            <v>WK-492B-10.0-01</v>
          </cell>
          <cell r="D973" t="str">
            <v>TRIB CBL F/UC3900,CX 75R,48P-1.6/5.6,10M</v>
          </cell>
          <cell r="E973" t="str">
            <v>_6340</v>
          </cell>
          <cell r="F973">
            <v>38168</v>
          </cell>
          <cell r="I973">
            <v>600</v>
          </cell>
          <cell r="J973">
            <v>600</v>
          </cell>
          <cell r="K973">
            <v>600</v>
          </cell>
          <cell r="O973">
            <v>4</v>
          </cell>
          <cell r="P973">
            <v>38260</v>
          </cell>
          <cell r="Q973">
            <v>0</v>
          </cell>
          <cell r="R973">
            <v>1</v>
          </cell>
        </row>
        <row r="974">
          <cell r="C974" t="str">
            <v>WK-492B-20.0-01</v>
          </cell>
          <cell r="D974" t="str">
            <v>TRIB CBL F/UC3900,CX 75R,48P-1.6/5.6,20M</v>
          </cell>
          <cell r="E974" t="str">
            <v>_6340</v>
          </cell>
          <cell r="F974">
            <v>38168</v>
          </cell>
          <cell r="I974">
            <v>700</v>
          </cell>
          <cell r="J974">
            <v>700</v>
          </cell>
          <cell r="K974">
            <v>700</v>
          </cell>
          <cell r="O974">
            <v>4</v>
          </cell>
          <cell r="P974">
            <v>38260</v>
          </cell>
          <cell r="Q974">
            <v>0</v>
          </cell>
          <cell r="R974">
            <v>1</v>
          </cell>
        </row>
        <row r="975">
          <cell r="C975" t="str">
            <v>WK-497B-20.0-01</v>
          </cell>
          <cell r="D975" t="str">
            <v>CABLE ASSY, COAX, 1.0/2.3 TO OE, 20M</v>
          </cell>
          <cell r="E975" t="str">
            <v>_6340</v>
          </cell>
          <cell r="F975">
            <v>38168</v>
          </cell>
          <cell r="I975">
            <v>70</v>
          </cell>
          <cell r="J975">
            <v>70</v>
          </cell>
          <cell r="K975">
            <v>70</v>
          </cell>
          <cell r="O975">
            <v>4</v>
          </cell>
          <cell r="P975">
            <v>38260</v>
          </cell>
          <cell r="Q975">
            <v>0</v>
          </cell>
          <cell r="R975">
            <v>1</v>
          </cell>
        </row>
        <row r="976">
          <cell r="C976" t="str">
            <v>W-OF122/03.0-7</v>
          </cell>
          <cell r="D976" t="str">
            <v>OPT JMP S/M Rl&gt;45DB 2*FC-PC 3M</v>
          </cell>
          <cell r="E976" t="str">
            <v>_6340</v>
          </cell>
          <cell r="F976">
            <v>35796</v>
          </cell>
          <cell r="H976">
            <v>999</v>
          </cell>
          <cell r="I976">
            <v>80</v>
          </cell>
          <cell r="J976">
            <v>80</v>
          </cell>
          <cell r="K976">
            <v>32</v>
          </cell>
          <cell r="O976">
            <v>4</v>
          </cell>
          <cell r="P976">
            <v>35796</v>
          </cell>
          <cell r="Q976">
            <v>0</v>
          </cell>
          <cell r="R976">
            <v>0</v>
          </cell>
        </row>
        <row r="977">
          <cell r="C977" t="str">
            <v>W-OF122/05.0-7</v>
          </cell>
          <cell r="D977" t="str">
            <v>OPT JMP S/M R1&gt;45DB 2*FC-PC 5M</v>
          </cell>
          <cell r="E977" t="str">
            <v>_6340</v>
          </cell>
          <cell r="F977">
            <v>35796</v>
          </cell>
          <cell r="I977">
            <v>100</v>
          </cell>
          <cell r="J977">
            <v>100</v>
          </cell>
          <cell r="K977">
            <v>39</v>
          </cell>
          <cell r="O977">
            <v>4</v>
          </cell>
          <cell r="P977">
            <v>35796</v>
          </cell>
          <cell r="Q977">
            <v>0</v>
          </cell>
          <cell r="R977">
            <v>0</v>
          </cell>
        </row>
        <row r="978">
          <cell r="C978" t="str">
            <v>W-OF122/10.0-7</v>
          </cell>
          <cell r="D978" t="str">
            <v>OPT JMP S/M R1&gt;45DB 2*FC-PC 10M</v>
          </cell>
          <cell r="E978" t="str">
            <v>_6340</v>
          </cell>
          <cell r="F978">
            <v>35796</v>
          </cell>
          <cell r="H978">
            <v>999</v>
          </cell>
          <cell r="I978">
            <v>105</v>
          </cell>
          <cell r="J978">
            <v>105</v>
          </cell>
          <cell r="K978">
            <v>43</v>
          </cell>
          <cell r="L978" t="str">
            <v>REPLACES W-OF122/10.0-6</v>
          </cell>
          <cell r="O978">
            <v>4</v>
          </cell>
          <cell r="P978">
            <v>35796</v>
          </cell>
          <cell r="Q978">
            <v>0</v>
          </cell>
          <cell r="R978">
            <v>0</v>
          </cell>
        </row>
        <row r="979">
          <cell r="C979" t="str">
            <v>W-OF122/20.0-7</v>
          </cell>
          <cell r="D979" t="str">
            <v>OPT JMP S/M R1&gt;45DB 2*FC-PC 20M</v>
          </cell>
          <cell r="E979" t="str">
            <v>_6340</v>
          </cell>
          <cell r="F979">
            <v>35796</v>
          </cell>
          <cell r="H979">
            <v>999</v>
          </cell>
          <cell r="I979">
            <v>125</v>
          </cell>
          <cell r="J979">
            <v>125</v>
          </cell>
          <cell r="K979">
            <v>50</v>
          </cell>
          <cell r="L979" t="str">
            <v>REPLACES W-OF122/20.0-6</v>
          </cell>
          <cell r="O979">
            <v>4</v>
          </cell>
          <cell r="P979">
            <v>35796</v>
          </cell>
          <cell r="Q979">
            <v>0</v>
          </cell>
          <cell r="R979">
            <v>0</v>
          </cell>
        </row>
        <row r="980">
          <cell r="C980" t="str">
            <v>W-OF154/03.0</v>
          </cell>
          <cell r="D980" t="str">
            <v>OPT JMP S/M DIN/FC-PC 3M</v>
          </cell>
          <cell r="E980" t="str">
            <v>_6340</v>
          </cell>
          <cell r="F980">
            <v>35796</v>
          </cell>
          <cell r="H980">
            <v>999</v>
          </cell>
          <cell r="I980">
            <v>125</v>
          </cell>
          <cell r="J980">
            <v>125</v>
          </cell>
          <cell r="K980">
            <v>50</v>
          </cell>
          <cell r="O980">
            <v>4</v>
          </cell>
          <cell r="P980">
            <v>35796</v>
          </cell>
          <cell r="Q980">
            <v>0</v>
          </cell>
          <cell r="R980">
            <v>0</v>
          </cell>
        </row>
        <row r="981">
          <cell r="C981" t="str">
            <v>W-OF154/06.0</v>
          </cell>
          <cell r="D981" t="str">
            <v>OPT JMP S/M DIN/FC-PC 6M</v>
          </cell>
          <cell r="E981" t="str">
            <v>_6340</v>
          </cell>
          <cell r="F981">
            <v>35796</v>
          </cell>
          <cell r="I981">
            <v>125</v>
          </cell>
          <cell r="J981">
            <v>125</v>
          </cell>
          <cell r="K981">
            <v>50</v>
          </cell>
          <cell r="O981">
            <v>4</v>
          </cell>
          <cell r="P981">
            <v>35796</v>
          </cell>
          <cell r="Q981">
            <v>0</v>
          </cell>
          <cell r="R981">
            <v>0</v>
          </cell>
        </row>
        <row r="982">
          <cell r="C982" t="str">
            <v>W-OF154/10.0</v>
          </cell>
          <cell r="D982" t="str">
            <v>OPT JMP S/M DIN/FC-PC 10M</v>
          </cell>
          <cell r="E982" t="str">
            <v>_6340</v>
          </cell>
          <cell r="F982">
            <v>35796</v>
          </cell>
          <cell r="H982">
            <v>999</v>
          </cell>
          <cell r="I982">
            <v>135</v>
          </cell>
          <cell r="J982">
            <v>135</v>
          </cell>
          <cell r="K982">
            <v>54</v>
          </cell>
          <cell r="O982">
            <v>4</v>
          </cell>
          <cell r="P982">
            <v>35796</v>
          </cell>
          <cell r="Q982">
            <v>0</v>
          </cell>
          <cell r="R982">
            <v>0</v>
          </cell>
        </row>
        <row r="983">
          <cell r="C983" t="str">
            <v>W-OF154/20.0</v>
          </cell>
          <cell r="D983" t="str">
            <v>OPT JMP S/M DIN/FC-PC 20M</v>
          </cell>
          <cell r="E983" t="str">
            <v>_6340</v>
          </cell>
          <cell r="F983">
            <v>35796</v>
          </cell>
          <cell r="H983">
            <v>999</v>
          </cell>
          <cell r="I983">
            <v>145</v>
          </cell>
          <cell r="J983">
            <v>145</v>
          </cell>
          <cell r="K983">
            <v>59</v>
          </cell>
          <cell r="O983">
            <v>4</v>
          </cell>
          <cell r="P983">
            <v>35796</v>
          </cell>
          <cell r="Q983">
            <v>0</v>
          </cell>
          <cell r="R983">
            <v>0</v>
          </cell>
        </row>
        <row r="984">
          <cell r="C984" t="str">
            <v>W-OF200/05.0</v>
          </cell>
          <cell r="D984" t="str">
            <v>FIBR,SM,SC TO FC/PC,LSZH,5M</v>
          </cell>
          <cell r="E984" t="str">
            <v>_6340</v>
          </cell>
          <cell r="F984">
            <v>35796</v>
          </cell>
          <cell r="I984">
            <v>100</v>
          </cell>
          <cell r="J984">
            <v>100</v>
          </cell>
          <cell r="K984">
            <v>39</v>
          </cell>
          <cell r="O984">
            <v>4</v>
          </cell>
          <cell r="P984">
            <v>35796</v>
          </cell>
          <cell r="Q984">
            <v>0</v>
          </cell>
          <cell r="R984">
            <v>0</v>
          </cell>
        </row>
        <row r="985">
          <cell r="C985" t="str">
            <v>W-OF200/10.0</v>
          </cell>
          <cell r="D985" t="str">
            <v>FIBR,SM,SC TO FC/PC,LSZH,10M</v>
          </cell>
          <cell r="E985" t="str">
            <v>_6340</v>
          </cell>
          <cell r="F985">
            <v>35796</v>
          </cell>
          <cell r="I985">
            <v>105</v>
          </cell>
          <cell r="J985">
            <v>105</v>
          </cell>
          <cell r="K985">
            <v>43</v>
          </cell>
          <cell r="O985">
            <v>4</v>
          </cell>
          <cell r="P985">
            <v>35796</v>
          </cell>
          <cell r="Q985">
            <v>0</v>
          </cell>
          <cell r="R985">
            <v>0</v>
          </cell>
        </row>
        <row r="986">
          <cell r="C986" t="str">
            <v>W-OF200/20.0</v>
          </cell>
          <cell r="D986" t="str">
            <v>FIBR,SM,SC TO FC/PC,LSZH,20M</v>
          </cell>
          <cell r="E986" t="str">
            <v>_6340</v>
          </cell>
          <cell r="F986">
            <v>35796</v>
          </cell>
          <cell r="H986">
            <v>999</v>
          </cell>
          <cell r="I986">
            <v>125</v>
          </cell>
          <cell r="J986">
            <v>125</v>
          </cell>
          <cell r="K986">
            <v>50</v>
          </cell>
          <cell r="O986">
            <v>4</v>
          </cell>
          <cell r="P986">
            <v>35796</v>
          </cell>
          <cell r="Q986">
            <v>0</v>
          </cell>
          <cell r="R986">
            <v>0</v>
          </cell>
        </row>
        <row r="987">
          <cell r="C987" t="str">
            <v>W-OF207/10.0</v>
          </cell>
          <cell r="D987" t="str">
            <v>FIBR,MM,DUPLEX,2XLC,LSZH,10M</v>
          </cell>
          <cell r="E987" t="str">
            <v>_6340</v>
          </cell>
          <cell r="F987">
            <v>38017</v>
          </cell>
          <cell r="I987">
            <v>200</v>
          </cell>
          <cell r="J987">
            <v>200</v>
          </cell>
          <cell r="K987">
            <v>200</v>
          </cell>
          <cell r="O987">
            <v>4</v>
          </cell>
          <cell r="P987">
            <v>38084</v>
          </cell>
          <cell r="Q987">
            <v>0</v>
          </cell>
          <cell r="R987">
            <v>0</v>
          </cell>
        </row>
        <row r="988">
          <cell r="C988" t="str">
            <v>MA-FOCUS-CD</v>
          </cell>
          <cell r="D988" t="str">
            <v>MANUALS SET, PRODUCTS,CD-ROM</v>
          </cell>
          <cell r="E988" t="str">
            <v>_6340</v>
          </cell>
          <cell r="F988">
            <v>35796</v>
          </cell>
          <cell r="I988">
            <v>190</v>
          </cell>
          <cell r="J988">
            <v>190</v>
          </cell>
          <cell r="K988">
            <v>78</v>
          </cell>
          <cell r="O988">
            <v>4</v>
          </cell>
          <cell r="P988">
            <v>35796</v>
          </cell>
          <cell r="Q988">
            <v>0</v>
          </cell>
          <cell r="R988">
            <v>0</v>
          </cell>
        </row>
        <row r="989">
          <cell r="C989" t="str">
            <v>NS-0279</v>
          </cell>
          <cell r="D989" t="str">
            <v>19IN MOUNT SET F/RCF &amp; DTMF SUBRACK</v>
          </cell>
          <cell r="E989" t="str">
            <v>_6340</v>
          </cell>
          <cell r="F989">
            <v>36341</v>
          </cell>
          <cell r="I989">
            <v>50</v>
          </cell>
          <cell r="J989">
            <v>50</v>
          </cell>
          <cell r="K989">
            <v>20</v>
          </cell>
          <cell r="L989" t="str">
            <v>2 pcs (1set bracket kit)</v>
          </cell>
          <cell r="O989">
            <v>4</v>
          </cell>
          <cell r="P989">
            <v>36402</v>
          </cell>
          <cell r="Q989">
            <v>0</v>
          </cell>
          <cell r="R989">
            <v>0</v>
          </cell>
        </row>
        <row r="990">
          <cell r="C990" t="str">
            <v>WK-061A</v>
          </cell>
          <cell r="D990" t="str">
            <v>ETHERNET TERMINATION SET</v>
          </cell>
          <cell r="E990" t="str">
            <v>_6340</v>
          </cell>
          <cell r="F990">
            <v>35612</v>
          </cell>
          <cell r="I990">
            <v>40</v>
          </cell>
          <cell r="J990">
            <v>40</v>
          </cell>
          <cell r="K990">
            <v>16</v>
          </cell>
          <cell r="O990">
            <v>4</v>
          </cell>
          <cell r="P990">
            <v>35674</v>
          </cell>
          <cell r="Q990">
            <v>0</v>
          </cell>
          <cell r="R990">
            <v>0</v>
          </cell>
        </row>
        <row r="991">
          <cell r="C991" t="str">
            <v>NS-0284</v>
          </cell>
          <cell r="D991" t="str">
            <v>MOUNTING BRACKET FOR FAN MODULE</v>
          </cell>
          <cell r="E991" t="str">
            <v>_6340</v>
          </cell>
          <cell r="F991">
            <v>37376</v>
          </cell>
          <cell r="I991">
            <v>115</v>
          </cell>
          <cell r="J991">
            <v>115</v>
          </cell>
          <cell r="K991">
            <v>47</v>
          </cell>
          <cell r="O991">
            <v>4</v>
          </cell>
          <cell r="P991">
            <v>37468</v>
          </cell>
          <cell r="Q991">
            <v>0</v>
          </cell>
          <cell r="R991">
            <v>0</v>
          </cell>
        </row>
        <row r="992">
          <cell r="C992" t="str">
            <v>NS-0285</v>
          </cell>
          <cell r="D992" t="str">
            <v>FILTER FOR FAN TRAY</v>
          </cell>
          <cell r="E992" t="str">
            <v>_6340</v>
          </cell>
          <cell r="F992">
            <v>37376</v>
          </cell>
          <cell r="I992">
            <v>50</v>
          </cell>
          <cell r="J992">
            <v>50</v>
          </cell>
          <cell r="K992">
            <v>20</v>
          </cell>
          <cell r="O992">
            <v>4</v>
          </cell>
          <cell r="P992">
            <v>37468</v>
          </cell>
          <cell r="Q992">
            <v>0</v>
          </cell>
          <cell r="R992">
            <v>0</v>
          </cell>
        </row>
        <row r="993">
          <cell r="C993" t="str">
            <v>NS-0291</v>
          </cell>
          <cell r="D993" t="str">
            <v>MOUNTING BRACKETS FOR FAN MODULE</v>
          </cell>
          <cell r="E993" t="str">
            <v>_6340</v>
          </cell>
          <cell r="F993">
            <v>38168</v>
          </cell>
          <cell r="I993">
            <v>115</v>
          </cell>
          <cell r="J993">
            <v>115</v>
          </cell>
          <cell r="K993">
            <v>115</v>
          </cell>
          <cell r="O993">
            <v>4</v>
          </cell>
          <cell r="P993">
            <v>38260</v>
          </cell>
          <cell r="Q993">
            <v>0</v>
          </cell>
          <cell r="R993">
            <v>1</v>
          </cell>
        </row>
        <row r="994">
          <cell r="J994">
            <v>0</v>
          </cell>
          <cell r="K994">
            <v>0</v>
          </cell>
          <cell r="Q994">
            <v>0</v>
          </cell>
          <cell r="R994">
            <v>0</v>
          </cell>
        </row>
        <row r="995">
          <cell r="J995">
            <v>0</v>
          </cell>
          <cell r="K995">
            <v>0</v>
          </cell>
          <cell r="Q995">
            <v>0</v>
          </cell>
          <cell r="R995">
            <v>0</v>
          </cell>
        </row>
        <row r="996">
          <cell r="C996" t="str">
            <v>MST-TEST-6345</v>
          </cell>
          <cell r="D996" t="str">
            <v>DON'T USE - TEST ITEM 6345</v>
          </cell>
          <cell r="E996" t="str">
            <v>_6345</v>
          </cell>
          <cell r="F996">
            <v>35796</v>
          </cell>
          <cell r="I996">
            <v>100</v>
          </cell>
          <cell r="J996">
            <v>100</v>
          </cell>
          <cell r="K996">
            <v>100</v>
          </cell>
          <cell r="M996">
            <v>45</v>
          </cell>
          <cell r="N996">
            <v>1</v>
          </cell>
          <cell r="O996">
            <v>5</v>
          </cell>
          <cell r="P996">
            <v>35796</v>
          </cell>
          <cell r="Q996">
            <v>0</v>
          </cell>
          <cell r="R996">
            <v>0</v>
          </cell>
        </row>
        <row r="997">
          <cell r="C997" t="str">
            <v>SW6345-0011M200</v>
          </cell>
          <cell r="D997" t="str">
            <v>6345 ESW, FP1.1, CD-ROM</v>
          </cell>
          <cell r="E997" t="str">
            <v>_6345</v>
          </cell>
          <cell r="F997">
            <v>37925</v>
          </cell>
          <cell r="I997">
            <v>6800</v>
          </cell>
          <cell r="J997">
            <v>6800</v>
          </cell>
          <cell r="K997">
            <v>6800</v>
          </cell>
          <cell r="O997">
            <v>5</v>
          </cell>
          <cell r="P997">
            <v>38017</v>
          </cell>
          <cell r="Q997">
            <v>0</v>
          </cell>
          <cell r="R997">
            <v>0</v>
          </cell>
        </row>
        <row r="998">
          <cell r="C998" t="str">
            <v>SW6345-0011M300</v>
          </cell>
          <cell r="D998" t="str">
            <v>6345 ESW, FP1.1, COMPACT FLASH</v>
          </cell>
          <cell r="E998" t="str">
            <v>_6345</v>
          </cell>
          <cell r="F998">
            <v>37925</v>
          </cell>
          <cell r="I998">
            <v>6800</v>
          </cell>
          <cell r="J998">
            <v>6800</v>
          </cell>
          <cell r="K998">
            <v>2720</v>
          </cell>
          <cell r="O998">
            <v>5</v>
          </cell>
          <cell r="P998">
            <v>38017</v>
          </cell>
          <cell r="Q998">
            <v>0</v>
          </cell>
          <cell r="R998">
            <v>0</v>
          </cell>
        </row>
        <row r="999">
          <cell r="C999" t="str">
            <v>SW6345-0020M200</v>
          </cell>
          <cell r="D999" t="str">
            <v>6345 ESW, FP2.0, CD-ROM</v>
          </cell>
          <cell r="E999" t="str">
            <v>_6345</v>
          </cell>
          <cell r="F999">
            <v>38092</v>
          </cell>
          <cell r="I999">
            <v>1100</v>
          </cell>
          <cell r="J999">
            <v>1100</v>
          </cell>
          <cell r="K999">
            <v>1100</v>
          </cell>
          <cell r="O999">
            <v>5</v>
          </cell>
          <cell r="P999">
            <v>38184</v>
          </cell>
          <cell r="Q999">
            <v>0</v>
          </cell>
          <cell r="R999">
            <v>0</v>
          </cell>
        </row>
        <row r="1000">
          <cell r="C1000" t="str">
            <v>SW6345-0020M300</v>
          </cell>
          <cell r="D1000" t="str">
            <v>6345 ESW, FP2.0, COMPACT FLASH</v>
          </cell>
          <cell r="E1000" t="str">
            <v>_6345</v>
          </cell>
          <cell r="F1000">
            <v>38092</v>
          </cell>
          <cell r="I1000">
            <v>7900</v>
          </cell>
          <cell r="J1000">
            <v>7900</v>
          </cell>
          <cell r="K1000">
            <v>7900</v>
          </cell>
          <cell r="O1000">
            <v>5</v>
          </cell>
          <cell r="P1000">
            <v>38184</v>
          </cell>
          <cell r="Q1000">
            <v>0</v>
          </cell>
          <cell r="R1000">
            <v>0</v>
          </cell>
        </row>
        <row r="1001">
          <cell r="C1001" t="str">
            <v>SW6345-0021M200</v>
          </cell>
          <cell r="D1001" t="str">
            <v>6345 ESW, FP2.1, CD-ROM</v>
          </cell>
          <cell r="E1001" t="str">
            <v>_6345</v>
          </cell>
          <cell r="F1001">
            <v>38352</v>
          </cell>
          <cell r="I1001">
            <v>500</v>
          </cell>
          <cell r="J1001">
            <v>500</v>
          </cell>
          <cell r="K1001">
            <v>500</v>
          </cell>
          <cell r="O1001">
            <v>5</v>
          </cell>
          <cell r="P1001">
            <v>38442</v>
          </cell>
          <cell r="Q1001">
            <v>0</v>
          </cell>
          <cell r="R1001">
            <v>2</v>
          </cell>
        </row>
        <row r="1002">
          <cell r="C1002" t="str">
            <v>SW6345-0021M300</v>
          </cell>
          <cell r="D1002" t="str">
            <v>6345 ESW, FP2.1, COMPACT FLASH</v>
          </cell>
          <cell r="E1002" t="str">
            <v>_6345</v>
          </cell>
          <cell r="F1002">
            <v>38352</v>
          </cell>
          <cell r="I1002">
            <v>8400</v>
          </cell>
          <cell r="J1002">
            <v>8400</v>
          </cell>
          <cell r="K1002">
            <v>8400</v>
          </cell>
          <cell r="O1002">
            <v>5</v>
          </cell>
          <cell r="P1002">
            <v>38442</v>
          </cell>
          <cell r="Q1002">
            <v>0</v>
          </cell>
          <cell r="R1002">
            <v>2</v>
          </cell>
        </row>
        <row r="1003">
          <cell r="J1003">
            <v>0</v>
          </cell>
          <cell r="K1003">
            <v>0</v>
          </cell>
          <cell r="Q1003">
            <v>0</v>
          </cell>
          <cell r="R1003">
            <v>0</v>
          </cell>
        </row>
        <row r="1004">
          <cell r="J1004">
            <v>0</v>
          </cell>
          <cell r="K1004">
            <v>0</v>
          </cell>
          <cell r="Q1004">
            <v>0</v>
          </cell>
          <cell r="R1004">
            <v>0</v>
          </cell>
        </row>
        <row r="1005">
          <cell r="C1005" t="str">
            <v>MST-TEST-6350</v>
          </cell>
          <cell r="D1005" t="str">
            <v>DON'T USE - TEST ITEM 6350</v>
          </cell>
          <cell r="E1005" t="str">
            <v>_6350</v>
          </cell>
          <cell r="F1005">
            <v>35796</v>
          </cell>
          <cell r="I1005">
            <v>100</v>
          </cell>
          <cell r="J1005">
            <v>100</v>
          </cell>
          <cell r="K1005">
            <v>100</v>
          </cell>
          <cell r="M1005">
            <v>50</v>
          </cell>
          <cell r="N1005">
            <v>1</v>
          </cell>
          <cell r="O1005">
            <v>5</v>
          </cell>
          <cell r="P1005">
            <v>35796</v>
          </cell>
          <cell r="Q1005">
            <v>0</v>
          </cell>
          <cell r="R1005">
            <v>0</v>
          </cell>
        </row>
        <row r="1006">
          <cell r="C1006" t="str">
            <v>CM1032</v>
          </cell>
          <cell r="D1006" t="str">
            <v>SIM1O, 8XSTM-1 S-1.1 MODULE</v>
          </cell>
          <cell r="E1006" t="str">
            <v>_6350</v>
          </cell>
          <cell r="F1006">
            <v>37621</v>
          </cell>
          <cell r="G1006">
            <v>20</v>
          </cell>
          <cell r="H1006">
            <v>10</v>
          </cell>
          <cell r="I1006">
            <v>11490</v>
          </cell>
          <cell r="J1006">
            <v>11490</v>
          </cell>
          <cell r="K1006">
            <v>4684</v>
          </cell>
          <cell r="M1006">
            <v>64</v>
          </cell>
          <cell r="N1006">
            <v>0.5</v>
          </cell>
          <cell r="O1006">
            <v>5</v>
          </cell>
          <cell r="P1006">
            <v>37711</v>
          </cell>
          <cell r="Q1006">
            <v>0</v>
          </cell>
          <cell r="R1006">
            <v>0</v>
          </cell>
        </row>
        <row r="1007">
          <cell r="C1007" t="str">
            <v>CM1033</v>
          </cell>
          <cell r="D1007" t="str">
            <v>SIM1O, 8XSTM-1 L-1.1 MODULE</v>
          </cell>
          <cell r="E1007" t="str">
            <v>_6350</v>
          </cell>
          <cell r="F1007">
            <v>37621</v>
          </cell>
          <cell r="G1007">
            <v>20</v>
          </cell>
          <cell r="H1007">
            <v>10</v>
          </cell>
          <cell r="I1007">
            <v>15480</v>
          </cell>
          <cell r="J1007">
            <v>15480</v>
          </cell>
          <cell r="K1007">
            <v>6314</v>
          </cell>
          <cell r="M1007">
            <v>72</v>
          </cell>
          <cell r="N1007">
            <v>0.5</v>
          </cell>
          <cell r="O1007">
            <v>5</v>
          </cell>
          <cell r="P1007">
            <v>37711</v>
          </cell>
          <cell r="Q1007">
            <v>0</v>
          </cell>
          <cell r="R1007">
            <v>0</v>
          </cell>
        </row>
        <row r="1008">
          <cell r="C1008" t="str">
            <v>CM1034</v>
          </cell>
          <cell r="D1008" t="str">
            <v>SIM1O, 8XSTM-1 L-1.2 MODULE</v>
          </cell>
          <cell r="E1008" t="str">
            <v>_6350</v>
          </cell>
          <cell r="F1008">
            <v>37621</v>
          </cell>
          <cell r="G1008">
            <v>20</v>
          </cell>
          <cell r="H1008">
            <v>10</v>
          </cell>
          <cell r="I1008">
            <v>19190</v>
          </cell>
          <cell r="J1008">
            <v>19190</v>
          </cell>
          <cell r="K1008">
            <v>7830</v>
          </cell>
          <cell r="M1008">
            <v>88</v>
          </cell>
          <cell r="N1008">
            <v>0.5</v>
          </cell>
          <cell r="O1008">
            <v>5</v>
          </cell>
          <cell r="P1008">
            <v>37711</v>
          </cell>
          <cell r="Q1008">
            <v>0</v>
          </cell>
          <cell r="R1008">
            <v>0</v>
          </cell>
        </row>
        <row r="1009">
          <cell r="C1009" t="str">
            <v>CM1035</v>
          </cell>
          <cell r="D1009" t="str">
            <v>SIM1E, 8XSTM-1 STM-1 ELECTRICAL MODULE</v>
          </cell>
          <cell r="E1009" t="str">
            <v>_6350</v>
          </cell>
          <cell r="F1009">
            <v>37621</v>
          </cell>
          <cell r="G1009">
            <v>24</v>
          </cell>
          <cell r="H1009">
            <v>21</v>
          </cell>
          <cell r="I1009">
            <v>7520</v>
          </cell>
          <cell r="J1009">
            <v>7520</v>
          </cell>
          <cell r="K1009">
            <v>3069</v>
          </cell>
          <cell r="M1009">
            <v>32</v>
          </cell>
          <cell r="N1009">
            <v>0.5</v>
          </cell>
          <cell r="O1009">
            <v>5</v>
          </cell>
          <cell r="P1009">
            <v>37711</v>
          </cell>
          <cell r="Q1009">
            <v>0</v>
          </cell>
          <cell r="R1009">
            <v>0</v>
          </cell>
        </row>
        <row r="1010">
          <cell r="C1010" t="str">
            <v>CM1042</v>
          </cell>
          <cell r="D1010" t="str">
            <v>SIM4, 8XSTM-4 S-4.1 MODULE</v>
          </cell>
          <cell r="E1010" t="str">
            <v>_6350</v>
          </cell>
          <cell r="F1010">
            <v>37621</v>
          </cell>
          <cell r="G1010">
            <v>25</v>
          </cell>
          <cell r="H1010">
            <v>12</v>
          </cell>
          <cell r="I1010">
            <v>25710</v>
          </cell>
          <cell r="J1010">
            <v>25710</v>
          </cell>
          <cell r="K1010">
            <v>10488</v>
          </cell>
          <cell r="M1010">
            <v>128</v>
          </cell>
          <cell r="N1010">
            <v>2</v>
          </cell>
          <cell r="O1010">
            <v>5</v>
          </cell>
          <cell r="P1010">
            <v>37711</v>
          </cell>
          <cell r="Q1010">
            <v>0</v>
          </cell>
          <cell r="R1010">
            <v>0</v>
          </cell>
        </row>
        <row r="1011">
          <cell r="C1011" t="str">
            <v>CM1043</v>
          </cell>
          <cell r="D1011" t="str">
            <v>SIM4, 8X STM-4 L-4.1 MODULE</v>
          </cell>
          <cell r="E1011" t="str">
            <v>_6350</v>
          </cell>
          <cell r="F1011">
            <v>37621</v>
          </cell>
          <cell r="G1011">
            <v>25</v>
          </cell>
          <cell r="H1011">
            <v>12</v>
          </cell>
          <cell r="I1011">
            <v>30330</v>
          </cell>
          <cell r="J1011">
            <v>30330</v>
          </cell>
          <cell r="K1011">
            <v>12370</v>
          </cell>
          <cell r="M1011">
            <v>144</v>
          </cell>
          <cell r="N1011">
            <v>2</v>
          </cell>
          <cell r="O1011">
            <v>5</v>
          </cell>
          <cell r="P1011">
            <v>37711</v>
          </cell>
          <cell r="Q1011">
            <v>0</v>
          </cell>
          <cell r="R1011">
            <v>0</v>
          </cell>
        </row>
        <row r="1012">
          <cell r="C1012" t="str">
            <v>CM1044</v>
          </cell>
          <cell r="D1012" t="str">
            <v>SIM4, 8X STM-4 L-4.2 MODULE</v>
          </cell>
          <cell r="E1012" t="str">
            <v>_6350</v>
          </cell>
          <cell r="F1012">
            <v>37621</v>
          </cell>
          <cell r="G1012">
            <v>25</v>
          </cell>
          <cell r="H1012">
            <v>12</v>
          </cell>
          <cell r="I1012">
            <v>36520</v>
          </cell>
          <cell r="J1012">
            <v>36520</v>
          </cell>
          <cell r="K1012">
            <v>14899</v>
          </cell>
          <cell r="M1012">
            <v>176</v>
          </cell>
          <cell r="N1012">
            <v>2</v>
          </cell>
          <cell r="O1012">
            <v>5</v>
          </cell>
          <cell r="P1012">
            <v>37711</v>
          </cell>
          <cell r="Q1012">
            <v>0</v>
          </cell>
          <cell r="R1012">
            <v>0</v>
          </cell>
        </row>
        <row r="1013">
          <cell r="C1013" t="str">
            <v>CM1052</v>
          </cell>
          <cell r="D1013" t="str">
            <v>SIM16, 2XSTM-16 S16.1 MODULE</v>
          </cell>
          <cell r="E1013" t="str">
            <v>_6350</v>
          </cell>
          <cell r="F1013">
            <v>37621</v>
          </cell>
          <cell r="G1013">
            <v>12</v>
          </cell>
          <cell r="H1013">
            <v>33</v>
          </cell>
          <cell r="I1013">
            <v>17680</v>
          </cell>
          <cell r="J1013">
            <v>17680</v>
          </cell>
          <cell r="K1013">
            <v>7213</v>
          </cell>
          <cell r="M1013">
            <v>64</v>
          </cell>
          <cell r="N1013">
            <v>2</v>
          </cell>
          <cell r="O1013">
            <v>5</v>
          </cell>
          <cell r="P1013">
            <v>37711</v>
          </cell>
          <cell r="Q1013">
            <v>0</v>
          </cell>
          <cell r="R1013">
            <v>0</v>
          </cell>
        </row>
        <row r="1014">
          <cell r="C1014" t="str">
            <v>CM1054</v>
          </cell>
          <cell r="D1014" t="str">
            <v>SIM16, 2XSTM-16 L-16.2 MODULE</v>
          </cell>
          <cell r="E1014" t="str">
            <v>_6350</v>
          </cell>
          <cell r="F1014">
            <v>37621</v>
          </cell>
          <cell r="G1014">
            <v>12</v>
          </cell>
          <cell r="H1014">
            <v>33</v>
          </cell>
          <cell r="I1014">
            <v>28300</v>
          </cell>
          <cell r="J1014">
            <v>28300</v>
          </cell>
          <cell r="K1014">
            <v>11540</v>
          </cell>
          <cell r="M1014">
            <v>88</v>
          </cell>
          <cell r="N1014">
            <v>2</v>
          </cell>
          <cell r="O1014">
            <v>5</v>
          </cell>
          <cell r="P1014">
            <v>37711</v>
          </cell>
          <cell r="Q1014">
            <v>0</v>
          </cell>
          <cell r="R1014">
            <v>0</v>
          </cell>
        </row>
        <row r="1015">
          <cell r="C1015" t="str">
            <v>CM1055</v>
          </cell>
          <cell r="D1015" t="str">
            <v>SIM16-70P, 2XSTM-16 70P MODULE</v>
          </cell>
          <cell r="E1015" t="str">
            <v>_6350</v>
          </cell>
          <cell r="F1015">
            <v>38230</v>
          </cell>
          <cell r="G1015">
            <v>25</v>
          </cell>
          <cell r="H1015">
            <v>40</v>
          </cell>
          <cell r="I1015">
            <v>10500</v>
          </cell>
          <cell r="J1015">
            <v>10500</v>
          </cell>
          <cell r="K1015">
            <v>10500</v>
          </cell>
          <cell r="O1015">
            <v>5</v>
          </cell>
          <cell r="P1015">
            <v>38230</v>
          </cell>
          <cell r="Q1015">
            <v>0</v>
          </cell>
          <cell r="R1015">
            <v>2</v>
          </cell>
        </row>
        <row r="1016">
          <cell r="C1016" t="str">
            <v>CM1056</v>
          </cell>
          <cell r="D1016" t="str">
            <v>SIM16S, 1XSTM-16 V-16.2 MODULE</v>
          </cell>
          <cell r="E1016" t="str">
            <v>_6350</v>
          </cell>
          <cell r="F1016">
            <v>38352</v>
          </cell>
          <cell r="G1016">
            <v>20</v>
          </cell>
          <cell r="H1016">
            <v>10</v>
          </cell>
          <cell r="I1016">
            <v>33500</v>
          </cell>
          <cell r="J1016">
            <v>33500</v>
          </cell>
          <cell r="K1016">
            <v>33500</v>
          </cell>
          <cell r="M1016">
            <v>44</v>
          </cell>
          <cell r="O1016">
            <v>5</v>
          </cell>
          <cell r="P1016">
            <v>38442</v>
          </cell>
          <cell r="Q1016">
            <v>0</v>
          </cell>
          <cell r="R1016">
            <v>2</v>
          </cell>
        </row>
        <row r="1017">
          <cell r="C1017" t="str">
            <v>CM1057</v>
          </cell>
          <cell r="D1017" t="str">
            <v>SIM16S, 1XSTM-16 U-16.2 MODULE</v>
          </cell>
          <cell r="E1017" t="str">
            <v>_6350</v>
          </cell>
          <cell r="F1017">
            <v>38352</v>
          </cell>
          <cell r="G1017">
            <v>20</v>
          </cell>
          <cell r="H1017">
            <v>10</v>
          </cell>
          <cell r="I1017">
            <v>42500</v>
          </cell>
          <cell r="J1017">
            <v>42500</v>
          </cell>
          <cell r="K1017">
            <v>42500</v>
          </cell>
          <cell r="M1017">
            <v>44</v>
          </cell>
          <cell r="O1017">
            <v>5</v>
          </cell>
          <cell r="P1017">
            <v>38442</v>
          </cell>
          <cell r="Q1017">
            <v>0</v>
          </cell>
          <cell r="R1017">
            <v>2</v>
          </cell>
        </row>
        <row r="1018">
          <cell r="C1018" t="str">
            <v>CM1070</v>
          </cell>
          <cell r="D1018" t="str">
            <v>SIM64, STM-64 MAIN MODULE</v>
          </cell>
          <cell r="E1018" t="str">
            <v>_6350</v>
          </cell>
          <cell r="F1018">
            <v>37621</v>
          </cell>
          <cell r="G1018">
            <v>10</v>
          </cell>
          <cell r="H1018">
            <v>36</v>
          </cell>
          <cell r="I1018">
            <v>2600</v>
          </cell>
          <cell r="J1018">
            <v>2600</v>
          </cell>
          <cell r="K1018">
            <v>1059</v>
          </cell>
          <cell r="O1018">
            <v>5</v>
          </cell>
          <cell r="P1018">
            <v>37711</v>
          </cell>
          <cell r="Q1018">
            <v>0</v>
          </cell>
          <cell r="R1018">
            <v>0</v>
          </cell>
        </row>
        <row r="1019">
          <cell r="C1019" t="str">
            <v>CM1071</v>
          </cell>
          <cell r="D1019" t="str">
            <v>SIM64, 1XSTM-64 I-64.1 MODULE</v>
          </cell>
          <cell r="E1019" t="str">
            <v>_6350</v>
          </cell>
          <cell r="F1019">
            <v>37621</v>
          </cell>
          <cell r="G1019">
            <v>10</v>
          </cell>
          <cell r="H1019">
            <v>31</v>
          </cell>
          <cell r="I1019">
            <v>30950</v>
          </cell>
          <cell r="J1019">
            <v>30950</v>
          </cell>
          <cell r="K1019">
            <v>12628</v>
          </cell>
          <cell r="M1019">
            <v>60</v>
          </cell>
          <cell r="N1019">
            <v>4</v>
          </cell>
          <cell r="O1019">
            <v>5</v>
          </cell>
          <cell r="P1019">
            <v>37711</v>
          </cell>
          <cell r="Q1019">
            <v>0</v>
          </cell>
          <cell r="R1019">
            <v>0</v>
          </cell>
        </row>
        <row r="1020">
          <cell r="C1020" t="str">
            <v>CM1073</v>
          </cell>
          <cell r="D1020" t="str">
            <v>SIM64, 1XSTM-64 S-64.2 MODULE</v>
          </cell>
          <cell r="E1020" t="str">
            <v>_6350</v>
          </cell>
          <cell r="F1020">
            <v>37621</v>
          </cell>
          <cell r="G1020">
            <v>15</v>
          </cell>
          <cell r="H1020">
            <v>31</v>
          </cell>
          <cell r="I1020">
            <v>36520</v>
          </cell>
          <cell r="J1020">
            <v>36520</v>
          </cell>
          <cell r="K1020">
            <v>14899</v>
          </cell>
          <cell r="M1020">
            <v>64</v>
          </cell>
          <cell r="N1020">
            <v>4</v>
          </cell>
          <cell r="O1020">
            <v>5</v>
          </cell>
          <cell r="P1020">
            <v>37711</v>
          </cell>
          <cell r="Q1020">
            <v>0</v>
          </cell>
          <cell r="R1020">
            <v>0</v>
          </cell>
        </row>
        <row r="1021">
          <cell r="C1021" t="str">
            <v>CM1074</v>
          </cell>
          <cell r="D1021" t="str">
            <v>SIM64, 1XSTM-64 P1L1-2D2 MODULE</v>
          </cell>
          <cell r="E1021" t="str">
            <v>_6350</v>
          </cell>
          <cell r="F1021">
            <v>38168</v>
          </cell>
          <cell r="G1021">
            <v>20</v>
          </cell>
          <cell r="H1021">
            <v>31</v>
          </cell>
          <cell r="I1021">
            <v>46430</v>
          </cell>
          <cell r="J1021">
            <v>46430</v>
          </cell>
          <cell r="K1021">
            <v>46430</v>
          </cell>
          <cell r="M1021">
            <v>88</v>
          </cell>
          <cell r="N1021">
            <v>4</v>
          </cell>
          <cell r="O1021">
            <v>5</v>
          </cell>
          <cell r="P1021">
            <v>38184</v>
          </cell>
          <cell r="Q1021">
            <v>0</v>
          </cell>
          <cell r="R1021">
            <v>0</v>
          </cell>
        </row>
        <row r="1022">
          <cell r="C1022" t="str">
            <v>CM1074-1</v>
          </cell>
          <cell r="D1022" t="str">
            <v>SIM64, 1XSTM-64 L-64.2 MODULE</v>
          </cell>
          <cell r="E1022" t="str">
            <v>_6350</v>
          </cell>
          <cell r="F1022">
            <v>37621</v>
          </cell>
          <cell r="G1022">
            <v>20</v>
          </cell>
          <cell r="H1022">
            <v>31</v>
          </cell>
          <cell r="I1022">
            <v>46430</v>
          </cell>
          <cell r="J1022">
            <v>46430</v>
          </cell>
          <cell r="K1022">
            <v>18936</v>
          </cell>
          <cell r="M1022">
            <v>88</v>
          </cell>
          <cell r="N1022">
            <v>4</v>
          </cell>
          <cell r="O1022">
            <v>5</v>
          </cell>
          <cell r="P1022">
            <v>37711</v>
          </cell>
          <cell r="Q1022">
            <v>0</v>
          </cell>
          <cell r="R1022">
            <v>0</v>
          </cell>
        </row>
        <row r="1023">
          <cell r="C1023" t="str">
            <v>CM1080</v>
          </cell>
          <cell r="D1023" t="str">
            <v>SIM64, STM-64 FEC MAIN MODULE</v>
          </cell>
          <cell r="E1023" t="str">
            <v>_6350</v>
          </cell>
          <cell r="F1023">
            <v>37925</v>
          </cell>
          <cell r="G1023">
            <v>15</v>
          </cell>
          <cell r="H1023">
            <v>28.4</v>
          </cell>
          <cell r="I1023">
            <v>5200</v>
          </cell>
          <cell r="J1023">
            <v>5200</v>
          </cell>
          <cell r="K1023">
            <v>2080</v>
          </cell>
          <cell r="O1023">
            <v>5</v>
          </cell>
          <cell r="P1023">
            <v>38017</v>
          </cell>
          <cell r="Q1023">
            <v>0</v>
          </cell>
          <cell r="R1023">
            <v>0</v>
          </cell>
        </row>
        <row r="1024">
          <cell r="C1024" t="str">
            <v>CM1086-210</v>
          </cell>
          <cell r="D1024" t="str">
            <v>SIM64, 1XSTM-64 192.10 THZ 0N8 MODULE</v>
          </cell>
          <cell r="E1024" t="str">
            <v>_6350</v>
          </cell>
          <cell r="F1024">
            <v>37925</v>
          </cell>
          <cell r="G1024">
            <v>25</v>
          </cell>
          <cell r="H1024">
            <v>17.3</v>
          </cell>
          <cell r="I1024">
            <v>52620</v>
          </cell>
          <cell r="J1024">
            <v>52620</v>
          </cell>
          <cell r="K1024">
            <v>21048</v>
          </cell>
          <cell r="M1024">
            <v>88</v>
          </cell>
          <cell r="N1024">
            <v>4</v>
          </cell>
          <cell r="O1024">
            <v>5</v>
          </cell>
          <cell r="P1024">
            <v>38017</v>
          </cell>
          <cell r="Q1024">
            <v>0</v>
          </cell>
          <cell r="R1024">
            <v>0</v>
          </cell>
        </row>
        <row r="1025">
          <cell r="C1025" t="str">
            <v>CM1086-220</v>
          </cell>
          <cell r="D1025" t="str">
            <v>SIM64, 1XSTM-64 192.20 THZ 0N8 MODULE</v>
          </cell>
          <cell r="E1025" t="str">
            <v>_6350</v>
          </cell>
          <cell r="F1025">
            <v>37925</v>
          </cell>
          <cell r="G1025">
            <v>25</v>
          </cell>
          <cell r="H1025">
            <v>17.3</v>
          </cell>
          <cell r="I1025">
            <v>52620</v>
          </cell>
          <cell r="J1025">
            <v>52620</v>
          </cell>
          <cell r="K1025">
            <v>21048</v>
          </cell>
          <cell r="M1025">
            <v>88</v>
          </cell>
          <cell r="N1025">
            <v>4</v>
          </cell>
          <cell r="O1025">
            <v>5</v>
          </cell>
          <cell r="P1025">
            <v>38017</v>
          </cell>
          <cell r="Q1025">
            <v>0</v>
          </cell>
          <cell r="R1025">
            <v>0</v>
          </cell>
        </row>
        <row r="1026">
          <cell r="C1026" t="str">
            <v>CM1086-230</v>
          </cell>
          <cell r="D1026" t="str">
            <v>SIM64, 1XSTM-64 192.30 THZ 0N8 MODULE</v>
          </cell>
          <cell r="E1026" t="str">
            <v>_6350</v>
          </cell>
          <cell r="F1026">
            <v>37925</v>
          </cell>
          <cell r="G1026">
            <v>25</v>
          </cell>
          <cell r="H1026">
            <v>17.3</v>
          </cell>
          <cell r="I1026">
            <v>52620</v>
          </cell>
          <cell r="J1026">
            <v>52620</v>
          </cell>
          <cell r="K1026">
            <v>52620</v>
          </cell>
          <cell r="M1026">
            <v>88</v>
          </cell>
          <cell r="N1026">
            <v>4</v>
          </cell>
          <cell r="O1026">
            <v>5</v>
          </cell>
          <cell r="P1026">
            <v>38017</v>
          </cell>
          <cell r="Q1026">
            <v>0</v>
          </cell>
          <cell r="R1026">
            <v>0</v>
          </cell>
        </row>
        <row r="1027">
          <cell r="C1027" t="str">
            <v>CM1086-240</v>
          </cell>
          <cell r="D1027" t="str">
            <v>SIM64, 1XSTM-64 192.40 THZ 0N8 MODULE</v>
          </cell>
          <cell r="E1027" t="str">
            <v>_6350</v>
          </cell>
          <cell r="F1027">
            <v>37925</v>
          </cell>
          <cell r="G1027">
            <v>25</v>
          </cell>
          <cell r="H1027">
            <v>17.3</v>
          </cell>
          <cell r="I1027">
            <v>52620</v>
          </cell>
          <cell r="J1027">
            <v>52620</v>
          </cell>
          <cell r="K1027">
            <v>52620</v>
          </cell>
          <cell r="M1027">
            <v>88</v>
          </cell>
          <cell r="N1027">
            <v>4</v>
          </cell>
          <cell r="O1027">
            <v>5</v>
          </cell>
          <cell r="P1027">
            <v>38017</v>
          </cell>
          <cell r="Q1027">
            <v>0</v>
          </cell>
          <cell r="R1027">
            <v>0</v>
          </cell>
        </row>
        <row r="1028">
          <cell r="C1028" t="str">
            <v>CM1086-250</v>
          </cell>
          <cell r="D1028" t="str">
            <v>SIM64, 1XSTM-64 192.50 THZ 0N8 MODULE</v>
          </cell>
          <cell r="E1028" t="str">
            <v>_6350</v>
          </cell>
          <cell r="F1028">
            <v>37925</v>
          </cell>
          <cell r="G1028">
            <v>25</v>
          </cell>
          <cell r="H1028">
            <v>17.3</v>
          </cell>
          <cell r="I1028">
            <v>52620</v>
          </cell>
          <cell r="J1028">
            <v>52620</v>
          </cell>
          <cell r="K1028">
            <v>52620</v>
          </cell>
          <cell r="M1028">
            <v>88</v>
          </cell>
          <cell r="N1028">
            <v>4</v>
          </cell>
          <cell r="O1028">
            <v>5</v>
          </cell>
          <cell r="P1028">
            <v>38017</v>
          </cell>
          <cell r="Q1028">
            <v>0</v>
          </cell>
          <cell r="R1028">
            <v>0</v>
          </cell>
        </row>
        <row r="1029">
          <cell r="C1029" t="str">
            <v>CM1086-260</v>
          </cell>
          <cell r="D1029" t="str">
            <v>SIM64, 1XSTM-64 192.60 THZ 0N8 MODULE</v>
          </cell>
          <cell r="E1029" t="str">
            <v>_6350</v>
          </cell>
          <cell r="F1029">
            <v>37925</v>
          </cell>
          <cell r="G1029">
            <v>25</v>
          </cell>
          <cell r="H1029">
            <v>17.3</v>
          </cell>
          <cell r="I1029">
            <v>52620</v>
          </cell>
          <cell r="J1029">
            <v>52620</v>
          </cell>
          <cell r="K1029">
            <v>52620</v>
          </cell>
          <cell r="M1029">
            <v>88</v>
          </cell>
          <cell r="N1029">
            <v>4</v>
          </cell>
          <cell r="O1029">
            <v>5</v>
          </cell>
          <cell r="P1029">
            <v>38017</v>
          </cell>
          <cell r="Q1029">
            <v>0</v>
          </cell>
          <cell r="R1029">
            <v>0</v>
          </cell>
        </row>
        <row r="1030">
          <cell r="C1030" t="str">
            <v>CM1086-270</v>
          </cell>
          <cell r="D1030" t="str">
            <v>SIM64, 1XSTM-64 192.70 THZ 0N8 MODULE</v>
          </cell>
          <cell r="E1030" t="str">
            <v>_6350</v>
          </cell>
          <cell r="F1030">
            <v>37925</v>
          </cell>
          <cell r="G1030">
            <v>25</v>
          </cell>
          <cell r="H1030">
            <v>17.3</v>
          </cell>
          <cell r="I1030">
            <v>52620</v>
          </cell>
          <cell r="J1030">
            <v>52620</v>
          </cell>
          <cell r="K1030">
            <v>52620</v>
          </cell>
          <cell r="M1030">
            <v>88</v>
          </cell>
          <cell r="N1030">
            <v>4</v>
          </cell>
          <cell r="O1030">
            <v>5</v>
          </cell>
          <cell r="P1030">
            <v>38017</v>
          </cell>
          <cell r="Q1030">
            <v>0</v>
          </cell>
          <cell r="R1030">
            <v>0</v>
          </cell>
        </row>
        <row r="1031">
          <cell r="C1031" t="str">
            <v>CM1086-280</v>
          </cell>
          <cell r="D1031" t="str">
            <v>SIM64, 1XSTM-64 192.80 THZ 0N8 MODULE</v>
          </cell>
          <cell r="E1031" t="str">
            <v>_6350</v>
          </cell>
          <cell r="F1031">
            <v>37925</v>
          </cell>
          <cell r="G1031">
            <v>25</v>
          </cell>
          <cell r="H1031">
            <v>17.3</v>
          </cell>
          <cell r="I1031">
            <v>52620</v>
          </cell>
          <cell r="J1031">
            <v>52620</v>
          </cell>
          <cell r="K1031">
            <v>52620</v>
          </cell>
          <cell r="M1031">
            <v>88</v>
          </cell>
          <cell r="N1031">
            <v>4</v>
          </cell>
          <cell r="O1031">
            <v>5</v>
          </cell>
          <cell r="P1031">
            <v>38017</v>
          </cell>
          <cell r="Q1031">
            <v>0</v>
          </cell>
          <cell r="R1031">
            <v>0</v>
          </cell>
        </row>
        <row r="1032">
          <cell r="C1032" t="str">
            <v>CM1086-290</v>
          </cell>
          <cell r="D1032" t="str">
            <v>SIM64, 1XSTM-64 192.90 THZ 0N8 MODULE</v>
          </cell>
          <cell r="E1032" t="str">
            <v>_6350</v>
          </cell>
          <cell r="F1032">
            <v>37925</v>
          </cell>
          <cell r="G1032">
            <v>25</v>
          </cell>
          <cell r="H1032">
            <v>17.3</v>
          </cell>
          <cell r="I1032">
            <v>52620</v>
          </cell>
          <cell r="J1032">
            <v>52620</v>
          </cell>
          <cell r="K1032">
            <v>52620</v>
          </cell>
          <cell r="M1032">
            <v>88</v>
          </cell>
          <cell r="N1032">
            <v>4</v>
          </cell>
          <cell r="O1032">
            <v>5</v>
          </cell>
          <cell r="P1032">
            <v>38017</v>
          </cell>
          <cell r="Q1032">
            <v>0</v>
          </cell>
          <cell r="R1032">
            <v>0</v>
          </cell>
        </row>
        <row r="1033">
          <cell r="C1033" t="str">
            <v>CM1086-300</v>
          </cell>
          <cell r="D1033" t="str">
            <v>SIM64, 1XSTM-64 193.00 THZ 0N8 MODULE</v>
          </cell>
          <cell r="E1033" t="str">
            <v>_6350</v>
          </cell>
          <cell r="F1033">
            <v>37925</v>
          </cell>
          <cell r="G1033">
            <v>25</v>
          </cell>
          <cell r="H1033">
            <v>17.3</v>
          </cell>
          <cell r="I1033">
            <v>52620</v>
          </cell>
          <cell r="J1033">
            <v>52620</v>
          </cell>
          <cell r="K1033">
            <v>52620</v>
          </cell>
          <cell r="M1033">
            <v>88</v>
          </cell>
          <cell r="N1033">
            <v>4</v>
          </cell>
          <cell r="O1033">
            <v>5</v>
          </cell>
          <cell r="P1033">
            <v>38017</v>
          </cell>
          <cell r="Q1033">
            <v>0</v>
          </cell>
          <cell r="R1033">
            <v>0</v>
          </cell>
        </row>
        <row r="1034">
          <cell r="C1034" t="str">
            <v>CM1086-310</v>
          </cell>
          <cell r="D1034" t="str">
            <v>SIM64, 1XSTM-64 193.10 THZ 0N8 MODULE</v>
          </cell>
          <cell r="E1034" t="str">
            <v>_6350</v>
          </cell>
          <cell r="F1034">
            <v>37925</v>
          </cell>
          <cell r="G1034">
            <v>25</v>
          </cell>
          <cell r="H1034">
            <v>17.3</v>
          </cell>
          <cell r="I1034">
            <v>52620</v>
          </cell>
          <cell r="J1034">
            <v>52620</v>
          </cell>
          <cell r="K1034">
            <v>52620</v>
          </cell>
          <cell r="M1034">
            <v>88</v>
          </cell>
          <cell r="N1034">
            <v>4</v>
          </cell>
          <cell r="O1034">
            <v>5</v>
          </cell>
          <cell r="P1034">
            <v>38017</v>
          </cell>
          <cell r="Q1034">
            <v>0</v>
          </cell>
          <cell r="R1034">
            <v>0</v>
          </cell>
        </row>
        <row r="1035">
          <cell r="C1035" t="str">
            <v>CM1086-320</v>
          </cell>
          <cell r="D1035" t="str">
            <v>SIM64, 1XSTM-64 193.20 THZ 0N8 MODULE</v>
          </cell>
          <cell r="E1035" t="str">
            <v>_6350</v>
          </cell>
          <cell r="F1035">
            <v>37925</v>
          </cell>
          <cell r="G1035">
            <v>25</v>
          </cell>
          <cell r="H1035">
            <v>17.3</v>
          </cell>
          <cell r="I1035">
            <v>52620</v>
          </cell>
          <cell r="J1035">
            <v>52620</v>
          </cell>
          <cell r="K1035">
            <v>52620</v>
          </cell>
          <cell r="M1035">
            <v>88</v>
          </cell>
          <cell r="N1035">
            <v>4</v>
          </cell>
          <cell r="O1035">
            <v>5</v>
          </cell>
          <cell r="P1035">
            <v>38017</v>
          </cell>
          <cell r="Q1035">
            <v>0</v>
          </cell>
          <cell r="R1035">
            <v>0</v>
          </cell>
        </row>
        <row r="1036">
          <cell r="C1036" t="str">
            <v>CM1086-330</v>
          </cell>
          <cell r="D1036" t="str">
            <v>SIM64, 1XSTM-64 193.30 THZ 0N8 MODULE</v>
          </cell>
          <cell r="E1036" t="str">
            <v>_6350</v>
          </cell>
          <cell r="F1036">
            <v>37925</v>
          </cell>
          <cell r="G1036">
            <v>25</v>
          </cell>
          <cell r="H1036">
            <v>17.3</v>
          </cell>
          <cell r="I1036">
            <v>52620</v>
          </cell>
          <cell r="J1036">
            <v>52620</v>
          </cell>
          <cell r="K1036">
            <v>52620</v>
          </cell>
          <cell r="M1036">
            <v>88</v>
          </cell>
          <cell r="N1036">
            <v>4</v>
          </cell>
          <cell r="O1036">
            <v>5</v>
          </cell>
          <cell r="P1036">
            <v>38017</v>
          </cell>
          <cell r="Q1036">
            <v>0</v>
          </cell>
          <cell r="R1036">
            <v>0</v>
          </cell>
        </row>
        <row r="1037">
          <cell r="C1037" t="str">
            <v>CM1086-340</v>
          </cell>
          <cell r="D1037" t="str">
            <v>SIM64, 1XSTM-64 193.40 THZ 0N8 MODULE</v>
          </cell>
          <cell r="E1037" t="str">
            <v>_6350</v>
          </cell>
          <cell r="F1037">
            <v>37925</v>
          </cell>
          <cell r="G1037">
            <v>25</v>
          </cell>
          <cell r="H1037">
            <v>17.3</v>
          </cell>
          <cell r="I1037">
            <v>52620</v>
          </cell>
          <cell r="J1037">
            <v>52620</v>
          </cell>
          <cell r="K1037">
            <v>52620</v>
          </cell>
          <cell r="M1037">
            <v>88</v>
          </cell>
          <cell r="N1037">
            <v>4</v>
          </cell>
          <cell r="O1037">
            <v>5</v>
          </cell>
          <cell r="P1037">
            <v>38017</v>
          </cell>
          <cell r="Q1037">
            <v>0</v>
          </cell>
          <cell r="R1037">
            <v>0</v>
          </cell>
        </row>
        <row r="1038">
          <cell r="C1038" t="str">
            <v>CM1086-350</v>
          </cell>
          <cell r="D1038" t="str">
            <v>SIM64, 1XSTM-64 193.50 THZ 0N8 MODULE</v>
          </cell>
          <cell r="E1038" t="str">
            <v>_6350</v>
          </cell>
          <cell r="F1038">
            <v>37925</v>
          </cell>
          <cell r="G1038">
            <v>25</v>
          </cell>
          <cell r="H1038">
            <v>17.3</v>
          </cell>
          <cell r="I1038">
            <v>52620</v>
          </cell>
          <cell r="J1038">
            <v>52620</v>
          </cell>
          <cell r="K1038">
            <v>52620</v>
          </cell>
          <cell r="M1038">
            <v>88</v>
          </cell>
          <cell r="N1038">
            <v>4</v>
          </cell>
          <cell r="O1038">
            <v>5</v>
          </cell>
          <cell r="P1038">
            <v>38017</v>
          </cell>
          <cell r="Q1038">
            <v>0</v>
          </cell>
          <cell r="R1038">
            <v>0</v>
          </cell>
        </row>
        <row r="1039">
          <cell r="C1039" t="str">
            <v>CM1086-360</v>
          </cell>
          <cell r="D1039" t="str">
            <v>SIM64, 1XSTM-64 193.60 THZ 0N8 MODULE</v>
          </cell>
          <cell r="E1039" t="str">
            <v>_6350</v>
          </cell>
          <cell r="F1039">
            <v>37925</v>
          </cell>
          <cell r="G1039">
            <v>25</v>
          </cell>
          <cell r="H1039">
            <v>17.3</v>
          </cell>
          <cell r="I1039">
            <v>52620</v>
          </cell>
          <cell r="J1039">
            <v>52620</v>
          </cell>
          <cell r="K1039">
            <v>52620</v>
          </cell>
          <cell r="M1039">
            <v>88</v>
          </cell>
          <cell r="N1039">
            <v>4</v>
          </cell>
          <cell r="O1039">
            <v>5</v>
          </cell>
          <cell r="P1039">
            <v>38017</v>
          </cell>
          <cell r="Q1039">
            <v>0</v>
          </cell>
          <cell r="R1039">
            <v>0</v>
          </cell>
        </row>
        <row r="1040">
          <cell r="C1040" t="str">
            <v>CM1086-370</v>
          </cell>
          <cell r="D1040" t="str">
            <v>SIM64, 1XSTM-64 193.70 THZ 0N8 MODULE</v>
          </cell>
          <cell r="E1040" t="str">
            <v>_6350</v>
          </cell>
          <cell r="F1040">
            <v>37925</v>
          </cell>
          <cell r="G1040">
            <v>25</v>
          </cell>
          <cell r="H1040">
            <v>17.3</v>
          </cell>
          <cell r="I1040">
            <v>52620</v>
          </cell>
          <cell r="J1040">
            <v>52620</v>
          </cell>
          <cell r="K1040">
            <v>52620</v>
          </cell>
          <cell r="M1040">
            <v>88</v>
          </cell>
          <cell r="N1040">
            <v>4</v>
          </cell>
          <cell r="O1040">
            <v>5</v>
          </cell>
          <cell r="P1040">
            <v>38017</v>
          </cell>
          <cell r="Q1040">
            <v>0</v>
          </cell>
          <cell r="R1040">
            <v>0</v>
          </cell>
        </row>
        <row r="1041">
          <cell r="C1041" t="str">
            <v>CM1086-380</v>
          </cell>
          <cell r="D1041" t="str">
            <v>SIM64, 1XSTM-64 193.80 THZ 0N8 MODULE</v>
          </cell>
          <cell r="E1041" t="str">
            <v>_6350</v>
          </cell>
          <cell r="F1041">
            <v>37925</v>
          </cell>
          <cell r="G1041">
            <v>25</v>
          </cell>
          <cell r="H1041">
            <v>17.3</v>
          </cell>
          <cell r="I1041">
            <v>52620</v>
          </cell>
          <cell r="J1041">
            <v>52620</v>
          </cell>
          <cell r="K1041">
            <v>52620</v>
          </cell>
          <cell r="M1041">
            <v>88</v>
          </cell>
          <cell r="N1041">
            <v>4</v>
          </cell>
          <cell r="O1041">
            <v>5</v>
          </cell>
          <cell r="P1041">
            <v>38017</v>
          </cell>
          <cell r="Q1041">
            <v>0</v>
          </cell>
          <cell r="R1041">
            <v>0</v>
          </cell>
        </row>
        <row r="1042">
          <cell r="C1042" t="str">
            <v>CM1086-390</v>
          </cell>
          <cell r="D1042" t="str">
            <v>SIM64, 1XSTM-64 193.90 THZ 0N8 MODULE</v>
          </cell>
          <cell r="E1042" t="str">
            <v>_6350</v>
          </cell>
          <cell r="F1042">
            <v>37925</v>
          </cell>
          <cell r="G1042">
            <v>25</v>
          </cell>
          <cell r="H1042">
            <v>17.3</v>
          </cell>
          <cell r="I1042">
            <v>52620</v>
          </cell>
          <cell r="J1042">
            <v>52620</v>
          </cell>
          <cell r="K1042">
            <v>52620</v>
          </cell>
          <cell r="M1042">
            <v>88</v>
          </cell>
          <cell r="N1042">
            <v>4</v>
          </cell>
          <cell r="O1042">
            <v>5</v>
          </cell>
          <cell r="P1042">
            <v>38017</v>
          </cell>
          <cell r="Q1042">
            <v>0</v>
          </cell>
          <cell r="R1042">
            <v>0</v>
          </cell>
        </row>
        <row r="1043">
          <cell r="C1043" t="str">
            <v>CM1086-400</v>
          </cell>
          <cell r="D1043" t="str">
            <v>SIM64, 1XSTM-64 194.00 THZ 0N8 MODULE</v>
          </cell>
          <cell r="E1043" t="str">
            <v>_6350</v>
          </cell>
          <cell r="F1043">
            <v>37925</v>
          </cell>
          <cell r="G1043">
            <v>25</v>
          </cell>
          <cell r="H1043">
            <v>17.3</v>
          </cell>
          <cell r="I1043">
            <v>52620</v>
          </cell>
          <cell r="J1043">
            <v>52620</v>
          </cell>
          <cell r="K1043">
            <v>52620</v>
          </cell>
          <cell r="M1043">
            <v>88</v>
          </cell>
          <cell r="N1043">
            <v>4</v>
          </cell>
          <cell r="O1043">
            <v>5</v>
          </cell>
          <cell r="P1043">
            <v>38017</v>
          </cell>
          <cell r="Q1043">
            <v>0</v>
          </cell>
          <cell r="R1043">
            <v>0</v>
          </cell>
        </row>
        <row r="1044">
          <cell r="C1044" t="str">
            <v>CM1086-410</v>
          </cell>
          <cell r="D1044" t="str">
            <v>SIM64, 1XSTM-64 194.10 THZ 0N8 MODULE</v>
          </cell>
          <cell r="E1044" t="str">
            <v>_6350</v>
          </cell>
          <cell r="F1044">
            <v>37925</v>
          </cell>
          <cell r="G1044">
            <v>25</v>
          </cell>
          <cell r="H1044">
            <v>17.3</v>
          </cell>
          <cell r="I1044">
            <v>52620</v>
          </cell>
          <cell r="J1044">
            <v>52620</v>
          </cell>
          <cell r="K1044">
            <v>52620</v>
          </cell>
          <cell r="M1044">
            <v>88</v>
          </cell>
          <cell r="N1044">
            <v>4</v>
          </cell>
          <cell r="O1044">
            <v>5</v>
          </cell>
          <cell r="P1044">
            <v>38017</v>
          </cell>
          <cell r="Q1044">
            <v>0</v>
          </cell>
          <cell r="R1044">
            <v>0</v>
          </cell>
        </row>
        <row r="1045">
          <cell r="C1045" t="str">
            <v>CM1086-420</v>
          </cell>
          <cell r="D1045" t="str">
            <v>SIM64, 1XSTM-64 194.20 THZ 0N8 MODULE</v>
          </cell>
          <cell r="E1045" t="str">
            <v>_6350</v>
          </cell>
          <cell r="F1045">
            <v>37925</v>
          </cell>
          <cell r="G1045">
            <v>25</v>
          </cell>
          <cell r="H1045">
            <v>17.3</v>
          </cell>
          <cell r="I1045">
            <v>52620</v>
          </cell>
          <cell r="J1045">
            <v>52620</v>
          </cell>
          <cell r="K1045">
            <v>52620</v>
          </cell>
          <cell r="M1045">
            <v>88</v>
          </cell>
          <cell r="N1045">
            <v>4</v>
          </cell>
          <cell r="O1045">
            <v>5</v>
          </cell>
          <cell r="P1045">
            <v>38017</v>
          </cell>
          <cell r="Q1045">
            <v>0</v>
          </cell>
          <cell r="R1045">
            <v>0</v>
          </cell>
        </row>
        <row r="1046">
          <cell r="C1046" t="str">
            <v>CM1086-430</v>
          </cell>
          <cell r="D1046" t="str">
            <v>SIM64, 1XSTM-64 194.30 THZ 0N8 MODULE</v>
          </cell>
          <cell r="E1046" t="str">
            <v>_6350</v>
          </cell>
          <cell r="F1046">
            <v>37925</v>
          </cell>
          <cell r="G1046">
            <v>25</v>
          </cell>
          <cell r="H1046">
            <v>17.3</v>
          </cell>
          <cell r="I1046">
            <v>52620</v>
          </cell>
          <cell r="J1046">
            <v>52620</v>
          </cell>
          <cell r="K1046">
            <v>52620</v>
          </cell>
          <cell r="M1046">
            <v>88</v>
          </cell>
          <cell r="N1046">
            <v>4</v>
          </cell>
          <cell r="O1046">
            <v>5</v>
          </cell>
          <cell r="P1046">
            <v>38017</v>
          </cell>
          <cell r="Q1046">
            <v>0</v>
          </cell>
          <cell r="R1046">
            <v>0</v>
          </cell>
        </row>
        <row r="1047">
          <cell r="C1047" t="str">
            <v>CM1086-440</v>
          </cell>
          <cell r="D1047" t="str">
            <v>SIM64, 1XSTM-64 194.40 THZ 0N8 MODULE</v>
          </cell>
          <cell r="E1047" t="str">
            <v>_6350</v>
          </cell>
          <cell r="F1047">
            <v>37925</v>
          </cell>
          <cell r="G1047">
            <v>25</v>
          </cell>
          <cell r="H1047">
            <v>17.3</v>
          </cell>
          <cell r="I1047">
            <v>52620</v>
          </cell>
          <cell r="J1047">
            <v>52620</v>
          </cell>
          <cell r="K1047">
            <v>52620</v>
          </cell>
          <cell r="M1047">
            <v>88</v>
          </cell>
          <cell r="N1047">
            <v>4</v>
          </cell>
          <cell r="O1047">
            <v>5</v>
          </cell>
          <cell r="P1047">
            <v>38017</v>
          </cell>
          <cell r="Q1047">
            <v>0</v>
          </cell>
          <cell r="R1047">
            <v>0</v>
          </cell>
        </row>
        <row r="1048">
          <cell r="C1048" t="str">
            <v>CM1086-450</v>
          </cell>
          <cell r="D1048" t="str">
            <v>SIM64, 1XSTM-64 194.50 THZ 0N8 MODULE</v>
          </cell>
          <cell r="E1048" t="str">
            <v>_6350</v>
          </cell>
          <cell r="F1048">
            <v>37925</v>
          </cell>
          <cell r="G1048">
            <v>25</v>
          </cell>
          <cell r="H1048">
            <v>17.3</v>
          </cell>
          <cell r="I1048">
            <v>52620</v>
          </cell>
          <cell r="J1048">
            <v>52620</v>
          </cell>
          <cell r="K1048">
            <v>52620</v>
          </cell>
          <cell r="M1048">
            <v>88</v>
          </cell>
          <cell r="N1048">
            <v>4</v>
          </cell>
          <cell r="O1048">
            <v>5</v>
          </cell>
          <cell r="P1048">
            <v>38017</v>
          </cell>
          <cell r="Q1048">
            <v>0</v>
          </cell>
          <cell r="R1048">
            <v>0</v>
          </cell>
        </row>
        <row r="1049">
          <cell r="C1049" t="str">
            <v>CM1086-460</v>
          </cell>
          <cell r="D1049" t="str">
            <v>SIM64, 1XSTM-64 194.60 THZ 0N8 MODULE</v>
          </cell>
          <cell r="E1049" t="str">
            <v>_6350</v>
          </cell>
          <cell r="F1049">
            <v>37925</v>
          </cell>
          <cell r="G1049">
            <v>25</v>
          </cell>
          <cell r="H1049">
            <v>17.3</v>
          </cell>
          <cell r="I1049">
            <v>52620</v>
          </cell>
          <cell r="J1049">
            <v>52620</v>
          </cell>
          <cell r="K1049">
            <v>52620</v>
          </cell>
          <cell r="M1049">
            <v>88</v>
          </cell>
          <cell r="N1049">
            <v>4</v>
          </cell>
          <cell r="O1049">
            <v>5</v>
          </cell>
          <cell r="P1049">
            <v>38017</v>
          </cell>
          <cell r="Q1049">
            <v>0</v>
          </cell>
          <cell r="R1049">
            <v>0</v>
          </cell>
        </row>
        <row r="1050">
          <cell r="C1050" t="str">
            <v>CM1086-470</v>
          </cell>
          <cell r="D1050" t="str">
            <v>SIM64, 1XSTM-64 194.70 THZ 0N8 MODULE</v>
          </cell>
          <cell r="E1050" t="str">
            <v>_6350</v>
          </cell>
          <cell r="F1050">
            <v>37925</v>
          </cell>
          <cell r="G1050">
            <v>25</v>
          </cell>
          <cell r="H1050">
            <v>17.3</v>
          </cell>
          <cell r="I1050">
            <v>52620</v>
          </cell>
          <cell r="J1050">
            <v>52620</v>
          </cell>
          <cell r="K1050">
            <v>52620</v>
          </cell>
          <cell r="M1050">
            <v>88</v>
          </cell>
          <cell r="N1050">
            <v>4</v>
          </cell>
          <cell r="O1050">
            <v>5</v>
          </cell>
          <cell r="P1050">
            <v>38017</v>
          </cell>
          <cell r="Q1050">
            <v>0</v>
          </cell>
          <cell r="R1050">
            <v>0</v>
          </cell>
        </row>
        <row r="1051">
          <cell r="C1051" t="str">
            <v>CM1086-480</v>
          </cell>
          <cell r="D1051" t="str">
            <v>SIM64, 1XSTM-64 194.80 THZ 0N8 MODULE</v>
          </cell>
          <cell r="E1051" t="str">
            <v>_6350</v>
          </cell>
          <cell r="F1051">
            <v>37925</v>
          </cell>
          <cell r="G1051">
            <v>25</v>
          </cell>
          <cell r="H1051">
            <v>17.3</v>
          </cell>
          <cell r="I1051">
            <v>52620</v>
          </cell>
          <cell r="J1051">
            <v>52620</v>
          </cell>
          <cell r="K1051">
            <v>52620</v>
          </cell>
          <cell r="M1051">
            <v>88</v>
          </cell>
          <cell r="N1051">
            <v>4</v>
          </cell>
          <cell r="O1051">
            <v>5</v>
          </cell>
          <cell r="P1051">
            <v>38017</v>
          </cell>
          <cell r="Q1051">
            <v>0</v>
          </cell>
          <cell r="R1051">
            <v>0</v>
          </cell>
        </row>
        <row r="1052">
          <cell r="C1052" t="str">
            <v>CM1086-490</v>
          </cell>
          <cell r="D1052" t="str">
            <v>SIM64, 1XSTM-64 194.90 THZ 0N8 MODULE</v>
          </cell>
          <cell r="E1052" t="str">
            <v>_6350</v>
          </cell>
          <cell r="F1052">
            <v>37925</v>
          </cell>
          <cell r="G1052">
            <v>25</v>
          </cell>
          <cell r="H1052">
            <v>17.3</v>
          </cell>
          <cell r="I1052">
            <v>52620</v>
          </cell>
          <cell r="J1052">
            <v>52620</v>
          </cell>
          <cell r="K1052">
            <v>52620</v>
          </cell>
          <cell r="M1052">
            <v>88</v>
          </cell>
          <cell r="N1052">
            <v>4</v>
          </cell>
          <cell r="O1052">
            <v>5</v>
          </cell>
          <cell r="P1052">
            <v>38017</v>
          </cell>
          <cell r="Q1052">
            <v>0</v>
          </cell>
          <cell r="R1052">
            <v>0</v>
          </cell>
        </row>
        <row r="1053">
          <cell r="C1053" t="str">
            <v>CM1086-500</v>
          </cell>
          <cell r="D1053" t="str">
            <v>SIM64, 1XSTM-64 195.00 THZ 0N8 MODULE</v>
          </cell>
          <cell r="E1053" t="str">
            <v>_6350</v>
          </cell>
          <cell r="F1053">
            <v>37925</v>
          </cell>
          <cell r="G1053">
            <v>25</v>
          </cell>
          <cell r="H1053">
            <v>17.3</v>
          </cell>
          <cell r="I1053">
            <v>52620</v>
          </cell>
          <cell r="J1053">
            <v>52620</v>
          </cell>
          <cell r="K1053">
            <v>52620</v>
          </cell>
          <cell r="M1053">
            <v>88</v>
          </cell>
          <cell r="N1053">
            <v>4</v>
          </cell>
          <cell r="O1053">
            <v>5</v>
          </cell>
          <cell r="P1053">
            <v>38017</v>
          </cell>
          <cell r="Q1053">
            <v>0</v>
          </cell>
          <cell r="R1053">
            <v>0</v>
          </cell>
        </row>
        <row r="1054">
          <cell r="C1054" t="str">
            <v>CM1086-510</v>
          </cell>
          <cell r="D1054" t="str">
            <v>SIM64, 1XSTM-64 195.10 THZ 0N8 MODULE</v>
          </cell>
          <cell r="E1054" t="str">
            <v>_6350</v>
          </cell>
          <cell r="F1054">
            <v>37925</v>
          </cell>
          <cell r="G1054">
            <v>25</v>
          </cell>
          <cell r="H1054">
            <v>17.3</v>
          </cell>
          <cell r="I1054">
            <v>52620</v>
          </cell>
          <cell r="J1054">
            <v>52620</v>
          </cell>
          <cell r="K1054">
            <v>52620</v>
          </cell>
          <cell r="M1054">
            <v>88</v>
          </cell>
          <cell r="N1054">
            <v>4</v>
          </cell>
          <cell r="O1054">
            <v>5</v>
          </cell>
          <cell r="P1054">
            <v>38017</v>
          </cell>
          <cell r="Q1054">
            <v>0</v>
          </cell>
          <cell r="R1054">
            <v>0</v>
          </cell>
        </row>
        <row r="1055">
          <cell r="C1055" t="str">
            <v>CM1086-520</v>
          </cell>
          <cell r="D1055" t="str">
            <v>SIM64, 1XSTM-64 195.20 THZ 0N8 MODULE</v>
          </cell>
          <cell r="E1055" t="str">
            <v>_6350</v>
          </cell>
          <cell r="F1055">
            <v>37925</v>
          </cell>
          <cell r="G1055">
            <v>25</v>
          </cell>
          <cell r="H1055">
            <v>17.3</v>
          </cell>
          <cell r="I1055">
            <v>52620</v>
          </cell>
          <cell r="J1055">
            <v>52620</v>
          </cell>
          <cell r="K1055">
            <v>52620</v>
          </cell>
          <cell r="M1055">
            <v>88</v>
          </cell>
          <cell r="N1055">
            <v>4</v>
          </cell>
          <cell r="O1055">
            <v>5</v>
          </cell>
          <cell r="P1055">
            <v>38017</v>
          </cell>
          <cell r="Q1055">
            <v>0</v>
          </cell>
          <cell r="R1055">
            <v>0</v>
          </cell>
        </row>
        <row r="1056">
          <cell r="C1056" t="str">
            <v>CM1087-210</v>
          </cell>
          <cell r="D1056" t="str">
            <v>SIM64, 1XSTM-64 192.10 THZ 0N8 APD</v>
          </cell>
          <cell r="E1056" t="str">
            <v>_6350</v>
          </cell>
          <cell r="F1056">
            <v>38352</v>
          </cell>
          <cell r="G1056">
            <v>25</v>
          </cell>
          <cell r="H1056">
            <v>17.3</v>
          </cell>
          <cell r="I1056">
            <v>58500</v>
          </cell>
          <cell r="J1056">
            <v>58500</v>
          </cell>
          <cell r="K1056">
            <v>58500</v>
          </cell>
          <cell r="M1056">
            <v>88</v>
          </cell>
          <cell r="O1056">
            <v>5</v>
          </cell>
          <cell r="P1056">
            <v>38442</v>
          </cell>
          <cell r="Q1056">
            <v>0</v>
          </cell>
          <cell r="R1056">
            <v>2</v>
          </cell>
        </row>
        <row r="1057">
          <cell r="C1057" t="str">
            <v>CM1087-220</v>
          </cell>
          <cell r="D1057" t="str">
            <v>SIM64, 1XSTM-64 192.20 THZ 0N8 APD</v>
          </cell>
          <cell r="E1057" t="str">
            <v>_6350</v>
          </cell>
          <cell r="F1057">
            <v>38352</v>
          </cell>
          <cell r="G1057">
            <v>25</v>
          </cell>
          <cell r="H1057">
            <v>17.3</v>
          </cell>
          <cell r="I1057">
            <v>58500</v>
          </cell>
          <cell r="J1057">
            <v>58500</v>
          </cell>
          <cell r="K1057">
            <v>58500</v>
          </cell>
          <cell r="M1057">
            <v>88</v>
          </cell>
          <cell r="O1057">
            <v>5</v>
          </cell>
          <cell r="P1057">
            <v>38442</v>
          </cell>
          <cell r="Q1057">
            <v>0</v>
          </cell>
          <cell r="R1057">
            <v>2</v>
          </cell>
        </row>
        <row r="1058">
          <cell r="C1058" t="str">
            <v>CM1087-230</v>
          </cell>
          <cell r="D1058" t="str">
            <v>SIM64, 1XSTM-64 192.30 THZ 0N8 APD</v>
          </cell>
          <cell r="E1058" t="str">
            <v>_6350</v>
          </cell>
          <cell r="F1058">
            <v>38352</v>
          </cell>
          <cell r="G1058">
            <v>25</v>
          </cell>
          <cell r="H1058">
            <v>17.3</v>
          </cell>
          <cell r="I1058">
            <v>58500</v>
          </cell>
          <cell r="J1058">
            <v>58500</v>
          </cell>
          <cell r="K1058">
            <v>58500</v>
          </cell>
          <cell r="M1058">
            <v>88</v>
          </cell>
          <cell r="O1058">
            <v>5</v>
          </cell>
          <cell r="P1058">
            <v>38442</v>
          </cell>
          <cell r="Q1058">
            <v>0</v>
          </cell>
          <cell r="R1058">
            <v>2</v>
          </cell>
        </row>
        <row r="1059">
          <cell r="C1059" t="str">
            <v>CM1087-240</v>
          </cell>
          <cell r="D1059" t="str">
            <v>SIM64, 1XSTM-64 192.40 THZ 0N8 APD</v>
          </cell>
          <cell r="E1059" t="str">
            <v>_6350</v>
          </cell>
          <cell r="F1059">
            <v>38352</v>
          </cell>
          <cell r="G1059">
            <v>25</v>
          </cell>
          <cell r="H1059">
            <v>17.3</v>
          </cell>
          <cell r="I1059">
            <v>58500</v>
          </cell>
          <cell r="J1059">
            <v>58500</v>
          </cell>
          <cell r="K1059">
            <v>58500</v>
          </cell>
          <cell r="M1059">
            <v>88</v>
          </cell>
          <cell r="O1059">
            <v>5</v>
          </cell>
          <cell r="P1059">
            <v>38442</v>
          </cell>
          <cell r="Q1059">
            <v>0</v>
          </cell>
          <cell r="R1059">
            <v>2</v>
          </cell>
        </row>
        <row r="1060">
          <cell r="C1060" t="str">
            <v>CM1087-250</v>
          </cell>
          <cell r="D1060" t="str">
            <v>SIM64, 1XSTM-64 192.50 THZ 0N8 APD</v>
          </cell>
          <cell r="E1060" t="str">
            <v>_6350</v>
          </cell>
          <cell r="F1060">
            <v>38352</v>
          </cell>
          <cell r="G1060">
            <v>25</v>
          </cell>
          <cell r="H1060">
            <v>17.3</v>
          </cell>
          <cell r="I1060">
            <v>58500</v>
          </cell>
          <cell r="J1060">
            <v>58500</v>
          </cell>
          <cell r="K1060">
            <v>58500</v>
          </cell>
          <cell r="M1060">
            <v>88</v>
          </cell>
          <cell r="O1060">
            <v>5</v>
          </cell>
          <cell r="P1060">
            <v>38442</v>
          </cell>
          <cell r="Q1060">
            <v>0</v>
          </cell>
          <cell r="R1060">
            <v>2</v>
          </cell>
        </row>
        <row r="1061">
          <cell r="C1061" t="str">
            <v>CM1087-260</v>
          </cell>
          <cell r="D1061" t="str">
            <v>SIM64, 1XSTM-64 192.60 THZ 0N8 APD</v>
          </cell>
          <cell r="E1061" t="str">
            <v>_6350</v>
          </cell>
          <cell r="F1061">
            <v>38352</v>
          </cell>
          <cell r="G1061">
            <v>25</v>
          </cell>
          <cell r="H1061">
            <v>17.3</v>
          </cell>
          <cell r="I1061">
            <v>58500</v>
          </cell>
          <cell r="J1061">
            <v>58500</v>
          </cell>
          <cell r="K1061">
            <v>58500</v>
          </cell>
          <cell r="M1061">
            <v>88</v>
          </cell>
          <cell r="O1061">
            <v>5</v>
          </cell>
          <cell r="P1061">
            <v>38442</v>
          </cell>
          <cell r="Q1061">
            <v>0</v>
          </cell>
          <cell r="R1061">
            <v>2</v>
          </cell>
        </row>
        <row r="1062">
          <cell r="C1062" t="str">
            <v>CM1087-270</v>
          </cell>
          <cell r="D1062" t="str">
            <v>SIM64, 1XSTM-64 192.70 THZ 0N8 APD</v>
          </cell>
          <cell r="E1062" t="str">
            <v>_6350</v>
          </cell>
          <cell r="F1062">
            <v>38352</v>
          </cell>
          <cell r="G1062">
            <v>25</v>
          </cell>
          <cell r="H1062">
            <v>17.3</v>
          </cell>
          <cell r="I1062">
            <v>58500</v>
          </cell>
          <cell r="J1062">
            <v>58500</v>
          </cell>
          <cell r="K1062">
            <v>58500</v>
          </cell>
          <cell r="M1062">
            <v>88</v>
          </cell>
          <cell r="O1062">
            <v>5</v>
          </cell>
          <cell r="P1062">
            <v>38442</v>
          </cell>
          <cell r="Q1062">
            <v>0</v>
          </cell>
          <cell r="R1062">
            <v>2</v>
          </cell>
        </row>
        <row r="1063">
          <cell r="C1063" t="str">
            <v>CM1087-280</v>
          </cell>
          <cell r="D1063" t="str">
            <v>SIM64, 1XSTM-64 192.80 THZ 0N8 APD</v>
          </cell>
          <cell r="E1063" t="str">
            <v>_6350</v>
          </cell>
          <cell r="F1063">
            <v>38352</v>
          </cell>
          <cell r="G1063">
            <v>25</v>
          </cell>
          <cell r="H1063">
            <v>17.3</v>
          </cell>
          <cell r="I1063">
            <v>58500</v>
          </cell>
          <cell r="J1063">
            <v>58500</v>
          </cell>
          <cell r="K1063">
            <v>58500</v>
          </cell>
          <cell r="M1063">
            <v>88</v>
          </cell>
          <cell r="O1063">
            <v>5</v>
          </cell>
          <cell r="P1063">
            <v>38442</v>
          </cell>
          <cell r="Q1063">
            <v>0</v>
          </cell>
          <cell r="R1063">
            <v>2</v>
          </cell>
        </row>
        <row r="1064">
          <cell r="C1064" t="str">
            <v>CM1087-290</v>
          </cell>
          <cell r="D1064" t="str">
            <v>SIM64, 1XSTM-64 192.90 THZ 0N8 APD</v>
          </cell>
          <cell r="E1064" t="str">
            <v>_6350</v>
          </cell>
          <cell r="F1064">
            <v>38352</v>
          </cell>
          <cell r="G1064">
            <v>25</v>
          </cell>
          <cell r="H1064">
            <v>17.3</v>
          </cell>
          <cell r="I1064">
            <v>58500</v>
          </cell>
          <cell r="J1064">
            <v>58500</v>
          </cell>
          <cell r="K1064">
            <v>58500</v>
          </cell>
          <cell r="M1064">
            <v>88</v>
          </cell>
          <cell r="O1064">
            <v>5</v>
          </cell>
          <cell r="P1064">
            <v>38442</v>
          </cell>
          <cell r="Q1064">
            <v>0</v>
          </cell>
          <cell r="R1064">
            <v>2</v>
          </cell>
        </row>
        <row r="1065">
          <cell r="C1065" t="str">
            <v>CM1087-300</v>
          </cell>
          <cell r="D1065" t="str">
            <v>SIM64, 1XSTM-64 193.00 THZ 0N8 APD</v>
          </cell>
          <cell r="E1065" t="str">
            <v>_6350</v>
          </cell>
          <cell r="F1065">
            <v>38352</v>
          </cell>
          <cell r="G1065">
            <v>25</v>
          </cell>
          <cell r="H1065">
            <v>17.3</v>
          </cell>
          <cell r="I1065">
            <v>58500</v>
          </cell>
          <cell r="J1065">
            <v>58500</v>
          </cell>
          <cell r="K1065">
            <v>58500</v>
          </cell>
          <cell r="M1065">
            <v>88</v>
          </cell>
          <cell r="O1065">
            <v>5</v>
          </cell>
          <cell r="P1065">
            <v>38442</v>
          </cell>
          <cell r="Q1065">
            <v>0</v>
          </cell>
          <cell r="R1065">
            <v>2</v>
          </cell>
        </row>
        <row r="1066">
          <cell r="C1066" t="str">
            <v>CM1087-310</v>
          </cell>
          <cell r="D1066" t="str">
            <v>SIM64, 1XSTM-64 193.10 THZ 0N8 APD</v>
          </cell>
          <cell r="E1066" t="str">
            <v>_6350</v>
          </cell>
          <cell r="F1066">
            <v>38352</v>
          </cell>
          <cell r="G1066">
            <v>25</v>
          </cell>
          <cell r="H1066">
            <v>17.3</v>
          </cell>
          <cell r="I1066">
            <v>58500</v>
          </cell>
          <cell r="J1066">
            <v>58500</v>
          </cell>
          <cell r="K1066">
            <v>58500</v>
          </cell>
          <cell r="M1066">
            <v>88</v>
          </cell>
          <cell r="O1066">
            <v>5</v>
          </cell>
          <cell r="P1066">
            <v>38442</v>
          </cell>
          <cell r="Q1066">
            <v>0</v>
          </cell>
          <cell r="R1066">
            <v>2</v>
          </cell>
        </row>
        <row r="1067">
          <cell r="C1067" t="str">
            <v>CM1087-320</v>
          </cell>
          <cell r="D1067" t="str">
            <v>SIM64, 1XSTM-64 193.20 THZ 0N8 APD</v>
          </cell>
          <cell r="E1067" t="str">
            <v>_6350</v>
          </cell>
          <cell r="F1067">
            <v>38352</v>
          </cell>
          <cell r="G1067">
            <v>25</v>
          </cell>
          <cell r="H1067">
            <v>17.3</v>
          </cell>
          <cell r="I1067">
            <v>58500</v>
          </cell>
          <cell r="J1067">
            <v>58500</v>
          </cell>
          <cell r="K1067">
            <v>58500</v>
          </cell>
          <cell r="M1067">
            <v>88</v>
          </cell>
          <cell r="O1067">
            <v>5</v>
          </cell>
          <cell r="P1067">
            <v>38442</v>
          </cell>
          <cell r="Q1067">
            <v>0</v>
          </cell>
          <cell r="R1067">
            <v>2</v>
          </cell>
        </row>
        <row r="1068">
          <cell r="C1068" t="str">
            <v>CM1087-330</v>
          </cell>
          <cell r="D1068" t="str">
            <v>SIM64, 1XSTM-64 193.30 THZ 0N8 APD</v>
          </cell>
          <cell r="E1068" t="str">
            <v>_6350</v>
          </cell>
          <cell r="F1068">
            <v>38352</v>
          </cell>
          <cell r="G1068">
            <v>25</v>
          </cell>
          <cell r="H1068">
            <v>17.3</v>
          </cell>
          <cell r="I1068">
            <v>58500</v>
          </cell>
          <cell r="J1068">
            <v>58500</v>
          </cell>
          <cell r="K1068">
            <v>58500</v>
          </cell>
          <cell r="M1068">
            <v>88</v>
          </cell>
          <cell r="O1068">
            <v>5</v>
          </cell>
          <cell r="P1068">
            <v>38442</v>
          </cell>
          <cell r="Q1068">
            <v>0</v>
          </cell>
          <cell r="R1068">
            <v>2</v>
          </cell>
        </row>
        <row r="1069">
          <cell r="C1069" t="str">
            <v>CM1087-340</v>
          </cell>
          <cell r="D1069" t="str">
            <v>SIM64, 1XSTM-64 193.40 THZ 0N8 APD</v>
          </cell>
          <cell r="E1069" t="str">
            <v>_6350</v>
          </cell>
          <cell r="F1069">
            <v>38352</v>
          </cell>
          <cell r="G1069">
            <v>25</v>
          </cell>
          <cell r="H1069">
            <v>17.3</v>
          </cell>
          <cell r="I1069">
            <v>58500</v>
          </cell>
          <cell r="J1069">
            <v>58500</v>
          </cell>
          <cell r="K1069">
            <v>58500</v>
          </cell>
          <cell r="M1069">
            <v>88</v>
          </cell>
          <cell r="O1069">
            <v>5</v>
          </cell>
          <cell r="P1069">
            <v>38442</v>
          </cell>
          <cell r="Q1069">
            <v>0</v>
          </cell>
          <cell r="R1069">
            <v>2</v>
          </cell>
        </row>
        <row r="1070">
          <cell r="C1070" t="str">
            <v>CM1087-350</v>
          </cell>
          <cell r="D1070" t="str">
            <v>SIM64, 1XSTM-64 193.50 THZ 0N8 APD</v>
          </cell>
          <cell r="E1070" t="str">
            <v>_6350</v>
          </cell>
          <cell r="F1070">
            <v>38352</v>
          </cell>
          <cell r="G1070">
            <v>25</v>
          </cell>
          <cell r="H1070">
            <v>17.3</v>
          </cell>
          <cell r="I1070">
            <v>58500</v>
          </cell>
          <cell r="J1070">
            <v>58500</v>
          </cell>
          <cell r="K1070">
            <v>58500</v>
          </cell>
          <cell r="M1070">
            <v>88</v>
          </cell>
          <cell r="O1070">
            <v>5</v>
          </cell>
          <cell r="P1070">
            <v>38442</v>
          </cell>
          <cell r="Q1070">
            <v>0</v>
          </cell>
          <cell r="R1070">
            <v>2</v>
          </cell>
        </row>
        <row r="1071">
          <cell r="C1071" t="str">
            <v>CM1087-360</v>
          </cell>
          <cell r="D1071" t="str">
            <v>SIM64, 1XSTM-64 193.60 THZ 0N8 APD</v>
          </cell>
          <cell r="E1071" t="str">
            <v>_6350</v>
          </cell>
          <cell r="F1071">
            <v>38352</v>
          </cell>
          <cell r="G1071">
            <v>25</v>
          </cell>
          <cell r="H1071">
            <v>17.3</v>
          </cell>
          <cell r="I1071">
            <v>58500</v>
          </cell>
          <cell r="J1071">
            <v>58500</v>
          </cell>
          <cell r="K1071">
            <v>58500</v>
          </cell>
          <cell r="M1071">
            <v>88</v>
          </cell>
          <cell r="O1071">
            <v>5</v>
          </cell>
          <cell r="P1071">
            <v>38442</v>
          </cell>
          <cell r="Q1071">
            <v>0</v>
          </cell>
          <cell r="R1071">
            <v>2</v>
          </cell>
        </row>
        <row r="1072">
          <cell r="C1072" t="str">
            <v>CM1087-370</v>
          </cell>
          <cell r="D1072" t="str">
            <v>SIM64, 1XSTM-64 193.70 THZ 0N8 APD</v>
          </cell>
          <cell r="E1072" t="str">
            <v>_6350</v>
          </cell>
          <cell r="F1072">
            <v>38352</v>
          </cell>
          <cell r="G1072">
            <v>25</v>
          </cell>
          <cell r="H1072">
            <v>17.3</v>
          </cell>
          <cell r="I1072">
            <v>58500</v>
          </cell>
          <cell r="J1072">
            <v>58500</v>
          </cell>
          <cell r="K1072">
            <v>58500</v>
          </cell>
          <cell r="M1072">
            <v>88</v>
          </cell>
          <cell r="O1072">
            <v>5</v>
          </cell>
          <cell r="P1072">
            <v>38442</v>
          </cell>
          <cell r="Q1072">
            <v>0</v>
          </cell>
          <cell r="R1072">
            <v>2</v>
          </cell>
        </row>
        <row r="1073">
          <cell r="C1073" t="str">
            <v>CM1087-380</v>
          </cell>
          <cell r="D1073" t="str">
            <v>SIM64, 1XSTM-64 193.80 THZ 0N8 APD</v>
          </cell>
          <cell r="E1073" t="str">
            <v>_6350</v>
          </cell>
          <cell r="F1073">
            <v>38352</v>
          </cell>
          <cell r="G1073">
            <v>25</v>
          </cell>
          <cell r="H1073">
            <v>17.3</v>
          </cell>
          <cell r="I1073">
            <v>58500</v>
          </cell>
          <cell r="J1073">
            <v>58500</v>
          </cell>
          <cell r="K1073">
            <v>58500</v>
          </cell>
          <cell r="M1073">
            <v>88</v>
          </cell>
          <cell r="O1073">
            <v>5</v>
          </cell>
          <cell r="P1073">
            <v>38442</v>
          </cell>
          <cell r="Q1073">
            <v>0</v>
          </cell>
          <cell r="R1073">
            <v>2</v>
          </cell>
        </row>
        <row r="1074">
          <cell r="C1074" t="str">
            <v>CM1087-390</v>
          </cell>
          <cell r="D1074" t="str">
            <v>SIM64, 1XSTM-64 193.90 THZ 0N8 APD</v>
          </cell>
          <cell r="E1074" t="str">
            <v>_6350</v>
          </cell>
          <cell r="F1074">
            <v>38352</v>
          </cell>
          <cell r="G1074">
            <v>25</v>
          </cell>
          <cell r="H1074">
            <v>17.3</v>
          </cell>
          <cell r="I1074">
            <v>58500</v>
          </cell>
          <cell r="J1074">
            <v>58500</v>
          </cell>
          <cell r="K1074">
            <v>58500</v>
          </cell>
          <cell r="M1074">
            <v>88</v>
          </cell>
          <cell r="O1074">
            <v>5</v>
          </cell>
          <cell r="P1074">
            <v>38442</v>
          </cell>
          <cell r="Q1074">
            <v>0</v>
          </cell>
          <cell r="R1074">
            <v>2</v>
          </cell>
        </row>
        <row r="1075">
          <cell r="C1075" t="str">
            <v>CM1087-400</v>
          </cell>
          <cell r="D1075" t="str">
            <v>SIM64, 1XSTM-64 194.00 THZ 0N8 APD</v>
          </cell>
          <cell r="E1075" t="str">
            <v>_6350</v>
          </cell>
          <cell r="F1075">
            <v>38352</v>
          </cell>
          <cell r="G1075">
            <v>25</v>
          </cell>
          <cell r="H1075">
            <v>17.3</v>
          </cell>
          <cell r="I1075">
            <v>58500</v>
          </cell>
          <cell r="J1075">
            <v>58500</v>
          </cell>
          <cell r="K1075">
            <v>58500</v>
          </cell>
          <cell r="M1075">
            <v>88</v>
          </cell>
          <cell r="O1075">
            <v>5</v>
          </cell>
          <cell r="P1075">
            <v>38442</v>
          </cell>
          <cell r="Q1075">
            <v>0</v>
          </cell>
          <cell r="R1075">
            <v>2</v>
          </cell>
        </row>
        <row r="1076">
          <cell r="C1076" t="str">
            <v>CM1087-410</v>
          </cell>
          <cell r="D1076" t="str">
            <v>SIM64, 1XSTM-64 194.10 THZ 0N8 APD</v>
          </cell>
          <cell r="E1076" t="str">
            <v>_6350</v>
          </cell>
          <cell r="F1076">
            <v>38352</v>
          </cell>
          <cell r="G1076">
            <v>25</v>
          </cell>
          <cell r="H1076">
            <v>17.3</v>
          </cell>
          <cell r="I1076">
            <v>58500</v>
          </cell>
          <cell r="J1076">
            <v>58500</v>
          </cell>
          <cell r="K1076">
            <v>58500</v>
          </cell>
          <cell r="M1076">
            <v>88</v>
          </cell>
          <cell r="O1076">
            <v>5</v>
          </cell>
          <cell r="P1076">
            <v>38442</v>
          </cell>
          <cell r="Q1076">
            <v>0</v>
          </cell>
          <cell r="R1076">
            <v>2</v>
          </cell>
        </row>
        <row r="1077">
          <cell r="C1077" t="str">
            <v>CM1087-420</v>
          </cell>
          <cell r="D1077" t="str">
            <v>SIM64, 1XSTM-64 194.20 THZ 0N8 APD</v>
          </cell>
          <cell r="E1077" t="str">
            <v>_6350</v>
          </cell>
          <cell r="F1077">
            <v>38352</v>
          </cell>
          <cell r="G1077">
            <v>25</v>
          </cell>
          <cell r="H1077">
            <v>17.3</v>
          </cell>
          <cell r="I1077">
            <v>58500</v>
          </cell>
          <cell r="J1077">
            <v>58500</v>
          </cell>
          <cell r="K1077">
            <v>58500</v>
          </cell>
          <cell r="M1077">
            <v>88</v>
          </cell>
          <cell r="O1077">
            <v>5</v>
          </cell>
          <cell r="P1077">
            <v>38442</v>
          </cell>
          <cell r="Q1077">
            <v>0</v>
          </cell>
          <cell r="R1077">
            <v>2</v>
          </cell>
        </row>
        <row r="1078">
          <cell r="C1078" t="str">
            <v>CM1087-430</v>
          </cell>
          <cell r="D1078" t="str">
            <v>SIM64, 1XSTM-64 194.30 THZ 0N8 APD</v>
          </cell>
          <cell r="E1078" t="str">
            <v>_6350</v>
          </cell>
          <cell r="F1078">
            <v>38352</v>
          </cell>
          <cell r="G1078">
            <v>25</v>
          </cell>
          <cell r="H1078">
            <v>17.3</v>
          </cell>
          <cell r="I1078">
            <v>58500</v>
          </cell>
          <cell r="J1078">
            <v>58500</v>
          </cell>
          <cell r="K1078">
            <v>58500</v>
          </cell>
          <cell r="M1078">
            <v>88</v>
          </cell>
          <cell r="O1078">
            <v>5</v>
          </cell>
          <cell r="P1078">
            <v>38442</v>
          </cell>
          <cell r="Q1078">
            <v>0</v>
          </cell>
          <cell r="R1078">
            <v>2</v>
          </cell>
        </row>
        <row r="1079">
          <cell r="C1079" t="str">
            <v>CM1087-440</v>
          </cell>
          <cell r="D1079" t="str">
            <v>SIM64, 1XSTM-64 194.40 THZ 0N8 APD</v>
          </cell>
          <cell r="E1079" t="str">
            <v>_6350</v>
          </cell>
          <cell r="F1079">
            <v>38352</v>
          </cell>
          <cell r="G1079">
            <v>25</v>
          </cell>
          <cell r="H1079">
            <v>17.3</v>
          </cell>
          <cell r="I1079">
            <v>58500</v>
          </cell>
          <cell r="J1079">
            <v>58500</v>
          </cell>
          <cell r="K1079">
            <v>58500</v>
          </cell>
          <cell r="M1079">
            <v>88</v>
          </cell>
          <cell r="O1079">
            <v>5</v>
          </cell>
          <cell r="P1079">
            <v>38442</v>
          </cell>
          <cell r="Q1079">
            <v>0</v>
          </cell>
          <cell r="R1079">
            <v>2</v>
          </cell>
        </row>
        <row r="1080">
          <cell r="C1080" t="str">
            <v>CM1087-450</v>
          </cell>
          <cell r="D1080" t="str">
            <v>SIM64, 1XSTM-64 194.50 THZ 0N8 APD</v>
          </cell>
          <cell r="E1080" t="str">
            <v>_6350</v>
          </cell>
          <cell r="F1080">
            <v>38352</v>
          </cell>
          <cell r="G1080">
            <v>25</v>
          </cell>
          <cell r="H1080">
            <v>17.3</v>
          </cell>
          <cell r="I1080">
            <v>58500</v>
          </cell>
          <cell r="J1080">
            <v>58500</v>
          </cell>
          <cell r="K1080">
            <v>58500</v>
          </cell>
          <cell r="M1080">
            <v>88</v>
          </cell>
          <cell r="O1080">
            <v>5</v>
          </cell>
          <cell r="P1080">
            <v>38442</v>
          </cell>
          <cell r="Q1080">
            <v>0</v>
          </cell>
          <cell r="R1080">
            <v>2</v>
          </cell>
        </row>
        <row r="1081">
          <cell r="C1081" t="str">
            <v>CM1087-460</v>
          </cell>
          <cell r="D1081" t="str">
            <v>SIM64, 1XSTM-64 194.60 THZ 0N8 APD</v>
          </cell>
          <cell r="E1081" t="str">
            <v>_6350</v>
          </cell>
          <cell r="F1081">
            <v>38352</v>
          </cell>
          <cell r="G1081">
            <v>25</v>
          </cell>
          <cell r="H1081">
            <v>17.3</v>
          </cell>
          <cell r="I1081">
            <v>58500</v>
          </cell>
          <cell r="J1081">
            <v>58500</v>
          </cell>
          <cell r="K1081">
            <v>58500</v>
          </cell>
          <cell r="M1081">
            <v>88</v>
          </cell>
          <cell r="O1081">
            <v>5</v>
          </cell>
          <cell r="P1081">
            <v>38442</v>
          </cell>
          <cell r="Q1081">
            <v>0</v>
          </cell>
          <cell r="R1081">
            <v>2</v>
          </cell>
        </row>
        <row r="1082">
          <cell r="C1082" t="str">
            <v>CM1087-470</v>
          </cell>
          <cell r="D1082" t="str">
            <v>SIM64, 1XSTM-64 194.70 THZ 0N8 APD</v>
          </cell>
          <cell r="E1082" t="str">
            <v>_6350</v>
          </cell>
          <cell r="F1082">
            <v>38352</v>
          </cell>
          <cell r="G1082">
            <v>25</v>
          </cell>
          <cell r="H1082">
            <v>17.3</v>
          </cell>
          <cell r="I1082">
            <v>58500</v>
          </cell>
          <cell r="J1082">
            <v>58500</v>
          </cell>
          <cell r="K1082">
            <v>58500</v>
          </cell>
          <cell r="M1082">
            <v>88</v>
          </cell>
          <cell r="O1082">
            <v>5</v>
          </cell>
          <cell r="P1082">
            <v>38442</v>
          </cell>
          <cell r="Q1082">
            <v>0</v>
          </cell>
          <cell r="R1082">
            <v>2</v>
          </cell>
        </row>
        <row r="1083">
          <cell r="C1083" t="str">
            <v>CM1087-480</v>
          </cell>
          <cell r="D1083" t="str">
            <v>SIM64, 1XSTM-64 194.80 THZ 0N8 APD</v>
          </cell>
          <cell r="E1083" t="str">
            <v>_6350</v>
          </cell>
          <cell r="F1083">
            <v>38352</v>
          </cell>
          <cell r="G1083">
            <v>25</v>
          </cell>
          <cell r="H1083">
            <v>17.3</v>
          </cell>
          <cell r="I1083">
            <v>58500</v>
          </cell>
          <cell r="J1083">
            <v>58500</v>
          </cell>
          <cell r="K1083">
            <v>58500</v>
          </cell>
          <cell r="M1083">
            <v>88</v>
          </cell>
          <cell r="O1083">
            <v>5</v>
          </cell>
          <cell r="P1083">
            <v>38442</v>
          </cell>
          <cell r="Q1083">
            <v>0</v>
          </cell>
          <cell r="R1083">
            <v>2</v>
          </cell>
        </row>
        <row r="1084">
          <cell r="C1084" t="str">
            <v>CM1087-490</v>
          </cell>
          <cell r="D1084" t="str">
            <v>SIM64, 1XSTM-64 194.90 THZ 0N8 APD</v>
          </cell>
          <cell r="E1084" t="str">
            <v>_6350</v>
          </cell>
          <cell r="F1084">
            <v>38352</v>
          </cell>
          <cell r="G1084">
            <v>25</v>
          </cell>
          <cell r="H1084">
            <v>17.3</v>
          </cell>
          <cell r="I1084">
            <v>58500</v>
          </cell>
          <cell r="J1084">
            <v>58500</v>
          </cell>
          <cell r="K1084">
            <v>58500</v>
          </cell>
          <cell r="M1084">
            <v>88</v>
          </cell>
          <cell r="O1084">
            <v>5</v>
          </cell>
          <cell r="P1084">
            <v>38442</v>
          </cell>
          <cell r="Q1084">
            <v>0</v>
          </cell>
          <cell r="R1084">
            <v>2</v>
          </cell>
        </row>
        <row r="1085">
          <cell r="C1085" t="str">
            <v>CM1087-500</v>
          </cell>
          <cell r="D1085" t="str">
            <v>SIM64, 1XSTM-64 195.00 THZ 0N8 APD</v>
          </cell>
          <cell r="E1085" t="str">
            <v>_6350</v>
          </cell>
          <cell r="F1085">
            <v>38352</v>
          </cell>
          <cell r="G1085">
            <v>25</v>
          </cell>
          <cell r="H1085">
            <v>17.3</v>
          </cell>
          <cell r="I1085">
            <v>58500</v>
          </cell>
          <cell r="J1085">
            <v>58500</v>
          </cell>
          <cell r="K1085">
            <v>58500</v>
          </cell>
          <cell r="M1085">
            <v>88</v>
          </cell>
          <cell r="O1085">
            <v>5</v>
          </cell>
          <cell r="P1085">
            <v>38442</v>
          </cell>
          <cell r="Q1085">
            <v>0</v>
          </cell>
          <cell r="R1085">
            <v>2</v>
          </cell>
        </row>
        <row r="1086">
          <cell r="C1086" t="str">
            <v>CM1087-510</v>
          </cell>
          <cell r="D1086" t="str">
            <v>SIM64, 1XSTM-64 195.10 THZ 0N8 APD</v>
          </cell>
          <cell r="E1086" t="str">
            <v>_6350</v>
          </cell>
          <cell r="F1086">
            <v>38352</v>
          </cell>
          <cell r="G1086">
            <v>25</v>
          </cell>
          <cell r="H1086">
            <v>17.3</v>
          </cell>
          <cell r="I1086">
            <v>58500</v>
          </cell>
          <cell r="J1086">
            <v>58500</v>
          </cell>
          <cell r="K1086">
            <v>58500</v>
          </cell>
          <cell r="M1086">
            <v>88</v>
          </cell>
          <cell r="O1086">
            <v>5</v>
          </cell>
          <cell r="P1086">
            <v>38442</v>
          </cell>
          <cell r="Q1086">
            <v>0</v>
          </cell>
          <cell r="R1086">
            <v>2</v>
          </cell>
        </row>
        <row r="1087">
          <cell r="C1087" t="str">
            <v>CM1087-520</v>
          </cell>
          <cell r="D1087" t="str">
            <v>SIM64, 1XSTM-64 195.20 THZ 0N8 APD</v>
          </cell>
          <cell r="E1087" t="str">
            <v>_6350</v>
          </cell>
          <cell r="F1087">
            <v>38352</v>
          </cell>
          <cell r="G1087">
            <v>25</v>
          </cell>
          <cell r="H1087">
            <v>17.3</v>
          </cell>
          <cell r="I1087">
            <v>58500</v>
          </cell>
          <cell r="J1087">
            <v>58500</v>
          </cell>
          <cell r="K1087">
            <v>58500</v>
          </cell>
          <cell r="M1087">
            <v>88</v>
          </cell>
          <cell r="O1087">
            <v>5</v>
          </cell>
          <cell r="P1087">
            <v>38442</v>
          </cell>
          <cell r="Q1087">
            <v>0</v>
          </cell>
          <cell r="R1087">
            <v>2</v>
          </cell>
        </row>
        <row r="1088">
          <cell r="C1088" t="str">
            <v>CM1091</v>
          </cell>
          <cell r="D1088" t="str">
            <v>ETEX4M, 4X1GBE, ETHERNET MODULE</v>
          </cell>
          <cell r="E1088" t="str">
            <v>_6350</v>
          </cell>
          <cell r="F1088">
            <v>38168</v>
          </cell>
          <cell r="G1088">
            <v>21</v>
          </cell>
          <cell r="H1088">
            <v>26.8</v>
          </cell>
          <cell r="I1088">
            <v>15710</v>
          </cell>
          <cell r="J1088">
            <v>15710</v>
          </cell>
          <cell r="K1088">
            <v>15710</v>
          </cell>
          <cell r="N1088">
            <v>0.5</v>
          </cell>
          <cell r="O1088">
            <v>5</v>
          </cell>
          <cell r="P1088">
            <v>38184</v>
          </cell>
          <cell r="Q1088">
            <v>0</v>
          </cell>
          <cell r="R1088">
            <v>0</v>
          </cell>
        </row>
        <row r="1089">
          <cell r="C1089" t="str">
            <v>CM1093</v>
          </cell>
          <cell r="D1089" t="str">
            <v>ETEX16M, 16X100 MBE I/F</v>
          </cell>
          <cell r="E1089" t="str">
            <v>_6350</v>
          </cell>
          <cell r="F1089">
            <v>37955</v>
          </cell>
          <cell r="G1089">
            <v>50</v>
          </cell>
          <cell r="H1089">
            <v>15.9</v>
          </cell>
          <cell r="I1089">
            <v>7620</v>
          </cell>
          <cell r="J1089">
            <v>7620</v>
          </cell>
          <cell r="K1089">
            <v>3048</v>
          </cell>
          <cell r="N1089">
            <v>0.5</v>
          </cell>
          <cell r="O1089">
            <v>5</v>
          </cell>
          <cell r="P1089">
            <v>38077</v>
          </cell>
          <cell r="Q1089">
            <v>0</v>
          </cell>
          <cell r="R1089">
            <v>0</v>
          </cell>
        </row>
        <row r="1090">
          <cell r="C1090" t="str">
            <v>CM1095</v>
          </cell>
          <cell r="D1090" t="str">
            <v>ETEXS2G, 2X1GBE, L2 SWITCHING MODULE</v>
          </cell>
          <cell r="E1090" t="str">
            <v>_6350</v>
          </cell>
          <cell r="F1090">
            <v>38092</v>
          </cell>
          <cell r="G1090">
            <v>12</v>
          </cell>
          <cell r="H1090">
            <v>16.7</v>
          </cell>
          <cell r="I1090">
            <v>10480</v>
          </cell>
          <cell r="J1090">
            <v>10480</v>
          </cell>
          <cell r="K1090">
            <v>10480</v>
          </cell>
          <cell r="N1090">
            <v>0.5</v>
          </cell>
          <cell r="O1090">
            <v>5</v>
          </cell>
          <cell r="P1090">
            <v>38184</v>
          </cell>
          <cell r="Q1090">
            <v>0</v>
          </cell>
          <cell r="R1090">
            <v>0</v>
          </cell>
        </row>
        <row r="1091">
          <cell r="C1091" t="str">
            <v>CM1096</v>
          </cell>
          <cell r="D1091" t="str">
            <v>ETEXWS, L2 SWITCHING MODULE</v>
          </cell>
          <cell r="E1091" t="str">
            <v>_6350</v>
          </cell>
          <cell r="F1091">
            <v>38352</v>
          </cell>
          <cell r="G1091">
            <v>12</v>
          </cell>
          <cell r="H1091">
            <v>15</v>
          </cell>
          <cell r="I1091">
            <v>22500</v>
          </cell>
          <cell r="J1091">
            <v>22500</v>
          </cell>
          <cell r="K1091">
            <v>22500</v>
          </cell>
          <cell r="M1091">
            <v>32</v>
          </cell>
          <cell r="N1091">
            <v>0.5</v>
          </cell>
          <cell r="O1091">
            <v>5</v>
          </cell>
          <cell r="P1091">
            <v>38442</v>
          </cell>
          <cell r="Q1091">
            <v>0</v>
          </cell>
          <cell r="R1091">
            <v>2</v>
          </cell>
        </row>
        <row r="1092">
          <cell r="C1092" t="str">
            <v>CM1097</v>
          </cell>
          <cell r="D1092" t="str">
            <v>ETEX16S, 16X100 MBE I/F W/L2 SWITCH</v>
          </cell>
          <cell r="E1092" t="str">
            <v>_6350</v>
          </cell>
          <cell r="F1092">
            <v>37955</v>
          </cell>
          <cell r="G1092">
            <v>50</v>
          </cell>
          <cell r="H1092">
            <v>15.9</v>
          </cell>
          <cell r="I1092">
            <v>10480</v>
          </cell>
          <cell r="J1092">
            <v>10480</v>
          </cell>
          <cell r="K1092">
            <v>10480</v>
          </cell>
          <cell r="N1092">
            <v>1.5</v>
          </cell>
          <cell r="O1092">
            <v>5</v>
          </cell>
          <cell r="P1092">
            <v>38077</v>
          </cell>
          <cell r="Q1092">
            <v>0</v>
          </cell>
          <cell r="R1092">
            <v>0</v>
          </cell>
        </row>
        <row r="1093">
          <cell r="C1093" t="str">
            <v>CM1098</v>
          </cell>
          <cell r="D1093" t="str">
            <v>ETEX6S, 6GE, L2 SWITCHING MODULE</v>
          </cell>
          <cell r="E1093" t="str">
            <v>_6350</v>
          </cell>
          <cell r="F1093">
            <v>38352</v>
          </cell>
          <cell r="I1093">
            <v>25500</v>
          </cell>
          <cell r="J1093">
            <v>25500</v>
          </cell>
          <cell r="K1093">
            <v>25500</v>
          </cell>
          <cell r="N1093">
            <v>1.5</v>
          </cell>
          <cell r="O1093">
            <v>5</v>
          </cell>
          <cell r="P1093">
            <v>38442</v>
          </cell>
          <cell r="Q1093">
            <v>0</v>
          </cell>
          <cell r="R1093">
            <v>2</v>
          </cell>
        </row>
        <row r="1094">
          <cell r="C1094" t="str">
            <v>CM1021</v>
          </cell>
          <cell r="D1094" t="str">
            <v>M6-1, 768/128 PORT HO/LO MATRIX MODULE</v>
          </cell>
          <cell r="E1094" t="str">
            <v>_6350</v>
          </cell>
          <cell r="F1094">
            <v>37621</v>
          </cell>
          <cell r="G1094">
            <v>92</v>
          </cell>
          <cell r="H1094">
            <v>10</v>
          </cell>
          <cell r="I1094">
            <v>24200</v>
          </cell>
          <cell r="J1094">
            <v>24200</v>
          </cell>
          <cell r="K1094">
            <v>9872</v>
          </cell>
          <cell r="M1094">
            <v>50</v>
          </cell>
          <cell r="O1094">
            <v>5</v>
          </cell>
          <cell r="P1094">
            <v>37711</v>
          </cell>
          <cell r="Q1094">
            <v>0</v>
          </cell>
          <cell r="R1094">
            <v>0</v>
          </cell>
        </row>
        <row r="1095">
          <cell r="C1095" t="str">
            <v>CM1022</v>
          </cell>
          <cell r="D1095" t="str">
            <v>M3, 384/128 PORT LO/HO MATRIX MODULE, S5</v>
          </cell>
          <cell r="E1095" t="str">
            <v>_6350</v>
          </cell>
          <cell r="F1095">
            <v>37925</v>
          </cell>
          <cell r="G1095">
            <v>38</v>
          </cell>
          <cell r="H1095">
            <v>14.8</v>
          </cell>
          <cell r="I1095">
            <v>16670</v>
          </cell>
          <cell r="J1095">
            <v>16670</v>
          </cell>
          <cell r="K1095">
            <v>6668</v>
          </cell>
          <cell r="M1095">
            <v>25</v>
          </cell>
          <cell r="O1095">
            <v>5</v>
          </cell>
          <cell r="P1095">
            <v>38017</v>
          </cell>
          <cell r="Q1095">
            <v>0</v>
          </cell>
          <cell r="R1095">
            <v>0</v>
          </cell>
        </row>
        <row r="1096">
          <cell r="C1096" t="str">
            <v>SW6350-0010M200</v>
          </cell>
          <cell r="D1096" t="str">
            <v>6350 ESW, FP1.0, CD-ROM</v>
          </cell>
          <cell r="E1096" t="str">
            <v>_6350</v>
          </cell>
          <cell r="F1096">
            <v>37621</v>
          </cell>
          <cell r="I1096">
            <v>6800</v>
          </cell>
          <cell r="J1096">
            <v>6800</v>
          </cell>
          <cell r="K1096">
            <v>6800</v>
          </cell>
          <cell r="O1096">
            <v>5</v>
          </cell>
          <cell r="P1096">
            <v>37711</v>
          </cell>
          <cell r="Q1096">
            <v>0</v>
          </cell>
          <cell r="R1096">
            <v>0</v>
          </cell>
        </row>
        <row r="1097">
          <cell r="C1097" t="str">
            <v>SW6350-0010M300</v>
          </cell>
          <cell r="D1097" t="str">
            <v>6350 ESW, FP1.0, COMPACT FLASH</v>
          </cell>
          <cell r="E1097" t="str">
            <v>_6350</v>
          </cell>
          <cell r="F1097">
            <v>37621</v>
          </cell>
          <cell r="I1097">
            <v>6800</v>
          </cell>
          <cell r="J1097">
            <v>6800</v>
          </cell>
          <cell r="K1097">
            <v>2780</v>
          </cell>
          <cell r="O1097">
            <v>5</v>
          </cell>
          <cell r="P1097">
            <v>37711</v>
          </cell>
          <cell r="Q1097">
            <v>0</v>
          </cell>
          <cell r="R1097">
            <v>0</v>
          </cell>
        </row>
        <row r="1098">
          <cell r="C1098" t="str">
            <v>SW6350-0011M200</v>
          </cell>
          <cell r="D1098" t="str">
            <v>6350 ESW, FP1.1, CD-ROM</v>
          </cell>
          <cell r="E1098" t="str">
            <v>_6350</v>
          </cell>
          <cell r="F1098">
            <v>37925</v>
          </cell>
          <cell r="I1098">
            <v>2850</v>
          </cell>
          <cell r="J1098">
            <v>2850</v>
          </cell>
          <cell r="K1098">
            <v>2850</v>
          </cell>
          <cell r="O1098">
            <v>5</v>
          </cell>
          <cell r="P1098">
            <v>38017</v>
          </cell>
          <cell r="Q1098">
            <v>0</v>
          </cell>
          <cell r="R1098">
            <v>0</v>
          </cell>
        </row>
        <row r="1099">
          <cell r="C1099" t="str">
            <v>SW6350-0011M300</v>
          </cell>
          <cell r="D1099" t="str">
            <v>6350 ESW, FP1.1, COMPACT FLASH</v>
          </cell>
          <cell r="E1099" t="str">
            <v>_6350</v>
          </cell>
          <cell r="F1099">
            <v>37925</v>
          </cell>
          <cell r="I1099">
            <v>9650</v>
          </cell>
          <cell r="J1099">
            <v>9650</v>
          </cell>
          <cell r="K1099">
            <v>3868</v>
          </cell>
          <cell r="O1099">
            <v>5</v>
          </cell>
          <cell r="P1099">
            <v>38017</v>
          </cell>
          <cell r="Q1099">
            <v>0</v>
          </cell>
          <cell r="R1099">
            <v>0</v>
          </cell>
        </row>
        <row r="1100">
          <cell r="C1100" t="str">
            <v>SW6350-0020M200</v>
          </cell>
          <cell r="D1100" t="str">
            <v>6350 ESW, FP2.0, CD-ROM</v>
          </cell>
          <cell r="E1100" t="str">
            <v>_6350</v>
          </cell>
          <cell r="F1100">
            <v>38092</v>
          </cell>
          <cell r="I1100">
            <v>1100</v>
          </cell>
          <cell r="J1100">
            <v>1100</v>
          </cell>
          <cell r="K1100">
            <v>1100</v>
          </cell>
          <cell r="O1100">
            <v>5</v>
          </cell>
          <cell r="P1100">
            <v>38184</v>
          </cell>
          <cell r="Q1100">
            <v>0</v>
          </cell>
          <cell r="R1100">
            <v>0</v>
          </cell>
        </row>
        <row r="1101">
          <cell r="C1101" t="str">
            <v>SW6350-0020M300</v>
          </cell>
          <cell r="D1101" t="str">
            <v>6350 ESW, FP2.0, COMPACT FLASH</v>
          </cell>
          <cell r="E1101" t="str">
            <v>_6350</v>
          </cell>
          <cell r="F1101">
            <v>38092</v>
          </cell>
          <cell r="I1101">
            <v>10750</v>
          </cell>
          <cell r="J1101">
            <v>10750</v>
          </cell>
          <cell r="K1101">
            <v>10750</v>
          </cell>
          <cell r="O1101">
            <v>5</v>
          </cell>
          <cell r="P1101">
            <v>38184</v>
          </cell>
          <cell r="Q1101">
            <v>0</v>
          </cell>
          <cell r="R1101">
            <v>0</v>
          </cell>
        </row>
        <row r="1102">
          <cell r="C1102" t="str">
            <v>SW6350-0021M200</v>
          </cell>
          <cell r="D1102" t="str">
            <v>6350 ESW, FP2.1, CD-ROM</v>
          </cell>
          <cell r="E1102" t="str">
            <v>_6350</v>
          </cell>
          <cell r="F1102">
            <v>38352</v>
          </cell>
          <cell r="I1102">
            <v>500</v>
          </cell>
          <cell r="J1102">
            <v>500</v>
          </cell>
          <cell r="K1102">
            <v>500</v>
          </cell>
          <cell r="O1102">
            <v>5</v>
          </cell>
          <cell r="P1102">
            <v>38442</v>
          </cell>
          <cell r="Q1102">
            <v>0</v>
          </cell>
          <cell r="R1102">
            <v>2</v>
          </cell>
        </row>
        <row r="1103">
          <cell r="C1103" t="str">
            <v>SW6350-0021M300</v>
          </cell>
          <cell r="D1103" t="str">
            <v>6350 ESW, FP2.1, COMPACT FLASH</v>
          </cell>
          <cell r="E1103" t="str">
            <v>_6350</v>
          </cell>
          <cell r="F1103">
            <v>38352</v>
          </cell>
          <cell r="I1103">
            <v>11250</v>
          </cell>
          <cell r="J1103">
            <v>11250</v>
          </cell>
          <cell r="K1103">
            <v>11250</v>
          </cell>
          <cell r="O1103">
            <v>5</v>
          </cell>
          <cell r="P1103">
            <v>38442</v>
          </cell>
          <cell r="Q1103">
            <v>0</v>
          </cell>
          <cell r="R1103">
            <v>2</v>
          </cell>
        </row>
        <row r="1104">
          <cell r="C1104" t="str">
            <v>CM1003</v>
          </cell>
          <cell r="D1104" t="str">
            <v>FAN MODULE</v>
          </cell>
          <cell r="E1104" t="str">
            <v>_6350</v>
          </cell>
          <cell r="F1104">
            <v>37621</v>
          </cell>
          <cell r="G1104">
            <v>17</v>
          </cell>
          <cell r="H1104">
            <v>123</v>
          </cell>
          <cell r="I1104">
            <v>505</v>
          </cell>
          <cell r="J1104">
            <v>505</v>
          </cell>
          <cell r="K1104">
            <v>206</v>
          </cell>
          <cell r="O1104">
            <v>5</v>
          </cell>
          <cell r="P1104">
            <v>37711</v>
          </cell>
          <cell r="Q1104">
            <v>0</v>
          </cell>
          <cell r="R1104">
            <v>0</v>
          </cell>
        </row>
        <row r="1105">
          <cell r="C1105" t="str">
            <v>CM1005</v>
          </cell>
          <cell r="D1105" t="str">
            <v>FAN MODULE FOR S5 SUBRACK</v>
          </cell>
          <cell r="E1105" t="str">
            <v>_6350</v>
          </cell>
          <cell r="F1105">
            <v>37925</v>
          </cell>
          <cell r="G1105">
            <v>13.3</v>
          </cell>
          <cell r="H1105">
            <v>114</v>
          </cell>
          <cell r="I1105">
            <v>505</v>
          </cell>
          <cell r="J1105">
            <v>505</v>
          </cell>
          <cell r="K1105">
            <v>202</v>
          </cell>
          <cell r="O1105">
            <v>5</v>
          </cell>
          <cell r="P1105">
            <v>38017</v>
          </cell>
          <cell r="Q1105">
            <v>0</v>
          </cell>
          <cell r="R1105">
            <v>0</v>
          </cell>
        </row>
        <row r="1106">
          <cell r="C1106" t="str">
            <v>CM1010</v>
          </cell>
          <cell r="D1106" t="str">
            <v>CMCC CENTRAL MGMT COMM CONTROLLER MODULE</v>
          </cell>
          <cell r="E1106" t="str">
            <v>_6350</v>
          </cell>
          <cell r="F1106">
            <v>37621</v>
          </cell>
          <cell r="G1106">
            <v>10</v>
          </cell>
          <cell r="H1106">
            <v>24</v>
          </cell>
          <cell r="I1106">
            <v>3690</v>
          </cell>
          <cell r="J1106">
            <v>3690</v>
          </cell>
          <cell r="K1106">
            <v>1500</v>
          </cell>
          <cell r="O1106">
            <v>5</v>
          </cell>
          <cell r="P1106">
            <v>37711</v>
          </cell>
          <cell r="Q1106">
            <v>0</v>
          </cell>
          <cell r="R1106">
            <v>0</v>
          </cell>
        </row>
        <row r="1107">
          <cell r="C1107" t="str">
            <v>CM1011</v>
          </cell>
          <cell r="D1107" t="str">
            <v>PSF, POWER SUPPLY FILTER MODULE</v>
          </cell>
          <cell r="E1107" t="str">
            <v>_6350</v>
          </cell>
          <cell r="F1107">
            <v>37621</v>
          </cell>
          <cell r="G1107">
            <v>14</v>
          </cell>
          <cell r="H1107">
            <v>34</v>
          </cell>
          <cell r="I1107">
            <v>770</v>
          </cell>
          <cell r="J1107">
            <v>770</v>
          </cell>
          <cell r="K1107">
            <v>315</v>
          </cell>
          <cell r="O1107">
            <v>5</v>
          </cell>
          <cell r="P1107">
            <v>37711</v>
          </cell>
          <cell r="Q1107">
            <v>0</v>
          </cell>
          <cell r="R1107">
            <v>0</v>
          </cell>
        </row>
        <row r="1108">
          <cell r="C1108" t="str">
            <v>CM1012</v>
          </cell>
          <cell r="D1108" t="str">
            <v>PSF, POWER SUPPLY FILTER MODULE FOR S5</v>
          </cell>
          <cell r="E1108" t="str">
            <v>_6350</v>
          </cell>
          <cell r="F1108">
            <v>37925</v>
          </cell>
          <cell r="G1108">
            <v>24</v>
          </cell>
          <cell r="H1108">
            <v>59.3</v>
          </cell>
          <cell r="I1108">
            <v>770</v>
          </cell>
          <cell r="J1108">
            <v>770</v>
          </cell>
          <cell r="K1108">
            <v>308</v>
          </cell>
          <cell r="O1108">
            <v>5</v>
          </cell>
          <cell r="P1108">
            <v>38017</v>
          </cell>
          <cell r="Q1108">
            <v>0</v>
          </cell>
          <cell r="R1108">
            <v>0</v>
          </cell>
        </row>
        <row r="1109">
          <cell r="C1109" t="str">
            <v>CM1014</v>
          </cell>
          <cell r="D1109" t="str">
            <v>OHA, ETEX MAN-IF CONV. MODULE</v>
          </cell>
          <cell r="E1109" t="str">
            <v>_6350</v>
          </cell>
          <cell r="F1109">
            <v>38352</v>
          </cell>
          <cell r="I1109">
            <v>500</v>
          </cell>
          <cell r="J1109">
            <v>500</v>
          </cell>
          <cell r="K1109">
            <v>500</v>
          </cell>
          <cell r="O1109">
            <v>5</v>
          </cell>
          <cell r="P1109">
            <v>38442</v>
          </cell>
          <cell r="Q1109">
            <v>0</v>
          </cell>
          <cell r="R1109">
            <v>2</v>
          </cell>
        </row>
        <row r="1110">
          <cell r="C1110" t="str">
            <v>CM1015</v>
          </cell>
          <cell r="D1110" t="str">
            <v>EXT-MAIN, ISTM-4 EXTENDER MODULE</v>
          </cell>
          <cell r="E1110" t="str">
            <v>_6350</v>
          </cell>
          <cell r="F1110">
            <v>38564</v>
          </cell>
          <cell r="I1110">
            <v>1600</v>
          </cell>
          <cell r="J1110">
            <v>1600</v>
          </cell>
          <cell r="K1110">
            <v>1600</v>
          </cell>
          <cell r="O1110">
            <v>5</v>
          </cell>
          <cell r="P1110">
            <v>38625</v>
          </cell>
          <cell r="Q1110">
            <v>0</v>
          </cell>
          <cell r="R1110">
            <v>2</v>
          </cell>
        </row>
        <row r="1111">
          <cell r="C1111" t="str">
            <v>CM1015-2-ST</v>
          </cell>
          <cell r="D1111" t="str">
            <v>EXT-AS, EXTENDER ASSEMBLY, PACKAGED</v>
          </cell>
          <cell r="E1111" t="str">
            <v>_6350</v>
          </cell>
          <cell r="F1111">
            <v>38564</v>
          </cell>
          <cell r="I1111">
            <v>4100</v>
          </cell>
          <cell r="J1111">
            <v>4100</v>
          </cell>
          <cell r="K1111">
            <v>4100</v>
          </cell>
          <cell r="O1111">
            <v>5</v>
          </cell>
          <cell r="P1111">
            <v>38625</v>
          </cell>
          <cell r="Q1111">
            <v>0</v>
          </cell>
          <cell r="R1111">
            <v>2</v>
          </cell>
        </row>
        <row r="1112">
          <cell r="C1112" t="str">
            <v>CM1016</v>
          </cell>
          <cell r="D1112" t="str">
            <v>EXT-SUB, ISTM-4 SFP EXTENDER MODULE</v>
          </cell>
          <cell r="E1112" t="str">
            <v>_6350</v>
          </cell>
          <cell r="F1112">
            <v>38564</v>
          </cell>
          <cell r="I1112">
            <v>1250</v>
          </cell>
          <cell r="J1112">
            <v>1250</v>
          </cell>
          <cell r="K1112">
            <v>1250</v>
          </cell>
          <cell r="O1112">
            <v>5</v>
          </cell>
          <cell r="P1112">
            <v>38625</v>
          </cell>
          <cell r="Q1112">
            <v>0</v>
          </cell>
          <cell r="R1112">
            <v>2</v>
          </cell>
        </row>
        <row r="1113">
          <cell r="C1113" t="str">
            <v>CM1037</v>
          </cell>
          <cell r="D1113" t="str">
            <v>TIP, TRIBUTARY PROTECTION MODULE</v>
          </cell>
          <cell r="E1113" t="str">
            <v>_6350</v>
          </cell>
          <cell r="F1113">
            <v>37621</v>
          </cell>
          <cell r="G1113">
            <v>2</v>
          </cell>
          <cell r="H1113">
            <v>83</v>
          </cell>
          <cell r="I1113">
            <v>505</v>
          </cell>
          <cell r="J1113">
            <v>505</v>
          </cell>
          <cell r="K1113">
            <v>206</v>
          </cell>
          <cell r="O1113">
            <v>5</v>
          </cell>
          <cell r="P1113">
            <v>37711</v>
          </cell>
          <cell r="Q1113">
            <v>0</v>
          </cell>
          <cell r="R1113">
            <v>0</v>
          </cell>
        </row>
        <row r="1114">
          <cell r="C1114" t="str">
            <v>CM1038</v>
          </cell>
          <cell r="D1114" t="str">
            <v>TIP, TRIBUTARY PROTECTION MODULE FOR S5</v>
          </cell>
          <cell r="E1114" t="str">
            <v>_6350</v>
          </cell>
          <cell r="F1114">
            <v>37925</v>
          </cell>
          <cell r="H1114">
            <v>43.3</v>
          </cell>
          <cell r="I1114">
            <v>1010</v>
          </cell>
          <cell r="J1114">
            <v>1010</v>
          </cell>
          <cell r="K1114">
            <v>1010</v>
          </cell>
          <cell r="O1114">
            <v>5</v>
          </cell>
          <cell r="P1114">
            <v>38017</v>
          </cell>
          <cell r="Q1114">
            <v>0</v>
          </cell>
          <cell r="R1114">
            <v>0</v>
          </cell>
        </row>
        <row r="1115">
          <cell r="C1115" t="str">
            <v>CM4005</v>
          </cell>
          <cell r="D1115" t="str">
            <v>20A RCF FILTER W. BREAKER AND AUT. FUSE</v>
          </cell>
          <cell r="E1115" t="str">
            <v>_6350</v>
          </cell>
          <cell r="F1115">
            <v>37621</v>
          </cell>
          <cell r="H1115">
            <v>350</v>
          </cell>
          <cell r="I1115">
            <v>180</v>
          </cell>
          <cell r="J1115">
            <v>180</v>
          </cell>
          <cell r="K1115">
            <v>74</v>
          </cell>
          <cell r="O1115">
            <v>5</v>
          </cell>
          <cell r="P1115">
            <v>37711</v>
          </cell>
          <cell r="Q1115">
            <v>0</v>
          </cell>
          <cell r="R1115">
            <v>0</v>
          </cell>
        </row>
        <row r="1116">
          <cell r="C1116" t="str">
            <v>CM4006</v>
          </cell>
          <cell r="D1116" t="str">
            <v>20A RCF FILTER</v>
          </cell>
          <cell r="E1116" t="str">
            <v>_6350</v>
          </cell>
          <cell r="F1116">
            <v>37621</v>
          </cell>
          <cell r="H1116">
            <v>300</v>
          </cell>
          <cell r="I1116">
            <v>180</v>
          </cell>
          <cell r="J1116">
            <v>180</v>
          </cell>
          <cell r="K1116">
            <v>74</v>
          </cell>
          <cell r="O1116">
            <v>5</v>
          </cell>
          <cell r="P1116">
            <v>37711</v>
          </cell>
          <cell r="Q1116">
            <v>0</v>
          </cell>
          <cell r="R1116">
            <v>0</v>
          </cell>
        </row>
        <row r="1117">
          <cell r="C1117" t="str">
            <v>TOOL-H030</v>
          </cell>
          <cell r="D1117" t="str">
            <v>EXT TOOL F/COAX 1.0/2.3 SNAP ON VER</v>
          </cell>
          <cell r="E1117" t="str">
            <v>_6350</v>
          </cell>
          <cell r="F1117">
            <v>35796</v>
          </cell>
          <cell r="I1117">
            <v>30</v>
          </cell>
          <cell r="J1117">
            <v>30</v>
          </cell>
          <cell r="K1117">
            <v>12</v>
          </cell>
          <cell r="O1117">
            <v>5</v>
          </cell>
          <cell r="P1117">
            <v>35796</v>
          </cell>
          <cell r="Q1117">
            <v>0</v>
          </cell>
          <cell r="R1117">
            <v>0</v>
          </cell>
        </row>
        <row r="1118">
          <cell r="C1118" t="str">
            <v>TR-7001-210</v>
          </cell>
          <cell r="D1118" t="str">
            <v>FO TRANSCEIVER DWDM 192.10 THZ 1N7, PIN</v>
          </cell>
          <cell r="E1118" t="str">
            <v>_6350</v>
          </cell>
          <cell r="F1118">
            <v>38092</v>
          </cell>
          <cell r="G1118">
            <v>1</v>
          </cell>
          <cell r="H1118">
            <v>40</v>
          </cell>
          <cell r="I1118">
            <v>9000</v>
          </cell>
          <cell r="J1118">
            <v>9000</v>
          </cell>
          <cell r="K1118">
            <v>9000</v>
          </cell>
          <cell r="M1118">
            <v>44</v>
          </cell>
          <cell r="O1118">
            <v>5</v>
          </cell>
          <cell r="P1118">
            <v>38184</v>
          </cell>
          <cell r="Q1118">
            <v>0</v>
          </cell>
          <cell r="R1118">
            <v>0</v>
          </cell>
        </row>
        <row r="1119">
          <cell r="C1119" t="str">
            <v>TR-7001-220</v>
          </cell>
          <cell r="D1119" t="str">
            <v>FO TRANSCEIVER DWDM 192.20 THZ 1N7, PIN</v>
          </cell>
          <cell r="E1119" t="str">
            <v>_6350</v>
          </cell>
          <cell r="F1119">
            <v>38092</v>
          </cell>
          <cell r="G1119">
            <v>1</v>
          </cell>
          <cell r="H1119">
            <v>40</v>
          </cell>
          <cell r="I1119">
            <v>9000</v>
          </cell>
          <cell r="J1119">
            <v>9000</v>
          </cell>
          <cell r="K1119">
            <v>9000</v>
          </cell>
          <cell r="M1119">
            <v>44</v>
          </cell>
          <cell r="O1119">
            <v>5</v>
          </cell>
          <cell r="P1119">
            <v>38184</v>
          </cell>
          <cell r="Q1119">
            <v>0</v>
          </cell>
          <cell r="R1119">
            <v>0</v>
          </cell>
        </row>
        <row r="1120">
          <cell r="C1120" t="str">
            <v>TR-7001-230</v>
          </cell>
          <cell r="D1120" t="str">
            <v>FO TRANSCEIVER DWDM 192.30 THZ 1N7, PIN</v>
          </cell>
          <cell r="E1120" t="str">
            <v>_6350</v>
          </cell>
          <cell r="F1120">
            <v>38092</v>
          </cell>
          <cell r="G1120">
            <v>1</v>
          </cell>
          <cell r="H1120">
            <v>40</v>
          </cell>
          <cell r="I1120">
            <v>9000</v>
          </cell>
          <cell r="J1120">
            <v>9000</v>
          </cell>
          <cell r="K1120">
            <v>9000</v>
          </cell>
          <cell r="M1120">
            <v>44</v>
          </cell>
          <cell r="O1120">
            <v>5</v>
          </cell>
          <cell r="P1120">
            <v>38184</v>
          </cell>
          <cell r="Q1120">
            <v>0</v>
          </cell>
          <cell r="R1120">
            <v>0</v>
          </cell>
        </row>
        <row r="1121">
          <cell r="C1121" t="str">
            <v>TR-7001-240</v>
          </cell>
          <cell r="D1121" t="str">
            <v>FO TRANSCEIVER DWDM 192.40 THZ 1N7, PIN</v>
          </cell>
          <cell r="E1121" t="str">
            <v>_6350</v>
          </cell>
          <cell r="F1121">
            <v>38092</v>
          </cell>
          <cell r="G1121">
            <v>1</v>
          </cell>
          <cell r="H1121">
            <v>40</v>
          </cell>
          <cell r="I1121">
            <v>9000</v>
          </cell>
          <cell r="J1121">
            <v>9000</v>
          </cell>
          <cell r="K1121">
            <v>9000</v>
          </cell>
          <cell r="M1121">
            <v>44</v>
          </cell>
          <cell r="O1121">
            <v>5</v>
          </cell>
          <cell r="P1121">
            <v>38184</v>
          </cell>
          <cell r="Q1121">
            <v>0</v>
          </cell>
          <cell r="R1121">
            <v>0</v>
          </cell>
        </row>
        <row r="1122">
          <cell r="C1122" t="str">
            <v>TR-7001-250</v>
          </cell>
          <cell r="D1122" t="str">
            <v>FO TRANSCEIVER DWDM 192.50 THZ 1N7, PIN</v>
          </cell>
          <cell r="E1122" t="str">
            <v>_6350</v>
          </cell>
          <cell r="F1122">
            <v>38092</v>
          </cell>
          <cell r="G1122">
            <v>1</v>
          </cell>
          <cell r="H1122">
            <v>40</v>
          </cell>
          <cell r="I1122">
            <v>9000</v>
          </cell>
          <cell r="J1122">
            <v>9000</v>
          </cell>
          <cell r="K1122">
            <v>9000</v>
          </cell>
          <cell r="M1122">
            <v>44</v>
          </cell>
          <cell r="O1122">
            <v>5</v>
          </cell>
          <cell r="P1122">
            <v>38184</v>
          </cell>
          <cell r="Q1122">
            <v>0</v>
          </cell>
          <cell r="R1122">
            <v>0</v>
          </cell>
        </row>
        <row r="1123">
          <cell r="C1123" t="str">
            <v>TR-7001-260</v>
          </cell>
          <cell r="D1123" t="str">
            <v>FO TRANSCEIVER DWDM 192.60 THZ 1N7, PIN</v>
          </cell>
          <cell r="E1123" t="str">
            <v>_6350</v>
          </cell>
          <cell r="F1123">
            <v>38092</v>
          </cell>
          <cell r="G1123">
            <v>1</v>
          </cell>
          <cell r="H1123">
            <v>40</v>
          </cell>
          <cell r="I1123">
            <v>9000</v>
          </cell>
          <cell r="J1123">
            <v>9000</v>
          </cell>
          <cell r="K1123">
            <v>9000</v>
          </cell>
          <cell r="M1123">
            <v>44</v>
          </cell>
          <cell r="O1123">
            <v>5</v>
          </cell>
          <cell r="P1123">
            <v>38184</v>
          </cell>
          <cell r="Q1123">
            <v>0</v>
          </cell>
          <cell r="R1123">
            <v>0</v>
          </cell>
        </row>
        <row r="1124">
          <cell r="C1124" t="str">
            <v>TR-7001-270</v>
          </cell>
          <cell r="D1124" t="str">
            <v>FO TRANSCEIVER DWDM 192.70 THZ 1N7, PIN</v>
          </cell>
          <cell r="E1124" t="str">
            <v>_6350</v>
          </cell>
          <cell r="F1124">
            <v>38092</v>
          </cell>
          <cell r="G1124">
            <v>1</v>
          </cell>
          <cell r="H1124">
            <v>40</v>
          </cell>
          <cell r="I1124">
            <v>9000</v>
          </cell>
          <cell r="J1124">
            <v>9000</v>
          </cell>
          <cell r="K1124">
            <v>9000</v>
          </cell>
          <cell r="M1124">
            <v>44</v>
          </cell>
          <cell r="O1124">
            <v>5</v>
          </cell>
          <cell r="P1124">
            <v>38184</v>
          </cell>
          <cell r="Q1124">
            <v>0</v>
          </cell>
          <cell r="R1124">
            <v>0</v>
          </cell>
        </row>
        <row r="1125">
          <cell r="C1125" t="str">
            <v>TR-7001-280</v>
          </cell>
          <cell r="D1125" t="str">
            <v>FO TRANSCEIVER DWDM 192.80 THZ 1N7, PIN</v>
          </cell>
          <cell r="E1125" t="str">
            <v>_6350</v>
          </cell>
          <cell r="F1125">
            <v>38092</v>
          </cell>
          <cell r="G1125">
            <v>1</v>
          </cell>
          <cell r="H1125">
            <v>40</v>
          </cell>
          <cell r="I1125">
            <v>9000</v>
          </cell>
          <cell r="J1125">
            <v>9000</v>
          </cell>
          <cell r="K1125">
            <v>9000</v>
          </cell>
          <cell r="M1125">
            <v>44</v>
          </cell>
          <cell r="O1125">
            <v>5</v>
          </cell>
          <cell r="P1125">
            <v>38184</v>
          </cell>
          <cell r="Q1125">
            <v>0</v>
          </cell>
          <cell r="R1125">
            <v>0</v>
          </cell>
        </row>
        <row r="1126">
          <cell r="C1126" t="str">
            <v>TR-7001-290</v>
          </cell>
          <cell r="D1126" t="str">
            <v>FO TRANSCEIVER DWDM 192.90 THZ 1N7, PIN</v>
          </cell>
          <cell r="E1126" t="str">
            <v>_6350</v>
          </cell>
          <cell r="F1126">
            <v>38092</v>
          </cell>
          <cell r="G1126">
            <v>1</v>
          </cell>
          <cell r="H1126">
            <v>40</v>
          </cell>
          <cell r="I1126">
            <v>9000</v>
          </cell>
          <cell r="J1126">
            <v>9000</v>
          </cell>
          <cell r="K1126">
            <v>9000</v>
          </cell>
          <cell r="M1126">
            <v>44</v>
          </cell>
          <cell r="O1126">
            <v>5</v>
          </cell>
          <cell r="P1126">
            <v>38184</v>
          </cell>
          <cell r="Q1126">
            <v>0</v>
          </cell>
          <cell r="R1126">
            <v>0</v>
          </cell>
        </row>
        <row r="1127">
          <cell r="C1127" t="str">
            <v>TR-7001-300</v>
          </cell>
          <cell r="D1127" t="str">
            <v>FO TRANSCEIVER DWDM 193.00 THZ 1N7, PIN</v>
          </cell>
          <cell r="E1127" t="str">
            <v>_6350</v>
          </cell>
          <cell r="F1127">
            <v>38092</v>
          </cell>
          <cell r="G1127">
            <v>1</v>
          </cell>
          <cell r="H1127">
            <v>40</v>
          </cell>
          <cell r="I1127">
            <v>9000</v>
          </cell>
          <cell r="J1127">
            <v>9000</v>
          </cell>
          <cell r="K1127">
            <v>9000</v>
          </cell>
          <cell r="M1127">
            <v>44</v>
          </cell>
          <cell r="O1127">
            <v>5</v>
          </cell>
          <cell r="P1127">
            <v>38184</v>
          </cell>
          <cell r="Q1127">
            <v>0</v>
          </cell>
          <cell r="R1127">
            <v>0</v>
          </cell>
        </row>
        <row r="1128">
          <cell r="C1128" t="str">
            <v>TR-7001-310</v>
          </cell>
          <cell r="D1128" t="str">
            <v>FO TRANSCEIVER DWDM 193.10 THZ 1N7, PIN</v>
          </cell>
          <cell r="E1128" t="str">
            <v>_6350</v>
          </cell>
          <cell r="F1128">
            <v>38092</v>
          </cell>
          <cell r="G1128">
            <v>1</v>
          </cell>
          <cell r="H1128">
            <v>40</v>
          </cell>
          <cell r="I1128">
            <v>9000</v>
          </cell>
          <cell r="J1128">
            <v>9000</v>
          </cell>
          <cell r="K1128">
            <v>9000</v>
          </cell>
          <cell r="M1128">
            <v>44</v>
          </cell>
          <cell r="O1128">
            <v>5</v>
          </cell>
          <cell r="P1128">
            <v>38184</v>
          </cell>
          <cell r="Q1128">
            <v>0</v>
          </cell>
          <cell r="R1128">
            <v>0</v>
          </cell>
        </row>
        <row r="1129">
          <cell r="C1129" t="str">
            <v>TR-7001-320</v>
          </cell>
          <cell r="D1129" t="str">
            <v>FO TRANSCEIVER DWDM 193.20 THZ 1N7, PIN</v>
          </cell>
          <cell r="E1129" t="str">
            <v>_6350</v>
          </cell>
          <cell r="F1129">
            <v>38092</v>
          </cell>
          <cell r="G1129">
            <v>1</v>
          </cell>
          <cell r="H1129">
            <v>40</v>
          </cell>
          <cell r="I1129">
            <v>9000</v>
          </cell>
          <cell r="J1129">
            <v>9000</v>
          </cell>
          <cell r="K1129">
            <v>9000</v>
          </cell>
          <cell r="M1129">
            <v>44</v>
          </cell>
          <cell r="O1129">
            <v>5</v>
          </cell>
          <cell r="P1129">
            <v>38184</v>
          </cell>
          <cell r="Q1129">
            <v>0</v>
          </cell>
          <cell r="R1129">
            <v>0</v>
          </cell>
        </row>
        <row r="1130">
          <cell r="C1130" t="str">
            <v>TR-7001-330</v>
          </cell>
          <cell r="D1130" t="str">
            <v>FO TRANSCEIVER DWDM 193.30 THZ 1N7, PIN</v>
          </cell>
          <cell r="E1130" t="str">
            <v>_6350</v>
          </cell>
          <cell r="F1130">
            <v>38092</v>
          </cell>
          <cell r="G1130">
            <v>1</v>
          </cell>
          <cell r="H1130">
            <v>40</v>
          </cell>
          <cell r="I1130">
            <v>9000</v>
          </cell>
          <cell r="J1130">
            <v>9000</v>
          </cell>
          <cell r="K1130">
            <v>9000</v>
          </cell>
          <cell r="M1130">
            <v>44</v>
          </cell>
          <cell r="O1130">
            <v>5</v>
          </cell>
          <cell r="P1130">
            <v>38184</v>
          </cell>
          <cell r="Q1130">
            <v>0</v>
          </cell>
          <cell r="R1130">
            <v>0</v>
          </cell>
        </row>
        <row r="1131">
          <cell r="C1131" t="str">
            <v>TR-7001-340</v>
          </cell>
          <cell r="D1131" t="str">
            <v>FO TRANSCEIVER DWDM 193.40 THZ 1N7, PIN</v>
          </cell>
          <cell r="E1131" t="str">
            <v>_6350</v>
          </cell>
          <cell r="F1131">
            <v>38092</v>
          </cell>
          <cell r="G1131">
            <v>1</v>
          </cell>
          <cell r="H1131">
            <v>40</v>
          </cell>
          <cell r="I1131">
            <v>9000</v>
          </cell>
          <cell r="J1131">
            <v>9000</v>
          </cell>
          <cell r="K1131">
            <v>9000</v>
          </cell>
          <cell r="M1131">
            <v>44</v>
          </cell>
          <cell r="O1131">
            <v>5</v>
          </cell>
          <cell r="P1131">
            <v>38184</v>
          </cell>
          <cell r="Q1131">
            <v>0</v>
          </cell>
          <cell r="R1131">
            <v>0</v>
          </cell>
        </row>
        <row r="1132">
          <cell r="C1132" t="str">
            <v>TR-7001-350</v>
          </cell>
          <cell r="D1132" t="str">
            <v>FO TRANSCEIVER DWDM 193.50 THZ 1N7, PIN</v>
          </cell>
          <cell r="E1132" t="str">
            <v>_6350</v>
          </cell>
          <cell r="F1132">
            <v>38092</v>
          </cell>
          <cell r="G1132">
            <v>1</v>
          </cell>
          <cell r="H1132">
            <v>40</v>
          </cell>
          <cell r="I1132">
            <v>9000</v>
          </cell>
          <cell r="J1132">
            <v>9000</v>
          </cell>
          <cell r="K1132">
            <v>9000</v>
          </cell>
          <cell r="M1132">
            <v>44</v>
          </cell>
          <cell r="O1132">
            <v>5</v>
          </cell>
          <cell r="P1132">
            <v>38184</v>
          </cell>
          <cell r="Q1132">
            <v>0</v>
          </cell>
          <cell r="R1132">
            <v>0</v>
          </cell>
        </row>
        <row r="1133">
          <cell r="C1133" t="str">
            <v>TR-7001-360</v>
          </cell>
          <cell r="D1133" t="str">
            <v>FO TRANSCEIVER DWDM 193.60 THZ 1N7, PIN</v>
          </cell>
          <cell r="E1133" t="str">
            <v>_6350</v>
          </cell>
          <cell r="F1133">
            <v>38092</v>
          </cell>
          <cell r="G1133">
            <v>1</v>
          </cell>
          <cell r="H1133">
            <v>40</v>
          </cell>
          <cell r="I1133">
            <v>9000</v>
          </cell>
          <cell r="J1133">
            <v>9000</v>
          </cell>
          <cell r="K1133">
            <v>9000</v>
          </cell>
          <cell r="M1133">
            <v>44</v>
          </cell>
          <cell r="O1133">
            <v>5</v>
          </cell>
          <cell r="P1133">
            <v>38184</v>
          </cell>
          <cell r="Q1133">
            <v>0</v>
          </cell>
          <cell r="R1133">
            <v>0</v>
          </cell>
        </row>
        <row r="1134">
          <cell r="C1134" t="str">
            <v>TR-7001-370</v>
          </cell>
          <cell r="D1134" t="str">
            <v>FO TRANSCEIVER DWDM 193.70 THZ 1N7, PIN</v>
          </cell>
          <cell r="E1134" t="str">
            <v>_6350</v>
          </cell>
          <cell r="F1134">
            <v>38092</v>
          </cell>
          <cell r="G1134">
            <v>1</v>
          </cell>
          <cell r="H1134">
            <v>40</v>
          </cell>
          <cell r="I1134">
            <v>9000</v>
          </cell>
          <cell r="J1134">
            <v>9000</v>
          </cell>
          <cell r="K1134">
            <v>9000</v>
          </cell>
          <cell r="M1134">
            <v>44</v>
          </cell>
          <cell r="O1134">
            <v>5</v>
          </cell>
          <cell r="P1134">
            <v>38184</v>
          </cell>
          <cell r="Q1134">
            <v>0</v>
          </cell>
          <cell r="R1134">
            <v>0</v>
          </cell>
        </row>
        <row r="1135">
          <cell r="C1135" t="str">
            <v>TR-7001-380</v>
          </cell>
          <cell r="D1135" t="str">
            <v>FO TRANSCEIVER DWDM 193.80 THZ 1N7, PIN</v>
          </cell>
          <cell r="E1135" t="str">
            <v>_6350</v>
          </cell>
          <cell r="F1135">
            <v>38092</v>
          </cell>
          <cell r="G1135">
            <v>1</v>
          </cell>
          <cell r="H1135">
            <v>40</v>
          </cell>
          <cell r="I1135">
            <v>9000</v>
          </cell>
          <cell r="J1135">
            <v>9000</v>
          </cell>
          <cell r="K1135">
            <v>9000</v>
          </cell>
          <cell r="M1135">
            <v>44</v>
          </cell>
          <cell r="O1135">
            <v>5</v>
          </cell>
          <cell r="P1135">
            <v>38184</v>
          </cell>
          <cell r="Q1135">
            <v>0</v>
          </cell>
          <cell r="R1135">
            <v>0</v>
          </cell>
        </row>
        <row r="1136">
          <cell r="C1136" t="str">
            <v>TR-7001-390</v>
          </cell>
          <cell r="D1136" t="str">
            <v>FO TRANSCEIVER DWDM 193.90 THZ 1N7, PIN</v>
          </cell>
          <cell r="E1136" t="str">
            <v>_6350</v>
          </cell>
          <cell r="F1136">
            <v>38092</v>
          </cell>
          <cell r="G1136">
            <v>1</v>
          </cell>
          <cell r="H1136">
            <v>40</v>
          </cell>
          <cell r="I1136">
            <v>9000</v>
          </cell>
          <cell r="J1136">
            <v>9000</v>
          </cell>
          <cell r="K1136">
            <v>9000</v>
          </cell>
          <cell r="M1136">
            <v>44</v>
          </cell>
          <cell r="O1136">
            <v>5</v>
          </cell>
          <cell r="P1136">
            <v>38184</v>
          </cell>
          <cell r="Q1136">
            <v>0</v>
          </cell>
          <cell r="R1136">
            <v>0</v>
          </cell>
        </row>
        <row r="1137">
          <cell r="C1137" t="str">
            <v>TR-7001-400</v>
          </cell>
          <cell r="D1137" t="str">
            <v>FO TRANSCEIVER DWDM 194.00 THZ 1N7, PIN</v>
          </cell>
          <cell r="E1137" t="str">
            <v>_6350</v>
          </cell>
          <cell r="F1137">
            <v>38092</v>
          </cell>
          <cell r="G1137">
            <v>1</v>
          </cell>
          <cell r="H1137">
            <v>40</v>
          </cell>
          <cell r="I1137">
            <v>9000</v>
          </cell>
          <cell r="J1137">
            <v>9000</v>
          </cell>
          <cell r="K1137">
            <v>9000</v>
          </cell>
          <cell r="M1137">
            <v>44</v>
          </cell>
          <cell r="O1137">
            <v>5</v>
          </cell>
          <cell r="P1137">
            <v>38184</v>
          </cell>
          <cell r="Q1137">
            <v>0</v>
          </cell>
          <cell r="R1137">
            <v>0</v>
          </cell>
        </row>
        <row r="1138">
          <cell r="C1138" t="str">
            <v>TR-7001-410</v>
          </cell>
          <cell r="D1138" t="str">
            <v>FO TRANSCEIVER DWDM 194.10 THZ 1N7, PIN</v>
          </cell>
          <cell r="E1138" t="str">
            <v>_6350</v>
          </cell>
          <cell r="F1138">
            <v>38092</v>
          </cell>
          <cell r="G1138">
            <v>1</v>
          </cell>
          <cell r="H1138">
            <v>40</v>
          </cell>
          <cell r="I1138">
            <v>9000</v>
          </cell>
          <cell r="J1138">
            <v>9000</v>
          </cell>
          <cell r="K1138">
            <v>9000</v>
          </cell>
          <cell r="M1138">
            <v>44</v>
          </cell>
          <cell r="O1138">
            <v>5</v>
          </cell>
          <cell r="P1138">
            <v>38184</v>
          </cell>
          <cell r="Q1138">
            <v>0</v>
          </cell>
          <cell r="R1138">
            <v>0</v>
          </cell>
        </row>
        <row r="1139">
          <cell r="C1139" t="str">
            <v>TR-7001-420</v>
          </cell>
          <cell r="D1139" t="str">
            <v>FO TRANSCEIVER DWDM 194.20 THZ 1N7, PIN</v>
          </cell>
          <cell r="E1139" t="str">
            <v>_6350</v>
          </cell>
          <cell r="F1139">
            <v>38092</v>
          </cell>
          <cell r="G1139">
            <v>1</v>
          </cell>
          <cell r="H1139">
            <v>40</v>
          </cell>
          <cell r="I1139">
            <v>9000</v>
          </cell>
          <cell r="J1139">
            <v>9000</v>
          </cell>
          <cell r="K1139">
            <v>9000</v>
          </cell>
          <cell r="M1139">
            <v>44</v>
          </cell>
          <cell r="O1139">
            <v>5</v>
          </cell>
          <cell r="P1139">
            <v>38184</v>
          </cell>
          <cell r="Q1139">
            <v>0</v>
          </cell>
          <cell r="R1139">
            <v>0</v>
          </cell>
        </row>
        <row r="1140">
          <cell r="C1140" t="str">
            <v>TR-7001-430</v>
          </cell>
          <cell r="D1140" t="str">
            <v>FO TRANSCEIVER DWDM 194.30 THZ 1N7, PIN</v>
          </cell>
          <cell r="E1140" t="str">
            <v>_6350</v>
          </cell>
          <cell r="F1140">
            <v>38092</v>
          </cell>
          <cell r="G1140">
            <v>1</v>
          </cell>
          <cell r="H1140">
            <v>40</v>
          </cell>
          <cell r="I1140">
            <v>9000</v>
          </cell>
          <cell r="J1140">
            <v>9000</v>
          </cell>
          <cell r="K1140">
            <v>9000</v>
          </cell>
          <cell r="M1140">
            <v>44</v>
          </cell>
          <cell r="O1140">
            <v>5</v>
          </cell>
          <cell r="P1140">
            <v>38184</v>
          </cell>
          <cell r="Q1140">
            <v>0</v>
          </cell>
          <cell r="R1140">
            <v>0</v>
          </cell>
        </row>
        <row r="1141">
          <cell r="C1141" t="str">
            <v>TR-7001-440</v>
          </cell>
          <cell r="D1141" t="str">
            <v>FO TRANSCEIVER DWDM 194.40 THZ 1N7, PIN</v>
          </cell>
          <cell r="E1141" t="str">
            <v>_6350</v>
          </cell>
          <cell r="F1141">
            <v>38092</v>
          </cell>
          <cell r="G1141">
            <v>1</v>
          </cell>
          <cell r="H1141">
            <v>40</v>
          </cell>
          <cell r="I1141">
            <v>9000</v>
          </cell>
          <cell r="J1141">
            <v>9000</v>
          </cell>
          <cell r="K1141">
            <v>9000</v>
          </cell>
          <cell r="M1141">
            <v>44</v>
          </cell>
          <cell r="O1141">
            <v>5</v>
          </cell>
          <cell r="P1141">
            <v>38184</v>
          </cell>
          <cell r="Q1141">
            <v>0</v>
          </cell>
          <cell r="R1141">
            <v>0</v>
          </cell>
        </row>
        <row r="1142">
          <cell r="C1142" t="str">
            <v>TR-7001-450</v>
          </cell>
          <cell r="D1142" t="str">
            <v>FO TRANSCEIVER DWDM 194.50 THZ 1N7, PIN</v>
          </cell>
          <cell r="E1142" t="str">
            <v>_6350</v>
          </cell>
          <cell r="F1142">
            <v>38092</v>
          </cell>
          <cell r="G1142">
            <v>1</v>
          </cell>
          <cell r="H1142">
            <v>40</v>
          </cell>
          <cell r="I1142">
            <v>9000</v>
          </cell>
          <cell r="J1142">
            <v>9000</v>
          </cell>
          <cell r="K1142">
            <v>9000</v>
          </cell>
          <cell r="M1142">
            <v>44</v>
          </cell>
          <cell r="O1142">
            <v>5</v>
          </cell>
          <cell r="P1142">
            <v>38184</v>
          </cell>
          <cell r="Q1142">
            <v>0</v>
          </cell>
          <cell r="R1142">
            <v>0</v>
          </cell>
        </row>
        <row r="1143">
          <cell r="C1143" t="str">
            <v>TR-7001-460</v>
          </cell>
          <cell r="D1143" t="str">
            <v>FO TRANSCEIVER DWDM 194.60 THZ 1N7, PIN</v>
          </cell>
          <cell r="E1143" t="str">
            <v>_6350</v>
          </cell>
          <cell r="F1143">
            <v>38092</v>
          </cell>
          <cell r="G1143">
            <v>1</v>
          </cell>
          <cell r="H1143">
            <v>40</v>
          </cell>
          <cell r="I1143">
            <v>9000</v>
          </cell>
          <cell r="J1143">
            <v>9000</v>
          </cell>
          <cell r="K1143">
            <v>9000</v>
          </cell>
          <cell r="M1143">
            <v>44</v>
          </cell>
          <cell r="O1143">
            <v>5</v>
          </cell>
          <cell r="P1143">
            <v>38184</v>
          </cell>
          <cell r="Q1143">
            <v>0</v>
          </cell>
          <cell r="R1143">
            <v>0</v>
          </cell>
        </row>
        <row r="1144">
          <cell r="C1144" t="str">
            <v>TR-7001-470</v>
          </cell>
          <cell r="D1144" t="str">
            <v>FO TRANSCEIVER DWDM 194.70 THZ 1N7, PIN</v>
          </cell>
          <cell r="E1144" t="str">
            <v>_6350</v>
          </cell>
          <cell r="F1144">
            <v>38092</v>
          </cell>
          <cell r="G1144">
            <v>1</v>
          </cell>
          <cell r="H1144">
            <v>40</v>
          </cell>
          <cell r="I1144">
            <v>9000</v>
          </cell>
          <cell r="J1144">
            <v>9000</v>
          </cell>
          <cell r="K1144">
            <v>9000</v>
          </cell>
          <cell r="M1144">
            <v>44</v>
          </cell>
          <cell r="O1144">
            <v>5</v>
          </cell>
          <cell r="P1144">
            <v>38184</v>
          </cell>
          <cell r="Q1144">
            <v>0</v>
          </cell>
          <cell r="R1144">
            <v>0</v>
          </cell>
        </row>
        <row r="1145">
          <cell r="C1145" t="str">
            <v>TR-7001-480</v>
          </cell>
          <cell r="D1145" t="str">
            <v>FO TRANSCEIVER DWDM 194.80 THZ 1N7, PIN</v>
          </cell>
          <cell r="E1145" t="str">
            <v>_6350</v>
          </cell>
          <cell r="F1145">
            <v>38092</v>
          </cell>
          <cell r="G1145">
            <v>1</v>
          </cell>
          <cell r="H1145">
            <v>40</v>
          </cell>
          <cell r="I1145">
            <v>9000</v>
          </cell>
          <cell r="J1145">
            <v>9000</v>
          </cell>
          <cell r="K1145">
            <v>9000</v>
          </cell>
          <cell r="M1145">
            <v>44</v>
          </cell>
          <cell r="O1145">
            <v>5</v>
          </cell>
          <cell r="P1145">
            <v>38184</v>
          </cell>
          <cell r="Q1145">
            <v>0</v>
          </cell>
          <cell r="R1145">
            <v>0</v>
          </cell>
        </row>
        <row r="1146">
          <cell r="C1146" t="str">
            <v>TR-7001-490</v>
          </cell>
          <cell r="D1146" t="str">
            <v>FO TRANSCEIVER DWDM 194.90 THZ 1N7, PIN</v>
          </cell>
          <cell r="E1146" t="str">
            <v>_6350</v>
          </cell>
          <cell r="F1146">
            <v>38092</v>
          </cell>
          <cell r="G1146">
            <v>1</v>
          </cell>
          <cell r="H1146">
            <v>40</v>
          </cell>
          <cell r="I1146">
            <v>9000</v>
          </cell>
          <cell r="J1146">
            <v>9000</v>
          </cell>
          <cell r="K1146">
            <v>9000</v>
          </cell>
          <cell r="M1146">
            <v>44</v>
          </cell>
          <cell r="O1146">
            <v>5</v>
          </cell>
          <cell r="P1146">
            <v>38184</v>
          </cell>
          <cell r="Q1146">
            <v>0</v>
          </cell>
          <cell r="R1146">
            <v>0</v>
          </cell>
        </row>
        <row r="1147">
          <cell r="C1147" t="str">
            <v>TR-7001-500</v>
          </cell>
          <cell r="D1147" t="str">
            <v>FO TRANSCEIVER DWDM 195.00 THZ 1N7, PIN</v>
          </cell>
          <cell r="E1147" t="str">
            <v>_6350</v>
          </cell>
          <cell r="F1147">
            <v>38092</v>
          </cell>
          <cell r="G1147">
            <v>1</v>
          </cell>
          <cell r="H1147">
            <v>40</v>
          </cell>
          <cell r="I1147">
            <v>9000</v>
          </cell>
          <cell r="J1147">
            <v>9000</v>
          </cell>
          <cell r="K1147">
            <v>9000</v>
          </cell>
          <cell r="M1147">
            <v>44</v>
          </cell>
          <cell r="O1147">
            <v>5</v>
          </cell>
          <cell r="P1147">
            <v>38184</v>
          </cell>
          <cell r="Q1147">
            <v>0</v>
          </cell>
          <cell r="R1147">
            <v>0</v>
          </cell>
        </row>
        <row r="1148">
          <cell r="C1148" t="str">
            <v>TR-7001-510</v>
          </cell>
          <cell r="D1148" t="str">
            <v>FO TRANSCEIVER DWDM 195.10 THZ 1N7, PIN</v>
          </cell>
          <cell r="E1148" t="str">
            <v>_6350</v>
          </cell>
          <cell r="F1148">
            <v>38092</v>
          </cell>
          <cell r="G1148">
            <v>1</v>
          </cell>
          <cell r="H1148">
            <v>40</v>
          </cell>
          <cell r="I1148">
            <v>9000</v>
          </cell>
          <cell r="J1148">
            <v>9000</v>
          </cell>
          <cell r="K1148">
            <v>9000</v>
          </cell>
          <cell r="M1148">
            <v>44</v>
          </cell>
          <cell r="O1148">
            <v>5</v>
          </cell>
          <cell r="P1148">
            <v>38184</v>
          </cell>
          <cell r="Q1148">
            <v>0</v>
          </cell>
          <cell r="R1148">
            <v>0</v>
          </cell>
        </row>
        <row r="1149">
          <cell r="C1149" t="str">
            <v>TR-7001-520</v>
          </cell>
          <cell r="D1149" t="str">
            <v>FO TRANSCEIVER DWDM 195.20 THZ 1N7, PIN</v>
          </cell>
          <cell r="E1149" t="str">
            <v>_6350</v>
          </cell>
          <cell r="F1149">
            <v>38092</v>
          </cell>
          <cell r="G1149">
            <v>1</v>
          </cell>
          <cell r="H1149">
            <v>40</v>
          </cell>
          <cell r="I1149">
            <v>9000</v>
          </cell>
          <cell r="J1149">
            <v>9000</v>
          </cell>
          <cell r="K1149">
            <v>9000</v>
          </cell>
          <cell r="M1149">
            <v>44</v>
          </cell>
          <cell r="O1149">
            <v>5</v>
          </cell>
          <cell r="P1149">
            <v>38184</v>
          </cell>
          <cell r="Q1149">
            <v>0</v>
          </cell>
          <cell r="R1149">
            <v>0</v>
          </cell>
        </row>
        <row r="1150">
          <cell r="C1150" t="str">
            <v>TR-7002-210</v>
          </cell>
          <cell r="D1150" t="str">
            <v>FO TRANSCEIVER DWDM 192.10 THZ 1N7, APD</v>
          </cell>
          <cell r="E1150" t="str">
            <v>_6350</v>
          </cell>
          <cell r="F1150">
            <v>38092</v>
          </cell>
          <cell r="G1150">
            <v>1</v>
          </cell>
          <cell r="H1150">
            <v>40</v>
          </cell>
          <cell r="I1150">
            <v>10500</v>
          </cell>
          <cell r="J1150">
            <v>10500</v>
          </cell>
          <cell r="K1150">
            <v>10500</v>
          </cell>
          <cell r="M1150">
            <v>44</v>
          </cell>
          <cell r="O1150">
            <v>5</v>
          </cell>
          <cell r="P1150">
            <v>38184</v>
          </cell>
          <cell r="Q1150">
            <v>0</v>
          </cell>
          <cell r="R1150">
            <v>0</v>
          </cell>
        </row>
        <row r="1151">
          <cell r="C1151" t="str">
            <v>TR-7002-220</v>
          </cell>
          <cell r="D1151" t="str">
            <v>FO TRANSCEIVER DWDM 192.20 THZ 1N7, APD</v>
          </cell>
          <cell r="E1151" t="str">
            <v>_6350</v>
          </cell>
          <cell r="F1151">
            <v>38092</v>
          </cell>
          <cell r="G1151">
            <v>1</v>
          </cell>
          <cell r="H1151">
            <v>40</v>
          </cell>
          <cell r="I1151">
            <v>10500</v>
          </cell>
          <cell r="J1151">
            <v>10500</v>
          </cell>
          <cell r="K1151">
            <v>10500</v>
          </cell>
          <cell r="M1151">
            <v>44</v>
          </cell>
          <cell r="O1151">
            <v>5</v>
          </cell>
          <cell r="P1151">
            <v>38184</v>
          </cell>
          <cell r="Q1151">
            <v>0</v>
          </cell>
          <cell r="R1151">
            <v>0</v>
          </cell>
        </row>
        <row r="1152">
          <cell r="C1152" t="str">
            <v>TR-7002-230</v>
          </cell>
          <cell r="D1152" t="str">
            <v>FO TRANSCEIVER DWDM 192.30 THZ 1N7, APD</v>
          </cell>
          <cell r="E1152" t="str">
            <v>_6350</v>
          </cell>
          <cell r="F1152">
            <v>38092</v>
          </cell>
          <cell r="G1152">
            <v>1</v>
          </cell>
          <cell r="H1152">
            <v>40</v>
          </cell>
          <cell r="I1152">
            <v>10500</v>
          </cell>
          <cell r="J1152">
            <v>10500</v>
          </cell>
          <cell r="K1152">
            <v>10500</v>
          </cell>
          <cell r="M1152">
            <v>44</v>
          </cell>
          <cell r="O1152">
            <v>5</v>
          </cell>
          <cell r="P1152">
            <v>38184</v>
          </cell>
          <cell r="Q1152">
            <v>0</v>
          </cell>
          <cell r="R1152">
            <v>0</v>
          </cell>
        </row>
        <row r="1153">
          <cell r="C1153" t="str">
            <v>TR-7002-240</v>
          </cell>
          <cell r="D1153" t="str">
            <v>FO TRANSCEIVER DWDM 192.40 THZ 1N7, APD</v>
          </cell>
          <cell r="E1153" t="str">
            <v>_6350</v>
          </cell>
          <cell r="F1153">
            <v>38092</v>
          </cell>
          <cell r="G1153">
            <v>1</v>
          </cell>
          <cell r="H1153">
            <v>40</v>
          </cell>
          <cell r="I1153">
            <v>10500</v>
          </cell>
          <cell r="J1153">
            <v>10500</v>
          </cell>
          <cell r="K1153">
            <v>10500</v>
          </cell>
          <cell r="M1153">
            <v>44</v>
          </cell>
          <cell r="O1153">
            <v>5</v>
          </cell>
          <cell r="P1153">
            <v>38184</v>
          </cell>
          <cell r="Q1153">
            <v>0</v>
          </cell>
          <cell r="R1153">
            <v>0</v>
          </cell>
        </row>
        <row r="1154">
          <cell r="C1154" t="str">
            <v>TR-7002-250</v>
          </cell>
          <cell r="D1154" t="str">
            <v>FO TRANSCEIVER DWDM 192.50 THZ 1N7, APD</v>
          </cell>
          <cell r="E1154" t="str">
            <v>_6350</v>
          </cell>
          <cell r="F1154">
            <v>38092</v>
          </cell>
          <cell r="G1154">
            <v>1</v>
          </cell>
          <cell r="H1154">
            <v>40</v>
          </cell>
          <cell r="I1154">
            <v>10500</v>
          </cell>
          <cell r="J1154">
            <v>10500</v>
          </cell>
          <cell r="K1154">
            <v>10500</v>
          </cell>
          <cell r="M1154">
            <v>44</v>
          </cell>
          <cell r="O1154">
            <v>5</v>
          </cell>
          <cell r="P1154">
            <v>38184</v>
          </cell>
          <cell r="Q1154">
            <v>0</v>
          </cell>
          <cell r="R1154">
            <v>0</v>
          </cell>
        </row>
        <row r="1155">
          <cell r="C1155" t="str">
            <v>TR-7002-260</v>
          </cell>
          <cell r="D1155" t="str">
            <v>FO TRANSCEIVER DWDM 192.60 THZ 1N7, APD</v>
          </cell>
          <cell r="E1155" t="str">
            <v>_6350</v>
          </cell>
          <cell r="F1155">
            <v>38092</v>
          </cell>
          <cell r="G1155">
            <v>1</v>
          </cell>
          <cell r="H1155">
            <v>40</v>
          </cell>
          <cell r="I1155">
            <v>10500</v>
          </cell>
          <cell r="J1155">
            <v>10500</v>
          </cell>
          <cell r="K1155">
            <v>10500</v>
          </cell>
          <cell r="M1155">
            <v>44</v>
          </cell>
          <cell r="O1155">
            <v>5</v>
          </cell>
          <cell r="P1155">
            <v>38184</v>
          </cell>
          <cell r="Q1155">
            <v>0</v>
          </cell>
          <cell r="R1155">
            <v>0</v>
          </cell>
        </row>
        <row r="1156">
          <cell r="C1156" t="str">
            <v>TR-7002-270</v>
          </cell>
          <cell r="D1156" t="str">
            <v>FO TRANSCEIVER DWDM 192.70 THZ 1N7, APD</v>
          </cell>
          <cell r="E1156" t="str">
            <v>_6350</v>
          </cell>
          <cell r="F1156">
            <v>38092</v>
          </cell>
          <cell r="G1156">
            <v>1</v>
          </cell>
          <cell r="H1156">
            <v>40</v>
          </cell>
          <cell r="I1156">
            <v>10500</v>
          </cell>
          <cell r="J1156">
            <v>10500</v>
          </cell>
          <cell r="K1156">
            <v>10500</v>
          </cell>
          <cell r="M1156">
            <v>44</v>
          </cell>
          <cell r="O1156">
            <v>5</v>
          </cell>
          <cell r="P1156">
            <v>38184</v>
          </cell>
          <cell r="Q1156">
            <v>0</v>
          </cell>
          <cell r="R1156">
            <v>0</v>
          </cell>
        </row>
        <row r="1157">
          <cell r="C1157" t="str">
            <v>TR-7002-280</v>
          </cell>
          <cell r="D1157" t="str">
            <v>FO TRANSCEIVER DWDM 192.80 THZ 1N7, APD</v>
          </cell>
          <cell r="E1157" t="str">
            <v>_6350</v>
          </cell>
          <cell r="F1157">
            <v>38092</v>
          </cell>
          <cell r="G1157">
            <v>1</v>
          </cell>
          <cell r="H1157">
            <v>40</v>
          </cell>
          <cell r="I1157">
            <v>10500</v>
          </cell>
          <cell r="J1157">
            <v>10500</v>
          </cell>
          <cell r="K1157">
            <v>10500</v>
          </cell>
          <cell r="M1157">
            <v>44</v>
          </cell>
          <cell r="O1157">
            <v>5</v>
          </cell>
          <cell r="P1157">
            <v>38184</v>
          </cell>
          <cell r="Q1157">
            <v>0</v>
          </cell>
          <cell r="R1157">
            <v>0</v>
          </cell>
        </row>
        <row r="1158">
          <cell r="C1158" t="str">
            <v>TR-7002-290</v>
          </cell>
          <cell r="D1158" t="str">
            <v>FO TRANSCEIVER DWDM 192.90 THZ 1N7, APD</v>
          </cell>
          <cell r="E1158" t="str">
            <v>_6350</v>
          </cell>
          <cell r="F1158">
            <v>38092</v>
          </cell>
          <cell r="G1158">
            <v>1</v>
          </cell>
          <cell r="H1158">
            <v>40</v>
          </cell>
          <cell r="I1158">
            <v>10500</v>
          </cell>
          <cell r="J1158">
            <v>10500</v>
          </cell>
          <cell r="K1158">
            <v>10500</v>
          </cell>
          <cell r="M1158">
            <v>44</v>
          </cell>
          <cell r="O1158">
            <v>5</v>
          </cell>
          <cell r="P1158">
            <v>38184</v>
          </cell>
          <cell r="Q1158">
            <v>0</v>
          </cell>
          <cell r="R1158">
            <v>0</v>
          </cell>
        </row>
        <row r="1159">
          <cell r="C1159" t="str">
            <v>TR-7002-300</v>
          </cell>
          <cell r="D1159" t="str">
            <v>FO TRANSCEIVER DWDM 193.00 THZ 1N7, APD</v>
          </cell>
          <cell r="E1159" t="str">
            <v>_6350</v>
          </cell>
          <cell r="F1159">
            <v>38092</v>
          </cell>
          <cell r="G1159">
            <v>1</v>
          </cell>
          <cell r="H1159">
            <v>40</v>
          </cell>
          <cell r="I1159">
            <v>10500</v>
          </cell>
          <cell r="J1159">
            <v>10500</v>
          </cell>
          <cell r="K1159">
            <v>10500</v>
          </cell>
          <cell r="M1159">
            <v>44</v>
          </cell>
          <cell r="O1159">
            <v>5</v>
          </cell>
          <cell r="P1159">
            <v>38184</v>
          </cell>
          <cell r="Q1159">
            <v>0</v>
          </cell>
          <cell r="R1159">
            <v>0</v>
          </cell>
        </row>
        <row r="1160">
          <cell r="C1160" t="str">
            <v>TR-7002-310</v>
          </cell>
          <cell r="D1160" t="str">
            <v>FO TRANSCEIVER DWDM 193.10 THZ 1N7, APD</v>
          </cell>
          <cell r="E1160" t="str">
            <v>_6350</v>
          </cell>
          <cell r="F1160">
            <v>38092</v>
          </cell>
          <cell r="G1160">
            <v>1</v>
          </cell>
          <cell r="H1160">
            <v>40</v>
          </cell>
          <cell r="I1160">
            <v>10500</v>
          </cell>
          <cell r="J1160">
            <v>10500</v>
          </cell>
          <cell r="K1160">
            <v>10500</v>
          </cell>
          <cell r="M1160">
            <v>44</v>
          </cell>
          <cell r="O1160">
            <v>5</v>
          </cell>
          <cell r="P1160">
            <v>38184</v>
          </cell>
          <cell r="Q1160">
            <v>0</v>
          </cell>
          <cell r="R1160">
            <v>0</v>
          </cell>
        </row>
        <row r="1161">
          <cell r="C1161" t="str">
            <v>TR-7002-320</v>
          </cell>
          <cell r="D1161" t="str">
            <v>FO TRANSCEIVER DWDM 193.20 THZ 1N7, APD</v>
          </cell>
          <cell r="E1161" t="str">
            <v>_6350</v>
          </cell>
          <cell r="F1161">
            <v>38092</v>
          </cell>
          <cell r="G1161">
            <v>1</v>
          </cell>
          <cell r="H1161">
            <v>40</v>
          </cell>
          <cell r="I1161">
            <v>10500</v>
          </cell>
          <cell r="J1161">
            <v>10500</v>
          </cell>
          <cell r="K1161">
            <v>10500</v>
          </cell>
          <cell r="M1161">
            <v>44</v>
          </cell>
          <cell r="O1161">
            <v>5</v>
          </cell>
          <cell r="P1161">
            <v>38184</v>
          </cell>
          <cell r="Q1161">
            <v>0</v>
          </cell>
          <cell r="R1161">
            <v>0</v>
          </cell>
        </row>
        <row r="1162">
          <cell r="C1162" t="str">
            <v>TR-7002-330</v>
          </cell>
          <cell r="D1162" t="str">
            <v>FO TRANSCEIVER DWDM 193.30 THZ 1N7, APD</v>
          </cell>
          <cell r="E1162" t="str">
            <v>_6350</v>
          </cell>
          <cell r="F1162">
            <v>38092</v>
          </cell>
          <cell r="G1162">
            <v>1</v>
          </cell>
          <cell r="H1162">
            <v>40</v>
          </cell>
          <cell r="I1162">
            <v>10500</v>
          </cell>
          <cell r="J1162">
            <v>10500</v>
          </cell>
          <cell r="K1162">
            <v>10500</v>
          </cell>
          <cell r="M1162">
            <v>44</v>
          </cell>
          <cell r="O1162">
            <v>5</v>
          </cell>
          <cell r="P1162">
            <v>38184</v>
          </cell>
          <cell r="Q1162">
            <v>0</v>
          </cell>
          <cell r="R1162">
            <v>0</v>
          </cell>
        </row>
        <row r="1163">
          <cell r="C1163" t="str">
            <v>TR-7002-340</v>
          </cell>
          <cell r="D1163" t="str">
            <v>FO TRANSCEIVER DWDM 193.40 THZ 1N7, APD</v>
          </cell>
          <cell r="E1163" t="str">
            <v>_6350</v>
          </cell>
          <cell r="F1163">
            <v>38092</v>
          </cell>
          <cell r="G1163">
            <v>1</v>
          </cell>
          <cell r="H1163">
            <v>40</v>
          </cell>
          <cell r="I1163">
            <v>10500</v>
          </cell>
          <cell r="J1163">
            <v>10500</v>
          </cell>
          <cell r="K1163">
            <v>10500</v>
          </cell>
          <cell r="M1163">
            <v>44</v>
          </cell>
          <cell r="O1163">
            <v>5</v>
          </cell>
          <cell r="P1163">
            <v>38184</v>
          </cell>
          <cell r="Q1163">
            <v>0</v>
          </cell>
          <cell r="R1163">
            <v>0</v>
          </cell>
        </row>
        <row r="1164">
          <cell r="C1164" t="str">
            <v>TR-7002-350</v>
          </cell>
          <cell r="D1164" t="str">
            <v>FO TRANSCEIVER DWDM 193.50 THZ 1N7, APD</v>
          </cell>
          <cell r="E1164" t="str">
            <v>_6350</v>
          </cell>
          <cell r="F1164">
            <v>38092</v>
          </cell>
          <cell r="G1164">
            <v>1</v>
          </cell>
          <cell r="H1164">
            <v>40</v>
          </cell>
          <cell r="I1164">
            <v>10500</v>
          </cell>
          <cell r="J1164">
            <v>10500</v>
          </cell>
          <cell r="K1164">
            <v>10500</v>
          </cell>
          <cell r="M1164">
            <v>44</v>
          </cell>
          <cell r="O1164">
            <v>5</v>
          </cell>
          <cell r="P1164">
            <v>38184</v>
          </cell>
          <cell r="Q1164">
            <v>0</v>
          </cell>
          <cell r="R1164">
            <v>0</v>
          </cell>
        </row>
        <row r="1165">
          <cell r="C1165" t="str">
            <v>TR-7002-360</v>
          </cell>
          <cell r="D1165" t="str">
            <v>FO TRANSCEIVER DWDM 193.60 THZ 1N7, APD</v>
          </cell>
          <cell r="E1165" t="str">
            <v>_6350</v>
          </cell>
          <cell r="F1165">
            <v>38092</v>
          </cell>
          <cell r="G1165">
            <v>1</v>
          </cell>
          <cell r="H1165">
            <v>40</v>
          </cell>
          <cell r="I1165">
            <v>10500</v>
          </cell>
          <cell r="J1165">
            <v>10500</v>
          </cell>
          <cell r="K1165">
            <v>10500</v>
          </cell>
          <cell r="M1165">
            <v>44</v>
          </cell>
          <cell r="O1165">
            <v>5</v>
          </cell>
          <cell r="P1165">
            <v>38184</v>
          </cell>
          <cell r="Q1165">
            <v>0</v>
          </cell>
          <cell r="R1165">
            <v>0</v>
          </cell>
        </row>
        <row r="1166">
          <cell r="C1166" t="str">
            <v>TR-7002-370</v>
          </cell>
          <cell r="D1166" t="str">
            <v>FO TRANSCEIVER DWDM 193.70 THZ 1N7, APD</v>
          </cell>
          <cell r="E1166" t="str">
            <v>_6350</v>
          </cell>
          <cell r="F1166">
            <v>38092</v>
          </cell>
          <cell r="G1166">
            <v>1</v>
          </cell>
          <cell r="H1166">
            <v>40</v>
          </cell>
          <cell r="I1166">
            <v>10500</v>
          </cell>
          <cell r="J1166">
            <v>10500</v>
          </cell>
          <cell r="K1166">
            <v>10500</v>
          </cell>
          <cell r="M1166">
            <v>44</v>
          </cell>
          <cell r="O1166">
            <v>5</v>
          </cell>
          <cell r="P1166">
            <v>38184</v>
          </cell>
          <cell r="Q1166">
            <v>0</v>
          </cell>
          <cell r="R1166">
            <v>0</v>
          </cell>
        </row>
        <row r="1167">
          <cell r="C1167" t="str">
            <v>TR-7002-380</v>
          </cell>
          <cell r="D1167" t="str">
            <v>FO TRANSCEIVER DWDM 193.80 THZ 1N7, APD</v>
          </cell>
          <cell r="E1167" t="str">
            <v>_6350</v>
          </cell>
          <cell r="F1167">
            <v>38092</v>
          </cell>
          <cell r="G1167">
            <v>1</v>
          </cell>
          <cell r="H1167">
            <v>40</v>
          </cell>
          <cell r="I1167">
            <v>10500</v>
          </cell>
          <cell r="J1167">
            <v>10500</v>
          </cell>
          <cell r="K1167">
            <v>10500</v>
          </cell>
          <cell r="M1167">
            <v>44</v>
          </cell>
          <cell r="O1167">
            <v>5</v>
          </cell>
          <cell r="P1167">
            <v>38184</v>
          </cell>
          <cell r="Q1167">
            <v>0</v>
          </cell>
          <cell r="R1167">
            <v>0</v>
          </cell>
        </row>
        <row r="1168">
          <cell r="C1168" t="str">
            <v>TR-7002-390</v>
          </cell>
          <cell r="D1168" t="str">
            <v>FO TRANSCEIVER DWDM 193.90 THZ 1N7, APD</v>
          </cell>
          <cell r="E1168" t="str">
            <v>_6350</v>
          </cell>
          <cell r="F1168">
            <v>38092</v>
          </cell>
          <cell r="G1168">
            <v>1</v>
          </cell>
          <cell r="H1168">
            <v>40</v>
          </cell>
          <cell r="I1168">
            <v>10500</v>
          </cell>
          <cell r="J1168">
            <v>10500</v>
          </cell>
          <cell r="K1168">
            <v>10500</v>
          </cell>
          <cell r="M1168">
            <v>44</v>
          </cell>
          <cell r="O1168">
            <v>5</v>
          </cell>
          <cell r="P1168">
            <v>38184</v>
          </cell>
          <cell r="Q1168">
            <v>0</v>
          </cell>
          <cell r="R1168">
            <v>0</v>
          </cell>
        </row>
        <row r="1169">
          <cell r="C1169" t="str">
            <v>TR-7002-400</v>
          </cell>
          <cell r="D1169" t="str">
            <v>FO TRANSCEIVER DWDM 194.00 THZ 1N7, APD</v>
          </cell>
          <cell r="E1169" t="str">
            <v>_6350</v>
          </cell>
          <cell r="F1169">
            <v>38092</v>
          </cell>
          <cell r="G1169">
            <v>1</v>
          </cell>
          <cell r="H1169">
            <v>40</v>
          </cell>
          <cell r="I1169">
            <v>10500</v>
          </cell>
          <cell r="J1169">
            <v>10500</v>
          </cell>
          <cell r="K1169">
            <v>10500</v>
          </cell>
          <cell r="M1169">
            <v>44</v>
          </cell>
          <cell r="O1169">
            <v>5</v>
          </cell>
          <cell r="P1169">
            <v>38184</v>
          </cell>
          <cell r="Q1169">
            <v>0</v>
          </cell>
          <cell r="R1169">
            <v>0</v>
          </cell>
        </row>
        <row r="1170">
          <cell r="C1170" t="str">
            <v>TR-7002-410</v>
          </cell>
          <cell r="D1170" t="str">
            <v>FO TRANSCEIVER DWDM 194.10 THZ 1N7, APD</v>
          </cell>
          <cell r="E1170" t="str">
            <v>_6350</v>
          </cell>
          <cell r="F1170">
            <v>38092</v>
          </cell>
          <cell r="G1170">
            <v>1</v>
          </cell>
          <cell r="H1170">
            <v>40</v>
          </cell>
          <cell r="I1170">
            <v>10500</v>
          </cell>
          <cell r="J1170">
            <v>10500</v>
          </cell>
          <cell r="K1170">
            <v>10500</v>
          </cell>
          <cell r="M1170">
            <v>44</v>
          </cell>
          <cell r="O1170">
            <v>5</v>
          </cell>
          <cell r="P1170">
            <v>38184</v>
          </cell>
          <cell r="Q1170">
            <v>0</v>
          </cell>
          <cell r="R1170">
            <v>0</v>
          </cell>
        </row>
        <row r="1171">
          <cell r="C1171" t="str">
            <v>TR-7002-420</v>
          </cell>
          <cell r="D1171" t="str">
            <v>FO TRANSCEIVER DWDM 194.20 THZ 1N7, APD</v>
          </cell>
          <cell r="E1171" t="str">
            <v>_6350</v>
          </cell>
          <cell r="F1171">
            <v>38092</v>
          </cell>
          <cell r="G1171">
            <v>1</v>
          </cell>
          <cell r="H1171">
            <v>40</v>
          </cell>
          <cell r="I1171">
            <v>10500</v>
          </cell>
          <cell r="J1171">
            <v>10500</v>
          </cell>
          <cell r="K1171">
            <v>10500</v>
          </cell>
          <cell r="M1171">
            <v>44</v>
          </cell>
          <cell r="O1171">
            <v>5</v>
          </cell>
          <cell r="P1171">
            <v>38184</v>
          </cell>
          <cell r="Q1171">
            <v>0</v>
          </cell>
          <cell r="R1171">
            <v>0</v>
          </cell>
        </row>
        <row r="1172">
          <cell r="C1172" t="str">
            <v>TR-7002-430</v>
          </cell>
          <cell r="D1172" t="str">
            <v>FO TRANSCEIVER DWDM 194.30 THZ 1N7, APD</v>
          </cell>
          <cell r="E1172" t="str">
            <v>_6350</v>
          </cell>
          <cell r="F1172">
            <v>38092</v>
          </cell>
          <cell r="G1172">
            <v>1</v>
          </cell>
          <cell r="H1172">
            <v>40</v>
          </cell>
          <cell r="I1172">
            <v>10500</v>
          </cell>
          <cell r="J1172">
            <v>10500</v>
          </cell>
          <cell r="K1172">
            <v>10500</v>
          </cell>
          <cell r="M1172">
            <v>44</v>
          </cell>
          <cell r="O1172">
            <v>5</v>
          </cell>
          <cell r="P1172">
            <v>38184</v>
          </cell>
          <cell r="Q1172">
            <v>0</v>
          </cell>
          <cell r="R1172">
            <v>0</v>
          </cell>
        </row>
        <row r="1173">
          <cell r="C1173" t="str">
            <v>TR-7002-440</v>
          </cell>
          <cell r="D1173" t="str">
            <v>FO TRANSCEIVER DWDM 194.40 THZ 1N7, APD</v>
          </cell>
          <cell r="E1173" t="str">
            <v>_6350</v>
          </cell>
          <cell r="F1173">
            <v>38092</v>
          </cell>
          <cell r="G1173">
            <v>1</v>
          </cell>
          <cell r="H1173">
            <v>40</v>
          </cell>
          <cell r="I1173">
            <v>10500</v>
          </cell>
          <cell r="J1173">
            <v>10500</v>
          </cell>
          <cell r="K1173">
            <v>10500</v>
          </cell>
          <cell r="M1173">
            <v>44</v>
          </cell>
          <cell r="O1173">
            <v>5</v>
          </cell>
          <cell r="P1173">
            <v>38184</v>
          </cell>
          <cell r="Q1173">
            <v>0</v>
          </cell>
          <cell r="R1173">
            <v>0</v>
          </cell>
        </row>
        <row r="1174">
          <cell r="C1174" t="str">
            <v>TR-7002-450</v>
          </cell>
          <cell r="D1174" t="str">
            <v>FO TRANSCEIVER DWDM 194.50 THZ 1N7, APD</v>
          </cell>
          <cell r="E1174" t="str">
            <v>_6350</v>
          </cell>
          <cell r="F1174">
            <v>38092</v>
          </cell>
          <cell r="G1174">
            <v>1</v>
          </cell>
          <cell r="H1174">
            <v>40</v>
          </cell>
          <cell r="I1174">
            <v>10500</v>
          </cell>
          <cell r="J1174">
            <v>10500</v>
          </cell>
          <cell r="K1174">
            <v>10500</v>
          </cell>
          <cell r="M1174">
            <v>44</v>
          </cell>
          <cell r="O1174">
            <v>5</v>
          </cell>
          <cell r="P1174">
            <v>38184</v>
          </cell>
          <cell r="Q1174">
            <v>0</v>
          </cell>
          <cell r="R1174">
            <v>0</v>
          </cell>
        </row>
        <row r="1175">
          <cell r="C1175" t="str">
            <v>TR-7002-460</v>
          </cell>
          <cell r="D1175" t="str">
            <v>FO TRANSCEIVER DWDM 194.60 THZ 1N7, APD</v>
          </cell>
          <cell r="E1175" t="str">
            <v>_6350</v>
          </cell>
          <cell r="F1175">
            <v>38092</v>
          </cell>
          <cell r="G1175">
            <v>1</v>
          </cell>
          <cell r="H1175">
            <v>40</v>
          </cell>
          <cell r="I1175">
            <v>10500</v>
          </cell>
          <cell r="J1175">
            <v>10500</v>
          </cell>
          <cell r="K1175">
            <v>10500</v>
          </cell>
          <cell r="M1175">
            <v>44</v>
          </cell>
          <cell r="O1175">
            <v>5</v>
          </cell>
          <cell r="P1175">
            <v>38184</v>
          </cell>
          <cell r="Q1175">
            <v>0</v>
          </cell>
          <cell r="R1175">
            <v>0</v>
          </cell>
        </row>
        <row r="1176">
          <cell r="C1176" t="str">
            <v>TR-7002-470</v>
          </cell>
          <cell r="D1176" t="str">
            <v>FO TRANSCEIVER DWDM 194.70 THZ 1N7, APD</v>
          </cell>
          <cell r="E1176" t="str">
            <v>_6350</v>
          </cell>
          <cell r="F1176">
            <v>38092</v>
          </cell>
          <cell r="G1176">
            <v>1</v>
          </cell>
          <cell r="H1176">
            <v>40</v>
          </cell>
          <cell r="I1176">
            <v>10500</v>
          </cell>
          <cell r="J1176">
            <v>10500</v>
          </cell>
          <cell r="K1176">
            <v>10500</v>
          </cell>
          <cell r="M1176">
            <v>44</v>
          </cell>
          <cell r="O1176">
            <v>5</v>
          </cell>
          <cell r="P1176">
            <v>38184</v>
          </cell>
          <cell r="Q1176">
            <v>0</v>
          </cell>
          <cell r="R1176">
            <v>0</v>
          </cell>
        </row>
        <row r="1177">
          <cell r="C1177" t="str">
            <v>TR-7002-480</v>
          </cell>
          <cell r="D1177" t="str">
            <v>FO TRANSCEIVER DWDM 194.80 THZ 1N7, APD</v>
          </cell>
          <cell r="E1177" t="str">
            <v>_6350</v>
          </cell>
          <cell r="F1177">
            <v>38092</v>
          </cell>
          <cell r="G1177">
            <v>1</v>
          </cell>
          <cell r="H1177">
            <v>40</v>
          </cell>
          <cell r="I1177">
            <v>10500</v>
          </cell>
          <cell r="J1177">
            <v>10500</v>
          </cell>
          <cell r="K1177">
            <v>10500</v>
          </cell>
          <cell r="M1177">
            <v>44</v>
          </cell>
          <cell r="O1177">
            <v>5</v>
          </cell>
          <cell r="P1177">
            <v>38184</v>
          </cell>
          <cell r="Q1177">
            <v>0</v>
          </cell>
          <cell r="R1177">
            <v>0</v>
          </cell>
        </row>
        <row r="1178">
          <cell r="C1178" t="str">
            <v>TR-7002-490</v>
          </cell>
          <cell r="D1178" t="str">
            <v>FO TRANSCEIVER DWDM 194.90 THZ 1N7, APD</v>
          </cell>
          <cell r="E1178" t="str">
            <v>_6350</v>
          </cell>
          <cell r="F1178">
            <v>38092</v>
          </cell>
          <cell r="G1178">
            <v>1</v>
          </cell>
          <cell r="H1178">
            <v>40</v>
          </cell>
          <cell r="I1178">
            <v>10500</v>
          </cell>
          <cell r="J1178">
            <v>10500</v>
          </cell>
          <cell r="K1178">
            <v>10500</v>
          </cell>
          <cell r="M1178">
            <v>44</v>
          </cell>
          <cell r="O1178">
            <v>5</v>
          </cell>
          <cell r="P1178">
            <v>38184</v>
          </cell>
          <cell r="Q1178">
            <v>0</v>
          </cell>
          <cell r="R1178">
            <v>0</v>
          </cell>
        </row>
        <row r="1179">
          <cell r="C1179" t="str">
            <v>TR-7002-500</v>
          </cell>
          <cell r="D1179" t="str">
            <v>FO TRANSCEIVER DWDM 195.00 THZ 1N7, APD</v>
          </cell>
          <cell r="E1179" t="str">
            <v>_6350</v>
          </cell>
          <cell r="F1179">
            <v>38092</v>
          </cell>
          <cell r="G1179">
            <v>1</v>
          </cell>
          <cell r="H1179">
            <v>40</v>
          </cell>
          <cell r="I1179">
            <v>10500</v>
          </cell>
          <cell r="J1179">
            <v>10500</v>
          </cell>
          <cell r="K1179">
            <v>10500</v>
          </cell>
          <cell r="M1179">
            <v>44</v>
          </cell>
          <cell r="O1179">
            <v>5</v>
          </cell>
          <cell r="P1179">
            <v>38184</v>
          </cell>
          <cell r="Q1179">
            <v>0</v>
          </cell>
          <cell r="R1179">
            <v>0</v>
          </cell>
        </row>
        <row r="1180">
          <cell r="C1180" t="str">
            <v>TR-7002-510</v>
          </cell>
          <cell r="D1180" t="str">
            <v>FO TRANSCEIVER DWDM 195.10 THZ 1N7, APD</v>
          </cell>
          <cell r="E1180" t="str">
            <v>_6350</v>
          </cell>
          <cell r="F1180">
            <v>38092</v>
          </cell>
          <cell r="G1180">
            <v>1</v>
          </cell>
          <cell r="H1180">
            <v>40</v>
          </cell>
          <cell r="I1180">
            <v>10500</v>
          </cell>
          <cell r="J1180">
            <v>10500</v>
          </cell>
          <cell r="K1180">
            <v>10500</v>
          </cell>
          <cell r="M1180">
            <v>44</v>
          </cell>
          <cell r="O1180">
            <v>5</v>
          </cell>
          <cell r="P1180">
            <v>38184</v>
          </cell>
          <cell r="Q1180">
            <v>0</v>
          </cell>
          <cell r="R1180">
            <v>0</v>
          </cell>
        </row>
        <row r="1181">
          <cell r="C1181" t="str">
            <v>TR-7002-520</v>
          </cell>
          <cell r="D1181" t="str">
            <v>FO TRANSCEIVER DWDM 195.20 THZ 1N7, APD</v>
          </cell>
          <cell r="E1181" t="str">
            <v>_6350</v>
          </cell>
          <cell r="F1181">
            <v>38092</v>
          </cell>
          <cell r="G1181">
            <v>1</v>
          </cell>
          <cell r="H1181">
            <v>40</v>
          </cell>
          <cell r="I1181">
            <v>10500</v>
          </cell>
          <cell r="J1181">
            <v>10500</v>
          </cell>
          <cell r="K1181">
            <v>10500</v>
          </cell>
          <cell r="M1181">
            <v>44</v>
          </cell>
          <cell r="O1181">
            <v>5</v>
          </cell>
          <cell r="P1181">
            <v>38184</v>
          </cell>
          <cell r="Q1181">
            <v>0</v>
          </cell>
          <cell r="R1181">
            <v>0</v>
          </cell>
        </row>
        <row r="1182">
          <cell r="C1182" t="str">
            <v>TR-7002-530</v>
          </cell>
          <cell r="D1182" t="str">
            <v>FO TRANSCEIVER DWDM 195.30 THZ 1N7, APD</v>
          </cell>
          <cell r="E1182" t="str">
            <v>_6350</v>
          </cell>
          <cell r="F1182">
            <v>38092</v>
          </cell>
          <cell r="G1182">
            <v>1</v>
          </cell>
          <cell r="H1182">
            <v>40</v>
          </cell>
          <cell r="I1182">
            <v>10500</v>
          </cell>
          <cell r="J1182">
            <v>10500</v>
          </cell>
          <cell r="K1182">
            <v>10500</v>
          </cell>
          <cell r="M1182">
            <v>44</v>
          </cell>
          <cell r="O1182">
            <v>5</v>
          </cell>
          <cell r="P1182">
            <v>38184</v>
          </cell>
          <cell r="Q1182">
            <v>0</v>
          </cell>
          <cell r="R1182">
            <v>0</v>
          </cell>
        </row>
        <row r="1183">
          <cell r="C1183" t="str">
            <v>TR-7002-540</v>
          </cell>
          <cell r="D1183" t="str">
            <v>FO TRANSCEIVER DWDM 195.40 THZ 1N7, APD</v>
          </cell>
          <cell r="E1183" t="str">
            <v>_6350</v>
          </cell>
          <cell r="F1183">
            <v>38092</v>
          </cell>
          <cell r="G1183">
            <v>1</v>
          </cell>
          <cell r="H1183">
            <v>40</v>
          </cell>
          <cell r="I1183">
            <v>10500</v>
          </cell>
          <cell r="J1183">
            <v>10500</v>
          </cell>
          <cell r="K1183">
            <v>10500</v>
          </cell>
          <cell r="M1183">
            <v>44</v>
          </cell>
          <cell r="O1183">
            <v>5</v>
          </cell>
          <cell r="P1183">
            <v>38184</v>
          </cell>
          <cell r="Q1183">
            <v>0</v>
          </cell>
          <cell r="R1183">
            <v>0</v>
          </cell>
        </row>
        <row r="1184">
          <cell r="C1184" t="str">
            <v>TR-7002-550</v>
          </cell>
          <cell r="D1184" t="str">
            <v>FO TRANSCEIVER DWDM 195.50 THZ 1N7, APD</v>
          </cell>
          <cell r="E1184" t="str">
            <v>_6350</v>
          </cell>
          <cell r="F1184">
            <v>38092</v>
          </cell>
          <cell r="G1184">
            <v>1</v>
          </cell>
          <cell r="H1184">
            <v>40</v>
          </cell>
          <cell r="I1184">
            <v>10500</v>
          </cell>
          <cell r="J1184">
            <v>10500</v>
          </cell>
          <cell r="K1184">
            <v>10500</v>
          </cell>
          <cell r="M1184">
            <v>44</v>
          </cell>
          <cell r="O1184">
            <v>5</v>
          </cell>
          <cell r="P1184">
            <v>38184</v>
          </cell>
          <cell r="Q1184">
            <v>0</v>
          </cell>
          <cell r="R1184">
            <v>0</v>
          </cell>
        </row>
        <row r="1185">
          <cell r="C1185" t="str">
            <v>TR-7011</v>
          </cell>
          <cell r="D1185" t="str">
            <v>FO TRANSCEIVER V-16.2</v>
          </cell>
          <cell r="E1185" t="str">
            <v>_6350</v>
          </cell>
          <cell r="F1185">
            <v>38092</v>
          </cell>
          <cell r="G1185">
            <v>1</v>
          </cell>
          <cell r="H1185">
            <v>35</v>
          </cell>
          <cell r="I1185">
            <v>14500</v>
          </cell>
          <cell r="J1185">
            <v>14500</v>
          </cell>
          <cell r="K1185">
            <v>14500</v>
          </cell>
          <cell r="M1185">
            <v>44</v>
          </cell>
          <cell r="O1185">
            <v>5</v>
          </cell>
          <cell r="P1185">
            <v>38184</v>
          </cell>
          <cell r="Q1185">
            <v>0</v>
          </cell>
          <cell r="R1185">
            <v>0</v>
          </cell>
        </row>
        <row r="1186">
          <cell r="C1186" t="str">
            <v>UC1001</v>
          </cell>
          <cell r="D1186" t="str">
            <v>S4 SUBRACK, DOUBLE ROW</v>
          </cell>
          <cell r="E1186" t="str">
            <v>_6350</v>
          </cell>
          <cell r="F1186">
            <v>37621</v>
          </cell>
          <cell r="H1186">
            <v>35</v>
          </cell>
          <cell r="I1186">
            <v>12980</v>
          </cell>
          <cell r="J1186">
            <v>12980</v>
          </cell>
          <cell r="K1186">
            <v>5294</v>
          </cell>
          <cell r="O1186">
            <v>5</v>
          </cell>
          <cell r="P1186">
            <v>37711</v>
          </cell>
          <cell r="Q1186">
            <v>0</v>
          </cell>
          <cell r="R1186">
            <v>0</v>
          </cell>
        </row>
        <row r="1187">
          <cell r="C1187" t="str">
            <v>UC1002</v>
          </cell>
          <cell r="D1187" t="str">
            <v>S5 SUBRACK, SINGLE ROW</v>
          </cell>
          <cell r="E1187" t="str">
            <v>_6350</v>
          </cell>
          <cell r="F1187">
            <v>37925</v>
          </cell>
          <cell r="H1187">
            <v>54.5</v>
          </cell>
          <cell r="I1187">
            <v>9050</v>
          </cell>
          <cell r="J1187">
            <v>9050</v>
          </cell>
          <cell r="K1187">
            <v>3620</v>
          </cell>
          <cell r="O1187">
            <v>5</v>
          </cell>
          <cell r="P1187">
            <v>38017</v>
          </cell>
          <cell r="Q1187">
            <v>0</v>
          </cell>
          <cell r="R1187">
            <v>0</v>
          </cell>
        </row>
        <row r="1188">
          <cell r="C1188" t="str">
            <v>UC4010-1</v>
          </cell>
          <cell r="D1188" t="str">
            <v>2RCF SR, RACK CONNECTION FIELD SUBRACK</v>
          </cell>
          <cell r="E1188" t="str">
            <v>_6350</v>
          </cell>
          <cell r="F1188">
            <v>37621</v>
          </cell>
          <cell r="H1188">
            <v>400</v>
          </cell>
          <cell r="I1188">
            <v>1020</v>
          </cell>
          <cell r="J1188">
            <v>1020</v>
          </cell>
          <cell r="K1188">
            <v>419</v>
          </cell>
          <cell r="O1188">
            <v>5</v>
          </cell>
          <cell r="P1188">
            <v>37711</v>
          </cell>
          <cell r="Q1188">
            <v>0</v>
          </cell>
          <cell r="R1188">
            <v>0</v>
          </cell>
        </row>
        <row r="1189">
          <cell r="C1189" t="str">
            <v>WK-481Z-01.8-01</v>
          </cell>
          <cell r="D1189" t="str">
            <v>CABLE ASSY,POWER,3P D-SUB TO OPEN END</v>
          </cell>
          <cell r="E1189" t="str">
            <v>_6350</v>
          </cell>
          <cell r="F1189">
            <v>35796</v>
          </cell>
          <cell r="I1189">
            <v>70</v>
          </cell>
          <cell r="J1189">
            <v>70</v>
          </cell>
          <cell r="K1189">
            <v>28</v>
          </cell>
          <cell r="O1189">
            <v>5</v>
          </cell>
          <cell r="P1189">
            <v>35796</v>
          </cell>
          <cell r="Q1189">
            <v>0</v>
          </cell>
          <cell r="R1189">
            <v>0</v>
          </cell>
        </row>
        <row r="1190">
          <cell r="C1190" t="str">
            <v>WK-482B-00.2-01</v>
          </cell>
          <cell r="D1190" t="str">
            <v>CBL  ASSY,COAX ,75OHM,1.0/2.3 TO 1.0/2.3</v>
          </cell>
          <cell r="E1190" t="str">
            <v>_6350</v>
          </cell>
          <cell r="F1190">
            <v>35796</v>
          </cell>
          <cell r="I1190">
            <v>40</v>
          </cell>
          <cell r="J1190">
            <v>40</v>
          </cell>
          <cell r="K1190">
            <v>16</v>
          </cell>
          <cell r="O1190">
            <v>5</v>
          </cell>
          <cell r="P1190">
            <v>35796</v>
          </cell>
          <cell r="Q1190">
            <v>0</v>
          </cell>
          <cell r="R1190">
            <v>0</v>
          </cell>
        </row>
        <row r="1191">
          <cell r="C1191" t="str">
            <v>WK-482B-05.0-01</v>
          </cell>
          <cell r="D1191" t="str">
            <v>CBL ASSY,COAX ,75OHM,1.0/2.3 TO 1.0/2.3</v>
          </cell>
          <cell r="E1191" t="str">
            <v>_6350</v>
          </cell>
          <cell r="F1191">
            <v>35796</v>
          </cell>
          <cell r="I1191">
            <v>60</v>
          </cell>
          <cell r="J1191">
            <v>60</v>
          </cell>
          <cell r="K1191">
            <v>24</v>
          </cell>
          <cell r="O1191">
            <v>5</v>
          </cell>
          <cell r="P1191">
            <v>35796</v>
          </cell>
          <cell r="Q1191">
            <v>0</v>
          </cell>
          <cell r="R1191">
            <v>0</v>
          </cell>
        </row>
        <row r="1192">
          <cell r="C1192" t="str">
            <v>WK-482B-10.0-01</v>
          </cell>
          <cell r="D1192" t="str">
            <v>CBL ASSY,COAX ,75OHM,1.0/2.3 TO 1.0/2.3</v>
          </cell>
          <cell r="E1192" t="str">
            <v>_6350</v>
          </cell>
          <cell r="F1192">
            <v>35796</v>
          </cell>
          <cell r="I1192">
            <v>80</v>
          </cell>
          <cell r="J1192">
            <v>80</v>
          </cell>
          <cell r="K1192">
            <v>32</v>
          </cell>
          <cell r="O1192">
            <v>5</v>
          </cell>
          <cell r="P1192">
            <v>35796</v>
          </cell>
          <cell r="Q1192">
            <v>0</v>
          </cell>
          <cell r="R1192">
            <v>0</v>
          </cell>
        </row>
        <row r="1193">
          <cell r="C1193" t="str">
            <v>WK-482B-20.0-01</v>
          </cell>
          <cell r="D1193" t="str">
            <v>CBL ASSY,COAX,75OHM,1.0/2.3 TO 1.0/2.3</v>
          </cell>
          <cell r="E1193" t="str">
            <v>_6350</v>
          </cell>
          <cell r="F1193">
            <v>35796</v>
          </cell>
          <cell r="I1193">
            <v>115</v>
          </cell>
          <cell r="J1193">
            <v>115</v>
          </cell>
          <cell r="K1193">
            <v>47</v>
          </cell>
          <cell r="O1193">
            <v>5</v>
          </cell>
          <cell r="P1193">
            <v>35796</v>
          </cell>
          <cell r="Q1193">
            <v>0</v>
          </cell>
          <cell r="R1193">
            <v>0</v>
          </cell>
        </row>
        <row r="1194">
          <cell r="C1194" t="str">
            <v>WK-483B-05.0-01</v>
          </cell>
          <cell r="D1194" t="str">
            <v>CBL ASSY,COAX,75OHM,1.0/2.3 TO BNC</v>
          </cell>
          <cell r="E1194" t="str">
            <v>_6350</v>
          </cell>
          <cell r="F1194">
            <v>35796</v>
          </cell>
          <cell r="I1194">
            <v>60</v>
          </cell>
          <cell r="J1194">
            <v>60</v>
          </cell>
          <cell r="K1194">
            <v>24</v>
          </cell>
          <cell r="O1194">
            <v>5</v>
          </cell>
          <cell r="P1194">
            <v>35796</v>
          </cell>
          <cell r="Q1194">
            <v>0</v>
          </cell>
          <cell r="R1194">
            <v>0</v>
          </cell>
        </row>
        <row r="1195">
          <cell r="C1195" t="str">
            <v>WK-483B-10.0-01</v>
          </cell>
          <cell r="D1195" t="str">
            <v>CBL ASSY,COAX,75OHM,1.0/2.3 TO BNC</v>
          </cell>
          <cell r="E1195" t="str">
            <v>_6350</v>
          </cell>
          <cell r="F1195">
            <v>35796</v>
          </cell>
          <cell r="I1195">
            <v>80</v>
          </cell>
          <cell r="J1195">
            <v>80</v>
          </cell>
          <cell r="K1195">
            <v>32</v>
          </cell>
          <cell r="O1195">
            <v>5</v>
          </cell>
          <cell r="P1195">
            <v>35796</v>
          </cell>
          <cell r="Q1195">
            <v>0</v>
          </cell>
          <cell r="R1195">
            <v>0</v>
          </cell>
        </row>
        <row r="1196">
          <cell r="C1196" t="str">
            <v>WK-483B-20.0-01</v>
          </cell>
          <cell r="D1196" t="str">
            <v>CBL ASSY,COAX,75OHM,1.0/2.3 TO BNC</v>
          </cell>
          <cell r="E1196" t="str">
            <v>_6350</v>
          </cell>
          <cell r="F1196">
            <v>35796</v>
          </cell>
          <cell r="I1196">
            <v>115</v>
          </cell>
          <cell r="J1196">
            <v>115</v>
          </cell>
          <cell r="K1196">
            <v>47</v>
          </cell>
          <cell r="O1196">
            <v>5</v>
          </cell>
          <cell r="P1196">
            <v>35796</v>
          </cell>
          <cell r="Q1196">
            <v>0</v>
          </cell>
          <cell r="R1196">
            <v>0</v>
          </cell>
        </row>
        <row r="1197">
          <cell r="C1197" t="str">
            <v>WK-484B-05.0-01</v>
          </cell>
          <cell r="D1197" t="str">
            <v>CBL ASSY,COAX,75OHM,1.0/2.3 TO 1.6/5.6</v>
          </cell>
          <cell r="E1197" t="str">
            <v>_6350</v>
          </cell>
          <cell r="F1197">
            <v>35796</v>
          </cell>
          <cell r="I1197">
            <v>60</v>
          </cell>
          <cell r="J1197">
            <v>60</v>
          </cell>
          <cell r="K1197">
            <v>24</v>
          </cell>
          <cell r="O1197">
            <v>5</v>
          </cell>
          <cell r="P1197">
            <v>35796</v>
          </cell>
          <cell r="Q1197">
            <v>0</v>
          </cell>
          <cell r="R1197">
            <v>0</v>
          </cell>
        </row>
        <row r="1198">
          <cell r="C1198" t="str">
            <v>WK-484B-10.0-01</v>
          </cell>
          <cell r="D1198" t="str">
            <v>1BL ASSY,COAX,75OHM,1.0/2.3 TO 1.6/5.6</v>
          </cell>
          <cell r="E1198" t="str">
            <v>_6350</v>
          </cell>
          <cell r="F1198">
            <v>35796</v>
          </cell>
          <cell r="I1198">
            <v>80</v>
          </cell>
          <cell r="J1198">
            <v>80</v>
          </cell>
          <cell r="K1198">
            <v>32</v>
          </cell>
          <cell r="O1198">
            <v>5</v>
          </cell>
          <cell r="P1198">
            <v>35796</v>
          </cell>
          <cell r="Q1198">
            <v>0</v>
          </cell>
          <cell r="R1198">
            <v>0</v>
          </cell>
        </row>
        <row r="1199">
          <cell r="C1199" t="str">
            <v>WK-484B-20.0-01</v>
          </cell>
          <cell r="D1199" t="str">
            <v>2BL ASSY,COAX,75OHM,1.0/2.3 TO 1.6/5.6</v>
          </cell>
          <cell r="E1199" t="str">
            <v>_6350</v>
          </cell>
          <cell r="F1199">
            <v>35796</v>
          </cell>
          <cell r="I1199">
            <v>115</v>
          </cell>
          <cell r="J1199">
            <v>115</v>
          </cell>
          <cell r="K1199">
            <v>47</v>
          </cell>
          <cell r="O1199">
            <v>5</v>
          </cell>
          <cell r="P1199">
            <v>35796</v>
          </cell>
          <cell r="Q1199">
            <v>0</v>
          </cell>
          <cell r="R1199">
            <v>0</v>
          </cell>
        </row>
        <row r="1200">
          <cell r="C1200" t="str">
            <v>W-OF201/05.0</v>
          </cell>
          <cell r="D1200" t="str">
            <v>FIBR,SM,LC TO SC,LSZH,5M</v>
          </cell>
          <cell r="E1200" t="str">
            <v>_6350</v>
          </cell>
          <cell r="F1200">
            <v>35796</v>
          </cell>
          <cell r="I1200">
            <v>135</v>
          </cell>
          <cell r="J1200">
            <v>135</v>
          </cell>
          <cell r="K1200">
            <v>54</v>
          </cell>
          <cell r="O1200">
            <v>5</v>
          </cell>
          <cell r="P1200">
            <v>35796</v>
          </cell>
          <cell r="Q1200">
            <v>0</v>
          </cell>
          <cell r="R1200">
            <v>0</v>
          </cell>
        </row>
        <row r="1201">
          <cell r="C1201" t="str">
            <v>W-OF201/10.0</v>
          </cell>
          <cell r="D1201" t="str">
            <v>FIBR,SM,LC TO SC,LSZH,10M</v>
          </cell>
          <cell r="E1201" t="str">
            <v>_6350</v>
          </cell>
          <cell r="F1201">
            <v>35796</v>
          </cell>
          <cell r="I1201">
            <v>145</v>
          </cell>
          <cell r="J1201">
            <v>145</v>
          </cell>
          <cell r="K1201">
            <v>59</v>
          </cell>
          <cell r="O1201">
            <v>5</v>
          </cell>
          <cell r="P1201">
            <v>35796</v>
          </cell>
          <cell r="Q1201">
            <v>0</v>
          </cell>
          <cell r="R1201">
            <v>0</v>
          </cell>
        </row>
        <row r="1202">
          <cell r="C1202" t="str">
            <v>W-OF201/20.0</v>
          </cell>
          <cell r="D1202" t="str">
            <v>FIBR,SM,LC TO SC,LSZH,20M</v>
          </cell>
          <cell r="E1202" t="str">
            <v>_6350</v>
          </cell>
          <cell r="F1202">
            <v>35796</v>
          </cell>
          <cell r="I1202">
            <v>170</v>
          </cell>
          <cell r="J1202">
            <v>170</v>
          </cell>
          <cell r="K1202">
            <v>70</v>
          </cell>
          <cell r="O1202">
            <v>5</v>
          </cell>
          <cell r="P1202">
            <v>35796</v>
          </cell>
          <cell r="Q1202">
            <v>0</v>
          </cell>
          <cell r="R1202">
            <v>0</v>
          </cell>
        </row>
        <row r="1203">
          <cell r="C1203" t="str">
            <v>W-OF202/03.0</v>
          </cell>
          <cell r="D1203" t="str">
            <v>FIBR,SM,LC TO DIN,LSZH,3M</v>
          </cell>
          <cell r="E1203" t="str">
            <v>_6350</v>
          </cell>
          <cell r="F1203">
            <v>35796</v>
          </cell>
          <cell r="I1203">
            <v>135</v>
          </cell>
          <cell r="J1203">
            <v>135</v>
          </cell>
          <cell r="K1203">
            <v>54</v>
          </cell>
          <cell r="O1203">
            <v>5</v>
          </cell>
          <cell r="P1203">
            <v>35796</v>
          </cell>
          <cell r="Q1203">
            <v>0</v>
          </cell>
          <cell r="R1203">
            <v>0</v>
          </cell>
        </row>
        <row r="1204">
          <cell r="C1204" t="str">
            <v>W-OF202/05.0</v>
          </cell>
          <cell r="D1204" t="str">
            <v>FIBR,SM,LC TO DIN,LSZH,5M</v>
          </cell>
          <cell r="E1204" t="str">
            <v>_6350</v>
          </cell>
          <cell r="F1204">
            <v>35796</v>
          </cell>
          <cell r="I1204">
            <v>145</v>
          </cell>
          <cell r="J1204">
            <v>145</v>
          </cell>
          <cell r="K1204">
            <v>59</v>
          </cell>
          <cell r="O1204">
            <v>5</v>
          </cell>
          <cell r="P1204">
            <v>35796</v>
          </cell>
          <cell r="Q1204">
            <v>0</v>
          </cell>
          <cell r="R1204">
            <v>0</v>
          </cell>
        </row>
        <row r="1205">
          <cell r="C1205" t="str">
            <v>W-OF202/10.0</v>
          </cell>
          <cell r="D1205" t="str">
            <v>FIBR,SM,LC TO DIN,LSZH,10M</v>
          </cell>
          <cell r="E1205" t="str">
            <v>_6350</v>
          </cell>
          <cell r="F1205">
            <v>35796</v>
          </cell>
          <cell r="I1205">
            <v>150</v>
          </cell>
          <cell r="J1205">
            <v>150</v>
          </cell>
          <cell r="K1205">
            <v>63</v>
          </cell>
          <cell r="O1205">
            <v>5</v>
          </cell>
          <cell r="P1205">
            <v>35796</v>
          </cell>
          <cell r="Q1205">
            <v>0</v>
          </cell>
          <cell r="R1205">
            <v>0</v>
          </cell>
        </row>
        <row r="1206">
          <cell r="C1206" t="str">
            <v>W-OF202/20.0</v>
          </cell>
          <cell r="D1206" t="str">
            <v>FIBR,SM,LC TO DIN,LSZH,20M</v>
          </cell>
          <cell r="E1206" t="str">
            <v>_6350</v>
          </cell>
          <cell r="F1206">
            <v>35796</v>
          </cell>
          <cell r="I1206">
            <v>170</v>
          </cell>
          <cell r="J1206">
            <v>170</v>
          </cell>
          <cell r="K1206">
            <v>70</v>
          </cell>
          <cell r="O1206">
            <v>5</v>
          </cell>
          <cell r="P1206">
            <v>35796</v>
          </cell>
          <cell r="Q1206">
            <v>0</v>
          </cell>
          <cell r="R1206">
            <v>0</v>
          </cell>
        </row>
        <row r="1207">
          <cell r="C1207" t="str">
            <v>W-OF203/01.0</v>
          </cell>
          <cell r="D1207" t="str">
            <v>FIBR,SM,DUPLEX,2XLC,LSZH,1M</v>
          </cell>
          <cell r="E1207" t="str">
            <v>_6350</v>
          </cell>
          <cell r="F1207">
            <v>35796</v>
          </cell>
          <cell r="I1207">
            <v>180</v>
          </cell>
          <cell r="J1207">
            <v>180</v>
          </cell>
          <cell r="K1207">
            <v>180</v>
          </cell>
          <cell r="O1207">
            <v>5</v>
          </cell>
          <cell r="P1207">
            <v>35796</v>
          </cell>
          <cell r="Q1207">
            <v>0</v>
          </cell>
          <cell r="R1207">
            <v>0</v>
          </cell>
        </row>
        <row r="1208">
          <cell r="C1208" t="str">
            <v>W-OF203/03.0</v>
          </cell>
          <cell r="D1208" t="str">
            <v>FIBR,SM,DUPLEX,2XLC,LSZH,3M</v>
          </cell>
          <cell r="E1208" t="str">
            <v>_6350</v>
          </cell>
          <cell r="F1208">
            <v>35796</v>
          </cell>
          <cell r="I1208">
            <v>190</v>
          </cell>
          <cell r="J1208">
            <v>190</v>
          </cell>
          <cell r="K1208">
            <v>78</v>
          </cell>
          <cell r="O1208">
            <v>5</v>
          </cell>
          <cell r="P1208">
            <v>35796</v>
          </cell>
          <cell r="Q1208">
            <v>0</v>
          </cell>
          <cell r="R1208">
            <v>0</v>
          </cell>
        </row>
        <row r="1209">
          <cell r="C1209" t="str">
            <v>W-OF203/05.0</v>
          </cell>
          <cell r="D1209" t="str">
            <v>FIBR,SM,DUPLEX,2XLC,LSZH,5M</v>
          </cell>
          <cell r="E1209" t="str">
            <v>_6350</v>
          </cell>
          <cell r="F1209">
            <v>35796</v>
          </cell>
          <cell r="I1209">
            <v>210</v>
          </cell>
          <cell r="J1209">
            <v>210</v>
          </cell>
          <cell r="K1209">
            <v>85</v>
          </cell>
          <cell r="O1209">
            <v>5</v>
          </cell>
          <cell r="P1209">
            <v>35796</v>
          </cell>
          <cell r="Q1209">
            <v>0</v>
          </cell>
          <cell r="R1209">
            <v>0</v>
          </cell>
        </row>
        <row r="1210">
          <cell r="C1210" t="str">
            <v>W-OF203/10.0</v>
          </cell>
          <cell r="D1210" t="str">
            <v>FIBR,SM,DUPLEX,2XLC,LSZH,10M</v>
          </cell>
          <cell r="E1210" t="str">
            <v>_6350</v>
          </cell>
          <cell r="F1210">
            <v>35796</v>
          </cell>
          <cell r="I1210">
            <v>230</v>
          </cell>
          <cell r="J1210">
            <v>230</v>
          </cell>
          <cell r="K1210">
            <v>93</v>
          </cell>
          <cell r="O1210">
            <v>5</v>
          </cell>
          <cell r="P1210">
            <v>35796</v>
          </cell>
          <cell r="Q1210">
            <v>0</v>
          </cell>
          <cell r="R1210">
            <v>0</v>
          </cell>
        </row>
        <row r="1211">
          <cell r="C1211" t="str">
            <v>W-OF203/20.0</v>
          </cell>
          <cell r="D1211" t="str">
            <v>FIBR,SM,DUPLEX,2XLC,LSZH,20M</v>
          </cell>
          <cell r="E1211" t="str">
            <v>_6350</v>
          </cell>
          <cell r="F1211">
            <v>35796</v>
          </cell>
          <cell r="I1211">
            <v>265</v>
          </cell>
          <cell r="J1211">
            <v>265</v>
          </cell>
          <cell r="K1211">
            <v>109</v>
          </cell>
          <cell r="O1211">
            <v>5</v>
          </cell>
          <cell r="P1211">
            <v>35796</v>
          </cell>
          <cell r="Q1211">
            <v>0</v>
          </cell>
          <cell r="R1211">
            <v>0</v>
          </cell>
        </row>
        <row r="1212">
          <cell r="C1212" t="str">
            <v>W-OF204/03.0</v>
          </cell>
          <cell r="D1212" t="str">
            <v>FIBR,SM,DUPLEX,LC TO FC/PC,LSZH,3M</v>
          </cell>
          <cell r="E1212" t="str">
            <v>_6350</v>
          </cell>
          <cell r="F1212">
            <v>35796</v>
          </cell>
          <cell r="I1212">
            <v>190</v>
          </cell>
          <cell r="J1212">
            <v>190</v>
          </cell>
          <cell r="K1212">
            <v>78</v>
          </cell>
          <cell r="O1212">
            <v>5</v>
          </cell>
          <cell r="P1212">
            <v>35796</v>
          </cell>
          <cell r="Q1212">
            <v>0</v>
          </cell>
          <cell r="R1212">
            <v>0</v>
          </cell>
        </row>
        <row r="1213">
          <cell r="C1213" t="str">
            <v>W-OF204/05.0</v>
          </cell>
          <cell r="D1213" t="str">
            <v>FIBR,SM,DUPLEX,LC TO FC/PC,LSZH,5M</v>
          </cell>
          <cell r="E1213" t="str">
            <v>_6350</v>
          </cell>
          <cell r="F1213">
            <v>35796</v>
          </cell>
          <cell r="I1213">
            <v>210</v>
          </cell>
          <cell r="J1213">
            <v>210</v>
          </cell>
          <cell r="K1213">
            <v>85</v>
          </cell>
          <cell r="O1213">
            <v>5</v>
          </cell>
          <cell r="P1213">
            <v>35796</v>
          </cell>
          <cell r="Q1213">
            <v>0</v>
          </cell>
          <cell r="R1213">
            <v>0</v>
          </cell>
        </row>
        <row r="1214">
          <cell r="C1214" t="str">
            <v>W-OF204/10.0</v>
          </cell>
          <cell r="D1214" t="str">
            <v>FIBR,SM,DUPLEX,LC TO FC/PC,LSZH,10M</v>
          </cell>
          <cell r="E1214" t="str">
            <v>_6350</v>
          </cell>
          <cell r="F1214">
            <v>35796</v>
          </cell>
          <cell r="I1214">
            <v>230</v>
          </cell>
          <cell r="J1214">
            <v>230</v>
          </cell>
          <cell r="K1214">
            <v>93</v>
          </cell>
          <cell r="O1214">
            <v>5</v>
          </cell>
          <cell r="P1214">
            <v>35796</v>
          </cell>
          <cell r="Q1214">
            <v>0</v>
          </cell>
          <cell r="R1214">
            <v>0</v>
          </cell>
        </row>
        <row r="1215">
          <cell r="C1215" t="str">
            <v>W-OF204/20.0</v>
          </cell>
          <cell r="D1215" t="str">
            <v>FIBR,SM,DUPLEX,LC TO FC/PC,LSZH,20M</v>
          </cell>
          <cell r="E1215" t="str">
            <v>_6350</v>
          </cell>
          <cell r="F1215">
            <v>35796</v>
          </cell>
          <cell r="I1215">
            <v>265</v>
          </cell>
          <cell r="J1215">
            <v>265</v>
          </cell>
          <cell r="K1215">
            <v>109</v>
          </cell>
          <cell r="O1215">
            <v>5</v>
          </cell>
          <cell r="P1215">
            <v>35796</v>
          </cell>
          <cell r="Q1215">
            <v>0</v>
          </cell>
          <cell r="R1215">
            <v>0</v>
          </cell>
        </row>
        <row r="1216">
          <cell r="C1216" t="str">
            <v>W-OF205/05.0</v>
          </cell>
          <cell r="D1216" t="str">
            <v>FIBR,SM,DUPLEX,LC TO SC,LSZH,5M</v>
          </cell>
          <cell r="E1216" t="str">
            <v>_6350</v>
          </cell>
          <cell r="F1216">
            <v>35796</v>
          </cell>
          <cell r="I1216">
            <v>210</v>
          </cell>
          <cell r="J1216">
            <v>210</v>
          </cell>
          <cell r="K1216">
            <v>85</v>
          </cell>
          <cell r="O1216">
            <v>5</v>
          </cell>
          <cell r="P1216">
            <v>35796</v>
          </cell>
          <cell r="Q1216">
            <v>0</v>
          </cell>
          <cell r="R1216">
            <v>0</v>
          </cell>
        </row>
        <row r="1217">
          <cell r="C1217" t="str">
            <v>W-OF205/10.0</v>
          </cell>
          <cell r="D1217" t="str">
            <v>FIBR,SM,DUPLEX,LC TO SC,LSZH,10M</v>
          </cell>
          <cell r="E1217" t="str">
            <v>_6350</v>
          </cell>
          <cell r="F1217">
            <v>35796</v>
          </cell>
          <cell r="I1217">
            <v>230</v>
          </cell>
          <cell r="J1217">
            <v>230</v>
          </cell>
          <cell r="K1217">
            <v>93</v>
          </cell>
          <cell r="O1217">
            <v>5</v>
          </cell>
          <cell r="P1217">
            <v>35796</v>
          </cell>
          <cell r="Q1217">
            <v>0</v>
          </cell>
          <cell r="R1217">
            <v>0</v>
          </cell>
        </row>
        <row r="1218">
          <cell r="C1218" t="str">
            <v>W-OF205/20.0</v>
          </cell>
          <cell r="D1218" t="str">
            <v>FIBR,SM,DUPLEX,LC TO SC,LSZH,20M</v>
          </cell>
          <cell r="E1218" t="str">
            <v>_6350</v>
          </cell>
          <cell r="F1218">
            <v>35796</v>
          </cell>
          <cell r="I1218">
            <v>265</v>
          </cell>
          <cell r="J1218">
            <v>265</v>
          </cell>
          <cell r="K1218">
            <v>109</v>
          </cell>
          <cell r="O1218">
            <v>5</v>
          </cell>
          <cell r="P1218">
            <v>35796</v>
          </cell>
          <cell r="Q1218">
            <v>0</v>
          </cell>
          <cell r="R1218">
            <v>0</v>
          </cell>
        </row>
        <row r="1219">
          <cell r="C1219" t="str">
            <v>W-OF206/03.0</v>
          </cell>
          <cell r="D1219" t="str">
            <v>FIBR,SM,DUPLEX,LC TO DIN,LSZH,3M</v>
          </cell>
          <cell r="E1219" t="str">
            <v>_6350</v>
          </cell>
          <cell r="F1219">
            <v>35796</v>
          </cell>
          <cell r="I1219">
            <v>230</v>
          </cell>
          <cell r="J1219">
            <v>230</v>
          </cell>
          <cell r="K1219">
            <v>93</v>
          </cell>
          <cell r="O1219">
            <v>5</v>
          </cell>
          <cell r="P1219">
            <v>35796</v>
          </cell>
          <cell r="Q1219">
            <v>0</v>
          </cell>
          <cell r="R1219">
            <v>0</v>
          </cell>
        </row>
        <row r="1220">
          <cell r="C1220" t="str">
            <v>W-OF206/05.0</v>
          </cell>
          <cell r="D1220" t="str">
            <v>FIBR,SM,DUPLEX,LC TO DIN,LSZH,5M</v>
          </cell>
          <cell r="E1220" t="str">
            <v>_6350</v>
          </cell>
          <cell r="F1220">
            <v>35796</v>
          </cell>
          <cell r="I1220">
            <v>250</v>
          </cell>
          <cell r="J1220">
            <v>250</v>
          </cell>
          <cell r="K1220">
            <v>101</v>
          </cell>
          <cell r="O1220">
            <v>5</v>
          </cell>
          <cell r="P1220">
            <v>35796</v>
          </cell>
          <cell r="Q1220">
            <v>0</v>
          </cell>
          <cell r="R1220">
            <v>0</v>
          </cell>
        </row>
        <row r="1221">
          <cell r="C1221" t="str">
            <v>W-OF206/10.0</v>
          </cell>
          <cell r="D1221" t="str">
            <v>FIBR,SM,DUPLEX,LC TO DIN,LSZH,10M</v>
          </cell>
          <cell r="E1221" t="str">
            <v>_6350</v>
          </cell>
          <cell r="F1221">
            <v>35796</v>
          </cell>
          <cell r="I1221">
            <v>265</v>
          </cell>
          <cell r="J1221">
            <v>265</v>
          </cell>
          <cell r="K1221">
            <v>109</v>
          </cell>
          <cell r="O1221">
            <v>5</v>
          </cell>
          <cell r="P1221">
            <v>35796</v>
          </cell>
          <cell r="Q1221">
            <v>0</v>
          </cell>
          <cell r="R1221">
            <v>0</v>
          </cell>
        </row>
        <row r="1222">
          <cell r="C1222" t="str">
            <v>W-OF206/20.0</v>
          </cell>
          <cell r="D1222" t="str">
            <v>FIBR,SM,DUPLEX,LC TO DIN,LSZH,20M</v>
          </cell>
          <cell r="E1222" t="str">
            <v>_6350</v>
          </cell>
          <cell r="F1222">
            <v>35796</v>
          </cell>
          <cell r="I1222">
            <v>305</v>
          </cell>
          <cell r="J1222">
            <v>305</v>
          </cell>
          <cell r="K1222">
            <v>124</v>
          </cell>
          <cell r="O1222">
            <v>5</v>
          </cell>
          <cell r="P1222">
            <v>35796</v>
          </cell>
          <cell r="Q1222">
            <v>0</v>
          </cell>
          <cell r="R1222">
            <v>0</v>
          </cell>
        </row>
        <row r="1223">
          <cell r="C1223" t="str">
            <v>MA261</v>
          </cell>
          <cell r="D1223" t="str">
            <v>MNL, 6350 HDW INSTL</v>
          </cell>
          <cell r="E1223" t="str">
            <v>_6350</v>
          </cell>
          <cell r="F1223">
            <v>35796</v>
          </cell>
          <cell r="I1223">
            <v>230</v>
          </cell>
          <cell r="J1223">
            <v>230</v>
          </cell>
          <cell r="K1223">
            <v>230</v>
          </cell>
          <cell r="L1223" t="str">
            <v>USE MA-FOCUS-CD</v>
          </cell>
          <cell r="O1223">
            <v>5</v>
          </cell>
          <cell r="P1223">
            <v>35796</v>
          </cell>
          <cell r="Q1223">
            <v>0</v>
          </cell>
          <cell r="R1223">
            <v>0</v>
          </cell>
        </row>
        <row r="1224">
          <cell r="J1224">
            <v>0</v>
          </cell>
          <cell r="K1224">
            <v>0</v>
          </cell>
          <cell r="Q1224">
            <v>0</v>
          </cell>
          <cell r="R1224">
            <v>0</v>
          </cell>
        </row>
        <row r="1225">
          <cell r="J1225">
            <v>0</v>
          </cell>
          <cell r="K1225">
            <v>0</v>
          </cell>
          <cell r="Q1225">
            <v>0</v>
          </cell>
          <cell r="R1225">
            <v>0</v>
          </cell>
        </row>
        <row r="1226">
          <cell r="C1226" t="str">
            <v>CM4452-000</v>
          </cell>
          <cell r="D1226" t="str">
            <v>4-PORT COMB/SPLIT 1530-1560</v>
          </cell>
          <cell r="E1226" t="str">
            <v>_6370</v>
          </cell>
          <cell r="F1226">
            <v>36191</v>
          </cell>
          <cell r="H1226">
            <v>274</v>
          </cell>
          <cell r="I1226">
            <v>1630</v>
          </cell>
          <cell r="J1226">
            <v>1630</v>
          </cell>
          <cell r="K1226">
            <v>1630</v>
          </cell>
          <cell r="O1226">
            <v>6</v>
          </cell>
          <cell r="P1226">
            <v>36615</v>
          </cell>
          <cell r="Q1226">
            <v>0</v>
          </cell>
          <cell r="R1226">
            <v>0</v>
          </cell>
        </row>
        <row r="1227">
          <cell r="C1227" t="str">
            <v>CM4454-1A</v>
          </cell>
          <cell r="D1227" t="str">
            <v>MULTIPLEXER 100 GHZ BAND A</v>
          </cell>
          <cell r="E1227" t="str">
            <v>_6370</v>
          </cell>
          <cell r="F1227">
            <v>36700</v>
          </cell>
          <cell r="H1227">
            <v>137</v>
          </cell>
          <cell r="I1227">
            <v>19050</v>
          </cell>
          <cell r="J1227">
            <v>19050</v>
          </cell>
          <cell r="K1227">
            <v>19050</v>
          </cell>
          <cell r="O1227">
            <v>6</v>
          </cell>
          <cell r="P1227">
            <v>36799</v>
          </cell>
          <cell r="Q1227">
            <v>0</v>
          </cell>
          <cell r="R1227">
            <v>0</v>
          </cell>
        </row>
        <row r="1228">
          <cell r="C1228" t="str">
            <v>CM4454-1B</v>
          </cell>
          <cell r="D1228" t="str">
            <v>MULTIPLEXER 100 GHZ BAND B</v>
          </cell>
          <cell r="E1228" t="str">
            <v>_6370</v>
          </cell>
          <cell r="F1228">
            <v>36700</v>
          </cell>
          <cell r="H1228">
            <v>137</v>
          </cell>
          <cell r="I1228">
            <v>19050</v>
          </cell>
          <cell r="J1228">
            <v>19050</v>
          </cell>
          <cell r="K1228">
            <v>19050</v>
          </cell>
          <cell r="O1228">
            <v>6</v>
          </cell>
          <cell r="P1228">
            <v>36799</v>
          </cell>
          <cell r="Q1228">
            <v>0</v>
          </cell>
          <cell r="R1228">
            <v>0</v>
          </cell>
        </row>
        <row r="1229">
          <cell r="C1229" t="str">
            <v>CM4454-1C</v>
          </cell>
          <cell r="D1229" t="str">
            <v>MULTIPLEXER 100 GHZ BAND C</v>
          </cell>
          <cell r="E1229" t="str">
            <v>_6370</v>
          </cell>
          <cell r="F1229">
            <v>36700</v>
          </cell>
          <cell r="H1229">
            <v>137</v>
          </cell>
          <cell r="I1229">
            <v>19050</v>
          </cell>
          <cell r="J1229">
            <v>19050</v>
          </cell>
          <cell r="K1229">
            <v>19050</v>
          </cell>
          <cell r="O1229">
            <v>6</v>
          </cell>
          <cell r="P1229">
            <v>36799</v>
          </cell>
          <cell r="Q1229">
            <v>0</v>
          </cell>
          <cell r="R1229">
            <v>0</v>
          </cell>
        </row>
        <row r="1230">
          <cell r="C1230" t="str">
            <v>CM4454-1D</v>
          </cell>
          <cell r="D1230" t="str">
            <v>MULTIPLEXER 100 GHZ BAND D</v>
          </cell>
          <cell r="E1230" t="str">
            <v>_6370</v>
          </cell>
          <cell r="F1230">
            <v>36700</v>
          </cell>
          <cell r="H1230">
            <v>137</v>
          </cell>
          <cell r="I1230">
            <v>19050</v>
          </cell>
          <cell r="J1230">
            <v>19050</v>
          </cell>
          <cell r="K1230">
            <v>19050</v>
          </cell>
          <cell r="O1230">
            <v>6</v>
          </cell>
          <cell r="P1230">
            <v>36799</v>
          </cell>
          <cell r="Q1230">
            <v>0</v>
          </cell>
          <cell r="R1230">
            <v>0</v>
          </cell>
        </row>
        <row r="1231">
          <cell r="C1231" t="str">
            <v>CM4455-1A</v>
          </cell>
          <cell r="D1231" t="str">
            <v>DEMULTIPLEXER 100 GHZ BAND A</v>
          </cell>
          <cell r="E1231" t="str">
            <v>_6370</v>
          </cell>
          <cell r="F1231">
            <v>36700</v>
          </cell>
          <cell r="H1231">
            <v>137</v>
          </cell>
          <cell r="I1231">
            <v>19050</v>
          </cell>
          <cell r="J1231">
            <v>19050</v>
          </cell>
          <cell r="K1231">
            <v>19050</v>
          </cell>
          <cell r="O1231">
            <v>6</v>
          </cell>
          <cell r="P1231">
            <v>36799</v>
          </cell>
          <cell r="Q1231">
            <v>0</v>
          </cell>
          <cell r="R1231">
            <v>0</v>
          </cell>
        </row>
        <row r="1232">
          <cell r="C1232" t="str">
            <v>CM4455-1B</v>
          </cell>
          <cell r="D1232" t="str">
            <v>DEMULTIPLEXER 100 GHZ BAND B</v>
          </cell>
          <cell r="E1232" t="str">
            <v>_6370</v>
          </cell>
          <cell r="F1232">
            <v>36700</v>
          </cell>
          <cell r="H1232">
            <v>137</v>
          </cell>
          <cell r="I1232">
            <v>19050</v>
          </cell>
          <cell r="J1232">
            <v>19050</v>
          </cell>
          <cell r="K1232">
            <v>19050</v>
          </cell>
          <cell r="O1232">
            <v>6</v>
          </cell>
          <cell r="P1232">
            <v>36799</v>
          </cell>
          <cell r="Q1232">
            <v>0</v>
          </cell>
          <cell r="R1232">
            <v>0</v>
          </cell>
        </row>
        <row r="1233">
          <cell r="C1233" t="str">
            <v>CM4455-1C</v>
          </cell>
          <cell r="D1233" t="str">
            <v>DEMULTIPLEXER 100 GHZ BAND C</v>
          </cell>
          <cell r="E1233" t="str">
            <v>_6370</v>
          </cell>
          <cell r="F1233">
            <v>36700</v>
          </cell>
          <cell r="H1233">
            <v>137</v>
          </cell>
          <cell r="I1233">
            <v>19050</v>
          </cell>
          <cell r="J1233">
            <v>19050</v>
          </cell>
          <cell r="K1233">
            <v>19050</v>
          </cell>
          <cell r="O1233">
            <v>6</v>
          </cell>
          <cell r="P1233">
            <v>36799</v>
          </cell>
          <cell r="Q1233">
            <v>0</v>
          </cell>
          <cell r="R1233">
            <v>0</v>
          </cell>
        </row>
        <row r="1234">
          <cell r="C1234" t="str">
            <v>CM4455-1D</v>
          </cell>
          <cell r="D1234" t="str">
            <v>DEMULTIPLEXER 100 GHZ BAND D</v>
          </cell>
          <cell r="E1234" t="str">
            <v>_6370</v>
          </cell>
          <cell r="F1234">
            <v>36700</v>
          </cell>
          <cell r="H1234">
            <v>137</v>
          </cell>
          <cell r="I1234">
            <v>19050</v>
          </cell>
          <cell r="J1234">
            <v>19050</v>
          </cell>
          <cell r="K1234">
            <v>19050</v>
          </cell>
          <cell r="O1234">
            <v>6</v>
          </cell>
          <cell r="P1234">
            <v>36799</v>
          </cell>
          <cell r="Q1234">
            <v>0</v>
          </cell>
          <cell r="R1234">
            <v>0</v>
          </cell>
        </row>
        <row r="1235">
          <cell r="C1235" t="str">
            <v>CM4456-020</v>
          </cell>
          <cell r="D1235" t="str">
            <v>2-PORT COMBINER/SPLITTER 1510-1590NM</v>
          </cell>
          <cell r="E1235" t="str">
            <v>_6370</v>
          </cell>
          <cell r="F1235">
            <v>36700</v>
          </cell>
          <cell r="H1235">
            <v>548</v>
          </cell>
          <cell r="I1235">
            <v>950</v>
          </cell>
          <cell r="J1235">
            <v>950</v>
          </cell>
          <cell r="K1235">
            <v>950</v>
          </cell>
          <cell r="O1235">
            <v>6</v>
          </cell>
          <cell r="P1235">
            <v>36799</v>
          </cell>
          <cell r="Q1235">
            <v>0</v>
          </cell>
          <cell r="R1235">
            <v>0</v>
          </cell>
        </row>
        <row r="1236">
          <cell r="C1236" t="str">
            <v>CM4456-320E</v>
          </cell>
          <cell r="D1236" t="str">
            <v>32-PORT COMB/SPLIT 1530-1560 EQUALISED</v>
          </cell>
          <cell r="E1236" t="str">
            <v>_6370</v>
          </cell>
          <cell r="F1236">
            <v>36700</v>
          </cell>
          <cell r="H1236">
            <v>61.8</v>
          </cell>
          <cell r="I1236">
            <v>17520</v>
          </cell>
          <cell r="J1236">
            <v>17520</v>
          </cell>
          <cell r="K1236">
            <v>17520</v>
          </cell>
          <cell r="O1236">
            <v>6</v>
          </cell>
          <cell r="P1236">
            <v>36799</v>
          </cell>
          <cell r="Q1236">
            <v>0</v>
          </cell>
          <cell r="R1236">
            <v>0</v>
          </cell>
        </row>
        <row r="1237">
          <cell r="C1237" t="str">
            <v>CM4457-32</v>
          </cell>
          <cell r="D1237" t="str">
            <v>32-PORT MUX/DEMUX 1530-1560 NM</v>
          </cell>
          <cell r="E1237" t="str">
            <v>_6370</v>
          </cell>
          <cell r="F1237">
            <v>37833</v>
          </cell>
          <cell r="I1237">
            <v>38570</v>
          </cell>
          <cell r="J1237">
            <v>38570</v>
          </cell>
          <cell r="K1237">
            <v>38570</v>
          </cell>
          <cell r="O1237">
            <v>6</v>
          </cell>
          <cell r="P1237">
            <v>40359</v>
          </cell>
          <cell r="Q1237">
            <v>0</v>
          </cell>
          <cell r="R1237">
            <v>1</v>
          </cell>
        </row>
        <row r="1238">
          <cell r="C1238" t="str">
            <v>CM4457-32-L</v>
          </cell>
          <cell r="D1238" t="str">
            <v>32-PORT MUX/DEMUX 1574-1600 NM</v>
          </cell>
          <cell r="E1238" t="str">
            <v>_6370</v>
          </cell>
          <cell r="F1238">
            <v>37833</v>
          </cell>
          <cell r="I1238">
            <v>38570</v>
          </cell>
          <cell r="J1238">
            <v>38570</v>
          </cell>
          <cell r="K1238">
            <v>38570</v>
          </cell>
          <cell r="O1238">
            <v>6</v>
          </cell>
          <cell r="P1238">
            <v>40359</v>
          </cell>
          <cell r="Q1238">
            <v>0</v>
          </cell>
          <cell r="R1238">
            <v>1</v>
          </cell>
        </row>
        <row r="1239">
          <cell r="C1239" t="str">
            <v>CM4458</v>
          </cell>
          <cell r="D1239" t="str">
            <v>L- AND C-BAND SPLITTER</v>
          </cell>
          <cell r="E1239" t="str">
            <v>_6370</v>
          </cell>
          <cell r="F1239">
            <v>37833</v>
          </cell>
          <cell r="H1239">
            <v>140</v>
          </cell>
          <cell r="I1239">
            <v>3100</v>
          </cell>
          <cell r="J1239">
            <v>3100</v>
          </cell>
          <cell r="K1239">
            <v>3100</v>
          </cell>
          <cell r="O1239">
            <v>6</v>
          </cell>
          <cell r="P1239">
            <v>40359</v>
          </cell>
          <cell r="Q1239">
            <v>0</v>
          </cell>
          <cell r="R1239">
            <v>1</v>
          </cell>
        </row>
        <row r="1240">
          <cell r="C1240" t="str">
            <v>CM4459</v>
          </cell>
          <cell r="D1240" t="str">
            <v>L- AND C-BAND COMBINER</v>
          </cell>
          <cell r="E1240" t="str">
            <v>_6370</v>
          </cell>
          <cell r="F1240">
            <v>37833</v>
          </cell>
          <cell r="H1240">
            <v>140</v>
          </cell>
          <cell r="I1240">
            <v>3100</v>
          </cell>
          <cell r="J1240">
            <v>3100</v>
          </cell>
          <cell r="K1240">
            <v>3100</v>
          </cell>
          <cell r="O1240">
            <v>6</v>
          </cell>
          <cell r="P1240">
            <v>40359</v>
          </cell>
          <cell r="Q1240">
            <v>0</v>
          </cell>
          <cell r="R1240">
            <v>1</v>
          </cell>
        </row>
        <row r="1241">
          <cell r="C1241" t="str">
            <v>CM4419-100-0-2</v>
          </cell>
          <cell r="D1241" t="str">
            <v>CHANNEL COUNTER MODULE 1530-1560 NM</v>
          </cell>
          <cell r="E1241" t="str">
            <v>_6370</v>
          </cell>
          <cell r="F1241">
            <v>36700</v>
          </cell>
          <cell r="G1241">
            <v>6</v>
          </cell>
          <cell r="H1241">
            <v>23.8</v>
          </cell>
          <cell r="I1241">
            <v>20410</v>
          </cell>
          <cell r="J1241">
            <v>20410</v>
          </cell>
          <cell r="K1241">
            <v>20410</v>
          </cell>
          <cell r="O1241">
            <v>6</v>
          </cell>
          <cell r="P1241">
            <v>36799</v>
          </cell>
          <cell r="Q1241">
            <v>0</v>
          </cell>
          <cell r="R1241">
            <v>0</v>
          </cell>
        </row>
        <row r="1242">
          <cell r="C1242" t="str">
            <v>CM4422-21</v>
          </cell>
          <cell r="D1242" t="str">
            <v>OFA-MODULE 1530-1560NM W. 9DB MID-ACCESS</v>
          </cell>
          <cell r="E1242" t="str">
            <v>_6370</v>
          </cell>
          <cell r="F1242">
            <v>38168</v>
          </cell>
          <cell r="I1242">
            <v>61230</v>
          </cell>
          <cell r="J1242">
            <v>61230</v>
          </cell>
          <cell r="K1242">
            <v>61230</v>
          </cell>
          <cell r="M1242">
            <v>50</v>
          </cell>
          <cell r="O1242">
            <v>6</v>
          </cell>
          <cell r="P1242">
            <v>38383</v>
          </cell>
          <cell r="Q1242">
            <v>0</v>
          </cell>
          <cell r="R1242">
            <v>1</v>
          </cell>
        </row>
        <row r="1243">
          <cell r="C1243" t="str">
            <v>CM4422-21-S</v>
          </cell>
          <cell r="D1243" t="str">
            <v>OFA-MODULE 1530-1560NM W. MA AND SWITCH</v>
          </cell>
          <cell r="E1243" t="str">
            <v>_6370</v>
          </cell>
          <cell r="F1243">
            <v>38168</v>
          </cell>
          <cell r="I1243">
            <v>66190</v>
          </cell>
          <cell r="J1243">
            <v>66190</v>
          </cell>
          <cell r="K1243">
            <v>66190</v>
          </cell>
          <cell r="M1243">
            <v>50</v>
          </cell>
          <cell r="O1243">
            <v>6</v>
          </cell>
          <cell r="P1243">
            <v>38383</v>
          </cell>
          <cell r="Q1243">
            <v>0</v>
          </cell>
          <cell r="R1243">
            <v>1</v>
          </cell>
        </row>
        <row r="1244">
          <cell r="C1244" t="str">
            <v>CM4423-21-L</v>
          </cell>
          <cell r="D1244" t="str">
            <v>OFA-MODULE  WITH MID-ACCESS, L-BAND</v>
          </cell>
          <cell r="E1244" t="str">
            <v>_6370</v>
          </cell>
          <cell r="F1244">
            <v>37833</v>
          </cell>
          <cell r="G1244">
            <v>30</v>
          </cell>
          <cell r="H1244">
            <v>10.199999999999999</v>
          </cell>
          <cell r="I1244">
            <v>69050</v>
          </cell>
          <cell r="J1244">
            <v>69050</v>
          </cell>
          <cell r="K1244">
            <v>69050</v>
          </cell>
          <cell r="M1244">
            <v>65</v>
          </cell>
          <cell r="O1244">
            <v>6</v>
          </cell>
          <cell r="P1244">
            <v>40359</v>
          </cell>
          <cell r="Q1244">
            <v>0</v>
          </cell>
          <cell r="R1244">
            <v>1</v>
          </cell>
        </row>
        <row r="1245">
          <cell r="C1245" t="str">
            <v>CM4424-21V</v>
          </cell>
          <cell r="D1245" t="str">
            <v>BROAD BAND V-OFA</v>
          </cell>
          <cell r="E1245" t="str">
            <v>_6370</v>
          </cell>
          <cell r="F1245">
            <v>37011</v>
          </cell>
          <cell r="G1245">
            <v>30</v>
          </cell>
          <cell r="H1245">
            <v>10.3</v>
          </cell>
          <cell r="I1245">
            <v>66670</v>
          </cell>
          <cell r="J1245">
            <v>66670</v>
          </cell>
          <cell r="K1245">
            <v>66670</v>
          </cell>
          <cell r="M1245">
            <v>70</v>
          </cell>
          <cell r="O1245">
            <v>6</v>
          </cell>
          <cell r="P1245">
            <v>36799</v>
          </cell>
          <cell r="Q1245">
            <v>0</v>
          </cell>
          <cell r="R1245">
            <v>0</v>
          </cell>
        </row>
        <row r="1246">
          <cell r="C1246" t="str">
            <v>CM4441-01021</v>
          </cell>
          <cell r="D1246" t="str">
            <v>2-CH OAD MOD 192.50 / 192.70 THZ 100 GHZ</v>
          </cell>
          <cell r="E1246" t="str">
            <v>_6370</v>
          </cell>
          <cell r="F1246">
            <v>37011</v>
          </cell>
          <cell r="H1246">
            <v>137</v>
          </cell>
          <cell r="I1246">
            <v>13330</v>
          </cell>
          <cell r="J1246">
            <v>13330</v>
          </cell>
          <cell r="K1246">
            <v>13330</v>
          </cell>
          <cell r="M1246">
            <v>14</v>
          </cell>
          <cell r="O1246">
            <v>6</v>
          </cell>
          <cell r="P1246">
            <v>36799</v>
          </cell>
          <cell r="Q1246">
            <v>0</v>
          </cell>
          <cell r="R1246">
            <v>0</v>
          </cell>
        </row>
        <row r="1247">
          <cell r="C1247" t="str">
            <v>CM4441-01021-L</v>
          </cell>
          <cell r="D1247" t="str">
            <v>2-CH OAD MOD 190.40 / 190.30 THZ 100 GHZ</v>
          </cell>
          <cell r="E1247" t="str">
            <v>_6370</v>
          </cell>
          <cell r="F1247">
            <v>38168</v>
          </cell>
          <cell r="H1247">
            <v>137</v>
          </cell>
          <cell r="I1247">
            <v>16660</v>
          </cell>
          <cell r="J1247">
            <v>16660</v>
          </cell>
          <cell r="K1247">
            <v>16660</v>
          </cell>
          <cell r="M1247">
            <v>14</v>
          </cell>
          <cell r="N1247">
            <v>0</v>
          </cell>
          <cell r="O1247">
            <v>6</v>
          </cell>
          <cell r="P1247">
            <v>38383</v>
          </cell>
          <cell r="Q1247">
            <v>0</v>
          </cell>
          <cell r="R1247">
            <v>1</v>
          </cell>
        </row>
        <row r="1248">
          <cell r="C1248" t="str">
            <v>CM4441-03041</v>
          </cell>
          <cell r="D1248" t="str">
            <v>2-CH OAD MOD 192.90 / 193.10 THZ 100 GHZ</v>
          </cell>
          <cell r="E1248" t="str">
            <v>_6370</v>
          </cell>
          <cell r="F1248">
            <v>37011</v>
          </cell>
          <cell r="H1248">
            <v>137</v>
          </cell>
          <cell r="I1248">
            <v>13330</v>
          </cell>
          <cell r="J1248">
            <v>13330</v>
          </cell>
          <cell r="K1248">
            <v>13330</v>
          </cell>
          <cell r="M1248">
            <v>14</v>
          </cell>
          <cell r="O1248">
            <v>6</v>
          </cell>
          <cell r="P1248">
            <v>36799</v>
          </cell>
          <cell r="Q1248">
            <v>0</v>
          </cell>
          <cell r="R1248">
            <v>0</v>
          </cell>
        </row>
        <row r="1249">
          <cell r="C1249" t="str">
            <v>CM4441-03041-L</v>
          </cell>
          <cell r="D1249" t="str">
            <v>2-CH OAD MOD 190.20 / 190.10 THZ 100 GHZ</v>
          </cell>
          <cell r="E1249" t="str">
            <v>_6370</v>
          </cell>
          <cell r="F1249">
            <v>38168</v>
          </cell>
          <cell r="H1249">
            <v>137</v>
          </cell>
          <cell r="I1249">
            <v>16660</v>
          </cell>
          <cell r="J1249">
            <v>16660</v>
          </cell>
          <cell r="K1249">
            <v>16660</v>
          </cell>
          <cell r="M1249">
            <v>14</v>
          </cell>
          <cell r="O1249">
            <v>6</v>
          </cell>
          <cell r="P1249">
            <v>38383</v>
          </cell>
          <cell r="Q1249">
            <v>0</v>
          </cell>
          <cell r="R1249">
            <v>1</v>
          </cell>
        </row>
        <row r="1250">
          <cell r="C1250" t="str">
            <v>CM4441-05061</v>
          </cell>
          <cell r="D1250" t="str">
            <v>2-CH OAD MOD 193.30 / 193.50 THZ 100 GHZ</v>
          </cell>
          <cell r="E1250" t="str">
            <v>_6370</v>
          </cell>
          <cell r="F1250">
            <v>37011</v>
          </cell>
          <cell r="H1250">
            <v>137</v>
          </cell>
          <cell r="I1250">
            <v>13330</v>
          </cell>
          <cell r="J1250">
            <v>13330</v>
          </cell>
          <cell r="K1250">
            <v>13330</v>
          </cell>
          <cell r="M1250">
            <v>14</v>
          </cell>
          <cell r="O1250">
            <v>6</v>
          </cell>
          <cell r="P1250">
            <v>36799</v>
          </cell>
          <cell r="Q1250">
            <v>0</v>
          </cell>
          <cell r="R1250">
            <v>0</v>
          </cell>
        </row>
        <row r="1251">
          <cell r="C1251" t="str">
            <v>CM4441-05061-L</v>
          </cell>
          <cell r="D1251" t="str">
            <v>2-CH OAD MOD 190.00 / 189.90 THZ 100 GHZ</v>
          </cell>
          <cell r="E1251" t="str">
            <v>_6370</v>
          </cell>
          <cell r="F1251">
            <v>38168</v>
          </cell>
          <cell r="H1251">
            <v>137</v>
          </cell>
          <cell r="I1251">
            <v>16660</v>
          </cell>
          <cell r="J1251">
            <v>16660</v>
          </cell>
          <cell r="K1251">
            <v>16660</v>
          </cell>
          <cell r="M1251">
            <v>14</v>
          </cell>
          <cell r="O1251">
            <v>6</v>
          </cell>
          <cell r="P1251">
            <v>38383</v>
          </cell>
          <cell r="Q1251">
            <v>0</v>
          </cell>
          <cell r="R1251">
            <v>1</v>
          </cell>
        </row>
        <row r="1252">
          <cell r="C1252" t="str">
            <v>CM4441-07081</v>
          </cell>
          <cell r="D1252" t="str">
            <v>2-CH OAD MOD 193.70 / 193.90 THZ 100 GHZ</v>
          </cell>
          <cell r="E1252" t="str">
            <v>_6370</v>
          </cell>
          <cell r="F1252">
            <v>37011</v>
          </cell>
          <cell r="H1252">
            <v>137</v>
          </cell>
          <cell r="I1252">
            <v>13330</v>
          </cell>
          <cell r="J1252">
            <v>13330</v>
          </cell>
          <cell r="K1252">
            <v>13330</v>
          </cell>
          <cell r="M1252">
            <v>14</v>
          </cell>
          <cell r="O1252">
            <v>6</v>
          </cell>
          <cell r="P1252">
            <v>36799</v>
          </cell>
          <cell r="Q1252">
            <v>0</v>
          </cell>
          <cell r="R1252">
            <v>0</v>
          </cell>
        </row>
        <row r="1253">
          <cell r="C1253" t="str">
            <v>CM4441-07081-L</v>
          </cell>
          <cell r="D1253" t="str">
            <v>2-CH OAD MOD 189.80 / 189.70 THZ 100 GHZ</v>
          </cell>
          <cell r="E1253" t="str">
            <v>_6370</v>
          </cell>
          <cell r="F1253">
            <v>38168</v>
          </cell>
          <cell r="H1253">
            <v>137</v>
          </cell>
          <cell r="I1253">
            <v>16660</v>
          </cell>
          <cell r="J1253">
            <v>16660</v>
          </cell>
          <cell r="K1253">
            <v>16660</v>
          </cell>
          <cell r="M1253">
            <v>14</v>
          </cell>
          <cell r="O1253">
            <v>6</v>
          </cell>
          <cell r="P1253">
            <v>38383</v>
          </cell>
          <cell r="Q1253">
            <v>0</v>
          </cell>
          <cell r="R1253">
            <v>1</v>
          </cell>
        </row>
        <row r="1254">
          <cell r="C1254" t="str">
            <v>CM4441-09101</v>
          </cell>
          <cell r="D1254" t="str">
            <v>2-CH OAD MOD 194.10 / 194.30 THZ 100 GHZ</v>
          </cell>
          <cell r="E1254" t="str">
            <v>_6370</v>
          </cell>
          <cell r="F1254">
            <v>37011</v>
          </cell>
          <cell r="H1254">
            <v>137</v>
          </cell>
          <cell r="I1254">
            <v>13330</v>
          </cell>
          <cell r="J1254">
            <v>13330</v>
          </cell>
          <cell r="K1254">
            <v>13330</v>
          </cell>
          <cell r="M1254">
            <v>14</v>
          </cell>
          <cell r="O1254">
            <v>6</v>
          </cell>
          <cell r="P1254">
            <v>36799</v>
          </cell>
          <cell r="Q1254">
            <v>0</v>
          </cell>
          <cell r="R1254">
            <v>0</v>
          </cell>
        </row>
        <row r="1255">
          <cell r="C1255" t="str">
            <v>CM4441-09101-L</v>
          </cell>
          <cell r="D1255" t="str">
            <v>2-CH OAD MOD 189.60 / 189.50 THZ 100 GHZ</v>
          </cell>
          <cell r="E1255" t="str">
            <v>_6370</v>
          </cell>
          <cell r="F1255">
            <v>38168</v>
          </cell>
          <cell r="H1255">
            <v>137</v>
          </cell>
          <cell r="I1255">
            <v>16660</v>
          </cell>
          <cell r="J1255">
            <v>16660</v>
          </cell>
          <cell r="K1255">
            <v>16660</v>
          </cell>
          <cell r="M1255">
            <v>14</v>
          </cell>
          <cell r="O1255">
            <v>6</v>
          </cell>
          <cell r="P1255">
            <v>38383</v>
          </cell>
          <cell r="Q1255">
            <v>0</v>
          </cell>
          <cell r="R1255">
            <v>1</v>
          </cell>
        </row>
        <row r="1256">
          <cell r="C1256" t="str">
            <v>CM4441-11121</v>
          </cell>
          <cell r="D1256" t="str">
            <v>2-CH OAD MOD 194.50 / 194.70 THZ 100 GHZ</v>
          </cell>
          <cell r="E1256" t="str">
            <v>_6370</v>
          </cell>
          <cell r="F1256">
            <v>37011</v>
          </cell>
          <cell r="H1256">
            <v>137</v>
          </cell>
          <cell r="I1256">
            <v>13330</v>
          </cell>
          <cell r="J1256">
            <v>13330</v>
          </cell>
          <cell r="K1256">
            <v>13330</v>
          </cell>
          <cell r="M1256">
            <v>14</v>
          </cell>
          <cell r="O1256">
            <v>6</v>
          </cell>
          <cell r="P1256">
            <v>36799</v>
          </cell>
          <cell r="Q1256">
            <v>0</v>
          </cell>
          <cell r="R1256">
            <v>0</v>
          </cell>
        </row>
        <row r="1257">
          <cell r="C1257" t="str">
            <v>CM4441-11121-L</v>
          </cell>
          <cell r="D1257" t="str">
            <v>2-CH OAD MOD 189.40 / 189.30 THZ 100 GHZ</v>
          </cell>
          <cell r="E1257" t="str">
            <v>_6370</v>
          </cell>
          <cell r="F1257">
            <v>38168</v>
          </cell>
          <cell r="H1257">
            <v>137</v>
          </cell>
          <cell r="I1257">
            <v>16660</v>
          </cell>
          <cell r="J1257">
            <v>16660</v>
          </cell>
          <cell r="K1257">
            <v>16660</v>
          </cell>
          <cell r="M1257">
            <v>14</v>
          </cell>
          <cell r="O1257">
            <v>6</v>
          </cell>
          <cell r="P1257">
            <v>38383</v>
          </cell>
          <cell r="Q1257">
            <v>0</v>
          </cell>
          <cell r="R1257">
            <v>1</v>
          </cell>
        </row>
        <row r="1258">
          <cell r="C1258" t="str">
            <v>CM4441-13141</v>
          </cell>
          <cell r="D1258" t="str">
            <v>2-CH OAD MOD 194.90 / 195.10 THZ 100 GHZ</v>
          </cell>
          <cell r="E1258" t="str">
            <v>_6370</v>
          </cell>
          <cell r="F1258">
            <v>37011</v>
          </cell>
          <cell r="H1258">
            <v>137</v>
          </cell>
          <cell r="I1258">
            <v>13330</v>
          </cell>
          <cell r="J1258">
            <v>13330</v>
          </cell>
          <cell r="K1258">
            <v>13330</v>
          </cell>
          <cell r="M1258">
            <v>14</v>
          </cell>
          <cell r="O1258">
            <v>6</v>
          </cell>
          <cell r="P1258">
            <v>36799</v>
          </cell>
          <cell r="Q1258">
            <v>0</v>
          </cell>
          <cell r="R1258">
            <v>0</v>
          </cell>
        </row>
        <row r="1259">
          <cell r="C1259" t="str">
            <v>CM4441-13141-L</v>
          </cell>
          <cell r="D1259" t="str">
            <v>2-CH OAD MOD 189.20 / 189.10 THZ 100 GHZ</v>
          </cell>
          <cell r="E1259" t="str">
            <v>_6370</v>
          </cell>
          <cell r="F1259">
            <v>38168</v>
          </cell>
          <cell r="H1259">
            <v>137</v>
          </cell>
          <cell r="I1259">
            <v>16660</v>
          </cell>
          <cell r="J1259">
            <v>16660</v>
          </cell>
          <cell r="K1259">
            <v>16660</v>
          </cell>
          <cell r="M1259">
            <v>14</v>
          </cell>
          <cell r="O1259">
            <v>6</v>
          </cell>
          <cell r="P1259">
            <v>38383</v>
          </cell>
          <cell r="Q1259">
            <v>0</v>
          </cell>
          <cell r="R1259">
            <v>1</v>
          </cell>
        </row>
        <row r="1260">
          <cell r="C1260" t="str">
            <v>CM4441-15161-L</v>
          </cell>
          <cell r="D1260" t="str">
            <v>2-CH OAD MOD 189.00 / 188.90 THZ 100 GHZ</v>
          </cell>
          <cell r="E1260" t="str">
            <v>_6370</v>
          </cell>
          <cell r="F1260">
            <v>38168</v>
          </cell>
          <cell r="H1260">
            <v>137</v>
          </cell>
          <cell r="I1260">
            <v>16660</v>
          </cell>
          <cell r="J1260">
            <v>16660</v>
          </cell>
          <cell r="K1260">
            <v>16660</v>
          </cell>
          <cell r="M1260">
            <v>14</v>
          </cell>
          <cell r="O1260">
            <v>6</v>
          </cell>
          <cell r="P1260">
            <v>38383</v>
          </cell>
          <cell r="Q1260">
            <v>0</v>
          </cell>
          <cell r="R1260">
            <v>1</v>
          </cell>
        </row>
        <row r="1261">
          <cell r="C1261" t="str">
            <v>CM4441-17181-L</v>
          </cell>
          <cell r="D1261" t="str">
            <v>2-CH OAD MOD 188.80 / 188.70 THZ 100 GHZ</v>
          </cell>
          <cell r="E1261" t="str">
            <v>_6370</v>
          </cell>
          <cell r="F1261">
            <v>38168</v>
          </cell>
          <cell r="H1261">
            <v>137</v>
          </cell>
          <cell r="I1261">
            <v>16660</v>
          </cell>
          <cell r="J1261">
            <v>16660</v>
          </cell>
          <cell r="K1261">
            <v>16660</v>
          </cell>
          <cell r="M1261">
            <v>14</v>
          </cell>
          <cell r="O1261">
            <v>6</v>
          </cell>
          <cell r="P1261">
            <v>38383</v>
          </cell>
          <cell r="Q1261">
            <v>0</v>
          </cell>
          <cell r="R1261">
            <v>1</v>
          </cell>
        </row>
        <row r="1262">
          <cell r="C1262" t="str">
            <v>CM4441-18191</v>
          </cell>
          <cell r="D1262" t="str">
            <v>2-CH OAD MOD 192.60 / 192.80 THZ 100 GHZ</v>
          </cell>
          <cell r="E1262" t="str">
            <v>_6370</v>
          </cell>
          <cell r="F1262">
            <v>37011</v>
          </cell>
          <cell r="H1262">
            <v>137</v>
          </cell>
          <cell r="I1262">
            <v>13330</v>
          </cell>
          <cell r="J1262">
            <v>13330</v>
          </cell>
          <cell r="K1262">
            <v>13330</v>
          </cell>
          <cell r="M1262">
            <v>14</v>
          </cell>
          <cell r="O1262">
            <v>6</v>
          </cell>
          <cell r="P1262">
            <v>36799</v>
          </cell>
          <cell r="Q1262">
            <v>0</v>
          </cell>
          <cell r="R1262">
            <v>0</v>
          </cell>
        </row>
        <row r="1263">
          <cell r="C1263" t="str">
            <v>CM4441-19201-L</v>
          </cell>
          <cell r="D1263" t="str">
            <v>2-CH OAD MOD 188.60 / 188.50 THZ 100 GHZ</v>
          </cell>
          <cell r="E1263" t="str">
            <v>_6370</v>
          </cell>
          <cell r="F1263">
            <v>38168</v>
          </cell>
          <cell r="H1263">
            <v>137</v>
          </cell>
          <cell r="I1263">
            <v>16660</v>
          </cell>
          <cell r="J1263">
            <v>16660</v>
          </cell>
          <cell r="K1263">
            <v>16660</v>
          </cell>
          <cell r="M1263">
            <v>14</v>
          </cell>
          <cell r="O1263">
            <v>6</v>
          </cell>
          <cell r="P1263">
            <v>38383</v>
          </cell>
          <cell r="Q1263">
            <v>0</v>
          </cell>
          <cell r="R1263">
            <v>1</v>
          </cell>
        </row>
        <row r="1264">
          <cell r="C1264" t="str">
            <v>CM4441-20211</v>
          </cell>
          <cell r="D1264" t="str">
            <v>2-CH OAD MOD 193.00 / 193.20 THZ 100 GHZ</v>
          </cell>
          <cell r="E1264" t="str">
            <v>_6370</v>
          </cell>
          <cell r="F1264">
            <v>37011</v>
          </cell>
          <cell r="H1264">
            <v>137</v>
          </cell>
          <cell r="I1264">
            <v>13330</v>
          </cell>
          <cell r="J1264">
            <v>13330</v>
          </cell>
          <cell r="K1264">
            <v>13330</v>
          </cell>
          <cell r="M1264">
            <v>14</v>
          </cell>
          <cell r="O1264">
            <v>6</v>
          </cell>
          <cell r="P1264">
            <v>36799</v>
          </cell>
          <cell r="Q1264">
            <v>0</v>
          </cell>
          <cell r="R1264">
            <v>0</v>
          </cell>
        </row>
        <row r="1265">
          <cell r="C1265" t="str">
            <v>CM4441-21221-L</v>
          </cell>
          <cell r="D1265" t="str">
            <v>2-CH OAD MOD 188.40 / 188.30 THZ 100 GHZ</v>
          </cell>
          <cell r="E1265" t="str">
            <v>_6370</v>
          </cell>
          <cell r="F1265">
            <v>38168</v>
          </cell>
          <cell r="H1265">
            <v>137</v>
          </cell>
          <cell r="I1265">
            <v>16660</v>
          </cell>
          <cell r="J1265">
            <v>16660</v>
          </cell>
          <cell r="K1265">
            <v>16660</v>
          </cell>
          <cell r="M1265">
            <v>14</v>
          </cell>
          <cell r="O1265">
            <v>6</v>
          </cell>
          <cell r="P1265">
            <v>38383</v>
          </cell>
          <cell r="Q1265">
            <v>0</v>
          </cell>
          <cell r="R1265">
            <v>1</v>
          </cell>
        </row>
        <row r="1266">
          <cell r="C1266" t="str">
            <v>CM4441-22231</v>
          </cell>
          <cell r="D1266" t="str">
            <v>2-CH OAD MOD 193.40 / 193.60 THZ 100 GHZ</v>
          </cell>
          <cell r="E1266" t="str">
            <v>_6370</v>
          </cell>
          <cell r="F1266">
            <v>37011</v>
          </cell>
          <cell r="H1266">
            <v>137</v>
          </cell>
          <cell r="I1266">
            <v>13330</v>
          </cell>
          <cell r="J1266">
            <v>13330</v>
          </cell>
          <cell r="K1266">
            <v>13330</v>
          </cell>
          <cell r="M1266">
            <v>14</v>
          </cell>
          <cell r="O1266">
            <v>6</v>
          </cell>
          <cell r="P1266">
            <v>36799</v>
          </cell>
          <cell r="Q1266">
            <v>0</v>
          </cell>
          <cell r="R1266">
            <v>0</v>
          </cell>
        </row>
        <row r="1267">
          <cell r="C1267" t="str">
            <v>CM4441-23241-L</v>
          </cell>
          <cell r="D1267" t="str">
            <v>2-CH OAD MOD 188.20 / 188.10 THZ 100 GHZ</v>
          </cell>
          <cell r="E1267" t="str">
            <v>_6370</v>
          </cell>
          <cell r="F1267">
            <v>38168</v>
          </cell>
          <cell r="H1267">
            <v>137</v>
          </cell>
          <cell r="I1267">
            <v>16660</v>
          </cell>
          <cell r="J1267">
            <v>16660</v>
          </cell>
          <cell r="K1267">
            <v>16660</v>
          </cell>
          <cell r="M1267">
            <v>14</v>
          </cell>
          <cell r="O1267">
            <v>6</v>
          </cell>
          <cell r="P1267">
            <v>38383</v>
          </cell>
          <cell r="Q1267">
            <v>0</v>
          </cell>
          <cell r="R1267">
            <v>1</v>
          </cell>
        </row>
        <row r="1268">
          <cell r="C1268" t="str">
            <v>CM4441-24251</v>
          </cell>
          <cell r="D1268" t="str">
            <v>2-CH OAD MOD 193.80 / 194.00 THZ 100 GHZ</v>
          </cell>
          <cell r="E1268" t="str">
            <v>_6370</v>
          </cell>
          <cell r="F1268">
            <v>37011</v>
          </cell>
          <cell r="H1268">
            <v>137</v>
          </cell>
          <cell r="I1268">
            <v>13330</v>
          </cell>
          <cell r="J1268">
            <v>13330</v>
          </cell>
          <cell r="K1268">
            <v>13330</v>
          </cell>
          <cell r="M1268">
            <v>14</v>
          </cell>
          <cell r="O1268">
            <v>6</v>
          </cell>
          <cell r="P1268">
            <v>36799</v>
          </cell>
          <cell r="Q1268">
            <v>0</v>
          </cell>
          <cell r="R1268">
            <v>0</v>
          </cell>
        </row>
        <row r="1269">
          <cell r="C1269" t="str">
            <v>CM4441-25261-L</v>
          </cell>
          <cell r="D1269" t="str">
            <v>2-CH OAD MOD 188.00 / 187.90 THZ 100 GHZ</v>
          </cell>
          <cell r="E1269" t="str">
            <v>_6370</v>
          </cell>
          <cell r="F1269">
            <v>38168</v>
          </cell>
          <cell r="H1269">
            <v>137</v>
          </cell>
          <cell r="I1269">
            <v>16660</v>
          </cell>
          <cell r="J1269">
            <v>16660</v>
          </cell>
          <cell r="K1269">
            <v>16660</v>
          </cell>
          <cell r="M1269">
            <v>14</v>
          </cell>
          <cell r="O1269">
            <v>6</v>
          </cell>
          <cell r="P1269">
            <v>38383</v>
          </cell>
          <cell r="Q1269">
            <v>0</v>
          </cell>
          <cell r="R1269">
            <v>1</v>
          </cell>
        </row>
        <row r="1270">
          <cell r="C1270" t="str">
            <v>CM4441-26271</v>
          </cell>
          <cell r="D1270" t="str">
            <v>2-CH OAD MOD 194.20 / 194.40 THZ 100 GHZ</v>
          </cell>
          <cell r="E1270" t="str">
            <v>_6370</v>
          </cell>
          <cell r="F1270">
            <v>37011</v>
          </cell>
          <cell r="H1270">
            <v>137</v>
          </cell>
          <cell r="I1270">
            <v>13330</v>
          </cell>
          <cell r="J1270">
            <v>13330</v>
          </cell>
          <cell r="K1270">
            <v>13330</v>
          </cell>
          <cell r="M1270">
            <v>14</v>
          </cell>
          <cell r="O1270">
            <v>6</v>
          </cell>
          <cell r="P1270">
            <v>36799</v>
          </cell>
          <cell r="Q1270">
            <v>0</v>
          </cell>
          <cell r="R1270">
            <v>0</v>
          </cell>
        </row>
        <row r="1271">
          <cell r="C1271" t="str">
            <v>CM4441-27281-L</v>
          </cell>
          <cell r="D1271" t="str">
            <v>2-CH OAD MOD 187.80 / 187.70 THZ 100 GHZ</v>
          </cell>
          <cell r="E1271" t="str">
            <v>_6370</v>
          </cell>
          <cell r="F1271">
            <v>38168</v>
          </cell>
          <cell r="H1271">
            <v>137</v>
          </cell>
          <cell r="I1271">
            <v>16660</v>
          </cell>
          <cell r="J1271">
            <v>16660</v>
          </cell>
          <cell r="K1271">
            <v>16660</v>
          </cell>
          <cell r="M1271">
            <v>14</v>
          </cell>
          <cell r="O1271">
            <v>6</v>
          </cell>
          <cell r="P1271">
            <v>38383</v>
          </cell>
          <cell r="Q1271">
            <v>0</v>
          </cell>
          <cell r="R1271">
            <v>1</v>
          </cell>
        </row>
        <row r="1272">
          <cell r="C1272" t="str">
            <v>CM4441-28291</v>
          </cell>
          <cell r="D1272" t="str">
            <v>2-CH OAD MOD 194.60 / 194.80 THZ 100 GHZ</v>
          </cell>
          <cell r="E1272" t="str">
            <v>_6370</v>
          </cell>
          <cell r="F1272">
            <v>37011</v>
          </cell>
          <cell r="H1272">
            <v>137</v>
          </cell>
          <cell r="I1272">
            <v>13330</v>
          </cell>
          <cell r="J1272">
            <v>13330</v>
          </cell>
          <cell r="K1272">
            <v>13330</v>
          </cell>
          <cell r="M1272">
            <v>14</v>
          </cell>
          <cell r="O1272">
            <v>6</v>
          </cell>
          <cell r="P1272">
            <v>36799</v>
          </cell>
          <cell r="Q1272">
            <v>0</v>
          </cell>
          <cell r="R1272">
            <v>0</v>
          </cell>
        </row>
        <row r="1273">
          <cell r="C1273" t="str">
            <v>CM4441-29301-L</v>
          </cell>
          <cell r="D1273" t="str">
            <v>2-CH OAD MOD 187.60 / 187.50 THZ 100 GHZ</v>
          </cell>
          <cell r="E1273" t="str">
            <v>_6370</v>
          </cell>
          <cell r="F1273">
            <v>38168</v>
          </cell>
          <cell r="H1273">
            <v>137</v>
          </cell>
          <cell r="I1273">
            <v>16660</v>
          </cell>
          <cell r="J1273">
            <v>16660</v>
          </cell>
          <cell r="K1273">
            <v>16660</v>
          </cell>
          <cell r="M1273">
            <v>14</v>
          </cell>
          <cell r="O1273">
            <v>6</v>
          </cell>
          <cell r="P1273">
            <v>38383</v>
          </cell>
          <cell r="Q1273">
            <v>0</v>
          </cell>
          <cell r="R1273">
            <v>1</v>
          </cell>
        </row>
        <row r="1274">
          <cell r="C1274" t="str">
            <v>CM4441-30311</v>
          </cell>
          <cell r="D1274" t="str">
            <v>2-CH OAD MOD 195.00 / 195.20 THZ 100 GHZ</v>
          </cell>
          <cell r="E1274" t="str">
            <v>_6370</v>
          </cell>
          <cell r="F1274">
            <v>37011</v>
          </cell>
          <cell r="H1274">
            <v>137</v>
          </cell>
          <cell r="I1274">
            <v>13330</v>
          </cell>
          <cell r="J1274">
            <v>13330</v>
          </cell>
          <cell r="K1274">
            <v>13330</v>
          </cell>
          <cell r="M1274">
            <v>14</v>
          </cell>
          <cell r="O1274">
            <v>6</v>
          </cell>
          <cell r="P1274">
            <v>36799</v>
          </cell>
          <cell r="Q1274">
            <v>0</v>
          </cell>
          <cell r="R1274">
            <v>0</v>
          </cell>
        </row>
        <row r="1275">
          <cell r="C1275" t="str">
            <v>CM4441-31321-L</v>
          </cell>
          <cell r="D1275" t="str">
            <v>2-CH OAD MOD 187.40 / 187.30 THZ 100 GHZ</v>
          </cell>
          <cell r="E1275" t="str">
            <v>_6370</v>
          </cell>
          <cell r="F1275">
            <v>38168</v>
          </cell>
          <cell r="H1275">
            <v>137</v>
          </cell>
          <cell r="I1275">
            <v>16660</v>
          </cell>
          <cell r="J1275">
            <v>16660</v>
          </cell>
          <cell r="K1275">
            <v>16660</v>
          </cell>
          <cell r="M1275">
            <v>14</v>
          </cell>
          <cell r="O1275">
            <v>6</v>
          </cell>
          <cell r="P1275">
            <v>38383</v>
          </cell>
          <cell r="Q1275">
            <v>0</v>
          </cell>
          <cell r="R1275">
            <v>1</v>
          </cell>
        </row>
        <row r="1276">
          <cell r="C1276" t="str">
            <v>CM4441-33351</v>
          </cell>
          <cell r="D1276" t="str">
            <v>2-CH OAD MOD 192.10 / 192.30 THZ 100 GHZ</v>
          </cell>
          <cell r="E1276" t="str">
            <v>_6370</v>
          </cell>
          <cell r="F1276">
            <v>37011</v>
          </cell>
          <cell r="H1276">
            <v>137</v>
          </cell>
          <cell r="I1276">
            <v>13330</v>
          </cell>
          <cell r="J1276">
            <v>13330</v>
          </cell>
          <cell r="K1276">
            <v>13330</v>
          </cell>
          <cell r="M1276">
            <v>14</v>
          </cell>
          <cell r="O1276">
            <v>6</v>
          </cell>
          <cell r="P1276">
            <v>36799</v>
          </cell>
          <cell r="Q1276">
            <v>0</v>
          </cell>
          <cell r="R1276">
            <v>0</v>
          </cell>
        </row>
        <row r="1277">
          <cell r="C1277" t="str">
            <v>CM4441-34171</v>
          </cell>
          <cell r="D1277" t="str">
            <v>2-CH OAD MOD 192.20 / 192.40 THZ 100 GHZ</v>
          </cell>
          <cell r="E1277" t="str">
            <v>_6370</v>
          </cell>
          <cell r="F1277">
            <v>37011</v>
          </cell>
          <cell r="H1277">
            <v>137</v>
          </cell>
          <cell r="I1277">
            <v>13330</v>
          </cell>
          <cell r="J1277">
            <v>13330</v>
          </cell>
          <cell r="K1277">
            <v>13330</v>
          </cell>
          <cell r="M1277">
            <v>14</v>
          </cell>
          <cell r="O1277">
            <v>6</v>
          </cell>
          <cell r="P1277">
            <v>36799</v>
          </cell>
          <cell r="Q1277">
            <v>0</v>
          </cell>
          <cell r="R1277">
            <v>0</v>
          </cell>
        </row>
        <row r="1278">
          <cell r="C1278" t="str">
            <v>CM4442-210</v>
          </cell>
          <cell r="D1278" t="str">
            <v>OADM 8CH, 192.10THZ, 100GHZ SPACING</v>
          </cell>
          <cell r="E1278" t="str">
            <v>_6370</v>
          </cell>
          <cell r="F1278">
            <v>38168</v>
          </cell>
          <cell r="I1278">
            <v>27500</v>
          </cell>
          <cell r="J1278">
            <v>27500</v>
          </cell>
          <cell r="K1278">
            <v>27500</v>
          </cell>
          <cell r="M1278">
            <v>28</v>
          </cell>
          <cell r="O1278">
            <v>6</v>
          </cell>
          <cell r="P1278">
            <v>38383</v>
          </cell>
          <cell r="Q1278">
            <v>0</v>
          </cell>
          <cell r="R1278">
            <v>1</v>
          </cell>
        </row>
        <row r="1279">
          <cell r="C1279" t="str">
            <v>CM4442-290</v>
          </cell>
          <cell r="D1279" t="str">
            <v>OADM 8CH, 192.90THZ, 100GHZ SPACING</v>
          </cell>
          <cell r="E1279" t="str">
            <v>_6370</v>
          </cell>
          <cell r="F1279">
            <v>38168</v>
          </cell>
          <cell r="I1279">
            <v>27500</v>
          </cell>
          <cell r="J1279">
            <v>27500</v>
          </cell>
          <cell r="K1279">
            <v>27500</v>
          </cell>
          <cell r="M1279">
            <v>28</v>
          </cell>
          <cell r="O1279">
            <v>6</v>
          </cell>
          <cell r="P1279">
            <v>38383</v>
          </cell>
          <cell r="Q1279">
            <v>0</v>
          </cell>
          <cell r="R1279">
            <v>1</v>
          </cell>
        </row>
        <row r="1280">
          <cell r="C1280" t="str">
            <v>CM4442-370</v>
          </cell>
          <cell r="D1280" t="str">
            <v>OADM 8CH, 193.70THZ, 100GHZ SPACING</v>
          </cell>
          <cell r="E1280" t="str">
            <v>_6370</v>
          </cell>
          <cell r="F1280">
            <v>38168</v>
          </cell>
          <cell r="I1280">
            <v>27500</v>
          </cell>
          <cell r="J1280">
            <v>27500</v>
          </cell>
          <cell r="K1280">
            <v>27500</v>
          </cell>
          <cell r="M1280">
            <v>28</v>
          </cell>
          <cell r="O1280">
            <v>6</v>
          </cell>
          <cell r="P1280">
            <v>38383</v>
          </cell>
          <cell r="Q1280">
            <v>0</v>
          </cell>
          <cell r="R1280">
            <v>1</v>
          </cell>
        </row>
        <row r="1281">
          <cell r="C1281" t="str">
            <v>CM4442-450</v>
          </cell>
          <cell r="D1281" t="str">
            <v>OADM 8CH, 194.50THZ, 100GHZ SPACING</v>
          </cell>
          <cell r="E1281" t="str">
            <v>_6370</v>
          </cell>
          <cell r="F1281">
            <v>38168</v>
          </cell>
          <cell r="I1281">
            <v>27500</v>
          </cell>
          <cell r="J1281">
            <v>27500</v>
          </cell>
          <cell r="K1281">
            <v>27500</v>
          </cell>
          <cell r="M1281">
            <v>28</v>
          </cell>
          <cell r="O1281">
            <v>6</v>
          </cell>
          <cell r="P1281">
            <v>38383</v>
          </cell>
          <cell r="Q1281">
            <v>0</v>
          </cell>
          <cell r="R1281">
            <v>1</v>
          </cell>
        </row>
        <row r="1282">
          <cell r="C1282" t="str">
            <v>CM4442-730</v>
          </cell>
          <cell r="D1282" t="str">
            <v>8-CH OAD MOD 187.30THZ, 100GHZ SPACING</v>
          </cell>
          <cell r="E1282" t="str">
            <v>_6370</v>
          </cell>
          <cell r="F1282">
            <v>38168</v>
          </cell>
          <cell r="H1282">
            <v>137</v>
          </cell>
          <cell r="I1282">
            <v>33500</v>
          </cell>
          <cell r="J1282">
            <v>33500</v>
          </cell>
          <cell r="K1282">
            <v>33500</v>
          </cell>
          <cell r="M1282">
            <v>28</v>
          </cell>
          <cell r="O1282">
            <v>6</v>
          </cell>
          <cell r="P1282">
            <v>38383</v>
          </cell>
          <cell r="Q1282">
            <v>0</v>
          </cell>
          <cell r="R1282">
            <v>1</v>
          </cell>
        </row>
        <row r="1283">
          <cell r="C1283" t="str">
            <v>CM4442-810</v>
          </cell>
          <cell r="D1283" t="str">
            <v>8-CH OAD MOD 188.10THZ, 100GHZ SPACING</v>
          </cell>
          <cell r="E1283" t="str">
            <v>_6370</v>
          </cell>
          <cell r="F1283">
            <v>38168</v>
          </cell>
          <cell r="H1283">
            <v>137</v>
          </cell>
          <cell r="I1283">
            <v>33500</v>
          </cell>
          <cell r="J1283">
            <v>33500</v>
          </cell>
          <cell r="K1283">
            <v>33500</v>
          </cell>
          <cell r="M1283">
            <v>28</v>
          </cell>
          <cell r="O1283">
            <v>6</v>
          </cell>
          <cell r="P1283">
            <v>38383</v>
          </cell>
          <cell r="Q1283">
            <v>0</v>
          </cell>
          <cell r="R1283">
            <v>1</v>
          </cell>
        </row>
        <row r="1284">
          <cell r="C1284" t="str">
            <v>CM4442-890</v>
          </cell>
          <cell r="D1284" t="str">
            <v>8-CH OAD MOD 188.90THZ, 100GHZ SPACING</v>
          </cell>
          <cell r="E1284" t="str">
            <v>_6370</v>
          </cell>
          <cell r="F1284">
            <v>38168</v>
          </cell>
          <cell r="H1284">
            <v>137</v>
          </cell>
          <cell r="I1284">
            <v>33500</v>
          </cell>
          <cell r="J1284">
            <v>33500</v>
          </cell>
          <cell r="K1284">
            <v>33500</v>
          </cell>
          <cell r="M1284">
            <v>28</v>
          </cell>
          <cell r="O1284">
            <v>6</v>
          </cell>
          <cell r="P1284">
            <v>38383</v>
          </cell>
          <cell r="Q1284">
            <v>0</v>
          </cell>
          <cell r="R1284">
            <v>1</v>
          </cell>
        </row>
        <row r="1285">
          <cell r="C1285" t="str">
            <v>CM4442-970</v>
          </cell>
          <cell r="D1285" t="str">
            <v>8-CH OAD MOD 189.70THZ, 100GHZ SPACING</v>
          </cell>
          <cell r="E1285" t="str">
            <v>_6370</v>
          </cell>
          <cell r="F1285">
            <v>38168</v>
          </cell>
          <cell r="H1285">
            <v>137</v>
          </cell>
          <cell r="I1285">
            <v>33500</v>
          </cell>
          <cell r="J1285">
            <v>33500</v>
          </cell>
          <cell r="K1285">
            <v>33500</v>
          </cell>
          <cell r="M1285">
            <v>28</v>
          </cell>
          <cell r="O1285">
            <v>6</v>
          </cell>
          <cell r="P1285">
            <v>38383</v>
          </cell>
          <cell r="Q1285">
            <v>0</v>
          </cell>
          <cell r="R1285">
            <v>1</v>
          </cell>
        </row>
        <row r="1286">
          <cell r="C1286" t="str">
            <v>CM4415-1</v>
          </cell>
          <cell r="D1286" t="str">
            <v>1-CH OSC IF MODULE 1310</v>
          </cell>
          <cell r="E1286" t="str">
            <v>_6370</v>
          </cell>
          <cell r="F1286">
            <v>36191</v>
          </cell>
          <cell r="G1286">
            <v>10</v>
          </cell>
          <cell r="H1286">
            <v>60.5</v>
          </cell>
          <cell r="I1286">
            <v>8160</v>
          </cell>
          <cell r="J1286">
            <v>8160</v>
          </cell>
          <cell r="K1286">
            <v>8160</v>
          </cell>
          <cell r="O1286">
            <v>6</v>
          </cell>
          <cell r="P1286">
            <v>36615</v>
          </cell>
          <cell r="Q1286">
            <v>0</v>
          </cell>
          <cell r="R1286">
            <v>0</v>
          </cell>
        </row>
        <row r="1287">
          <cell r="C1287" t="str">
            <v>CM4415-3-E</v>
          </cell>
          <cell r="D1287" t="str">
            <v>OSC IF MODULE 1510 W. EOW</v>
          </cell>
          <cell r="E1287" t="str">
            <v>_6370</v>
          </cell>
          <cell r="F1287">
            <v>37011</v>
          </cell>
          <cell r="G1287">
            <v>15</v>
          </cell>
          <cell r="H1287">
            <v>60.5</v>
          </cell>
          <cell r="I1287">
            <v>10200</v>
          </cell>
          <cell r="J1287">
            <v>10200</v>
          </cell>
          <cell r="K1287">
            <v>10200</v>
          </cell>
          <cell r="O1287">
            <v>6</v>
          </cell>
          <cell r="P1287">
            <v>36799</v>
          </cell>
          <cell r="Q1287">
            <v>0</v>
          </cell>
          <cell r="R1287">
            <v>0</v>
          </cell>
        </row>
        <row r="1288">
          <cell r="C1288" t="str">
            <v>CM4415-3-M-E</v>
          </cell>
          <cell r="D1288" t="str">
            <v>OSC_F IF MODULE 1510 FOR V-/MA-OFA</v>
          </cell>
          <cell r="E1288" t="str">
            <v>_6370</v>
          </cell>
          <cell r="F1288">
            <v>37011</v>
          </cell>
          <cell r="G1288">
            <v>15</v>
          </cell>
          <cell r="H1288">
            <v>60.5</v>
          </cell>
          <cell r="I1288">
            <v>8190</v>
          </cell>
          <cell r="J1288">
            <v>8190</v>
          </cell>
          <cell r="K1288">
            <v>8190</v>
          </cell>
          <cell r="O1288">
            <v>6</v>
          </cell>
          <cell r="P1288">
            <v>36799</v>
          </cell>
          <cell r="Q1288">
            <v>0</v>
          </cell>
          <cell r="R1288">
            <v>0</v>
          </cell>
        </row>
        <row r="1289">
          <cell r="C1289" t="str">
            <v>CM4418-100-2</v>
          </cell>
          <cell r="D1289" t="str">
            <v>OPTICAL SPECTRUM ANALYZER 1530-1560 NM</v>
          </cell>
          <cell r="E1289" t="str">
            <v>_6370</v>
          </cell>
          <cell r="F1289">
            <v>38168</v>
          </cell>
          <cell r="I1289">
            <v>42860</v>
          </cell>
          <cell r="J1289">
            <v>42860</v>
          </cell>
          <cell r="K1289">
            <v>42860</v>
          </cell>
          <cell r="O1289">
            <v>6</v>
          </cell>
          <cell r="P1289">
            <v>38383</v>
          </cell>
          <cell r="Q1289">
            <v>0</v>
          </cell>
          <cell r="R1289">
            <v>1</v>
          </cell>
        </row>
        <row r="1290">
          <cell r="C1290" t="str">
            <v>CM4418-100-2-L</v>
          </cell>
          <cell r="D1290" t="str">
            <v>OPTICAL SPECTRUM ANALYZER 1570-1600 NM</v>
          </cell>
          <cell r="E1290" t="str">
            <v>_6370</v>
          </cell>
          <cell r="F1290">
            <v>38168</v>
          </cell>
          <cell r="I1290">
            <v>42860</v>
          </cell>
          <cell r="J1290">
            <v>42860</v>
          </cell>
          <cell r="K1290">
            <v>42860</v>
          </cell>
          <cell r="O1290">
            <v>6</v>
          </cell>
          <cell r="P1290">
            <v>38383</v>
          </cell>
          <cell r="Q1290">
            <v>0</v>
          </cell>
          <cell r="R1290">
            <v>1</v>
          </cell>
        </row>
        <row r="1291">
          <cell r="C1291" t="str">
            <v>SW6370-0034M200</v>
          </cell>
          <cell r="D1291" t="str">
            <v>6370 ESW, FP3.4, CD-ROM</v>
          </cell>
          <cell r="E1291" t="str">
            <v>_6370</v>
          </cell>
          <cell r="F1291">
            <v>38168</v>
          </cell>
          <cell r="I1291">
            <v>610</v>
          </cell>
          <cell r="J1291">
            <v>610</v>
          </cell>
          <cell r="K1291">
            <v>610</v>
          </cell>
          <cell r="O1291">
            <v>6</v>
          </cell>
          <cell r="P1291">
            <v>38383</v>
          </cell>
          <cell r="Q1291">
            <v>0</v>
          </cell>
          <cell r="R1291">
            <v>1</v>
          </cell>
        </row>
        <row r="1292">
          <cell r="C1292" t="str">
            <v>SW6370-0034M300</v>
          </cell>
          <cell r="D1292" t="str">
            <v>6370 ESW, FP3.4, PCMCIA</v>
          </cell>
          <cell r="E1292" t="str">
            <v>_6370</v>
          </cell>
          <cell r="F1292">
            <v>38168</v>
          </cell>
          <cell r="I1292">
            <v>3400</v>
          </cell>
          <cell r="J1292">
            <v>3400</v>
          </cell>
          <cell r="K1292">
            <v>3400</v>
          </cell>
          <cell r="O1292">
            <v>6</v>
          </cell>
          <cell r="P1292">
            <v>38383</v>
          </cell>
          <cell r="Q1292">
            <v>0</v>
          </cell>
          <cell r="R1292">
            <v>1</v>
          </cell>
        </row>
        <row r="1293">
          <cell r="C1293" t="str">
            <v>CM4294-3</v>
          </cell>
          <cell r="D1293" t="str">
            <v>Alarm router for CCM and OPM</v>
          </cell>
          <cell r="E1293" t="str">
            <v>_6370</v>
          </cell>
          <cell r="F1293">
            <v>36700</v>
          </cell>
          <cell r="H1293">
            <v>295</v>
          </cell>
          <cell r="I1293">
            <v>810</v>
          </cell>
          <cell r="J1293">
            <v>810</v>
          </cell>
          <cell r="K1293">
            <v>810</v>
          </cell>
          <cell r="O1293">
            <v>6</v>
          </cell>
          <cell r="P1293">
            <v>36799</v>
          </cell>
          <cell r="Q1293">
            <v>0</v>
          </cell>
          <cell r="R1293">
            <v>0</v>
          </cell>
        </row>
        <row r="1294">
          <cell r="C1294" t="str">
            <v>CM4412</v>
          </cell>
          <cell r="D1294" t="str">
            <v>FAN MODULE</v>
          </cell>
          <cell r="E1294" t="str">
            <v>_6370</v>
          </cell>
          <cell r="F1294">
            <v>37499</v>
          </cell>
          <cell r="G1294">
            <v>30</v>
          </cell>
          <cell r="H1294">
            <v>57.4</v>
          </cell>
          <cell r="I1294">
            <v>1140</v>
          </cell>
          <cell r="J1294">
            <v>1140</v>
          </cell>
          <cell r="K1294">
            <v>456</v>
          </cell>
          <cell r="O1294">
            <v>6</v>
          </cell>
          <cell r="P1294">
            <v>37802</v>
          </cell>
          <cell r="Q1294">
            <v>0</v>
          </cell>
          <cell r="R1294">
            <v>0</v>
          </cell>
        </row>
        <row r="1295">
          <cell r="C1295" t="str">
            <v>CM4480-0</v>
          </cell>
          <cell r="D1295" t="str">
            <v>OPT PROTN MOD W/O ALS</v>
          </cell>
          <cell r="E1295" t="str">
            <v>_6370</v>
          </cell>
          <cell r="F1295">
            <v>36700</v>
          </cell>
          <cell r="H1295">
            <v>23.8</v>
          </cell>
          <cell r="I1295">
            <v>10480</v>
          </cell>
          <cell r="J1295">
            <v>10480</v>
          </cell>
          <cell r="K1295">
            <v>10480</v>
          </cell>
          <cell r="M1295">
            <v>11</v>
          </cell>
          <cell r="O1295">
            <v>6</v>
          </cell>
          <cell r="P1295">
            <v>36799</v>
          </cell>
          <cell r="Q1295">
            <v>0</v>
          </cell>
          <cell r="R1295">
            <v>0</v>
          </cell>
        </row>
        <row r="1296">
          <cell r="C1296" t="str">
            <v>UC4015</v>
          </cell>
          <cell r="D1296" t="str">
            <v>SUBRACK FOR WDM SYSTEMS (S3)</v>
          </cell>
          <cell r="E1296" t="str">
            <v>_6370</v>
          </cell>
          <cell r="F1296">
            <v>36191</v>
          </cell>
          <cell r="H1296">
            <v>32.5</v>
          </cell>
          <cell r="I1296">
            <v>4010</v>
          </cell>
          <cell r="J1296">
            <v>4010</v>
          </cell>
          <cell r="K1296">
            <v>4010</v>
          </cell>
          <cell r="O1296">
            <v>6</v>
          </cell>
          <cell r="P1296">
            <v>36615</v>
          </cell>
          <cell r="Q1296">
            <v>0</v>
          </cell>
          <cell r="R1296">
            <v>0</v>
          </cell>
        </row>
        <row r="1297">
          <cell r="C1297" t="str">
            <v>UC4416</v>
          </cell>
          <cell r="D1297" t="str">
            <v>SUBRACK FOR MUX/DEMUX/OADM (SOPT)</v>
          </cell>
          <cell r="E1297" t="str">
            <v>_6370</v>
          </cell>
          <cell r="F1297">
            <v>36191</v>
          </cell>
          <cell r="H1297">
            <v>500</v>
          </cell>
          <cell r="I1297">
            <v>1500</v>
          </cell>
          <cell r="J1297">
            <v>1500</v>
          </cell>
          <cell r="K1297">
            <v>1500</v>
          </cell>
          <cell r="O1297">
            <v>6</v>
          </cell>
          <cell r="P1297">
            <v>36615</v>
          </cell>
          <cell r="Q1297">
            <v>0</v>
          </cell>
          <cell r="R1297">
            <v>0</v>
          </cell>
        </row>
        <row r="1298">
          <cell r="C1298" t="str">
            <v>W-OF185/01.5</v>
          </cell>
          <cell r="D1298" t="str">
            <v>FIB,SM,FC/PC-DIN,TUNED,IL&lt;0.4,RL&gt;45 1.5M</v>
          </cell>
          <cell r="E1298" t="str">
            <v>_6370</v>
          </cell>
          <cell r="F1298">
            <v>36700</v>
          </cell>
          <cell r="I1298">
            <v>125</v>
          </cell>
          <cell r="J1298">
            <v>125</v>
          </cell>
          <cell r="K1298">
            <v>125</v>
          </cell>
          <cell r="O1298">
            <v>6</v>
          </cell>
          <cell r="P1298">
            <v>36799</v>
          </cell>
          <cell r="Q1298">
            <v>0</v>
          </cell>
          <cell r="R1298">
            <v>0</v>
          </cell>
        </row>
        <row r="1299">
          <cell r="C1299" t="str">
            <v>W-OF185/03.0</v>
          </cell>
          <cell r="D1299" t="str">
            <v>FIBR,SM,FC/PC-DIN,TUNED,IL&lt;0.4,RL&gt;45 3M</v>
          </cell>
          <cell r="E1299" t="str">
            <v>_6370</v>
          </cell>
          <cell r="F1299">
            <v>36700</v>
          </cell>
          <cell r="I1299">
            <v>135</v>
          </cell>
          <cell r="J1299">
            <v>135</v>
          </cell>
          <cell r="K1299">
            <v>135</v>
          </cell>
          <cell r="O1299">
            <v>6</v>
          </cell>
          <cell r="P1299">
            <v>36799</v>
          </cell>
          <cell r="Q1299">
            <v>0</v>
          </cell>
          <cell r="R1299">
            <v>0</v>
          </cell>
        </row>
        <row r="1300">
          <cell r="C1300" t="str">
            <v>W-OF185/05.0</v>
          </cell>
          <cell r="D1300" t="str">
            <v>FIBR,SM,FC/PC-DIN,TUNED,IL&lt;0.4,RL&gt;45 5M</v>
          </cell>
          <cell r="E1300" t="str">
            <v>_6370</v>
          </cell>
          <cell r="F1300">
            <v>36700</v>
          </cell>
          <cell r="I1300">
            <v>145</v>
          </cell>
          <cell r="J1300">
            <v>145</v>
          </cell>
          <cell r="K1300">
            <v>145</v>
          </cell>
          <cell r="O1300">
            <v>6</v>
          </cell>
          <cell r="P1300">
            <v>36799</v>
          </cell>
          <cell r="Q1300">
            <v>0</v>
          </cell>
          <cell r="R1300">
            <v>0</v>
          </cell>
        </row>
        <row r="1301">
          <cell r="C1301" t="str">
            <v>W-OF185/10.0</v>
          </cell>
          <cell r="D1301" t="str">
            <v>FIBR,SM,FC/PC-DIN,TUNED,IL&lt;0.4,RL&gt;45 10M</v>
          </cell>
          <cell r="E1301" t="str">
            <v>_6370</v>
          </cell>
          <cell r="F1301">
            <v>36700</v>
          </cell>
          <cell r="I1301">
            <v>160</v>
          </cell>
          <cell r="J1301">
            <v>160</v>
          </cell>
          <cell r="K1301">
            <v>160</v>
          </cell>
          <cell r="O1301">
            <v>6</v>
          </cell>
          <cell r="P1301">
            <v>36799</v>
          </cell>
          <cell r="Q1301">
            <v>0</v>
          </cell>
          <cell r="R1301">
            <v>0</v>
          </cell>
        </row>
        <row r="1302">
          <cell r="C1302" t="str">
            <v>W-OF185/20.0</v>
          </cell>
          <cell r="D1302" t="str">
            <v>FIBR,SM,FC/PC-DIN,TUNED,IL&lt;0.4,RL&gt;45 20M</v>
          </cell>
          <cell r="E1302" t="str">
            <v>_6370</v>
          </cell>
          <cell r="F1302">
            <v>36700</v>
          </cell>
          <cell r="I1302">
            <v>210</v>
          </cell>
          <cell r="J1302">
            <v>210</v>
          </cell>
          <cell r="K1302">
            <v>210</v>
          </cell>
          <cell r="O1302">
            <v>6</v>
          </cell>
          <cell r="P1302">
            <v>36799</v>
          </cell>
          <cell r="Q1302">
            <v>0</v>
          </cell>
          <cell r="R1302">
            <v>0</v>
          </cell>
        </row>
        <row r="1303">
          <cell r="C1303" t="str">
            <v>W-OF186/01.5</v>
          </cell>
          <cell r="D1303" t="str">
            <v>IBR,SM,2*FC/PC,TUNED,IL&lt;0.4,RL&gt;45 1.5M</v>
          </cell>
          <cell r="E1303" t="str">
            <v>_6370</v>
          </cell>
          <cell r="F1303">
            <v>36700</v>
          </cell>
          <cell r="I1303">
            <v>115</v>
          </cell>
          <cell r="J1303">
            <v>115</v>
          </cell>
          <cell r="K1303">
            <v>115</v>
          </cell>
          <cell r="O1303">
            <v>6</v>
          </cell>
          <cell r="P1303">
            <v>36799</v>
          </cell>
          <cell r="Q1303">
            <v>0</v>
          </cell>
          <cell r="R1303">
            <v>0</v>
          </cell>
        </row>
        <row r="1304">
          <cell r="C1304" t="str">
            <v>W-OF186/03.0</v>
          </cell>
          <cell r="D1304" t="str">
            <v>FIBR,SM,2*FC/PC,TUNED,IL&lt;0.4,RL&gt;45 3M</v>
          </cell>
          <cell r="E1304" t="str">
            <v>_6370</v>
          </cell>
          <cell r="F1304">
            <v>36700</v>
          </cell>
          <cell r="I1304">
            <v>125</v>
          </cell>
          <cell r="J1304">
            <v>125</v>
          </cell>
          <cell r="K1304">
            <v>125</v>
          </cell>
          <cell r="O1304">
            <v>6</v>
          </cell>
          <cell r="P1304">
            <v>36799</v>
          </cell>
          <cell r="Q1304">
            <v>0</v>
          </cell>
          <cell r="R1304">
            <v>0</v>
          </cell>
        </row>
        <row r="1305">
          <cell r="C1305" t="str">
            <v>W-OF186/05.0</v>
          </cell>
          <cell r="D1305" t="str">
            <v>FIBR,SM,2*FC/PC,TUNED,IL&lt;0.4,RL&gt;45 5M</v>
          </cell>
          <cell r="E1305" t="str">
            <v>_6370</v>
          </cell>
          <cell r="F1305">
            <v>36700</v>
          </cell>
          <cell r="I1305">
            <v>135</v>
          </cell>
          <cell r="J1305">
            <v>135</v>
          </cell>
          <cell r="K1305">
            <v>135</v>
          </cell>
          <cell r="O1305">
            <v>6</v>
          </cell>
          <cell r="P1305">
            <v>36799</v>
          </cell>
          <cell r="Q1305">
            <v>0</v>
          </cell>
          <cell r="R1305">
            <v>0</v>
          </cell>
        </row>
        <row r="1306">
          <cell r="C1306" t="str">
            <v>W-OF186/10.0</v>
          </cell>
          <cell r="D1306" t="str">
            <v>FIBR,SM,2*FC/PC,TUNED,IL&lt;0.4,RL&gt;45 10M</v>
          </cell>
          <cell r="E1306" t="str">
            <v>_6370</v>
          </cell>
          <cell r="F1306">
            <v>36700</v>
          </cell>
          <cell r="I1306">
            <v>150</v>
          </cell>
          <cell r="J1306">
            <v>150</v>
          </cell>
          <cell r="K1306">
            <v>150</v>
          </cell>
          <cell r="O1306">
            <v>6</v>
          </cell>
          <cell r="P1306">
            <v>36799</v>
          </cell>
          <cell r="Q1306">
            <v>0</v>
          </cell>
          <cell r="R1306">
            <v>0</v>
          </cell>
        </row>
        <row r="1307">
          <cell r="C1307" t="str">
            <v>W-OF186/20.0</v>
          </cell>
          <cell r="D1307" t="str">
            <v>FIBR,SM,2*FC/PC,TUNED,IL&lt;0.4,RL&gt;45 20M</v>
          </cell>
          <cell r="E1307" t="str">
            <v>_6370</v>
          </cell>
          <cell r="F1307">
            <v>36700</v>
          </cell>
          <cell r="I1307">
            <v>190</v>
          </cell>
          <cell r="J1307">
            <v>190</v>
          </cell>
          <cell r="K1307">
            <v>190</v>
          </cell>
          <cell r="O1307">
            <v>6</v>
          </cell>
          <cell r="P1307">
            <v>36799</v>
          </cell>
          <cell r="Q1307">
            <v>0</v>
          </cell>
          <cell r="R1307">
            <v>0</v>
          </cell>
        </row>
        <row r="1308">
          <cell r="C1308" t="str">
            <v>W-OF187/01.5</v>
          </cell>
          <cell r="D1308" t="str">
            <v>FBR OPT,E2000 LIL HRL-FCPC 1.5M</v>
          </cell>
          <cell r="E1308" t="str">
            <v>_6370</v>
          </cell>
          <cell r="F1308">
            <v>36700</v>
          </cell>
          <cell r="I1308">
            <v>240</v>
          </cell>
          <cell r="J1308">
            <v>240</v>
          </cell>
          <cell r="K1308">
            <v>240</v>
          </cell>
          <cell r="O1308">
            <v>6</v>
          </cell>
          <cell r="P1308">
            <v>36799</v>
          </cell>
          <cell r="Q1308">
            <v>0</v>
          </cell>
          <cell r="R1308">
            <v>0</v>
          </cell>
        </row>
        <row r="1309">
          <cell r="C1309" t="str">
            <v>W-OF187/03.0</v>
          </cell>
          <cell r="D1309" t="str">
            <v>CBL,ASSY,FBR OPT,E2000 LIL HRL/FCPC CON,</v>
          </cell>
          <cell r="E1309" t="str">
            <v>_6370</v>
          </cell>
          <cell r="F1309">
            <v>36700</v>
          </cell>
          <cell r="I1309">
            <v>250</v>
          </cell>
          <cell r="J1309">
            <v>250</v>
          </cell>
          <cell r="K1309">
            <v>250</v>
          </cell>
          <cell r="O1309">
            <v>6</v>
          </cell>
          <cell r="P1309">
            <v>36799</v>
          </cell>
          <cell r="Q1309">
            <v>0</v>
          </cell>
          <cell r="R1309">
            <v>0</v>
          </cell>
        </row>
        <row r="1310">
          <cell r="C1310" t="str">
            <v>W-OF187/05.0</v>
          </cell>
          <cell r="D1310" t="str">
            <v>FBR OPT,E2000 LIL HRL-FCPC 5M</v>
          </cell>
          <cell r="E1310" t="str">
            <v>_6370</v>
          </cell>
          <cell r="F1310">
            <v>36700</v>
          </cell>
          <cell r="I1310">
            <v>255</v>
          </cell>
          <cell r="J1310">
            <v>255</v>
          </cell>
          <cell r="K1310">
            <v>255</v>
          </cell>
          <cell r="O1310">
            <v>6</v>
          </cell>
          <cell r="P1310">
            <v>36799</v>
          </cell>
          <cell r="Q1310">
            <v>0</v>
          </cell>
          <cell r="R1310">
            <v>0</v>
          </cell>
        </row>
        <row r="1311">
          <cell r="C1311" t="str">
            <v>W-OF187/10.0</v>
          </cell>
          <cell r="D1311" t="str">
            <v>FBR OPT,E2000 LIL HRL-FCPC 10M</v>
          </cell>
          <cell r="E1311" t="str">
            <v>_6370</v>
          </cell>
          <cell r="F1311">
            <v>36700</v>
          </cell>
          <cell r="I1311">
            <v>265</v>
          </cell>
          <cell r="J1311">
            <v>265</v>
          </cell>
          <cell r="K1311">
            <v>265</v>
          </cell>
          <cell r="O1311">
            <v>6</v>
          </cell>
          <cell r="P1311">
            <v>36799</v>
          </cell>
          <cell r="Q1311">
            <v>0</v>
          </cell>
          <cell r="R1311">
            <v>0</v>
          </cell>
        </row>
        <row r="1312">
          <cell r="C1312" t="str">
            <v>W-OF188/01.5</v>
          </cell>
          <cell r="D1312" t="str">
            <v>OPT,FIB,SM,2XE200 ,IL&lt;0.1DB,RL&gt;85DB,1.5M</v>
          </cell>
          <cell r="E1312" t="str">
            <v>_6370</v>
          </cell>
          <cell r="F1312">
            <v>36700</v>
          </cell>
          <cell r="I1312">
            <v>255</v>
          </cell>
          <cell r="J1312">
            <v>255</v>
          </cell>
          <cell r="K1312">
            <v>255</v>
          </cell>
          <cell r="O1312">
            <v>6</v>
          </cell>
          <cell r="P1312">
            <v>36799</v>
          </cell>
          <cell r="Q1312">
            <v>0</v>
          </cell>
          <cell r="R1312">
            <v>0</v>
          </cell>
        </row>
        <row r="1313">
          <cell r="C1313" t="str">
            <v>W-OF188/03.0</v>
          </cell>
          <cell r="D1313" t="str">
            <v>OPT,FIB,SM,2xE2000,IL&lt;0.1DB,RL&gt;85DB,03M</v>
          </cell>
          <cell r="E1313" t="str">
            <v>_6370</v>
          </cell>
          <cell r="F1313">
            <v>36700</v>
          </cell>
          <cell r="I1313">
            <v>265</v>
          </cell>
          <cell r="J1313">
            <v>265</v>
          </cell>
          <cell r="K1313">
            <v>265</v>
          </cell>
          <cell r="O1313">
            <v>6</v>
          </cell>
          <cell r="P1313">
            <v>36799</v>
          </cell>
          <cell r="Q1313">
            <v>0</v>
          </cell>
          <cell r="R1313">
            <v>0</v>
          </cell>
        </row>
        <row r="1314">
          <cell r="C1314" t="str">
            <v>W-OF188/05.0</v>
          </cell>
          <cell r="D1314" t="str">
            <v>OPT,FIB,SM,2xE2000 ,IL&lt;0.1DB,RL&gt;85DB,05M</v>
          </cell>
          <cell r="E1314" t="str">
            <v>_6370</v>
          </cell>
          <cell r="F1314">
            <v>36700</v>
          </cell>
          <cell r="I1314">
            <v>285</v>
          </cell>
          <cell r="J1314">
            <v>285</v>
          </cell>
          <cell r="K1314">
            <v>285</v>
          </cell>
          <cell r="O1314">
            <v>6</v>
          </cell>
          <cell r="P1314">
            <v>36799</v>
          </cell>
          <cell r="Q1314">
            <v>0</v>
          </cell>
          <cell r="R1314">
            <v>0</v>
          </cell>
        </row>
        <row r="1315">
          <cell r="C1315" t="str">
            <v>W-OF188/10.0</v>
          </cell>
          <cell r="D1315" t="str">
            <v>OPT,FIB,SM,2xE2000,IL&lt;0.1DB,RL&gt;85DB,10</v>
          </cell>
          <cell r="E1315" t="str">
            <v>_6370</v>
          </cell>
          <cell r="F1315">
            <v>36700</v>
          </cell>
          <cell r="I1315">
            <v>305</v>
          </cell>
          <cell r="J1315">
            <v>305</v>
          </cell>
          <cell r="K1315">
            <v>305</v>
          </cell>
          <cell r="O1315">
            <v>6</v>
          </cell>
          <cell r="P1315">
            <v>36799</v>
          </cell>
          <cell r="Q1315">
            <v>0</v>
          </cell>
          <cell r="R1315">
            <v>0</v>
          </cell>
        </row>
        <row r="1316">
          <cell r="C1316" t="str">
            <v>W-OF188/20.0</v>
          </cell>
          <cell r="D1316" t="str">
            <v>OPT,FIB,SM,2XE2000,IL&lt;0.1DB,RL&gt;85DB,20M</v>
          </cell>
          <cell r="E1316" t="str">
            <v>_6370</v>
          </cell>
          <cell r="F1316">
            <v>36700</v>
          </cell>
          <cell r="I1316">
            <v>345</v>
          </cell>
          <cell r="J1316">
            <v>345</v>
          </cell>
          <cell r="K1316">
            <v>345</v>
          </cell>
          <cell r="O1316">
            <v>6</v>
          </cell>
          <cell r="P1316">
            <v>36799</v>
          </cell>
          <cell r="Q1316">
            <v>0</v>
          </cell>
          <cell r="R1316">
            <v>0</v>
          </cell>
        </row>
        <row r="1317">
          <cell r="C1317" t="str">
            <v>W-OF198/03.0</v>
          </cell>
          <cell r="D1317" t="str">
            <v>FIBR,SM,2XLC,LSZH,3M</v>
          </cell>
          <cell r="E1317" t="str">
            <v>_6370</v>
          </cell>
          <cell r="F1317">
            <v>37499</v>
          </cell>
          <cell r="I1317">
            <v>115</v>
          </cell>
          <cell r="J1317">
            <v>115</v>
          </cell>
          <cell r="K1317">
            <v>115</v>
          </cell>
          <cell r="O1317">
            <v>6</v>
          </cell>
          <cell r="P1317">
            <v>37802</v>
          </cell>
          <cell r="Q1317">
            <v>0</v>
          </cell>
          <cell r="R1317">
            <v>0</v>
          </cell>
        </row>
        <row r="1318">
          <cell r="C1318" t="str">
            <v>W-OF198/05.0</v>
          </cell>
          <cell r="D1318" t="str">
            <v>FIBR,SM,2XLC,LSZH,5M</v>
          </cell>
          <cell r="E1318" t="str">
            <v>_6370</v>
          </cell>
          <cell r="F1318">
            <v>37499</v>
          </cell>
          <cell r="I1318">
            <v>135</v>
          </cell>
          <cell r="J1318">
            <v>135</v>
          </cell>
          <cell r="K1318">
            <v>54</v>
          </cell>
          <cell r="O1318">
            <v>6</v>
          </cell>
          <cell r="P1318">
            <v>37802</v>
          </cell>
          <cell r="Q1318">
            <v>0</v>
          </cell>
          <cell r="R1318">
            <v>0</v>
          </cell>
        </row>
        <row r="1319">
          <cell r="C1319" t="str">
            <v>W-OF198/10.0</v>
          </cell>
          <cell r="D1319" t="str">
            <v>FIBR,SM,2XLC,LSZH,10M</v>
          </cell>
          <cell r="E1319" t="str">
            <v>_6370</v>
          </cell>
          <cell r="F1319">
            <v>37499</v>
          </cell>
          <cell r="I1319">
            <v>150</v>
          </cell>
          <cell r="J1319">
            <v>150</v>
          </cell>
          <cell r="K1319">
            <v>150</v>
          </cell>
          <cell r="O1319">
            <v>6</v>
          </cell>
          <cell r="P1319">
            <v>37802</v>
          </cell>
          <cell r="Q1319">
            <v>0</v>
          </cell>
          <cell r="R1319">
            <v>0</v>
          </cell>
        </row>
        <row r="1320">
          <cell r="C1320" t="str">
            <v>W-OF198/20.0</v>
          </cell>
          <cell r="D1320" t="str">
            <v>FIBR,SM,2XLC,LSZH,20M</v>
          </cell>
          <cell r="E1320" t="str">
            <v>_6370</v>
          </cell>
          <cell r="F1320">
            <v>37499</v>
          </cell>
          <cell r="I1320">
            <v>190</v>
          </cell>
          <cell r="J1320">
            <v>190</v>
          </cell>
          <cell r="K1320">
            <v>76</v>
          </cell>
          <cell r="O1320">
            <v>6</v>
          </cell>
          <cell r="P1320">
            <v>37802</v>
          </cell>
          <cell r="Q1320">
            <v>0</v>
          </cell>
          <cell r="R1320">
            <v>0</v>
          </cell>
        </row>
        <row r="1321">
          <cell r="C1321" t="str">
            <v>W-OF199/01.0</v>
          </cell>
          <cell r="D1321" t="str">
            <v>FIBR,SM,LC TO FC/PC,LSZH,1M</v>
          </cell>
          <cell r="E1321" t="str">
            <v>_6370</v>
          </cell>
          <cell r="F1321">
            <v>35796</v>
          </cell>
          <cell r="I1321">
            <v>115</v>
          </cell>
          <cell r="J1321">
            <v>115</v>
          </cell>
          <cell r="K1321">
            <v>115</v>
          </cell>
          <cell r="O1321">
            <v>6</v>
          </cell>
          <cell r="P1321">
            <v>35796</v>
          </cell>
          <cell r="Q1321">
            <v>0</v>
          </cell>
          <cell r="R1321">
            <v>0</v>
          </cell>
        </row>
        <row r="1322">
          <cell r="C1322" t="str">
            <v>W-OF199/03.0</v>
          </cell>
          <cell r="D1322" t="str">
            <v>FIBR,SM,LC - FC/PC,LSZH,3M</v>
          </cell>
          <cell r="E1322" t="str">
            <v>_6370</v>
          </cell>
          <cell r="F1322">
            <v>37499</v>
          </cell>
          <cell r="I1322">
            <v>115</v>
          </cell>
          <cell r="J1322">
            <v>115</v>
          </cell>
          <cell r="K1322">
            <v>115</v>
          </cell>
          <cell r="O1322">
            <v>6</v>
          </cell>
          <cell r="P1322">
            <v>37802</v>
          </cell>
          <cell r="Q1322">
            <v>0</v>
          </cell>
          <cell r="R1322">
            <v>0</v>
          </cell>
        </row>
        <row r="1323">
          <cell r="C1323" t="str">
            <v>W-OF199/05.0</v>
          </cell>
          <cell r="D1323" t="str">
            <v>FIBR,SM,LC - FC/PC,LSZH,5M</v>
          </cell>
          <cell r="E1323" t="str">
            <v>_6370</v>
          </cell>
          <cell r="F1323">
            <v>37499</v>
          </cell>
          <cell r="I1323">
            <v>135</v>
          </cell>
          <cell r="J1323">
            <v>135</v>
          </cell>
          <cell r="K1323">
            <v>135</v>
          </cell>
          <cell r="O1323">
            <v>6</v>
          </cell>
          <cell r="P1323">
            <v>37802</v>
          </cell>
          <cell r="Q1323">
            <v>0</v>
          </cell>
          <cell r="R1323">
            <v>0</v>
          </cell>
        </row>
        <row r="1324">
          <cell r="C1324" t="str">
            <v>W-OF199/10.0</v>
          </cell>
          <cell r="D1324" t="str">
            <v>FIBR,SM,LC - FC/PC,LSZH,10M</v>
          </cell>
          <cell r="E1324" t="str">
            <v>_6370</v>
          </cell>
          <cell r="F1324">
            <v>37499</v>
          </cell>
          <cell r="I1324">
            <v>150</v>
          </cell>
          <cell r="J1324">
            <v>150</v>
          </cell>
          <cell r="K1324">
            <v>60</v>
          </cell>
          <cell r="O1324">
            <v>6</v>
          </cell>
          <cell r="P1324">
            <v>37802</v>
          </cell>
          <cell r="Q1324">
            <v>0</v>
          </cell>
          <cell r="R1324">
            <v>0</v>
          </cell>
        </row>
        <row r="1325">
          <cell r="C1325" t="str">
            <v>W-OF199/20.0</v>
          </cell>
          <cell r="D1325" t="str">
            <v>FIBR,SM,LC - FC/PC,LSZH,20M</v>
          </cell>
          <cell r="E1325" t="str">
            <v>_6370</v>
          </cell>
          <cell r="F1325">
            <v>37499</v>
          </cell>
          <cell r="I1325">
            <v>190</v>
          </cell>
          <cell r="J1325">
            <v>190</v>
          </cell>
          <cell r="K1325">
            <v>190</v>
          </cell>
          <cell r="O1325">
            <v>6</v>
          </cell>
          <cell r="P1325">
            <v>37802</v>
          </cell>
          <cell r="Q1325">
            <v>0</v>
          </cell>
          <cell r="R1325">
            <v>0</v>
          </cell>
        </row>
        <row r="1326">
          <cell r="C1326" t="str">
            <v>256-6700-007</v>
          </cell>
          <cell r="D1326" t="str">
            <v>ATTN,2DB,1310/1550NM,SGL MODE,PLUG,FC/PC</v>
          </cell>
          <cell r="E1326" t="str">
            <v>_6370</v>
          </cell>
          <cell r="F1326">
            <v>36191</v>
          </cell>
          <cell r="I1326">
            <v>160</v>
          </cell>
          <cell r="J1326">
            <v>160</v>
          </cell>
          <cell r="K1326">
            <v>160</v>
          </cell>
          <cell r="O1326">
            <v>6</v>
          </cell>
          <cell r="P1326">
            <v>36615</v>
          </cell>
          <cell r="Q1326">
            <v>0</v>
          </cell>
          <cell r="R1326">
            <v>0</v>
          </cell>
        </row>
        <row r="1327">
          <cell r="C1327" t="str">
            <v>256-6700-008</v>
          </cell>
          <cell r="D1327" t="str">
            <v>ATTN,4DB,1310/1550NM,SGL MODE,PLUG,FC/PC</v>
          </cell>
          <cell r="E1327" t="str">
            <v>_6370</v>
          </cell>
          <cell r="F1327">
            <v>36191</v>
          </cell>
          <cell r="I1327">
            <v>160</v>
          </cell>
          <cell r="J1327">
            <v>160</v>
          </cell>
          <cell r="K1327">
            <v>160</v>
          </cell>
          <cell r="O1327">
            <v>6</v>
          </cell>
          <cell r="P1327">
            <v>36615</v>
          </cell>
          <cell r="Q1327">
            <v>0</v>
          </cell>
          <cell r="R1327">
            <v>0</v>
          </cell>
        </row>
        <row r="1328">
          <cell r="C1328" t="str">
            <v>256-6700-009</v>
          </cell>
          <cell r="D1328" t="str">
            <v>ATTN,6DB,1310/1550NM,SGL MODE,PLUG,FC/PC</v>
          </cell>
          <cell r="E1328" t="str">
            <v>_6370</v>
          </cell>
          <cell r="F1328">
            <v>36191</v>
          </cell>
          <cell r="I1328">
            <v>160</v>
          </cell>
          <cell r="J1328">
            <v>160</v>
          </cell>
          <cell r="K1328">
            <v>160</v>
          </cell>
          <cell r="O1328">
            <v>6</v>
          </cell>
          <cell r="P1328">
            <v>36615</v>
          </cell>
          <cell r="Q1328">
            <v>0</v>
          </cell>
          <cell r="R1328">
            <v>0</v>
          </cell>
        </row>
        <row r="1329">
          <cell r="C1329" t="str">
            <v>256-6700-010</v>
          </cell>
          <cell r="D1329" t="str">
            <v>ATTN,8DB,1310/1550NM,SGL,PLUG,FC/PC</v>
          </cell>
          <cell r="E1329" t="str">
            <v>_6370</v>
          </cell>
          <cell r="F1329">
            <v>36191</v>
          </cell>
          <cell r="I1329">
            <v>160</v>
          </cell>
          <cell r="J1329">
            <v>160</v>
          </cell>
          <cell r="K1329">
            <v>160</v>
          </cell>
          <cell r="O1329">
            <v>6</v>
          </cell>
          <cell r="P1329">
            <v>36615</v>
          </cell>
          <cell r="Q1329">
            <v>0</v>
          </cell>
          <cell r="R1329">
            <v>0</v>
          </cell>
        </row>
        <row r="1330">
          <cell r="C1330" t="str">
            <v>256-6700-011</v>
          </cell>
          <cell r="D1330" t="str">
            <v>ATTN,10DB,1310/1550NM,SGL,PLUG,FC/PC</v>
          </cell>
          <cell r="E1330" t="str">
            <v>_6370</v>
          </cell>
          <cell r="F1330">
            <v>36191</v>
          </cell>
          <cell r="I1330">
            <v>160</v>
          </cell>
          <cell r="J1330">
            <v>160</v>
          </cell>
          <cell r="K1330">
            <v>160</v>
          </cell>
          <cell r="O1330">
            <v>6</v>
          </cell>
          <cell r="P1330">
            <v>36615</v>
          </cell>
          <cell r="Q1330">
            <v>0</v>
          </cell>
          <cell r="R1330">
            <v>0</v>
          </cell>
        </row>
        <row r="1331">
          <cell r="C1331" t="str">
            <v>256-6700-012</v>
          </cell>
          <cell r="D1331" t="str">
            <v>ATTN,15DB,1310/1550NM,SGL,PLUG,FC/PC</v>
          </cell>
          <cell r="E1331" t="str">
            <v>_6370</v>
          </cell>
          <cell r="F1331">
            <v>36191</v>
          </cell>
          <cell r="I1331">
            <v>160</v>
          </cell>
          <cell r="J1331">
            <v>160</v>
          </cell>
          <cell r="K1331">
            <v>160</v>
          </cell>
          <cell r="O1331">
            <v>6</v>
          </cell>
          <cell r="P1331">
            <v>36615</v>
          </cell>
          <cell r="Q1331">
            <v>0</v>
          </cell>
          <cell r="R1331">
            <v>0</v>
          </cell>
        </row>
        <row r="1332">
          <cell r="C1332" t="str">
            <v>256-6700-013</v>
          </cell>
          <cell r="D1332" t="str">
            <v>ATTN,20DB,1310/1550NM,SGL,PLUG,FC/PC</v>
          </cell>
          <cell r="E1332" t="str">
            <v>_6370</v>
          </cell>
          <cell r="F1332">
            <v>36191</v>
          </cell>
          <cell r="I1332">
            <v>160</v>
          </cell>
          <cell r="J1332">
            <v>160</v>
          </cell>
          <cell r="K1332">
            <v>160</v>
          </cell>
          <cell r="O1332">
            <v>6</v>
          </cell>
          <cell r="P1332">
            <v>36615</v>
          </cell>
          <cell r="Q1332">
            <v>0</v>
          </cell>
          <cell r="R1332">
            <v>0</v>
          </cell>
        </row>
        <row r="1333">
          <cell r="C1333" t="str">
            <v>256-6700-016</v>
          </cell>
          <cell r="D1333" t="str">
            <v>ATTN,1DB,1310/1550NM,SGL MODE,PLUG,FC/PC</v>
          </cell>
          <cell r="E1333" t="str">
            <v>_6370</v>
          </cell>
          <cell r="F1333">
            <v>36191</v>
          </cell>
          <cell r="I1333">
            <v>160</v>
          </cell>
          <cell r="J1333">
            <v>160</v>
          </cell>
          <cell r="K1333">
            <v>160</v>
          </cell>
          <cell r="O1333">
            <v>6</v>
          </cell>
          <cell r="P1333">
            <v>36615</v>
          </cell>
          <cell r="Q1333">
            <v>0</v>
          </cell>
          <cell r="R1333">
            <v>0</v>
          </cell>
        </row>
        <row r="1334">
          <cell r="C1334" t="str">
            <v>256-6700-017</v>
          </cell>
          <cell r="D1334" t="str">
            <v>ATTN,3DB,1310/1550NM,SGL MODE,PLUG,FC/PC</v>
          </cell>
          <cell r="E1334" t="str">
            <v>_6370</v>
          </cell>
          <cell r="F1334">
            <v>36191</v>
          </cell>
          <cell r="I1334">
            <v>160</v>
          </cell>
          <cell r="J1334">
            <v>160</v>
          </cell>
          <cell r="K1334">
            <v>160</v>
          </cell>
          <cell r="O1334">
            <v>6</v>
          </cell>
          <cell r="P1334">
            <v>36615</v>
          </cell>
          <cell r="Q1334">
            <v>0</v>
          </cell>
          <cell r="R1334">
            <v>0</v>
          </cell>
        </row>
        <row r="1335">
          <cell r="C1335" t="str">
            <v>256-6700-018</v>
          </cell>
          <cell r="D1335" t="str">
            <v>ATTN,7DB,1310/1550NM,SGL MODE,PLUG,FC/PC</v>
          </cell>
          <cell r="E1335" t="str">
            <v>_6370</v>
          </cell>
          <cell r="F1335">
            <v>36191</v>
          </cell>
          <cell r="I1335">
            <v>160</v>
          </cell>
          <cell r="J1335">
            <v>160</v>
          </cell>
          <cell r="K1335">
            <v>160</v>
          </cell>
          <cell r="O1335">
            <v>6</v>
          </cell>
          <cell r="P1335">
            <v>36615</v>
          </cell>
          <cell r="Q1335">
            <v>0</v>
          </cell>
          <cell r="R1335">
            <v>0</v>
          </cell>
        </row>
        <row r="1336">
          <cell r="C1336" t="str">
            <v>256-6700-019</v>
          </cell>
          <cell r="D1336" t="str">
            <v>ATTN,9DB,1310/1550NM,SGL MODE,PLUG,FC/PC</v>
          </cell>
          <cell r="E1336" t="str">
            <v>_6370</v>
          </cell>
          <cell r="F1336">
            <v>36191</v>
          </cell>
          <cell r="I1336">
            <v>160</v>
          </cell>
          <cell r="J1336">
            <v>160</v>
          </cell>
          <cell r="K1336">
            <v>160</v>
          </cell>
          <cell r="O1336">
            <v>6</v>
          </cell>
          <cell r="P1336">
            <v>36615</v>
          </cell>
          <cell r="Q1336">
            <v>0</v>
          </cell>
          <cell r="R1336">
            <v>0</v>
          </cell>
        </row>
        <row r="1337">
          <cell r="C1337" t="str">
            <v>CM4460-20</v>
          </cell>
          <cell r="D1337" t="str">
            <v>DISP. COMP. MODULE FOR G.652, FS - 20KM</v>
          </cell>
          <cell r="E1337" t="str">
            <v>_6370</v>
          </cell>
          <cell r="F1337">
            <v>37833</v>
          </cell>
          <cell r="H1337">
            <v>525</v>
          </cell>
          <cell r="I1337">
            <v>9050</v>
          </cell>
          <cell r="J1337">
            <v>9050</v>
          </cell>
          <cell r="K1337">
            <v>9050</v>
          </cell>
          <cell r="O1337">
            <v>6</v>
          </cell>
          <cell r="P1337">
            <v>40359</v>
          </cell>
          <cell r="Q1337">
            <v>0</v>
          </cell>
          <cell r="R1337">
            <v>1</v>
          </cell>
        </row>
        <row r="1338">
          <cell r="C1338" t="str">
            <v>CM4460-40</v>
          </cell>
          <cell r="D1338" t="str">
            <v>DISP. COMP. MODULE FOR G.652, FS - 40KM</v>
          </cell>
          <cell r="E1338" t="str">
            <v>_6370</v>
          </cell>
          <cell r="F1338">
            <v>37833</v>
          </cell>
          <cell r="H1338">
            <v>525</v>
          </cell>
          <cell r="I1338">
            <v>13860</v>
          </cell>
          <cell r="J1338">
            <v>13860</v>
          </cell>
          <cell r="K1338">
            <v>13860</v>
          </cell>
          <cell r="O1338">
            <v>6</v>
          </cell>
          <cell r="P1338">
            <v>40359</v>
          </cell>
          <cell r="Q1338">
            <v>0</v>
          </cell>
          <cell r="R1338">
            <v>1</v>
          </cell>
        </row>
        <row r="1339">
          <cell r="C1339" t="str">
            <v>CM4460-60</v>
          </cell>
          <cell r="D1339" t="str">
            <v>DISP. COMP. MODULE FOR G.652, FS - 60KM</v>
          </cell>
          <cell r="E1339" t="str">
            <v>_6370</v>
          </cell>
          <cell r="F1339">
            <v>37833</v>
          </cell>
          <cell r="H1339">
            <v>525</v>
          </cell>
          <cell r="I1339">
            <v>18810</v>
          </cell>
          <cell r="J1339">
            <v>18810</v>
          </cell>
          <cell r="K1339">
            <v>18810</v>
          </cell>
          <cell r="O1339">
            <v>6</v>
          </cell>
          <cell r="P1339">
            <v>40359</v>
          </cell>
          <cell r="Q1339">
            <v>0</v>
          </cell>
          <cell r="R1339">
            <v>1</v>
          </cell>
        </row>
        <row r="1340">
          <cell r="C1340" t="str">
            <v>CM4460-80</v>
          </cell>
          <cell r="D1340" t="str">
            <v>DISP. COMP. MODULE FOR G.652, FS - 80KM</v>
          </cell>
          <cell r="E1340" t="str">
            <v>_6370</v>
          </cell>
          <cell r="F1340">
            <v>37833</v>
          </cell>
          <cell r="I1340">
            <v>24710</v>
          </cell>
          <cell r="J1340">
            <v>24710</v>
          </cell>
          <cell r="K1340">
            <v>24710</v>
          </cell>
          <cell r="O1340">
            <v>6</v>
          </cell>
          <cell r="P1340">
            <v>40359</v>
          </cell>
          <cell r="Q1340">
            <v>0</v>
          </cell>
          <cell r="R1340">
            <v>1</v>
          </cell>
        </row>
        <row r="1341">
          <cell r="C1341" t="str">
            <v>CM4461-20</v>
          </cell>
          <cell r="D1341" t="str">
            <v>DISP. COMP. MODULE FOR G.655- 20KM LEAF</v>
          </cell>
          <cell r="E1341" t="str">
            <v>_6370</v>
          </cell>
          <cell r="F1341">
            <v>38168</v>
          </cell>
          <cell r="I1341">
            <v>10000</v>
          </cell>
          <cell r="J1341">
            <v>10000</v>
          </cell>
          <cell r="K1341">
            <v>10000</v>
          </cell>
          <cell r="O1341">
            <v>6</v>
          </cell>
          <cell r="P1341">
            <v>38383</v>
          </cell>
          <cell r="Q1341">
            <v>0</v>
          </cell>
          <cell r="R1341">
            <v>1</v>
          </cell>
        </row>
        <row r="1342">
          <cell r="C1342" t="str">
            <v>CM4461-40</v>
          </cell>
          <cell r="D1342" t="str">
            <v>DISP. COMP. MODULE FOR G.655- 40KM LEAF</v>
          </cell>
          <cell r="E1342" t="str">
            <v>_6370</v>
          </cell>
          <cell r="F1342">
            <v>38168</v>
          </cell>
          <cell r="I1342">
            <v>12860</v>
          </cell>
          <cell r="J1342">
            <v>12860</v>
          </cell>
          <cell r="K1342">
            <v>12860</v>
          </cell>
          <cell r="O1342">
            <v>6</v>
          </cell>
          <cell r="P1342">
            <v>38383</v>
          </cell>
          <cell r="Q1342">
            <v>0</v>
          </cell>
          <cell r="R1342">
            <v>1</v>
          </cell>
        </row>
        <row r="1343">
          <cell r="C1343" t="str">
            <v>CM4461-60</v>
          </cell>
          <cell r="D1343" t="str">
            <v>DISP. COMP. MODULE FOR G.655- 40KM LEAF</v>
          </cell>
          <cell r="E1343" t="str">
            <v>_6370</v>
          </cell>
          <cell r="F1343">
            <v>38168</v>
          </cell>
          <cell r="H1343">
            <v>525</v>
          </cell>
          <cell r="I1343">
            <v>18900</v>
          </cell>
          <cell r="J1343">
            <v>18900</v>
          </cell>
          <cell r="K1343">
            <v>18900</v>
          </cell>
          <cell r="O1343">
            <v>6</v>
          </cell>
          <cell r="P1343">
            <v>38383</v>
          </cell>
          <cell r="Q1343">
            <v>0</v>
          </cell>
          <cell r="R1343">
            <v>1</v>
          </cell>
        </row>
        <row r="1344">
          <cell r="C1344" t="str">
            <v>CM4461-80</v>
          </cell>
          <cell r="D1344" t="str">
            <v>DISP. COMP. MODULE FOR G.655- 80KM LEAF</v>
          </cell>
          <cell r="E1344" t="str">
            <v>_6370</v>
          </cell>
          <cell r="F1344">
            <v>38168</v>
          </cell>
          <cell r="I1344">
            <v>21430</v>
          </cell>
          <cell r="J1344">
            <v>21430</v>
          </cell>
          <cell r="K1344">
            <v>21430</v>
          </cell>
          <cell r="O1344">
            <v>6</v>
          </cell>
          <cell r="P1344">
            <v>38383</v>
          </cell>
          <cell r="Q1344">
            <v>0</v>
          </cell>
          <cell r="R1344">
            <v>1</v>
          </cell>
        </row>
        <row r="1345">
          <cell r="C1345" t="str">
            <v>CM4462-20</v>
          </cell>
          <cell r="D1345" t="str">
            <v>DISP. COMP. MODULE FOR G655 - 20KM TW_RS</v>
          </cell>
          <cell r="E1345" t="str">
            <v>_6370</v>
          </cell>
          <cell r="F1345">
            <v>38168</v>
          </cell>
          <cell r="I1345">
            <v>10000</v>
          </cell>
          <cell r="J1345">
            <v>10000</v>
          </cell>
          <cell r="K1345">
            <v>10000</v>
          </cell>
          <cell r="O1345">
            <v>6</v>
          </cell>
          <cell r="P1345">
            <v>38383</v>
          </cell>
          <cell r="Q1345">
            <v>0</v>
          </cell>
          <cell r="R1345">
            <v>1</v>
          </cell>
        </row>
        <row r="1346">
          <cell r="C1346" t="str">
            <v>CM4462-40</v>
          </cell>
          <cell r="D1346" t="str">
            <v>DISP. COMP. MODULE FOR G655 - 40KM TW_RS</v>
          </cell>
          <cell r="E1346" t="str">
            <v>_6370</v>
          </cell>
          <cell r="F1346">
            <v>38168</v>
          </cell>
          <cell r="I1346">
            <v>12860</v>
          </cell>
          <cell r="J1346">
            <v>12860</v>
          </cell>
          <cell r="K1346">
            <v>12860</v>
          </cell>
          <cell r="O1346">
            <v>6</v>
          </cell>
          <cell r="P1346">
            <v>38383</v>
          </cell>
          <cell r="Q1346">
            <v>0</v>
          </cell>
          <cell r="R1346">
            <v>1</v>
          </cell>
        </row>
        <row r="1347">
          <cell r="C1347" t="str">
            <v>CM4462-60</v>
          </cell>
          <cell r="D1347" t="str">
            <v>DISP. COMP. MODULE FOR G655 - 40KM TW_RS</v>
          </cell>
          <cell r="E1347" t="str">
            <v>_6370</v>
          </cell>
          <cell r="F1347">
            <v>38168</v>
          </cell>
          <cell r="H1347">
            <v>525</v>
          </cell>
          <cell r="I1347">
            <v>18900</v>
          </cell>
          <cell r="J1347">
            <v>18900</v>
          </cell>
          <cell r="K1347">
            <v>18900</v>
          </cell>
          <cell r="M1347">
            <v>28</v>
          </cell>
          <cell r="O1347">
            <v>6</v>
          </cell>
          <cell r="P1347">
            <v>38383</v>
          </cell>
          <cell r="Q1347">
            <v>0</v>
          </cell>
          <cell r="R1347">
            <v>1</v>
          </cell>
        </row>
        <row r="1348">
          <cell r="C1348" t="str">
            <v>CM4462-80</v>
          </cell>
          <cell r="D1348" t="str">
            <v>DISP. COMP. MODULE FOR G655 - 80KM TW_RS</v>
          </cell>
          <cell r="E1348" t="str">
            <v>_6370</v>
          </cell>
          <cell r="F1348">
            <v>38168</v>
          </cell>
          <cell r="I1348">
            <v>21430</v>
          </cell>
          <cell r="J1348">
            <v>21430</v>
          </cell>
          <cell r="K1348">
            <v>21430</v>
          </cell>
          <cell r="O1348">
            <v>6</v>
          </cell>
          <cell r="P1348">
            <v>38383</v>
          </cell>
          <cell r="Q1348">
            <v>0</v>
          </cell>
          <cell r="R1348">
            <v>1</v>
          </cell>
        </row>
        <row r="1349">
          <cell r="C1349" t="str">
            <v>CM4463-080</v>
          </cell>
          <cell r="D1349" t="str">
            <v>DCM - 20KM, G.653</v>
          </cell>
          <cell r="E1349" t="str">
            <v>_6370</v>
          </cell>
          <cell r="F1349">
            <v>38168</v>
          </cell>
          <cell r="H1349">
            <v>350</v>
          </cell>
          <cell r="I1349">
            <v>10000</v>
          </cell>
          <cell r="J1349">
            <v>10000</v>
          </cell>
          <cell r="K1349">
            <v>10000</v>
          </cell>
          <cell r="O1349">
            <v>6</v>
          </cell>
          <cell r="P1349">
            <v>38383</v>
          </cell>
          <cell r="Q1349">
            <v>0</v>
          </cell>
          <cell r="R1349">
            <v>1</v>
          </cell>
        </row>
        <row r="1350">
          <cell r="C1350" t="str">
            <v>CM4463-160</v>
          </cell>
          <cell r="D1350" t="str">
            <v>DCM - 40KM, G.653</v>
          </cell>
          <cell r="E1350" t="str">
            <v>_6370</v>
          </cell>
          <cell r="F1350">
            <v>38168</v>
          </cell>
          <cell r="H1350">
            <v>350</v>
          </cell>
          <cell r="I1350">
            <v>12860</v>
          </cell>
          <cell r="J1350">
            <v>12860</v>
          </cell>
          <cell r="K1350">
            <v>12860</v>
          </cell>
          <cell r="O1350">
            <v>6</v>
          </cell>
          <cell r="P1350">
            <v>38383</v>
          </cell>
          <cell r="Q1350">
            <v>0</v>
          </cell>
          <cell r="R1350">
            <v>1</v>
          </cell>
        </row>
        <row r="1351">
          <cell r="C1351" t="str">
            <v>CM4463-240</v>
          </cell>
          <cell r="D1351" t="str">
            <v>DCM - 60KM, G.653</v>
          </cell>
          <cell r="E1351" t="str">
            <v>_6370</v>
          </cell>
          <cell r="F1351">
            <v>38168</v>
          </cell>
          <cell r="H1351">
            <v>350</v>
          </cell>
          <cell r="I1351">
            <v>16190</v>
          </cell>
          <cell r="J1351">
            <v>16190</v>
          </cell>
          <cell r="K1351">
            <v>16190</v>
          </cell>
          <cell r="O1351">
            <v>6</v>
          </cell>
          <cell r="P1351">
            <v>38383</v>
          </cell>
          <cell r="Q1351">
            <v>0</v>
          </cell>
          <cell r="R1351">
            <v>1</v>
          </cell>
        </row>
        <row r="1352">
          <cell r="C1352" t="str">
            <v>CM4463-320</v>
          </cell>
          <cell r="D1352" t="str">
            <v>DCM - 80KM, G.653</v>
          </cell>
          <cell r="E1352" t="str">
            <v>_6370</v>
          </cell>
          <cell r="F1352">
            <v>38168</v>
          </cell>
          <cell r="H1352">
            <v>350</v>
          </cell>
          <cell r="I1352">
            <v>21430</v>
          </cell>
          <cell r="J1352">
            <v>21430</v>
          </cell>
          <cell r="K1352">
            <v>21430</v>
          </cell>
          <cell r="O1352">
            <v>6</v>
          </cell>
          <cell r="P1352">
            <v>38383</v>
          </cell>
          <cell r="Q1352">
            <v>0</v>
          </cell>
          <cell r="R1352">
            <v>1</v>
          </cell>
        </row>
        <row r="1353">
          <cell r="C1353" t="str">
            <v>NS-0287</v>
          </cell>
          <cell r="D1353" t="str">
            <v>19" BRACKETS FOR SOPT SUBRACK</v>
          </cell>
          <cell r="E1353" t="str">
            <v>_6370</v>
          </cell>
          <cell r="F1353">
            <v>37499</v>
          </cell>
          <cell r="I1353">
            <v>50</v>
          </cell>
          <cell r="J1353">
            <v>50</v>
          </cell>
          <cell r="K1353">
            <v>50</v>
          </cell>
          <cell r="O1353">
            <v>6</v>
          </cell>
          <cell r="P1353">
            <v>37802</v>
          </cell>
          <cell r="Q1353">
            <v>0</v>
          </cell>
          <cell r="R1353">
            <v>0</v>
          </cell>
        </row>
        <row r="1354">
          <cell r="J1354">
            <v>0</v>
          </cell>
          <cell r="K1354">
            <v>0</v>
          </cell>
          <cell r="Q1354">
            <v>0</v>
          </cell>
          <cell r="R1354">
            <v>0</v>
          </cell>
        </row>
        <row r="1355">
          <cell r="J1355">
            <v>0</v>
          </cell>
          <cell r="K1355">
            <v>0</v>
          </cell>
          <cell r="Q1355">
            <v>0</v>
          </cell>
          <cell r="R1355">
            <v>0</v>
          </cell>
        </row>
        <row r="1356">
          <cell r="C1356" t="str">
            <v>MST-TEST-7200</v>
          </cell>
          <cell r="D1356" t="str">
            <v>DON'T USE - TEST ITEM 7200</v>
          </cell>
          <cell r="E1356" t="str">
            <v>_7200</v>
          </cell>
          <cell r="F1356">
            <v>35796</v>
          </cell>
          <cell r="I1356">
            <v>100</v>
          </cell>
          <cell r="J1356">
            <v>100</v>
          </cell>
          <cell r="K1356">
            <v>100</v>
          </cell>
          <cell r="O1356">
            <v>6</v>
          </cell>
          <cell r="P1356">
            <v>35796</v>
          </cell>
          <cell r="Q1356">
            <v>0</v>
          </cell>
          <cell r="R1356">
            <v>0</v>
          </cell>
        </row>
        <row r="1357">
          <cell r="C1357" t="str">
            <v>CM4230-0012</v>
          </cell>
          <cell r="D1357" t="str">
            <v>STM-16 MODULE D2 1557.36</v>
          </cell>
          <cell r="E1357" t="str">
            <v>_7200</v>
          </cell>
          <cell r="F1357">
            <v>36191</v>
          </cell>
          <cell r="G1357">
            <v>26</v>
          </cell>
          <cell r="H1357">
            <v>12.4</v>
          </cell>
          <cell r="I1357">
            <v>14760</v>
          </cell>
          <cell r="J1357">
            <v>14760</v>
          </cell>
          <cell r="K1357">
            <v>14760</v>
          </cell>
          <cell r="M1357">
            <v>32</v>
          </cell>
          <cell r="O1357">
            <v>6</v>
          </cell>
          <cell r="P1357">
            <v>36615</v>
          </cell>
          <cell r="Q1357">
            <v>0</v>
          </cell>
          <cell r="R1357">
            <v>0</v>
          </cell>
        </row>
        <row r="1358">
          <cell r="C1358" t="str">
            <v>CM4230-0022</v>
          </cell>
          <cell r="D1358" t="str">
            <v>STM-16 MODULE D2 1555.75</v>
          </cell>
          <cell r="E1358" t="str">
            <v>_7200</v>
          </cell>
          <cell r="F1358">
            <v>36191</v>
          </cell>
          <cell r="G1358">
            <v>26</v>
          </cell>
          <cell r="H1358">
            <v>12.4</v>
          </cell>
          <cell r="I1358">
            <v>14760</v>
          </cell>
          <cell r="J1358">
            <v>14760</v>
          </cell>
          <cell r="K1358">
            <v>14760</v>
          </cell>
          <cell r="M1358">
            <v>32</v>
          </cell>
          <cell r="O1358">
            <v>6</v>
          </cell>
          <cell r="P1358">
            <v>36615</v>
          </cell>
          <cell r="Q1358">
            <v>0</v>
          </cell>
          <cell r="R1358">
            <v>0</v>
          </cell>
        </row>
        <row r="1359">
          <cell r="C1359" t="str">
            <v>CM4230-0032</v>
          </cell>
          <cell r="D1359" t="str">
            <v>STM-16 MODULE D2 1554.13</v>
          </cell>
          <cell r="E1359" t="str">
            <v>_7200</v>
          </cell>
          <cell r="F1359">
            <v>36191</v>
          </cell>
          <cell r="G1359">
            <v>26</v>
          </cell>
          <cell r="H1359">
            <v>12.4</v>
          </cell>
          <cell r="I1359">
            <v>14760</v>
          </cell>
          <cell r="J1359">
            <v>14760</v>
          </cell>
          <cell r="K1359">
            <v>14760</v>
          </cell>
          <cell r="M1359">
            <v>32</v>
          </cell>
          <cell r="O1359">
            <v>6</v>
          </cell>
          <cell r="P1359">
            <v>36615</v>
          </cell>
          <cell r="Q1359">
            <v>0</v>
          </cell>
          <cell r="R1359">
            <v>0</v>
          </cell>
        </row>
        <row r="1360">
          <cell r="C1360" t="str">
            <v>CM4230-0042</v>
          </cell>
          <cell r="D1360" t="str">
            <v>STM-16 MODULE D2 1552.52</v>
          </cell>
          <cell r="E1360" t="str">
            <v>_7200</v>
          </cell>
          <cell r="F1360">
            <v>36191</v>
          </cell>
          <cell r="G1360">
            <v>26</v>
          </cell>
          <cell r="H1360">
            <v>12.4</v>
          </cell>
          <cell r="I1360">
            <v>14760</v>
          </cell>
          <cell r="J1360">
            <v>14760</v>
          </cell>
          <cell r="K1360">
            <v>14760</v>
          </cell>
          <cell r="M1360">
            <v>32</v>
          </cell>
          <cell r="O1360">
            <v>6</v>
          </cell>
          <cell r="P1360">
            <v>36615</v>
          </cell>
          <cell r="Q1360">
            <v>0</v>
          </cell>
          <cell r="R1360">
            <v>0</v>
          </cell>
        </row>
        <row r="1361">
          <cell r="C1361" t="str">
            <v>CM4230-0052</v>
          </cell>
          <cell r="D1361" t="str">
            <v>STM-16 MODULE D2 1550.92</v>
          </cell>
          <cell r="E1361" t="str">
            <v>_7200</v>
          </cell>
          <cell r="F1361">
            <v>36191</v>
          </cell>
          <cell r="G1361">
            <v>26</v>
          </cell>
          <cell r="H1361">
            <v>12.4</v>
          </cell>
          <cell r="I1361">
            <v>14760</v>
          </cell>
          <cell r="J1361">
            <v>14760</v>
          </cell>
          <cell r="K1361">
            <v>14760</v>
          </cell>
          <cell r="M1361">
            <v>32</v>
          </cell>
          <cell r="O1361">
            <v>6</v>
          </cell>
          <cell r="P1361">
            <v>36615</v>
          </cell>
          <cell r="Q1361">
            <v>0</v>
          </cell>
          <cell r="R1361">
            <v>0</v>
          </cell>
        </row>
        <row r="1362">
          <cell r="C1362" t="str">
            <v>CM4230-0062</v>
          </cell>
          <cell r="D1362" t="str">
            <v>STM-16 MODULE D2 1549.32</v>
          </cell>
          <cell r="E1362" t="str">
            <v>_7200</v>
          </cell>
          <cell r="F1362">
            <v>36191</v>
          </cell>
          <cell r="G1362">
            <v>26</v>
          </cell>
          <cell r="H1362">
            <v>12.4</v>
          </cell>
          <cell r="I1362">
            <v>14760</v>
          </cell>
          <cell r="J1362">
            <v>14760</v>
          </cell>
          <cell r="K1362">
            <v>14760</v>
          </cell>
          <cell r="M1362">
            <v>32</v>
          </cell>
          <cell r="O1362">
            <v>6</v>
          </cell>
          <cell r="P1362">
            <v>36615</v>
          </cell>
          <cell r="Q1362">
            <v>0</v>
          </cell>
          <cell r="R1362">
            <v>0</v>
          </cell>
        </row>
        <row r="1363">
          <cell r="C1363" t="str">
            <v>CM4230-0072</v>
          </cell>
          <cell r="D1363" t="str">
            <v>STM-16 MODULE D2 1547.72</v>
          </cell>
          <cell r="E1363" t="str">
            <v>_7200</v>
          </cell>
          <cell r="F1363">
            <v>36191</v>
          </cell>
          <cell r="G1363">
            <v>26</v>
          </cell>
          <cell r="H1363">
            <v>12.4</v>
          </cell>
          <cell r="I1363">
            <v>14760</v>
          </cell>
          <cell r="J1363">
            <v>14760</v>
          </cell>
          <cell r="K1363">
            <v>14760</v>
          </cell>
          <cell r="M1363">
            <v>32</v>
          </cell>
          <cell r="O1363">
            <v>6</v>
          </cell>
          <cell r="P1363">
            <v>36615</v>
          </cell>
          <cell r="Q1363">
            <v>0</v>
          </cell>
          <cell r="R1363">
            <v>0</v>
          </cell>
        </row>
        <row r="1364">
          <cell r="C1364" t="str">
            <v>CM4230-0082</v>
          </cell>
          <cell r="D1364" t="str">
            <v>STM-16 MODULE D2 1546.12</v>
          </cell>
          <cell r="E1364" t="str">
            <v>_7200</v>
          </cell>
          <cell r="F1364">
            <v>36191</v>
          </cell>
          <cell r="G1364">
            <v>26</v>
          </cell>
          <cell r="H1364">
            <v>12.4</v>
          </cell>
          <cell r="I1364">
            <v>14760</v>
          </cell>
          <cell r="J1364">
            <v>14760</v>
          </cell>
          <cell r="K1364">
            <v>14760</v>
          </cell>
          <cell r="M1364">
            <v>32</v>
          </cell>
          <cell r="O1364">
            <v>6</v>
          </cell>
          <cell r="P1364">
            <v>36615</v>
          </cell>
          <cell r="Q1364">
            <v>0</v>
          </cell>
          <cell r="R1364">
            <v>0</v>
          </cell>
        </row>
        <row r="1365">
          <cell r="C1365" t="str">
            <v>CM4230-0092</v>
          </cell>
          <cell r="D1365" t="str">
            <v>STM-16 MODULE D2 1544.53</v>
          </cell>
          <cell r="E1365" t="str">
            <v>_7200</v>
          </cell>
          <cell r="F1365">
            <v>36191</v>
          </cell>
          <cell r="G1365">
            <v>26</v>
          </cell>
          <cell r="H1365">
            <v>12.4</v>
          </cell>
          <cell r="I1365">
            <v>14760</v>
          </cell>
          <cell r="J1365">
            <v>14760</v>
          </cell>
          <cell r="K1365">
            <v>14760</v>
          </cell>
          <cell r="M1365">
            <v>32</v>
          </cell>
          <cell r="O1365">
            <v>6</v>
          </cell>
          <cell r="P1365">
            <v>36615</v>
          </cell>
          <cell r="Q1365">
            <v>0</v>
          </cell>
          <cell r="R1365">
            <v>0</v>
          </cell>
        </row>
        <row r="1366">
          <cell r="C1366" t="str">
            <v>CM4230-0102</v>
          </cell>
          <cell r="D1366" t="str">
            <v>STM-16 MODULE D2 1542.94</v>
          </cell>
          <cell r="E1366" t="str">
            <v>_7200</v>
          </cell>
          <cell r="F1366">
            <v>36191</v>
          </cell>
          <cell r="G1366">
            <v>26</v>
          </cell>
          <cell r="H1366">
            <v>12.4</v>
          </cell>
          <cell r="I1366">
            <v>14760</v>
          </cell>
          <cell r="J1366">
            <v>14760</v>
          </cell>
          <cell r="K1366">
            <v>14760</v>
          </cell>
          <cell r="M1366">
            <v>32</v>
          </cell>
          <cell r="O1366">
            <v>6</v>
          </cell>
          <cell r="P1366">
            <v>36615</v>
          </cell>
          <cell r="Q1366">
            <v>0</v>
          </cell>
          <cell r="R1366">
            <v>0</v>
          </cell>
        </row>
        <row r="1367">
          <cell r="C1367" t="str">
            <v>CM4230-0112</v>
          </cell>
          <cell r="D1367" t="str">
            <v>STM-16 MODULE D2 1541.35</v>
          </cell>
          <cell r="E1367" t="str">
            <v>_7200</v>
          </cell>
          <cell r="F1367">
            <v>36191</v>
          </cell>
          <cell r="G1367">
            <v>26</v>
          </cell>
          <cell r="H1367">
            <v>12.4</v>
          </cell>
          <cell r="I1367">
            <v>14760</v>
          </cell>
          <cell r="J1367">
            <v>14760</v>
          </cell>
          <cell r="K1367">
            <v>14760</v>
          </cell>
          <cell r="M1367">
            <v>32</v>
          </cell>
          <cell r="O1367">
            <v>6</v>
          </cell>
          <cell r="P1367">
            <v>36615</v>
          </cell>
          <cell r="Q1367">
            <v>0</v>
          </cell>
          <cell r="R1367">
            <v>0</v>
          </cell>
        </row>
        <row r="1368">
          <cell r="C1368" t="str">
            <v>CM4230-0122</v>
          </cell>
          <cell r="D1368" t="str">
            <v>STM-16 MODULE D2 1539.77</v>
          </cell>
          <cell r="E1368" t="str">
            <v>_7200</v>
          </cell>
          <cell r="F1368">
            <v>36191</v>
          </cell>
          <cell r="G1368">
            <v>26</v>
          </cell>
          <cell r="H1368">
            <v>12.4</v>
          </cell>
          <cell r="I1368">
            <v>14760</v>
          </cell>
          <cell r="J1368">
            <v>14760</v>
          </cell>
          <cell r="K1368">
            <v>14760</v>
          </cell>
          <cell r="M1368">
            <v>32</v>
          </cell>
          <cell r="O1368">
            <v>6</v>
          </cell>
          <cell r="P1368">
            <v>36615</v>
          </cell>
          <cell r="Q1368">
            <v>0</v>
          </cell>
          <cell r="R1368">
            <v>0</v>
          </cell>
        </row>
        <row r="1369">
          <cell r="C1369" t="str">
            <v>CM4230-0132</v>
          </cell>
          <cell r="D1369" t="str">
            <v>STM-16 MODULE D2 1538.19</v>
          </cell>
          <cell r="E1369" t="str">
            <v>_7200</v>
          </cell>
          <cell r="F1369">
            <v>36191</v>
          </cell>
          <cell r="G1369">
            <v>26</v>
          </cell>
          <cell r="H1369">
            <v>12.4</v>
          </cell>
          <cell r="I1369">
            <v>14760</v>
          </cell>
          <cell r="J1369">
            <v>14760</v>
          </cell>
          <cell r="K1369">
            <v>14760</v>
          </cell>
          <cell r="M1369">
            <v>32</v>
          </cell>
          <cell r="O1369">
            <v>6</v>
          </cell>
          <cell r="P1369">
            <v>36615</v>
          </cell>
          <cell r="Q1369">
            <v>0</v>
          </cell>
          <cell r="R1369">
            <v>0</v>
          </cell>
        </row>
        <row r="1370">
          <cell r="C1370" t="str">
            <v>CM4230-0142</v>
          </cell>
          <cell r="D1370" t="str">
            <v>STM-16 MODULE D2 1536.61</v>
          </cell>
          <cell r="E1370" t="str">
            <v>_7200</v>
          </cell>
          <cell r="F1370">
            <v>36191</v>
          </cell>
          <cell r="G1370">
            <v>26</v>
          </cell>
          <cell r="H1370">
            <v>12.4</v>
          </cell>
          <cell r="I1370">
            <v>14760</v>
          </cell>
          <cell r="J1370">
            <v>14760</v>
          </cell>
          <cell r="K1370">
            <v>14760</v>
          </cell>
          <cell r="M1370">
            <v>32</v>
          </cell>
          <cell r="O1370">
            <v>6</v>
          </cell>
          <cell r="P1370">
            <v>36615</v>
          </cell>
          <cell r="Q1370">
            <v>0</v>
          </cell>
          <cell r="R1370">
            <v>0</v>
          </cell>
        </row>
        <row r="1371">
          <cell r="C1371" t="str">
            <v>CM4230-0152</v>
          </cell>
          <cell r="D1371" t="str">
            <v>STM-16 MODULE D2 1535.04</v>
          </cell>
          <cell r="E1371" t="str">
            <v>_7200</v>
          </cell>
          <cell r="F1371">
            <v>36191</v>
          </cell>
          <cell r="G1371">
            <v>26</v>
          </cell>
          <cell r="H1371">
            <v>12.4</v>
          </cell>
          <cell r="I1371">
            <v>14760</v>
          </cell>
          <cell r="J1371">
            <v>14760</v>
          </cell>
          <cell r="K1371">
            <v>14760</v>
          </cell>
          <cell r="M1371">
            <v>32</v>
          </cell>
          <cell r="O1371">
            <v>6</v>
          </cell>
          <cell r="P1371">
            <v>36615</v>
          </cell>
          <cell r="Q1371">
            <v>0</v>
          </cell>
          <cell r="R1371">
            <v>0</v>
          </cell>
        </row>
        <row r="1372">
          <cell r="C1372" t="str">
            <v>CM4230-0162</v>
          </cell>
          <cell r="D1372" t="str">
            <v>STM-16 MODULE D2 1533.47</v>
          </cell>
          <cell r="E1372" t="str">
            <v>_7200</v>
          </cell>
          <cell r="F1372">
            <v>36191</v>
          </cell>
          <cell r="G1372">
            <v>26</v>
          </cell>
          <cell r="H1372">
            <v>12.4</v>
          </cell>
          <cell r="I1372">
            <v>14760</v>
          </cell>
          <cell r="J1372">
            <v>14760</v>
          </cell>
          <cell r="K1372">
            <v>14760</v>
          </cell>
          <cell r="M1372">
            <v>32</v>
          </cell>
          <cell r="O1372">
            <v>6</v>
          </cell>
          <cell r="P1372">
            <v>36615</v>
          </cell>
          <cell r="Q1372">
            <v>0</v>
          </cell>
          <cell r="R1372">
            <v>0</v>
          </cell>
        </row>
        <row r="1373">
          <cell r="C1373" t="str">
            <v>CM4230-0172</v>
          </cell>
          <cell r="D1373" t="str">
            <v>STM-16 MODULE D2 1558.17</v>
          </cell>
          <cell r="E1373" t="str">
            <v>_7200</v>
          </cell>
          <cell r="F1373">
            <v>36700</v>
          </cell>
          <cell r="G1373">
            <v>26</v>
          </cell>
          <cell r="H1373">
            <v>12.4</v>
          </cell>
          <cell r="I1373">
            <v>14760</v>
          </cell>
          <cell r="J1373">
            <v>14760</v>
          </cell>
          <cell r="K1373">
            <v>14760</v>
          </cell>
          <cell r="M1373">
            <v>32</v>
          </cell>
          <cell r="O1373">
            <v>6</v>
          </cell>
          <cell r="P1373">
            <v>36799</v>
          </cell>
          <cell r="Q1373">
            <v>0</v>
          </cell>
          <cell r="R1373">
            <v>0</v>
          </cell>
        </row>
        <row r="1374">
          <cell r="C1374" t="str">
            <v>CM4230-0182</v>
          </cell>
          <cell r="D1374" t="str">
            <v>STM-16 MODULE D2 1556.55</v>
          </cell>
          <cell r="E1374" t="str">
            <v>_7200</v>
          </cell>
          <cell r="F1374">
            <v>36700</v>
          </cell>
          <cell r="G1374">
            <v>26</v>
          </cell>
          <cell r="H1374">
            <v>12.4</v>
          </cell>
          <cell r="I1374">
            <v>14760</v>
          </cell>
          <cell r="J1374">
            <v>14760</v>
          </cell>
          <cell r="K1374">
            <v>14760</v>
          </cell>
          <cell r="M1374">
            <v>32</v>
          </cell>
          <cell r="O1374">
            <v>6</v>
          </cell>
          <cell r="P1374">
            <v>36799</v>
          </cell>
          <cell r="Q1374">
            <v>0</v>
          </cell>
          <cell r="R1374">
            <v>0</v>
          </cell>
        </row>
        <row r="1375">
          <cell r="C1375" t="str">
            <v>CM4230-0192</v>
          </cell>
          <cell r="D1375" t="str">
            <v>STM-16 MODULE D2 1554.94</v>
          </cell>
          <cell r="E1375" t="str">
            <v>_7200</v>
          </cell>
          <cell r="F1375">
            <v>36700</v>
          </cell>
          <cell r="G1375">
            <v>26</v>
          </cell>
          <cell r="H1375">
            <v>12.4</v>
          </cell>
          <cell r="I1375">
            <v>14760</v>
          </cell>
          <cell r="J1375">
            <v>14760</v>
          </cell>
          <cell r="K1375">
            <v>14760</v>
          </cell>
          <cell r="M1375">
            <v>32</v>
          </cell>
          <cell r="O1375">
            <v>6</v>
          </cell>
          <cell r="P1375">
            <v>36799</v>
          </cell>
          <cell r="Q1375">
            <v>0</v>
          </cell>
          <cell r="R1375">
            <v>0</v>
          </cell>
        </row>
        <row r="1376">
          <cell r="C1376" t="str">
            <v>CM4230-0202</v>
          </cell>
          <cell r="D1376" t="str">
            <v>STM-16 MODULE D2 1553.33</v>
          </cell>
          <cell r="E1376" t="str">
            <v>_7200</v>
          </cell>
          <cell r="F1376">
            <v>36700</v>
          </cell>
          <cell r="G1376">
            <v>26</v>
          </cell>
          <cell r="H1376">
            <v>12.4</v>
          </cell>
          <cell r="I1376">
            <v>14760</v>
          </cell>
          <cell r="J1376">
            <v>14760</v>
          </cell>
          <cell r="K1376">
            <v>14760</v>
          </cell>
          <cell r="M1376">
            <v>32</v>
          </cell>
          <cell r="O1376">
            <v>6</v>
          </cell>
          <cell r="P1376">
            <v>36799</v>
          </cell>
          <cell r="Q1376">
            <v>0</v>
          </cell>
          <cell r="R1376">
            <v>0</v>
          </cell>
        </row>
        <row r="1377">
          <cell r="C1377" t="str">
            <v>CM4230-0212</v>
          </cell>
          <cell r="D1377" t="str">
            <v>STM-16 MODULE D2 1551.72</v>
          </cell>
          <cell r="E1377" t="str">
            <v>_7200</v>
          </cell>
          <cell r="F1377">
            <v>36700</v>
          </cell>
          <cell r="G1377">
            <v>26</v>
          </cell>
          <cell r="H1377">
            <v>12.4</v>
          </cell>
          <cell r="I1377">
            <v>14760</v>
          </cell>
          <cell r="J1377">
            <v>14760</v>
          </cell>
          <cell r="K1377">
            <v>14760</v>
          </cell>
          <cell r="M1377">
            <v>32</v>
          </cell>
          <cell r="O1377">
            <v>6</v>
          </cell>
          <cell r="P1377">
            <v>36799</v>
          </cell>
          <cell r="Q1377">
            <v>0</v>
          </cell>
          <cell r="R1377">
            <v>0</v>
          </cell>
        </row>
        <row r="1378">
          <cell r="C1378" t="str">
            <v>CM4230-0222</v>
          </cell>
          <cell r="D1378" t="str">
            <v>STM-16 MODULE D2 1550.12</v>
          </cell>
          <cell r="E1378" t="str">
            <v>_7200</v>
          </cell>
          <cell r="F1378">
            <v>36700</v>
          </cell>
          <cell r="G1378">
            <v>26</v>
          </cell>
          <cell r="H1378">
            <v>12.4</v>
          </cell>
          <cell r="I1378">
            <v>14760</v>
          </cell>
          <cell r="J1378">
            <v>14760</v>
          </cell>
          <cell r="K1378">
            <v>14760</v>
          </cell>
          <cell r="M1378">
            <v>32</v>
          </cell>
          <cell r="O1378">
            <v>6</v>
          </cell>
          <cell r="P1378">
            <v>36799</v>
          </cell>
          <cell r="Q1378">
            <v>0</v>
          </cell>
          <cell r="R1378">
            <v>0</v>
          </cell>
        </row>
        <row r="1379">
          <cell r="C1379" t="str">
            <v>CM4230-0232</v>
          </cell>
          <cell r="D1379" t="str">
            <v>STM-16 MODULE D2 1548.51</v>
          </cell>
          <cell r="E1379" t="str">
            <v>_7200</v>
          </cell>
          <cell r="F1379">
            <v>36700</v>
          </cell>
          <cell r="G1379">
            <v>26</v>
          </cell>
          <cell r="H1379">
            <v>12.4</v>
          </cell>
          <cell r="I1379">
            <v>14760</v>
          </cell>
          <cell r="J1379">
            <v>14760</v>
          </cell>
          <cell r="K1379">
            <v>14760</v>
          </cell>
          <cell r="M1379">
            <v>32</v>
          </cell>
          <cell r="O1379">
            <v>6</v>
          </cell>
          <cell r="P1379">
            <v>36799</v>
          </cell>
          <cell r="Q1379">
            <v>0</v>
          </cell>
          <cell r="R1379">
            <v>0</v>
          </cell>
        </row>
        <row r="1380">
          <cell r="C1380" t="str">
            <v>CM4230-0242</v>
          </cell>
          <cell r="D1380" t="str">
            <v>STM-16 MODULE D2 1546.92</v>
          </cell>
          <cell r="E1380" t="str">
            <v>_7200</v>
          </cell>
          <cell r="F1380">
            <v>36700</v>
          </cell>
          <cell r="G1380">
            <v>26</v>
          </cell>
          <cell r="H1380">
            <v>12.4</v>
          </cell>
          <cell r="I1380">
            <v>14760</v>
          </cell>
          <cell r="J1380">
            <v>14760</v>
          </cell>
          <cell r="K1380">
            <v>14760</v>
          </cell>
          <cell r="M1380">
            <v>32</v>
          </cell>
          <cell r="O1380">
            <v>6</v>
          </cell>
          <cell r="P1380">
            <v>36799</v>
          </cell>
          <cell r="Q1380">
            <v>0</v>
          </cell>
          <cell r="R1380">
            <v>0</v>
          </cell>
        </row>
        <row r="1381">
          <cell r="C1381" t="str">
            <v>CM4230-0252</v>
          </cell>
          <cell r="D1381" t="str">
            <v>STM-16 MODULE D2 1545.32</v>
          </cell>
          <cell r="E1381" t="str">
            <v>_7200</v>
          </cell>
          <cell r="F1381">
            <v>36700</v>
          </cell>
          <cell r="G1381">
            <v>26</v>
          </cell>
          <cell r="H1381">
            <v>12.4</v>
          </cell>
          <cell r="I1381">
            <v>14760</v>
          </cell>
          <cell r="J1381">
            <v>14760</v>
          </cell>
          <cell r="K1381">
            <v>14760</v>
          </cell>
          <cell r="M1381">
            <v>32</v>
          </cell>
          <cell r="O1381">
            <v>6</v>
          </cell>
          <cell r="P1381">
            <v>36799</v>
          </cell>
          <cell r="Q1381">
            <v>0</v>
          </cell>
          <cell r="R1381">
            <v>0</v>
          </cell>
        </row>
        <row r="1382">
          <cell r="C1382" t="str">
            <v>CM4230-0262</v>
          </cell>
          <cell r="D1382" t="str">
            <v>STM-16 MODULE D2 1543.73</v>
          </cell>
          <cell r="E1382" t="str">
            <v>_7200</v>
          </cell>
          <cell r="F1382">
            <v>36700</v>
          </cell>
          <cell r="G1382">
            <v>26</v>
          </cell>
          <cell r="H1382">
            <v>12.4</v>
          </cell>
          <cell r="I1382">
            <v>14760</v>
          </cell>
          <cell r="J1382">
            <v>14760</v>
          </cell>
          <cell r="K1382">
            <v>14760</v>
          </cell>
          <cell r="M1382">
            <v>32</v>
          </cell>
          <cell r="O1382">
            <v>6</v>
          </cell>
          <cell r="P1382">
            <v>36799</v>
          </cell>
          <cell r="Q1382">
            <v>0</v>
          </cell>
          <cell r="R1382">
            <v>0</v>
          </cell>
        </row>
        <row r="1383">
          <cell r="C1383" t="str">
            <v>CM4230-0272</v>
          </cell>
          <cell r="D1383" t="str">
            <v>STM-16 MODULE D2 1542.14</v>
          </cell>
          <cell r="E1383" t="str">
            <v>_7200</v>
          </cell>
          <cell r="F1383">
            <v>36700</v>
          </cell>
          <cell r="G1383">
            <v>26</v>
          </cell>
          <cell r="H1383">
            <v>12.4</v>
          </cell>
          <cell r="I1383">
            <v>14760</v>
          </cell>
          <cell r="J1383">
            <v>14760</v>
          </cell>
          <cell r="K1383">
            <v>14760</v>
          </cell>
          <cell r="M1383">
            <v>32</v>
          </cell>
          <cell r="O1383">
            <v>6</v>
          </cell>
          <cell r="P1383">
            <v>36799</v>
          </cell>
          <cell r="Q1383">
            <v>0</v>
          </cell>
          <cell r="R1383">
            <v>0</v>
          </cell>
        </row>
        <row r="1384">
          <cell r="C1384" t="str">
            <v>CM4230-0282</v>
          </cell>
          <cell r="D1384" t="str">
            <v>STM-16 MODULE D2 1540.56</v>
          </cell>
          <cell r="E1384" t="str">
            <v>_7200</v>
          </cell>
          <cell r="F1384">
            <v>36700</v>
          </cell>
          <cell r="G1384">
            <v>26</v>
          </cell>
          <cell r="H1384">
            <v>12.4</v>
          </cell>
          <cell r="I1384">
            <v>14760</v>
          </cell>
          <cell r="J1384">
            <v>14760</v>
          </cell>
          <cell r="K1384">
            <v>14760</v>
          </cell>
          <cell r="M1384">
            <v>32</v>
          </cell>
          <cell r="O1384">
            <v>6</v>
          </cell>
          <cell r="P1384">
            <v>36799</v>
          </cell>
          <cell r="Q1384">
            <v>0</v>
          </cell>
          <cell r="R1384">
            <v>0</v>
          </cell>
        </row>
        <row r="1385">
          <cell r="C1385" t="str">
            <v>CM4230-0292</v>
          </cell>
          <cell r="D1385" t="str">
            <v>STM-16 MODULE D2 1538.98</v>
          </cell>
          <cell r="E1385" t="str">
            <v>_7200</v>
          </cell>
          <cell r="F1385">
            <v>36700</v>
          </cell>
          <cell r="G1385">
            <v>26</v>
          </cell>
          <cell r="H1385">
            <v>12.4</v>
          </cell>
          <cell r="I1385">
            <v>14760</v>
          </cell>
          <cell r="J1385">
            <v>14760</v>
          </cell>
          <cell r="K1385">
            <v>14760</v>
          </cell>
          <cell r="M1385">
            <v>32</v>
          </cell>
          <cell r="O1385">
            <v>6</v>
          </cell>
          <cell r="P1385">
            <v>36799</v>
          </cell>
          <cell r="Q1385">
            <v>0</v>
          </cell>
          <cell r="R1385">
            <v>0</v>
          </cell>
        </row>
        <row r="1386">
          <cell r="C1386" t="str">
            <v>CM4230-0302</v>
          </cell>
          <cell r="D1386" t="str">
            <v>STM-16 MODULE D2 1537.40</v>
          </cell>
          <cell r="E1386" t="str">
            <v>_7200</v>
          </cell>
          <cell r="F1386">
            <v>36700</v>
          </cell>
          <cell r="G1386">
            <v>26</v>
          </cell>
          <cell r="H1386">
            <v>12.4</v>
          </cell>
          <cell r="I1386">
            <v>14760</v>
          </cell>
          <cell r="J1386">
            <v>14760</v>
          </cell>
          <cell r="K1386">
            <v>14760</v>
          </cell>
          <cell r="M1386">
            <v>32</v>
          </cell>
          <cell r="O1386">
            <v>6</v>
          </cell>
          <cell r="P1386">
            <v>36799</v>
          </cell>
          <cell r="Q1386">
            <v>0</v>
          </cell>
          <cell r="R1386">
            <v>0</v>
          </cell>
        </row>
        <row r="1387">
          <cell r="C1387" t="str">
            <v>CM4230-0312</v>
          </cell>
          <cell r="D1387" t="str">
            <v>STM-16 MODULE D2 1535.82</v>
          </cell>
          <cell r="E1387" t="str">
            <v>_7200</v>
          </cell>
          <cell r="F1387">
            <v>36700</v>
          </cell>
          <cell r="G1387">
            <v>26</v>
          </cell>
          <cell r="H1387">
            <v>12.4</v>
          </cell>
          <cell r="I1387">
            <v>14760</v>
          </cell>
          <cell r="J1387">
            <v>14760</v>
          </cell>
          <cell r="K1387">
            <v>14760</v>
          </cell>
          <cell r="M1387">
            <v>32</v>
          </cell>
          <cell r="O1387">
            <v>6</v>
          </cell>
          <cell r="P1387">
            <v>36799</v>
          </cell>
          <cell r="Q1387">
            <v>0</v>
          </cell>
          <cell r="R1387">
            <v>0</v>
          </cell>
        </row>
        <row r="1388">
          <cell r="C1388" t="str">
            <v>CM4230-0322</v>
          </cell>
          <cell r="D1388" t="str">
            <v>STM-16 MODULE D2 1534.25</v>
          </cell>
          <cell r="E1388" t="str">
            <v>_7200</v>
          </cell>
          <cell r="F1388">
            <v>36700</v>
          </cell>
          <cell r="G1388">
            <v>26</v>
          </cell>
          <cell r="H1388">
            <v>12.4</v>
          </cell>
          <cell r="I1388">
            <v>14760</v>
          </cell>
          <cell r="J1388">
            <v>14760</v>
          </cell>
          <cell r="K1388">
            <v>14760</v>
          </cell>
          <cell r="M1388">
            <v>32</v>
          </cell>
          <cell r="O1388">
            <v>6</v>
          </cell>
          <cell r="P1388">
            <v>36799</v>
          </cell>
          <cell r="Q1388">
            <v>0</v>
          </cell>
          <cell r="R1388">
            <v>0</v>
          </cell>
        </row>
        <row r="1389">
          <cell r="C1389" t="str">
            <v>CM4230-0332</v>
          </cell>
          <cell r="D1389" t="str">
            <v>STM-16 MODULE D2 1560.61</v>
          </cell>
          <cell r="E1389" t="str">
            <v>_7200</v>
          </cell>
          <cell r="F1389">
            <v>37499</v>
          </cell>
          <cell r="G1389">
            <v>26</v>
          </cell>
          <cell r="H1389">
            <v>12.4</v>
          </cell>
          <cell r="I1389">
            <v>14760</v>
          </cell>
          <cell r="J1389">
            <v>14760</v>
          </cell>
          <cell r="K1389">
            <v>14760</v>
          </cell>
          <cell r="M1389">
            <v>32</v>
          </cell>
          <cell r="O1389">
            <v>6</v>
          </cell>
          <cell r="P1389">
            <v>37802</v>
          </cell>
          <cell r="Q1389">
            <v>0</v>
          </cell>
          <cell r="R1389">
            <v>0</v>
          </cell>
        </row>
        <row r="1390">
          <cell r="C1390" t="str">
            <v>CM4230-0342</v>
          </cell>
          <cell r="D1390" t="str">
            <v>STM-16 MODULE D2 1559.79</v>
          </cell>
          <cell r="E1390" t="str">
            <v>_7200</v>
          </cell>
          <cell r="F1390">
            <v>37499</v>
          </cell>
          <cell r="G1390">
            <v>26</v>
          </cell>
          <cell r="H1390">
            <v>12.4</v>
          </cell>
          <cell r="I1390">
            <v>14760</v>
          </cell>
          <cell r="J1390">
            <v>14760</v>
          </cell>
          <cell r="K1390">
            <v>14760</v>
          </cell>
          <cell r="M1390">
            <v>32</v>
          </cell>
          <cell r="O1390">
            <v>6</v>
          </cell>
          <cell r="P1390">
            <v>37802</v>
          </cell>
          <cell r="Q1390">
            <v>0</v>
          </cell>
          <cell r="R1390">
            <v>0</v>
          </cell>
        </row>
        <row r="1391">
          <cell r="C1391" t="str">
            <v>CM4230-0352</v>
          </cell>
          <cell r="D1391" t="str">
            <v>STM-16 MODULE D2 1558.98</v>
          </cell>
          <cell r="E1391" t="str">
            <v>_7200</v>
          </cell>
          <cell r="F1391">
            <v>37499</v>
          </cell>
          <cell r="G1391">
            <v>26</v>
          </cell>
          <cell r="H1391">
            <v>12.4</v>
          </cell>
          <cell r="I1391">
            <v>14760</v>
          </cell>
          <cell r="J1391">
            <v>14760</v>
          </cell>
          <cell r="K1391">
            <v>14760</v>
          </cell>
          <cell r="M1391">
            <v>32</v>
          </cell>
          <cell r="O1391">
            <v>6</v>
          </cell>
          <cell r="P1391">
            <v>37802</v>
          </cell>
          <cell r="Q1391">
            <v>0</v>
          </cell>
          <cell r="R1391">
            <v>0</v>
          </cell>
        </row>
        <row r="1392">
          <cell r="C1392" t="str">
            <v>CM4233-0019</v>
          </cell>
          <cell r="D1392" t="str">
            <v>STM-16 MODULE D10 1557.36</v>
          </cell>
          <cell r="E1392" t="str">
            <v>_7200</v>
          </cell>
          <cell r="F1392">
            <v>36191</v>
          </cell>
          <cell r="G1392">
            <v>27</v>
          </cell>
          <cell r="H1392">
            <v>8.5</v>
          </cell>
          <cell r="I1392">
            <v>33330</v>
          </cell>
          <cell r="J1392">
            <v>33330</v>
          </cell>
          <cell r="K1392">
            <v>33330</v>
          </cell>
          <cell r="M1392">
            <v>44</v>
          </cell>
          <cell r="O1392">
            <v>6</v>
          </cell>
          <cell r="P1392">
            <v>36615</v>
          </cell>
          <cell r="Q1392">
            <v>0</v>
          </cell>
          <cell r="R1392">
            <v>0</v>
          </cell>
        </row>
        <row r="1393">
          <cell r="C1393" t="str">
            <v>CM4233-0029</v>
          </cell>
          <cell r="D1393" t="str">
            <v>STM-16 MODULE D10 1555.75</v>
          </cell>
          <cell r="E1393" t="str">
            <v>_7200</v>
          </cell>
          <cell r="F1393">
            <v>36191</v>
          </cell>
          <cell r="G1393">
            <v>27</v>
          </cell>
          <cell r="H1393">
            <v>8.5</v>
          </cell>
          <cell r="I1393">
            <v>33330</v>
          </cell>
          <cell r="J1393">
            <v>33330</v>
          </cell>
          <cell r="K1393">
            <v>33330</v>
          </cell>
          <cell r="M1393">
            <v>44</v>
          </cell>
          <cell r="O1393">
            <v>6</v>
          </cell>
          <cell r="P1393">
            <v>36615</v>
          </cell>
          <cell r="Q1393">
            <v>0</v>
          </cell>
          <cell r="R1393">
            <v>0</v>
          </cell>
        </row>
        <row r="1394">
          <cell r="C1394" t="str">
            <v>CM4233-0039</v>
          </cell>
          <cell r="D1394" t="str">
            <v>STM-16 MODULE D10 1554.13</v>
          </cell>
          <cell r="E1394" t="str">
            <v>_7200</v>
          </cell>
          <cell r="F1394">
            <v>36191</v>
          </cell>
          <cell r="G1394">
            <v>27</v>
          </cell>
          <cell r="H1394">
            <v>8.5</v>
          </cell>
          <cell r="I1394">
            <v>33330</v>
          </cell>
          <cell r="J1394">
            <v>33330</v>
          </cell>
          <cell r="K1394">
            <v>33330</v>
          </cell>
          <cell r="M1394">
            <v>44</v>
          </cell>
          <cell r="O1394">
            <v>6</v>
          </cell>
          <cell r="P1394">
            <v>36615</v>
          </cell>
          <cell r="Q1394">
            <v>0</v>
          </cell>
          <cell r="R1394">
            <v>0</v>
          </cell>
        </row>
        <row r="1395">
          <cell r="C1395" t="str">
            <v>CM4233-0049</v>
          </cell>
          <cell r="D1395" t="str">
            <v>STM-16 MODULE D10 1552.52</v>
          </cell>
          <cell r="E1395" t="str">
            <v>_7200</v>
          </cell>
          <cell r="F1395">
            <v>36191</v>
          </cell>
          <cell r="G1395">
            <v>27</v>
          </cell>
          <cell r="H1395">
            <v>8.5</v>
          </cell>
          <cell r="I1395">
            <v>33330</v>
          </cell>
          <cell r="J1395">
            <v>33330</v>
          </cell>
          <cell r="K1395">
            <v>33330</v>
          </cell>
          <cell r="M1395">
            <v>44</v>
          </cell>
          <cell r="O1395">
            <v>6</v>
          </cell>
          <cell r="P1395">
            <v>36615</v>
          </cell>
          <cell r="Q1395">
            <v>0</v>
          </cell>
          <cell r="R1395">
            <v>0</v>
          </cell>
        </row>
        <row r="1396">
          <cell r="C1396" t="str">
            <v>CM4233-0059</v>
          </cell>
          <cell r="D1396" t="str">
            <v>STM-16 MODULE D10 1550.92</v>
          </cell>
          <cell r="E1396" t="str">
            <v>_7200</v>
          </cell>
          <cell r="F1396">
            <v>36191</v>
          </cell>
          <cell r="G1396">
            <v>27</v>
          </cell>
          <cell r="H1396">
            <v>8.5</v>
          </cell>
          <cell r="I1396">
            <v>33330</v>
          </cell>
          <cell r="J1396">
            <v>33330</v>
          </cell>
          <cell r="K1396">
            <v>33330</v>
          </cell>
          <cell r="M1396">
            <v>44</v>
          </cell>
          <cell r="O1396">
            <v>6</v>
          </cell>
          <cell r="P1396">
            <v>36615</v>
          </cell>
          <cell r="Q1396">
            <v>0</v>
          </cell>
          <cell r="R1396">
            <v>0</v>
          </cell>
        </row>
        <row r="1397">
          <cell r="C1397" t="str">
            <v>CM4233-0069</v>
          </cell>
          <cell r="D1397" t="str">
            <v>STM-16 MODULE D10 1549.32</v>
          </cell>
          <cell r="E1397" t="str">
            <v>_7200</v>
          </cell>
          <cell r="F1397">
            <v>36191</v>
          </cell>
          <cell r="G1397">
            <v>27</v>
          </cell>
          <cell r="H1397">
            <v>8.5</v>
          </cell>
          <cell r="I1397">
            <v>33330</v>
          </cell>
          <cell r="J1397">
            <v>33330</v>
          </cell>
          <cell r="K1397">
            <v>33330</v>
          </cell>
          <cell r="M1397">
            <v>44</v>
          </cell>
          <cell r="O1397">
            <v>6</v>
          </cell>
          <cell r="P1397">
            <v>36615</v>
          </cell>
          <cell r="Q1397">
            <v>0</v>
          </cell>
          <cell r="R1397">
            <v>0</v>
          </cell>
        </row>
        <row r="1398">
          <cell r="C1398" t="str">
            <v>CM4233-0079</v>
          </cell>
          <cell r="D1398" t="str">
            <v>STM-16 MODULE D10 1547.72</v>
          </cell>
          <cell r="E1398" t="str">
            <v>_7200</v>
          </cell>
          <cell r="F1398">
            <v>36191</v>
          </cell>
          <cell r="G1398">
            <v>27</v>
          </cell>
          <cell r="H1398">
            <v>8.5</v>
          </cell>
          <cell r="I1398">
            <v>33330</v>
          </cell>
          <cell r="J1398">
            <v>33330</v>
          </cell>
          <cell r="K1398">
            <v>33330</v>
          </cell>
          <cell r="M1398">
            <v>44</v>
          </cell>
          <cell r="O1398">
            <v>6</v>
          </cell>
          <cell r="P1398">
            <v>36615</v>
          </cell>
          <cell r="Q1398">
            <v>0</v>
          </cell>
          <cell r="R1398">
            <v>0</v>
          </cell>
        </row>
        <row r="1399">
          <cell r="C1399" t="str">
            <v>CM4233-0089</v>
          </cell>
          <cell r="D1399" t="str">
            <v>STM-16 MODULE D10 1546.12</v>
          </cell>
          <cell r="E1399" t="str">
            <v>_7200</v>
          </cell>
          <cell r="F1399">
            <v>36191</v>
          </cell>
          <cell r="G1399">
            <v>27</v>
          </cell>
          <cell r="H1399">
            <v>8.5</v>
          </cell>
          <cell r="I1399">
            <v>33330</v>
          </cell>
          <cell r="J1399">
            <v>33330</v>
          </cell>
          <cell r="K1399">
            <v>33330</v>
          </cell>
          <cell r="M1399">
            <v>44</v>
          </cell>
          <cell r="O1399">
            <v>6</v>
          </cell>
          <cell r="P1399">
            <v>36615</v>
          </cell>
          <cell r="Q1399">
            <v>0</v>
          </cell>
          <cell r="R1399">
            <v>0</v>
          </cell>
        </row>
        <row r="1400">
          <cell r="C1400" t="str">
            <v>CM4233-0099</v>
          </cell>
          <cell r="D1400" t="str">
            <v>STM-16 MODULE D10 1544.53</v>
          </cell>
          <cell r="E1400" t="str">
            <v>_7200</v>
          </cell>
          <cell r="F1400">
            <v>36191</v>
          </cell>
          <cell r="G1400">
            <v>27</v>
          </cell>
          <cell r="H1400">
            <v>8.5</v>
          </cell>
          <cell r="I1400">
            <v>33330</v>
          </cell>
          <cell r="J1400">
            <v>33330</v>
          </cell>
          <cell r="K1400">
            <v>33330</v>
          </cell>
          <cell r="M1400">
            <v>44</v>
          </cell>
          <cell r="O1400">
            <v>6</v>
          </cell>
          <cell r="P1400">
            <v>36615</v>
          </cell>
          <cell r="Q1400">
            <v>0</v>
          </cell>
          <cell r="R1400">
            <v>0</v>
          </cell>
        </row>
        <row r="1401">
          <cell r="C1401" t="str">
            <v>CM4233-0109</v>
          </cell>
          <cell r="D1401" t="str">
            <v>STM-16 MODULE D10 1542.94</v>
          </cell>
          <cell r="E1401" t="str">
            <v>_7200</v>
          </cell>
          <cell r="F1401">
            <v>36191</v>
          </cell>
          <cell r="G1401">
            <v>27</v>
          </cell>
          <cell r="H1401">
            <v>8.5</v>
          </cell>
          <cell r="I1401">
            <v>33330</v>
          </cell>
          <cell r="J1401">
            <v>33330</v>
          </cell>
          <cell r="K1401">
            <v>33330</v>
          </cell>
          <cell r="M1401">
            <v>44</v>
          </cell>
          <cell r="O1401">
            <v>6</v>
          </cell>
          <cell r="P1401">
            <v>36615</v>
          </cell>
          <cell r="Q1401">
            <v>0</v>
          </cell>
          <cell r="R1401">
            <v>0</v>
          </cell>
        </row>
        <row r="1402">
          <cell r="C1402" t="str">
            <v>CM4233-0119</v>
          </cell>
          <cell r="D1402" t="str">
            <v>STM-16 MODULE D10 1541.35</v>
          </cell>
          <cell r="E1402" t="str">
            <v>_7200</v>
          </cell>
          <cell r="F1402">
            <v>36191</v>
          </cell>
          <cell r="G1402">
            <v>27</v>
          </cell>
          <cell r="H1402">
            <v>8.5</v>
          </cell>
          <cell r="I1402">
            <v>33330</v>
          </cell>
          <cell r="J1402">
            <v>33330</v>
          </cell>
          <cell r="K1402">
            <v>33330</v>
          </cell>
          <cell r="M1402">
            <v>44</v>
          </cell>
          <cell r="O1402">
            <v>6</v>
          </cell>
          <cell r="P1402">
            <v>36615</v>
          </cell>
          <cell r="Q1402">
            <v>0</v>
          </cell>
          <cell r="R1402">
            <v>0</v>
          </cell>
        </row>
        <row r="1403">
          <cell r="C1403" t="str">
            <v>CM4233-0129</v>
          </cell>
          <cell r="D1403" t="str">
            <v>STM-16 MODULE D10 1539.77</v>
          </cell>
          <cell r="E1403" t="str">
            <v>_7200</v>
          </cell>
          <cell r="F1403">
            <v>36191</v>
          </cell>
          <cell r="G1403">
            <v>27</v>
          </cell>
          <cell r="H1403">
            <v>8.5</v>
          </cell>
          <cell r="I1403">
            <v>33330</v>
          </cell>
          <cell r="J1403">
            <v>33330</v>
          </cell>
          <cell r="K1403">
            <v>33330</v>
          </cell>
          <cell r="M1403">
            <v>44</v>
          </cell>
          <cell r="O1403">
            <v>6</v>
          </cell>
          <cell r="P1403">
            <v>36615</v>
          </cell>
          <cell r="Q1403">
            <v>0</v>
          </cell>
          <cell r="R1403">
            <v>0</v>
          </cell>
        </row>
        <row r="1404">
          <cell r="C1404" t="str">
            <v>CM4233-0139</v>
          </cell>
          <cell r="D1404" t="str">
            <v>STM-16 MODULE D10 1538.19</v>
          </cell>
          <cell r="E1404" t="str">
            <v>_7200</v>
          </cell>
          <cell r="F1404">
            <v>36191</v>
          </cell>
          <cell r="G1404">
            <v>27</v>
          </cell>
          <cell r="H1404">
            <v>8.5</v>
          </cell>
          <cell r="I1404">
            <v>33330</v>
          </cell>
          <cell r="J1404">
            <v>33330</v>
          </cell>
          <cell r="K1404">
            <v>33330</v>
          </cell>
          <cell r="M1404">
            <v>44</v>
          </cell>
          <cell r="O1404">
            <v>6</v>
          </cell>
          <cell r="P1404">
            <v>36615</v>
          </cell>
          <cell r="Q1404">
            <v>0</v>
          </cell>
          <cell r="R1404">
            <v>0</v>
          </cell>
        </row>
        <row r="1405">
          <cell r="C1405" t="str">
            <v>CM4233-0149</v>
          </cell>
          <cell r="D1405" t="str">
            <v>STM-16 MODULE D10 1536.61</v>
          </cell>
          <cell r="E1405" t="str">
            <v>_7200</v>
          </cell>
          <cell r="F1405">
            <v>36191</v>
          </cell>
          <cell r="G1405">
            <v>27</v>
          </cell>
          <cell r="H1405">
            <v>8.5</v>
          </cell>
          <cell r="I1405">
            <v>33330</v>
          </cell>
          <cell r="J1405">
            <v>33330</v>
          </cell>
          <cell r="K1405">
            <v>33330</v>
          </cell>
          <cell r="M1405">
            <v>44</v>
          </cell>
          <cell r="O1405">
            <v>6</v>
          </cell>
          <cell r="P1405">
            <v>36615</v>
          </cell>
          <cell r="Q1405">
            <v>0</v>
          </cell>
          <cell r="R1405">
            <v>0</v>
          </cell>
        </row>
        <row r="1406">
          <cell r="C1406" t="str">
            <v>CM4233-0159</v>
          </cell>
          <cell r="D1406" t="str">
            <v>STM-16 MODULE D10 1535.04</v>
          </cell>
          <cell r="E1406" t="str">
            <v>_7200</v>
          </cell>
          <cell r="F1406">
            <v>36191</v>
          </cell>
          <cell r="G1406">
            <v>27</v>
          </cell>
          <cell r="H1406">
            <v>8.5</v>
          </cell>
          <cell r="I1406">
            <v>33330</v>
          </cell>
          <cell r="J1406">
            <v>33330</v>
          </cell>
          <cell r="K1406">
            <v>33330</v>
          </cell>
          <cell r="M1406">
            <v>44</v>
          </cell>
          <cell r="O1406">
            <v>6</v>
          </cell>
          <cell r="P1406">
            <v>36615</v>
          </cell>
          <cell r="Q1406">
            <v>0</v>
          </cell>
          <cell r="R1406">
            <v>0</v>
          </cell>
        </row>
        <row r="1407">
          <cell r="C1407" t="str">
            <v>CM4233-0169</v>
          </cell>
          <cell r="D1407" t="str">
            <v>STM-16 MODULE D10 1533.47</v>
          </cell>
          <cell r="E1407" t="str">
            <v>_7200</v>
          </cell>
          <cell r="F1407">
            <v>36191</v>
          </cell>
          <cell r="G1407">
            <v>27</v>
          </cell>
          <cell r="H1407">
            <v>8.5</v>
          </cell>
          <cell r="I1407">
            <v>33330</v>
          </cell>
          <cell r="J1407">
            <v>33330</v>
          </cell>
          <cell r="K1407">
            <v>33330</v>
          </cell>
          <cell r="M1407">
            <v>44</v>
          </cell>
          <cell r="O1407">
            <v>6</v>
          </cell>
          <cell r="P1407">
            <v>36615</v>
          </cell>
          <cell r="Q1407">
            <v>0</v>
          </cell>
          <cell r="R1407">
            <v>0</v>
          </cell>
        </row>
        <row r="1408">
          <cell r="C1408" t="str">
            <v>CM4233-0179</v>
          </cell>
          <cell r="D1408" t="str">
            <v>STM-16 MODULE D10 1558.17</v>
          </cell>
          <cell r="E1408" t="str">
            <v>_7200</v>
          </cell>
          <cell r="F1408">
            <v>36700</v>
          </cell>
          <cell r="G1408">
            <v>27</v>
          </cell>
          <cell r="H1408">
            <v>8.5</v>
          </cell>
          <cell r="I1408">
            <v>33330</v>
          </cell>
          <cell r="J1408">
            <v>33330</v>
          </cell>
          <cell r="K1408">
            <v>33330</v>
          </cell>
          <cell r="M1408">
            <v>44</v>
          </cell>
          <cell r="O1408">
            <v>6</v>
          </cell>
          <cell r="P1408">
            <v>36799</v>
          </cell>
          <cell r="Q1408">
            <v>0</v>
          </cell>
          <cell r="R1408">
            <v>0</v>
          </cell>
        </row>
        <row r="1409">
          <cell r="C1409" t="str">
            <v>CM4233-0189</v>
          </cell>
          <cell r="D1409" t="str">
            <v>STM-16 MODULE D10 1556.55</v>
          </cell>
          <cell r="E1409" t="str">
            <v>_7200</v>
          </cell>
          <cell r="F1409">
            <v>36700</v>
          </cell>
          <cell r="G1409">
            <v>27</v>
          </cell>
          <cell r="H1409">
            <v>8.5</v>
          </cell>
          <cell r="I1409">
            <v>33330</v>
          </cell>
          <cell r="J1409">
            <v>33330</v>
          </cell>
          <cell r="K1409">
            <v>33330</v>
          </cell>
          <cell r="M1409">
            <v>44</v>
          </cell>
          <cell r="O1409">
            <v>6</v>
          </cell>
          <cell r="P1409">
            <v>36799</v>
          </cell>
          <cell r="Q1409">
            <v>0</v>
          </cell>
          <cell r="R1409">
            <v>0</v>
          </cell>
        </row>
        <row r="1410">
          <cell r="C1410" t="str">
            <v>CM4233-0199</v>
          </cell>
          <cell r="D1410" t="str">
            <v>STM-16 MODULE D10 1554.94</v>
          </cell>
          <cell r="E1410" t="str">
            <v>_7200</v>
          </cell>
          <cell r="F1410">
            <v>36700</v>
          </cell>
          <cell r="G1410">
            <v>27</v>
          </cell>
          <cell r="H1410">
            <v>8.5</v>
          </cell>
          <cell r="I1410">
            <v>33330</v>
          </cell>
          <cell r="J1410">
            <v>33330</v>
          </cell>
          <cell r="K1410">
            <v>33330</v>
          </cell>
          <cell r="M1410">
            <v>44</v>
          </cell>
          <cell r="O1410">
            <v>6</v>
          </cell>
          <cell r="P1410">
            <v>36799</v>
          </cell>
          <cell r="Q1410">
            <v>0</v>
          </cell>
          <cell r="R1410">
            <v>0</v>
          </cell>
        </row>
        <row r="1411">
          <cell r="C1411" t="str">
            <v>CM4233-0209</v>
          </cell>
          <cell r="D1411" t="str">
            <v>STM-16 MODULE D10 1553.33</v>
          </cell>
          <cell r="E1411" t="str">
            <v>_7200</v>
          </cell>
          <cell r="F1411">
            <v>36700</v>
          </cell>
          <cell r="G1411">
            <v>27</v>
          </cell>
          <cell r="H1411">
            <v>8.5</v>
          </cell>
          <cell r="I1411">
            <v>33330</v>
          </cell>
          <cell r="J1411">
            <v>33330</v>
          </cell>
          <cell r="K1411">
            <v>33330</v>
          </cell>
          <cell r="M1411">
            <v>44</v>
          </cell>
          <cell r="O1411">
            <v>6</v>
          </cell>
          <cell r="P1411">
            <v>36799</v>
          </cell>
          <cell r="Q1411">
            <v>0</v>
          </cell>
          <cell r="R1411">
            <v>0</v>
          </cell>
        </row>
        <row r="1412">
          <cell r="C1412" t="str">
            <v>CM4233-0219</v>
          </cell>
          <cell r="D1412" t="str">
            <v>STM-16 MODULE D10 1551.72</v>
          </cell>
          <cell r="E1412" t="str">
            <v>_7200</v>
          </cell>
          <cell r="F1412">
            <v>36700</v>
          </cell>
          <cell r="G1412">
            <v>27</v>
          </cell>
          <cell r="H1412">
            <v>8.5</v>
          </cell>
          <cell r="I1412">
            <v>33330</v>
          </cell>
          <cell r="J1412">
            <v>33330</v>
          </cell>
          <cell r="K1412">
            <v>33330</v>
          </cell>
          <cell r="M1412">
            <v>44</v>
          </cell>
          <cell r="O1412">
            <v>6</v>
          </cell>
          <cell r="P1412">
            <v>36799</v>
          </cell>
          <cell r="Q1412">
            <v>0</v>
          </cell>
          <cell r="R1412">
            <v>0</v>
          </cell>
        </row>
        <row r="1413">
          <cell r="C1413" t="str">
            <v>CM4233-0229</v>
          </cell>
          <cell r="D1413" t="str">
            <v>STM-16 MODULE D10 1550.12</v>
          </cell>
          <cell r="E1413" t="str">
            <v>_7200</v>
          </cell>
          <cell r="F1413">
            <v>36700</v>
          </cell>
          <cell r="G1413">
            <v>27</v>
          </cell>
          <cell r="H1413">
            <v>8.5</v>
          </cell>
          <cell r="I1413">
            <v>33330</v>
          </cell>
          <cell r="J1413">
            <v>33330</v>
          </cell>
          <cell r="K1413">
            <v>33330</v>
          </cell>
          <cell r="M1413">
            <v>44</v>
          </cell>
          <cell r="O1413">
            <v>6</v>
          </cell>
          <cell r="P1413">
            <v>36799</v>
          </cell>
          <cell r="Q1413">
            <v>0</v>
          </cell>
          <cell r="R1413">
            <v>0</v>
          </cell>
        </row>
        <row r="1414">
          <cell r="C1414" t="str">
            <v>CM4233-0239</v>
          </cell>
          <cell r="D1414" t="str">
            <v>STM-16 MODULE D10 1548.51</v>
          </cell>
          <cell r="E1414" t="str">
            <v>_7200</v>
          </cell>
          <cell r="F1414">
            <v>36700</v>
          </cell>
          <cell r="G1414">
            <v>27</v>
          </cell>
          <cell r="H1414">
            <v>8.5</v>
          </cell>
          <cell r="I1414">
            <v>33330</v>
          </cell>
          <cell r="J1414">
            <v>33330</v>
          </cell>
          <cell r="K1414">
            <v>33330</v>
          </cell>
          <cell r="M1414">
            <v>44</v>
          </cell>
          <cell r="O1414">
            <v>6</v>
          </cell>
          <cell r="P1414">
            <v>36799</v>
          </cell>
          <cell r="Q1414">
            <v>0</v>
          </cell>
          <cell r="R1414">
            <v>0</v>
          </cell>
        </row>
        <row r="1415">
          <cell r="C1415" t="str">
            <v>CM4233-0249</v>
          </cell>
          <cell r="D1415" t="str">
            <v>STM-16 MODULE D10 1546.92</v>
          </cell>
          <cell r="E1415" t="str">
            <v>_7200</v>
          </cell>
          <cell r="F1415">
            <v>36700</v>
          </cell>
          <cell r="G1415">
            <v>27</v>
          </cell>
          <cell r="H1415">
            <v>8.5</v>
          </cell>
          <cell r="I1415">
            <v>33330</v>
          </cell>
          <cell r="J1415">
            <v>33330</v>
          </cell>
          <cell r="K1415">
            <v>33330</v>
          </cell>
          <cell r="M1415">
            <v>44</v>
          </cell>
          <cell r="O1415">
            <v>6</v>
          </cell>
          <cell r="P1415">
            <v>36799</v>
          </cell>
          <cell r="Q1415">
            <v>0</v>
          </cell>
          <cell r="R1415">
            <v>0</v>
          </cell>
        </row>
        <row r="1416">
          <cell r="C1416" t="str">
            <v>CM4233-0259</v>
          </cell>
          <cell r="D1416" t="str">
            <v>STM-16 MODULE D10 1545.32</v>
          </cell>
          <cell r="E1416" t="str">
            <v>_7200</v>
          </cell>
          <cell r="F1416">
            <v>36700</v>
          </cell>
          <cell r="G1416">
            <v>27</v>
          </cell>
          <cell r="H1416">
            <v>8.5</v>
          </cell>
          <cell r="I1416">
            <v>33330</v>
          </cell>
          <cell r="J1416">
            <v>33330</v>
          </cell>
          <cell r="K1416">
            <v>33330</v>
          </cell>
          <cell r="M1416">
            <v>44</v>
          </cell>
          <cell r="O1416">
            <v>6</v>
          </cell>
          <cell r="P1416">
            <v>36799</v>
          </cell>
          <cell r="Q1416">
            <v>0</v>
          </cell>
          <cell r="R1416">
            <v>0</v>
          </cell>
        </row>
        <row r="1417">
          <cell r="C1417" t="str">
            <v>CM4233-0269</v>
          </cell>
          <cell r="D1417" t="str">
            <v>STM-16 MODULE D10 1543.73</v>
          </cell>
          <cell r="E1417" t="str">
            <v>_7200</v>
          </cell>
          <cell r="F1417">
            <v>36700</v>
          </cell>
          <cell r="G1417">
            <v>27</v>
          </cell>
          <cell r="H1417">
            <v>8.5</v>
          </cell>
          <cell r="I1417">
            <v>33330</v>
          </cell>
          <cell r="J1417">
            <v>33330</v>
          </cell>
          <cell r="K1417">
            <v>33330</v>
          </cell>
          <cell r="M1417">
            <v>44</v>
          </cell>
          <cell r="O1417">
            <v>6</v>
          </cell>
          <cell r="P1417">
            <v>36799</v>
          </cell>
          <cell r="Q1417">
            <v>0</v>
          </cell>
          <cell r="R1417">
            <v>0</v>
          </cell>
        </row>
        <row r="1418">
          <cell r="C1418" t="str">
            <v>CM4233-0279</v>
          </cell>
          <cell r="D1418" t="str">
            <v>STM-16 MODULE D10 1542.14</v>
          </cell>
          <cell r="E1418" t="str">
            <v>_7200</v>
          </cell>
          <cell r="F1418">
            <v>36700</v>
          </cell>
          <cell r="G1418">
            <v>27</v>
          </cell>
          <cell r="H1418">
            <v>8.5</v>
          </cell>
          <cell r="I1418">
            <v>33330</v>
          </cell>
          <cell r="J1418">
            <v>33330</v>
          </cell>
          <cell r="K1418">
            <v>33330</v>
          </cell>
          <cell r="M1418">
            <v>44</v>
          </cell>
          <cell r="O1418">
            <v>6</v>
          </cell>
          <cell r="P1418">
            <v>36799</v>
          </cell>
          <cell r="Q1418">
            <v>0</v>
          </cell>
          <cell r="R1418">
            <v>0</v>
          </cell>
        </row>
        <row r="1419">
          <cell r="C1419" t="str">
            <v>CM4233-0289</v>
          </cell>
          <cell r="D1419" t="str">
            <v>STM-16 MODULE D10 1540.56</v>
          </cell>
          <cell r="E1419" t="str">
            <v>_7200</v>
          </cell>
          <cell r="F1419">
            <v>36700</v>
          </cell>
          <cell r="G1419">
            <v>27</v>
          </cell>
          <cell r="H1419">
            <v>8.5</v>
          </cell>
          <cell r="I1419">
            <v>33330</v>
          </cell>
          <cell r="J1419">
            <v>33330</v>
          </cell>
          <cell r="K1419">
            <v>33330</v>
          </cell>
          <cell r="M1419">
            <v>44</v>
          </cell>
          <cell r="O1419">
            <v>6</v>
          </cell>
          <cell r="P1419">
            <v>36799</v>
          </cell>
          <cell r="Q1419">
            <v>0</v>
          </cell>
          <cell r="R1419">
            <v>0</v>
          </cell>
        </row>
        <row r="1420">
          <cell r="C1420" t="str">
            <v>CM4233-0299</v>
          </cell>
          <cell r="D1420" t="str">
            <v>STM-16 MODULE D10 1538.98</v>
          </cell>
          <cell r="E1420" t="str">
            <v>_7200</v>
          </cell>
          <cell r="F1420">
            <v>36700</v>
          </cell>
          <cell r="G1420">
            <v>27</v>
          </cell>
          <cell r="H1420">
            <v>8.5</v>
          </cell>
          <cell r="I1420">
            <v>33330</v>
          </cell>
          <cell r="J1420">
            <v>33330</v>
          </cell>
          <cell r="K1420">
            <v>33330</v>
          </cell>
          <cell r="M1420">
            <v>44</v>
          </cell>
          <cell r="O1420">
            <v>6</v>
          </cell>
          <cell r="P1420">
            <v>36799</v>
          </cell>
          <cell r="Q1420">
            <v>0</v>
          </cell>
          <cell r="R1420">
            <v>0</v>
          </cell>
        </row>
        <row r="1421">
          <cell r="C1421" t="str">
            <v>CM4233-0309</v>
          </cell>
          <cell r="D1421" t="str">
            <v>STM-16 MODULE D10 1537.40</v>
          </cell>
          <cell r="E1421" t="str">
            <v>_7200</v>
          </cell>
          <cell r="F1421">
            <v>36700</v>
          </cell>
          <cell r="G1421">
            <v>27</v>
          </cell>
          <cell r="H1421">
            <v>8.5</v>
          </cell>
          <cell r="I1421">
            <v>33330</v>
          </cell>
          <cell r="J1421">
            <v>33330</v>
          </cell>
          <cell r="K1421">
            <v>33330</v>
          </cell>
          <cell r="M1421">
            <v>44</v>
          </cell>
          <cell r="O1421">
            <v>6</v>
          </cell>
          <cell r="P1421">
            <v>36799</v>
          </cell>
          <cell r="Q1421">
            <v>0</v>
          </cell>
          <cell r="R1421">
            <v>0</v>
          </cell>
        </row>
        <row r="1422">
          <cell r="C1422" t="str">
            <v>CM4233-0319</v>
          </cell>
          <cell r="D1422" t="str">
            <v>STM-16 MODULE D10 1535.82</v>
          </cell>
          <cell r="E1422" t="str">
            <v>_7200</v>
          </cell>
          <cell r="F1422">
            <v>36700</v>
          </cell>
          <cell r="G1422">
            <v>27</v>
          </cell>
          <cell r="H1422">
            <v>8.5</v>
          </cell>
          <cell r="I1422">
            <v>33330</v>
          </cell>
          <cell r="J1422">
            <v>33330</v>
          </cell>
          <cell r="K1422">
            <v>33330</v>
          </cell>
          <cell r="M1422">
            <v>44</v>
          </cell>
          <cell r="O1422">
            <v>6</v>
          </cell>
          <cell r="P1422">
            <v>36799</v>
          </cell>
          <cell r="Q1422">
            <v>0</v>
          </cell>
          <cell r="R1422">
            <v>0</v>
          </cell>
        </row>
        <row r="1423">
          <cell r="C1423" t="str">
            <v>CM4233-0329</v>
          </cell>
          <cell r="D1423" t="str">
            <v>STM-16 MODULE D10 1534.25</v>
          </cell>
          <cell r="E1423" t="str">
            <v>_7200</v>
          </cell>
          <cell r="F1423">
            <v>36700</v>
          </cell>
          <cell r="G1423">
            <v>27</v>
          </cell>
          <cell r="H1423">
            <v>8.5</v>
          </cell>
          <cell r="I1423">
            <v>33330</v>
          </cell>
          <cell r="J1423">
            <v>33330</v>
          </cell>
          <cell r="K1423">
            <v>33330</v>
          </cell>
          <cell r="M1423">
            <v>44</v>
          </cell>
          <cell r="O1423">
            <v>6</v>
          </cell>
          <cell r="P1423">
            <v>36799</v>
          </cell>
          <cell r="Q1423">
            <v>0</v>
          </cell>
          <cell r="R1423">
            <v>0</v>
          </cell>
        </row>
        <row r="1424">
          <cell r="C1424" t="str">
            <v>CM4233-0339</v>
          </cell>
          <cell r="D1424" t="str">
            <v>STM-16 MODULE D10 1560.61</v>
          </cell>
          <cell r="E1424" t="str">
            <v>_7200</v>
          </cell>
          <cell r="F1424">
            <v>37499</v>
          </cell>
          <cell r="G1424">
            <v>27</v>
          </cell>
          <cell r="H1424">
            <v>8.5</v>
          </cell>
          <cell r="I1424">
            <v>33330</v>
          </cell>
          <cell r="J1424">
            <v>33330</v>
          </cell>
          <cell r="K1424">
            <v>33330</v>
          </cell>
          <cell r="M1424">
            <v>44</v>
          </cell>
          <cell r="O1424">
            <v>6</v>
          </cell>
          <cell r="P1424">
            <v>37802</v>
          </cell>
          <cell r="Q1424">
            <v>0</v>
          </cell>
          <cell r="R1424">
            <v>0</v>
          </cell>
        </row>
        <row r="1425">
          <cell r="C1425" t="str">
            <v>CM4233-0349</v>
          </cell>
          <cell r="D1425" t="str">
            <v>STM-16 MODULE D10 1559.79</v>
          </cell>
          <cell r="E1425" t="str">
            <v>_7200</v>
          </cell>
          <cell r="F1425">
            <v>37499</v>
          </cell>
          <cell r="G1425">
            <v>27</v>
          </cell>
          <cell r="H1425">
            <v>8.5</v>
          </cell>
          <cell r="I1425">
            <v>33330</v>
          </cell>
          <cell r="J1425">
            <v>33330</v>
          </cell>
          <cell r="K1425">
            <v>33330</v>
          </cell>
          <cell r="M1425">
            <v>44</v>
          </cell>
          <cell r="O1425">
            <v>6</v>
          </cell>
          <cell r="P1425">
            <v>37802</v>
          </cell>
          <cell r="Q1425">
            <v>0</v>
          </cell>
          <cell r="R1425">
            <v>0</v>
          </cell>
        </row>
        <row r="1426">
          <cell r="C1426" t="str">
            <v>CM4233-0359</v>
          </cell>
          <cell r="D1426" t="str">
            <v>STM-16 MODULE D10 1558.98</v>
          </cell>
          <cell r="E1426" t="str">
            <v>_7200</v>
          </cell>
          <cell r="F1426">
            <v>37499</v>
          </cell>
          <cell r="G1426">
            <v>27</v>
          </cell>
          <cell r="H1426">
            <v>8.5</v>
          </cell>
          <cell r="I1426">
            <v>33330</v>
          </cell>
          <cell r="J1426">
            <v>33330</v>
          </cell>
          <cell r="K1426">
            <v>33330</v>
          </cell>
          <cell r="M1426">
            <v>44</v>
          </cell>
          <cell r="O1426">
            <v>6</v>
          </cell>
          <cell r="P1426">
            <v>37802</v>
          </cell>
          <cell r="Q1426">
            <v>0</v>
          </cell>
          <cell r="R1426">
            <v>0</v>
          </cell>
        </row>
        <row r="1427">
          <cell r="C1427" t="str">
            <v>CM4430-012</v>
          </cell>
          <cell r="D1427" t="str">
            <v>TRP-TX MODULE D2 1557.36</v>
          </cell>
          <cell r="E1427" t="str">
            <v>_7200</v>
          </cell>
          <cell r="F1427">
            <v>36700</v>
          </cell>
          <cell r="G1427">
            <v>21</v>
          </cell>
          <cell r="H1427">
            <v>28.5</v>
          </cell>
          <cell r="I1427">
            <v>12570</v>
          </cell>
          <cell r="J1427">
            <v>12570</v>
          </cell>
          <cell r="K1427">
            <v>12570</v>
          </cell>
          <cell r="M1427">
            <v>28</v>
          </cell>
          <cell r="O1427">
            <v>6</v>
          </cell>
          <cell r="P1427">
            <v>36799</v>
          </cell>
          <cell r="Q1427">
            <v>0</v>
          </cell>
          <cell r="R1427">
            <v>0</v>
          </cell>
        </row>
        <row r="1428">
          <cell r="C1428" t="str">
            <v>CM4430-022</v>
          </cell>
          <cell r="D1428" t="str">
            <v>TRP-TX MODULE D2 1555.75</v>
          </cell>
          <cell r="E1428" t="str">
            <v>_7200</v>
          </cell>
          <cell r="F1428">
            <v>36700</v>
          </cell>
          <cell r="G1428">
            <v>21</v>
          </cell>
          <cell r="H1428">
            <v>28.5</v>
          </cell>
          <cell r="I1428">
            <v>12570</v>
          </cell>
          <cell r="J1428">
            <v>12570</v>
          </cell>
          <cell r="K1428">
            <v>12570</v>
          </cell>
          <cell r="M1428">
            <v>28</v>
          </cell>
          <cell r="O1428">
            <v>6</v>
          </cell>
          <cell r="P1428">
            <v>36799</v>
          </cell>
          <cell r="Q1428">
            <v>0</v>
          </cell>
          <cell r="R1428">
            <v>0</v>
          </cell>
        </row>
        <row r="1429">
          <cell r="C1429" t="str">
            <v>CM4430-032</v>
          </cell>
          <cell r="D1429" t="str">
            <v>TRP-TX MODULE D2 1554.13</v>
          </cell>
          <cell r="E1429" t="str">
            <v>_7200</v>
          </cell>
          <cell r="F1429">
            <v>36700</v>
          </cell>
          <cell r="G1429">
            <v>21</v>
          </cell>
          <cell r="H1429">
            <v>9.6</v>
          </cell>
          <cell r="I1429">
            <v>12570</v>
          </cell>
          <cell r="J1429">
            <v>12570</v>
          </cell>
          <cell r="K1429">
            <v>12570</v>
          </cell>
          <cell r="M1429">
            <v>28</v>
          </cell>
          <cell r="O1429">
            <v>6</v>
          </cell>
          <cell r="P1429">
            <v>36799</v>
          </cell>
          <cell r="Q1429">
            <v>0</v>
          </cell>
          <cell r="R1429">
            <v>0</v>
          </cell>
        </row>
        <row r="1430">
          <cell r="C1430" t="str">
            <v>CM4430-042</v>
          </cell>
          <cell r="D1430" t="str">
            <v>TRP-TX MODULE D2 1552.52</v>
          </cell>
          <cell r="E1430" t="str">
            <v>_7200</v>
          </cell>
          <cell r="F1430">
            <v>36700</v>
          </cell>
          <cell r="G1430">
            <v>21</v>
          </cell>
          <cell r="H1430">
            <v>9.6</v>
          </cell>
          <cell r="I1430">
            <v>12570</v>
          </cell>
          <cell r="J1430">
            <v>12570</v>
          </cell>
          <cell r="K1430">
            <v>12570</v>
          </cell>
          <cell r="M1430">
            <v>28</v>
          </cell>
          <cell r="O1430">
            <v>6</v>
          </cell>
          <cell r="P1430">
            <v>36799</v>
          </cell>
          <cell r="Q1430">
            <v>0</v>
          </cell>
          <cell r="R1430">
            <v>0</v>
          </cell>
        </row>
        <row r="1431">
          <cell r="C1431" t="str">
            <v>CM4430-052</v>
          </cell>
          <cell r="D1431" t="str">
            <v>TRP-TX MODULE D2 1550.92</v>
          </cell>
          <cell r="E1431" t="str">
            <v>_7200</v>
          </cell>
          <cell r="F1431">
            <v>36700</v>
          </cell>
          <cell r="G1431">
            <v>21</v>
          </cell>
          <cell r="H1431">
            <v>9.6</v>
          </cell>
          <cell r="I1431">
            <v>12570</v>
          </cell>
          <cell r="J1431">
            <v>12570</v>
          </cell>
          <cell r="K1431">
            <v>12570</v>
          </cell>
          <cell r="M1431">
            <v>28</v>
          </cell>
          <cell r="O1431">
            <v>6</v>
          </cell>
          <cell r="P1431">
            <v>36799</v>
          </cell>
          <cell r="Q1431">
            <v>0</v>
          </cell>
          <cell r="R1431">
            <v>0</v>
          </cell>
        </row>
        <row r="1432">
          <cell r="C1432" t="str">
            <v>CM4430-062</v>
          </cell>
          <cell r="D1432" t="str">
            <v>TRP-TX MODULE D2 1549.32</v>
          </cell>
          <cell r="E1432" t="str">
            <v>_7200</v>
          </cell>
          <cell r="F1432">
            <v>36700</v>
          </cell>
          <cell r="G1432">
            <v>21</v>
          </cell>
          <cell r="H1432">
            <v>9.6</v>
          </cell>
          <cell r="I1432">
            <v>12570</v>
          </cell>
          <cell r="J1432">
            <v>12570</v>
          </cell>
          <cell r="K1432">
            <v>12570</v>
          </cell>
          <cell r="M1432">
            <v>28</v>
          </cell>
          <cell r="O1432">
            <v>6</v>
          </cell>
          <cell r="P1432">
            <v>36799</v>
          </cell>
          <cell r="Q1432">
            <v>0</v>
          </cell>
          <cell r="R1432">
            <v>0</v>
          </cell>
        </row>
        <row r="1433">
          <cell r="C1433" t="str">
            <v>CM4430-072</v>
          </cell>
          <cell r="D1433" t="str">
            <v>TRP-TX MODULE D2 1547.72</v>
          </cell>
          <cell r="E1433" t="str">
            <v>_7200</v>
          </cell>
          <cell r="F1433">
            <v>36700</v>
          </cell>
          <cell r="G1433">
            <v>21</v>
          </cell>
          <cell r="H1433">
            <v>9.6</v>
          </cell>
          <cell r="I1433">
            <v>12570</v>
          </cell>
          <cell r="J1433">
            <v>12570</v>
          </cell>
          <cell r="K1433">
            <v>12570</v>
          </cell>
          <cell r="M1433">
            <v>28</v>
          </cell>
          <cell r="O1433">
            <v>6</v>
          </cell>
          <cell r="P1433">
            <v>36799</v>
          </cell>
          <cell r="Q1433">
            <v>0</v>
          </cell>
          <cell r="R1433">
            <v>0</v>
          </cell>
        </row>
        <row r="1434">
          <cell r="C1434" t="str">
            <v>CM4430-082</v>
          </cell>
          <cell r="D1434" t="str">
            <v>TRP-TX MODULE D2 1546.12</v>
          </cell>
          <cell r="E1434" t="str">
            <v>_7200</v>
          </cell>
          <cell r="F1434">
            <v>36700</v>
          </cell>
          <cell r="G1434">
            <v>21</v>
          </cell>
          <cell r="H1434">
            <v>9.6</v>
          </cell>
          <cell r="I1434">
            <v>12570</v>
          </cell>
          <cell r="J1434">
            <v>12570</v>
          </cell>
          <cell r="K1434">
            <v>12570</v>
          </cell>
          <cell r="M1434">
            <v>28</v>
          </cell>
          <cell r="O1434">
            <v>6</v>
          </cell>
          <cell r="P1434">
            <v>36799</v>
          </cell>
          <cell r="Q1434">
            <v>0</v>
          </cell>
          <cell r="R1434">
            <v>0</v>
          </cell>
        </row>
        <row r="1435">
          <cell r="C1435" t="str">
            <v>CM4430-092</v>
          </cell>
          <cell r="D1435" t="str">
            <v>TRP-TX MODULE D2 1544.53</v>
          </cell>
          <cell r="E1435" t="str">
            <v>_7200</v>
          </cell>
          <cell r="F1435">
            <v>36700</v>
          </cell>
          <cell r="G1435">
            <v>21</v>
          </cell>
          <cell r="H1435">
            <v>9.6</v>
          </cell>
          <cell r="I1435">
            <v>12570</v>
          </cell>
          <cell r="J1435">
            <v>12570</v>
          </cell>
          <cell r="K1435">
            <v>12570</v>
          </cell>
          <cell r="M1435">
            <v>28</v>
          </cell>
          <cell r="O1435">
            <v>6</v>
          </cell>
          <cell r="P1435">
            <v>36799</v>
          </cell>
          <cell r="Q1435">
            <v>0</v>
          </cell>
          <cell r="R1435">
            <v>0</v>
          </cell>
        </row>
        <row r="1436">
          <cell r="C1436" t="str">
            <v>CM4430-102</v>
          </cell>
          <cell r="D1436" t="str">
            <v>TRP-TX MODULE D2 1542.94</v>
          </cell>
          <cell r="E1436" t="str">
            <v>_7200</v>
          </cell>
          <cell r="F1436">
            <v>36700</v>
          </cell>
          <cell r="G1436">
            <v>21</v>
          </cell>
          <cell r="H1436">
            <v>9.6</v>
          </cell>
          <cell r="I1436">
            <v>12570</v>
          </cell>
          <cell r="J1436">
            <v>12570</v>
          </cell>
          <cell r="K1436">
            <v>12570</v>
          </cell>
          <cell r="M1436">
            <v>28</v>
          </cell>
          <cell r="O1436">
            <v>6</v>
          </cell>
          <cell r="P1436">
            <v>36799</v>
          </cell>
          <cell r="Q1436">
            <v>0</v>
          </cell>
          <cell r="R1436">
            <v>0</v>
          </cell>
        </row>
        <row r="1437">
          <cell r="C1437" t="str">
            <v>CM4430-112</v>
          </cell>
          <cell r="D1437" t="str">
            <v>TRP-TX MODULE D2 1541.35</v>
          </cell>
          <cell r="E1437" t="str">
            <v>_7200</v>
          </cell>
          <cell r="F1437">
            <v>36700</v>
          </cell>
          <cell r="G1437">
            <v>21</v>
          </cell>
          <cell r="H1437">
            <v>9.6</v>
          </cell>
          <cell r="I1437">
            <v>12570</v>
          </cell>
          <cell r="J1437">
            <v>12570</v>
          </cell>
          <cell r="K1437">
            <v>12570</v>
          </cell>
          <cell r="M1437">
            <v>28</v>
          </cell>
          <cell r="O1437">
            <v>6</v>
          </cell>
          <cell r="P1437">
            <v>36799</v>
          </cell>
          <cell r="Q1437">
            <v>0</v>
          </cell>
          <cell r="R1437">
            <v>0</v>
          </cell>
        </row>
        <row r="1438">
          <cell r="C1438" t="str">
            <v>CM4430-122</v>
          </cell>
          <cell r="D1438" t="str">
            <v>TRP-TX MODULE D2 1539.77</v>
          </cell>
          <cell r="E1438" t="str">
            <v>_7200</v>
          </cell>
          <cell r="F1438">
            <v>36700</v>
          </cell>
          <cell r="G1438">
            <v>21</v>
          </cell>
          <cell r="H1438">
            <v>9.6</v>
          </cell>
          <cell r="I1438">
            <v>12570</v>
          </cell>
          <cell r="J1438">
            <v>12570</v>
          </cell>
          <cell r="K1438">
            <v>12570</v>
          </cell>
          <cell r="M1438">
            <v>28</v>
          </cell>
          <cell r="O1438">
            <v>6</v>
          </cell>
          <cell r="P1438">
            <v>36799</v>
          </cell>
          <cell r="Q1438">
            <v>0</v>
          </cell>
          <cell r="R1438">
            <v>0</v>
          </cell>
        </row>
        <row r="1439">
          <cell r="C1439" t="str">
            <v>CM4430-132</v>
          </cell>
          <cell r="D1439" t="str">
            <v>TRP-TX MODULE D2 1538.19</v>
          </cell>
          <cell r="E1439" t="str">
            <v>_7200</v>
          </cell>
          <cell r="F1439">
            <v>36700</v>
          </cell>
          <cell r="G1439">
            <v>21</v>
          </cell>
          <cell r="H1439">
            <v>9.6</v>
          </cell>
          <cell r="I1439">
            <v>12570</v>
          </cell>
          <cell r="J1439">
            <v>12570</v>
          </cell>
          <cell r="K1439">
            <v>12570</v>
          </cell>
          <cell r="M1439">
            <v>28</v>
          </cell>
          <cell r="O1439">
            <v>6</v>
          </cell>
          <cell r="P1439">
            <v>36799</v>
          </cell>
          <cell r="Q1439">
            <v>0</v>
          </cell>
          <cell r="R1439">
            <v>0</v>
          </cell>
        </row>
        <row r="1440">
          <cell r="C1440" t="str">
            <v>CM4430-142</v>
          </cell>
          <cell r="D1440" t="str">
            <v>TRP-TX MODULE D2 1536.61</v>
          </cell>
          <cell r="E1440" t="str">
            <v>_7200</v>
          </cell>
          <cell r="F1440">
            <v>36700</v>
          </cell>
          <cell r="G1440">
            <v>21</v>
          </cell>
          <cell r="H1440">
            <v>9.6</v>
          </cell>
          <cell r="I1440">
            <v>12570</v>
          </cell>
          <cell r="J1440">
            <v>12570</v>
          </cell>
          <cell r="K1440">
            <v>12570</v>
          </cell>
          <cell r="M1440">
            <v>28</v>
          </cell>
          <cell r="O1440">
            <v>6</v>
          </cell>
          <cell r="P1440">
            <v>36799</v>
          </cell>
          <cell r="Q1440">
            <v>0</v>
          </cell>
          <cell r="R1440">
            <v>0</v>
          </cell>
        </row>
        <row r="1441">
          <cell r="C1441" t="str">
            <v>CM4430-152</v>
          </cell>
          <cell r="D1441" t="str">
            <v>TRP-TX MODULE D2 1535.04</v>
          </cell>
          <cell r="E1441" t="str">
            <v>_7200</v>
          </cell>
          <cell r="F1441">
            <v>36700</v>
          </cell>
          <cell r="G1441">
            <v>21</v>
          </cell>
          <cell r="H1441">
            <v>9.6</v>
          </cell>
          <cell r="I1441">
            <v>12570</v>
          </cell>
          <cell r="J1441">
            <v>12570</v>
          </cell>
          <cell r="K1441">
            <v>12570</v>
          </cell>
          <cell r="M1441">
            <v>28</v>
          </cell>
          <cell r="O1441">
            <v>6</v>
          </cell>
          <cell r="P1441">
            <v>36799</v>
          </cell>
          <cell r="Q1441">
            <v>0</v>
          </cell>
          <cell r="R1441">
            <v>0</v>
          </cell>
        </row>
        <row r="1442">
          <cell r="C1442" t="str">
            <v>CM4430-162</v>
          </cell>
          <cell r="D1442" t="str">
            <v>TRP-TX MODULE D2 1533.47</v>
          </cell>
          <cell r="E1442" t="str">
            <v>_7200</v>
          </cell>
          <cell r="F1442">
            <v>36700</v>
          </cell>
          <cell r="G1442">
            <v>21</v>
          </cell>
          <cell r="H1442">
            <v>9.6</v>
          </cell>
          <cell r="I1442">
            <v>12570</v>
          </cell>
          <cell r="J1442">
            <v>12570</v>
          </cell>
          <cell r="K1442">
            <v>12570</v>
          </cell>
          <cell r="M1442">
            <v>28</v>
          </cell>
          <cell r="O1442">
            <v>6</v>
          </cell>
          <cell r="P1442">
            <v>36799</v>
          </cell>
          <cell r="Q1442">
            <v>0</v>
          </cell>
          <cell r="R1442">
            <v>0</v>
          </cell>
        </row>
        <row r="1443">
          <cell r="C1443" t="str">
            <v>CM4430-172</v>
          </cell>
          <cell r="D1443" t="str">
            <v>TRP-TX MODULE, D2 1558.17</v>
          </cell>
          <cell r="E1443" t="str">
            <v>_7200</v>
          </cell>
          <cell r="F1443">
            <v>36700</v>
          </cell>
          <cell r="G1443">
            <v>21</v>
          </cell>
          <cell r="H1443">
            <v>9.6</v>
          </cell>
          <cell r="I1443">
            <v>12570</v>
          </cell>
          <cell r="J1443">
            <v>12570</v>
          </cell>
          <cell r="K1443">
            <v>12570</v>
          </cell>
          <cell r="M1443">
            <v>28</v>
          </cell>
          <cell r="O1443">
            <v>6</v>
          </cell>
          <cell r="P1443">
            <v>36799</v>
          </cell>
          <cell r="Q1443">
            <v>0</v>
          </cell>
          <cell r="R1443">
            <v>0</v>
          </cell>
        </row>
        <row r="1444">
          <cell r="C1444" t="str">
            <v>CM4430-182</v>
          </cell>
          <cell r="D1444" t="str">
            <v>TRP-TX MODULE, D2 1556.55</v>
          </cell>
          <cell r="E1444" t="str">
            <v>_7200</v>
          </cell>
          <cell r="F1444">
            <v>36700</v>
          </cell>
          <cell r="G1444">
            <v>21</v>
          </cell>
          <cell r="H1444">
            <v>9.6</v>
          </cell>
          <cell r="I1444">
            <v>12570</v>
          </cell>
          <cell r="J1444">
            <v>12570</v>
          </cell>
          <cell r="K1444">
            <v>12570</v>
          </cell>
          <cell r="M1444">
            <v>28</v>
          </cell>
          <cell r="O1444">
            <v>6</v>
          </cell>
          <cell r="P1444">
            <v>36799</v>
          </cell>
          <cell r="Q1444">
            <v>0</v>
          </cell>
          <cell r="R1444">
            <v>0</v>
          </cell>
        </row>
        <row r="1445">
          <cell r="C1445" t="str">
            <v>CM4430-192</v>
          </cell>
          <cell r="D1445" t="str">
            <v>TRP-TX MODULE, D2 1554.94</v>
          </cell>
          <cell r="E1445" t="str">
            <v>_7200</v>
          </cell>
          <cell r="F1445">
            <v>36700</v>
          </cell>
          <cell r="G1445">
            <v>21</v>
          </cell>
          <cell r="H1445">
            <v>9.6</v>
          </cell>
          <cell r="I1445">
            <v>12570</v>
          </cell>
          <cell r="J1445">
            <v>12570</v>
          </cell>
          <cell r="K1445">
            <v>12570</v>
          </cell>
          <cell r="M1445">
            <v>28</v>
          </cell>
          <cell r="O1445">
            <v>6</v>
          </cell>
          <cell r="P1445">
            <v>36799</v>
          </cell>
          <cell r="Q1445">
            <v>0</v>
          </cell>
          <cell r="R1445">
            <v>0</v>
          </cell>
        </row>
        <row r="1446">
          <cell r="C1446" t="str">
            <v>CM4430-202</v>
          </cell>
          <cell r="D1446" t="str">
            <v>TRP-TX MODULE, D2 1553.33</v>
          </cell>
          <cell r="E1446" t="str">
            <v>_7200</v>
          </cell>
          <cell r="F1446">
            <v>36700</v>
          </cell>
          <cell r="G1446">
            <v>21</v>
          </cell>
          <cell r="H1446">
            <v>9.6</v>
          </cell>
          <cell r="I1446">
            <v>12570</v>
          </cell>
          <cell r="J1446">
            <v>12570</v>
          </cell>
          <cell r="K1446">
            <v>12570</v>
          </cell>
          <cell r="M1446">
            <v>28</v>
          </cell>
          <cell r="O1446">
            <v>6</v>
          </cell>
          <cell r="P1446">
            <v>36799</v>
          </cell>
          <cell r="Q1446">
            <v>0</v>
          </cell>
          <cell r="R1446">
            <v>0</v>
          </cell>
        </row>
        <row r="1447">
          <cell r="C1447" t="str">
            <v>CM4430-212</v>
          </cell>
          <cell r="D1447" t="str">
            <v>TRP-TX MODULE, D2 1551.72</v>
          </cell>
          <cell r="E1447" t="str">
            <v>_7200</v>
          </cell>
          <cell r="F1447">
            <v>36700</v>
          </cell>
          <cell r="G1447">
            <v>21</v>
          </cell>
          <cell r="H1447">
            <v>9.6</v>
          </cell>
          <cell r="I1447">
            <v>12570</v>
          </cell>
          <cell r="J1447">
            <v>12570</v>
          </cell>
          <cell r="K1447">
            <v>12570</v>
          </cell>
          <cell r="M1447">
            <v>28</v>
          </cell>
          <cell r="O1447">
            <v>6</v>
          </cell>
          <cell r="P1447">
            <v>36799</v>
          </cell>
          <cell r="Q1447">
            <v>0</v>
          </cell>
          <cell r="R1447">
            <v>0</v>
          </cell>
        </row>
        <row r="1448">
          <cell r="C1448" t="str">
            <v>CM4430-222</v>
          </cell>
          <cell r="D1448" t="str">
            <v>TRP-TX MODULE, D2 1550.12</v>
          </cell>
          <cell r="E1448" t="str">
            <v>_7200</v>
          </cell>
          <cell r="F1448">
            <v>36700</v>
          </cell>
          <cell r="G1448">
            <v>21</v>
          </cell>
          <cell r="H1448">
            <v>9.6</v>
          </cell>
          <cell r="I1448">
            <v>12570</v>
          </cell>
          <cell r="J1448">
            <v>12570</v>
          </cell>
          <cell r="K1448">
            <v>12570</v>
          </cell>
          <cell r="M1448">
            <v>28</v>
          </cell>
          <cell r="O1448">
            <v>6</v>
          </cell>
          <cell r="P1448">
            <v>36799</v>
          </cell>
          <cell r="Q1448">
            <v>0</v>
          </cell>
          <cell r="R1448">
            <v>0</v>
          </cell>
        </row>
        <row r="1449">
          <cell r="C1449" t="str">
            <v>CM4430-232</v>
          </cell>
          <cell r="D1449" t="str">
            <v>TRP-TX MODULE, D2 1548.51</v>
          </cell>
          <cell r="E1449" t="str">
            <v>_7200</v>
          </cell>
          <cell r="F1449">
            <v>36700</v>
          </cell>
          <cell r="G1449">
            <v>21</v>
          </cell>
          <cell r="H1449">
            <v>9.6</v>
          </cell>
          <cell r="I1449">
            <v>12570</v>
          </cell>
          <cell r="J1449">
            <v>12570</v>
          </cell>
          <cell r="K1449">
            <v>12570</v>
          </cell>
          <cell r="M1449">
            <v>28</v>
          </cell>
          <cell r="O1449">
            <v>6</v>
          </cell>
          <cell r="P1449">
            <v>36799</v>
          </cell>
          <cell r="Q1449">
            <v>0</v>
          </cell>
          <cell r="R1449">
            <v>0</v>
          </cell>
        </row>
        <row r="1450">
          <cell r="C1450" t="str">
            <v>CM4430-242</v>
          </cell>
          <cell r="D1450" t="str">
            <v>TRP-TX MODULE, D2 1546.92</v>
          </cell>
          <cell r="E1450" t="str">
            <v>_7200</v>
          </cell>
          <cell r="F1450">
            <v>36700</v>
          </cell>
          <cell r="G1450">
            <v>21</v>
          </cell>
          <cell r="H1450">
            <v>9.6</v>
          </cell>
          <cell r="I1450">
            <v>12570</v>
          </cell>
          <cell r="J1450">
            <v>12570</v>
          </cell>
          <cell r="K1450">
            <v>12570</v>
          </cell>
          <cell r="M1450">
            <v>28</v>
          </cell>
          <cell r="O1450">
            <v>6</v>
          </cell>
          <cell r="P1450">
            <v>36799</v>
          </cell>
          <cell r="Q1450">
            <v>0</v>
          </cell>
          <cell r="R1450">
            <v>0</v>
          </cell>
        </row>
        <row r="1451">
          <cell r="C1451" t="str">
            <v>CM4430-252</v>
          </cell>
          <cell r="D1451" t="str">
            <v>TRP-TX MODULE, D2 1545.32</v>
          </cell>
          <cell r="E1451" t="str">
            <v>_7200</v>
          </cell>
          <cell r="F1451">
            <v>36700</v>
          </cell>
          <cell r="G1451">
            <v>21</v>
          </cell>
          <cell r="H1451">
            <v>9.6</v>
          </cell>
          <cell r="I1451">
            <v>12570</v>
          </cell>
          <cell r="J1451">
            <v>12570</v>
          </cell>
          <cell r="K1451">
            <v>12570</v>
          </cell>
          <cell r="M1451">
            <v>28</v>
          </cell>
          <cell r="O1451">
            <v>6</v>
          </cell>
          <cell r="P1451">
            <v>36799</v>
          </cell>
          <cell r="Q1451">
            <v>0</v>
          </cell>
          <cell r="R1451">
            <v>0</v>
          </cell>
        </row>
        <row r="1452">
          <cell r="C1452" t="str">
            <v>CM4430-262</v>
          </cell>
          <cell r="D1452" t="str">
            <v>TRP-TX MODULE, D2 1543.73</v>
          </cell>
          <cell r="E1452" t="str">
            <v>_7200</v>
          </cell>
          <cell r="F1452">
            <v>36700</v>
          </cell>
          <cell r="G1452">
            <v>21</v>
          </cell>
          <cell r="H1452">
            <v>9.6</v>
          </cell>
          <cell r="I1452">
            <v>12570</v>
          </cell>
          <cell r="J1452">
            <v>12570</v>
          </cell>
          <cell r="K1452">
            <v>12570</v>
          </cell>
          <cell r="M1452">
            <v>28</v>
          </cell>
          <cell r="O1452">
            <v>6</v>
          </cell>
          <cell r="P1452">
            <v>36799</v>
          </cell>
          <cell r="Q1452">
            <v>0</v>
          </cell>
          <cell r="R1452">
            <v>0</v>
          </cell>
        </row>
        <row r="1453">
          <cell r="C1453" t="str">
            <v>CM4430-272</v>
          </cell>
          <cell r="D1453" t="str">
            <v>TRP-TX MODULE, D2 1542.14</v>
          </cell>
          <cell r="E1453" t="str">
            <v>_7200</v>
          </cell>
          <cell r="F1453">
            <v>36700</v>
          </cell>
          <cell r="G1453">
            <v>21</v>
          </cell>
          <cell r="H1453">
            <v>9.6</v>
          </cell>
          <cell r="I1453">
            <v>12570</v>
          </cell>
          <cell r="J1453">
            <v>12570</v>
          </cell>
          <cell r="K1453">
            <v>12570</v>
          </cell>
          <cell r="M1453">
            <v>28</v>
          </cell>
          <cell r="O1453">
            <v>6</v>
          </cell>
          <cell r="P1453">
            <v>36799</v>
          </cell>
          <cell r="Q1453">
            <v>0</v>
          </cell>
          <cell r="R1453">
            <v>0</v>
          </cell>
        </row>
        <row r="1454">
          <cell r="C1454" t="str">
            <v>CM4430-282</v>
          </cell>
          <cell r="D1454" t="str">
            <v>TRP-TX MODULE, D2 1540.56</v>
          </cell>
          <cell r="E1454" t="str">
            <v>_7200</v>
          </cell>
          <cell r="F1454">
            <v>36700</v>
          </cell>
          <cell r="G1454">
            <v>21</v>
          </cell>
          <cell r="H1454">
            <v>9.6</v>
          </cell>
          <cell r="I1454">
            <v>12570</v>
          </cell>
          <cell r="J1454">
            <v>12570</v>
          </cell>
          <cell r="K1454">
            <v>12570</v>
          </cell>
          <cell r="M1454">
            <v>28</v>
          </cell>
          <cell r="O1454">
            <v>6</v>
          </cell>
          <cell r="P1454">
            <v>36799</v>
          </cell>
          <cell r="Q1454">
            <v>0</v>
          </cell>
          <cell r="R1454">
            <v>0</v>
          </cell>
        </row>
        <row r="1455">
          <cell r="C1455" t="str">
            <v>CM4430-292</v>
          </cell>
          <cell r="D1455" t="str">
            <v>TRP-TX MODULE, D2 1538.98</v>
          </cell>
          <cell r="E1455" t="str">
            <v>_7200</v>
          </cell>
          <cell r="F1455">
            <v>36700</v>
          </cell>
          <cell r="G1455">
            <v>21</v>
          </cell>
          <cell r="H1455">
            <v>9.6</v>
          </cell>
          <cell r="I1455">
            <v>12570</v>
          </cell>
          <cell r="J1455">
            <v>12570</v>
          </cell>
          <cell r="K1455">
            <v>12570</v>
          </cell>
          <cell r="M1455">
            <v>28</v>
          </cell>
          <cell r="O1455">
            <v>6</v>
          </cell>
          <cell r="P1455">
            <v>36799</v>
          </cell>
          <cell r="Q1455">
            <v>0</v>
          </cell>
          <cell r="R1455">
            <v>0</v>
          </cell>
        </row>
        <row r="1456">
          <cell r="C1456" t="str">
            <v>CM4430-302</v>
          </cell>
          <cell r="D1456" t="str">
            <v>TRP-TX MODULE, D2 1537.40</v>
          </cell>
          <cell r="E1456" t="str">
            <v>_7200</v>
          </cell>
          <cell r="F1456">
            <v>36700</v>
          </cell>
          <cell r="G1456">
            <v>21</v>
          </cell>
          <cell r="H1456">
            <v>9.6</v>
          </cell>
          <cell r="I1456">
            <v>12570</v>
          </cell>
          <cell r="J1456">
            <v>12570</v>
          </cell>
          <cell r="K1456">
            <v>12570</v>
          </cell>
          <cell r="M1456">
            <v>28</v>
          </cell>
          <cell r="O1456">
            <v>6</v>
          </cell>
          <cell r="P1456">
            <v>36799</v>
          </cell>
          <cell r="Q1456">
            <v>0</v>
          </cell>
          <cell r="R1456">
            <v>0</v>
          </cell>
        </row>
        <row r="1457">
          <cell r="C1457" t="str">
            <v>CM4430-312</v>
          </cell>
          <cell r="D1457" t="str">
            <v>TRP-TX MODULE, D2 1535.82</v>
          </cell>
          <cell r="E1457" t="str">
            <v>_7200</v>
          </cell>
          <cell r="F1457">
            <v>36700</v>
          </cell>
          <cell r="G1457">
            <v>21</v>
          </cell>
          <cell r="H1457">
            <v>9.6</v>
          </cell>
          <cell r="I1457">
            <v>12570</v>
          </cell>
          <cell r="J1457">
            <v>12570</v>
          </cell>
          <cell r="K1457">
            <v>12570</v>
          </cell>
          <cell r="M1457">
            <v>28</v>
          </cell>
          <cell r="O1457">
            <v>6</v>
          </cell>
          <cell r="P1457">
            <v>36799</v>
          </cell>
          <cell r="Q1457">
            <v>0</v>
          </cell>
          <cell r="R1457">
            <v>0</v>
          </cell>
        </row>
        <row r="1458">
          <cell r="C1458" t="str">
            <v>CM4430-322</v>
          </cell>
          <cell r="D1458" t="str">
            <v>TRP-TX MODULE, D2 1534.25</v>
          </cell>
          <cell r="E1458" t="str">
            <v>_7200</v>
          </cell>
          <cell r="F1458">
            <v>36700</v>
          </cell>
          <cell r="G1458">
            <v>21</v>
          </cell>
          <cell r="H1458">
            <v>9.6</v>
          </cell>
          <cell r="I1458">
            <v>12570</v>
          </cell>
          <cell r="J1458">
            <v>12570</v>
          </cell>
          <cell r="K1458">
            <v>12570</v>
          </cell>
          <cell r="M1458">
            <v>28</v>
          </cell>
          <cell r="O1458">
            <v>6</v>
          </cell>
          <cell r="P1458">
            <v>36799</v>
          </cell>
          <cell r="Q1458">
            <v>0</v>
          </cell>
          <cell r="R1458">
            <v>0</v>
          </cell>
        </row>
        <row r="1459">
          <cell r="C1459" t="str">
            <v>CM4430-332</v>
          </cell>
          <cell r="D1459" t="str">
            <v>TRP-TX MODULE, D2 1560.61</v>
          </cell>
          <cell r="E1459" t="str">
            <v>_7200</v>
          </cell>
          <cell r="F1459">
            <v>37011</v>
          </cell>
          <cell r="G1459">
            <v>21</v>
          </cell>
          <cell r="H1459">
            <v>9.6</v>
          </cell>
          <cell r="I1459">
            <v>12570</v>
          </cell>
          <cell r="J1459">
            <v>12570</v>
          </cell>
          <cell r="K1459">
            <v>12570</v>
          </cell>
          <cell r="M1459">
            <v>28</v>
          </cell>
          <cell r="O1459">
            <v>6</v>
          </cell>
          <cell r="P1459">
            <v>36799</v>
          </cell>
          <cell r="Q1459">
            <v>0</v>
          </cell>
          <cell r="R1459">
            <v>0</v>
          </cell>
        </row>
        <row r="1460">
          <cell r="C1460" t="str">
            <v>CM4430-342</v>
          </cell>
          <cell r="D1460" t="str">
            <v>TRP-TX MODULE, D2 1559.79</v>
          </cell>
          <cell r="E1460" t="str">
            <v>_7200</v>
          </cell>
          <cell r="F1460">
            <v>37011</v>
          </cell>
          <cell r="G1460">
            <v>21</v>
          </cell>
          <cell r="H1460">
            <v>9.6</v>
          </cell>
          <cell r="I1460">
            <v>12570</v>
          </cell>
          <cell r="J1460">
            <v>12570</v>
          </cell>
          <cell r="K1460">
            <v>12570</v>
          </cell>
          <cell r="M1460">
            <v>28</v>
          </cell>
          <cell r="O1460">
            <v>6</v>
          </cell>
          <cell r="P1460">
            <v>36799</v>
          </cell>
          <cell r="Q1460">
            <v>0</v>
          </cell>
          <cell r="R1460">
            <v>0</v>
          </cell>
        </row>
        <row r="1461">
          <cell r="C1461" t="str">
            <v>CM4430-352</v>
          </cell>
          <cell r="D1461" t="str">
            <v>TRP-TX MODULE, D2 1558.98</v>
          </cell>
          <cell r="E1461" t="str">
            <v>_7200</v>
          </cell>
          <cell r="F1461">
            <v>37011</v>
          </cell>
          <cell r="G1461">
            <v>21</v>
          </cell>
          <cell r="H1461">
            <v>9.6</v>
          </cell>
          <cell r="I1461">
            <v>12570</v>
          </cell>
          <cell r="J1461">
            <v>12570</v>
          </cell>
          <cell r="K1461">
            <v>12570</v>
          </cell>
          <cell r="M1461">
            <v>28</v>
          </cell>
          <cell r="O1461">
            <v>6</v>
          </cell>
          <cell r="P1461">
            <v>36799</v>
          </cell>
          <cell r="Q1461">
            <v>0</v>
          </cell>
          <cell r="R1461">
            <v>0</v>
          </cell>
        </row>
        <row r="1462">
          <cell r="C1462" t="str">
            <v>CM4436-019</v>
          </cell>
          <cell r="D1462" t="str">
            <v>TRP-TX MODULE D10 1557.36</v>
          </cell>
          <cell r="E1462" t="str">
            <v>_7200</v>
          </cell>
          <cell r="F1462">
            <v>37499</v>
          </cell>
          <cell r="G1462">
            <v>27</v>
          </cell>
          <cell r="H1462">
            <v>8.5</v>
          </cell>
          <cell r="I1462">
            <v>31300</v>
          </cell>
          <cell r="J1462">
            <v>31300</v>
          </cell>
          <cell r="K1462">
            <v>31300</v>
          </cell>
          <cell r="M1462">
            <v>40</v>
          </cell>
          <cell r="O1462">
            <v>6</v>
          </cell>
          <cell r="P1462">
            <v>37802</v>
          </cell>
          <cell r="Q1462">
            <v>0</v>
          </cell>
          <cell r="R1462">
            <v>0</v>
          </cell>
        </row>
        <row r="1463">
          <cell r="C1463" t="str">
            <v>CM4436-019-L</v>
          </cell>
          <cell r="D1463" t="str">
            <v>TRP-TX MODULE D10 1574,54 NM</v>
          </cell>
          <cell r="E1463" t="str">
            <v>_7200</v>
          </cell>
          <cell r="F1463">
            <v>37833</v>
          </cell>
          <cell r="G1463">
            <v>27</v>
          </cell>
          <cell r="H1463">
            <v>85</v>
          </cell>
          <cell r="I1463">
            <v>32380</v>
          </cell>
          <cell r="J1463">
            <v>32380</v>
          </cell>
          <cell r="K1463">
            <v>32380</v>
          </cell>
          <cell r="M1463">
            <v>40</v>
          </cell>
          <cell r="N1463">
            <v>0</v>
          </cell>
          <cell r="O1463">
            <v>6</v>
          </cell>
          <cell r="P1463">
            <v>40359</v>
          </cell>
          <cell r="Q1463">
            <v>0</v>
          </cell>
          <cell r="R1463">
            <v>1</v>
          </cell>
        </row>
        <row r="1464">
          <cell r="C1464" t="str">
            <v>CM4436-029</v>
          </cell>
          <cell r="D1464" t="str">
            <v>TRP-TX MODULE D10 1555.75</v>
          </cell>
          <cell r="E1464" t="str">
            <v>_7200</v>
          </cell>
          <cell r="F1464">
            <v>37499</v>
          </cell>
          <cell r="G1464">
            <v>27</v>
          </cell>
          <cell r="H1464">
            <v>8.5</v>
          </cell>
          <cell r="I1464">
            <v>31300</v>
          </cell>
          <cell r="J1464">
            <v>31300</v>
          </cell>
          <cell r="K1464">
            <v>31300</v>
          </cell>
          <cell r="M1464">
            <v>40</v>
          </cell>
          <cell r="O1464">
            <v>6</v>
          </cell>
          <cell r="P1464">
            <v>37802</v>
          </cell>
          <cell r="Q1464">
            <v>0</v>
          </cell>
          <cell r="R1464">
            <v>0</v>
          </cell>
        </row>
        <row r="1465">
          <cell r="C1465" t="str">
            <v>CM4436-029-L</v>
          </cell>
          <cell r="D1465" t="str">
            <v>TRP-TX MODULE D10 1575,37 NM</v>
          </cell>
          <cell r="E1465" t="str">
            <v>_7200</v>
          </cell>
          <cell r="F1465">
            <v>37833</v>
          </cell>
          <cell r="G1465">
            <v>27</v>
          </cell>
          <cell r="H1465">
            <v>85</v>
          </cell>
          <cell r="I1465">
            <v>32380</v>
          </cell>
          <cell r="J1465">
            <v>32380</v>
          </cell>
          <cell r="K1465">
            <v>32380</v>
          </cell>
          <cell r="M1465">
            <v>40</v>
          </cell>
          <cell r="N1465">
            <v>0</v>
          </cell>
          <cell r="O1465">
            <v>6</v>
          </cell>
          <cell r="P1465">
            <v>40359</v>
          </cell>
          <cell r="Q1465">
            <v>0</v>
          </cell>
          <cell r="R1465">
            <v>1</v>
          </cell>
        </row>
        <row r="1466">
          <cell r="C1466" t="str">
            <v>CM4436-039</v>
          </cell>
          <cell r="D1466" t="str">
            <v>TRP-TX MODULE D10 1554.13</v>
          </cell>
          <cell r="E1466" t="str">
            <v>_7200</v>
          </cell>
          <cell r="F1466">
            <v>37499</v>
          </cell>
          <cell r="G1466">
            <v>27</v>
          </cell>
          <cell r="H1466">
            <v>8.5</v>
          </cell>
          <cell r="I1466">
            <v>31300</v>
          </cell>
          <cell r="J1466">
            <v>31300</v>
          </cell>
          <cell r="K1466">
            <v>31300</v>
          </cell>
          <cell r="M1466">
            <v>40</v>
          </cell>
          <cell r="O1466">
            <v>6</v>
          </cell>
          <cell r="P1466">
            <v>37802</v>
          </cell>
          <cell r="Q1466">
            <v>0</v>
          </cell>
          <cell r="R1466">
            <v>0</v>
          </cell>
        </row>
        <row r="1467">
          <cell r="C1467" t="str">
            <v>CM4436-039-L</v>
          </cell>
          <cell r="D1467" t="str">
            <v>TRP-TX MODULE D10 1576,20 NM</v>
          </cell>
          <cell r="E1467" t="str">
            <v>_7200</v>
          </cell>
          <cell r="F1467">
            <v>37833</v>
          </cell>
          <cell r="G1467">
            <v>27</v>
          </cell>
          <cell r="H1467">
            <v>85</v>
          </cell>
          <cell r="I1467">
            <v>32380</v>
          </cell>
          <cell r="J1467">
            <v>32380</v>
          </cell>
          <cell r="K1467">
            <v>32380</v>
          </cell>
          <cell r="M1467">
            <v>40</v>
          </cell>
          <cell r="N1467">
            <v>0</v>
          </cell>
          <cell r="O1467">
            <v>6</v>
          </cell>
          <cell r="P1467">
            <v>40359</v>
          </cell>
          <cell r="Q1467">
            <v>0</v>
          </cell>
          <cell r="R1467">
            <v>1</v>
          </cell>
        </row>
        <row r="1468">
          <cell r="C1468" t="str">
            <v>CM4436-049</v>
          </cell>
          <cell r="D1468" t="str">
            <v>TRP-TX MODULE D10 1552.52</v>
          </cell>
          <cell r="E1468" t="str">
            <v>_7200</v>
          </cell>
          <cell r="F1468">
            <v>37499</v>
          </cell>
          <cell r="G1468">
            <v>27</v>
          </cell>
          <cell r="H1468">
            <v>8.5</v>
          </cell>
          <cell r="I1468">
            <v>31300</v>
          </cell>
          <cell r="J1468">
            <v>31300</v>
          </cell>
          <cell r="K1468">
            <v>31300</v>
          </cell>
          <cell r="M1468">
            <v>40</v>
          </cell>
          <cell r="O1468">
            <v>6</v>
          </cell>
          <cell r="P1468">
            <v>37802</v>
          </cell>
          <cell r="Q1468">
            <v>0</v>
          </cell>
          <cell r="R1468">
            <v>0</v>
          </cell>
        </row>
        <row r="1469">
          <cell r="C1469" t="str">
            <v>CM4436-049-L</v>
          </cell>
          <cell r="D1469" t="str">
            <v>TRP-TX MODULE D10 1577,03 NM</v>
          </cell>
          <cell r="E1469" t="str">
            <v>_7200</v>
          </cell>
          <cell r="F1469">
            <v>37833</v>
          </cell>
          <cell r="G1469">
            <v>27</v>
          </cell>
          <cell r="H1469">
            <v>85</v>
          </cell>
          <cell r="I1469">
            <v>32380</v>
          </cell>
          <cell r="J1469">
            <v>32380</v>
          </cell>
          <cell r="K1469">
            <v>32380</v>
          </cell>
          <cell r="M1469">
            <v>40</v>
          </cell>
          <cell r="N1469">
            <v>0</v>
          </cell>
          <cell r="O1469">
            <v>6</v>
          </cell>
          <cell r="P1469">
            <v>40359</v>
          </cell>
          <cell r="Q1469">
            <v>0</v>
          </cell>
          <cell r="R1469">
            <v>1</v>
          </cell>
        </row>
        <row r="1470">
          <cell r="C1470" t="str">
            <v>CM4436-059</v>
          </cell>
          <cell r="D1470" t="str">
            <v>TRP-TX MODULE D10 1550.92</v>
          </cell>
          <cell r="E1470" t="str">
            <v>_7200</v>
          </cell>
          <cell r="F1470">
            <v>37499</v>
          </cell>
          <cell r="G1470">
            <v>27</v>
          </cell>
          <cell r="H1470">
            <v>8.5</v>
          </cell>
          <cell r="I1470">
            <v>31300</v>
          </cell>
          <cell r="J1470">
            <v>31300</v>
          </cell>
          <cell r="K1470">
            <v>31300</v>
          </cell>
          <cell r="M1470">
            <v>40</v>
          </cell>
          <cell r="O1470">
            <v>6</v>
          </cell>
          <cell r="P1470">
            <v>37802</v>
          </cell>
          <cell r="Q1470">
            <v>0</v>
          </cell>
          <cell r="R1470">
            <v>0</v>
          </cell>
        </row>
        <row r="1471">
          <cell r="C1471" t="str">
            <v>CM4436-059-L</v>
          </cell>
          <cell r="D1471" t="str">
            <v>TRP-TX MODULE D10 1577,86 NM</v>
          </cell>
          <cell r="E1471" t="str">
            <v>_7200</v>
          </cell>
          <cell r="F1471">
            <v>37833</v>
          </cell>
          <cell r="G1471">
            <v>27</v>
          </cell>
          <cell r="H1471">
            <v>85</v>
          </cell>
          <cell r="I1471">
            <v>32380</v>
          </cell>
          <cell r="J1471">
            <v>32380</v>
          </cell>
          <cell r="K1471">
            <v>32380</v>
          </cell>
          <cell r="M1471">
            <v>40</v>
          </cell>
          <cell r="N1471">
            <v>0</v>
          </cell>
          <cell r="O1471">
            <v>6</v>
          </cell>
          <cell r="P1471">
            <v>40359</v>
          </cell>
          <cell r="Q1471">
            <v>0</v>
          </cell>
          <cell r="R1471">
            <v>1</v>
          </cell>
        </row>
        <row r="1472">
          <cell r="C1472" t="str">
            <v>CM4436-069</v>
          </cell>
          <cell r="D1472" t="str">
            <v>TRP-TX MODULE D10 1549.32</v>
          </cell>
          <cell r="E1472" t="str">
            <v>_7200</v>
          </cell>
          <cell r="F1472">
            <v>37499</v>
          </cell>
          <cell r="G1472">
            <v>27</v>
          </cell>
          <cell r="H1472">
            <v>8.5</v>
          </cell>
          <cell r="I1472">
            <v>31300</v>
          </cell>
          <cell r="J1472">
            <v>31300</v>
          </cell>
          <cell r="K1472">
            <v>31300</v>
          </cell>
          <cell r="M1472">
            <v>40</v>
          </cell>
          <cell r="O1472">
            <v>6</v>
          </cell>
          <cell r="P1472">
            <v>37802</v>
          </cell>
          <cell r="Q1472">
            <v>0</v>
          </cell>
          <cell r="R1472">
            <v>0</v>
          </cell>
        </row>
        <row r="1473">
          <cell r="C1473" t="str">
            <v>CM4436-069-L</v>
          </cell>
          <cell r="D1473" t="str">
            <v>TRP-TX MODULE D10 1578,69 NM</v>
          </cell>
          <cell r="E1473" t="str">
            <v>_7200</v>
          </cell>
          <cell r="F1473">
            <v>37833</v>
          </cell>
          <cell r="G1473">
            <v>27</v>
          </cell>
          <cell r="H1473">
            <v>85</v>
          </cell>
          <cell r="I1473">
            <v>32380</v>
          </cell>
          <cell r="J1473">
            <v>32380</v>
          </cell>
          <cell r="K1473">
            <v>32380</v>
          </cell>
          <cell r="M1473">
            <v>40</v>
          </cell>
          <cell r="N1473">
            <v>0</v>
          </cell>
          <cell r="O1473">
            <v>6</v>
          </cell>
          <cell r="P1473">
            <v>40359</v>
          </cell>
          <cell r="Q1473">
            <v>0</v>
          </cell>
          <cell r="R1473">
            <v>1</v>
          </cell>
        </row>
        <row r="1474">
          <cell r="C1474" t="str">
            <v>CM4436-079</v>
          </cell>
          <cell r="D1474" t="str">
            <v>TRP-TX MODULE D10 1547.72</v>
          </cell>
          <cell r="E1474" t="str">
            <v>_7200</v>
          </cell>
          <cell r="F1474">
            <v>37499</v>
          </cell>
          <cell r="G1474">
            <v>27</v>
          </cell>
          <cell r="H1474">
            <v>8.5</v>
          </cell>
          <cell r="I1474">
            <v>31300</v>
          </cell>
          <cell r="J1474">
            <v>31300</v>
          </cell>
          <cell r="K1474">
            <v>31300</v>
          </cell>
          <cell r="M1474">
            <v>40</v>
          </cell>
          <cell r="O1474">
            <v>6</v>
          </cell>
          <cell r="P1474">
            <v>37802</v>
          </cell>
          <cell r="Q1474">
            <v>0</v>
          </cell>
          <cell r="R1474">
            <v>0</v>
          </cell>
        </row>
        <row r="1475">
          <cell r="C1475" t="str">
            <v>CM4436-079-L</v>
          </cell>
          <cell r="D1475" t="str">
            <v>TRP-TX MODULE D10 1579,52 NM</v>
          </cell>
          <cell r="E1475" t="str">
            <v>_7200</v>
          </cell>
          <cell r="F1475">
            <v>37833</v>
          </cell>
          <cell r="G1475">
            <v>27</v>
          </cell>
          <cell r="H1475">
            <v>85</v>
          </cell>
          <cell r="I1475">
            <v>32380</v>
          </cell>
          <cell r="J1475">
            <v>32380</v>
          </cell>
          <cell r="K1475">
            <v>32380</v>
          </cell>
          <cell r="M1475">
            <v>40</v>
          </cell>
          <cell r="N1475">
            <v>0</v>
          </cell>
          <cell r="O1475">
            <v>6</v>
          </cell>
          <cell r="P1475">
            <v>40359</v>
          </cell>
          <cell r="Q1475">
            <v>0</v>
          </cell>
          <cell r="R1475">
            <v>1</v>
          </cell>
        </row>
        <row r="1476">
          <cell r="C1476" t="str">
            <v>CM4436-089</v>
          </cell>
          <cell r="D1476" t="str">
            <v>TRP-TX MODULE D10 1546.12</v>
          </cell>
          <cell r="E1476" t="str">
            <v>_7200</v>
          </cell>
          <cell r="F1476">
            <v>37499</v>
          </cell>
          <cell r="G1476">
            <v>27</v>
          </cell>
          <cell r="H1476">
            <v>8.5</v>
          </cell>
          <cell r="I1476">
            <v>31300</v>
          </cell>
          <cell r="J1476">
            <v>31300</v>
          </cell>
          <cell r="K1476">
            <v>31300</v>
          </cell>
          <cell r="M1476">
            <v>40</v>
          </cell>
          <cell r="O1476">
            <v>6</v>
          </cell>
          <cell r="P1476">
            <v>37802</v>
          </cell>
          <cell r="Q1476">
            <v>0</v>
          </cell>
          <cell r="R1476">
            <v>0</v>
          </cell>
        </row>
        <row r="1477">
          <cell r="C1477" t="str">
            <v>CM4436-089-L</v>
          </cell>
          <cell r="D1477" t="str">
            <v>TRP-TX MODULE D10 1580,35 NM</v>
          </cell>
          <cell r="E1477" t="str">
            <v>_7200</v>
          </cell>
          <cell r="F1477">
            <v>37833</v>
          </cell>
          <cell r="G1477">
            <v>27</v>
          </cell>
          <cell r="H1477">
            <v>85</v>
          </cell>
          <cell r="I1477">
            <v>32380</v>
          </cell>
          <cell r="J1477">
            <v>32380</v>
          </cell>
          <cell r="K1477">
            <v>32380</v>
          </cell>
          <cell r="M1477">
            <v>40</v>
          </cell>
          <cell r="N1477">
            <v>0</v>
          </cell>
          <cell r="O1477">
            <v>6</v>
          </cell>
          <cell r="P1477">
            <v>40359</v>
          </cell>
          <cell r="Q1477">
            <v>0</v>
          </cell>
          <cell r="R1477">
            <v>1</v>
          </cell>
        </row>
        <row r="1478">
          <cell r="C1478" t="str">
            <v>CM4436-099</v>
          </cell>
          <cell r="D1478" t="str">
            <v>TRP-TX MODULE D10 1544.53</v>
          </cell>
          <cell r="E1478" t="str">
            <v>_7200</v>
          </cell>
          <cell r="F1478">
            <v>37499</v>
          </cell>
          <cell r="G1478">
            <v>27</v>
          </cell>
          <cell r="H1478">
            <v>8.5</v>
          </cell>
          <cell r="I1478">
            <v>31300</v>
          </cell>
          <cell r="J1478">
            <v>31300</v>
          </cell>
          <cell r="K1478">
            <v>31300</v>
          </cell>
          <cell r="M1478">
            <v>40</v>
          </cell>
          <cell r="O1478">
            <v>6</v>
          </cell>
          <cell r="P1478">
            <v>37802</v>
          </cell>
          <cell r="Q1478">
            <v>0</v>
          </cell>
          <cell r="R1478">
            <v>0</v>
          </cell>
        </row>
        <row r="1479">
          <cell r="C1479" t="str">
            <v>CM4436-099-L</v>
          </cell>
          <cell r="D1479" t="str">
            <v>TRP-TX MODULE D10 1581,19 NM</v>
          </cell>
          <cell r="E1479" t="str">
            <v>_7200</v>
          </cell>
          <cell r="F1479">
            <v>37833</v>
          </cell>
          <cell r="G1479">
            <v>27</v>
          </cell>
          <cell r="H1479">
            <v>85</v>
          </cell>
          <cell r="I1479">
            <v>32380</v>
          </cell>
          <cell r="J1479">
            <v>32380</v>
          </cell>
          <cell r="K1479">
            <v>32380</v>
          </cell>
          <cell r="M1479">
            <v>40</v>
          </cell>
          <cell r="N1479">
            <v>0</v>
          </cell>
          <cell r="O1479">
            <v>6</v>
          </cell>
          <cell r="P1479">
            <v>40359</v>
          </cell>
          <cell r="Q1479">
            <v>0</v>
          </cell>
          <cell r="R1479">
            <v>1</v>
          </cell>
        </row>
        <row r="1480">
          <cell r="C1480" t="str">
            <v>CM4436-109</v>
          </cell>
          <cell r="D1480" t="str">
            <v>TRP-TX MODULE D10 1542.94</v>
          </cell>
          <cell r="E1480" t="str">
            <v>_7200</v>
          </cell>
          <cell r="F1480">
            <v>37499</v>
          </cell>
          <cell r="G1480">
            <v>27</v>
          </cell>
          <cell r="H1480">
            <v>8.5</v>
          </cell>
          <cell r="I1480">
            <v>31300</v>
          </cell>
          <cell r="J1480">
            <v>31300</v>
          </cell>
          <cell r="K1480">
            <v>31300</v>
          </cell>
          <cell r="M1480">
            <v>40</v>
          </cell>
          <cell r="O1480">
            <v>6</v>
          </cell>
          <cell r="P1480">
            <v>37802</v>
          </cell>
          <cell r="Q1480">
            <v>0</v>
          </cell>
          <cell r="R1480">
            <v>0</v>
          </cell>
        </row>
        <row r="1481">
          <cell r="C1481" t="str">
            <v>CM4436-109-L</v>
          </cell>
          <cell r="D1481" t="str">
            <v>TRP-TX MODULE D10 1582,02 NM</v>
          </cell>
          <cell r="E1481" t="str">
            <v>_7200</v>
          </cell>
          <cell r="F1481">
            <v>37833</v>
          </cell>
          <cell r="G1481">
            <v>27</v>
          </cell>
          <cell r="H1481">
            <v>85</v>
          </cell>
          <cell r="I1481">
            <v>32380</v>
          </cell>
          <cell r="J1481">
            <v>32380</v>
          </cell>
          <cell r="K1481">
            <v>32380</v>
          </cell>
          <cell r="M1481">
            <v>40</v>
          </cell>
          <cell r="N1481">
            <v>0</v>
          </cell>
          <cell r="O1481">
            <v>6</v>
          </cell>
          <cell r="P1481">
            <v>40359</v>
          </cell>
          <cell r="Q1481">
            <v>0</v>
          </cell>
          <cell r="R1481">
            <v>1</v>
          </cell>
        </row>
        <row r="1482">
          <cell r="C1482" t="str">
            <v>CM4436-119</v>
          </cell>
          <cell r="D1482" t="str">
            <v>TRP-TX MODULE D10 1541.35</v>
          </cell>
          <cell r="E1482" t="str">
            <v>_7200</v>
          </cell>
          <cell r="F1482">
            <v>37499</v>
          </cell>
          <cell r="G1482">
            <v>27</v>
          </cell>
          <cell r="H1482">
            <v>8.5</v>
          </cell>
          <cell r="I1482">
            <v>31300</v>
          </cell>
          <cell r="J1482">
            <v>31300</v>
          </cell>
          <cell r="K1482">
            <v>31300</v>
          </cell>
          <cell r="M1482">
            <v>40</v>
          </cell>
          <cell r="O1482">
            <v>6</v>
          </cell>
          <cell r="P1482">
            <v>37802</v>
          </cell>
          <cell r="Q1482">
            <v>0</v>
          </cell>
          <cell r="R1482">
            <v>0</v>
          </cell>
        </row>
        <row r="1483">
          <cell r="C1483" t="str">
            <v>CM4436-119-L</v>
          </cell>
          <cell r="D1483" t="str">
            <v>TRP-TX MODULE D10 1582,86 NM</v>
          </cell>
          <cell r="E1483" t="str">
            <v>_7200</v>
          </cell>
          <cell r="F1483">
            <v>37833</v>
          </cell>
          <cell r="G1483">
            <v>27</v>
          </cell>
          <cell r="H1483">
            <v>85</v>
          </cell>
          <cell r="I1483">
            <v>32380</v>
          </cell>
          <cell r="J1483">
            <v>32380</v>
          </cell>
          <cell r="K1483">
            <v>32380</v>
          </cell>
          <cell r="M1483">
            <v>40</v>
          </cell>
          <cell r="N1483">
            <v>0</v>
          </cell>
          <cell r="O1483">
            <v>6</v>
          </cell>
          <cell r="P1483">
            <v>40359</v>
          </cell>
          <cell r="Q1483">
            <v>0</v>
          </cell>
          <cell r="R1483">
            <v>1</v>
          </cell>
        </row>
        <row r="1484">
          <cell r="C1484" t="str">
            <v>CM4436-129</v>
          </cell>
          <cell r="D1484" t="str">
            <v>TRP-TX MODULE D10 1539.77</v>
          </cell>
          <cell r="E1484" t="str">
            <v>_7200</v>
          </cell>
          <cell r="F1484">
            <v>37499</v>
          </cell>
          <cell r="G1484">
            <v>27</v>
          </cell>
          <cell r="H1484">
            <v>8.5</v>
          </cell>
          <cell r="I1484">
            <v>31300</v>
          </cell>
          <cell r="J1484">
            <v>31300</v>
          </cell>
          <cell r="K1484">
            <v>31300</v>
          </cell>
          <cell r="M1484">
            <v>40</v>
          </cell>
          <cell r="O1484">
            <v>6</v>
          </cell>
          <cell r="P1484">
            <v>37802</v>
          </cell>
          <cell r="Q1484">
            <v>0</v>
          </cell>
          <cell r="R1484">
            <v>0</v>
          </cell>
        </row>
        <row r="1485">
          <cell r="C1485" t="str">
            <v>CM4436-129-L</v>
          </cell>
          <cell r="D1485" t="str">
            <v>TRP-TX MODULE D10 1583,69 NM</v>
          </cell>
          <cell r="E1485" t="str">
            <v>_7200</v>
          </cell>
          <cell r="F1485">
            <v>37833</v>
          </cell>
          <cell r="G1485">
            <v>27</v>
          </cell>
          <cell r="H1485">
            <v>85</v>
          </cell>
          <cell r="I1485">
            <v>32380</v>
          </cell>
          <cell r="J1485">
            <v>32380</v>
          </cell>
          <cell r="K1485">
            <v>32380</v>
          </cell>
          <cell r="M1485">
            <v>40</v>
          </cell>
          <cell r="N1485">
            <v>0</v>
          </cell>
          <cell r="O1485">
            <v>6</v>
          </cell>
          <cell r="P1485">
            <v>40359</v>
          </cell>
          <cell r="Q1485">
            <v>0</v>
          </cell>
          <cell r="R1485">
            <v>1</v>
          </cell>
        </row>
        <row r="1486">
          <cell r="C1486" t="str">
            <v>CM4436-139</v>
          </cell>
          <cell r="D1486" t="str">
            <v>TRP-TX MODULE D10 1538.19</v>
          </cell>
          <cell r="E1486" t="str">
            <v>_7200</v>
          </cell>
          <cell r="F1486">
            <v>37499</v>
          </cell>
          <cell r="G1486">
            <v>27</v>
          </cell>
          <cell r="H1486">
            <v>8.5</v>
          </cell>
          <cell r="I1486">
            <v>31300</v>
          </cell>
          <cell r="J1486">
            <v>31300</v>
          </cell>
          <cell r="K1486">
            <v>31300</v>
          </cell>
          <cell r="M1486">
            <v>40</v>
          </cell>
          <cell r="O1486">
            <v>6</v>
          </cell>
          <cell r="P1486">
            <v>37802</v>
          </cell>
          <cell r="Q1486">
            <v>0</v>
          </cell>
          <cell r="R1486">
            <v>0</v>
          </cell>
        </row>
        <row r="1487">
          <cell r="C1487" t="str">
            <v>CM4436-139-L</v>
          </cell>
          <cell r="D1487" t="str">
            <v>TRP-TX MODULE D10 1584,53 NM</v>
          </cell>
          <cell r="E1487" t="str">
            <v>_7200</v>
          </cell>
          <cell r="F1487">
            <v>37833</v>
          </cell>
          <cell r="G1487">
            <v>27</v>
          </cell>
          <cell r="H1487">
            <v>85</v>
          </cell>
          <cell r="I1487">
            <v>32380</v>
          </cell>
          <cell r="J1487">
            <v>32380</v>
          </cell>
          <cell r="K1487">
            <v>32380</v>
          </cell>
          <cell r="M1487">
            <v>40</v>
          </cell>
          <cell r="N1487">
            <v>0</v>
          </cell>
          <cell r="O1487">
            <v>6</v>
          </cell>
          <cell r="P1487">
            <v>40359</v>
          </cell>
          <cell r="Q1487">
            <v>0</v>
          </cell>
          <cell r="R1487">
            <v>1</v>
          </cell>
        </row>
        <row r="1488">
          <cell r="C1488" t="str">
            <v>CM4436-149</v>
          </cell>
          <cell r="D1488" t="str">
            <v>TRP-TX MODULE D10 1536.61</v>
          </cell>
          <cell r="E1488" t="str">
            <v>_7200</v>
          </cell>
          <cell r="F1488">
            <v>37499</v>
          </cell>
          <cell r="G1488">
            <v>27</v>
          </cell>
          <cell r="H1488">
            <v>8.5</v>
          </cell>
          <cell r="I1488">
            <v>31300</v>
          </cell>
          <cell r="J1488">
            <v>31300</v>
          </cell>
          <cell r="K1488">
            <v>31300</v>
          </cell>
          <cell r="M1488">
            <v>40</v>
          </cell>
          <cell r="O1488">
            <v>6</v>
          </cell>
          <cell r="P1488">
            <v>37802</v>
          </cell>
          <cell r="Q1488">
            <v>0</v>
          </cell>
          <cell r="R1488">
            <v>0</v>
          </cell>
        </row>
        <row r="1489">
          <cell r="C1489" t="str">
            <v>CM4436-149-L</v>
          </cell>
          <cell r="D1489" t="str">
            <v>TRP-TX MODULE D10 1585,37 NM</v>
          </cell>
          <cell r="E1489" t="str">
            <v>_7200</v>
          </cell>
          <cell r="F1489">
            <v>37833</v>
          </cell>
          <cell r="G1489">
            <v>27</v>
          </cell>
          <cell r="H1489">
            <v>85</v>
          </cell>
          <cell r="I1489">
            <v>32380</v>
          </cell>
          <cell r="J1489">
            <v>32380</v>
          </cell>
          <cell r="K1489">
            <v>32380</v>
          </cell>
          <cell r="M1489">
            <v>40</v>
          </cell>
          <cell r="N1489">
            <v>0</v>
          </cell>
          <cell r="O1489">
            <v>6</v>
          </cell>
          <cell r="P1489">
            <v>40359</v>
          </cell>
          <cell r="Q1489">
            <v>0</v>
          </cell>
          <cell r="R1489">
            <v>1</v>
          </cell>
        </row>
        <row r="1490">
          <cell r="C1490" t="str">
            <v>CM4436-159</v>
          </cell>
          <cell r="D1490" t="str">
            <v>TRP-TX MODULE D10 1535.04</v>
          </cell>
          <cell r="E1490" t="str">
            <v>_7200</v>
          </cell>
          <cell r="F1490">
            <v>37499</v>
          </cell>
          <cell r="G1490">
            <v>27</v>
          </cell>
          <cell r="H1490">
            <v>8.5</v>
          </cell>
          <cell r="I1490">
            <v>31300</v>
          </cell>
          <cell r="J1490">
            <v>31300</v>
          </cell>
          <cell r="K1490">
            <v>31300</v>
          </cell>
          <cell r="M1490">
            <v>40</v>
          </cell>
          <cell r="O1490">
            <v>6</v>
          </cell>
          <cell r="P1490">
            <v>37802</v>
          </cell>
          <cell r="Q1490">
            <v>0</v>
          </cell>
          <cell r="R1490">
            <v>0</v>
          </cell>
        </row>
        <row r="1491">
          <cell r="C1491" t="str">
            <v>CM4436-159-L</v>
          </cell>
          <cell r="D1491" t="str">
            <v>TRP-TX MODULE D10 1586,21 NM</v>
          </cell>
          <cell r="E1491" t="str">
            <v>_7200</v>
          </cell>
          <cell r="F1491">
            <v>37833</v>
          </cell>
          <cell r="G1491">
            <v>27</v>
          </cell>
          <cell r="H1491">
            <v>85</v>
          </cell>
          <cell r="I1491">
            <v>32380</v>
          </cell>
          <cell r="J1491">
            <v>32380</v>
          </cell>
          <cell r="K1491">
            <v>32380</v>
          </cell>
          <cell r="M1491">
            <v>40</v>
          </cell>
          <cell r="N1491">
            <v>0</v>
          </cell>
          <cell r="O1491">
            <v>6</v>
          </cell>
          <cell r="P1491">
            <v>40359</v>
          </cell>
          <cell r="Q1491">
            <v>0</v>
          </cell>
          <cell r="R1491">
            <v>1</v>
          </cell>
        </row>
        <row r="1492">
          <cell r="C1492" t="str">
            <v>CM4436-169</v>
          </cell>
          <cell r="D1492" t="str">
            <v>TRP-TX MODULE D10 1533.47</v>
          </cell>
          <cell r="E1492" t="str">
            <v>_7200</v>
          </cell>
          <cell r="F1492">
            <v>37499</v>
          </cell>
          <cell r="G1492">
            <v>27</v>
          </cell>
          <cell r="H1492">
            <v>8.5</v>
          </cell>
          <cell r="I1492">
            <v>31300</v>
          </cell>
          <cell r="J1492">
            <v>31300</v>
          </cell>
          <cell r="K1492">
            <v>31300</v>
          </cell>
          <cell r="M1492">
            <v>40</v>
          </cell>
          <cell r="O1492">
            <v>6</v>
          </cell>
          <cell r="P1492">
            <v>37802</v>
          </cell>
          <cell r="Q1492">
            <v>0</v>
          </cell>
          <cell r="R1492">
            <v>0</v>
          </cell>
        </row>
        <row r="1493">
          <cell r="C1493" t="str">
            <v>CM4436-169-L</v>
          </cell>
          <cell r="D1493" t="str">
            <v>TRP-TX MODULE D10 1587,05 NM</v>
          </cell>
          <cell r="E1493" t="str">
            <v>_7200</v>
          </cell>
          <cell r="F1493">
            <v>37833</v>
          </cell>
          <cell r="G1493">
            <v>27</v>
          </cell>
          <cell r="H1493">
            <v>85</v>
          </cell>
          <cell r="I1493">
            <v>32380</v>
          </cell>
          <cell r="J1493">
            <v>32380</v>
          </cell>
          <cell r="K1493">
            <v>32380</v>
          </cell>
          <cell r="M1493">
            <v>40</v>
          </cell>
          <cell r="N1493">
            <v>0</v>
          </cell>
          <cell r="O1493">
            <v>6</v>
          </cell>
          <cell r="P1493">
            <v>40359</v>
          </cell>
          <cell r="Q1493">
            <v>0</v>
          </cell>
          <cell r="R1493">
            <v>1</v>
          </cell>
        </row>
        <row r="1494">
          <cell r="C1494" t="str">
            <v>CM4436-179</v>
          </cell>
          <cell r="D1494" t="str">
            <v>TRP-TX MODULE D10 1558.17</v>
          </cell>
          <cell r="E1494" t="str">
            <v>_7200</v>
          </cell>
          <cell r="F1494">
            <v>37499</v>
          </cell>
          <cell r="G1494">
            <v>27</v>
          </cell>
          <cell r="H1494">
            <v>8.5</v>
          </cell>
          <cell r="I1494">
            <v>31300</v>
          </cell>
          <cell r="J1494">
            <v>31300</v>
          </cell>
          <cell r="K1494">
            <v>31300</v>
          </cell>
          <cell r="M1494">
            <v>40</v>
          </cell>
          <cell r="O1494">
            <v>6</v>
          </cell>
          <cell r="P1494">
            <v>37802</v>
          </cell>
          <cell r="Q1494">
            <v>0</v>
          </cell>
          <cell r="R1494">
            <v>0</v>
          </cell>
        </row>
        <row r="1495">
          <cell r="C1495" t="str">
            <v>CM4436-179-L</v>
          </cell>
          <cell r="D1495" t="str">
            <v>TRP-TX MODULE D10 1587,89 NM</v>
          </cell>
          <cell r="E1495" t="str">
            <v>_7200</v>
          </cell>
          <cell r="F1495">
            <v>37833</v>
          </cell>
          <cell r="G1495">
            <v>27</v>
          </cell>
          <cell r="H1495">
            <v>85</v>
          </cell>
          <cell r="I1495">
            <v>32380</v>
          </cell>
          <cell r="J1495">
            <v>32380</v>
          </cell>
          <cell r="K1495">
            <v>32380</v>
          </cell>
          <cell r="M1495">
            <v>40</v>
          </cell>
          <cell r="N1495">
            <v>0</v>
          </cell>
          <cell r="O1495">
            <v>6</v>
          </cell>
          <cell r="P1495">
            <v>40359</v>
          </cell>
          <cell r="Q1495">
            <v>0</v>
          </cell>
          <cell r="R1495">
            <v>1</v>
          </cell>
        </row>
        <row r="1496">
          <cell r="C1496" t="str">
            <v>CM4436-189</v>
          </cell>
          <cell r="D1496" t="str">
            <v>TRP-TX MODULE D10 1556.55</v>
          </cell>
          <cell r="E1496" t="str">
            <v>_7200</v>
          </cell>
          <cell r="F1496">
            <v>37499</v>
          </cell>
          <cell r="G1496">
            <v>27</v>
          </cell>
          <cell r="H1496">
            <v>8.5</v>
          </cell>
          <cell r="I1496">
            <v>31300</v>
          </cell>
          <cell r="J1496">
            <v>31300</v>
          </cell>
          <cell r="K1496">
            <v>31300</v>
          </cell>
          <cell r="M1496">
            <v>40</v>
          </cell>
          <cell r="O1496">
            <v>6</v>
          </cell>
          <cell r="P1496">
            <v>37802</v>
          </cell>
          <cell r="Q1496">
            <v>0</v>
          </cell>
          <cell r="R1496">
            <v>0</v>
          </cell>
        </row>
        <row r="1497">
          <cell r="C1497" t="str">
            <v>CM4436-189-L</v>
          </cell>
          <cell r="D1497" t="str">
            <v>TRP-TX MODULE D10 1588,73 NM</v>
          </cell>
          <cell r="E1497" t="str">
            <v>_7200</v>
          </cell>
          <cell r="F1497">
            <v>37833</v>
          </cell>
          <cell r="G1497">
            <v>27</v>
          </cell>
          <cell r="H1497">
            <v>85</v>
          </cell>
          <cell r="I1497">
            <v>32380</v>
          </cell>
          <cell r="J1497">
            <v>32380</v>
          </cell>
          <cell r="K1497">
            <v>32380</v>
          </cell>
          <cell r="M1497">
            <v>40</v>
          </cell>
          <cell r="N1497">
            <v>0</v>
          </cell>
          <cell r="O1497">
            <v>6</v>
          </cell>
          <cell r="P1497">
            <v>40359</v>
          </cell>
          <cell r="Q1497">
            <v>0</v>
          </cell>
          <cell r="R1497">
            <v>1</v>
          </cell>
        </row>
        <row r="1498">
          <cell r="C1498" t="str">
            <v>CM4436-199</v>
          </cell>
          <cell r="D1498" t="str">
            <v>TRP-TX MODULE D10 1554.94</v>
          </cell>
          <cell r="E1498" t="str">
            <v>_7200</v>
          </cell>
          <cell r="F1498">
            <v>37499</v>
          </cell>
          <cell r="G1498">
            <v>27</v>
          </cell>
          <cell r="H1498">
            <v>8.5</v>
          </cell>
          <cell r="I1498">
            <v>31300</v>
          </cell>
          <cell r="J1498">
            <v>31300</v>
          </cell>
          <cell r="K1498">
            <v>31300</v>
          </cell>
          <cell r="M1498">
            <v>40</v>
          </cell>
          <cell r="O1498">
            <v>6</v>
          </cell>
          <cell r="P1498">
            <v>37802</v>
          </cell>
          <cell r="Q1498">
            <v>0</v>
          </cell>
          <cell r="R1498">
            <v>0</v>
          </cell>
        </row>
        <row r="1499">
          <cell r="C1499" t="str">
            <v>CM4436-199-L</v>
          </cell>
          <cell r="D1499" t="str">
            <v>TRP-TX MODULE D10 1589,57 NM</v>
          </cell>
          <cell r="E1499" t="str">
            <v>_7200</v>
          </cell>
          <cell r="F1499">
            <v>37833</v>
          </cell>
          <cell r="G1499">
            <v>27</v>
          </cell>
          <cell r="H1499">
            <v>85</v>
          </cell>
          <cell r="I1499">
            <v>32380</v>
          </cell>
          <cell r="J1499">
            <v>32380</v>
          </cell>
          <cell r="K1499">
            <v>32380</v>
          </cell>
          <cell r="M1499">
            <v>40</v>
          </cell>
          <cell r="N1499">
            <v>0</v>
          </cell>
          <cell r="O1499">
            <v>6</v>
          </cell>
          <cell r="P1499">
            <v>40359</v>
          </cell>
          <cell r="Q1499">
            <v>0</v>
          </cell>
          <cell r="R1499">
            <v>1</v>
          </cell>
        </row>
        <row r="1500">
          <cell r="C1500" t="str">
            <v>CM4436-209</v>
          </cell>
          <cell r="D1500" t="str">
            <v>TRP-TX MODULE D10 1553.33</v>
          </cell>
          <cell r="E1500" t="str">
            <v>_7200</v>
          </cell>
          <cell r="F1500">
            <v>37499</v>
          </cell>
          <cell r="G1500">
            <v>27</v>
          </cell>
          <cell r="H1500">
            <v>8.5</v>
          </cell>
          <cell r="I1500">
            <v>31300</v>
          </cell>
          <cell r="J1500">
            <v>31300</v>
          </cell>
          <cell r="K1500">
            <v>31300</v>
          </cell>
          <cell r="M1500">
            <v>40</v>
          </cell>
          <cell r="O1500">
            <v>6</v>
          </cell>
          <cell r="P1500">
            <v>37802</v>
          </cell>
          <cell r="Q1500">
            <v>0</v>
          </cell>
          <cell r="R1500">
            <v>0</v>
          </cell>
        </row>
        <row r="1501">
          <cell r="C1501" t="str">
            <v>CM4436-209-L</v>
          </cell>
          <cell r="D1501" t="str">
            <v>TRP-TX MODULE D10 1590,41 NM</v>
          </cell>
          <cell r="E1501" t="str">
            <v>_7200</v>
          </cell>
          <cell r="F1501">
            <v>37833</v>
          </cell>
          <cell r="G1501">
            <v>27</v>
          </cell>
          <cell r="H1501">
            <v>85</v>
          </cell>
          <cell r="I1501">
            <v>32380</v>
          </cell>
          <cell r="J1501">
            <v>32380</v>
          </cell>
          <cell r="K1501">
            <v>32380</v>
          </cell>
          <cell r="M1501">
            <v>40</v>
          </cell>
          <cell r="N1501">
            <v>0</v>
          </cell>
          <cell r="O1501">
            <v>6</v>
          </cell>
          <cell r="P1501">
            <v>40359</v>
          </cell>
          <cell r="Q1501">
            <v>0</v>
          </cell>
          <cell r="R1501">
            <v>1</v>
          </cell>
        </row>
        <row r="1502">
          <cell r="C1502" t="str">
            <v>CM4436-219</v>
          </cell>
          <cell r="D1502" t="str">
            <v>TRP-TX MODULE D10 1551.72</v>
          </cell>
          <cell r="E1502" t="str">
            <v>_7200</v>
          </cell>
          <cell r="F1502">
            <v>37499</v>
          </cell>
          <cell r="G1502">
            <v>27</v>
          </cell>
          <cell r="H1502">
            <v>8.5</v>
          </cell>
          <cell r="I1502">
            <v>31300</v>
          </cell>
          <cell r="J1502">
            <v>31300</v>
          </cell>
          <cell r="K1502">
            <v>31300</v>
          </cell>
          <cell r="M1502">
            <v>40</v>
          </cell>
          <cell r="O1502">
            <v>6</v>
          </cell>
          <cell r="P1502">
            <v>37802</v>
          </cell>
          <cell r="Q1502">
            <v>0</v>
          </cell>
          <cell r="R1502">
            <v>0</v>
          </cell>
        </row>
        <row r="1503">
          <cell r="C1503" t="str">
            <v>CM4436-219-L</v>
          </cell>
          <cell r="D1503" t="str">
            <v>TRP-TX MODULE D10 1591,26 NM</v>
          </cell>
          <cell r="E1503" t="str">
            <v>_7200</v>
          </cell>
          <cell r="F1503">
            <v>37833</v>
          </cell>
          <cell r="G1503">
            <v>27</v>
          </cell>
          <cell r="H1503">
            <v>85</v>
          </cell>
          <cell r="I1503">
            <v>32380</v>
          </cell>
          <cell r="J1503">
            <v>32380</v>
          </cell>
          <cell r="K1503">
            <v>32380</v>
          </cell>
          <cell r="M1503">
            <v>40</v>
          </cell>
          <cell r="N1503">
            <v>0</v>
          </cell>
          <cell r="O1503">
            <v>6</v>
          </cell>
          <cell r="P1503">
            <v>40359</v>
          </cell>
          <cell r="Q1503">
            <v>0</v>
          </cell>
          <cell r="R1503">
            <v>1</v>
          </cell>
        </row>
        <row r="1504">
          <cell r="C1504" t="str">
            <v>CM4436-229</v>
          </cell>
          <cell r="D1504" t="str">
            <v>TRP-TX MODULE D10 1550.12</v>
          </cell>
          <cell r="E1504" t="str">
            <v>_7200</v>
          </cell>
          <cell r="F1504">
            <v>37499</v>
          </cell>
          <cell r="G1504">
            <v>27</v>
          </cell>
          <cell r="H1504">
            <v>8.5</v>
          </cell>
          <cell r="I1504">
            <v>31300</v>
          </cell>
          <cell r="J1504">
            <v>31300</v>
          </cell>
          <cell r="K1504">
            <v>31300</v>
          </cell>
          <cell r="M1504">
            <v>40</v>
          </cell>
          <cell r="O1504">
            <v>6</v>
          </cell>
          <cell r="P1504">
            <v>37802</v>
          </cell>
          <cell r="Q1504">
            <v>0</v>
          </cell>
          <cell r="R1504">
            <v>0</v>
          </cell>
        </row>
        <row r="1505">
          <cell r="C1505" t="str">
            <v>CM4436-229-L</v>
          </cell>
          <cell r="D1505" t="str">
            <v>TRP-TX MODULE D10 1592.10 NM</v>
          </cell>
          <cell r="E1505" t="str">
            <v>_7200</v>
          </cell>
          <cell r="F1505">
            <v>37833</v>
          </cell>
          <cell r="G1505">
            <v>27</v>
          </cell>
          <cell r="H1505">
            <v>8.5</v>
          </cell>
          <cell r="I1505">
            <v>32380</v>
          </cell>
          <cell r="J1505">
            <v>32380</v>
          </cell>
          <cell r="K1505">
            <v>32380</v>
          </cell>
          <cell r="M1505">
            <v>40</v>
          </cell>
          <cell r="O1505">
            <v>6</v>
          </cell>
          <cell r="P1505">
            <v>40359</v>
          </cell>
          <cell r="Q1505">
            <v>0</v>
          </cell>
          <cell r="R1505">
            <v>1</v>
          </cell>
        </row>
        <row r="1506">
          <cell r="C1506" t="str">
            <v>CM4436-239</v>
          </cell>
          <cell r="D1506" t="str">
            <v>TRP-TX MODULE D10 1548.51</v>
          </cell>
          <cell r="E1506" t="str">
            <v>_7200</v>
          </cell>
          <cell r="F1506">
            <v>37499</v>
          </cell>
          <cell r="G1506">
            <v>27</v>
          </cell>
          <cell r="H1506">
            <v>8.5</v>
          </cell>
          <cell r="I1506">
            <v>31300</v>
          </cell>
          <cell r="J1506">
            <v>31300</v>
          </cell>
          <cell r="K1506">
            <v>31300</v>
          </cell>
          <cell r="M1506">
            <v>40</v>
          </cell>
          <cell r="O1506">
            <v>6</v>
          </cell>
          <cell r="P1506">
            <v>37802</v>
          </cell>
          <cell r="Q1506">
            <v>0</v>
          </cell>
          <cell r="R1506">
            <v>0</v>
          </cell>
        </row>
        <row r="1507">
          <cell r="C1507" t="str">
            <v>CM4436-239-L</v>
          </cell>
          <cell r="D1507" t="str">
            <v>TRP-TX MODULE D10 1592,95 NM</v>
          </cell>
          <cell r="E1507" t="str">
            <v>_7200</v>
          </cell>
          <cell r="F1507">
            <v>37833</v>
          </cell>
          <cell r="G1507">
            <v>27</v>
          </cell>
          <cell r="H1507">
            <v>85</v>
          </cell>
          <cell r="I1507">
            <v>32380</v>
          </cell>
          <cell r="J1507">
            <v>32380</v>
          </cell>
          <cell r="K1507">
            <v>32380</v>
          </cell>
          <cell r="M1507">
            <v>40</v>
          </cell>
          <cell r="N1507">
            <v>0</v>
          </cell>
          <cell r="O1507">
            <v>6</v>
          </cell>
          <cell r="P1507">
            <v>40359</v>
          </cell>
          <cell r="Q1507">
            <v>0</v>
          </cell>
          <cell r="R1507">
            <v>1</v>
          </cell>
        </row>
        <row r="1508">
          <cell r="C1508" t="str">
            <v>CM4436-249</v>
          </cell>
          <cell r="D1508" t="str">
            <v>TRP-TX MODULE D10 1546.92</v>
          </cell>
          <cell r="E1508" t="str">
            <v>_7200</v>
          </cell>
          <cell r="F1508">
            <v>37499</v>
          </cell>
          <cell r="G1508">
            <v>27</v>
          </cell>
          <cell r="H1508">
            <v>8.5</v>
          </cell>
          <cell r="I1508">
            <v>31300</v>
          </cell>
          <cell r="J1508">
            <v>31300</v>
          </cell>
          <cell r="K1508">
            <v>31300</v>
          </cell>
          <cell r="M1508">
            <v>40</v>
          </cell>
          <cell r="O1508">
            <v>6</v>
          </cell>
          <cell r="P1508">
            <v>37802</v>
          </cell>
          <cell r="Q1508">
            <v>0</v>
          </cell>
          <cell r="R1508">
            <v>0</v>
          </cell>
        </row>
        <row r="1509">
          <cell r="C1509" t="str">
            <v>CM4436-249-L</v>
          </cell>
          <cell r="D1509" t="str">
            <v>TRP-TX MODULE D10 1593.79 NM</v>
          </cell>
          <cell r="E1509" t="str">
            <v>_7200</v>
          </cell>
          <cell r="F1509">
            <v>37833</v>
          </cell>
          <cell r="G1509">
            <v>27</v>
          </cell>
          <cell r="H1509">
            <v>8.5</v>
          </cell>
          <cell r="I1509">
            <v>32380</v>
          </cell>
          <cell r="J1509">
            <v>32380</v>
          </cell>
          <cell r="K1509">
            <v>32380</v>
          </cell>
          <cell r="M1509">
            <v>40</v>
          </cell>
          <cell r="O1509">
            <v>6</v>
          </cell>
          <cell r="P1509">
            <v>40359</v>
          </cell>
          <cell r="Q1509">
            <v>0</v>
          </cell>
          <cell r="R1509">
            <v>1</v>
          </cell>
        </row>
        <row r="1510">
          <cell r="C1510" t="str">
            <v>CM4436-259</v>
          </cell>
          <cell r="D1510" t="str">
            <v>TRP-TX MODULE D10 1545.32</v>
          </cell>
          <cell r="E1510" t="str">
            <v>_7200</v>
          </cell>
          <cell r="F1510">
            <v>37499</v>
          </cell>
          <cell r="G1510">
            <v>27</v>
          </cell>
          <cell r="H1510">
            <v>8.5</v>
          </cell>
          <cell r="I1510">
            <v>31300</v>
          </cell>
          <cell r="J1510">
            <v>31300</v>
          </cell>
          <cell r="K1510">
            <v>31300</v>
          </cell>
          <cell r="M1510">
            <v>40</v>
          </cell>
          <cell r="O1510">
            <v>6</v>
          </cell>
          <cell r="P1510">
            <v>37802</v>
          </cell>
          <cell r="Q1510">
            <v>0</v>
          </cell>
          <cell r="R1510">
            <v>0</v>
          </cell>
        </row>
        <row r="1511">
          <cell r="C1511" t="str">
            <v>CM4436-259-L</v>
          </cell>
          <cell r="D1511" t="str">
            <v>TRP-TX MODULE D10 1594,64 NM</v>
          </cell>
          <cell r="E1511" t="str">
            <v>_7200</v>
          </cell>
          <cell r="F1511">
            <v>37833</v>
          </cell>
          <cell r="G1511">
            <v>27</v>
          </cell>
          <cell r="H1511">
            <v>85</v>
          </cell>
          <cell r="I1511">
            <v>32380</v>
          </cell>
          <cell r="J1511">
            <v>32380</v>
          </cell>
          <cell r="K1511">
            <v>32380</v>
          </cell>
          <cell r="M1511">
            <v>40</v>
          </cell>
          <cell r="N1511">
            <v>0</v>
          </cell>
          <cell r="O1511">
            <v>6</v>
          </cell>
          <cell r="P1511">
            <v>40359</v>
          </cell>
          <cell r="Q1511">
            <v>0</v>
          </cell>
          <cell r="R1511">
            <v>1</v>
          </cell>
        </row>
        <row r="1512">
          <cell r="C1512" t="str">
            <v>CM4436-269</v>
          </cell>
          <cell r="D1512" t="str">
            <v>TRP-TX MODULE D10 1543.73</v>
          </cell>
          <cell r="E1512" t="str">
            <v>_7200</v>
          </cell>
          <cell r="F1512">
            <v>37499</v>
          </cell>
          <cell r="G1512">
            <v>27</v>
          </cell>
          <cell r="H1512">
            <v>8.5</v>
          </cell>
          <cell r="I1512">
            <v>31300</v>
          </cell>
          <cell r="J1512">
            <v>31300</v>
          </cell>
          <cell r="K1512">
            <v>31300</v>
          </cell>
          <cell r="M1512">
            <v>40</v>
          </cell>
          <cell r="O1512">
            <v>6</v>
          </cell>
          <cell r="P1512">
            <v>37802</v>
          </cell>
          <cell r="Q1512">
            <v>0</v>
          </cell>
          <cell r="R1512">
            <v>0</v>
          </cell>
        </row>
        <row r="1513">
          <cell r="C1513" t="str">
            <v>CM4436-269-L</v>
          </cell>
          <cell r="D1513" t="str">
            <v>TRP-TX MODULE D10 1595.49 NM</v>
          </cell>
          <cell r="E1513" t="str">
            <v>_7200</v>
          </cell>
          <cell r="F1513">
            <v>37833</v>
          </cell>
          <cell r="G1513">
            <v>27</v>
          </cell>
          <cell r="H1513">
            <v>8.5</v>
          </cell>
          <cell r="I1513">
            <v>32380</v>
          </cell>
          <cell r="J1513">
            <v>32380</v>
          </cell>
          <cell r="K1513">
            <v>32380</v>
          </cell>
          <cell r="M1513">
            <v>40</v>
          </cell>
          <cell r="O1513">
            <v>6</v>
          </cell>
          <cell r="P1513">
            <v>40359</v>
          </cell>
          <cell r="Q1513">
            <v>0</v>
          </cell>
          <cell r="R1513">
            <v>1</v>
          </cell>
        </row>
        <row r="1514">
          <cell r="C1514" t="str">
            <v>CM4436-279</v>
          </cell>
          <cell r="D1514" t="str">
            <v>TRP-TX MODULE D10 1542.14</v>
          </cell>
          <cell r="E1514" t="str">
            <v>_7200</v>
          </cell>
          <cell r="F1514">
            <v>37499</v>
          </cell>
          <cell r="G1514">
            <v>27</v>
          </cell>
          <cell r="H1514">
            <v>8.5</v>
          </cell>
          <cell r="I1514">
            <v>31300</v>
          </cell>
          <cell r="J1514">
            <v>31300</v>
          </cell>
          <cell r="K1514">
            <v>31300</v>
          </cell>
          <cell r="M1514">
            <v>40</v>
          </cell>
          <cell r="O1514">
            <v>6</v>
          </cell>
          <cell r="P1514">
            <v>37802</v>
          </cell>
          <cell r="Q1514">
            <v>0</v>
          </cell>
          <cell r="R1514">
            <v>0</v>
          </cell>
        </row>
        <row r="1515">
          <cell r="C1515" t="str">
            <v>CM4436-279-L</v>
          </cell>
          <cell r="D1515" t="str">
            <v>TRP-TX MODULE D10 1596,34 NM</v>
          </cell>
          <cell r="E1515" t="str">
            <v>_7200</v>
          </cell>
          <cell r="F1515">
            <v>37833</v>
          </cell>
          <cell r="G1515">
            <v>27</v>
          </cell>
          <cell r="H1515">
            <v>85</v>
          </cell>
          <cell r="I1515">
            <v>32380</v>
          </cell>
          <cell r="J1515">
            <v>32380</v>
          </cell>
          <cell r="K1515">
            <v>32380</v>
          </cell>
          <cell r="M1515">
            <v>40</v>
          </cell>
          <cell r="N1515">
            <v>0</v>
          </cell>
          <cell r="O1515">
            <v>6</v>
          </cell>
          <cell r="P1515">
            <v>40359</v>
          </cell>
          <cell r="Q1515">
            <v>0</v>
          </cell>
          <cell r="R1515">
            <v>1</v>
          </cell>
        </row>
        <row r="1516">
          <cell r="C1516" t="str">
            <v>CM4436-289</v>
          </cell>
          <cell r="D1516" t="str">
            <v>TRP-TX MODULE D10 1540.56</v>
          </cell>
          <cell r="E1516" t="str">
            <v>_7200</v>
          </cell>
          <cell r="F1516">
            <v>37499</v>
          </cell>
          <cell r="G1516">
            <v>27</v>
          </cell>
          <cell r="H1516">
            <v>8.5</v>
          </cell>
          <cell r="I1516">
            <v>31300</v>
          </cell>
          <cell r="J1516">
            <v>31300</v>
          </cell>
          <cell r="K1516">
            <v>31300</v>
          </cell>
          <cell r="M1516">
            <v>40</v>
          </cell>
          <cell r="O1516">
            <v>6</v>
          </cell>
          <cell r="P1516">
            <v>37802</v>
          </cell>
          <cell r="Q1516">
            <v>0</v>
          </cell>
          <cell r="R1516">
            <v>0</v>
          </cell>
        </row>
        <row r="1517">
          <cell r="C1517" t="str">
            <v>CM4436-289-L</v>
          </cell>
          <cell r="D1517" t="str">
            <v>TRP-TX MODULE D10 1597.19 NM</v>
          </cell>
          <cell r="E1517" t="str">
            <v>_7200</v>
          </cell>
          <cell r="F1517">
            <v>37833</v>
          </cell>
          <cell r="G1517">
            <v>27</v>
          </cell>
          <cell r="H1517">
            <v>8.5</v>
          </cell>
          <cell r="I1517">
            <v>32380</v>
          </cell>
          <cell r="J1517">
            <v>32380</v>
          </cell>
          <cell r="K1517">
            <v>32380</v>
          </cell>
          <cell r="M1517">
            <v>40</v>
          </cell>
          <cell r="O1517">
            <v>6</v>
          </cell>
          <cell r="P1517">
            <v>40359</v>
          </cell>
          <cell r="Q1517">
            <v>0</v>
          </cell>
          <cell r="R1517">
            <v>1</v>
          </cell>
        </row>
        <row r="1518">
          <cell r="C1518" t="str">
            <v>CM4436-299</v>
          </cell>
          <cell r="D1518" t="str">
            <v>TRP-TX MODULE D10 1538.98</v>
          </cell>
          <cell r="E1518" t="str">
            <v>_7200</v>
          </cell>
          <cell r="F1518">
            <v>37499</v>
          </cell>
          <cell r="G1518">
            <v>27</v>
          </cell>
          <cell r="H1518">
            <v>8.5</v>
          </cell>
          <cell r="I1518">
            <v>31300</v>
          </cell>
          <cell r="J1518">
            <v>31300</v>
          </cell>
          <cell r="K1518">
            <v>31300</v>
          </cell>
          <cell r="M1518">
            <v>40</v>
          </cell>
          <cell r="O1518">
            <v>6</v>
          </cell>
          <cell r="P1518">
            <v>37802</v>
          </cell>
          <cell r="Q1518">
            <v>0</v>
          </cell>
          <cell r="R1518">
            <v>0</v>
          </cell>
        </row>
        <row r="1519">
          <cell r="C1519" t="str">
            <v>CM4436-299-L</v>
          </cell>
          <cell r="D1519" t="str">
            <v>TRP-TX MODULE D10 1598,04 NM</v>
          </cell>
          <cell r="E1519" t="str">
            <v>_7200</v>
          </cell>
          <cell r="F1519">
            <v>37833</v>
          </cell>
          <cell r="G1519">
            <v>27</v>
          </cell>
          <cell r="H1519">
            <v>85</v>
          </cell>
          <cell r="I1519">
            <v>32380</v>
          </cell>
          <cell r="J1519">
            <v>32380</v>
          </cell>
          <cell r="K1519">
            <v>32380</v>
          </cell>
          <cell r="M1519">
            <v>40</v>
          </cell>
          <cell r="N1519">
            <v>0</v>
          </cell>
          <cell r="O1519">
            <v>6</v>
          </cell>
          <cell r="P1519">
            <v>40359</v>
          </cell>
          <cell r="Q1519">
            <v>0</v>
          </cell>
          <cell r="R1519">
            <v>1</v>
          </cell>
        </row>
        <row r="1520">
          <cell r="C1520" t="str">
            <v>CM4436-309</v>
          </cell>
          <cell r="D1520" t="str">
            <v>TRP-TX MODULE D10 1537.40</v>
          </cell>
          <cell r="E1520" t="str">
            <v>_7200</v>
          </cell>
          <cell r="F1520">
            <v>37499</v>
          </cell>
          <cell r="G1520">
            <v>27</v>
          </cell>
          <cell r="H1520">
            <v>8.5</v>
          </cell>
          <cell r="I1520">
            <v>31300</v>
          </cell>
          <cell r="J1520">
            <v>31300</v>
          </cell>
          <cell r="K1520">
            <v>31300</v>
          </cell>
          <cell r="M1520">
            <v>40</v>
          </cell>
          <cell r="O1520">
            <v>6</v>
          </cell>
          <cell r="P1520">
            <v>37802</v>
          </cell>
          <cell r="Q1520">
            <v>0</v>
          </cell>
          <cell r="R1520">
            <v>0</v>
          </cell>
        </row>
        <row r="1521">
          <cell r="C1521" t="str">
            <v>CM4436-309-L</v>
          </cell>
          <cell r="D1521" t="str">
            <v>TRP-TX MODULE D10 1598,89 NM</v>
          </cell>
          <cell r="E1521" t="str">
            <v>_7200</v>
          </cell>
          <cell r="F1521">
            <v>37833</v>
          </cell>
          <cell r="G1521">
            <v>27</v>
          </cell>
          <cell r="H1521">
            <v>8.5</v>
          </cell>
          <cell r="I1521">
            <v>32380</v>
          </cell>
          <cell r="J1521">
            <v>32380</v>
          </cell>
          <cell r="K1521">
            <v>32380</v>
          </cell>
          <cell r="M1521">
            <v>40</v>
          </cell>
          <cell r="O1521">
            <v>6</v>
          </cell>
          <cell r="P1521">
            <v>40359</v>
          </cell>
          <cell r="Q1521">
            <v>0</v>
          </cell>
          <cell r="R1521">
            <v>1</v>
          </cell>
        </row>
        <row r="1522">
          <cell r="C1522" t="str">
            <v>CM4436-319</v>
          </cell>
          <cell r="D1522" t="str">
            <v>TRP-TX MODULE D10 1535.82</v>
          </cell>
          <cell r="E1522" t="str">
            <v>_7200</v>
          </cell>
          <cell r="F1522">
            <v>37499</v>
          </cell>
          <cell r="G1522">
            <v>27</v>
          </cell>
          <cell r="H1522">
            <v>8.5</v>
          </cell>
          <cell r="I1522">
            <v>31300</v>
          </cell>
          <cell r="J1522">
            <v>31300</v>
          </cell>
          <cell r="K1522">
            <v>31300</v>
          </cell>
          <cell r="M1522">
            <v>40</v>
          </cell>
          <cell r="O1522">
            <v>6</v>
          </cell>
          <cell r="P1522">
            <v>37802</v>
          </cell>
          <cell r="Q1522">
            <v>0</v>
          </cell>
          <cell r="R1522">
            <v>0</v>
          </cell>
        </row>
        <row r="1523">
          <cell r="C1523" t="str">
            <v>CM4436-319-L</v>
          </cell>
          <cell r="D1523" t="str">
            <v>TRP-TX MODULE D10 1599,75 NM</v>
          </cell>
          <cell r="E1523" t="str">
            <v>_7200</v>
          </cell>
          <cell r="F1523">
            <v>37833</v>
          </cell>
          <cell r="G1523">
            <v>27</v>
          </cell>
          <cell r="H1523">
            <v>85</v>
          </cell>
          <cell r="I1523">
            <v>32380</v>
          </cell>
          <cell r="J1523">
            <v>32380</v>
          </cell>
          <cell r="K1523">
            <v>32380</v>
          </cell>
          <cell r="M1523">
            <v>40</v>
          </cell>
          <cell r="N1523">
            <v>0</v>
          </cell>
          <cell r="O1523">
            <v>6</v>
          </cell>
          <cell r="P1523">
            <v>40359</v>
          </cell>
          <cell r="Q1523">
            <v>0</v>
          </cell>
          <cell r="R1523">
            <v>1</v>
          </cell>
        </row>
        <row r="1524">
          <cell r="C1524" t="str">
            <v>CM4436-329</v>
          </cell>
          <cell r="D1524" t="str">
            <v>TRP-TX MODULE D10 1534.25</v>
          </cell>
          <cell r="E1524" t="str">
            <v>_7200</v>
          </cell>
          <cell r="F1524">
            <v>37499</v>
          </cell>
          <cell r="G1524">
            <v>27</v>
          </cell>
          <cell r="H1524">
            <v>8.5</v>
          </cell>
          <cell r="I1524">
            <v>31300</v>
          </cell>
          <cell r="J1524">
            <v>31300</v>
          </cell>
          <cell r="K1524">
            <v>31300</v>
          </cell>
          <cell r="M1524">
            <v>40</v>
          </cell>
          <cell r="O1524">
            <v>6</v>
          </cell>
          <cell r="P1524">
            <v>37802</v>
          </cell>
          <cell r="Q1524">
            <v>0</v>
          </cell>
          <cell r="R1524">
            <v>0</v>
          </cell>
        </row>
        <row r="1525">
          <cell r="C1525" t="str">
            <v>CM4436-329-L</v>
          </cell>
          <cell r="D1525" t="str">
            <v>TRP-TX MODULE D10 1600,60 NM</v>
          </cell>
          <cell r="E1525" t="str">
            <v>_7200</v>
          </cell>
          <cell r="F1525">
            <v>37833</v>
          </cell>
          <cell r="G1525">
            <v>27</v>
          </cell>
          <cell r="H1525">
            <v>85</v>
          </cell>
          <cell r="I1525">
            <v>32380</v>
          </cell>
          <cell r="J1525">
            <v>32380</v>
          </cell>
          <cell r="K1525">
            <v>32380</v>
          </cell>
          <cell r="M1525">
            <v>40</v>
          </cell>
          <cell r="N1525">
            <v>0</v>
          </cell>
          <cell r="O1525">
            <v>6</v>
          </cell>
          <cell r="P1525">
            <v>40359</v>
          </cell>
          <cell r="Q1525">
            <v>0</v>
          </cell>
          <cell r="R1525">
            <v>1</v>
          </cell>
        </row>
        <row r="1526">
          <cell r="C1526" t="str">
            <v>CM4436-339</v>
          </cell>
          <cell r="D1526" t="str">
            <v>TRP-TX MODULE D10 1560.61</v>
          </cell>
          <cell r="E1526" t="str">
            <v>_7200</v>
          </cell>
          <cell r="F1526">
            <v>37499</v>
          </cell>
          <cell r="G1526">
            <v>27</v>
          </cell>
          <cell r="H1526">
            <v>8.5</v>
          </cell>
          <cell r="I1526">
            <v>31300</v>
          </cell>
          <cell r="J1526">
            <v>31300</v>
          </cell>
          <cell r="K1526">
            <v>31300</v>
          </cell>
          <cell r="M1526">
            <v>40</v>
          </cell>
          <cell r="O1526">
            <v>6</v>
          </cell>
          <cell r="P1526">
            <v>37802</v>
          </cell>
          <cell r="Q1526">
            <v>0</v>
          </cell>
          <cell r="R1526">
            <v>0</v>
          </cell>
        </row>
        <row r="1527">
          <cell r="C1527" t="str">
            <v>CM4436-349</v>
          </cell>
          <cell r="D1527" t="str">
            <v>TRP-TX MODULE D10 1559.79</v>
          </cell>
          <cell r="E1527" t="str">
            <v>_7200</v>
          </cell>
          <cell r="F1527">
            <v>37499</v>
          </cell>
          <cell r="G1527">
            <v>27</v>
          </cell>
          <cell r="H1527">
            <v>8.5</v>
          </cell>
          <cell r="I1527">
            <v>31300</v>
          </cell>
          <cell r="J1527">
            <v>31300</v>
          </cell>
          <cell r="K1527">
            <v>31300</v>
          </cell>
          <cell r="M1527">
            <v>40</v>
          </cell>
          <cell r="O1527">
            <v>6</v>
          </cell>
          <cell r="P1527">
            <v>37802</v>
          </cell>
          <cell r="Q1527">
            <v>0</v>
          </cell>
          <cell r="R1527">
            <v>0</v>
          </cell>
        </row>
        <row r="1528">
          <cell r="C1528" t="str">
            <v>CM4436-359</v>
          </cell>
          <cell r="D1528" t="str">
            <v>TRP-TX MODULE D10 1558.98</v>
          </cell>
          <cell r="E1528" t="str">
            <v>_7200</v>
          </cell>
          <cell r="F1528">
            <v>37499</v>
          </cell>
          <cell r="G1528">
            <v>27</v>
          </cell>
          <cell r="H1528">
            <v>8.5</v>
          </cell>
          <cell r="I1528">
            <v>31300</v>
          </cell>
          <cell r="J1528">
            <v>31300</v>
          </cell>
          <cell r="K1528">
            <v>31300</v>
          </cell>
          <cell r="M1528">
            <v>40</v>
          </cell>
          <cell r="O1528">
            <v>6</v>
          </cell>
          <cell r="P1528">
            <v>37802</v>
          </cell>
          <cell r="Q1528">
            <v>0</v>
          </cell>
          <cell r="R1528">
            <v>0</v>
          </cell>
        </row>
        <row r="1529">
          <cell r="C1529" t="str">
            <v>CM4431-1310</v>
          </cell>
          <cell r="D1529" t="str">
            <v>TRP-RX MODULE 1310NM</v>
          </cell>
          <cell r="E1529" t="str">
            <v>_7200</v>
          </cell>
          <cell r="F1529">
            <v>36700</v>
          </cell>
          <cell r="G1529">
            <v>21</v>
          </cell>
          <cell r="H1529">
            <v>9.3000000000000007</v>
          </cell>
          <cell r="I1529">
            <v>12570</v>
          </cell>
          <cell r="J1529">
            <v>12570</v>
          </cell>
          <cell r="K1529">
            <v>12570</v>
          </cell>
          <cell r="M1529">
            <v>28</v>
          </cell>
          <cell r="O1529">
            <v>6</v>
          </cell>
          <cell r="P1529">
            <v>36799</v>
          </cell>
          <cell r="Q1529">
            <v>0</v>
          </cell>
          <cell r="R1529">
            <v>0</v>
          </cell>
        </row>
        <row r="1530">
          <cell r="C1530" t="str">
            <v>CM4439-210</v>
          </cell>
          <cell r="D1530" t="str">
            <v>TRP 10GB 192.1 THZ/I-64.1 D1 MODULE</v>
          </cell>
          <cell r="E1530" t="str">
            <v>_7200</v>
          </cell>
          <cell r="F1530">
            <v>37499</v>
          </cell>
          <cell r="G1530">
            <v>40</v>
          </cell>
          <cell r="H1530">
            <v>10.9</v>
          </cell>
          <cell r="I1530">
            <v>71430</v>
          </cell>
          <cell r="J1530">
            <v>71430</v>
          </cell>
          <cell r="K1530">
            <v>71430</v>
          </cell>
          <cell r="M1530">
            <v>52</v>
          </cell>
          <cell r="O1530">
            <v>6</v>
          </cell>
          <cell r="P1530">
            <v>37802</v>
          </cell>
          <cell r="Q1530">
            <v>0</v>
          </cell>
          <cell r="R1530">
            <v>0</v>
          </cell>
        </row>
        <row r="1531">
          <cell r="C1531" t="str">
            <v>CM4439-220</v>
          </cell>
          <cell r="D1531" t="str">
            <v>TRP 10GB 192.2 THZ/I-64.1 D1 MODULE</v>
          </cell>
          <cell r="E1531" t="str">
            <v>_7200</v>
          </cell>
          <cell r="F1531">
            <v>37499</v>
          </cell>
          <cell r="G1531">
            <v>40</v>
          </cell>
          <cell r="H1531">
            <v>10.9</v>
          </cell>
          <cell r="I1531">
            <v>71430</v>
          </cell>
          <cell r="J1531">
            <v>71430</v>
          </cell>
          <cell r="K1531">
            <v>71430</v>
          </cell>
          <cell r="M1531">
            <v>52</v>
          </cell>
          <cell r="O1531">
            <v>6</v>
          </cell>
          <cell r="P1531">
            <v>37802</v>
          </cell>
          <cell r="Q1531">
            <v>0</v>
          </cell>
          <cell r="R1531">
            <v>0</v>
          </cell>
        </row>
        <row r="1532">
          <cell r="C1532" t="str">
            <v>CM4439-230</v>
          </cell>
          <cell r="D1532" t="str">
            <v>TRP 10GB 192.3 THZ/I-64.1 D1 MODULE</v>
          </cell>
          <cell r="E1532" t="str">
            <v>_7200</v>
          </cell>
          <cell r="F1532">
            <v>37499</v>
          </cell>
          <cell r="G1532">
            <v>40</v>
          </cell>
          <cell r="H1532">
            <v>10.9</v>
          </cell>
          <cell r="I1532">
            <v>71430</v>
          </cell>
          <cell r="J1532">
            <v>71430</v>
          </cell>
          <cell r="K1532">
            <v>71430</v>
          </cell>
          <cell r="M1532">
            <v>52</v>
          </cell>
          <cell r="O1532">
            <v>6</v>
          </cell>
          <cell r="P1532">
            <v>37802</v>
          </cell>
          <cell r="Q1532">
            <v>0</v>
          </cell>
          <cell r="R1532">
            <v>0</v>
          </cell>
        </row>
        <row r="1533">
          <cell r="C1533" t="str">
            <v>CM4439-240</v>
          </cell>
          <cell r="D1533" t="str">
            <v>TRP 10GB 192.4 THZ/I-64.1 D1 MODULE</v>
          </cell>
          <cell r="E1533" t="str">
            <v>_7200</v>
          </cell>
          <cell r="F1533">
            <v>37499</v>
          </cell>
          <cell r="G1533">
            <v>40</v>
          </cell>
          <cell r="H1533">
            <v>10.9</v>
          </cell>
          <cell r="I1533">
            <v>71430</v>
          </cell>
          <cell r="J1533">
            <v>71430</v>
          </cell>
          <cell r="K1533">
            <v>71430</v>
          </cell>
          <cell r="M1533">
            <v>52</v>
          </cell>
          <cell r="O1533">
            <v>6</v>
          </cell>
          <cell r="P1533">
            <v>37802</v>
          </cell>
          <cell r="Q1533">
            <v>0</v>
          </cell>
          <cell r="R1533">
            <v>0</v>
          </cell>
        </row>
        <row r="1534">
          <cell r="C1534" t="str">
            <v>CM4439-250</v>
          </cell>
          <cell r="D1534" t="str">
            <v>TRP 10GB 192.5 THZ/I-64.1 D1 MODULE</v>
          </cell>
          <cell r="E1534" t="str">
            <v>_7200</v>
          </cell>
          <cell r="F1534">
            <v>37499</v>
          </cell>
          <cell r="G1534">
            <v>40</v>
          </cell>
          <cell r="H1534">
            <v>10.9</v>
          </cell>
          <cell r="I1534">
            <v>71430</v>
          </cell>
          <cell r="J1534">
            <v>71430</v>
          </cell>
          <cell r="K1534">
            <v>71430</v>
          </cell>
          <cell r="M1534">
            <v>52</v>
          </cell>
          <cell r="O1534">
            <v>6</v>
          </cell>
          <cell r="P1534">
            <v>37802</v>
          </cell>
          <cell r="Q1534">
            <v>0</v>
          </cell>
          <cell r="R1534">
            <v>0</v>
          </cell>
        </row>
        <row r="1535">
          <cell r="C1535" t="str">
            <v>CM4439-260</v>
          </cell>
          <cell r="D1535" t="str">
            <v>TRP 10GB 192.6 THZ/I-64.1 D1 MODULE</v>
          </cell>
          <cell r="E1535" t="str">
            <v>_7200</v>
          </cell>
          <cell r="F1535">
            <v>37499</v>
          </cell>
          <cell r="G1535">
            <v>40</v>
          </cell>
          <cell r="H1535">
            <v>10.9</v>
          </cell>
          <cell r="I1535">
            <v>71430</v>
          </cell>
          <cell r="J1535">
            <v>71430</v>
          </cell>
          <cell r="K1535">
            <v>71430</v>
          </cell>
          <cell r="M1535">
            <v>52</v>
          </cell>
          <cell r="O1535">
            <v>6</v>
          </cell>
          <cell r="P1535">
            <v>37802</v>
          </cell>
          <cell r="Q1535">
            <v>0</v>
          </cell>
          <cell r="R1535">
            <v>0</v>
          </cell>
        </row>
        <row r="1536">
          <cell r="C1536" t="str">
            <v>CM4439-270</v>
          </cell>
          <cell r="D1536" t="str">
            <v>TRP 10GB 192.7 THZ/I-64.1 D1 MODULE</v>
          </cell>
          <cell r="E1536" t="str">
            <v>_7200</v>
          </cell>
          <cell r="F1536">
            <v>37499</v>
          </cell>
          <cell r="G1536">
            <v>40</v>
          </cell>
          <cell r="H1536">
            <v>10.9</v>
          </cell>
          <cell r="I1536">
            <v>71430</v>
          </cell>
          <cell r="J1536">
            <v>71430</v>
          </cell>
          <cell r="K1536">
            <v>71430</v>
          </cell>
          <cell r="M1536">
            <v>52</v>
          </cell>
          <cell r="O1536">
            <v>6</v>
          </cell>
          <cell r="P1536">
            <v>37802</v>
          </cell>
          <cell r="Q1536">
            <v>0</v>
          </cell>
          <cell r="R1536">
            <v>0</v>
          </cell>
        </row>
        <row r="1537">
          <cell r="C1537" t="str">
            <v>CM4439-280</v>
          </cell>
          <cell r="D1537" t="str">
            <v>TRP 10GB 192.8 THZ/I-64.1 D1 MODULE</v>
          </cell>
          <cell r="E1537" t="str">
            <v>_7200</v>
          </cell>
          <cell r="F1537">
            <v>37499</v>
          </cell>
          <cell r="G1537">
            <v>40</v>
          </cell>
          <cell r="H1537">
            <v>10.9</v>
          </cell>
          <cell r="I1537">
            <v>71430</v>
          </cell>
          <cell r="J1537">
            <v>71430</v>
          </cell>
          <cell r="K1537">
            <v>71430</v>
          </cell>
          <cell r="M1537">
            <v>52</v>
          </cell>
          <cell r="O1537">
            <v>6</v>
          </cell>
          <cell r="P1537">
            <v>37802</v>
          </cell>
          <cell r="Q1537">
            <v>0</v>
          </cell>
          <cell r="R1537">
            <v>0</v>
          </cell>
        </row>
        <row r="1538">
          <cell r="C1538" t="str">
            <v>CM4439-290</v>
          </cell>
          <cell r="D1538" t="str">
            <v>TRP 10GB 192.9 THZ/I-64.1 D1 MODULE</v>
          </cell>
          <cell r="E1538" t="str">
            <v>_7200</v>
          </cell>
          <cell r="F1538">
            <v>37499</v>
          </cell>
          <cell r="G1538">
            <v>40</v>
          </cell>
          <cell r="H1538">
            <v>10.9</v>
          </cell>
          <cell r="I1538">
            <v>71430</v>
          </cell>
          <cell r="J1538">
            <v>71430</v>
          </cell>
          <cell r="K1538">
            <v>71430</v>
          </cell>
          <cell r="M1538">
            <v>52</v>
          </cell>
          <cell r="O1538">
            <v>6</v>
          </cell>
          <cell r="P1538">
            <v>37802</v>
          </cell>
          <cell r="Q1538">
            <v>0</v>
          </cell>
          <cell r="R1538">
            <v>0</v>
          </cell>
        </row>
        <row r="1539">
          <cell r="C1539" t="str">
            <v>CM4439-300</v>
          </cell>
          <cell r="D1539" t="str">
            <v>TRP 10GB 193.0 THZ/I-64.1 D1 MODULE</v>
          </cell>
          <cell r="E1539" t="str">
            <v>_7200</v>
          </cell>
          <cell r="F1539">
            <v>37499</v>
          </cell>
          <cell r="G1539">
            <v>40</v>
          </cell>
          <cell r="H1539">
            <v>10.9</v>
          </cell>
          <cell r="I1539">
            <v>71430</v>
          </cell>
          <cell r="J1539">
            <v>71430</v>
          </cell>
          <cell r="K1539">
            <v>71430</v>
          </cell>
          <cell r="M1539">
            <v>52</v>
          </cell>
          <cell r="O1539">
            <v>6</v>
          </cell>
          <cell r="P1539">
            <v>37802</v>
          </cell>
          <cell r="Q1539">
            <v>0</v>
          </cell>
          <cell r="R1539">
            <v>0</v>
          </cell>
        </row>
        <row r="1540">
          <cell r="C1540" t="str">
            <v>CM4439-310</v>
          </cell>
          <cell r="D1540" t="str">
            <v>TRP 10GB 193.1 THZ/I-64.1 D1 MODULE</v>
          </cell>
          <cell r="E1540" t="str">
            <v>_7200</v>
          </cell>
          <cell r="F1540">
            <v>37499</v>
          </cell>
          <cell r="G1540">
            <v>40</v>
          </cell>
          <cell r="H1540">
            <v>10.9</v>
          </cell>
          <cell r="I1540">
            <v>71430</v>
          </cell>
          <cell r="J1540">
            <v>71430</v>
          </cell>
          <cell r="K1540">
            <v>71430</v>
          </cell>
          <cell r="M1540">
            <v>52</v>
          </cell>
          <cell r="O1540">
            <v>6</v>
          </cell>
          <cell r="P1540">
            <v>37802</v>
          </cell>
          <cell r="Q1540">
            <v>0</v>
          </cell>
          <cell r="R1540">
            <v>0</v>
          </cell>
        </row>
        <row r="1541">
          <cell r="C1541" t="str">
            <v>CM4439-320</v>
          </cell>
          <cell r="D1541" t="str">
            <v>TRP 10GB 193.2 THZ/I-64.1 D1 MODULE</v>
          </cell>
          <cell r="E1541" t="str">
            <v>_7200</v>
          </cell>
          <cell r="F1541">
            <v>37499</v>
          </cell>
          <cell r="G1541">
            <v>40</v>
          </cell>
          <cell r="H1541">
            <v>10.9</v>
          </cell>
          <cell r="I1541">
            <v>71430</v>
          </cell>
          <cell r="J1541">
            <v>71430</v>
          </cell>
          <cell r="K1541">
            <v>71430</v>
          </cell>
          <cell r="M1541">
            <v>52</v>
          </cell>
          <cell r="O1541">
            <v>6</v>
          </cell>
          <cell r="P1541">
            <v>37802</v>
          </cell>
          <cell r="Q1541">
            <v>0</v>
          </cell>
          <cell r="R1541">
            <v>0</v>
          </cell>
        </row>
        <row r="1542">
          <cell r="C1542" t="str">
            <v>CM4439-330</v>
          </cell>
          <cell r="D1542" t="str">
            <v>TRP 10GB 193.3 THZ/I-64.1 D1 MODULE</v>
          </cell>
          <cell r="E1542" t="str">
            <v>_7200</v>
          </cell>
          <cell r="F1542">
            <v>37499</v>
          </cell>
          <cell r="G1542">
            <v>40</v>
          </cell>
          <cell r="H1542">
            <v>10.9</v>
          </cell>
          <cell r="I1542">
            <v>71430</v>
          </cell>
          <cell r="J1542">
            <v>71430</v>
          </cell>
          <cell r="K1542">
            <v>71430</v>
          </cell>
          <cell r="M1542">
            <v>52</v>
          </cell>
          <cell r="O1542">
            <v>6</v>
          </cell>
          <cell r="P1542">
            <v>37802</v>
          </cell>
          <cell r="Q1542">
            <v>0</v>
          </cell>
          <cell r="R1542">
            <v>0</v>
          </cell>
        </row>
        <row r="1543">
          <cell r="C1543" t="str">
            <v>CM4439-340</v>
          </cell>
          <cell r="D1543" t="str">
            <v>TRP 10GB 193.4 THZ/I-64.1 D1 MODULE</v>
          </cell>
          <cell r="E1543" t="str">
            <v>_7200</v>
          </cell>
          <cell r="F1543">
            <v>37499</v>
          </cell>
          <cell r="G1543">
            <v>40</v>
          </cell>
          <cell r="H1543">
            <v>10.9</v>
          </cell>
          <cell r="I1543">
            <v>71430</v>
          </cell>
          <cell r="J1543">
            <v>71430</v>
          </cell>
          <cell r="K1543">
            <v>71430</v>
          </cell>
          <cell r="M1543">
            <v>52</v>
          </cell>
          <cell r="O1543">
            <v>6</v>
          </cell>
          <cell r="P1543">
            <v>37802</v>
          </cell>
          <cell r="Q1543">
            <v>0</v>
          </cell>
          <cell r="R1543">
            <v>0</v>
          </cell>
        </row>
        <row r="1544">
          <cell r="C1544" t="str">
            <v>CM4439-350</v>
          </cell>
          <cell r="D1544" t="str">
            <v>TRP 10GB 193.5 THZ/I-64.1 D1 MODULE</v>
          </cell>
          <cell r="E1544" t="str">
            <v>_7200</v>
          </cell>
          <cell r="F1544">
            <v>37499</v>
          </cell>
          <cell r="G1544">
            <v>40</v>
          </cell>
          <cell r="H1544">
            <v>10.9</v>
          </cell>
          <cell r="I1544">
            <v>71430</v>
          </cell>
          <cell r="J1544">
            <v>71430</v>
          </cell>
          <cell r="K1544">
            <v>71430</v>
          </cell>
          <cell r="M1544">
            <v>52</v>
          </cell>
          <cell r="O1544">
            <v>6</v>
          </cell>
          <cell r="P1544">
            <v>37802</v>
          </cell>
          <cell r="Q1544">
            <v>0</v>
          </cell>
          <cell r="R1544">
            <v>0</v>
          </cell>
        </row>
        <row r="1545">
          <cell r="C1545" t="str">
            <v>CM4439-360</v>
          </cell>
          <cell r="D1545" t="str">
            <v>TRP 10GB 193.6 THZ/I-64.1 D1 MODULE</v>
          </cell>
          <cell r="E1545" t="str">
            <v>_7200</v>
          </cell>
          <cell r="F1545">
            <v>37499</v>
          </cell>
          <cell r="G1545">
            <v>40</v>
          </cell>
          <cell r="H1545">
            <v>10.9</v>
          </cell>
          <cell r="I1545">
            <v>71430</v>
          </cell>
          <cell r="J1545">
            <v>71430</v>
          </cell>
          <cell r="K1545">
            <v>71430</v>
          </cell>
          <cell r="M1545">
            <v>52</v>
          </cell>
          <cell r="O1545">
            <v>6</v>
          </cell>
          <cell r="P1545">
            <v>37802</v>
          </cell>
          <cell r="Q1545">
            <v>0</v>
          </cell>
          <cell r="R1545">
            <v>0</v>
          </cell>
        </row>
        <row r="1546">
          <cell r="C1546" t="str">
            <v>CM4439-370</v>
          </cell>
          <cell r="D1546" t="str">
            <v>TRP 10GB 193.7 THZ/I-64.1 D1 MODULE</v>
          </cell>
          <cell r="E1546" t="str">
            <v>_7200</v>
          </cell>
          <cell r="F1546">
            <v>37499</v>
          </cell>
          <cell r="G1546">
            <v>40</v>
          </cell>
          <cell r="H1546">
            <v>10.9</v>
          </cell>
          <cell r="I1546">
            <v>71430</v>
          </cell>
          <cell r="J1546">
            <v>71430</v>
          </cell>
          <cell r="K1546">
            <v>71430</v>
          </cell>
          <cell r="M1546">
            <v>52</v>
          </cell>
          <cell r="O1546">
            <v>6</v>
          </cell>
          <cell r="P1546">
            <v>37802</v>
          </cell>
          <cell r="Q1546">
            <v>0</v>
          </cell>
          <cell r="R1546">
            <v>0</v>
          </cell>
        </row>
        <row r="1547">
          <cell r="C1547" t="str">
            <v>CM4439-380</v>
          </cell>
          <cell r="D1547" t="str">
            <v>TRP 10GB 193.8 THZ/I-64.1 D1 MODULE</v>
          </cell>
          <cell r="E1547" t="str">
            <v>_7200</v>
          </cell>
          <cell r="F1547">
            <v>37499</v>
          </cell>
          <cell r="G1547">
            <v>40</v>
          </cell>
          <cell r="H1547">
            <v>10.9</v>
          </cell>
          <cell r="I1547">
            <v>71430</v>
          </cell>
          <cell r="J1547">
            <v>71430</v>
          </cell>
          <cell r="K1547">
            <v>71430</v>
          </cell>
          <cell r="M1547">
            <v>52</v>
          </cell>
          <cell r="O1547">
            <v>6</v>
          </cell>
          <cell r="P1547">
            <v>37802</v>
          </cell>
          <cell r="Q1547">
            <v>0</v>
          </cell>
          <cell r="R1547">
            <v>0</v>
          </cell>
        </row>
        <row r="1548">
          <cell r="C1548" t="str">
            <v>CM4439-390</v>
          </cell>
          <cell r="D1548" t="str">
            <v>TRP 10GB 193.9 THZ/I-64.1 D1 MODULE</v>
          </cell>
          <cell r="E1548" t="str">
            <v>_7200</v>
          </cell>
          <cell r="F1548">
            <v>37499</v>
          </cell>
          <cell r="G1548">
            <v>40</v>
          </cell>
          <cell r="H1548">
            <v>10.9</v>
          </cell>
          <cell r="I1548">
            <v>71430</v>
          </cell>
          <cell r="J1548">
            <v>71430</v>
          </cell>
          <cell r="K1548">
            <v>71430</v>
          </cell>
          <cell r="M1548">
            <v>52</v>
          </cell>
          <cell r="O1548">
            <v>6</v>
          </cell>
          <cell r="P1548">
            <v>37802</v>
          </cell>
          <cell r="Q1548">
            <v>0</v>
          </cell>
          <cell r="R1548">
            <v>0</v>
          </cell>
        </row>
        <row r="1549">
          <cell r="C1549" t="str">
            <v>CM4439-400</v>
          </cell>
          <cell r="D1549" t="str">
            <v>TRP 10GB 194.0 THZ/I-64.1 D1 MODULE</v>
          </cell>
          <cell r="E1549" t="str">
            <v>_7200</v>
          </cell>
          <cell r="F1549">
            <v>37499</v>
          </cell>
          <cell r="G1549">
            <v>40</v>
          </cell>
          <cell r="H1549">
            <v>10.9</v>
          </cell>
          <cell r="I1549">
            <v>71430</v>
          </cell>
          <cell r="J1549">
            <v>71430</v>
          </cell>
          <cell r="K1549">
            <v>71430</v>
          </cell>
          <cell r="M1549">
            <v>52</v>
          </cell>
          <cell r="O1549">
            <v>6</v>
          </cell>
          <cell r="P1549">
            <v>37802</v>
          </cell>
          <cell r="Q1549">
            <v>0</v>
          </cell>
          <cell r="R1549">
            <v>0</v>
          </cell>
        </row>
        <row r="1550">
          <cell r="C1550" t="str">
            <v>CM4439-410</v>
          </cell>
          <cell r="D1550" t="str">
            <v>TRP 10GB 194.1 THZ/I-64.1 D1 MODULE</v>
          </cell>
          <cell r="E1550" t="str">
            <v>_7200</v>
          </cell>
          <cell r="F1550">
            <v>37499</v>
          </cell>
          <cell r="G1550">
            <v>40</v>
          </cell>
          <cell r="H1550">
            <v>10.9</v>
          </cell>
          <cell r="I1550">
            <v>71430</v>
          </cell>
          <cell r="J1550">
            <v>71430</v>
          </cell>
          <cell r="K1550">
            <v>71430</v>
          </cell>
          <cell r="M1550">
            <v>52</v>
          </cell>
          <cell r="O1550">
            <v>6</v>
          </cell>
          <cell r="P1550">
            <v>37802</v>
          </cell>
          <cell r="Q1550">
            <v>0</v>
          </cell>
          <cell r="R1550">
            <v>0</v>
          </cell>
        </row>
        <row r="1551">
          <cell r="C1551" t="str">
            <v>CM4439-420</v>
          </cell>
          <cell r="D1551" t="str">
            <v>TRP 10GB 194.2 THZ/I-64.1 D1 MODULE</v>
          </cell>
          <cell r="E1551" t="str">
            <v>_7200</v>
          </cell>
          <cell r="F1551">
            <v>37499</v>
          </cell>
          <cell r="G1551">
            <v>40</v>
          </cell>
          <cell r="H1551">
            <v>10.9</v>
          </cell>
          <cell r="I1551">
            <v>71430</v>
          </cell>
          <cell r="J1551">
            <v>71430</v>
          </cell>
          <cell r="K1551">
            <v>71430</v>
          </cell>
          <cell r="M1551">
            <v>52</v>
          </cell>
          <cell r="O1551">
            <v>6</v>
          </cell>
          <cell r="P1551">
            <v>37802</v>
          </cell>
          <cell r="Q1551">
            <v>0</v>
          </cell>
          <cell r="R1551">
            <v>0</v>
          </cell>
        </row>
        <row r="1552">
          <cell r="C1552" t="str">
            <v>CM4439-430</v>
          </cell>
          <cell r="D1552" t="str">
            <v>TRP 10GB 194.3 THZ/I-64.1 D1 MODULE</v>
          </cell>
          <cell r="E1552" t="str">
            <v>_7200</v>
          </cell>
          <cell r="F1552">
            <v>37499</v>
          </cell>
          <cell r="G1552">
            <v>40</v>
          </cell>
          <cell r="H1552">
            <v>10.9</v>
          </cell>
          <cell r="I1552">
            <v>71430</v>
          </cell>
          <cell r="J1552">
            <v>71430</v>
          </cell>
          <cell r="K1552">
            <v>71430</v>
          </cell>
          <cell r="M1552">
            <v>52</v>
          </cell>
          <cell r="O1552">
            <v>6</v>
          </cell>
          <cell r="P1552">
            <v>37802</v>
          </cell>
          <cell r="Q1552">
            <v>0</v>
          </cell>
          <cell r="R1552">
            <v>0</v>
          </cell>
        </row>
        <row r="1553">
          <cell r="C1553" t="str">
            <v>CM4439-440</v>
          </cell>
          <cell r="D1553" t="str">
            <v>TRP 10GB 194.4 THZ/I-64.1 D1 MODULE</v>
          </cell>
          <cell r="E1553" t="str">
            <v>_7200</v>
          </cell>
          <cell r="F1553">
            <v>37499</v>
          </cell>
          <cell r="G1553">
            <v>40</v>
          </cell>
          <cell r="H1553">
            <v>10.9</v>
          </cell>
          <cell r="I1553">
            <v>71430</v>
          </cell>
          <cell r="J1553">
            <v>71430</v>
          </cell>
          <cell r="K1553">
            <v>71430</v>
          </cell>
          <cell r="M1553">
            <v>52</v>
          </cell>
          <cell r="O1553">
            <v>6</v>
          </cell>
          <cell r="P1553">
            <v>37802</v>
          </cell>
          <cell r="Q1553">
            <v>0</v>
          </cell>
          <cell r="R1553">
            <v>0</v>
          </cell>
        </row>
        <row r="1554">
          <cell r="C1554" t="str">
            <v>CM4439-450</v>
          </cell>
          <cell r="D1554" t="str">
            <v>TRP 10GB 194.5 THZ/I-64.1 D1 MODULE</v>
          </cell>
          <cell r="E1554" t="str">
            <v>_7200</v>
          </cell>
          <cell r="F1554">
            <v>37499</v>
          </cell>
          <cell r="G1554">
            <v>40</v>
          </cell>
          <cell r="H1554">
            <v>10.9</v>
          </cell>
          <cell r="I1554">
            <v>71430</v>
          </cell>
          <cell r="J1554">
            <v>71430</v>
          </cell>
          <cell r="K1554">
            <v>71430</v>
          </cell>
          <cell r="M1554">
            <v>52</v>
          </cell>
          <cell r="O1554">
            <v>6</v>
          </cell>
          <cell r="P1554">
            <v>37802</v>
          </cell>
          <cell r="Q1554">
            <v>0</v>
          </cell>
          <cell r="R1554">
            <v>0</v>
          </cell>
        </row>
        <row r="1555">
          <cell r="C1555" t="str">
            <v>CM4439-460</v>
          </cell>
          <cell r="D1555" t="str">
            <v>TRP 10GB 194.6 THZ/I-64.1 D1 MODULE</v>
          </cell>
          <cell r="E1555" t="str">
            <v>_7200</v>
          </cell>
          <cell r="F1555">
            <v>37499</v>
          </cell>
          <cell r="G1555">
            <v>40</v>
          </cell>
          <cell r="H1555">
            <v>10.9</v>
          </cell>
          <cell r="I1555">
            <v>71430</v>
          </cell>
          <cell r="J1555">
            <v>71430</v>
          </cell>
          <cell r="K1555">
            <v>71430</v>
          </cell>
          <cell r="M1555">
            <v>52</v>
          </cell>
          <cell r="O1555">
            <v>6</v>
          </cell>
          <cell r="P1555">
            <v>37802</v>
          </cell>
          <cell r="Q1555">
            <v>0</v>
          </cell>
          <cell r="R1555">
            <v>0</v>
          </cell>
        </row>
        <row r="1556">
          <cell r="C1556" t="str">
            <v>CM4439-470</v>
          </cell>
          <cell r="D1556" t="str">
            <v>TRP 10GB 194.7 THZ/I-64.1 D1 MODULE</v>
          </cell>
          <cell r="E1556" t="str">
            <v>_7200</v>
          </cell>
          <cell r="F1556">
            <v>37499</v>
          </cell>
          <cell r="G1556">
            <v>40</v>
          </cell>
          <cell r="H1556">
            <v>10.9</v>
          </cell>
          <cell r="I1556">
            <v>71430</v>
          </cell>
          <cell r="J1556">
            <v>71430</v>
          </cell>
          <cell r="K1556">
            <v>71430</v>
          </cell>
          <cell r="M1556">
            <v>52</v>
          </cell>
          <cell r="O1556">
            <v>6</v>
          </cell>
          <cell r="P1556">
            <v>37802</v>
          </cell>
          <cell r="Q1556">
            <v>0</v>
          </cell>
          <cell r="R1556">
            <v>0</v>
          </cell>
        </row>
        <row r="1557">
          <cell r="C1557" t="str">
            <v>CM4439-480</v>
          </cell>
          <cell r="D1557" t="str">
            <v>TRP 10GB 194.8 THZ/I-64.1 D1 MODULE</v>
          </cell>
          <cell r="E1557" t="str">
            <v>_7200</v>
          </cell>
          <cell r="F1557">
            <v>37499</v>
          </cell>
          <cell r="G1557">
            <v>40</v>
          </cell>
          <cell r="H1557">
            <v>10.9</v>
          </cell>
          <cell r="I1557">
            <v>71430</v>
          </cell>
          <cell r="J1557">
            <v>71430</v>
          </cell>
          <cell r="K1557">
            <v>71430</v>
          </cell>
          <cell r="M1557">
            <v>52</v>
          </cell>
          <cell r="O1557">
            <v>6</v>
          </cell>
          <cell r="P1557">
            <v>37802</v>
          </cell>
          <cell r="Q1557">
            <v>0</v>
          </cell>
          <cell r="R1557">
            <v>0</v>
          </cell>
        </row>
        <row r="1558">
          <cell r="C1558" t="str">
            <v>CM4439-490</v>
          </cell>
          <cell r="D1558" t="str">
            <v>TRP 10GB 194.9 THZ/I-64.1 D1 MODULE</v>
          </cell>
          <cell r="E1558" t="str">
            <v>_7200</v>
          </cell>
          <cell r="F1558">
            <v>37499</v>
          </cell>
          <cell r="G1558">
            <v>40</v>
          </cell>
          <cell r="H1558">
            <v>10.9</v>
          </cell>
          <cell r="I1558">
            <v>71430</v>
          </cell>
          <cell r="J1558">
            <v>71430</v>
          </cell>
          <cell r="K1558">
            <v>71430</v>
          </cell>
          <cell r="M1558">
            <v>52</v>
          </cell>
          <cell r="O1558">
            <v>6</v>
          </cell>
          <cell r="P1558">
            <v>37802</v>
          </cell>
          <cell r="Q1558">
            <v>0</v>
          </cell>
          <cell r="R1558">
            <v>0</v>
          </cell>
        </row>
        <row r="1559">
          <cell r="C1559" t="str">
            <v>CM4439-500</v>
          </cell>
          <cell r="D1559" t="str">
            <v>TRP 10GB 195.0 THZ/I-64.1 D1 MODULE</v>
          </cell>
          <cell r="E1559" t="str">
            <v>_7200</v>
          </cell>
          <cell r="F1559">
            <v>37499</v>
          </cell>
          <cell r="G1559">
            <v>40</v>
          </cell>
          <cell r="H1559">
            <v>10.9</v>
          </cell>
          <cell r="I1559">
            <v>71430</v>
          </cell>
          <cell r="J1559">
            <v>71430</v>
          </cell>
          <cell r="K1559">
            <v>71430</v>
          </cell>
          <cell r="M1559">
            <v>52</v>
          </cell>
          <cell r="O1559">
            <v>6</v>
          </cell>
          <cell r="P1559">
            <v>37802</v>
          </cell>
          <cell r="Q1559">
            <v>0</v>
          </cell>
          <cell r="R1559">
            <v>0</v>
          </cell>
        </row>
        <row r="1560">
          <cell r="C1560" t="str">
            <v>CM4439-510</v>
          </cell>
          <cell r="D1560" t="str">
            <v>TRP 10GB 195.1 THZ/I-64.1 D1 MODULE</v>
          </cell>
          <cell r="E1560" t="str">
            <v>_7200</v>
          </cell>
          <cell r="F1560">
            <v>37499</v>
          </cell>
          <cell r="G1560">
            <v>40</v>
          </cell>
          <cell r="H1560">
            <v>10.9</v>
          </cell>
          <cell r="I1560">
            <v>71430</v>
          </cell>
          <cell r="J1560">
            <v>71430</v>
          </cell>
          <cell r="K1560">
            <v>71430</v>
          </cell>
          <cell r="M1560">
            <v>52</v>
          </cell>
          <cell r="O1560">
            <v>6</v>
          </cell>
          <cell r="P1560">
            <v>37802</v>
          </cell>
          <cell r="Q1560">
            <v>0</v>
          </cell>
          <cell r="R1560">
            <v>0</v>
          </cell>
        </row>
        <row r="1561">
          <cell r="C1561" t="str">
            <v>CM4439-520</v>
          </cell>
          <cell r="D1561" t="str">
            <v>TRP 10GB 195.2 THZ/I-64.1 D1 MODULE</v>
          </cell>
          <cell r="E1561" t="str">
            <v>_7200</v>
          </cell>
          <cell r="F1561">
            <v>37499</v>
          </cell>
          <cell r="G1561">
            <v>40</v>
          </cell>
          <cell r="H1561">
            <v>10.9</v>
          </cell>
          <cell r="I1561">
            <v>71430</v>
          </cell>
          <cell r="J1561">
            <v>71430</v>
          </cell>
          <cell r="K1561">
            <v>71430</v>
          </cell>
          <cell r="M1561">
            <v>52</v>
          </cell>
          <cell r="O1561">
            <v>6</v>
          </cell>
          <cell r="P1561">
            <v>37802</v>
          </cell>
          <cell r="Q1561">
            <v>0</v>
          </cell>
          <cell r="R1561">
            <v>0</v>
          </cell>
        </row>
        <row r="1562">
          <cell r="C1562" t="str">
            <v>CM4439-530</v>
          </cell>
          <cell r="D1562" t="str">
            <v>TRP 10GB 195.3 THZ/I-64.1 D1 MODULE</v>
          </cell>
          <cell r="E1562" t="str">
            <v>_7200</v>
          </cell>
          <cell r="F1562">
            <v>37499</v>
          </cell>
          <cell r="G1562">
            <v>40</v>
          </cell>
          <cell r="H1562">
            <v>10.9</v>
          </cell>
          <cell r="I1562">
            <v>71430</v>
          </cell>
          <cell r="J1562">
            <v>71430</v>
          </cell>
          <cell r="K1562">
            <v>71430</v>
          </cell>
          <cell r="M1562">
            <v>52</v>
          </cell>
          <cell r="O1562">
            <v>6</v>
          </cell>
          <cell r="P1562">
            <v>37802</v>
          </cell>
          <cell r="Q1562">
            <v>0</v>
          </cell>
          <cell r="R1562">
            <v>0</v>
          </cell>
        </row>
        <row r="1563">
          <cell r="C1563" t="str">
            <v>CM4439-540</v>
          </cell>
          <cell r="D1563" t="str">
            <v>TRP 10GB 195.4 THZ/I-64.1 D1 MODULE</v>
          </cell>
          <cell r="E1563" t="str">
            <v>_7200</v>
          </cell>
          <cell r="F1563">
            <v>37499</v>
          </cell>
          <cell r="G1563">
            <v>40</v>
          </cell>
          <cell r="H1563">
            <v>10.9</v>
          </cell>
          <cell r="I1563">
            <v>71430</v>
          </cell>
          <cell r="J1563">
            <v>71430</v>
          </cell>
          <cell r="K1563">
            <v>71430</v>
          </cell>
          <cell r="M1563">
            <v>52</v>
          </cell>
          <cell r="O1563">
            <v>6</v>
          </cell>
          <cell r="P1563">
            <v>37802</v>
          </cell>
          <cell r="Q1563">
            <v>0</v>
          </cell>
          <cell r="R1563">
            <v>0</v>
          </cell>
        </row>
        <row r="1564">
          <cell r="C1564" t="str">
            <v>CM4439-550</v>
          </cell>
          <cell r="D1564" t="str">
            <v>TRP 10GB 195.5 THZ/I-64.1 D1 MODULE</v>
          </cell>
          <cell r="E1564" t="str">
            <v>_7200</v>
          </cell>
          <cell r="F1564">
            <v>37499</v>
          </cell>
          <cell r="G1564">
            <v>40</v>
          </cell>
          <cell r="H1564">
            <v>10.9</v>
          </cell>
          <cell r="I1564">
            <v>71430</v>
          </cell>
          <cell r="J1564">
            <v>71430</v>
          </cell>
          <cell r="K1564">
            <v>71430</v>
          </cell>
          <cell r="M1564">
            <v>52</v>
          </cell>
          <cell r="O1564">
            <v>6</v>
          </cell>
          <cell r="P1564">
            <v>37802</v>
          </cell>
          <cell r="Q1564">
            <v>0</v>
          </cell>
          <cell r="R1564">
            <v>0</v>
          </cell>
        </row>
        <row r="1565">
          <cell r="C1565" t="str">
            <v>CM4439-8730-L</v>
          </cell>
          <cell r="D1565" t="str">
            <v>TRP 10GB 187.3 THZ/I-64.1 D1 MODULE</v>
          </cell>
          <cell r="E1565" t="str">
            <v>_7200</v>
          </cell>
          <cell r="F1565">
            <v>37833</v>
          </cell>
          <cell r="G1565">
            <v>40</v>
          </cell>
          <cell r="H1565">
            <v>109</v>
          </cell>
          <cell r="I1565">
            <v>75710</v>
          </cell>
          <cell r="J1565">
            <v>75710</v>
          </cell>
          <cell r="K1565">
            <v>75710</v>
          </cell>
          <cell r="M1565">
            <v>40</v>
          </cell>
          <cell r="O1565">
            <v>6</v>
          </cell>
          <cell r="P1565">
            <v>40359</v>
          </cell>
          <cell r="Q1565">
            <v>0</v>
          </cell>
          <cell r="R1565">
            <v>1</v>
          </cell>
        </row>
        <row r="1566">
          <cell r="C1566" t="str">
            <v>CM4439-8740-L</v>
          </cell>
          <cell r="D1566" t="str">
            <v>TRP 10GB 187.4 THZ/I-64.1 D1 MODULE</v>
          </cell>
          <cell r="E1566" t="str">
            <v>_7200</v>
          </cell>
          <cell r="F1566">
            <v>37833</v>
          </cell>
          <cell r="G1566">
            <v>40</v>
          </cell>
          <cell r="H1566">
            <v>109</v>
          </cell>
          <cell r="I1566">
            <v>75710</v>
          </cell>
          <cell r="J1566">
            <v>75710</v>
          </cell>
          <cell r="K1566">
            <v>75710</v>
          </cell>
          <cell r="M1566">
            <v>40</v>
          </cell>
          <cell r="O1566">
            <v>6</v>
          </cell>
          <cell r="P1566">
            <v>40359</v>
          </cell>
          <cell r="Q1566">
            <v>0</v>
          </cell>
          <cell r="R1566">
            <v>1</v>
          </cell>
        </row>
        <row r="1567">
          <cell r="C1567" t="str">
            <v>CM4439-8750-L</v>
          </cell>
          <cell r="D1567" t="str">
            <v>TRP 10GB 187.5 THZ/I-64.1 D1 MODULE</v>
          </cell>
          <cell r="E1567" t="str">
            <v>_7200</v>
          </cell>
          <cell r="F1567">
            <v>37833</v>
          </cell>
          <cell r="G1567">
            <v>40</v>
          </cell>
          <cell r="H1567">
            <v>109</v>
          </cell>
          <cell r="I1567">
            <v>75710</v>
          </cell>
          <cell r="J1567">
            <v>75710</v>
          </cell>
          <cell r="K1567">
            <v>75710</v>
          </cell>
          <cell r="M1567">
            <v>40</v>
          </cell>
          <cell r="O1567">
            <v>6</v>
          </cell>
          <cell r="P1567">
            <v>40359</v>
          </cell>
          <cell r="Q1567">
            <v>0</v>
          </cell>
          <cell r="R1567">
            <v>1</v>
          </cell>
        </row>
        <row r="1568">
          <cell r="C1568" t="str">
            <v>CM4439-8760-L</v>
          </cell>
          <cell r="D1568" t="str">
            <v>TRP 10GB 187.6 THZ/I-64.1 D1 MODULE</v>
          </cell>
          <cell r="E1568" t="str">
            <v>_7200</v>
          </cell>
          <cell r="F1568">
            <v>37833</v>
          </cell>
          <cell r="G1568">
            <v>40</v>
          </cell>
          <cell r="H1568">
            <v>109</v>
          </cell>
          <cell r="I1568">
            <v>75710</v>
          </cell>
          <cell r="J1568">
            <v>75710</v>
          </cell>
          <cell r="K1568">
            <v>75710</v>
          </cell>
          <cell r="M1568">
            <v>40</v>
          </cell>
          <cell r="O1568">
            <v>6</v>
          </cell>
          <cell r="P1568">
            <v>40359</v>
          </cell>
          <cell r="Q1568">
            <v>0</v>
          </cell>
          <cell r="R1568">
            <v>1</v>
          </cell>
        </row>
        <row r="1569">
          <cell r="C1569" t="str">
            <v>CM4439-8770-L</v>
          </cell>
          <cell r="D1569" t="str">
            <v>TRP 10GB 187.7 THZ/I-64.1 D1 MODULE</v>
          </cell>
          <cell r="E1569" t="str">
            <v>_7200</v>
          </cell>
          <cell r="F1569">
            <v>37833</v>
          </cell>
          <cell r="G1569">
            <v>40</v>
          </cell>
          <cell r="H1569">
            <v>109</v>
          </cell>
          <cell r="I1569">
            <v>75710</v>
          </cell>
          <cell r="J1569">
            <v>75710</v>
          </cell>
          <cell r="K1569">
            <v>75710</v>
          </cell>
          <cell r="M1569">
            <v>40</v>
          </cell>
          <cell r="O1569">
            <v>6</v>
          </cell>
          <cell r="P1569">
            <v>40359</v>
          </cell>
          <cell r="Q1569">
            <v>0</v>
          </cell>
          <cell r="R1569">
            <v>1</v>
          </cell>
        </row>
        <row r="1570">
          <cell r="C1570" t="str">
            <v>CM4439-8780-L</v>
          </cell>
          <cell r="D1570" t="str">
            <v>TRP 10GB 187.8 THZ/I-64.1 D1 MODULE</v>
          </cell>
          <cell r="E1570" t="str">
            <v>_7200</v>
          </cell>
          <cell r="F1570">
            <v>37833</v>
          </cell>
          <cell r="G1570">
            <v>40</v>
          </cell>
          <cell r="H1570">
            <v>109</v>
          </cell>
          <cell r="I1570">
            <v>75710</v>
          </cell>
          <cell r="J1570">
            <v>75710</v>
          </cell>
          <cell r="K1570">
            <v>75710</v>
          </cell>
          <cell r="M1570">
            <v>40</v>
          </cell>
          <cell r="O1570">
            <v>6</v>
          </cell>
          <cell r="P1570">
            <v>40359</v>
          </cell>
          <cell r="Q1570">
            <v>0</v>
          </cell>
          <cell r="R1570">
            <v>1</v>
          </cell>
        </row>
        <row r="1571">
          <cell r="C1571" t="str">
            <v>CM4439-8790-L</v>
          </cell>
          <cell r="D1571" t="str">
            <v>TRP 10GB 187,9 THZ/I-64.1 D1 MODULE</v>
          </cell>
          <cell r="E1571" t="str">
            <v>_7200</v>
          </cell>
          <cell r="F1571">
            <v>37833</v>
          </cell>
          <cell r="G1571">
            <v>40</v>
          </cell>
          <cell r="H1571">
            <v>109</v>
          </cell>
          <cell r="I1571">
            <v>75710</v>
          </cell>
          <cell r="J1571">
            <v>75710</v>
          </cell>
          <cell r="K1571">
            <v>75710</v>
          </cell>
          <cell r="M1571">
            <v>40</v>
          </cell>
          <cell r="N1571">
            <v>0</v>
          </cell>
          <cell r="O1571">
            <v>6</v>
          </cell>
          <cell r="P1571">
            <v>40359</v>
          </cell>
          <cell r="Q1571">
            <v>0</v>
          </cell>
          <cell r="R1571">
            <v>1</v>
          </cell>
        </row>
        <row r="1572">
          <cell r="C1572" t="str">
            <v>CM4439-8800-L</v>
          </cell>
          <cell r="D1572" t="str">
            <v>TRP 10GB 188.0 THZ/I-64.1 D1 MODULE</v>
          </cell>
          <cell r="E1572" t="str">
            <v>_7200</v>
          </cell>
          <cell r="F1572">
            <v>37833</v>
          </cell>
          <cell r="G1572">
            <v>40</v>
          </cell>
          <cell r="H1572">
            <v>109</v>
          </cell>
          <cell r="I1572">
            <v>75710</v>
          </cell>
          <cell r="J1572">
            <v>75710</v>
          </cell>
          <cell r="K1572">
            <v>75710</v>
          </cell>
          <cell r="M1572">
            <v>40</v>
          </cell>
          <cell r="O1572">
            <v>6</v>
          </cell>
          <cell r="P1572">
            <v>40359</v>
          </cell>
          <cell r="Q1572">
            <v>0</v>
          </cell>
          <cell r="R1572">
            <v>1</v>
          </cell>
        </row>
        <row r="1573">
          <cell r="C1573" t="str">
            <v>CM4439-8810-L</v>
          </cell>
          <cell r="D1573" t="str">
            <v>TRP 10GB 188.1 THZ/I-64.1 D1 MODULE</v>
          </cell>
          <cell r="E1573" t="str">
            <v>_7200</v>
          </cell>
          <cell r="F1573">
            <v>37833</v>
          </cell>
          <cell r="G1573">
            <v>40</v>
          </cell>
          <cell r="H1573">
            <v>109</v>
          </cell>
          <cell r="I1573">
            <v>75710</v>
          </cell>
          <cell r="J1573">
            <v>75710</v>
          </cell>
          <cell r="K1573">
            <v>75710</v>
          </cell>
          <cell r="M1573">
            <v>40</v>
          </cell>
          <cell r="O1573">
            <v>6</v>
          </cell>
          <cell r="P1573">
            <v>40359</v>
          </cell>
          <cell r="Q1573">
            <v>0</v>
          </cell>
          <cell r="R1573">
            <v>1</v>
          </cell>
        </row>
        <row r="1574">
          <cell r="C1574" t="str">
            <v>CM4439-8820-L</v>
          </cell>
          <cell r="D1574" t="str">
            <v>TRP 10GB 188.2 THZ/I-64.1 D1 MODULE</v>
          </cell>
          <cell r="E1574" t="str">
            <v>_7200</v>
          </cell>
          <cell r="F1574">
            <v>37833</v>
          </cell>
          <cell r="G1574">
            <v>40</v>
          </cell>
          <cell r="H1574">
            <v>109</v>
          </cell>
          <cell r="I1574">
            <v>75710</v>
          </cell>
          <cell r="J1574">
            <v>75710</v>
          </cell>
          <cell r="K1574">
            <v>75710</v>
          </cell>
          <cell r="M1574">
            <v>40</v>
          </cell>
          <cell r="O1574">
            <v>6</v>
          </cell>
          <cell r="P1574">
            <v>40359</v>
          </cell>
          <cell r="Q1574">
            <v>0</v>
          </cell>
          <cell r="R1574">
            <v>1</v>
          </cell>
        </row>
        <row r="1575">
          <cell r="C1575" t="str">
            <v>CM4439-8830-L</v>
          </cell>
          <cell r="D1575" t="str">
            <v>TRP 10GB 188.3 THZ/I-64.1 D1 MODULE</v>
          </cell>
          <cell r="E1575" t="str">
            <v>_7200</v>
          </cell>
          <cell r="F1575">
            <v>37833</v>
          </cell>
          <cell r="G1575">
            <v>40</v>
          </cell>
          <cell r="H1575">
            <v>109</v>
          </cell>
          <cell r="I1575">
            <v>75710</v>
          </cell>
          <cell r="J1575">
            <v>75710</v>
          </cell>
          <cell r="K1575">
            <v>75710</v>
          </cell>
          <cell r="M1575">
            <v>40</v>
          </cell>
          <cell r="O1575">
            <v>6</v>
          </cell>
          <cell r="P1575">
            <v>40359</v>
          </cell>
          <cell r="Q1575">
            <v>0</v>
          </cell>
          <cell r="R1575">
            <v>1</v>
          </cell>
        </row>
        <row r="1576">
          <cell r="C1576" t="str">
            <v>CM4439-8840-L</v>
          </cell>
          <cell r="D1576" t="str">
            <v>TRP 10GB 188.4 THZ/I-64.1 D1 MODULE</v>
          </cell>
          <cell r="E1576" t="str">
            <v>_7200</v>
          </cell>
          <cell r="F1576">
            <v>37833</v>
          </cell>
          <cell r="G1576">
            <v>40</v>
          </cell>
          <cell r="H1576">
            <v>109</v>
          </cell>
          <cell r="I1576">
            <v>75710</v>
          </cell>
          <cell r="J1576">
            <v>75710</v>
          </cell>
          <cell r="K1576">
            <v>75710</v>
          </cell>
          <cell r="M1576">
            <v>40</v>
          </cell>
          <cell r="O1576">
            <v>6</v>
          </cell>
          <cell r="P1576">
            <v>40359</v>
          </cell>
          <cell r="Q1576">
            <v>0</v>
          </cell>
          <cell r="R1576">
            <v>1</v>
          </cell>
        </row>
        <row r="1577">
          <cell r="C1577" t="str">
            <v>CM4439-8850-L</v>
          </cell>
          <cell r="D1577" t="str">
            <v>TRP 10GB 188.5 THZ/I-64.1 D1 MODULE</v>
          </cell>
          <cell r="E1577" t="str">
            <v>_7200</v>
          </cell>
          <cell r="F1577">
            <v>37833</v>
          </cell>
          <cell r="G1577">
            <v>40</v>
          </cell>
          <cell r="H1577">
            <v>10.9</v>
          </cell>
          <cell r="I1577">
            <v>75710</v>
          </cell>
          <cell r="J1577">
            <v>75710</v>
          </cell>
          <cell r="K1577">
            <v>75710</v>
          </cell>
          <cell r="M1577">
            <v>52</v>
          </cell>
          <cell r="O1577">
            <v>6</v>
          </cell>
          <cell r="P1577">
            <v>40359</v>
          </cell>
          <cell r="Q1577">
            <v>0</v>
          </cell>
          <cell r="R1577">
            <v>1</v>
          </cell>
        </row>
        <row r="1578">
          <cell r="C1578" t="str">
            <v>CM4439-8860-L</v>
          </cell>
          <cell r="D1578" t="str">
            <v>TRP 10GB 188.6 THZ/I-64.1 D1 MODULE</v>
          </cell>
          <cell r="E1578" t="str">
            <v>_7200</v>
          </cell>
          <cell r="F1578">
            <v>37833</v>
          </cell>
          <cell r="G1578">
            <v>40</v>
          </cell>
          <cell r="H1578">
            <v>109</v>
          </cell>
          <cell r="I1578">
            <v>75710</v>
          </cell>
          <cell r="J1578">
            <v>75710</v>
          </cell>
          <cell r="K1578">
            <v>75710</v>
          </cell>
          <cell r="M1578">
            <v>40</v>
          </cell>
          <cell r="O1578">
            <v>6</v>
          </cell>
          <cell r="P1578">
            <v>40359</v>
          </cell>
          <cell r="Q1578">
            <v>0</v>
          </cell>
          <cell r="R1578">
            <v>1</v>
          </cell>
        </row>
        <row r="1579">
          <cell r="C1579" t="str">
            <v>CM4439-8870-L</v>
          </cell>
          <cell r="D1579" t="str">
            <v>TRP 10GB 188.7 THZ/I-64.1 D1 MODULE</v>
          </cell>
          <cell r="E1579" t="str">
            <v>_7200</v>
          </cell>
          <cell r="F1579">
            <v>37833</v>
          </cell>
          <cell r="G1579">
            <v>40</v>
          </cell>
          <cell r="H1579">
            <v>10.9</v>
          </cell>
          <cell r="I1579">
            <v>75710</v>
          </cell>
          <cell r="J1579">
            <v>75710</v>
          </cell>
          <cell r="K1579">
            <v>75710</v>
          </cell>
          <cell r="M1579">
            <v>52</v>
          </cell>
          <cell r="O1579">
            <v>6</v>
          </cell>
          <cell r="P1579">
            <v>40359</v>
          </cell>
          <cell r="Q1579">
            <v>0</v>
          </cell>
          <cell r="R1579">
            <v>1</v>
          </cell>
        </row>
        <row r="1580">
          <cell r="C1580" t="str">
            <v>CM4439-8880-L</v>
          </cell>
          <cell r="D1580" t="str">
            <v>TRP 10GB 188.8 THZ/I-64.1 D1 MODULE</v>
          </cell>
          <cell r="E1580" t="str">
            <v>_7200</v>
          </cell>
          <cell r="F1580">
            <v>37833</v>
          </cell>
          <cell r="G1580">
            <v>40</v>
          </cell>
          <cell r="H1580">
            <v>109</v>
          </cell>
          <cell r="I1580">
            <v>75710</v>
          </cell>
          <cell r="J1580">
            <v>75710</v>
          </cell>
          <cell r="K1580">
            <v>75710</v>
          </cell>
          <cell r="M1580">
            <v>40</v>
          </cell>
          <cell r="O1580">
            <v>6</v>
          </cell>
          <cell r="P1580">
            <v>40359</v>
          </cell>
          <cell r="Q1580">
            <v>0</v>
          </cell>
          <cell r="R1580">
            <v>1</v>
          </cell>
        </row>
        <row r="1581">
          <cell r="C1581" t="str">
            <v>CM4439-8890-L</v>
          </cell>
          <cell r="D1581" t="str">
            <v>TRP 10GB 188.9 THZ/I-64.1 D1 MODULE</v>
          </cell>
          <cell r="E1581" t="str">
            <v>_7200</v>
          </cell>
          <cell r="F1581">
            <v>37833</v>
          </cell>
          <cell r="G1581">
            <v>40</v>
          </cell>
          <cell r="H1581">
            <v>109</v>
          </cell>
          <cell r="I1581">
            <v>75710</v>
          </cell>
          <cell r="J1581">
            <v>75710</v>
          </cell>
          <cell r="K1581">
            <v>75710</v>
          </cell>
          <cell r="M1581">
            <v>40</v>
          </cell>
          <cell r="O1581">
            <v>6</v>
          </cell>
          <cell r="P1581">
            <v>40359</v>
          </cell>
          <cell r="Q1581">
            <v>0</v>
          </cell>
          <cell r="R1581">
            <v>1</v>
          </cell>
        </row>
        <row r="1582">
          <cell r="C1582" t="str">
            <v>CM4439-8900-L</v>
          </cell>
          <cell r="D1582" t="str">
            <v>TRP 10GB 189.0 THZ/I-64.1 D1 MODULE</v>
          </cell>
          <cell r="E1582" t="str">
            <v>_7200</v>
          </cell>
          <cell r="F1582">
            <v>37833</v>
          </cell>
          <cell r="G1582">
            <v>40</v>
          </cell>
          <cell r="H1582">
            <v>109</v>
          </cell>
          <cell r="I1582">
            <v>75710</v>
          </cell>
          <cell r="J1582">
            <v>75710</v>
          </cell>
          <cell r="K1582">
            <v>75710</v>
          </cell>
          <cell r="M1582">
            <v>40</v>
          </cell>
          <cell r="O1582">
            <v>6</v>
          </cell>
          <cell r="P1582">
            <v>40359</v>
          </cell>
          <cell r="Q1582">
            <v>0</v>
          </cell>
          <cell r="R1582">
            <v>1</v>
          </cell>
        </row>
        <row r="1583">
          <cell r="C1583" t="str">
            <v>CM4439-8910-L</v>
          </cell>
          <cell r="D1583" t="str">
            <v>TRP 10GB 189.1 THZ/I-64.1 D1 MODULE</v>
          </cell>
          <cell r="E1583" t="str">
            <v>_7200</v>
          </cell>
          <cell r="F1583">
            <v>37833</v>
          </cell>
          <cell r="G1583">
            <v>40</v>
          </cell>
          <cell r="H1583">
            <v>109</v>
          </cell>
          <cell r="I1583">
            <v>75710</v>
          </cell>
          <cell r="J1583">
            <v>75710</v>
          </cell>
          <cell r="K1583">
            <v>75710</v>
          </cell>
          <cell r="M1583">
            <v>40</v>
          </cell>
          <cell r="O1583">
            <v>6</v>
          </cell>
          <cell r="P1583">
            <v>40359</v>
          </cell>
          <cell r="Q1583">
            <v>0</v>
          </cell>
          <cell r="R1583">
            <v>1</v>
          </cell>
        </row>
        <row r="1584">
          <cell r="C1584" t="str">
            <v>CM4439-8920-L</v>
          </cell>
          <cell r="D1584" t="str">
            <v>TRP 10GB 189.2 THZ/I-64.1 D1 MODULE</v>
          </cell>
          <cell r="E1584" t="str">
            <v>_7200</v>
          </cell>
          <cell r="F1584">
            <v>37833</v>
          </cell>
          <cell r="G1584">
            <v>40</v>
          </cell>
          <cell r="H1584">
            <v>109</v>
          </cell>
          <cell r="I1584">
            <v>75710</v>
          </cell>
          <cell r="J1584">
            <v>75710</v>
          </cell>
          <cell r="K1584">
            <v>75710</v>
          </cell>
          <cell r="M1584">
            <v>40</v>
          </cell>
          <cell r="O1584">
            <v>6</v>
          </cell>
          <cell r="P1584">
            <v>40359</v>
          </cell>
          <cell r="Q1584">
            <v>0</v>
          </cell>
          <cell r="R1584">
            <v>1</v>
          </cell>
        </row>
        <row r="1585">
          <cell r="C1585" t="str">
            <v>CM4439-8930-L</v>
          </cell>
          <cell r="D1585" t="str">
            <v>TRP 10GB 189.3 THZ/I-64.1 D1 MODULE</v>
          </cell>
          <cell r="E1585" t="str">
            <v>_7200</v>
          </cell>
          <cell r="F1585">
            <v>37833</v>
          </cell>
          <cell r="G1585">
            <v>40</v>
          </cell>
          <cell r="H1585">
            <v>109</v>
          </cell>
          <cell r="I1585">
            <v>75710</v>
          </cell>
          <cell r="J1585">
            <v>75710</v>
          </cell>
          <cell r="K1585">
            <v>75710</v>
          </cell>
          <cell r="M1585">
            <v>40</v>
          </cell>
          <cell r="O1585">
            <v>6</v>
          </cell>
          <cell r="P1585">
            <v>40359</v>
          </cell>
          <cell r="Q1585">
            <v>0</v>
          </cell>
          <cell r="R1585">
            <v>1</v>
          </cell>
        </row>
        <row r="1586">
          <cell r="C1586" t="str">
            <v>CM4439-8940-L</v>
          </cell>
          <cell r="D1586" t="str">
            <v>TRP 10GB 189.4 THZ/I-64.1 D1 MODULE</v>
          </cell>
          <cell r="E1586" t="str">
            <v>_7200</v>
          </cell>
          <cell r="F1586">
            <v>37833</v>
          </cell>
          <cell r="G1586">
            <v>40</v>
          </cell>
          <cell r="H1586">
            <v>109</v>
          </cell>
          <cell r="I1586">
            <v>75710</v>
          </cell>
          <cell r="J1586">
            <v>75710</v>
          </cell>
          <cell r="K1586">
            <v>75710</v>
          </cell>
          <cell r="M1586">
            <v>40</v>
          </cell>
          <cell r="O1586">
            <v>6</v>
          </cell>
          <cell r="P1586">
            <v>40359</v>
          </cell>
          <cell r="Q1586">
            <v>0</v>
          </cell>
          <cell r="R1586">
            <v>1</v>
          </cell>
        </row>
        <row r="1587">
          <cell r="C1587" t="str">
            <v>CM4439-8950-L</v>
          </cell>
          <cell r="D1587" t="str">
            <v>TRP 10GB 189.5 THZ/I-64.1 D1 MODULE</v>
          </cell>
          <cell r="E1587" t="str">
            <v>_7200</v>
          </cell>
          <cell r="F1587">
            <v>37833</v>
          </cell>
          <cell r="G1587">
            <v>40</v>
          </cell>
          <cell r="H1587">
            <v>109</v>
          </cell>
          <cell r="I1587">
            <v>75710</v>
          </cell>
          <cell r="J1587">
            <v>75710</v>
          </cell>
          <cell r="K1587">
            <v>75710</v>
          </cell>
          <cell r="M1587">
            <v>40</v>
          </cell>
          <cell r="O1587">
            <v>6</v>
          </cell>
          <cell r="P1587">
            <v>40359</v>
          </cell>
          <cell r="Q1587">
            <v>0</v>
          </cell>
          <cell r="R1587">
            <v>1</v>
          </cell>
        </row>
        <row r="1588">
          <cell r="C1588" t="str">
            <v>CM4439-8960-L</v>
          </cell>
          <cell r="D1588" t="str">
            <v>TRP 10GB 189.6 THZ/I-64.1 D1 MODULE</v>
          </cell>
          <cell r="E1588" t="str">
            <v>_7200</v>
          </cell>
          <cell r="F1588">
            <v>37833</v>
          </cell>
          <cell r="G1588">
            <v>40</v>
          </cell>
          <cell r="H1588">
            <v>109</v>
          </cell>
          <cell r="I1588">
            <v>75710</v>
          </cell>
          <cell r="J1588">
            <v>75710</v>
          </cell>
          <cell r="K1588">
            <v>75710</v>
          </cell>
          <cell r="M1588">
            <v>40</v>
          </cell>
          <cell r="O1588">
            <v>6</v>
          </cell>
          <cell r="P1588">
            <v>40359</v>
          </cell>
          <cell r="Q1588">
            <v>0</v>
          </cell>
          <cell r="R1588">
            <v>1</v>
          </cell>
        </row>
        <row r="1589">
          <cell r="C1589" t="str">
            <v>CM4439-8970-L</v>
          </cell>
          <cell r="D1589" t="str">
            <v>TRP 10GB 189.7 THZ/I-64.1 D1 MODULE</v>
          </cell>
          <cell r="E1589" t="str">
            <v>_7200</v>
          </cell>
          <cell r="F1589">
            <v>37833</v>
          </cell>
          <cell r="G1589">
            <v>40</v>
          </cell>
          <cell r="H1589">
            <v>109</v>
          </cell>
          <cell r="I1589">
            <v>75710</v>
          </cell>
          <cell r="J1589">
            <v>75710</v>
          </cell>
          <cell r="K1589">
            <v>75710</v>
          </cell>
          <cell r="M1589">
            <v>40</v>
          </cell>
          <cell r="O1589">
            <v>6</v>
          </cell>
          <cell r="P1589">
            <v>40359</v>
          </cell>
          <cell r="Q1589">
            <v>0</v>
          </cell>
          <cell r="R1589">
            <v>1</v>
          </cell>
        </row>
        <row r="1590">
          <cell r="C1590" t="str">
            <v>CM4439-8980-L</v>
          </cell>
          <cell r="D1590" t="str">
            <v>TRP 10GB 189.8 THZ/I-64.1 D1 MODULE</v>
          </cell>
          <cell r="E1590" t="str">
            <v>_7200</v>
          </cell>
          <cell r="F1590">
            <v>37833</v>
          </cell>
          <cell r="G1590">
            <v>40</v>
          </cell>
          <cell r="H1590">
            <v>109</v>
          </cell>
          <cell r="I1590">
            <v>75710</v>
          </cell>
          <cell r="J1590">
            <v>75710</v>
          </cell>
          <cell r="K1590">
            <v>75710</v>
          </cell>
          <cell r="M1590">
            <v>40</v>
          </cell>
          <cell r="O1590">
            <v>6</v>
          </cell>
          <cell r="P1590">
            <v>40359</v>
          </cell>
          <cell r="Q1590">
            <v>0</v>
          </cell>
          <cell r="R1590">
            <v>1</v>
          </cell>
        </row>
        <row r="1591">
          <cell r="C1591" t="str">
            <v>CM4439-8990-L</v>
          </cell>
          <cell r="D1591" t="str">
            <v>TRP 10GB 189.9 THZ/I-64.1 D1 MODULE</v>
          </cell>
          <cell r="E1591" t="str">
            <v>_7200</v>
          </cell>
          <cell r="F1591">
            <v>37833</v>
          </cell>
          <cell r="G1591">
            <v>40</v>
          </cell>
          <cell r="H1591">
            <v>109</v>
          </cell>
          <cell r="I1591">
            <v>75710</v>
          </cell>
          <cell r="J1591">
            <v>75710</v>
          </cell>
          <cell r="K1591">
            <v>75710</v>
          </cell>
          <cell r="M1591">
            <v>40</v>
          </cell>
          <cell r="O1591">
            <v>6</v>
          </cell>
          <cell r="P1591">
            <v>40359</v>
          </cell>
          <cell r="Q1591">
            <v>0</v>
          </cell>
          <cell r="R1591">
            <v>1</v>
          </cell>
        </row>
        <row r="1592">
          <cell r="C1592" t="str">
            <v>CM4439-9000-L</v>
          </cell>
          <cell r="D1592" t="str">
            <v>TRP 10GB 190.0 THZ/I-64.1 D1 MODULE</v>
          </cell>
          <cell r="E1592" t="str">
            <v>_7200</v>
          </cell>
          <cell r="F1592">
            <v>37833</v>
          </cell>
          <cell r="G1592">
            <v>40</v>
          </cell>
          <cell r="H1592">
            <v>109</v>
          </cell>
          <cell r="I1592">
            <v>75710</v>
          </cell>
          <cell r="J1592">
            <v>75710</v>
          </cell>
          <cell r="K1592">
            <v>75710</v>
          </cell>
          <cell r="M1592">
            <v>40</v>
          </cell>
          <cell r="O1592">
            <v>6</v>
          </cell>
          <cell r="P1592">
            <v>40359</v>
          </cell>
          <cell r="Q1592">
            <v>0</v>
          </cell>
          <cell r="R1592">
            <v>1</v>
          </cell>
        </row>
        <row r="1593">
          <cell r="C1593" t="str">
            <v>CM4439-9010-L</v>
          </cell>
          <cell r="D1593" t="str">
            <v>TRP 10GB 190.1 THZ/I-64.1 D1 MODULE</v>
          </cell>
          <cell r="E1593" t="str">
            <v>_7200</v>
          </cell>
          <cell r="F1593">
            <v>37833</v>
          </cell>
          <cell r="G1593">
            <v>40</v>
          </cell>
          <cell r="H1593">
            <v>109</v>
          </cell>
          <cell r="I1593">
            <v>75710</v>
          </cell>
          <cell r="J1593">
            <v>75710</v>
          </cell>
          <cell r="K1593">
            <v>75710</v>
          </cell>
          <cell r="M1593">
            <v>40</v>
          </cell>
          <cell r="O1593">
            <v>6</v>
          </cell>
          <cell r="P1593">
            <v>40359</v>
          </cell>
          <cell r="Q1593">
            <v>0</v>
          </cell>
          <cell r="R1593">
            <v>1</v>
          </cell>
        </row>
        <row r="1594">
          <cell r="C1594" t="str">
            <v>CM4439-9020-L</v>
          </cell>
          <cell r="D1594" t="str">
            <v>TRP 10GB 190.2 THZ/I-64.1 D1 MODULE</v>
          </cell>
          <cell r="E1594" t="str">
            <v>_7200</v>
          </cell>
          <cell r="F1594">
            <v>37833</v>
          </cell>
          <cell r="G1594">
            <v>40</v>
          </cell>
          <cell r="H1594">
            <v>109</v>
          </cell>
          <cell r="I1594">
            <v>75710</v>
          </cell>
          <cell r="J1594">
            <v>75710</v>
          </cell>
          <cell r="K1594">
            <v>75710</v>
          </cell>
          <cell r="M1594">
            <v>40</v>
          </cell>
          <cell r="O1594">
            <v>6</v>
          </cell>
          <cell r="P1594">
            <v>40359</v>
          </cell>
          <cell r="Q1594">
            <v>0</v>
          </cell>
          <cell r="R1594">
            <v>1</v>
          </cell>
        </row>
        <row r="1595">
          <cell r="C1595" t="str">
            <v>CM4439-9030-L</v>
          </cell>
          <cell r="D1595" t="str">
            <v>TRP 10GB 190.3 THZ/I-64.1 D1 MODULE</v>
          </cell>
          <cell r="E1595" t="str">
            <v>_7200</v>
          </cell>
          <cell r="F1595">
            <v>37833</v>
          </cell>
          <cell r="G1595">
            <v>40</v>
          </cell>
          <cell r="H1595">
            <v>109</v>
          </cell>
          <cell r="I1595">
            <v>75710</v>
          </cell>
          <cell r="J1595">
            <v>75710</v>
          </cell>
          <cell r="K1595">
            <v>75710</v>
          </cell>
          <cell r="M1595">
            <v>40</v>
          </cell>
          <cell r="O1595">
            <v>6</v>
          </cell>
          <cell r="P1595">
            <v>40359</v>
          </cell>
          <cell r="Q1595">
            <v>0</v>
          </cell>
          <cell r="R1595">
            <v>1</v>
          </cell>
        </row>
        <row r="1596">
          <cell r="C1596" t="str">
            <v>CM4439-9040-L</v>
          </cell>
          <cell r="D1596" t="str">
            <v>TRP 10GB 190.4 THZ/I-64.1 D1 MODULE</v>
          </cell>
          <cell r="E1596" t="str">
            <v>_7200</v>
          </cell>
          <cell r="F1596">
            <v>37833</v>
          </cell>
          <cell r="G1596">
            <v>40</v>
          </cell>
          <cell r="H1596">
            <v>109</v>
          </cell>
          <cell r="I1596">
            <v>75710</v>
          </cell>
          <cell r="J1596">
            <v>75710</v>
          </cell>
          <cell r="K1596">
            <v>75710</v>
          </cell>
          <cell r="M1596">
            <v>40</v>
          </cell>
          <cell r="O1596">
            <v>6</v>
          </cell>
          <cell r="P1596">
            <v>40359</v>
          </cell>
          <cell r="Q1596">
            <v>0</v>
          </cell>
          <cell r="R1596">
            <v>1</v>
          </cell>
        </row>
        <row r="1597">
          <cell r="C1597" t="str">
            <v>CM4439S-210</v>
          </cell>
          <cell r="D1597" t="str">
            <v>TRP 10GB 192.1 THZ/S-64.2 D1 MODULE</v>
          </cell>
          <cell r="E1597" t="str">
            <v>_7200</v>
          </cell>
          <cell r="F1597">
            <v>37833</v>
          </cell>
          <cell r="H1597">
            <v>10.9</v>
          </cell>
          <cell r="I1597">
            <v>75710</v>
          </cell>
          <cell r="J1597">
            <v>75710</v>
          </cell>
          <cell r="K1597">
            <v>75710</v>
          </cell>
          <cell r="M1597">
            <v>60</v>
          </cell>
          <cell r="O1597">
            <v>6</v>
          </cell>
          <cell r="P1597">
            <v>40359</v>
          </cell>
          <cell r="Q1597">
            <v>0</v>
          </cell>
          <cell r="R1597">
            <v>1</v>
          </cell>
        </row>
        <row r="1598">
          <cell r="C1598" t="str">
            <v>CM4439S-220</v>
          </cell>
          <cell r="D1598" t="str">
            <v>TRP 10GB 192.2 THZ/S-64.2 D1 MODULE</v>
          </cell>
          <cell r="E1598" t="str">
            <v>_7200</v>
          </cell>
          <cell r="F1598">
            <v>37833</v>
          </cell>
          <cell r="H1598">
            <v>10.9</v>
          </cell>
          <cell r="I1598">
            <v>75710</v>
          </cell>
          <cell r="J1598">
            <v>75710</v>
          </cell>
          <cell r="M1598">
            <v>60</v>
          </cell>
          <cell r="O1598">
            <v>6</v>
          </cell>
          <cell r="P1598">
            <v>40359</v>
          </cell>
          <cell r="Q1598">
            <v>0</v>
          </cell>
          <cell r="R1598">
            <v>1</v>
          </cell>
        </row>
        <row r="1599">
          <cell r="C1599" t="str">
            <v>CM4439S-230</v>
          </cell>
          <cell r="D1599" t="str">
            <v>TRP 10GB 192.3 THZ/S-64.2 D1 MODULE</v>
          </cell>
          <cell r="E1599" t="str">
            <v>_7200</v>
          </cell>
          <cell r="F1599">
            <v>37833</v>
          </cell>
          <cell r="H1599">
            <v>10.9</v>
          </cell>
          <cell r="I1599">
            <v>75710</v>
          </cell>
          <cell r="J1599">
            <v>75710</v>
          </cell>
          <cell r="M1599">
            <v>60</v>
          </cell>
          <cell r="O1599">
            <v>6</v>
          </cell>
          <cell r="P1599">
            <v>40359</v>
          </cell>
          <cell r="Q1599">
            <v>0</v>
          </cell>
          <cell r="R1599">
            <v>1</v>
          </cell>
        </row>
        <row r="1600">
          <cell r="C1600" t="str">
            <v>CM4439S-240</v>
          </cell>
          <cell r="D1600" t="str">
            <v>TRP 10GB 192.4 THZ/S-64.2 D1 MODULE</v>
          </cell>
          <cell r="E1600" t="str">
            <v>_7200</v>
          </cell>
          <cell r="F1600">
            <v>37833</v>
          </cell>
          <cell r="H1600">
            <v>10.9</v>
          </cell>
          <cell r="I1600">
            <v>75710</v>
          </cell>
          <cell r="J1600">
            <v>75710</v>
          </cell>
          <cell r="K1600">
            <v>75710</v>
          </cell>
          <cell r="M1600">
            <v>60</v>
          </cell>
          <cell r="O1600">
            <v>6</v>
          </cell>
          <cell r="P1600">
            <v>40359</v>
          </cell>
          <cell r="Q1600">
            <v>0</v>
          </cell>
          <cell r="R1600">
            <v>1</v>
          </cell>
        </row>
        <row r="1601">
          <cell r="C1601" t="str">
            <v>CM4439S-250</v>
          </cell>
          <cell r="D1601" t="str">
            <v>TRP 10GB 192.5 THZ/S-64.2 D1 MODULE</v>
          </cell>
          <cell r="E1601" t="str">
            <v>_7200</v>
          </cell>
          <cell r="F1601">
            <v>37833</v>
          </cell>
          <cell r="H1601">
            <v>10.9</v>
          </cell>
          <cell r="I1601">
            <v>75710</v>
          </cell>
          <cell r="J1601">
            <v>75710</v>
          </cell>
          <cell r="M1601">
            <v>60</v>
          </cell>
          <cell r="O1601">
            <v>6</v>
          </cell>
          <cell r="P1601">
            <v>40359</v>
          </cell>
          <cell r="Q1601">
            <v>0</v>
          </cell>
          <cell r="R1601">
            <v>1</v>
          </cell>
        </row>
        <row r="1602">
          <cell r="C1602" t="str">
            <v>CM4439S-260</v>
          </cell>
          <cell r="D1602" t="str">
            <v>TRP 10GB 192.6 THZ/S-64.2 D1 MODULE</v>
          </cell>
          <cell r="E1602" t="str">
            <v>_7200</v>
          </cell>
          <cell r="F1602">
            <v>37833</v>
          </cell>
          <cell r="H1602">
            <v>10.9</v>
          </cell>
          <cell r="I1602">
            <v>75710</v>
          </cell>
          <cell r="J1602">
            <v>75710</v>
          </cell>
          <cell r="K1602">
            <v>75710</v>
          </cell>
          <cell r="M1602">
            <v>60</v>
          </cell>
          <cell r="O1602">
            <v>6</v>
          </cell>
          <cell r="P1602">
            <v>40359</v>
          </cell>
          <cell r="Q1602">
            <v>0</v>
          </cell>
          <cell r="R1602">
            <v>1</v>
          </cell>
        </row>
        <row r="1603">
          <cell r="C1603" t="str">
            <v>CM4439S-270</v>
          </cell>
          <cell r="D1603" t="str">
            <v>TRP 10GB 192.7 THZ/S-64.2 D1 MODULE</v>
          </cell>
          <cell r="E1603" t="str">
            <v>_7200</v>
          </cell>
          <cell r="F1603">
            <v>37833</v>
          </cell>
          <cell r="H1603">
            <v>10.9</v>
          </cell>
          <cell r="I1603">
            <v>75710</v>
          </cell>
          <cell r="J1603">
            <v>75710</v>
          </cell>
          <cell r="K1603">
            <v>75710</v>
          </cell>
          <cell r="M1603">
            <v>60</v>
          </cell>
          <cell r="O1603">
            <v>6</v>
          </cell>
          <cell r="P1603">
            <v>40359</v>
          </cell>
          <cell r="Q1603">
            <v>0</v>
          </cell>
          <cell r="R1603">
            <v>1</v>
          </cell>
        </row>
        <row r="1604">
          <cell r="C1604" t="str">
            <v>CM4439S-280</v>
          </cell>
          <cell r="D1604" t="str">
            <v>TRP 10GB 192.8 THZ/S-64.2 D1 MODULE</v>
          </cell>
          <cell r="E1604" t="str">
            <v>_7200</v>
          </cell>
          <cell r="F1604">
            <v>37833</v>
          </cell>
          <cell r="H1604">
            <v>10.9</v>
          </cell>
          <cell r="I1604">
            <v>75710</v>
          </cell>
          <cell r="J1604">
            <v>75710</v>
          </cell>
          <cell r="K1604">
            <v>75710</v>
          </cell>
          <cell r="M1604">
            <v>60</v>
          </cell>
          <cell r="O1604">
            <v>6</v>
          </cell>
          <cell r="P1604">
            <v>40359</v>
          </cell>
          <cell r="Q1604">
            <v>0</v>
          </cell>
          <cell r="R1604">
            <v>1</v>
          </cell>
        </row>
        <row r="1605">
          <cell r="C1605" t="str">
            <v>CM4439S-290</v>
          </cell>
          <cell r="D1605" t="str">
            <v>TRP 10GB 192.9 THZ/S-64.2 D1 MODULE</v>
          </cell>
          <cell r="E1605" t="str">
            <v>_7200</v>
          </cell>
          <cell r="F1605">
            <v>37833</v>
          </cell>
          <cell r="H1605">
            <v>10.9</v>
          </cell>
          <cell r="I1605">
            <v>75710</v>
          </cell>
          <cell r="J1605">
            <v>75710</v>
          </cell>
          <cell r="M1605">
            <v>60</v>
          </cell>
          <cell r="O1605">
            <v>6</v>
          </cell>
          <cell r="P1605">
            <v>40359</v>
          </cell>
          <cell r="Q1605">
            <v>0</v>
          </cell>
          <cell r="R1605">
            <v>1</v>
          </cell>
        </row>
        <row r="1606">
          <cell r="C1606" t="str">
            <v>CM4439S-300</v>
          </cell>
          <cell r="D1606" t="str">
            <v>TRP 10GB 193.0 THZ/S-64.2 D1 MODULE</v>
          </cell>
          <cell r="E1606" t="str">
            <v>_7200</v>
          </cell>
          <cell r="F1606">
            <v>37833</v>
          </cell>
          <cell r="H1606">
            <v>10.9</v>
          </cell>
          <cell r="I1606">
            <v>75710</v>
          </cell>
          <cell r="J1606">
            <v>75710</v>
          </cell>
          <cell r="K1606">
            <v>75710</v>
          </cell>
          <cell r="M1606">
            <v>60</v>
          </cell>
          <cell r="O1606">
            <v>6</v>
          </cell>
          <cell r="P1606">
            <v>40359</v>
          </cell>
          <cell r="Q1606">
            <v>0</v>
          </cell>
          <cell r="R1606">
            <v>1</v>
          </cell>
        </row>
        <row r="1607">
          <cell r="C1607" t="str">
            <v>CM4439S-310</v>
          </cell>
          <cell r="D1607" t="str">
            <v>TRP 10GB 193.1 THZ/S-64.2 D1 MODULE</v>
          </cell>
          <cell r="E1607" t="str">
            <v>_7200</v>
          </cell>
          <cell r="F1607">
            <v>37833</v>
          </cell>
          <cell r="H1607">
            <v>10.9</v>
          </cell>
          <cell r="I1607">
            <v>75710</v>
          </cell>
          <cell r="J1607">
            <v>75710</v>
          </cell>
          <cell r="K1607">
            <v>75710</v>
          </cell>
          <cell r="M1607">
            <v>60</v>
          </cell>
          <cell r="O1607">
            <v>6</v>
          </cell>
          <cell r="P1607">
            <v>40359</v>
          </cell>
          <cell r="Q1607">
            <v>0</v>
          </cell>
          <cell r="R1607">
            <v>1</v>
          </cell>
        </row>
        <row r="1608">
          <cell r="C1608" t="str">
            <v>CM4439S-320</v>
          </cell>
          <cell r="D1608" t="str">
            <v>TRP 10GB 193.2 THZ/S-64.2 D1 MODULE</v>
          </cell>
          <cell r="E1608" t="str">
            <v>_7200</v>
          </cell>
          <cell r="F1608">
            <v>37833</v>
          </cell>
          <cell r="H1608">
            <v>10.9</v>
          </cell>
          <cell r="I1608">
            <v>75710</v>
          </cell>
          <cell r="J1608">
            <v>75710</v>
          </cell>
          <cell r="K1608">
            <v>75710</v>
          </cell>
          <cell r="M1608">
            <v>60</v>
          </cell>
          <cell r="O1608">
            <v>6</v>
          </cell>
          <cell r="P1608">
            <v>40359</v>
          </cell>
          <cell r="Q1608">
            <v>0</v>
          </cell>
          <cell r="R1608">
            <v>1</v>
          </cell>
        </row>
        <row r="1609">
          <cell r="C1609" t="str">
            <v>CM4439S-330</v>
          </cell>
          <cell r="D1609" t="str">
            <v>TRP 10GB 193.3 THZ/S-64.2 D1 MODULE</v>
          </cell>
          <cell r="E1609" t="str">
            <v>_7200</v>
          </cell>
          <cell r="F1609">
            <v>37833</v>
          </cell>
          <cell r="H1609">
            <v>10.9</v>
          </cell>
          <cell r="I1609">
            <v>75710</v>
          </cell>
          <cell r="J1609">
            <v>75710</v>
          </cell>
          <cell r="K1609">
            <v>75710</v>
          </cell>
          <cell r="M1609">
            <v>60</v>
          </cell>
          <cell r="O1609">
            <v>6</v>
          </cell>
          <cell r="P1609">
            <v>40359</v>
          </cell>
          <cell r="Q1609">
            <v>0</v>
          </cell>
          <cell r="R1609">
            <v>1</v>
          </cell>
        </row>
        <row r="1610">
          <cell r="C1610" t="str">
            <v>CM4439S-340</v>
          </cell>
          <cell r="D1610" t="str">
            <v>TRP 10GB 193.4 THZ/S-64.2 D1 MODULE</v>
          </cell>
          <cell r="E1610" t="str">
            <v>_7200</v>
          </cell>
          <cell r="F1610">
            <v>37833</v>
          </cell>
          <cell r="H1610">
            <v>10.9</v>
          </cell>
          <cell r="I1610">
            <v>75710</v>
          </cell>
          <cell r="J1610">
            <v>75710</v>
          </cell>
          <cell r="K1610">
            <v>75710</v>
          </cell>
          <cell r="M1610">
            <v>60</v>
          </cell>
          <cell r="O1610">
            <v>6</v>
          </cell>
          <cell r="P1610">
            <v>40359</v>
          </cell>
          <cell r="Q1610">
            <v>0</v>
          </cell>
          <cell r="R1610">
            <v>1</v>
          </cell>
        </row>
        <row r="1611">
          <cell r="C1611" t="str">
            <v>CM4439S-350</v>
          </cell>
          <cell r="D1611" t="str">
            <v>TRP 10GB 193.5 THZ/S-64.2 D1 MODULE</v>
          </cell>
          <cell r="E1611" t="str">
            <v>_7200</v>
          </cell>
          <cell r="F1611">
            <v>37833</v>
          </cell>
          <cell r="H1611">
            <v>10.9</v>
          </cell>
          <cell r="I1611">
            <v>75710</v>
          </cell>
          <cell r="J1611">
            <v>75710</v>
          </cell>
          <cell r="K1611">
            <v>75710</v>
          </cell>
          <cell r="M1611">
            <v>60</v>
          </cell>
          <cell r="O1611">
            <v>6</v>
          </cell>
          <cell r="P1611">
            <v>40359</v>
          </cell>
          <cell r="Q1611">
            <v>0</v>
          </cell>
          <cell r="R1611">
            <v>1</v>
          </cell>
        </row>
        <row r="1612">
          <cell r="C1612" t="str">
            <v>CM4439S-360</v>
          </cell>
          <cell r="D1612" t="str">
            <v>TRP 10GB 193.6 THZ/S-64.2 D1 MODULE</v>
          </cell>
          <cell r="E1612" t="str">
            <v>_7200</v>
          </cell>
          <cell r="F1612">
            <v>37833</v>
          </cell>
          <cell r="H1612">
            <v>10.9</v>
          </cell>
          <cell r="I1612">
            <v>75710</v>
          </cell>
          <cell r="J1612">
            <v>75710</v>
          </cell>
          <cell r="K1612">
            <v>75710</v>
          </cell>
          <cell r="M1612">
            <v>60</v>
          </cell>
          <cell r="O1612">
            <v>6</v>
          </cell>
          <cell r="P1612">
            <v>40359</v>
          </cell>
          <cell r="Q1612">
            <v>0</v>
          </cell>
          <cell r="R1612">
            <v>1</v>
          </cell>
        </row>
        <row r="1613">
          <cell r="C1613" t="str">
            <v>CM4439S-370</v>
          </cell>
          <cell r="D1613" t="str">
            <v>TRP 10GB 193.7 THZ/S-64.2 D1 MODULE</v>
          </cell>
          <cell r="E1613" t="str">
            <v>_7200</v>
          </cell>
          <cell r="F1613">
            <v>37833</v>
          </cell>
          <cell r="H1613">
            <v>10.9</v>
          </cell>
          <cell r="I1613">
            <v>75710</v>
          </cell>
          <cell r="J1613">
            <v>75710</v>
          </cell>
          <cell r="K1613">
            <v>75710</v>
          </cell>
          <cell r="M1613">
            <v>60</v>
          </cell>
          <cell r="O1613">
            <v>6</v>
          </cell>
          <cell r="P1613">
            <v>40359</v>
          </cell>
          <cell r="Q1613">
            <v>0</v>
          </cell>
          <cell r="R1613">
            <v>1</v>
          </cell>
        </row>
        <row r="1614">
          <cell r="C1614" t="str">
            <v>CM4439S-380</v>
          </cell>
          <cell r="D1614" t="str">
            <v>TRP 10GB 193.8 THZ/S-64.2 D1 MODULE</v>
          </cell>
          <cell r="E1614" t="str">
            <v>_7200</v>
          </cell>
          <cell r="F1614">
            <v>37833</v>
          </cell>
          <cell r="H1614">
            <v>10.9</v>
          </cell>
          <cell r="I1614">
            <v>75710</v>
          </cell>
          <cell r="J1614">
            <v>75710</v>
          </cell>
          <cell r="K1614">
            <v>75710</v>
          </cell>
          <cell r="M1614">
            <v>60</v>
          </cell>
          <cell r="O1614">
            <v>6</v>
          </cell>
          <cell r="P1614">
            <v>40359</v>
          </cell>
          <cell r="Q1614">
            <v>0</v>
          </cell>
          <cell r="R1614">
            <v>1</v>
          </cell>
        </row>
        <row r="1615">
          <cell r="C1615" t="str">
            <v>CM4439S-390</v>
          </cell>
          <cell r="D1615" t="str">
            <v>TRP 10GB 193.9 THZ/S-64.2 D1 MODULE</v>
          </cell>
          <cell r="E1615" t="str">
            <v>_7200</v>
          </cell>
          <cell r="F1615">
            <v>37833</v>
          </cell>
          <cell r="H1615">
            <v>10.9</v>
          </cell>
          <cell r="I1615">
            <v>75710</v>
          </cell>
          <cell r="J1615">
            <v>75710</v>
          </cell>
          <cell r="K1615">
            <v>75710</v>
          </cell>
          <cell r="M1615">
            <v>60</v>
          </cell>
          <cell r="O1615">
            <v>6</v>
          </cell>
          <cell r="P1615">
            <v>40359</v>
          </cell>
          <cell r="Q1615">
            <v>0</v>
          </cell>
          <cell r="R1615">
            <v>1</v>
          </cell>
        </row>
        <row r="1616">
          <cell r="C1616" t="str">
            <v>CM4439S-400</v>
          </cell>
          <cell r="D1616" t="str">
            <v>TRP 10GB 194.0 THZ/S-64.2 D1 MODULE</v>
          </cell>
          <cell r="E1616" t="str">
            <v>_7200</v>
          </cell>
          <cell r="F1616">
            <v>37833</v>
          </cell>
          <cell r="H1616">
            <v>10.9</v>
          </cell>
          <cell r="I1616">
            <v>75710</v>
          </cell>
          <cell r="J1616">
            <v>75710</v>
          </cell>
          <cell r="K1616">
            <v>75710</v>
          </cell>
          <cell r="M1616">
            <v>60</v>
          </cell>
          <cell r="O1616">
            <v>6</v>
          </cell>
          <cell r="P1616">
            <v>40359</v>
          </cell>
          <cell r="Q1616">
            <v>0</v>
          </cell>
          <cell r="R1616">
            <v>1</v>
          </cell>
        </row>
        <row r="1617">
          <cell r="C1617" t="str">
            <v>CM4439S-410</v>
          </cell>
          <cell r="D1617" t="str">
            <v>TRP 10GB 194.1 THZ/S-64.2 D1 MODULE</v>
          </cell>
          <cell r="E1617" t="str">
            <v>_7200</v>
          </cell>
          <cell r="F1617">
            <v>37833</v>
          </cell>
          <cell r="H1617">
            <v>10.9</v>
          </cell>
          <cell r="I1617">
            <v>75710</v>
          </cell>
          <cell r="J1617">
            <v>75710</v>
          </cell>
          <cell r="K1617">
            <v>75710</v>
          </cell>
          <cell r="M1617">
            <v>60</v>
          </cell>
          <cell r="O1617">
            <v>6</v>
          </cell>
          <cell r="P1617">
            <v>40359</v>
          </cell>
          <cell r="Q1617">
            <v>0</v>
          </cell>
          <cell r="R1617">
            <v>1</v>
          </cell>
        </row>
        <row r="1618">
          <cell r="C1618" t="str">
            <v>CM4439S-420</v>
          </cell>
          <cell r="D1618" t="str">
            <v>TRP 10GB 194.2 THZ/S-64.2 D1 MODULE</v>
          </cell>
          <cell r="E1618" t="str">
            <v>_7200</v>
          </cell>
          <cell r="F1618">
            <v>37833</v>
          </cell>
          <cell r="H1618">
            <v>10.9</v>
          </cell>
          <cell r="I1618">
            <v>75710</v>
          </cell>
          <cell r="J1618">
            <v>75710</v>
          </cell>
          <cell r="K1618">
            <v>75710</v>
          </cell>
          <cell r="M1618">
            <v>60</v>
          </cell>
          <cell r="O1618">
            <v>6</v>
          </cell>
          <cell r="P1618">
            <v>40359</v>
          </cell>
          <cell r="Q1618">
            <v>0</v>
          </cell>
          <cell r="R1618">
            <v>1</v>
          </cell>
        </row>
        <row r="1619">
          <cell r="C1619" t="str">
            <v>CM4439S-430</v>
          </cell>
          <cell r="D1619" t="str">
            <v>TRP 10GB 194.3 THZ/S-64.2 D1 MODULE</v>
          </cell>
          <cell r="E1619" t="str">
            <v>_7200</v>
          </cell>
          <cell r="F1619">
            <v>37833</v>
          </cell>
          <cell r="H1619">
            <v>10.9</v>
          </cell>
          <cell r="I1619">
            <v>75710</v>
          </cell>
          <cell r="J1619">
            <v>75710</v>
          </cell>
          <cell r="K1619">
            <v>75710</v>
          </cell>
          <cell r="M1619">
            <v>60</v>
          </cell>
          <cell r="O1619">
            <v>6</v>
          </cell>
          <cell r="P1619">
            <v>40359</v>
          </cell>
          <cell r="Q1619">
            <v>0</v>
          </cell>
          <cell r="R1619">
            <v>1</v>
          </cell>
        </row>
        <row r="1620">
          <cell r="C1620" t="str">
            <v>CM4439S-440</v>
          </cell>
          <cell r="D1620" t="str">
            <v>TRP 10GB 194.4 THZ/S-64.2 D1 MODULE</v>
          </cell>
          <cell r="E1620" t="str">
            <v>_7200</v>
          </cell>
          <cell r="F1620">
            <v>37833</v>
          </cell>
          <cell r="H1620">
            <v>10.9</v>
          </cell>
          <cell r="I1620">
            <v>75710</v>
          </cell>
          <cell r="J1620">
            <v>75710</v>
          </cell>
          <cell r="K1620">
            <v>75710</v>
          </cell>
          <cell r="M1620">
            <v>60</v>
          </cell>
          <cell r="O1620">
            <v>6</v>
          </cell>
          <cell r="P1620">
            <v>40359</v>
          </cell>
          <cell r="Q1620">
            <v>0</v>
          </cell>
          <cell r="R1620">
            <v>1</v>
          </cell>
        </row>
        <row r="1621">
          <cell r="C1621" t="str">
            <v>CM4439S-450</v>
          </cell>
          <cell r="D1621" t="str">
            <v>TRP 10GB 194.5 THZ/S-64.2 D1 MODULE</v>
          </cell>
          <cell r="E1621" t="str">
            <v>_7200</v>
          </cell>
          <cell r="F1621">
            <v>37833</v>
          </cell>
          <cell r="H1621">
            <v>10.9</v>
          </cell>
          <cell r="I1621">
            <v>75710</v>
          </cell>
          <cell r="J1621">
            <v>75710</v>
          </cell>
          <cell r="K1621">
            <v>75710</v>
          </cell>
          <cell r="M1621">
            <v>60</v>
          </cell>
          <cell r="O1621">
            <v>6</v>
          </cell>
          <cell r="P1621">
            <v>40359</v>
          </cell>
          <cell r="Q1621">
            <v>0</v>
          </cell>
          <cell r="R1621">
            <v>1</v>
          </cell>
        </row>
        <row r="1622">
          <cell r="C1622" t="str">
            <v>CM4439S-460</v>
          </cell>
          <cell r="D1622" t="str">
            <v>TRP 10GB 194.6 THZ/S-64.2 D1 MODULE</v>
          </cell>
          <cell r="E1622" t="str">
            <v>_7200</v>
          </cell>
          <cell r="F1622">
            <v>37833</v>
          </cell>
          <cell r="H1622">
            <v>10.9</v>
          </cell>
          <cell r="I1622">
            <v>75710</v>
          </cell>
          <cell r="J1622">
            <v>75710</v>
          </cell>
          <cell r="K1622">
            <v>75710</v>
          </cell>
          <cell r="M1622">
            <v>60</v>
          </cell>
          <cell r="O1622">
            <v>6</v>
          </cell>
          <cell r="P1622">
            <v>40359</v>
          </cell>
          <cell r="Q1622">
            <v>0</v>
          </cell>
          <cell r="R1622">
            <v>1</v>
          </cell>
        </row>
        <row r="1623">
          <cell r="C1623" t="str">
            <v>CM4439S-470</v>
          </cell>
          <cell r="D1623" t="str">
            <v>TRP 10GB 194.7 THZ/S-64.2 D1 MODULE</v>
          </cell>
          <cell r="E1623" t="str">
            <v>_7200</v>
          </cell>
          <cell r="F1623">
            <v>37833</v>
          </cell>
          <cell r="H1623">
            <v>10.9</v>
          </cell>
          <cell r="I1623">
            <v>75710</v>
          </cell>
          <cell r="J1623">
            <v>75710</v>
          </cell>
          <cell r="K1623">
            <v>75710</v>
          </cell>
          <cell r="M1623">
            <v>60</v>
          </cell>
          <cell r="O1623">
            <v>6</v>
          </cell>
          <cell r="P1623">
            <v>40359</v>
          </cell>
          <cell r="Q1623">
            <v>0</v>
          </cell>
          <cell r="R1623">
            <v>1</v>
          </cell>
        </row>
        <row r="1624">
          <cell r="C1624" t="str">
            <v>CM4439S-480</v>
          </cell>
          <cell r="D1624" t="str">
            <v>TRP 10GB 194.8 THZ/S-64.2 D1 MODULE</v>
          </cell>
          <cell r="E1624" t="str">
            <v>_7200</v>
          </cell>
          <cell r="F1624">
            <v>37833</v>
          </cell>
          <cell r="H1624">
            <v>10.9</v>
          </cell>
          <cell r="I1624">
            <v>75710</v>
          </cell>
          <cell r="J1624">
            <v>75710</v>
          </cell>
          <cell r="K1624">
            <v>75710</v>
          </cell>
          <cell r="M1624">
            <v>60</v>
          </cell>
          <cell r="O1624">
            <v>6</v>
          </cell>
          <cell r="P1624">
            <v>40359</v>
          </cell>
          <cell r="Q1624">
            <v>0</v>
          </cell>
          <cell r="R1624">
            <v>1</v>
          </cell>
        </row>
        <row r="1625">
          <cell r="C1625" t="str">
            <v>CM4439S-490</v>
          </cell>
          <cell r="D1625" t="str">
            <v>TRP 10GB 194.9 THZ/S-64.2 D1 MODULE</v>
          </cell>
          <cell r="E1625" t="str">
            <v>_7200</v>
          </cell>
          <cell r="F1625">
            <v>37833</v>
          </cell>
          <cell r="H1625">
            <v>10.9</v>
          </cell>
          <cell r="I1625">
            <v>75710</v>
          </cell>
          <cell r="J1625">
            <v>75710</v>
          </cell>
          <cell r="K1625">
            <v>75710</v>
          </cell>
          <cell r="M1625">
            <v>60</v>
          </cell>
          <cell r="O1625">
            <v>6</v>
          </cell>
          <cell r="P1625">
            <v>40359</v>
          </cell>
          <cell r="Q1625">
            <v>0</v>
          </cell>
          <cell r="R1625">
            <v>1</v>
          </cell>
        </row>
        <row r="1626">
          <cell r="C1626" t="str">
            <v>CM4439S-500</v>
          </cell>
          <cell r="D1626" t="str">
            <v>TRP 10GB 195.0 THZ/S-64.2 D1 MODULE</v>
          </cell>
          <cell r="E1626" t="str">
            <v>_7200</v>
          </cell>
          <cell r="F1626">
            <v>37833</v>
          </cell>
          <cell r="H1626">
            <v>10.9</v>
          </cell>
          <cell r="I1626">
            <v>75710</v>
          </cell>
          <cell r="J1626">
            <v>75710</v>
          </cell>
          <cell r="K1626">
            <v>75710</v>
          </cell>
          <cell r="M1626">
            <v>60</v>
          </cell>
          <cell r="O1626">
            <v>6</v>
          </cell>
          <cell r="P1626">
            <v>40359</v>
          </cell>
          <cell r="Q1626">
            <v>0</v>
          </cell>
          <cell r="R1626">
            <v>1</v>
          </cell>
        </row>
        <row r="1627">
          <cell r="C1627" t="str">
            <v>CM4439S-510</v>
          </cell>
          <cell r="D1627" t="str">
            <v>TRP 10GB 195.1 THZ/S-64.2 D1 MODULE</v>
          </cell>
          <cell r="E1627" t="str">
            <v>_7200</v>
          </cell>
          <cell r="F1627">
            <v>37833</v>
          </cell>
          <cell r="H1627">
            <v>10.9</v>
          </cell>
          <cell r="I1627">
            <v>75710</v>
          </cell>
          <cell r="J1627">
            <v>75710</v>
          </cell>
          <cell r="K1627">
            <v>75710</v>
          </cell>
          <cell r="M1627">
            <v>60</v>
          </cell>
          <cell r="O1627">
            <v>6</v>
          </cell>
          <cell r="P1627">
            <v>40359</v>
          </cell>
          <cell r="Q1627">
            <v>0</v>
          </cell>
          <cell r="R1627">
            <v>1</v>
          </cell>
        </row>
        <row r="1628">
          <cell r="C1628" t="str">
            <v>CM4439S-520</v>
          </cell>
          <cell r="D1628" t="str">
            <v>TRP 10GB 195.2 THZ/S-64.2 D1 MODULE</v>
          </cell>
          <cell r="E1628" t="str">
            <v>_7200</v>
          </cell>
          <cell r="F1628">
            <v>37833</v>
          </cell>
          <cell r="H1628">
            <v>10.9</v>
          </cell>
          <cell r="I1628">
            <v>75710</v>
          </cell>
          <cell r="J1628">
            <v>75710</v>
          </cell>
          <cell r="K1628">
            <v>75710</v>
          </cell>
          <cell r="M1628">
            <v>60</v>
          </cell>
          <cell r="O1628">
            <v>6</v>
          </cell>
          <cell r="P1628">
            <v>40359</v>
          </cell>
          <cell r="Q1628">
            <v>0</v>
          </cell>
          <cell r="R1628">
            <v>1</v>
          </cell>
        </row>
        <row r="1629">
          <cell r="C1629" t="str">
            <v>CM4439S-530</v>
          </cell>
          <cell r="D1629" t="str">
            <v>TRP 10GB 195.3 THZ/S-64.2 D1 MODULE</v>
          </cell>
          <cell r="E1629" t="str">
            <v>_7200</v>
          </cell>
          <cell r="F1629">
            <v>37833</v>
          </cell>
          <cell r="H1629">
            <v>10.9</v>
          </cell>
          <cell r="I1629">
            <v>75710</v>
          </cell>
          <cell r="J1629">
            <v>75710</v>
          </cell>
          <cell r="K1629">
            <v>75710</v>
          </cell>
          <cell r="M1629">
            <v>60</v>
          </cell>
          <cell r="O1629">
            <v>6</v>
          </cell>
          <cell r="P1629">
            <v>40359</v>
          </cell>
          <cell r="Q1629">
            <v>0</v>
          </cell>
          <cell r="R1629">
            <v>1</v>
          </cell>
        </row>
        <row r="1630">
          <cell r="C1630" t="str">
            <v>CM4439S-540</v>
          </cell>
          <cell r="D1630" t="str">
            <v>TRP 10GB 195.4 THZ/S-64.2 D1 MODULE</v>
          </cell>
          <cell r="E1630" t="str">
            <v>_7200</v>
          </cell>
          <cell r="F1630">
            <v>37833</v>
          </cell>
          <cell r="H1630">
            <v>10.9</v>
          </cell>
          <cell r="I1630">
            <v>75710</v>
          </cell>
          <cell r="J1630">
            <v>75710</v>
          </cell>
          <cell r="K1630">
            <v>75710</v>
          </cell>
          <cell r="M1630">
            <v>60</v>
          </cell>
          <cell r="O1630">
            <v>6</v>
          </cell>
          <cell r="P1630">
            <v>40359</v>
          </cell>
          <cell r="Q1630">
            <v>0</v>
          </cell>
          <cell r="R1630">
            <v>1</v>
          </cell>
        </row>
        <row r="1631">
          <cell r="C1631" t="str">
            <v>CM4439S-550</v>
          </cell>
          <cell r="D1631" t="str">
            <v>TRP 10GB 195.5 THZ/S-64.2 D1 MODULE</v>
          </cell>
          <cell r="E1631" t="str">
            <v>_7200</v>
          </cell>
          <cell r="F1631">
            <v>37833</v>
          </cell>
          <cell r="H1631">
            <v>10.9</v>
          </cell>
          <cell r="I1631">
            <v>75710</v>
          </cell>
          <cell r="J1631">
            <v>75710</v>
          </cell>
          <cell r="K1631">
            <v>75710</v>
          </cell>
          <cell r="M1631">
            <v>60</v>
          </cell>
          <cell r="O1631">
            <v>6</v>
          </cell>
          <cell r="P1631">
            <v>40359</v>
          </cell>
          <cell r="Q1631">
            <v>0</v>
          </cell>
          <cell r="R1631">
            <v>1</v>
          </cell>
        </row>
        <row r="1632">
          <cell r="C1632" t="str">
            <v>SW0705-0026M300</v>
          </cell>
          <cell r="D1632" t="str">
            <v>7200 ESW, FP2.6, PCMCIA</v>
          </cell>
          <cell r="E1632" t="str">
            <v>_7200</v>
          </cell>
          <cell r="F1632">
            <v>36433</v>
          </cell>
          <cell r="H1632">
            <v>1000</v>
          </cell>
          <cell r="I1632">
            <v>3400</v>
          </cell>
          <cell r="J1632">
            <v>3400</v>
          </cell>
          <cell r="K1632">
            <v>3400</v>
          </cell>
          <cell r="O1632">
            <v>6</v>
          </cell>
          <cell r="P1632">
            <v>36433</v>
          </cell>
          <cell r="Q1632">
            <v>0</v>
          </cell>
          <cell r="R1632">
            <v>0</v>
          </cell>
        </row>
        <row r="1633">
          <cell r="C1633" t="str">
            <v>SW0705-0031M200</v>
          </cell>
          <cell r="D1633" t="str">
            <v>7200 ESW, FP3.1, CD-ROM</v>
          </cell>
          <cell r="E1633" t="str">
            <v>_7200</v>
          </cell>
          <cell r="F1633">
            <v>37499</v>
          </cell>
          <cell r="I1633">
            <v>610</v>
          </cell>
          <cell r="J1633">
            <v>610</v>
          </cell>
          <cell r="K1633">
            <v>610</v>
          </cell>
          <cell r="O1633">
            <v>6</v>
          </cell>
          <cell r="P1633">
            <v>37802</v>
          </cell>
          <cell r="Q1633">
            <v>0</v>
          </cell>
          <cell r="R1633">
            <v>0</v>
          </cell>
        </row>
        <row r="1634">
          <cell r="C1634" t="str">
            <v>SW0705-0031M300</v>
          </cell>
          <cell r="D1634" t="str">
            <v>7200 ESW, FP3.1, PCMCIA</v>
          </cell>
          <cell r="E1634" t="str">
            <v>_7200</v>
          </cell>
          <cell r="F1634">
            <v>37499</v>
          </cell>
          <cell r="I1634">
            <v>3400</v>
          </cell>
          <cell r="J1634">
            <v>3400</v>
          </cell>
          <cell r="K1634">
            <v>3400</v>
          </cell>
          <cell r="O1634">
            <v>6</v>
          </cell>
          <cell r="P1634">
            <v>37802</v>
          </cell>
          <cell r="Q1634">
            <v>0</v>
          </cell>
          <cell r="R1634">
            <v>0</v>
          </cell>
        </row>
        <row r="1635">
          <cell r="C1635" t="str">
            <v>UC4012</v>
          </cell>
          <cell r="D1635" t="str">
            <v>SUBRACK FOR FAN</v>
          </cell>
          <cell r="E1635" t="str">
            <v>_7200</v>
          </cell>
          <cell r="F1635">
            <v>37499</v>
          </cell>
          <cell r="I1635">
            <v>4010</v>
          </cell>
          <cell r="J1635">
            <v>4010</v>
          </cell>
          <cell r="K1635">
            <v>4010</v>
          </cell>
          <cell r="O1635">
            <v>6</v>
          </cell>
          <cell r="P1635">
            <v>37802</v>
          </cell>
          <cell r="Q1635">
            <v>0</v>
          </cell>
          <cell r="R1635">
            <v>0</v>
          </cell>
        </row>
        <row r="1636">
          <cell r="C1636" t="str">
            <v>MA286</v>
          </cell>
          <cell r="D1636" t="str">
            <v>MNL,7200 OTS HDW INSTL</v>
          </cell>
          <cell r="E1636" t="str">
            <v>_7200</v>
          </cell>
          <cell r="F1636">
            <v>37499</v>
          </cell>
          <cell r="I1636">
            <v>230</v>
          </cell>
          <cell r="J1636">
            <v>230</v>
          </cell>
          <cell r="K1636">
            <v>230</v>
          </cell>
          <cell r="L1636" t="str">
            <v>Use MA-FOCUS-CD</v>
          </cell>
          <cell r="O1636">
            <v>6</v>
          </cell>
          <cell r="P1636">
            <v>37802</v>
          </cell>
          <cell r="Q1636">
            <v>0</v>
          </cell>
          <cell r="R1636">
            <v>0</v>
          </cell>
        </row>
        <row r="1637">
          <cell r="J1637">
            <v>0</v>
          </cell>
          <cell r="K1637">
            <v>0</v>
          </cell>
          <cell r="Q1637">
            <v>0</v>
          </cell>
          <cell r="R1637">
            <v>0</v>
          </cell>
        </row>
        <row r="1638">
          <cell r="J1638">
            <v>0</v>
          </cell>
          <cell r="K1638">
            <v>0</v>
          </cell>
          <cell r="Q1638">
            <v>0</v>
          </cell>
          <cell r="R1638">
            <v>0</v>
          </cell>
        </row>
        <row r="1639">
          <cell r="C1639" t="str">
            <v>MST-TEST-6300HW</v>
          </cell>
          <cell r="D1639" t="str">
            <v>DON'T USE - TEST ITEM 6300 NMS HARDWARE</v>
          </cell>
          <cell r="E1639" t="str">
            <v>63NM</v>
          </cell>
          <cell r="F1639">
            <v>35796</v>
          </cell>
          <cell r="I1639">
            <v>100</v>
          </cell>
          <cell r="J1639">
            <v>100</v>
          </cell>
          <cell r="K1639">
            <v>100</v>
          </cell>
          <cell r="O1639">
            <v>8</v>
          </cell>
          <cell r="P1639">
            <v>35796</v>
          </cell>
          <cell r="Q1639">
            <v>0</v>
          </cell>
          <cell r="R1639">
            <v>0</v>
          </cell>
        </row>
        <row r="1640">
          <cell r="C1640" t="str">
            <v>MST-TEST-6300OT</v>
          </cell>
          <cell r="D1640" t="str">
            <v>DON'T USE - TEST ITEM 6300 NMS OTHER</v>
          </cell>
          <cell r="E1640" t="str">
            <v>63NM</v>
          </cell>
          <cell r="F1640">
            <v>35796</v>
          </cell>
          <cell r="I1640">
            <v>100</v>
          </cell>
          <cell r="J1640">
            <v>100</v>
          </cell>
          <cell r="K1640">
            <v>100</v>
          </cell>
          <cell r="O1640">
            <v>8</v>
          </cell>
          <cell r="P1640">
            <v>35796</v>
          </cell>
          <cell r="Q1640">
            <v>0</v>
          </cell>
          <cell r="R1640">
            <v>0</v>
          </cell>
        </row>
        <row r="1641">
          <cell r="C1641" t="str">
            <v>NM63L-CORE-A-1</v>
          </cell>
          <cell r="D1641" t="str">
            <v>6300NM LICENSE, ACTIVE CORE SYSTEM</v>
          </cell>
          <cell r="E1641" t="str">
            <v>63NM</v>
          </cell>
          <cell r="F1641">
            <v>37590</v>
          </cell>
          <cell r="I1641">
            <v>17430</v>
          </cell>
          <cell r="J1641">
            <v>17430</v>
          </cell>
          <cell r="K1641">
            <v>17430</v>
          </cell>
          <cell r="O1641">
            <v>7</v>
          </cell>
          <cell r="P1641">
            <v>37788</v>
          </cell>
          <cell r="Q1641">
            <v>0</v>
          </cell>
          <cell r="R1641">
            <v>0</v>
          </cell>
        </row>
        <row r="1642">
          <cell r="C1642" t="str">
            <v>NM63L-CORE-S-1</v>
          </cell>
          <cell r="D1642" t="str">
            <v>6300NM LICENSE, STANDBY CORE SYSTEM</v>
          </cell>
          <cell r="E1642" t="str">
            <v>63NM</v>
          </cell>
          <cell r="F1642">
            <v>37590</v>
          </cell>
          <cell r="I1642">
            <v>17430</v>
          </cell>
          <cell r="J1642">
            <v>17430</v>
          </cell>
          <cell r="K1642">
            <v>17430</v>
          </cell>
          <cell r="O1642">
            <v>7</v>
          </cell>
          <cell r="P1642">
            <v>37788</v>
          </cell>
          <cell r="Q1642">
            <v>0</v>
          </cell>
          <cell r="R1642">
            <v>0</v>
          </cell>
        </row>
        <row r="1643">
          <cell r="C1643" t="str">
            <v>NM21L-BAMF08.04</v>
          </cell>
          <cell r="D1643" t="str">
            <v>NM21NM EP LICENSE,BASIC MGT FCTN,FP 8.4</v>
          </cell>
          <cell r="E1643" t="str">
            <v>63NM</v>
          </cell>
          <cell r="F1643">
            <v>37346</v>
          </cell>
          <cell r="I1643">
            <v>40</v>
          </cell>
          <cell r="J1643">
            <v>40</v>
          </cell>
          <cell r="K1643">
            <v>40</v>
          </cell>
          <cell r="O1643">
            <v>8</v>
          </cell>
          <cell r="P1643">
            <v>37346</v>
          </cell>
          <cell r="Q1643">
            <v>0</v>
          </cell>
          <cell r="R1643">
            <v>0</v>
          </cell>
        </row>
        <row r="1644">
          <cell r="C1644" t="str">
            <v>NM21L-ELMF08.04</v>
          </cell>
          <cell r="D1644" t="str">
            <v>NM21NM EP LICENSE,ELM MGT FCTN,FP 8.4</v>
          </cell>
          <cell r="E1644" t="str">
            <v>63NM</v>
          </cell>
          <cell r="F1644">
            <v>37346</v>
          </cell>
          <cell r="I1644">
            <v>20</v>
          </cell>
          <cell r="J1644">
            <v>20</v>
          </cell>
          <cell r="K1644">
            <v>20</v>
          </cell>
          <cell r="O1644">
            <v>8</v>
          </cell>
          <cell r="P1644">
            <v>37346</v>
          </cell>
          <cell r="Q1644">
            <v>0</v>
          </cell>
          <cell r="R1644">
            <v>0</v>
          </cell>
        </row>
        <row r="1645">
          <cell r="C1645" t="str">
            <v>NM21L-ENMF08.04</v>
          </cell>
          <cell r="D1645" t="str">
            <v>NM21NM EP LICENSE,ENHANCD MGT FCTN,FP8.4</v>
          </cell>
          <cell r="E1645" t="str">
            <v>63NM</v>
          </cell>
          <cell r="F1645">
            <v>37346</v>
          </cell>
          <cell r="I1645">
            <v>50</v>
          </cell>
          <cell r="J1645">
            <v>50</v>
          </cell>
          <cell r="K1645">
            <v>50</v>
          </cell>
          <cell r="O1645">
            <v>8</v>
          </cell>
          <cell r="P1645">
            <v>37346</v>
          </cell>
          <cell r="Q1645">
            <v>0</v>
          </cell>
          <cell r="R1645">
            <v>0</v>
          </cell>
        </row>
        <row r="1646">
          <cell r="C1646" t="str">
            <v>NM63L-BAMF01.00</v>
          </cell>
          <cell r="D1646" t="str">
            <v>6300NM EP LICENSE,BASIC MGT FCTN,FP 1.0</v>
          </cell>
          <cell r="E1646" t="str">
            <v>63NM</v>
          </cell>
          <cell r="F1646">
            <v>37590</v>
          </cell>
          <cell r="I1646">
            <v>45</v>
          </cell>
          <cell r="J1646">
            <v>45</v>
          </cell>
          <cell r="K1646">
            <v>45</v>
          </cell>
          <cell r="O1646">
            <v>8</v>
          </cell>
          <cell r="P1646">
            <v>37788</v>
          </cell>
          <cell r="Q1646">
            <v>0</v>
          </cell>
          <cell r="R1646">
            <v>0</v>
          </cell>
        </row>
        <row r="1647">
          <cell r="C1647" t="str">
            <v>NM63L-BAMF02.00</v>
          </cell>
          <cell r="D1647" t="str">
            <v>6300NM EP LICENSE,BASIC MGT FCTN,FP 2.0</v>
          </cell>
          <cell r="E1647" t="str">
            <v>63NM</v>
          </cell>
          <cell r="F1647">
            <v>37955</v>
          </cell>
          <cell r="I1647">
            <v>45</v>
          </cell>
          <cell r="J1647">
            <v>45</v>
          </cell>
          <cell r="K1647">
            <v>45</v>
          </cell>
          <cell r="O1647">
            <v>8</v>
          </cell>
          <cell r="P1647">
            <v>38107</v>
          </cell>
          <cell r="Q1647">
            <v>0</v>
          </cell>
          <cell r="R1647">
            <v>0</v>
          </cell>
        </row>
        <row r="1648">
          <cell r="C1648" t="str">
            <v>NM63L-BAMF03.00</v>
          </cell>
          <cell r="D1648" t="str">
            <v>6300NM EP LICENSE,BASIC MGT FCTN,FP 3.0</v>
          </cell>
          <cell r="E1648" t="str">
            <v>63NM</v>
          </cell>
          <cell r="F1648">
            <v>38352</v>
          </cell>
          <cell r="I1648">
            <v>45</v>
          </cell>
          <cell r="J1648">
            <v>45</v>
          </cell>
          <cell r="K1648">
            <v>45</v>
          </cell>
          <cell r="O1648">
            <v>8</v>
          </cell>
          <cell r="P1648">
            <v>38442</v>
          </cell>
          <cell r="Q1648">
            <v>0</v>
          </cell>
          <cell r="R1648">
            <v>2</v>
          </cell>
        </row>
        <row r="1649">
          <cell r="C1649" t="str">
            <v>NM63L-BAMF3.0</v>
          </cell>
          <cell r="D1649" t="str">
            <v>6300NM EP LICENSE, BASIC MGT FCTN,FP 3.0</v>
          </cell>
          <cell r="E1649" t="str">
            <v>63NM</v>
          </cell>
          <cell r="F1649">
            <v>38352</v>
          </cell>
          <cell r="I1649">
            <v>45</v>
          </cell>
          <cell r="J1649">
            <v>45</v>
          </cell>
          <cell r="K1649">
            <v>45</v>
          </cell>
          <cell r="O1649">
            <v>8</v>
          </cell>
          <cell r="P1649">
            <v>38442</v>
          </cell>
          <cell r="Q1649">
            <v>0</v>
          </cell>
          <cell r="R1649">
            <v>2</v>
          </cell>
        </row>
        <row r="1650">
          <cell r="C1650" t="str">
            <v>NM63L-BAMFUP2.0</v>
          </cell>
          <cell r="D1650" t="str">
            <v>6300NM EP UPGR LIC,BASIC MGT FCTN,FP 2.0</v>
          </cell>
          <cell r="E1650" t="str">
            <v>63NM</v>
          </cell>
          <cell r="F1650">
            <v>37955</v>
          </cell>
          <cell r="I1650">
            <v>11</v>
          </cell>
          <cell r="J1650">
            <v>11</v>
          </cell>
          <cell r="K1650">
            <v>11</v>
          </cell>
          <cell r="O1650">
            <v>8</v>
          </cell>
          <cell r="P1650">
            <v>38107</v>
          </cell>
          <cell r="Q1650">
            <v>0</v>
          </cell>
          <cell r="R1650">
            <v>0</v>
          </cell>
        </row>
        <row r="1651">
          <cell r="C1651" t="str">
            <v>NM63L-BAMFUP3.0</v>
          </cell>
          <cell r="D1651" t="str">
            <v>6300NM EP UPGR LIC,BASIC MGT FCTN,FP 3.0</v>
          </cell>
          <cell r="E1651" t="str">
            <v>63NM</v>
          </cell>
          <cell r="F1651">
            <v>38352</v>
          </cell>
          <cell r="I1651">
            <v>11</v>
          </cell>
          <cell r="J1651">
            <v>11</v>
          </cell>
          <cell r="K1651">
            <v>11</v>
          </cell>
          <cell r="O1651">
            <v>8</v>
          </cell>
          <cell r="P1651">
            <v>38442</v>
          </cell>
          <cell r="Q1651">
            <v>0</v>
          </cell>
          <cell r="R1651">
            <v>2</v>
          </cell>
        </row>
        <row r="1652">
          <cell r="C1652" t="str">
            <v>NM63L-ELMF01.00</v>
          </cell>
          <cell r="D1652" t="str">
            <v>6300NM EP LICENSE,ELM MGT FCTN,FP 1.0</v>
          </cell>
          <cell r="E1652" t="str">
            <v>63NM</v>
          </cell>
          <cell r="F1652">
            <v>37590</v>
          </cell>
          <cell r="I1652">
            <v>25</v>
          </cell>
          <cell r="J1652">
            <v>25</v>
          </cell>
          <cell r="K1652">
            <v>25</v>
          </cell>
          <cell r="O1652">
            <v>8</v>
          </cell>
          <cell r="P1652">
            <v>37788</v>
          </cell>
          <cell r="Q1652">
            <v>0</v>
          </cell>
          <cell r="R1652">
            <v>0</v>
          </cell>
        </row>
        <row r="1653">
          <cell r="C1653" t="str">
            <v>NM63L-ELMF02.00</v>
          </cell>
          <cell r="D1653" t="str">
            <v>6300NM EP LICENSE,ELM MGT FCTN,FP 2.0</v>
          </cell>
          <cell r="E1653" t="str">
            <v>63NM</v>
          </cell>
          <cell r="F1653">
            <v>37955</v>
          </cell>
          <cell r="I1653">
            <v>25</v>
          </cell>
          <cell r="J1653">
            <v>25</v>
          </cell>
          <cell r="K1653">
            <v>25</v>
          </cell>
          <cell r="O1653">
            <v>8</v>
          </cell>
          <cell r="P1653">
            <v>38107</v>
          </cell>
          <cell r="Q1653">
            <v>0</v>
          </cell>
          <cell r="R1653">
            <v>0</v>
          </cell>
        </row>
        <row r="1654">
          <cell r="C1654" t="str">
            <v>NM63L-ELMF03.00</v>
          </cell>
          <cell r="D1654" t="str">
            <v>6300NM EP LICENSE,ELM MGT FCTN,FP 3.0</v>
          </cell>
          <cell r="E1654" t="str">
            <v>63NM</v>
          </cell>
          <cell r="F1654">
            <v>38352</v>
          </cell>
          <cell r="I1654">
            <v>25</v>
          </cell>
          <cell r="J1654">
            <v>25</v>
          </cell>
          <cell r="K1654">
            <v>25</v>
          </cell>
          <cell r="O1654">
            <v>8</v>
          </cell>
          <cell r="P1654">
            <v>38442</v>
          </cell>
          <cell r="Q1654">
            <v>0</v>
          </cell>
          <cell r="R1654">
            <v>2</v>
          </cell>
        </row>
        <row r="1655">
          <cell r="C1655" t="str">
            <v>NM63L-ELMF3.0</v>
          </cell>
          <cell r="D1655" t="str">
            <v>6300NM EP LICENSE, ELM MGT FCTN, FP 3.0</v>
          </cell>
          <cell r="E1655" t="str">
            <v>63NM</v>
          </cell>
          <cell r="F1655">
            <v>38352</v>
          </cell>
          <cell r="I1655">
            <v>25</v>
          </cell>
          <cell r="J1655">
            <v>25</v>
          </cell>
          <cell r="K1655">
            <v>25</v>
          </cell>
          <cell r="O1655">
            <v>8</v>
          </cell>
          <cell r="P1655">
            <v>38442</v>
          </cell>
          <cell r="Q1655">
            <v>0</v>
          </cell>
          <cell r="R1655">
            <v>2</v>
          </cell>
        </row>
        <row r="1656">
          <cell r="C1656" t="str">
            <v>NM63L-ELMFUP2.0</v>
          </cell>
          <cell r="D1656" t="str">
            <v>6300NM EP UPGR LIC,ELM MGT FCTN,FP 2.0</v>
          </cell>
          <cell r="E1656" t="str">
            <v>63NM</v>
          </cell>
          <cell r="F1656">
            <v>37955</v>
          </cell>
          <cell r="I1656">
            <v>6</v>
          </cell>
          <cell r="J1656">
            <v>6</v>
          </cell>
          <cell r="K1656">
            <v>6</v>
          </cell>
          <cell r="O1656">
            <v>8</v>
          </cell>
          <cell r="P1656">
            <v>38107</v>
          </cell>
          <cell r="Q1656">
            <v>0</v>
          </cell>
          <cell r="R1656">
            <v>0</v>
          </cell>
        </row>
        <row r="1657">
          <cell r="C1657" t="str">
            <v>NM63L-ELMFUP3.0</v>
          </cell>
          <cell r="D1657" t="str">
            <v>6300NM EP UPGR LIC, ELM MGT FCTN, FP 3.0</v>
          </cell>
          <cell r="E1657" t="str">
            <v>63NM</v>
          </cell>
          <cell r="F1657">
            <v>38352</v>
          </cell>
          <cell r="I1657">
            <v>6</v>
          </cell>
          <cell r="J1657">
            <v>6</v>
          </cell>
          <cell r="K1657">
            <v>6</v>
          </cell>
          <cell r="O1657">
            <v>8</v>
          </cell>
          <cell r="P1657">
            <v>38442</v>
          </cell>
          <cell r="Q1657">
            <v>0</v>
          </cell>
          <cell r="R1657">
            <v>2</v>
          </cell>
        </row>
        <row r="1658">
          <cell r="C1658" t="str">
            <v>NM63L-ENMF01.00</v>
          </cell>
          <cell r="D1658" t="str">
            <v>6300NM EP LICENSE,ENHANCD MGT FCTN,FP1.0</v>
          </cell>
          <cell r="E1658" t="str">
            <v>63NM</v>
          </cell>
          <cell r="F1658">
            <v>37590</v>
          </cell>
          <cell r="I1658">
            <v>55</v>
          </cell>
          <cell r="J1658">
            <v>55</v>
          </cell>
          <cell r="K1658">
            <v>55</v>
          </cell>
          <cell r="O1658">
            <v>8</v>
          </cell>
          <cell r="P1658">
            <v>37788</v>
          </cell>
          <cell r="Q1658">
            <v>0</v>
          </cell>
          <cell r="R1658">
            <v>0</v>
          </cell>
        </row>
        <row r="1659">
          <cell r="C1659" t="str">
            <v>NM63L-ENMF02.00</v>
          </cell>
          <cell r="D1659" t="str">
            <v>6300NM EP LICENSE,ENHANCD MGT FCTN,FP2.0</v>
          </cell>
          <cell r="E1659" t="str">
            <v>63NM</v>
          </cell>
          <cell r="F1659">
            <v>37955</v>
          </cell>
          <cell r="I1659">
            <v>55</v>
          </cell>
          <cell r="J1659">
            <v>55</v>
          </cell>
          <cell r="K1659">
            <v>55</v>
          </cell>
          <cell r="O1659">
            <v>8</v>
          </cell>
          <cell r="P1659">
            <v>38107</v>
          </cell>
          <cell r="Q1659">
            <v>0</v>
          </cell>
          <cell r="R1659">
            <v>0</v>
          </cell>
        </row>
        <row r="1660">
          <cell r="C1660" t="str">
            <v>NM63L-ENMF03.00</v>
          </cell>
          <cell r="D1660" t="str">
            <v>6300NM EP LICENSE,ENHANCD MGT FCTN,FP3.0</v>
          </cell>
          <cell r="E1660" t="str">
            <v>63NM</v>
          </cell>
          <cell r="F1660">
            <v>38352</v>
          </cell>
          <cell r="I1660">
            <v>55</v>
          </cell>
          <cell r="J1660">
            <v>55</v>
          </cell>
          <cell r="K1660">
            <v>55</v>
          </cell>
          <cell r="O1660">
            <v>8</v>
          </cell>
          <cell r="P1660">
            <v>38442</v>
          </cell>
          <cell r="Q1660">
            <v>0</v>
          </cell>
          <cell r="R1660">
            <v>2</v>
          </cell>
        </row>
        <row r="1661">
          <cell r="C1661" t="str">
            <v>NM63L-ENMF3.0</v>
          </cell>
          <cell r="D1661" t="str">
            <v>6300NM EP LICENSE,ENHANCD MGT FCTN,FP3.0</v>
          </cell>
          <cell r="E1661" t="str">
            <v>63NM</v>
          </cell>
          <cell r="F1661">
            <v>38352</v>
          </cell>
          <cell r="I1661">
            <v>13</v>
          </cell>
          <cell r="J1661">
            <v>13</v>
          </cell>
          <cell r="K1661">
            <v>13</v>
          </cell>
          <cell r="O1661">
            <v>8</v>
          </cell>
          <cell r="P1661">
            <v>38442</v>
          </cell>
          <cell r="Q1661">
            <v>0</v>
          </cell>
          <cell r="R1661">
            <v>2</v>
          </cell>
        </row>
        <row r="1662">
          <cell r="C1662" t="str">
            <v>NM63L-ENMFUP2.0</v>
          </cell>
          <cell r="D1662" t="str">
            <v>6300NM EP UPGR LIC,ENHNCD MGT FCTN,FP2.0</v>
          </cell>
          <cell r="E1662" t="str">
            <v>63NM</v>
          </cell>
          <cell r="F1662">
            <v>37955</v>
          </cell>
          <cell r="I1662">
            <v>13</v>
          </cell>
          <cell r="J1662">
            <v>13</v>
          </cell>
          <cell r="K1662">
            <v>13</v>
          </cell>
          <cell r="O1662">
            <v>8</v>
          </cell>
          <cell r="P1662">
            <v>38107</v>
          </cell>
          <cell r="Q1662">
            <v>0</v>
          </cell>
          <cell r="R1662">
            <v>0</v>
          </cell>
        </row>
        <row r="1663">
          <cell r="C1663" t="str">
            <v>NM63L-ENMFUP3.0</v>
          </cell>
          <cell r="D1663" t="str">
            <v>6300NM EP UPGR LIC,ENHNCD MGT FCTN,FP3.0</v>
          </cell>
          <cell r="E1663" t="str">
            <v>63NM</v>
          </cell>
          <cell r="F1663">
            <v>38352</v>
          </cell>
          <cell r="I1663">
            <v>13</v>
          </cell>
          <cell r="J1663">
            <v>13</v>
          </cell>
          <cell r="K1663">
            <v>13</v>
          </cell>
          <cell r="O1663">
            <v>8</v>
          </cell>
          <cell r="P1663">
            <v>38442</v>
          </cell>
          <cell r="Q1663">
            <v>0</v>
          </cell>
          <cell r="R1663">
            <v>2</v>
          </cell>
        </row>
        <row r="1664">
          <cell r="C1664" t="str">
            <v>NM63-CA01.00.04</v>
          </cell>
          <cell r="D1664" t="str">
            <v>S/W PKG, 6300 MGR/CT, CD-ROM, EN,FP1.0.4</v>
          </cell>
          <cell r="E1664" t="str">
            <v>63NM</v>
          </cell>
          <cell r="F1664">
            <v>37833</v>
          </cell>
          <cell r="I1664">
            <v>90</v>
          </cell>
          <cell r="J1664">
            <v>90</v>
          </cell>
          <cell r="K1664">
            <v>90</v>
          </cell>
          <cell r="O1664">
            <v>8</v>
          </cell>
          <cell r="P1664">
            <v>37925</v>
          </cell>
          <cell r="Q1664">
            <v>0</v>
          </cell>
          <cell r="R1664">
            <v>0</v>
          </cell>
        </row>
        <row r="1665">
          <cell r="C1665" t="str">
            <v>NM63-CA01.00.05</v>
          </cell>
          <cell r="D1665" t="str">
            <v>S/W PKG, 6300 MGR/CT, CD-ROM, EN,FP1.0.5</v>
          </cell>
          <cell r="E1665" t="str">
            <v>63NM</v>
          </cell>
          <cell r="F1665">
            <v>37925</v>
          </cell>
          <cell r="I1665">
            <v>90</v>
          </cell>
          <cell r="J1665">
            <v>90</v>
          </cell>
          <cell r="K1665">
            <v>90</v>
          </cell>
          <cell r="O1665">
            <v>8</v>
          </cell>
          <cell r="P1665">
            <v>38017</v>
          </cell>
          <cell r="Q1665">
            <v>0</v>
          </cell>
          <cell r="R1665">
            <v>0</v>
          </cell>
        </row>
        <row r="1666">
          <cell r="C1666" t="str">
            <v>NM63-CA02.00.01</v>
          </cell>
          <cell r="D1666" t="str">
            <v>S/W PKG, 6300 MGR/CT, CD-ROM, EN,FP2.0.1</v>
          </cell>
          <cell r="E1666" t="str">
            <v>63NM</v>
          </cell>
          <cell r="F1666">
            <v>38100</v>
          </cell>
          <cell r="I1666">
            <v>90</v>
          </cell>
          <cell r="J1666">
            <v>90</v>
          </cell>
          <cell r="K1666">
            <v>90</v>
          </cell>
          <cell r="O1666">
            <v>8</v>
          </cell>
          <cell r="P1666">
            <v>38184</v>
          </cell>
          <cell r="Q1666">
            <v>0</v>
          </cell>
          <cell r="R1666">
            <v>0</v>
          </cell>
        </row>
        <row r="1667">
          <cell r="C1667" t="str">
            <v>NM63-CA02.00.02</v>
          </cell>
          <cell r="D1667" t="str">
            <v>S/W PKG, 6300 MGR/CT, CD-ROM, EN,FP2.0.2</v>
          </cell>
          <cell r="E1667" t="str">
            <v>63NM</v>
          </cell>
          <cell r="F1667">
            <v>38168</v>
          </cell>
          <cell r="I1667">
            <v>80</v>
          </cell>
          <cell r="J1667">
            <v>80</v>
          </cell>
          <cell r="K1667">
            <v>80</v>
          </cell>
          <cell r="O1667">
            <v>8</v>
          </cell>
          <cell r="P1667">
            <v>38260</v>
          </cell>
          <cell r="Q1667">
            <v>0</v>
          </cell>
          <cell r="R1667">
            <v>1</v>
          </cell>
        </row>
        <row r="1668">
          <cell r="C1668" t="str">
            <v>NM63-CA03.00.00</v>
          </cell>
          <cell r="D1668" t="str">
            <v>S/W PKG, 6300 MGR/CT, CD-ROM, EN, FP 3.0</v>
          </cell>
          <cell r="E1668" t="str">
            <v>63NM</v>
          </cell>
          <cell r="F1668">
            <v>38352</v>
          </cell>
          <cell r="I1668">
            <v>80</v>
          </cell>
          <cell r="J1668">
            <v>80</v>
          </cell>
          <cell r="K1668">
            <v>80</v>
          </cell>
          <cell r="O1668">
            <v>8</v>
          </cell>
          <cell r="P1668">
            <v>38442</v>
          </cell>
          <cell r="Q1668">
            <v>0</v>
          </cell>
          <cell r="R1668">
            <v>2</v>
          </cell>
        </row>
        <row r="1669">
          <cell r="C1669" t="str">
            <v>NM63-CB02.00.02</v>
          </cell>
          <cell r="D1669" t="str">
            <v>S/W PKG,6300 MGR/CT,EXT,CDROM,EN,FP2.0.2</v>
          </cell>
          <cell r="E1669" t="str">
            <v>63NM</v>
          </cell>
          <cell r="F1669">
            <v>38168</v>
          </cell>
          <cell r="I1669">
            <v>90</v>
          </cell>
          <cell r="J1669">
            <v>90</v>
          </cell>
          <cell r="K1669">
            <v>90</v>
          </cell>
          <cell r="O1669">
            <v>8</v>
          </cell>
          <cell r="P1669">
            <v>38260</v>
          </cell>
          <cell r="Q1669">
            <v>0</v>
          </cell>
          <cell r="R1669">
            <v>1</v>
          </cell>
        </row>
        <row r="1670">
          <cell r="C1670" t="str">
            <v>NM63-RA01.00.05</v>
          </cell>
          <cell r="D1670" t="str">
            <v>S/W PKG, 6300 MGR, CD-ROM, FP 1.0.5</v>
          </cell>
          <cell r="E1670" t="str">
            <v>63NM</v>
          </cell>
          <cell r="F1670">
            <v>37925</v>
          </cell>
          <cell r="I1670">
            <v>80</v>
          </cell>
          <cell r="J1670">
            <v>80</v>
          </cell>
          <cell r="K1670">
            <v>80</v>
          </cell>
          <cell r="O1670">
            <v>8</v>
          </cell>
          <cell r="P1670">
            <v>38017</v>
          </cell>
          <cell r="Q1670">
            <v>0</v>
          </cell>
          <cell r="R1670">
            <v>0</v>
          </cell>
        </row>
        <row r="1671">
          <cell r="C1671" t="str">
            <v>NM63-RA02.00.01</v>
          </cell>
          <cell r="D1671" t="str">
            <v>S/W PKG, 6300 MGR, CD-ROM, FP 2.0.1</v>
          </cell>
          <cell r="E1671" t="str">
            <v>63NM</v>
          </cell>
          <cell r="F1671">
            <v>38100</v>
          </cell>
          <cell r="I1671">
            <v>80</v>
          </cell>
          <cell r="J1671">
            <v>80</v>
          </cell>
          <cell r="K1671">
            <v>80</v>
          </cell>
          <cell r="O1671">
            <v>8</v>
          </cell>
          <cell r="P1671">
            <v>38184</v>
          </cell>
          <cell r="Q1671">
            <v>0</v>
          </cell>
          <cell r="R1671">
            <v>0</v>
          </cell>
        </row>
        <row r="1672">
          <cell r="C1672" t="str">
            <v>NM63-RA02.00.02</v>
          </cell>
          <cell r="D1672" t="str">
            <v>S/W PKG, 6300 MGR, CD-ROM, FP 2.0.2</v>
          </cell>
          <cell r="E1672" t="str">
            <v>63NM</v>
          </cell>
          <cell r="F1672">
            <v>38168</v>
          </cell>
          <cell r="I1672">
            <v>80</v>
          </cell>
          <cell r="J1672">
            <v>80</v>
          </cell>
          <cell r="K1672">
            <v>80</v>
          </cell>
          <cell r="O1672">
            <v>8</v>
          </cell>
          <cell r="P1672">
            <v>38260</v>
          </cell>
          <cell r="Q1672">
            <v>0</v>
          </cell>
          <cell r="R1672">
            <v>1</v>
          </cell>
        </row>
        <row r="1673">
          <cell r="C1673" t="str">
            <v>NM63-RA03.00.00</v>
          </cell>
          <cell r="D1673" t="str">
            <v>S/W PKG, 6300 MGR, CD-ROM, FP 3.0</v>
          </cell>
          <cell r="E1673" t="str">
            <v>63NM</v>
          </cell>
          <cell r="F1673">
            <v>38352</v>
          </cell>
          <cell r="I1673">
            <v>80</v>
          </cell>
          <cell r="J1673">
            <v>80</v>
          </cell>
          <cell r="K1673">
            <v>80</v>
          </cell>
          <cell r="O1673">
            <v>8</v>
          </cell>
          <cell r="P1673">
            <v>38442</v>
          </cell>
          <cell r="Q1673">
            <v>0</v>
          </cell>
          <cell r="R1673">
            <v>2</v>
          </cell>
        </row>
        <row r="1674">
          <cell r="C1674" t="str">
            <v>259-8004-674</v>
          </cell>
          <cell r="D1674" t="str">
            <v>PRTR,HP LASERJET,NETWORK</v>
          </cell>
          <cell r="E1674" t="str">
            <v>63NM</v>
          </cell>
          <cell r="F1674">
            <v>35796</v>
          </cell>
          <cell r="I1674">
            <v>1790</v>
          </cell>
          <cell r="J1674">
            <v>1790</v>
          </cell>
          <cell r="K1674">
            <v>1790</v>
          </cell>
          <cell r="L1674" t="str">
            <v>OK</v>
          </cell>
          <cell r="O1674">
            <v>7</v>
          </cell>
          <cell r="P1674">
            <v>35796</v>
          </cell>
          <cell r="Q1674">
            <v>0</v>
          </cell>
          <cell r="R1674">
            <v>0</v>
          </cell>
        </row>
        <row r="1675">
          <cell r="C1675" t="str">
            <v>259-8004-765</v>
          </cell>
          <cell r="D1675" t="str">
            <v>ROUTER CISCO 2610 I ENET 2 PORT ASYN/SYN</v>
          </cell>
          <cell r="E1675" t="str">
            <v>63NM</v>
          </cell>
          <cell r="F1675">
            <v>35796</v>
          </cell>
          <cell r="I1675">
            <v>3170</v>
          </cell>
          <cell r="J1675">
            <v>3170</v>
          </cell>
          <cell r="K1675">
            <v>3170</v>
          </cell>
          <cell r="L1675" t="str">
            <v>OK</v>
          </cell>
          <cell r="O1675">
            <v>7</v>
          </cell>
          <cell r="P1675">
            <v>35796</v>
          </cell>
          <cell r="Q1675">
            <v>0</v>
          </cell>
          <cell r="R1675">
            <v>0</v>
          </cell>
        </row>
        <row r="1676">
          <cell r="C1676" t="str">
            <v>259-8004-766</v>
          </cell>
          <cell r="D1676" t="str">
            <v>ROUTER,CISCO 2610,1 ENET,2 WANE1 I/F</v>
          </cell>
          <cell r="E1676" t="str">
            <v>63NM</v>
          </cell>
          <cell r="F1676">
            <v>35796</v>
          </cell>
          <cell r="I1676">
            <v>9260</v>
          </cell>
          <cell r="J1676">
            <v>9260</v>
          </cell>
          <cell r="K1676">
            <v>9260</v>
          </cell>
          <cell r="L1676" t="str">
            <v>OK</v>
          </cell>
          <cell r="O1676">
            <v>7</v>
          </cell>
          <cell r="P1676">
            <v>35796</v>
          </cell>
          <cell r="Q1676">
            <v>0</v>
          </cell>
          <cell r="R1676">
            <v>0</v>
          </cell>
        </row>
        <row r="1677">
          <cell r="C1677" t="str">
            <v>259-8004-767</v>
          </cell>
          <cell r="D1677" t="str">
            <v>ROUTER CISCO 2610 1 ENET 1 WAN I/F ENTER</v>
          </cell>
          <cell r="E1677" t="str">
            <v>63NM</v>
          </cell>
          <cell r="F1677">
            <v>35796</v>
          </cell>
          <cell r="I1677">
            <v>7540</v>
          </cell>
          <cell r="J1677">
            <v>7540</v>
          </cell>
          <cell r="K1677">
            <v>7540</v>
          </cell>
          <cell r="L1677" t="str">
            <v>OK</v>
          </cell>
          <cell r="O1677">
            <v>7</v>
          </cell>
          <cell r="P1677">
            <v>35796</v>
          </cell>
          <cell r="Q1677">
            <v>0</v>
          </cell>
          <cell r="R1677">
            <v>0</v>
          </cell>
        </row>
        <row r="1678">
          <cell r="C1678" t="str">
            <v>259-8004-768</v>
          </cell>
          <cell r="D1678" t="str">
            <v>ROUTER,CISCO 2611,2 ENET,2 WAN E1 I/F</v>
          </cell>
          <cell r="E1678" t="str">
            <v>63NM</v>
          </cell>
          <cell r="F1678">
            <v>35796</v>
          </cell>
          <cell r="I1678">
            <v>9820</v>
          </cell>
          <cell r="J1678">
            <v>9820</v>
          </cell>
          <cell r="K1678">
            <v>9820</v>
          </cell>
          <cell r="L1678" t="str">
            <v>OK</v>
          </cell>
          <cell r="O1678">
            <v>7</v>
          </cell>
          <cell r="P1678">
            <v>35796</v>
          </cell>
          <cell r="Q1678">
            <v>0</v>
          </cell>
          <cell r="R1678">
            <v>0</v>
          </cell>
        </row>
        <row r="1679">
          <cell r="C1679" t="str">
            <v>259-8004-769</v>
          </cell>
          <cell r="D1679" t="str">
            <v>ROUTER,CISCO 2611,2 ENET,1 WAN E1 I/F</v>
          </cell>
          <cell r="E1679" t="str">
            <v>63NM</v>
          </cell>
          <cell r="F1679">
            <v>35796</v>
          </cell>
          <cell r="I1679">
            <v>8050</v>
          </cell>
          <cell r="J1679">
            <v>8050</v>
          </cell>
          <cell r="K1679">
            <v>8050</v>
          </cell>
          <cell r="L1679" t="str">
            <v>OK</v>
          </cell>
          <cell r="O1679">
            <v>7</v>
          </cell>
          <cell r="P1679">
            <v>35796</v>
          </cell>
          <cell r="Q1679">
            <v>0</v>
          </cell>
          <cell r="R1679">
            <v>0</v>
          </cell>
        </row>
        <row r="1680">
          <cell r="C1680" t="str">
            <v>259-8004-770</v>
          </cell>
          <cell r="D1680" t="str">
            <v>ROUTER CISCO 3620 1 ENET 1 FAST 2 WAN E1</v>
          </cell>
          <cell r="E1680" t="str">
            <v>63NM</v>
          </cell>
          <cell r="F1680">
            <v>35796</v>
          </cell>
          <cell r="I1680">
            <v>14210</v>
          </cell>
          <cell r="J1680">
            <v>14210</v>
          </cell>
          <cell r="K1680">
            <v>14210</v>
          </cell>
          <cell r="L1680" t="str">
            <v>OK</v>
          </cell>
          <cell r="O1680">
            <v>7</v>
          </cell>
          <cell r="P1680">
            <v>35796</v>
          </cell>
          <cell r="Q1680">
            <v>0</v>
          </cell>
          <cell r="R1680">
            <v>0</v>
          </cell>
        </row>
        <row r="1681">
          <cell r="C1681" t="str">
            <v>DKR0623</v>
          </cell>
          <cell r="D1681" t="str">
            <v>ROUTER,CISCO2611,2 ENET,ENTERPRISE PLUS</v>
          </cell>
          <cell r="E1681" t="str">
            <v>63NM</v>
          </cell>
          <cell r="F1681">
            <v>35796</v>
          </cell>
          <cell r="I1681">
            <v>6160</v>
          </cell>
          <cell r="J1681">
            <v>6160</v>
          </cell>
          <cell r="K1681">
            <v>6160</v>
          </cell>
          <cell r="L1681" t="str">
            <v>OK</v>
          </cell>
          <cell r="O1681">
            <v>7</v>
          </cell>
          <cell r="P1681">
            <v>35796</v>
          </cell>
          <cell r="Q1681">
            <v>0</v>
          </cell>
          <cell r="R1681">
            <v>0</v>
          </cell>
        </row>
        <row r="1682">
          <cell r="C1682" t="str">
            <v>NM21-MOD0002</v>
          </cell>
          <cell r="D1682" t="str">
            <v>6300 9.6 KB MODEM (RS232)</v>
          </cell>
          <cell r="E1682" t="str">
            <v>63NM</v>
          </cell>
          <cell r="F1682">
            <v>36378</v>
          </cell>
          <cell r="I1682">
            <v>350</v>
          </cell>
          <cell r="J1682">
            <v>350</v>
          </cell>
          <cell r="K1682">
            <v>350</v>
          </cell>
          <cell r="L1682" t="str">
            <v>Standard Dial-up modem, RS-232</v>
          </cell>
          <cell r="O1682">
            <v>7</v>
          </cell>
          <cell r="P1682">
            <v>36378</v>
          </cell>
          <cell r="Q1682">
            <v>0</v>
          </cell>
          <cell r="R1682">
            <v>0</v>
          </cell>
        </row>
        <row r="1683">
          <cell r="C1683" t="str">
            <v>UC2100-18</v>
          </cell>
          <cell r="D1683" t="str">
            <v>S/W INSTL,ELM MGR,CLIENT PC</v>
          </cell>
          <cell r="E1683" t="str">
            <v>63NM</v>
          </cell>
          <cell r="F1683">
            <v>35796</v>
          </cell>
          <cell r="I1683">
            <v>3400</v>
          </cell>
          <cell r="J1683">
            <v>3400</v>
          </cell>
          <cell r="K1683">
            <v>3400</v>
          </cell>
          <cell r="O1683">
            <v>7</v>
          </cell>
          <cell r="P1683">
            <v>35796</v>
          </cell>
          <cell r="Q1683">
            <v>0</v>
          </cell>
          <cell r="R1683">
            <v>0</v>
          </cell>
        </row>
        <row r="1684">
          <cell r="C1684" t="str">
            <v>UC6300-10D36-A</v>
          </cell>
          <cell r="D1684" t="str">
            <v>6300 DISK 36GB 15K, SSB TYPE (WIDE)</v>
          </cell>
          <cell r="E1684" t="str">
            <v>63NM</v>
          </cell>
          <cell r="F1684">
            <v>35796</v>
          </cell>
          <cell r="I1684">
            <v>840</v>
          </cell>
          <cell r="J1684">
            <v>840</v>
          </cell>
          <cell r="K1684">
            <v>840</v>
          </cell>
          <cell r="O1684">
            <v>7</v>
          </cell>
          <cell r="P1684">
            <v>35796</v>
          </cell>
          <cell r="Q1684">
            <v>0</v>
          </cell>
          <cell r="R1684">
            <v>0</v>
          </cell>
        </row>
        <row r="1685">
          <cell r="C1685" t="str">
            <v>UC6300-10M1-A</v>
          </cell>
          <cell r="D1685" t="str">
            <v>6300 MEM 1 GB F/DS10</v>
          </cell>
          <cell r="E1685" t="str">
            <v>63NM</v>
          </cell>
          <cell r="F1685">
            <v>35796</v>
          </cell>
          <cell r="I1685">
            <v>4760</v>
          </cell>
          <cell r="J1685">
            <v>4760</v>
          </cell>
          <cell r="K1685">
            <v>4760</v>
          </cell>
          <cell r="O1685">
            <v>7</v>
          </cell>
          <cell r="P1685">
            <v>35796</v>
          </cell>
          <cell r="Q1685">
            <v>0</v>
          </cell>
          <cell r="R1685">
            <v>0</v>
          </cell>
        </row>
        <row r="1686">
          <cell r="C1686" t="str">
            <v>UC6300-15M1-A</v>
          </cell>
          <cell r="D1686" t="str">
            <v>6300 MEM 1 GB F/DS15</v>
          </cell>
          <cell r="E1686" t="str">
            <v>63NM</v>
          </cell>
          <cell r="F1686">
            <v>35796</v>
          </cell>
          <cell r="I1686">
            <v>3500</v>
          </cell>
          <cell r="J1686">
            <v>3500</v>
          </cell>
          <cell r="K1686">
            <v>3500</v>
          </cell>
          <cell r="O1686">
            <v>7</v>
          </cell>
          <cell r="P1686">
            <v>35796</v>
          </cell>
          <cell r="Q1686">
            <v>0</v>
          </cell>
          <cell r="R1686">
            <v>0</v>
          </cell>
        </row>
        <row r="1687">
          <cell r="C1687" t="str">
            <v>UC6300-15M2-A</v>
          </cell>
          <cell r="D1687" t="str">
            <v>6300 MEM 2 GB F/DS15</v>
          </cell>
          <cell r="E1687" t="str">
            <v>63NM</v>
          </cell>
          <cell r="F1687">
            <v>35796</v>
          </cell>
          <cell r="I1687">
            <v>6900</v>
          </cell>
          <cell r="J1687">
            <v>6900</v>
          </cell>
          <cell r="K1687">
            <v>6900</v>
          </cell>
          <cell r="O1687">
            <v>7</v>
          </cell>
          <cell r="P1687">
            <v>35796</v>
          </cell>
          <cell r="Q1687">
            <v>0</v>
          </cell>
          <cell r="R1687">
            <v>0</v>
          </cell>
        </row>
        <row r="1688">
          <cell r="C1688" t="str">
            <v>UC6300-18</v>
          </cell>
          <cell r="D1688" t="str">
            <v>S/W INSTL, 6300 MGR, CLIENT PC</v>
          </cell>
          <cell r="E1688" t="str">
            <v>63NM</v>
          </cell>
          <cell r="F1688">
            <v>37955</v>
          </cell>
          <cell r="I1688">
            <v>3400</v>
          </cell>
          <cell r="J1688">
            <v>3400</v>
          </cell>
          <cell r="K1688">
            <v>3400</v>
          </cell>
          <cell r="O1688">
            <v>7</v>
          </cell>
          <cell r="P1688">
            <v>38107</v>
          </cell>
          <cell r="Q1688">
            <v>0</v>
          </cell>
          <cell r="R1688">
            <v>0</v>
          </cell>
        </row>
        <row r="1689">
          <cell r="C1689" t="str">
            <v>UC6300-20</v>
          </cell>
          <cell r="D1689" t="str">
            <v>S/W INSTL, 6300 MGR/CRAFT TERM, NOTEBOOK</v>
          </cell>
          <cell r="E1689" t="str">
            <v>63NM</v>
          </cell>
          <cell r="F1689">
            <v>37955</v>
          </cell>
          <cell r="I1689">
            <v>3810</v>
          </cell>
          <cell r="J1689">
            <v>3810</v>
          </cell>
          <cell r="K1689">
            <v>3810</v>
          </cell>
          <cell r="O1689">
            <v>7</v>
          </cell>
          <cell r="P1689">
            <v>38107</v>
          </cell>
          <cell r="Q1689">
            <v>0</v>
          </cell>
          <cell r="R1689">
            <v>0</v>
          </cell>
        </row>
        <row r="1690">
          <cell r="C1690" t="str">
            <v>UC6300-20M1-A</v>
          </cell>
          <cell r="D1690" t="str">
            <v>6300 MEM 1 GB F/DS20E</v>
          </cell>
          <cell r="E1690" t="str">
            <v>63NM</v>
          </cell>
          <cell r="F1690">
            <v>35796</v>
          </cell>
          <cell r="I1690">
            <v>4100</v>
          </cell>
          <cell r="J1690">
            <v>4100</v>
          </cell>
          <cell r="K1690">
            <v>4100</v>
          </cell>
          <cell r="O1690">
            <v>7</v>
          </cell>
          <cell r="P1690">
            <v>35796</v>
          </cell>
          <cell r="Q1690">
            <v>0</v>
          </cell>
          <cell r="R1690">
            <v>0</v>
          </cell>
        </row>
        <row r="1691">
          <cell r="C1691" t="str">
            <v>UC6300-25C1-A</v>
          </cell>
          <cell r="D1691" t="str">
            <v>6300 CPU F/DS25</v>
          </cell>
          <cell r="E1691" t="str">
            <v>63NM</v>
          </cell>
          <cell r="F1691">
            <v>35796</v>
          </cell>
          <cell r="I1691">
            <v>11900</v>
          </cell>
          <cell r="J1691">
            <v>11900</v>
          </cell>
          <cell r="K1691">
            <v>11900</v>
          </cell>
          <cell r="O1691">
            <v>7</v>
          </cell>
          <cell r="P1691">
            <v>35796</v>
          </cell>
          <cell r="Q1691">
            <v>0</v>
          </cell>
          <cell r="R1691">
            <v>0</v>
          </cell>
        </row>
        <row r="1692">
          <cell r="C1692" t="str">
            <v>UC6300-25M1-A</v>
          </cell>
          <cell r="D1692" t="str">
            <v>6300 MEM 1 GB F/DS25</v>
          </cell>
          <cell r="E1692" t="str">
            <v>63NM</v>
          </cell>
          <cell r="F1692">
            <v>35796</v>
          </cell>
          <cell r="I1692">
            <v>3200</v>
          </cell>
          <cell r="J1692">
            <v>3200</v>
          </cell>
          <cell r="K1692">
            <v>3200</v>
          </cell>
          <cell r="O1692">
            <v>7</v>
          </cell>
          <cell r="P1692">
            <v>35796</v>
          </cell>
          <cell r="Q1692">
            <v>0</v>
          </cell>
          <cell r="R1692">
            <v>0</v>
          </cell>
        </row>
        <row r="1693">
          <cell r="C1693" t="str">
            <v>UC6300-25M2-A</v>
          </cell>
          <cell r="D1693" t="str">
            <v>6300 MEM 2 GB F/DS25</v>
          </cell>
          <cell r="E1693" t="str">
            <v>63NM</v>
          </cell>
          <cell r="F1693">
            <v>35796</v>
          </cell>
          <cell r="I1693">
            <v>6400</v>
          </cell>
          <cell r="J1693">
            <v>6400</v>
          </cell>
          <cell r="K1693">
            <v>6400</v>
          </cell>
          <cell r="O1693">
            <v>7</v>
          </cell>
          <cell r="P1693">
            <v>35796</v>
          </cell>
          <cell r="Q1693">
            <v>0</v>
          </cell>
          <cell r="R1693">
            <v>0</v>
          </cell>
        </row>
        <row r="1694">
          <cell r="C1694" t="str">
            <v>UC6300-25M4-A</v>
          </cell>
          <cell r="D1694" t="str">
            <v>6300 MEM 4 GB F/DS25</v>
          </cell>
          <cell r="E1694" t="str">
            <v>63NM</v>
          </cell>
          <cell r="F1694">
            <v>35796</v>
          </cell>
          <cell r="I1694">
            <v>12800</v>
          </cell>
          <cell r="J1694">
            <v>12800</v>
          </cell>
          <cell r="K1694">
            <v>12800</v>
          </cell>
          <cell r="O1694">
            <v>7</v>
          </cell>
          <cell r="P1694">
            <v>35796</v>
          </cell>
          <cell r="Q1694">
            <v>0</v>
          </cell>
          <cell r="R1694">
            <v>0</v>
          </cell>
        </row>
        <row r="1695">
          <cell r="C1695" t="str">
            <v>UC6300-40C1-A</v>
          </cell>
          <cell r="D1695" t="str">
            <v>6300 CPU F/ES40</v>
          </cell>
          <cell r="E1695" t="str">
            <v>63NM</v>
          </cell>
          <cell r="F1695">
            <v>35796</v>
          </cell>
          <cell r="I1695">
            <v>16760</v>
          </cell>
          <cell r="J1695">
            <v>16760</v>
          </cell>
          <cell r="K1695">
            <v>16760</v>
          </cell>
          <cell r="O1695">
            <v>7</v>
          </cell>
          <cell r="P1695">
            <v>35796</v>
          </cell>
          <cell r="Q1695">
            <v>0</v>
          </cell>
          <cell r="R1695">
            <v>0</v>
          </cell>
        </row>
        <row r="1696">
          <cell r="C1696" t="str">
            <v>UC6300-40M1-A</v>
          </cell>
          <cell r="D1696" t="str">
            <v>6300 MEM 1 GB F/ES40</v>
          </cell>
          <cell r="E1696" t="str">
            <v>63NM</v>
          </cell>
          <cell r="F1696">
            <v>35796</v>
          </cell>
          <cell r="I1696">
            <v>6760</v>
          </cell>
          <cell r="J1696">
            <v>6760</v>
          </cell>
          <cell r="K1696">
            <v>6760</v>
          </cell>
          <cell r="O1696">
            <v>7</v>
          </cell>
          <cell r="P1696">
            <v>35796</v>
          </cell>
          <cell r="Q1696">
            <v>0</v>
          </cell>
          <cell r="R1696">
            <v>0</v>
          </cell>
        </row>
        <row r="1697">
          <cell r="C1697" t="str">
            <v>UC6300-40M2-A</v>
          </cell>
          <cell r="D1697" t="str">
            <v>6300 MEM 2 GB F/ES40</v>
          </cell>
          <cell r="E1697" t="str">
            <v>63NM</v>
          </cell>
          <cell r="F1697">
            <v>35796</v>
          </cell>
          <cell r="I1697">
            <v>13520</v>
          </cell>
          <cell r="J1697">
            <v>13520</v>
          </cell>
          <cell r="K1697">
            <v>13520</v>
          </cell>
          <cell r="O1697">
            <v>7</v>
          </cell>
          <cell r="P1697">
            <v>35796</v>
          </cell>
          <cell r="Q1697">
            <v>0</v>
          </cell>
          <cell r="R1697">
            <v>0</v>
          </cell>
        </row>
        <row r="1698">
          <cell r="C1698" t="str">
            <v>NM21-EXCD01</v>
          </cell>
          <cell r="D1698" t="str">
            <v>SW,X-TERM EMULATOR F/NT</v>
          </cell>
          <cell r="E1698" t="str">
            <v>63NM</v>
          </cell>
          <cell r="F1698">
            <v>36829</v>
          </cell>
          <cell r="I1698">
            <v>1500</v>
          </cell>
          <cell r="J1698">
            <v>1500</v>
          </cell>
          <cell r="K1698">
            <v>1500</v>
          </cell>
          <cell r="O1698">
            <v>7</v>
          </cell>
          <cell r="P1698">
            <v>36829</v>
          </cell>
          <cell r="Q1698">
            <v>0</v>
          </cell>
          <cell r="R1698">
            <v>0</v>
          </cell>
        </row>
        <row r="1699">
          <cell r="C1699" t="str">
            <v>NM21-SYBASE</v>
          </cell>
          <cell r="D1699" t="str">
            <v>W,OPEN CLIENT C,SYBASE ASE 11.X</v>
          </cell>
          <cell r="E1699" t="str">
            <v>63NM</v>
          </cell>
          <cell r="F1699">
            <v>36829</v>
          </cell>
          <cell r="I1699">
            <v>1940</v>
          </cell>
          <cell r="J1699">
            <v>1940</v>
          </cell>
          <cell r="K1699">
            <v>1940</v>
          </cell>
          <cell r="O1699">
            <v>7</v>
          </cell>
          <cell r="P1699">
            <v>36829</v>
          </cell>
          <cell r="Q1699">
            <v>0</v>
          </cell>
          <cell r="R1699">
            <v>0</v>
          </cell>
        </row>
        <row r="1700">
          <cell r="C1700" t="str">
            <v>NM21L-USER02</v>
          </cell>
          <cell r="D1700" t="str">
            <v>6300NM LICENSE,CNCR USER,W/ OEM S/W</v>
          </cell>
          <cell r="E1700" t="str">
            <v>63NM</v>
          </cell>
          <cell r="F1700">
            <v>35796</v>
          </cell>
          <cell r="I1700">
            <v>4860</v>
          </cell>
          <cell r="J1700">
            <v>4860</v>
          </cell>
          <cell r="K1700">
            <v>4860</v>
          </cell>
          <cell r="O1700">
            <v>7</v>
          </cell>
          <cell r="P1700">
            <v>35796</v>
          </cell>
          <cell r="Q1700">
            <v>0</v>
          </cell>
          <cell r="R1700">
            <v>0</v>
          </cell>
        </row>
        <row r="1701">
          <cell r="C1701" t="str">
            <v>NM21L-USER03</v>
          </cell>
          <cell r="D1701" t="str">
            <v>6300NM LICENSE,CONFIG USER,W/ OEM S/W</v>
          </cell>
          <cell r="E1701" t="str">
            <v>63NM</v>
          </cell>
          <cell r="F1701">
            <v>35796</v>
          </cell>
          <cell r="I1701">
            <v>3240</v>
          </cell>
          <cell r="J1701">
            <v>3240</v>
          </cell>
          <cell r="K1701">
            <v>3240</v>
          </cell>
          <cell r="O1701">
            <v>7</v>
          </cell>
          <cell r="P1701">
            <v>35796</v>
          </cell>
          <cell r="Q1701">
            <v>0</v>
          </cell>
          <cell r="R1701">
            <v>0</v>
          </cell>
        </row>
        <row r="1702">
          <cell r="C1702" t="str">
            <v>NM63-CB03.00.00</v>
          </cell>
          <cell r="D1702" t="str">
            <v>S/W PKG, 6300 MGR/CT, EXT, EN, R 3.0.0</v>
          </cell>
          <cell r="E1702" t="str">
            <v>63NM</v>
          </cell>
          <cell r="F1702">
            <v>38352</v>
          </cell>
          <cell r="I1702">
            <v>90</v>
          </cell>
          <cell r="J1702">
            <v>90</v>
          </cell>
          <cell r="K1702">
            <v>90</v>
          </cell>
          <cell r="O1702">
            <v>7</v>
          </cell>
          <cell r="P1702">
            <v>38442</v>
          </cell>
          <cell r="Q1702">
            <v>0</v>
          </cell>
          <cell r="R1702">
            <v>2</v>
          </cell>
        </row>
        <row r="1703">
          <cell r="C1703" t="str">
            <v>NM63L-CCUSER2.0</v>
          </cell>
          <cell r="D1703" t="str">
            <v>6300NM LICENSE, CONCURRENT USER, FP 2.0</v>
          </cell>
          <cell r="E1703" t="str">
            <v>63NM</v>
          </cell>
          <cell r="F1703">
            <v>37955</v>
          </cell>
          <cell r="I1703">
            <v>7000</v>
          </cell>
          <cell r="J1703">
            <v>7000</v>
          </cell>
          <cell r="K1703">
            <v>7000</v>
          </cell>
          <cell r="O1703">
            <v>7</v>
          </cell>
          <cell r="P1703">
            <v>38107</v>
          </cell>
          <cell r="Q1703">
            <v>0</v>
          </cell>
          <cell r="R1703">
            <v>0</v>
          </cell>
        </row>
        <row r="1704">
          <cell r="C1704" t="str">
            <v>NM63L-CCUSER3.0</v>
          </cell>
          <cell r="D1704" t="str">
            <v>6300NM LICENSE, CONCURRENT USER, FP 3.0</v>
          </cell>
          <cell r="E1704" t="str">
            <v>63NM</v>
          </cell>
          <cell r="F1704">
            <v>38352</v>
          </cell>
          <cell r="I1704">
            <v>7000</v>
          </cell>
          <cell r="J1704">
            <v>7000</v>
          </cell>
          <cell r="K1704">
            <v>7000</v>
          </cell>
          <cell r="O1704">
            <v>7</v>
          </cell>
          <cell r="P1704">
            <v>38442</v>
          </cell>
          <cell r="Q1704">
            <v>0</v>
          </cell>
          <cell r="R1704">
            <v>2</v>
          </cell>
        </row>
        <row r="1705">
          <cell r="C1705" t="str">
            <v>NM63L-CCUSUP2.0</v>
          </cell>
          <cell r="D1705" t="str">
            <v>6300NM UPGR LIC, CONCURRENT USER, FP 2.0</v>
          </cell>
          <cell r="E1705" t="str">
            <v>63NM</v>
          </cell>
          <cell r="F1705">
            <v>37955</v>
          </cell>
          <cell r="I1705">
            <v>3060</v>
          </cell>
          <cell r="J1705">
            <v>3060</v>
          </cell>
          <cell r="K1705">
            <v>3060</v>
          </cell>
          <cell r="O1705">
            <v>7</v>
          </cell>
          <cell r="P1705">
            <v>38107</v>
          </cell>
          <cell r="Q1705">
            <v>0</v>
          </cell>
          <cell r="R1705">
            <v>0</v>
          </cell>
        </row>
        <row r="1706">
          <cell r="C1706" t="str">
            <v>NM63L-CCUSUP3.0</v>
          </cell>
          <cell r="D1706" t="str">
            <v>6300NM UPGR LIC, CONCURRENT USER, FP 3.0</v>
          </cell>
          <cell r="E1706" t="str">
            <v>63NM</v>
          </cell>
          <cell r="F1706">
            <v>38352</v>
          </cell>
          <cell r="I1706">
            <v>3060</v>
          </cell>
          <cell r="J1706">
            <v>3060</v>
          </cell>
          <cell r="K1706">
            <v>3060</v>
          </cell>
          <cell r="O1706">
            <v>7</v>
          </cell>
          <cell r="P1706">
            <v>38442</v>
          </cell>
          <cell r="Q1706">
            <v>0</v>
          </cell>
          <cell r="R1706">
            <v>2</v>
          </cell>
        </row>
        <row r="1707">
          <cell r="C1707" t="str">
            <v>NM63L-CFUSER2.0</v>
          </cell>
          <cell r="D1707" t="str">
            <v>6300NM LICENSE, CONFIGURED USER, FP 2.0</v>
          </cell>
          <cell r="E1707" t="str">
            <v>63NM</v>
          </cell>
          <cell r="F1707">
            <v>37955</v>
          </cell>
          <cell r="I1707">
            <v>2000</v>
          </cell>
          <cell r="J1707">
            <v>2000</v>
          </cell>
          <cell r="K1707">
            <v>2000</v>
          </cell>
          <cell r="O1707">
            <v>7</v>
          </cell>
          <cell r="P1707">
            <v>38107</v>
          </cell>
          <cell r="Q1707">
            <v>0</v>
          </cell>
          <cell r="R1707">
            <v>0</v>
          </cell>
        </row>
        <row r="1708">
          <cell r="C1708" t="str">
            <v>NM63L-CFUSER3.0</v>
          </cell>
          <cell r="D1708" t="str">
            <v>6300NM LICENSE, CONFIGURED USER, FP 3.0</v>
          </cell>
          <cell r="E1708" t="str">
            <v>63NM</v>
          </cell>
          <cell r="F1708">
            <v>38352</v>
          </cell>
          <cell r="I1708">
            <v>2000</v>
          </cell>
          <cell r="J1708">
            <v>2000</v>
          </cell>
          <cell r="K1708">
            <v>2000</v>
          </cell>
          <cell r="O1708">
            <v>7</v>
          </cell>
          <cell r="P1708">
            <v>38442</v>
          </cell>
          <cell r="Q1708">
            <v>0</v>
          </cell>
          <cell r="R1708">
            <v>2</v>
          </cell>
        </row>
        <row r="1709">
          <cell r="C1709" t="str">
            <v>NM63L-CFUSUP2.0</v>
          </cell>
          <cell r="D1709" t="str">
            <v>6300NM UPGR LIC, CONFIGURED USER, FP 2.0</v>
          </cell>
          <cell r="E1709" t="str">
            <v>63NM</v>
          </cell>
          <cell r="F1709">
            <v>37955</v>
          </cell>
          <cell r="I1709">
            <v>500</v>
          </cell>
          <cell r="J1709">
            <v>500</v>
          </cell>
          <cell r="K1709">
            <v>500</v>
          </cell>
          <cell r="O1709">
            <v>7</v>
          </cell>
          <cell r="P1709">
            <v>38107</v>
          </cell>
          <cell r="Q1709">
            <v>0</v>
          </cell>
          <cell r="R1709">
            <v>0</v>
          </cell>
        </row>
        <row r="1710">
          <cell r="C1710" t="str">
            <v>NM63L-CFUSUP3.0</v>
          </cell>
          <cell r="D1710" t="str">
            <v>6300NM UPGR LIC, CONFIGURED USER, FP 3.0</v>
          </cell>
          <cell r="E1710" t="str">
            <v>63NM</v>
          </cell>
          <cell r="F1710">
            <v>38352</v>
          </cell>
          <cell r="I1710">
            <v>1000</v>
          </cell>
          <cell r="J1710">
            <v>1000</v>
          </cell>
          <cell r="K1710">
            <v>1000</v>
          </cell>
          <cell r="O1710">
            <v>7</v>
          </cell>
          <cell r="P1710">
            <v>38442</v>
          </cell>
          <cell r="Q1710">
            <v>0</v>
          </cell>
          <cell r="R1710">
            <v>2</v>
          </cell>
        </row>
        <row r="1711">
          <cell r="C1711" t="str">
            <v>NM63L-USER02</v>
          </cell>
          <cell r="D1711" t="str">
            <v>6300NM LICENSE, CONCURRENT USER</v>
          </cell>
          <cell r="E1711" t="str">
            <v>63NM</v>
          </cell>
          <cell r="F1711">
            <v>37955</v>
          </cell>
          <cell r="I1711">
            <v>4860</v>
          </cell>
          <cell r="J1711">
            <v>4860</v>
          </cell>
          <cell r="K1711">
            <v>4860</v>
          </cell>
          <cell r="O1711">
            <v>7</v>
          </cell>
          <cell r="P1711">
            <v>38107</v>
          </cell>
          <cell r="Q1711">
            <v>0</v>
          </cell>
          <cell r="R1711">
            <v>0</v>
          </cell>
        </row>
        <row r="1712">
          <cell r="C1712" t="str">
            <v>NM63L-USER03</v>
          </cell>
          <cell r="D1712" t="str">
            <v>6300NM LICENSE, CONFIGURED USER</v>
          </cell>
          <cell r="E1712" t="str">
            <v>63NM</v>
          </cell>
          <cell r="F1712">
            <v>37955</v>
          </cell>
          <cell r="I1712">
            <v>3240</v>
          </cell>
          <cell r="J1712">
            <v>3240</v>
          </cell>
          <cell r="K1712">
            <v>3240</v>
          </cell>
          <cell r="O1712">
            <v>7</v>
          </cell>
          <cell r="P1712">
            <v>38107</v>
          </cell>
          <cell r="Q1712">
            <v>0</v>
          </cell>
          <cell r="R1712">
            <v>0</v>
          </cell>
        </row>
        <row r="1713">
          <cell r="C1713" t="str">
            <v>CU63-ELMP-1U-01</v>
          </cell>
          <cell r="D1713" t="str">
            <v>6300NM ELEMENT MANAGER PACKAGE, 1 USER</v>
          </cell>
          <cell r="E1713" t="str">
            <v>63NM</v>
          </cell>
          <cell r="F1713">
            <v>35796</v>
          </cell>
          <cell r="I1713">
            <v>21430</v>
          </cell>
          <cell r="J1713">
            <v>21430</v>
          </cell>
          <cell r="K1713">
            <v>21430</v>
          </cell>
          <cell r="O1713">
            <v>7</v>
          </cell>
          <cell r="P1713">
            <v>35796</v>
          </cell>
          <cell r="Q1713">
            <v>0</v>
          </cell>
          <cell r="R1713">
            <v>0</v>
          </cell>
        </row>
        <row r="1714">
          <cell r="C1714" t="str">
            <v>CU63-ELMP-2U-01</v>
          </cell>
          <cell r="D1714" t="str">
            <v>6300NM ELEMENT MANAGER PACKAGE, 2 USERS</v>
          </cell>
          <cell r="E1714" t="str">
            <v>63NM</v>
          </cell>
          <cell r="F1714">
            <v>35796</v>
          </cell>
          <cell r="I1714">
            <v>35240</v>
          </cell>
          <cell r="J1714">
            <v>35240</v>
          </cell>
          <cell r="K1714">
            <v>35240</v>
          </cell>
          <cell r="O1714">
            <v>7</v>
          </cell>
          <cell r="P1714">
            <v>35796</v>
          </cell>
          <cell r="Q1714">
            <v>0</v>
          </cell>
          <cell r="R1714">
            <v>0</v>
          </cell>
        </row>
        <row r="1715">
          <cell r="C1715" t="str">
            <v>CU63-ELMP-3U-01</v>
          </cell>
          <cell r="D1715" t="str">
            <v>6300NM ELEMENT MANAGER PACKAGE, 3 USERS</v>
          </cell>
          <cell r="E1715" t="str">
            <v>63NM</v>
          </cell>
          <cell r="F1715">
            <v>35796</v>
          </cell>
          <cell r="I1715">
            <v>43330</v>
          </cell>
          <cell r="J1715">
            <v>43330</v>
          </cell>
          <cell r="K1715">
            <v>43330</v>
          </cell>
          <cell r="O1715">
            <v>7</v>
          </cell>
          <cell r="P1715">
            <v>35796</v>
          </cell>
          <cell r="Q1715">
            <v>0</v>
          </cell>
          <cell r="R1715">
            <v>0</v>
          </cell>
        </row>
        <row r="1716">
          <cell r="C1716" t="str">
            <v>CU63-ELMP-4U-01</v>
          </cell>
          <cell r="D1716" t="str">
            <v>6300NM ELEMENT MANAGER PACKAGE, 4 USERS</v>
          </cell>
          <cell r="E1716" t="str">
            <v>63NM</v>
          </cell>
          <cell r="F1716">
            <v>35796</v>
          </cell>
          <cell r="I1716">
            <v>51430</v>
          </cell>
          <cell r="J1716">
            <v>51430</v>
          </cell>
          <cell r="K1716">
            <v>51430</v>
          </cell>
          <cell r="O1716">
            <v>7</v>
          </cell>
          <cell r="P1716">
            <v>35796</v>
          </cell>
          <cell r="Q1716">
            <v>0</v>
          </cell>
          <cell r="R1716">
            <v>0</v>
          </cell>
        </row>
        <row r="1717">
          <cell r="C1717" t="str">
            <v>CU6300-1001</v>
          </cell>
          <cell r="D1717" t="str">
            <v>6300NM SYSTEM, ACTIVE, 1 USER, SIZE 1000</v>
          </cell>
          <cell r="E1717" t="str">
            <v>63NM</v>
          </cell>
          <cell r="F1717">
            <v>37955</v>
          </cell>
          <cell r="I1717">
            <v>55000</v>
          </cell>
          <cell r="J1717">
            <v>55000</v>
          </cell>
          <cell r="K1717">
            <v>55000</v>
          </cell>
          <cell r="O1717">
            <v>7</v>
          </cell>
          <cell r="P1717">
            <v>38107</v>
          </cell>
          <cell r="Q1717">
            <v>0</v>
          </cell>
          <cell r="R1717">
            <v>0</v>
          </cell>
        </row>
        <row r="1718">
          <cell r="C1718" t="str">
            <v>CU6300-1001S</v>
          </cell>
          <cell r="D1718" t="str">
            <v>6300NM SYSTEM, STANDBY, SIZE 1000</v>
          </cell>
          <cell r="E1718" t="str">
            <v>63NM</v>
          </cell>
          <cell r="F1718">
            <v>37955</v>
          </cell>
          <cell r="I1718">
            <v>30000</v>
          </cell>
          <cell r="J1718">
            <v>30000</v>
          </cell>
          <cell r="K1718">
            <v>30000</v>
          </cell>
          <cell r="O1718">
            <v>7</v>
          </cell>
          <cell r="P1718">
            <v>38107</v>
          </cell>
          <cell r="Q1718">
            <v>0</v>
          </cell>
          <cell r="R1718">
            <v>0</v>
          </cell>
        </row>
        <row r="1719">
          <cell r="C1719" t="str">
            <v>CU6300-2001</v>
          </cell>
          <cell r="D1719" t="str">
            <v>6300NM SYSTEM, ACTIVE, 1 USER, SIZE 2000</v>
          </cell>
          <cell r="E1719" t="str">
            <v>63NM</v>
          </cell>
          <cell r="F1719">
            <v>37955</v>
          </cell>
          <cell r="I1719">
            <v>65000</v>
          </cell>
          <cell r="J1719">
            <v>65000</v>
          </cell>
          <cell r="K1719">
            <v>65000</v>
          </cell>
          <cell r="O1719">
            <v>7</v>
          </cell>
          <cell r="P1719">
            <v>38107</v>
          </cell>
          <cell r="Q1719">
            <v>0</v>
          </cell>
          <cell r="R1719">
            <v>0</v>
          </cell>
        </row>
        <row r="1720">
          <cell r="C1720" t="str">
            <v>CU6300-2001S</v>
          </cell>
          <cell r="D1720" t="str">
            <v>6300NM SYSTEM, STANDBY, SIZE 2000</v>
          </cell>
          <cell r="E1720" t="str">
            <v>63NM</v>
          </cell>
          <cell r="F1720">
            <v>37955</v>
          </cell>
          <cell r="I1720">
            <v>40000</v>
          </cell>
          <cell r="J1720">
            <v>40000</v>
          </cell>
          <cell r="K1720">
            <v>40000</v>
          </cell>
          <cell r="O1720">
            <v>7</v>
          </cell>
          <cell r="P1720">
            <v>38107</v>
          </cell>
          <cell r="Q1720">
            <v>0</v>
          </cell>
          <cell r="R1720">
            <v>0</v>
          </cell>
        </row>
        <row r="1721">
          <cell r="C1721" t="str">
            <v>CU6300-3001</v>
          </cell>
          <cell r="D1721" t="str">
            <v>6300NM SYSTEM, ACTIVE, 1 USER, SIZE 3000</v>
          </cell>
          <cell r="E1721" t="str">
            <v>63NM</v>
          </cell>
          <cell r="F1721">
            <v>37955</v>
          </cell>
          <cell r="I1721">
            <v>75000</v>
          </cell>
          <cell r="J1721">
            <v>75000</v>
          </cell>
          <cell r="K1721">
            <v>75000</v>
          </cell>
          <cell r="O1721">
            <v>7</v>
          </cell>
          <cell r="P1721">
            <v>38107</v>
          </cell>
          <cell r="Q1721">
            <v>0</v>
          </cell>
          <cell r="R1721">
            <v>0</v>
          </cell>
        </row>
        <row r="1722">
          <cell r="C1722" t="str">
            <v>CU6300-3001S</v>
          </cell>
          <cell r="D1722" t="str">
            <v>6300NM SYSTEM, STANDBY, SIZE 3000</v>
          </cell>
          <cell r="E1722" t="str">
            <v>63NM</v>
          </cell>
          <cell r="F1722">
            <v>37955</v>
          </cell>
          <cell r="I1722">
            <v>50000</v>
          </cell>
          <cell r="J1722">
            <v>50000</v>
          </cell>
          <cell r="K1722">
            <v>50000</v>
          </cell>
          <cell r="O1722">
            <v>7</v>
          </cell>
          <cell r="P1722">
            <v>38107</v>
          </cell>
          <cell r="Q1722">
            <v>0</v>
          </cell>
          <cell r="R1722">
            <v>0</v>
          </cell>
        </row>
        <row r="1723">
          <cell r="C1723" t="str">
            <v>CU6300-4001</v>
          </cell>
          <cell r="D1723" t="str">
            <v>6300NM SYSTEM, ACTIVE, 1 USER, SIZE 4000</v>
          </cell>
          <cell r="E1723" t="str">
            <v>63NM</v>
          </cell>
          <cell r="F1723">
            <v>37955</v>
          </cell>
          <cell r="I1723">
            <v>85000</v>
          </cell>
          <cell r="J1723">
            <v>85000</v>
          </cell>
          <cell r="K1723">
            <v>85000</v>
          </cell>
          <cell r="O1723">
            <v>7</v>
          </cell>
          <cell r="P1723">
            <v>38107</v>
          </cell>
          <cell r="Q1723">
            <v>0</v>
          </cell>
          <cell r="R1723">
            <v>0</v>
          </cell>
        </row>
        <row r="1724">
          <cell r="C1724" t="str">
            <v>CU6300-4001S</v>
          </cell>
          <cell r="D1724" t="str">
            <v>6300NM SYSTEM, STANDBY, SIZE 4000</v>
          </cell>
          <cell r="E1724" t="str">
            <v>63NM</v>
          </cell>
          <cell r="F1724">
            <v>37955</v>
          </cell>
          <cell r="I1724">
            <v>60000</v>
          </cell>
          <cell r="J1724">
            <v>60000</v>
          </cell>
          <cell r="K1724">
            <v>60000</v>
          </cell>
          <cell r="O1724">
            <v>7</v>
          </cell>
          <cell r="P1724">
            <v>38107</v>
          </cell>
          <cell r="Q1724">
            <v>0</v>
          </cell>
          <cell r="R1724">
            <v>0</v>
          </cell>
        </row>
        <row r="1725">
          <cell r="C1725" t="str">
            <v>CU6300-5001</v>
          </cell>
          <cell r="D1725" t="str">
            <v>6300NM SYSTEM, ACTIVE, 1 USER, SIZE 5000</v>
          </cell>
          <cell r="E1725" t="str">
            <v>63NM</v>
          </cell>
          <cell r="F1725">
            <v>37955</v>
          </cell>
          <cell r="I1725">
            <v>95000</v>
          </cell>
          <cell r="J1725">
            <v>95000</v>
          </cell>
          <cell r="K1725">
            <v>95000</v>
          </cell>
          <cell r="O1725">
            <v>7</v>
          </cell>
          <cell r="P1725">
            <v>38107</v>
          </cell>
          <cell r="Q1725">
            <v>0</v>
          </cell>
          <cell r="R1725">
            <v>0</v>
          </cell>
        </row>
        <row r="1726">
          <cell r="C1726" t="str">
            <v>CU6300-5001S</v>
          </cell>
          <cell r="D1726" t="str">
            <v>6300NM SYSTEM, STANDBY, SIZE 5000</v>
          </cell>
          <cell r="E1726" t="str">
            <v>63NM</v>
          </cell>
          <cell r="F1726">
            <v>37955</v>
          </cell>
          <cell r="I1726">
            <v>70000</v>
          </cell>
          <cell r="J1726">
            <v>70000</v>
          </cell>
          <cell r="K1726">
            <v>70000</v>
          </cell>
          <cell r="O1726">
            <v>7</v>
          </cell>
          <cell r="P1726">
            <v>38107</v>
          </cell>
          <cell r="Q1726">
            <v>0</v>
          </cell>
          <cell r="R1726">
            <v>0</v>
          </cell>
        </row>
        <row r="1727">
          <cell r="C1727" t="str">
            <v>CU6300-6001</v>
          </cell>
          <cell r="D1727" t="str">
            <v>6300NM SYSTEM, ACTIVE, 1 USER, SIZE 6000</v>
          </cell>
          <cell r="E1727" t="str">
            <v>63NM</v>
          </cell>
          <cell r="F1727">
            <v>37955</v>
          </cell>
          <cell r="I1727">
            <v>105000</v>
          </cell>
          <cell r="J1727">
            <v>105000</v>
          </cell>
          <cell r="K1727">
            <v>105000</v>
          </cell>
          <cell r="O1727">
            <v>7</v>
          </cell>
          <cell r="P1727">
            <v>38107</v>
          </cell>
          <cell r="Q1727">
            <v>0</v>
          </cell>
          <cell r="R1727">
            <v>0</v>
          </cell>
        </row>
        <row r="1728">
          <cell r="C1728" t="str">
            <v>CU6300-6001S</v>
          </cell>
          <cell r="D1728" t="str">
            <v>6300NM SYSTEM, STANDBY, SIZE 6000</v>
          </cell>
          <cell r="E1728" t="str">
            <v>63NM</v>
          </cell>
          <cell r="F1728">
            <v>37955</v>
          </cell>
          <cell r="I1728">
            <v>80000</v>
          </cell>
          <cell r="J1728">
            <v>80000</v>
          </cell>
          <cell r="K1728">
            <v>80000</v>
          </cell>
          <cell r="O1728">
            <v>7</v>
          </cell>
          <cell r="P1728">
            <v>38107</v>
          </cell>
          <cell r="Q1728">
            <v>0</v>
          </cell>
          <cell r="R1728">
            <v>0</v>
          </cell>
        </row>
        <row r="1729">
          <cell r="C1729" t="str">
            <v>NM63L-CFTUPG20</v>
          </cell>
          <cell r="D1729" t="str">
            <v>6300NM LICENSE, CRAFT UPGRADE TO FP 2.0</v>
          </cell>
          <cell r="E1729" t="str">
            <v>63NM</v>
          </cell>
          <cell r="F1729">
            <v>37955</v>
          </cell>
          <cell r="I1729">
            <v>3060</v>
          </cell>
          <cell r="J1729">
            <v>3060</v>
          </cell>
          <cell r="K1729">
            <v>3060</v>
          </cell>
          <cell r="O1729">
            <v>7</v>
          </cell>
          <cell r="P1729">
            <v>38107</v>
          </cell>
          <cell r="Q1729">
            <v>0</v>
          </cell>
          <cell r="R1729">
            <v>0</v>
          </cell>
        </row>
        <row r="1730">
          <cell r="C1730" t="str">
            <v>NM63L-CFTUPG30</v>
          </cell>
          <cell r="D1730" t="str">
            <v>6300NM LICENSE, CRAFT UPGRADE TO FP 3.0</v>
          </cell>
          <cell r="E1730" t="str">
            <v>63NM</v>
          </cell>
          <cell r="F1730">
            <v>38352</v>
          </cell>
          <cell r="I1730">
            <v>3060</v>
          </cell>
          <cell r="J1730">
            <v>3060</v>
          </cell>
          <cell r="K1730">
            <v>3060</v>
          </cell>
          <cell r="O1730">
            <v>7</v>
          </cell>
          <cell r="P1730">
            <v>38442</v>
          </cell>
          <cell r="Q1730">
            <v>0</v>
          </cell>
          <cell r="R1730">
            <v>2</v>
          </cell>
        </row>
        <row r="1731">
          <cell r="C1731" t="str">
            <v>NM63L-CRAFT-EXT</v>
          </cell>
          <cell r="D1731" t="str">
            <v>6300NM LICENSE, CRAFT EXTENDED</v>
          </cell>
          <cell r="E1731" t="str">
            <v>63NM</v>
          </cell>
          <cell r="F1731">
            <v>38168</v>
          </cell>
          <cell r="I1731">
            <v>10000</v>
          </cell>
          <cell r="J1731">
            <v>10000</v>
          </cell>
          <cell r="K1731">
            <v>10000</v>
          </cell>
          <cell r="O1731">
            <v>7</v>
          </cell>
          <cell r="P1731">
            <v>38260</v>
          </cell>
          <cell r="Q1731">
            <v>0</v>
          </cell>
          <cell r="R1731">
            <v>1</v>
          </cell>
        </row>
        <row r="1732">
          <cell r="C1732" t="str">
            <v>NM63L-CRAFT-STD</v>
          </cell>
          <cell r="D1732" t="str">
            <v>6300NM LICENSE, CRAFT STANDARD</v>
          </cell>
          <cell r="E1732" t="str">
            <v>63NM</v>
          </cell>
          <cell r="F1732">
            <v>37955</v>
          </cell>
          <cell r="I1732">
            <v>5000</v>
          </cell>
          <cell r="J1732">
            <v>5000</v>
          </cell>
          <cell r="K1732">
            <v>5000</v>
          </cell>
          <cell r="O1732">
            <v>7</v>
          </cell>
          <cell r="P1732">
            <v>38107</v>
          </cell>
          <cell r="Q1732">
            <v>0</v>
          </cell>
          <cell r="R1732">
            <v>0</v>
          </cell>
        </row>
        <row r="1733">
          <cell r="J1733">
            <v>0</v>
          </cell>
          <cell r="K1733">
            <v>0</v>
          </cell>
          <cell r="Q1733">
            <v>0</v>
          </cell>
          <cell r="R1733">
            <v>0</v>
          </cell>
        </row>
        <row r="1734">
          <cell r="J1734">
            <v>0</v>
          </cell>
          <cell r="K1734">
            <v>0</v>
          </cell>
          <cell r="Q1734">
            <v>0</v>
          </cell>
          <cell r="R1734">
            <v>0</v>
          </cell>
        </row>
        <row r="1735">
          <cell r="C1735" t="str">
            <v>MST-TEST-6300MI</v>
          </cell>
          <cell r="D1735" t="str">
            <v>DON'T USE - TEST ITEM 6300 MISCELLAEOUS</v>
          </cell>
          <cell r="E1735" t="str">
            <v>MISC</v>
          </cell>
          <cell r="F1735">
            <v>35796</v>
          </cell>
          <cell r="I1735">
            <v>100</v>
          </cell>
          <cell r="J1735">
            <v>100</v>
          </cell>
          <cell r="K1735">
            <v>100</v>
          </cell>
          <cell r="O1735">
            <v>9</v>
          </cell>
          <cell r="P1735">
            <v>35796</v>
          </cell>
          <cell r="Q1735">
            <v>0</v>
          </cell>
          <cell r="R1735">
            <v>0</v>
          </cell>
        </row>
        <row r="1736">
          <cell r="C1736" t="str">
            <v>210-1000-007</v>
          </cell>
          <cell r="D1736" t="str">
            <v>USE 163.0079 - FU,CVR,5X20MM</v>
          </cell>
          <cell r="E1736" t="str">
            <v>MISC</v>
          </cell>
          <cell r="F1736">
            <v>35796</v>
          </cell>
          <cell r="I1736">
            <v>1</v>
          </cell>
          <cell r="J1736">
            <v>1</v>
          </cell>
          <cell r="K1736">
            <v>0</v>
          </cell>
          <cell r="L1736" t="str">
            <v>Used in CX4008 and CX4009</v>
          </cell>
          <cell r="O1736">
            <v>9</v>
          </cell>
          <cell r="P1736">
            <v>35796</v>
          </cell>
          <cell r="Q1736">
            <v>0</v>
          </cell>
          <cell r="R1736">
            <v>0</v>
          </cell>
        </row>
        <row r="1737">
          <cell r="C1737" t="str">
            <v>210-1000-008</v>
          </cell>
          <cell r="D1737" t="str">
            <v>FU,10A,5X20,GL,AXL, IEC 127-2/111</v>
          </cell>
          <cell r="E1737" t="str">
            <v>MISC</v>
          </cell>
          <cell r="F1737">
            <v>35796</v>
          </cell>
          <cell r="I1737">
            <v>1</v>
          </cell>
          <cell r="J1737">
            <v>1</v>
          </cell>
          <cell r="K1737">
            <v>0</v>
          </cell>
          <cell r="L1737" t="str">
            <v>Fuse for CX4008</v>
          </cell>
          <cell r="O1737">
            <v>9</v>
          </cell>
          <cell r="P1737">
            <v>35796</v>
          </cell>
          <cell r="Q1737">
            <v>0</v>
          </cell>
          <cell r="R1737">
            <v>0</v>
          </cell>
        </row>
        <row r="1738">
          <cell r="C1738" t="str">
            <v>210-4000-006</v>
          </cell>
          <cell r="D1738" t="str">
            <v>USE 163.0029 - FU,SLO BLO,005AMP,250V</v>
          </cell>
          <cell r="E1738" t="str">
            <v>MISC</v>
          </cell>
          <cell r="F1738">
            <v>35460</v>
          </cell>
          <cell r="I1738">
            <v>1</v>
          </cell>
          <cell r="J1738">
            <v>1</v>
          </cell>
          <cell r="K1738">
            <v>0</v>
          </cell>
          <cell r="L1738" t="str">
            <v>Fuse for CX4008 and SR1b</v>
          </cell>
          <cell r="O1738">
            <v>9</v>
          </cell>
          <cell r="P1738">
            <v>35519</v>
          </cell>
          <cell r="Q1738">
            <v>0</v>
          </cell>
          <cell r="R1738">
            <v>0</v>
          </cell>
        </row>
        <row r="1739">
          <cell r="C1739" t="str">
            <v>CS4010-NA</v>
          </cell>
          <cell r="D1739" t="str">
            <v>600MM WIDE RACK F/6330 NOT ASSBL H2200MM</v>
          </cell>
          <cell r="E1739" t="str">
            <v>MISC</v>
          </cell>
          <cell r="F1739">
            <v>35796</v>
          </cell>
          <cell r="I1739">
            <v>915</v>
          </cell>
          <cell r="J1739">
            <v>915</v>
          </cell>
          <cell r="K1739">
            <v>373</v>
          </cell>
          <cell r="O1739">
            <v>9</v>
          </cell>
          <cell r="P1739">
            <v>35796</v>
          </cell>
          <cell r="Q1739">
            <v>0</v>
          </cell>
          <cell r="R1739">
            <v>0</v>
          </cell>
        </row>
        <row r="1740">
          <cell r="C1740" t="str">
            <v>CU40001-017</v>
          </cell>
          <cell r="D1740" t="str">
            <v>RACK W RCF 8XFILTER-BREAKER</v>
          </cell>
          <cell r="E1740" t="str">
            <v>MISC</v>
          </cell>
          <cell r="F1740">
            <v>35796</v>
          </cell>
          <cell r="I1740">
            <v>2870</v>
          </cell>
          <cell r="J1740">
            <v>2870</v>
          </cell>
          <cell r="K1740">
            <v>1173</v>
          </cell>
          <cell r="O1740">
            <v>9</v>
          </cell>
          <cell r="P1740">
            <v>35796</v>
          </cell>
          <cell r="Q1740">
            <v>0</v>
          </cell>
          <cell r="R1740">
            <v>0</v>
          </cell>
        </row>
        <row r="1741">
          <cell r="C1741" t="str">
            <v>CU40001-018</v>
          </cell>
          <cell r="D1741" t="str">
            <v>RCF SUBRACK WITH 8 FILTER-BREAKER</v>
          </cell>
          <cell r="E1741" t="str">
            <v>MISC</v>
          </cell>
          <cell r="F1741">
            <v>35796</v>
          </cell>
          <cell r="I1741">
            <v>1950</v>
          </cell>
          <cell r="J1741">
            <v>1950</v>
          </cell>
          <cell r="K1741">
            <v>800</v>
          </cell>
          <cell r="O1741">
            <v>9</v>
          </cell>
          <cell r="P1741">
            <v>35796</v>
          </cell>
          <cell r="Q1741">
            <v>0</v>
          </cell>
          <cell r="R1741">
            <v>0</v>
          </cell>
        </row>
        <row r="1742">
          <cell r="C1742" t="str">
            <v>CU40001-026</v>
          </cell>
          <cell r="D1742" t="str">
            <v>RCF SUBRACK WITH 8 AUT FUSES/-BREAKERS</v>
          </cell>
          <cell r="E1742" t="str">
            <v>MISC</v>
          </cell>
          <cell r="F1742">
            <v>35796</v>
          </cell>
          <cell r="I1742">
            <v>1950</v>
          </cell>
          <cell r="J1742">
            <v>1950</v>
          </cell>
          <cell r="K1742">
            <v>800</v>
          </cell>
          <cell r="O1742">
            <v>9</v>
          </cell>
          <cell r="P1742">
            <v>35796</v>
          </cell>
          <cell r="Q1742">
            <v>0</v>
          </cell>
          <cell r="R1742">
            <v>0</v>
          </cell>
        </row>
        <row r="1743">
          <cell r="C1743" t="str">
            <v>CU40004-003</v>
          </cell>
          <cell r="D1743" t="str">
            <v>RCF SUBRACK 6 FILT. 1 LED</v>
          </cell>
          <cell r="E1743" t="str">
            <v>MISC</v>
          </cell>
          <cell r="F1743">
            <v>35796</v>
          </cell>
          <cell r="I1743">
            <v>735</v>
          </cell>
          <cell r="J1743">
            <v>735</v>
          </cell>
          <cell r="K1743">
            <v>300</v>
          </cell>
          <cell r="O1743">
            <v>9</v>
          </cell>
          <cell r="P1743">
            <v>35796</v>
          </cell>
          <cell r="Q1743">
            <v>0</v>
          </cell>
          <cell r="R1743">
            <v>0</v>
          </cell>
        </row>
        <row r="1744">
          <cell r="C1744" t="str">
            <v>CU40004-004</v>
          </cell>
          <cell r="D1744" t="str">
            <v>RCF 6 FILTER 1 LED</v>
          </cell>
          <cell r="E1744" t="str">
            <v>MISC</v>
          </cell>
          <cell r="F1744">
            <v>35796</v>
          </cell>
          <cell r="I1744">
            <v>1070</v>
          </cell>
          <cell r="J1744">
            <v>1070</v>
          </cell>
          <cell r="K1744">
            <v>434</v>
          </cell>
          <cell r="O1744">
            <v>9</v>
          </cell>
          <cell r="P1744">
            <v>35796</v>
          </cell>
          <cell r="Q1744">
            <v>0</v>
          </cell>
          <cell r="R1744">
            <v>0</v>
          </cell>
        </row>
        <row r="1745">
          <cell r="C1745" t="str">
            <v>CX4009-01</v>
          </cell>
          <cell r="D1745" t="str">
            <v>RCF LED BOARD</v>
          </cell>
          <cell r="E1745" t="str">
            <v>MISC</v>
          </cell>
          <cell r="F1745">
            <v>35796</v>
          </cell>
          <cell r="H1745">
            <v>188.2</v>
          </cell>
          <cell r="I1745">
            <v>150</v>
          </cell>
          <cell r="J1745">
            <v>150</v>
          </cell>
          <cell r="K1745">
            <v>150</v>
          </cell>
          <cell r="O1745">
            <v>9</v>
          </cell>
          <cell r="P1745">
            <v>35796</v>
          </cell>
          <cell r="Q1745">
            <v>0</v>
          </cell>
          <cell r="R1745">
            <v>0</v>
          </cell>
        </row>
        <row r="1746">
          <cell r="J1746">
            <v>0</v>
          </cell>
          <cell r="K1746">
            <v>0</v>
          </cell>
          <cell r="Q1746">
            <v>0</v>
          </cell>
          <cell r="R1746">
            <v>0</v>
          </cell>
        </row>
        <row r="1747">
          <cell r="J1747">
            <v>0</v>
          </cell>
          <cell r="K1747">
            <v>0</v>
          </cell>
          <cell r="Q1747">
            <v>0</v>
          </cell>
          <cell r="R1747">
            <v>0</v>
          </cell>
        </row>
        <row r="1748">
          <cell r="C1748" t="str">
            <v>EM21L-CORE-1</v>
          </cell>
          <cell r="D1748" t="str">
            <v>NM21EM LICENSE,CORE SYSTEM,W/ OEM S/W</v>
          </cell>
          <cell r="E1748" t="str">
            <v>CTEM</v>
          </cell>
          <cell r="F1748">
            <v>35796</v>
          </cell>
          <cell r="I1748">
            <v>13330</v>
          </cell>
          <cell r="J1748">
            <v>13330</v>
          </cell>
          <cell r="K1748">
            <v>13330</v>
          </cell>
          <cell r="O1748">
            <v>8</v>
          </cell>
          <cell r="P1748">
            <v>35796</v>
          </cell>
          <cell r="Q1748">
            <v>0</v>
          </cell>
          <cell r="R1748">
            <v>0</v>
          </cell>
        </row>
        <row r="1749">
          <cell r="C1749" t="str">
            <v>EM21L-ELMF04.05</v>
          </cell>
          <cell r="D1749" t="str">
            <v>NM21EM EP LICENSE,ELM MGT FCTN,FP 4.5</v>
          </cell>
          <cell r="E1749" t="str">
            <v>CTEM</v>
          </cell>
          <cell r="F1749">
            <v>37134</v>
          </cell>
          <cell r="I1749">
            <v>20</v>
          </cell>
          <cell r="J1749">
            <v>20</v>
          </cell>
          <cell r="K1749">
            <v>20</v>
          </cell>
          <cell r="O1749">
            <v>8</v>
          </cell>
          <cell r="P1749">
            <v>37134</v>
          </cell>
          <cell r="Q1749">
            <v>0</v>
          </cell>
          <cell r="R1749">
            <v>0</v>
          </cell>
        </row>
        <row r="1750">
          <cell r="C1750" t="str">
            <v>EM21L-ELMF04.07</v>
          </cell>
          <cell r="D1750" t="str">
            <v>NM21EM EP LICENSE,ELM MGT FCTN,FP 4.7</v>
          </cell>
          <cell r="E1750" t="str">
            <v>CTEM</v>
          </cell>
          <cell r="F1750">
            <v>37407</v>
          </cell>
          <cell r="I1750">
            <v>20</v>
          </cell>
          <cell r="J1750">
            <v>20</v>
          </cell>
          <cell r="K1750">
            <v>20</v>
          </cell>
          <cell r="O1750">
            <v>8</v>
          </cell>
          <cell r="P1750">
            <v>37407</v>
          </cell>
          <cell r="Q1750">
            <v>0</v>
          </cell>
          <cell r="R1750">
            <v>0</v>
          </cell>
        </row>
        <row r="1751">
          <cell r="C1751" t="str">
            <v>NM21-EE04.07.01</v>
          </cell>
          <cell r="D1751" t="str">
            <v>S/W PKG, ELM MGR, CD-ROM, EN, FP 4.7.1</v>
          </cell>
          <cell r="E1751" t="str">
            <v>CTEM</v>
          </cell>
          <cell r="F1751">
            <v>37711</v>
          </cell>
          <cell r="I1751">
            <v>80</v>
          </cell>
          <cell r="J1751">
            <v>80</v>
          </cell>
          <cell r="K1751">
            <v>80</v>
          </cell>
          <cell r="O1751">
            <v>8</v>
          </cell>
          <cell r="P1751">
            <v>37711</v>
          </cell>
          <cell r="Q1751">
            <v>0</v>
          </cell>
          <cell r="R1751">
            <v>0</v>
          </cell>
        </row>
        <row r="1752">
          <cell r="C1752" t="str">
            <v>UC2100-17</v>
          </cell>
          <cell r="D1752" t="str">
            <v>S/W INSTL,ELM MGR,SRVR PC,MIRRORED DISK</v>
          </cell>
          <cell r="E1752" t="str">
            <v>CTEM</v>
          </cell>
          <cell r="F1752">
            <v>35796</v>
          </cell>
          <cell r="I1752">
            <v>8160</v>
          </cell>
          <cell r="J1752">
            <v>8160</v>
          </cell>
          <cell r="K1752">
            <v>8160</v>
          </cell>
          <cell r="O1752">
            <v>7</v>
          </cell>
          <cell r="P1752">
            <v>35796</v>
          </cell>
          <cell r="Q1752">
            <v>0</v>
          </cell>
          <cell r="R1752">
            <v>0</v>
          </cell>
        </row>
        <row r="1753">
          <cell r="C1753" t="str">
            <v>EM21L-USER01</v>
          </cell>
          <cell r="D1753" t="str">
            <v>NM21EM LICENSE,USER,W/ OEM S/W</v>
          </cell>
          <cell r="E1753" t="str">
            <v>CTEM</v>
          </cell>
          <cell r="F1753">
            <v>35796</v>
          </cell>
          <cell r="I1753">
            <v>3240</v>
          </cell>
          <cell r="J1753">
            <v>3240</v>
          </cell>
          <cell r="K1753">
            <v>3240</v>
          </cell>
          <cell r="O1753">
            <v>8</v>
          </cell>
          <cell r="P1753">
            <v>35796</v>
          </cell>
          <cell r="Q1753">
            <v>0</v>
          </cell>
          <cell r="R1753">
            <v>0</v>
          </cell>
        </row>
        <row r="1754">
          <cell r="C1754" t="str">
            <v>NM21L-CFT0001</v>
          </cell>
          <cell r="D1754" t="str">
            <v>LICENCE,CRAFT TERMINAL,CORE SYSTEM</v>
          </cell>
          <cell r="E1754" t="str">
            <v>CTEM</v>
          </cell>
          <cell r="F1754">
            <v>35445</v>
          </cell>
          <cell r="I1754">
            <v>3020</v>
          </cell>
          <cell r="J1754">
            <v>3020</v>
          </cell>
          <cell r="K1754">
            <v>1208</v>
          </cell>
          <cell r="L1754" t="str">
            <v>General license. Applies for latest craft terminal sw release.</v>
          </cell>
          <cell r="O1754">
            <v>8</v>
          </cell>
          <cell r="P1754">
            <v>35445</v>
          </cell>
          <cell r="Q1754">
            <v>0</v>
          </cell>
          <cell r="R1754">
            <v>0</v>
          </cell>
        </row>
        <row r="1755">
          <cell r="C1755" t="str">
            <v>NM21L-CFT0201</v>
          </cell>
          <cell r="D1755" t="str">
            <v>LICENCE,CRAFT TERMINAL,TYPE,ELM ACS,6320</v>
          </cell>
          <cell r="E1755" t="str">
            <v>CTEM</v>
          </cell>
          <cell r="F1755">
            <v>35445</v>
          </cell>
          <cell r="I1755">
            <v>980</v>
          </cell>
          <cell r="J1755">
            <v>980</v>
          </cell>
          <cell r="K1755">
            <v>588</v>
          </cell>
          <cell r="L1755" t="str">
            <v>General license. Applies for latest craft terminal sw release (AC1).</v>
          </cell>
          <cell r="O1755">
            <v>8</v>
          </cell>
          <cell r="P1755">
            <v>35445</v>
          </cell>
          <cell r="Q1755">
            <v>0</v>
          </cell>
          <cell r="R1755">
            <v>0</v>
          </cell>
        </row>
        <row r="1756">
          <cell r="C1756" t="str">
            <v>NM21L-CFT0301</v>
          </cell>
          <cell r="D1756" t="str">
            <v>LICENCE,CRAFT TERMINAL,TYPE,ELM ACS,6330</v>
          </cell>
          <cell r="E1756" t="str">
            <v>CTEM</v>
          </cell>
          <cell r="F1756">
            <v>35445</v>
          </cell>
          <cell r="I1756">
            <v>1140</v>
          </cell>
          <cell r="J1756">
            <v>1140</v>
          </cell>
          <cell r="K1756">
            <v>685</v>
          </cell>
          <cell r="L1756" t="str">
            <v>General license. Applies for latest craft terminal sw release (AC4)</v>
          </cell>
          <cell r="O1756">
            <v>8</v>
          </cell>
          <cell r="P1756">
            <v>35445</v>
          </cell>
          <cell r="Q1756">
            <v>0</v>
          </cell>
          <cell r="R1756">
            <v>0</v>
          </cell>
        </row>
        <row r="1757">
          <cell r="C1757" t="str">
            <v>NM21L-CFT0401</v>
          </cell>
          <cell r="D1757" t="str">
            <v>LICENCE,CRAFT TERMINAL,TYPE,ELM ACS,7200</v>
          </cell>
          <cell r="E1757" t="str">
            <v>CTEM</v>
          </cell>
          <cell r="F1757">
            <v>36099</v>
          </cell>
          <cell r="I1757">
            <v>1140</v>
          </cell>
          <cell r="J1757">
            <v>1140</v>
          </cell>
          <cell r="K1757">
            <v>685</v>
          </cell>
          <cell r="L1757" t="str">
            <v>General license.</v>
          </cell>
          <cell r="O1757">
            <v>8</v>
          </cell>
          <cell r="P1757">
            <v>36099</v>
          </cell>
          <cell r="Q1757">
            <v>0</v>
          </cell>
          <cell r="R1757">
            <v>0</v>
          </cell>
        </row>
        <row r="1758">
          <cell r="C1758" t="str">
            <v>NM21L-CFT0701</v>
          </cell>
          <cell r="D1758" t="str">
            <v>LICENCE,CRAFT TERMINAL,TYPE,ELM ACS,6340</v>
          </cell>
          <cell r="E1758" t="str">
            <v>CTEM</v>
          </cell>
          <cell r="F1758">
            <v>35445</v>
          </cell>
          <cell r="I1758">
            <v>1350</v>
          </cell>
          <cell r="J1758">
            <v>1350</v>
          </cell>
          <cell r="K1758">
            <v>540</v>
          </cell>
          <cell r="O1758">
            <v>8</v>
          </cell>
          <cell r="P1758">
            <v>35445</v>
          </cell>
          <cell r="Q1758">
            <v>0</v>
          </cell>
          <cell r="R1758">
            <v>0</v>
          </cell>
        </row>
        <row r="1759">
          <cell r="C1759" t="str">
            <v>NM21L-CFT6350</v>
          </cell>
          <cell r="D1759" t="str">
            <v>LICENCE,CRAFT TERMINAL,TYPE,ELM ACS,6350</v>
          </cell>
          <cell r="E1759" t="str">
            <v>CTEM</v>
          </cell>
          <cell r="F1759">
            <v>35445</v>
          </cell>
          <cell r="I1759">
            <v>1430</v>
          </cell>
          <cell r="J1759">
            <v>1430</v>
          </cell>
          <cell r="K1759">
            <v>856</v>
          </cell>
          <cell r="O1759">
            <v>8</v>
          </cell>
          <cell r="P1759">
            <v>35445</v>
          </cell>
          <cell r="Q1759">
            <v>0</v>
          </cell>
          <cell r="R1759">
            <v>0</v>
          </cell>
        </row>
        <row r="1760">
          <cell r="C1760" t="str">
            <v>NM21L-CFTUPG44</v>
          </cell>
          <cell r="D1760" t="str">
            <v>LICENCE,CRAFT TERM,UPGR,CORE SYS,R4.4</v>
          </cell>
          <cell r="E1760" t="str">
            <v>CTEM</v>
          </cell>
          <cell r="F1760">
            <v>36769</v>
          </cell>
          <cell r="I1760">
            <v>2040</v>
          </cell>
          <cell r="J1760">
            <v>2040</v>
          </cell>
          <cell r="K1760">
            <v>2040</v>
          </cell>
          <cell r="L1760" t="str">
            <v>Upgrade license - requires license for previous version.</v>
          </cell>
          <cell r="O1760">
            <v>8</v>
          </cell>
          <cell r="P1760">
            <v>36769</v>
          </cell>
          <cell r="Q1760">
            <v>0</v>
          </cell>
          <cell r="R1760">
            <v>0</v>
          </cell>
        </row>
        <row r="1761">
          <cell r="C1761" t="str">
            <v>NM21L-CFTUPG47</v>
          </cell>
          <cell r="D1761" t="str">
            <v>LICENCE,CRAFT TERM,UPGR,CORE SYS,FP 4.7</v>
          </cell>
          <cell r="E1761" t="str">
            <v>CTEM</v>
          </cell>
          <cell r="F1761">
            <v>37407</v>
          </cell>
          <cell r="I1761">
            <v>2040</v>
          </cell>
          <cell r="J1761">
            <v>2040</v>
          </cell>
          <cell r="K1761">
            <v>2040</v>
          </cell>
          <cell r="O1761">
            <v>8</v>
          </cell>
          <cell r="P1761">
            <v>37407</v>
          </cell>
          <cell r="Q1761">
            <v>0</v>
          </cell>
          <cell r="R1761">
            <v>0</v>
          </cell>
        </row>
        <row r="1762">
          <cell r="C1762" t="str">
            <v>WK-480X-03.0-01</v>
          </cell>
          <cell r="D1762" t="str">
            <v>CBL, ASSY, CRAFT INTERFACE, RJ45</v>
          </cell>
          <cell r="E1762" t="str">
            <v>CTEM</v>
          </cell>
          <cell r="F1762">
            <v>35796</v>
          </cell>
          <cell r="I1762">
            <v>40</v>
          </cell>
          <cell r="J1762">
            <v>40</v>
          </cell>
          <cell r="K1762">
            <v>40</v>
          </cell>
          <cell r="L1762" t="str">
            <v>For Tellabs 6310 Flexible</v>
          </cell>
          <cell r="O1762">
            <v>8</v>
          </cell>
          <cell r="P1762">
            <v>35796</v>
          </cell>
          <cell r="Q1762">
            <v>0</v>
          </cell>
          <cell r="R1762">
            <v>0</v>
          </cell>
        </row>
        <row r="1763">
          <cell r="C1763" t="str">
            <v>UC2100-20</v>
          </cell>
          <cell r="D1763" t="str">
            <v>S/W INSTL,CRAFT TERM,PORTABLE PC</v>
          </cell>
          <cell r="E1763" t="str">
            <v>CTEM</v>
          </cell>
          <cell r="F1763">
            <v>35796</v>
          </cell>
          <cell r="I1763">
            <v>3810</v>
          </cell>
          <cell r="J1763">
            <v>3810</v>
          </cell>
          <cell r="K1763">
            <v>3048</v>
          </cell>
          <cell r="O1763">
            <v>7</v>
          </cell>
          <cell r="P1763">
            <v>35796</v>
          </cell>
          <cell r="Q1763">
            <v>0</v>
          </cell>
          <cell r="R1763">
            <v>0</v>
          </cell>
        </row>
        <row r="1764">
          <cell r="C1764" t="str">
            <v>NM21L-5CSSUP47</v>
          </cell>
          <cell r="D1764" t="str">
            <v>LICENCE,ELM MGR,UPGR,SMLL CORE SYS,FP4.7</v>
          </cell>
          <cell r="E1764" t="str">
            <v>CTEM</v>
          </cell>
          <cell r="F1764">
            <v>37407</v>
          </cell>
          <cell r="I1764">
            <v>8160</v>
          </cell>
          <cell r="J1764">
            <v>8160</v>
          </cell>
          <cell r="K1764">
            <v>8160</v>
          </cell>
          <cell r="O1764">
            <v>8</v>
          </cell>
          <cell r="P1764">
            <v>37407</v>
          </cell>
          <cell r="Q1764">
            <v>0</v>
          </cell>
          <cell r="R1764">
            <v>0</v>
          </cell>
        </row>
        <row r="1765">
          <cell r="C1765" t="str">
            <v>NM21L-5CSUPG47</v>
          </cell>
          <cell r="D1765" t="str">
            <v>LICENCE,ELM MGR,UPGR,CORE SYS,FP 4.7</v>
          </cell>
          <cell r="E1765" t="str">
            <v>CTEM</v>
          </cell>
          <cell r="F1765">
            <v>37407</v>
          </cell>
          <cell r="I1765">
            <v>10880</v>
          </cell>
          <cell r="J1765">
            <v>10880</v>
          </cell>
          <cell r="K1765">
            <v>10880</v>
          </cell>
          <cell r="O1765">
            <v>8</v>
          </cell>
          <cell r="P1765">
            <v>37407</v>
          </cell>
          <cell r="Q1765">
            <v>0</v>
          </cell>
          <cell r="R1765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извЭконЦели"/>
      <sheetName val="по долям участия"/>
      <sheetName val="2НК"/>
      <sheetName val="1БК"/>
      <sheetName val="1BК engl"/>
      <sheetName val="2NК engl"/>
      <sheetName val="Query3НК"/>
      <sheetName val="1НК (2008-2010)"/>
      <sheetName val="2НК, 1БК"/>
      <sheetName val="2БК"/>
      <sheetName val="2BК engl"/>
      <sheetName val="3НК"/>
      <sheetName val="Query3НК_KZ"/>
      <sheetName val="Предпр"/>
      <sheetName val="ЕдИзм"/>
      <sheetName val="Группы"/>
      <sheetName val="из сем"/>
      <sheetName val="1NK"/>
      <sheetName val="7.1"/>
      <sheetName val="ЦентрЗатр"/>
      <sheetName val="Форма2"/>
      <sheetName val="FES"/>
      <sheetName val="2.2 ОтклОТМ"/>
      <sheetName val="1.3.2 ОТМ"/>
      <sheetName val="Hidden"/>
      <sheetName val="KAZAK RECO ST 99"/>
      <sheetName val="Добыча нефти4"/>
      <sheetName val="Содержание"/>
      <sheetName val="Лист2"/>
      <sheetName val="Статьи"/>
      <sheetName val="5НК"/>
      <sheetName val="DCF"/>
      <sheetName val="Auxilliary_Info"/>
      <sheetName val="ОТиТБ"/>
      <sheetName val="OffshoreBatchReport"/>
      <sheetName val="Управление"/>
      <sheetName val="Scenarios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"/>
      <sheetName val="K31X"/>
      <sheetName val="PROGNOS"/>
      <sheetName val="S810_3HK_Oct_2211"/>
      <sheetName val="KreПК"/>
      <sheetName val="Consolidator Inputs"/>
      <sheetName val="П"/>
      <sheetName val="Setup"/>
      <sheetName val="по_долям_участия"/>
      <sheetName val="1BК_engl"/>
      <sheetName val="2NК_engl"/>
      <sheetName val="1НК_(2008-2010)"/>
      <sheetName val="2НК,_1БК"/>
      <sheetName val="2BК_engl"/>
      <sheetName val="7_1"/>
      <sheetName val="из_сем"/>
      <sheetName val="2_2_ОтклОТМ"/>
      <sheetName val="1_3_2_ОТМ"/>
      <sheetName val="Добыча_нефти4"/>
      <sheetName val="Consolidator_Inputs"/>
      <sheetName val="6НК-cт."/>
      <sheetName val="PD.5_2"/>
      <sheetName val="1,3 новая"/>
      <sheetName val="ИнвестицииСвод"/>
      <sheetName val="PD.5_1"/>
      <sheetName val="Итог по НПО "/>
      <sheetName val="PD.5_3"/>
      <sheetName val="Баланс (Ф1)"/>
      <sheetName val="1.401.2"/>
      <sheetName val="формаДДС_пЛОХ_ЛОХЛкмесяц03_ДАШв"/>
      <sheetName val="К1_МП"/>
      <sheetName val="CO1"/>
      <sheetName val="Hollywood-Bud"/>
      <sheetName val="Input"/>
      <sheetName val="Отчет по налогам"/>
      <sheetName val="Gal_VarSheet"/>
      <sheetName val="PD_5_2"/>
      <sheetName val="1,3_новая"/>
      <sheetName val="PD_5_1"/>
      <sheetName val="Итог_по_НПО_"/>
      <sheetName val="PD_5_3"/>
      <sheetName val="Баланс_(Ф1)"/>
      <sheetName val="1_401_2"/>
      <sheetName val="6НК-cт_"/>
      <sheetName val="Отчет_по_налогам"/>
      <sheetName val="  2.3.2"/>
      <sheetName val="KC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НК (5)"/>
      <sheetName val="6НК (займы) (2)"/>
      <sheetName val="6НК (займы)"/>
      <sheetName val="6НК (3)"/>
      <sheetName val="6НК (05.12.07г.)"/>
      <sheetName val="6НК (2)"/>
      <sheetName val="6НК"/>
      <sheetName val="Query6НК"/>
      <sheetName val="Query3НК_KZ"/>
      <sheetName val="Query6НК (2)"/>
      <sheetName val="6НК-cт."/>
      <sheetName val="6NК engl"/>
      <sheetName val="Предпр"/>
      <sheetName val="ЕдИзм"/>
      <sheetName val="Группы"/>
      <sheetName val="6НК (10.12.07г.)"/>
      <sheetName val="3НК"/>
      <sheetName val="1NK"/>
      <sheetName val="FES"/>
      <sheetName val="Info"/>
      <sheetName val="Форма2"/>
      <sheetName val="Содержание"/>
      <sheetName val="CO1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Лист2"/>
      <sheetName val="7.1"/>
      <sheetName val="S810_6HK_Oct_TEP_ по новым форм"/>
      <sheetName val="Language"/>
      <sheetName val="Consolidator Inputs"/>
      <sheetName val="ШРР"/>
      <sheetName val="ïîñòàâêà ñðàâí13"/>
      <sheetName val="Статьи"/>
      <sheetName val="US Dollar 2003"/>
      <sheetName val="SDR 2003"/>
      <sheetName val="12НК"/>
      <sheetName val="7НК"/>
      <sheetName val="KreПК"/>
      <sheetName val="PROGNOS"/>
      <sheetName val="Auxilliary_Info"/>
      <sheetName val="Добыча нефти4"/>
      <sheetName val="Данные"/>
      <sheetName val="differential"/>
      <sheetName val="Charts"/>
      <sheetName val="KAZAK RECO ST 99"/>
      <sheetName val="CONSO"/>
      <sheetName val="Пр2"/>
      <sheetName val="балансAL"/>
      <sheetName val="Footer Calculator"/>
      <sheetName val="П"/>
      <sheetName val="цхл 2004"/>
      <sheetName val="1БО"/>
      <sheetName val="Master"/>
      <sheetName val="Forecast"/>
      <sheetName val="TB 2005"/>
      <sheetName val="2.2 ОтклОТМ"/>
      <sheetName val="1.3.2 ОТМ"/>
      <sheetName val="Configuration"/>
      <sheetName val="Lists"/>
      <sheetName val="6НК_(5)"/>
      <sheetName val="6НК_(займы)_(2)"/>
      <sheetName val="6НК_(займы)"/>
      <sheetName val="6НК_(3)"/>
      <sheetName val="6НК_(05_12_07г_)"/>
      <sheetName val="6НК_(2)"/>
      <sheetName val="Query6НК_(2)"/>
      <sheetName val="6НК-cт_"/>
      <sheetName val="6NК_engl"/>
      <sheetName val="6НК_(10_12_07г_)"/>
      <sheetName val="7_1"/>
      <sheetName val="S810_6HK_Oct_TEP__по_новым_форм"/>
      <sheetName val="Consolidator_Inputs"/>
      <sheetName val="ïîñòàâêà_ñðàâí13"/>
      <sheetName val="US_Dollar_2003"/>
      <sheetName val="SDR_2003"/>
      <sheetName val="Добыча_нефти4"/>
      <sheetName val="KAZAK_RECO_ST_99"/>
      <sheetName val="Footer_Calculator"/>
      <sheetName val="TB_2005"/>
      <sheetName val="цхл_2004"/>
      <sheetName val="2_2_ОтклОТМ"/>
      <sheetName val="1_3_2_ОТМ"/>
      <sheetName val="6НК_(5)1"/>
      <sheetName val="6НК_(займы)_(2)1"/>
      <sheetName val="6НК_(займы)1"/>
      <sheetName val="6НК_(3)1"/>
      <sheetName val="6НК_(05_12_07г_)1"/>
      <sheetName val="6НК_(2)1"/>
      <sheetName val="Query6НК_(2)1"/>
      <sheetName val="6НК-cт_1"/>
      <sheetName val="6NК_engl1"/>
      <sheetName val="6НК_(10_12_07г_)1"/>
      <sheetName val="7_11"/>
      <sheetName val="S810_6HK_Oct_TEP__по_новым_фор1"/>
      <sheetName val="Consolidator_Inputs1"/>
      <sheetName val="ïîñòàâêà_ñðàâí131"/>
      <sheetName val="US_Dollar_20031"/>
      <sheetName val="SDR_20031"/>
      <sheetName val="Добыча_нефти41"/>
      <sheetName val="KAZAK_RECO_ST_991"/>
      <sheetName val="Footer_Calculator1"/>
      <sheetName val="TB_20051"/>
      <sheetName val="цхл_20041"/>
      <sheetName val="2_2_ОтклОТМ1"/>
      <sheetName val="1_3_2_ОТМ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P_Update for WCM"/>
      <sheetName val="Структура"/>
      <sheetName val="Алгоритм"/>
      <sheetName val="1.1 Паспорт"/>
      <sheetName val="1.2 Сценарий"/>
      <sheetName val="1.3.1 ОбъемПроизв"/>
      <sheetName val="Поставки"/>
      <sheetName val="1.3.2 ОТМ"/>
      <sheetName val="1.3.2 ОТМ (УМГ)"/>
      <sheetName val="1.3.2 ОТМ (ЭМГ)"/>
      <sheetName val="1.4 ПланСоцЗатр"/>
      <sheetName val="1.5 ПСнижЗатр"/>
      <sheetName val="ПСнижЗатрЭМГ"/>
      <sheetName val="ПСнижЗатрУМГ"/>
      <sheetName val="1.6 КФУ"/>
      <sheetName val="1.7 ИнвестПроекты"/>
      <sheetName val="1.8 Займы"/>
      <sheetName val="2.1 Доходы"/>
      <sheetName val="2.2 ОтклОТМ"/>
      <sheetName val="промеж. себестоим"/>
      <sheetName val="2.3 Себестоимость"/>
      <sheetName val="2.3 Себестоимость УМГ"/>
      <sheetName val="2.3 Себестоимость ЭМГ"/>
      <sheetName val="2.4 Непроизв. расходы"/>
      <sheetName val="2.4 Непроизв. расходы УМГ"/>
      <sheetName val="2.4 Непроизв. расходы ЭМГ"/>
      <sheetName val="2.4 Непроизв. расходы ЦА"/>
      <sheetName val="промеж. КВЛ"/>
      <sheetName val="2.5 КВЛ"/>
      <sheetName val="2.5 КВЛ_УМГ"/>
      <sheetName val="2.5 КВЛ_ЭМГ"/>
      <sheetName val="2.5 КВЛ_ЦА"/>
      <sheetName val="Займы в валюте"/>
      <sheetName val="4061-KZ"/>
      <sheetName val="3744-KZ"/>
      <sheetName val="Султанат Оман"/>
      <sheetName val="BNP Paribas"/>
      <sheetName val="2.6 Займы в тенге"/>
      <sheetName val="2.7 Налоги"/>
      <sheetName val="2.8 Труд"/>
      <sheetName val="2.8 Труд УМГ"/>
      <sheetName val="2.8 Труд ЭМГ"/>
      <sheetName val="2.8 Труд ЦА"/>
      <sheetName val="3 Справ"/>
      <sheetName val="Cash_All"/>
      <sheetName val="Ден.поток"/>
      <sheetName val="KPI"/>
      <sheetName val="Dir_Cash"/>
      <sheetName val="Indir_Cash"/>
      <sheetName val="1БП"/>
      <sheetName val="2.1БП"/>
      <sheetName val="2.2БП"/>
      <sheetName val="3БП"/>
      <sheetName val="4БП"/>
      <sheetName val="5БП"/>
      <sheetName val="6БП"/>
      <sheetName val="7БП"/>
      <sheetName val="8БП"/>
      <sheetName val="9БП"/>
      <sheetName val="10БП"/>
      <sheetName val="1NK"/>
      <sheetName val="2NK"/>
      <sheetName val="3NK"/>
      <sheetName val="4NK"/>
      <sheetName val="5NK"/>
      <sheetName val="6NK"/>
      <sheetName val="FC"/>
      <sheetName val="ЦентрЗатр"/>
      <sheetName val="ЕдИзм"/>
      <sheetName val="Предпр"/>
      <sheetName val="1_3_2 ОТМ"/>
      <sheetName val="2_2 ОтклОТМ"/>
      <sheetName val="7.1"/>
      <sheetName val="Содержание"/>
      <sheetName val="Captions"/>
      <sheetName val="Форма2"/>
      <sheetName val="6НК-cт."/>
      <sheetName val="из сем"/>
      <sheetName val="KAZAK RECO ST 99"/>
      <sheetName val="Hidden"/>
      <sheetName val="TB"/>
      <sheetName val="PR CN"/>
      <sheetName val="свод по доходам"/>
      <sheetName val="Const"/>
      <sheetName val="Пр2"/>
      <sheetName val="H3.100 Rollforward"/>
      <sheetName val="ЯНВАРЬ"/>
      <sheetName val="AFE's  By Afe"/>
      <sheetName val="12июля"/>
      <sheetName val="RD_610"/>
      <sheetName val="Cover"/>
      <sheetName val="3НК"/>
      <sheetName val="list_with_code"/>
      <sheetName val="IS"/>
      <sheetName val="Статьи"/>
      <sheetName val="BP_Update_for_WCM"/>
      <sheetName val="1_1_Паспорт"/>
      <sheetName val="1_2_Сценарий"/>
      <sheetName val="1_3_1_ОбъемПроизв"/>
      <sheetName val="1_3_2_ОТМ"/>
      <sheetName val="1_3_2_ОТМ_(УМГ)"/>
      <sheetName val="1_3_2_ОТМ_(ЭМГ)"/>
      <sheetName val="1_4_ПланСоцЗатр"/>
      <sheetName val="1_5_ПСнижЗатр"/>
      <sheetName val="1_6_КФУ"/>
      <sheetName val="1_7_ИнвестПроекты"/>
      <sheetName val="1_8_Займы"/>
      <sheetName val="2_1_Доходы"/>
      <sheetName val="2_2_ОтклОТМ"/>
      <sheetName val="промеж__себестоим"/>
      <sheetName val="2_3_Себестоимость"/>
      <sheetName val="2_3_Себестоимость_УМГ"/>
      <sheetName val="2_3_Себестоимость_ЭМГ"/>
      <sheetName val="2_4_Непроизв__расходы"/>
      <sheetName val="2_4_Непроизв__расходы_УМГ"/>
      <sheetName val="2_4_Непроизв__расходы_ЭМГ"/>
      <sheetName val="2_4_Непроизв__расходы_ЦА"/>
      <sheetName val="промеж__КВЛ"/>
      <sheetName val="2_5_КВЛ"/>
      <sheetName val="2_5_КВЛ_УМГ"/>
      <sheetName val="2_5_КВЛ_ЭМГ"/>
      <sheetName val="2_5_КВЛ_ЦА"/>
      <sheetName val="Займы_в_валюте"/>
      <sheetName val="Султанат_Оман"/>
      <sheetName val="BNP_Paribas"/>
      <sheetName val="2_6_Займы_в_тенге"/>
      <sheetName val="2_7_Налоги"/>
      <sheetName val="2_8_Труд"/>
      <sheetName val="2_8_Труд_УМГ"/>
      <sheetName val="2_8_Труд_ЭМГ"/>
      <sheetName val="2_8_Труд_ЦА"/>
      <sheetName val="3_Справ"/>
      <sheetName val="Ден_поток"/>
      <sheetName val="2_1БП"/>
      <sheetName val="2_2БП"/>
      <sheetName val="1_3_2_ОТМ1"/>
      <sheetName val="2_2_ОтклОТМ1"/>
      <sheetName val="7_1"/>
      <sheetName val="BP_Update_for_WCM1"/>
      <sheetName val="1_1_Паспорт1"/>
      <sheetName val="1_2_Сценарий1"/>
      <sheetName val="1_3_1_ОбъемПроизв1"/>
      <sheetName val="1_3_2_ОТМ2"/>
      <sheetName val="1_3_2_ОТМ_(УМГ)1"/>
      <sheetName val="1_3_2_ОТМ_(ЭМГ)1"/>
      <sheetName val="1_4_ПланСоцЗатр1"/>
      <sheetName val="1_5_ПСнижЗатр1"/>
      <sheetName val="1_6_КФУ1"/>
      <sheetName val="1_7_ИнвестПроекты1"/>
      <sheetName val="1_8_Займы1"/>
      <sheetName val="2_1_Доходы1"/>
      <sheetName val="2_2_ОтклОТМ2"/>
      <sheetName val="промеж__себестоим1"/>
      <sheetName val="2_3_Себестоимость1"/>
      <sheetName val="2_3_Себестоимость_УМГ1"/>
      <sheetName val="2_3_Себестоимость_ЭМГ1"/>
      <sheetName val="2_4_Непроизв__расходы1"/>
      <sheetName val="2_4_Непроизв__расходы_УМГ1"/>
      <sheetName val="2_4_Непроизв__расходы_ЭМГ1"/>
      <sheetName val="2_4_Непроизв__расходы_ЦА1"/>
      <sheetName val="промеж__КВЛ1"/>
      <sheetName val="2_5_КВЛ1"/>
      <sheetName val="2_5_КВЛ_УМГ1"/>
      <sheetName val="2_5_КВЛ_ЭМГ1"/>
      <sheetName val="2_5_КВЛ_ЦА1"/>
      <sheetName val="Займы_в_валюте1"/>
      <sheetName val="Султанат_Оман1"/>
      <sheetName val="BNP_Paribas1"/>
      <sheetName val="2_6_Займы_в_тенге1"/>
      <sheetName val="2_7_Налоги1"/>
      <sheetName val="2_8_Труд1"/>
      <sheetName val="2_8_Труд_УМГ1"/>
      <sheetName val="2_8_Труд_ЭМГ1"/>
      <sheetName val="2_8_Труд_ЦА1"/>
      <sheetName val="3_Справ1"/>
      <sheetName val="Ден_поток1"/>
      <sheetName val="2_1БП1"/>
      <sheetName val="2_2БП1"/>
      <sheetName val="1_3_2_ОТМ3"/>
      <sheetName val="2_2_ОтклОТМ3"/>
      <sheetName val="7_11"/>
      <sheetName val="Мебель"/>
      <sheetName val="  2.3.2"/>
      <sheetName val="2 БО"/>
      <sheetName val="Links"/>
      <sheetName val="misc"/>
      <sheetName val="FS-97"/>
      <sheetName val="SA Procedures"/>
      <sheetName val="MetaData"/>
      <sheetName val="ВОЛС"/>
      <sheetName val="Список документов"/>
      <sheetName val="7"/>
      <sheetName val="10"/>
      <sheetName val="1"/>
      <sheetName val="Capex"/>
      <sheetName val="Info"/>
      <sheetName val="из_сем"/>
      <sheetName val="Добыча_нефти4"/>
      <sheetName val="поставка_сравн13"/>
      <sheetName val="#ССЫЛКА"/>
      <sheetName val="СписокТЭП"/>
      <sheetName val="L-1"/>
      <sheetName val="Нефть"/>
      <sheetName val="BP_Update_for_WCM2"/>
      <sheetName val="1_1_Паспорт2"/>
      <sheetName val="1_2_Сценарий2"/>
      <sheetName val="1_3_1_ОбъемПроизв2"/>
      <sheetName val="1_3_2_ОТМ4"/>
      <sheetName val="1_3_2_ОТМ_(УМГ)2"/>
      <sheetName val="1_3_2_ОТМ_(ЭМГ)2"/>
      <sheetName val="1_4_ПланСоцЗатр2"/>
      <sheetName val="1_5_ПСнижЗатр2"/>
      <sheetName val="1_6_КФУ2"/>
      <sheetName val="1_7_ИнвестПроекты2"/>
      <sheetName val="1_8_Займы2"/>
      <sheetName val="2_1_Доходы2"/>
      <sheetName val="2_2_ОтклОТМ4"/>
      <sheetName val="промеж__себестоим2"/>
      <sheetName val="2_3_Себестоимость2"/>
      <sheetName val="2_3_Себестоимость_УМГ2"/>
      <sheetName val="2_3_Себестоимость_ЭМГ2"/>
      <sheetName val="2_4_Непроизв__расходы2"/>
      <sheetName val="2_4_Непроизв__расходы_УМГ2"/>
      <sheetName val="2_4_Непроизв__расходы_ЭМГ2"/>
      <sheetName val="2_4_Непроизв__расходы_ЦА2"/>
      <sheetName val="промеж__КВЛ2"/>
      <sheetName val="2_5_КВЛ2"/>
      <sheetName val="2_5_КВЛ_УМГ2"/>
      <sheetName val="2_5_КВЛ_ЭМГ2"/>
      <sheetName val="2_5_КВЛ_ЦА2"/>
      <sheetName val="Займы_в_валюте2"/>
      <sheetName val="Султанат_Оман2"/>
      <sheetName val="BNP_Paribas2"/>
      <sheetName val="2_6_Займы_в_тенге2"/>
      <sheetName val="2_7_Налоги2"/>
      <sheetName val="2_8_Труд2"/>
      <sheetName val="2_8_Труд_УМГ2"/>
      <sheetName val="2_8_Труд_ЭМГ2"/>
      <sheetName val="2_8_Труд_ЦА2"/>
      <sheetName val="3_Справ2"/>
      <sheetName val="Ден_поток2"/>
      <sheetName val="2_1БП2"/>
      <sheetName val="2_2БП2"/>
      <sheetName val="1_3_2_ОТМ5"/>
      <sheetName val="2_2_ОтклОТМ5"/>
      <sheetName val="расчет (сити)  (2)"/>
      <sheetName val="расчет (сити)  (3)"/>
      <sheetName val="FES"/>
      <sheetName val="Собственный капитал"/>
      <sheetName val="Production_Ref Q-1-3"/>
      <sheetName val="Analytics"/>
      <sheetName val="Kolommen_balans"/>
      <sheetName val="структура долга-2"/>
      <sheetName val="Начисления процентов"/>
      <sheetName val="SMSTemp"/>
      <sheetName val="Управление"/>
      <sheetName val="Справочники"/>
      <sheetName val="IPO1"/>
      <sheetName val="Модель"/>
      <sheetName val="6НК-cт_"/>
      <sheetName val="KAZAK_RECO_ST_99"/>
      <sheetName val="KCC"/>
      <sheetName val="д.7.001"/>
      <sheetName val="ГСМ Гараж"/>
      <sheetName val="ГСМ по инвест"/>
      <sheetName val="аморт"/>
      <sheetName val="Запчасти Гараж"/>
      <sheetName val="Стор Орг.РМУ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$ IS"/>
      <sheetName val="ДД"/>
      <sheetName val="7_12"/>
      <sheetName val="свод_по_доходам"/>
      <sheetName val="PR_CN"/>
      <sheetName val="H3_100_Rollforward"/>
      <sheetName val="AFE's__By_Afe"/>
      <sheetName val="__2_3_2"/>
      <sheetName val="2_БО"/>
      <sheetName val="C-1"/>
      <sheetName val="Sup"/>
      <sheetName val="Project Detail Inputs"/>
      <sheetName val="консалт"/>
      <sheetName val="cf_выход"/>
      <sheetName val="CF"/>
      <sheetName val="rosetti"/>
      <sheetName val="Comp06"/>
      <sheetName val="Данные"/>
      <sheetName val="Anlagevermögen"/>
      <sheetName val="Region_WP_data"/>
      <sheetName val="PROGNOS"/>
      <sheetName val="ÎÒèÒÁ"/>
      <sheetName val="ЛСЦ начисленное на 31.12.08"/>
      <sheetName val="ЛЛизинг начис. на 31.12.08"/>
      <sheetName val="OffshoreBatchReport"/>
      <sheetName val="General"/>
      <sheetName val="Cash Flow"/>
      <sheetName val="Lookup"/>
      <sheetName val="Lead"/>
      <sheetName val="Выбор"/>
      <sheetName val="материалы"/>
      <sheetName val="LBS Reminder"/>
      <sheetName val="BP_Update_for_WCM3"/>
      <sheetName val="1_1_Паспорт3"/>
      <sheetName val="1_2_Сценарий3"/>
      <sheetName val="1_3_1_ОбъемПроизв3"/>
      <sheetName val="1_3_2_ОТМ6"/>
      <sheetName val="1_3_2_ОТМ_(УМГ)3"/>
      <sheetName val="1_3_2_ОТМ_(ЭМГ)3"/>
      <sheetName val="1_4_ПланСоцЗатр3"/>
      <sheetName val="1_5_ПСнижЗатр3"/>
      <sheetName val="1_6_КФУ3"/>
      <sheetName val="1_7_ИнвестПроекты3"/>
      <sheetName val="1_8_Займы3"/>
      <sheetName val="2_1_Доходы3"/>
      <sheetName val="2_2_ОтклОТМ6"/>
      <sheetName val="промеж__себестоим3"/>
      <sheetName val="2_3_Себестоимость3"/>
      <sheetName val="2_3_Себестоимость_УМГ3"/>
      <sheetName val="2_3_Себестоимость_ЭМГ3"/>
      <sheetName val="2_4_Непроизв__расходы3"/>
      <sheetName val="2_4_Непроизв__расходы_УМГ3"/>
      <sheetName val="2_4_Непроизв__расходы_ЭМГ3"/>
      <sheetName val="2_4_Непроизв__расходы_ЦА3"/>
      <sheetName val="промеж__КВЛ3"/>
      <sheetName val="2_5_КВЛ3"/>
      <sheetName val="2_5_КВЛ_УМГ3"/>
      <sheetName val="2_5_КВЛ_ЭМГ3"/>
      <sheetName val="2_5_КВЛ_ЦА3"/>
      <sheetName val="Займы_в_валюте3"/>
      <sheetName val="Султанат_Оман3"/>
      <sheetName val="BNP_Paribas3"/>
      <sheetName val="2_6_Займы_в_тенге3"/>
      <sheetName val="2_7_Налоги3"/>
      <sheetName val="2_8_Труд3"/>
      <sheetName val="2_8_Труд_УМГ3"/>
      <sheetName val="2_8_Труд_ЭМГ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H1" t="str">
            <v>Вид</v>
          </cell>
          <cell r="I1" t="str">
            <v>Описание</v>
          </cell>
          <cell r="K1" t="str">
            <v xml:space="preserve">В столбце «Кодировка» по строке каждого ОТМ (в стоимостном выражении) необходимо обязательно проставить либо символ «S», либо «I»  путем выбора из списка в зависимости от вида затрат, по всем остальным строкам выбрать символ «-».  </v>
          </cell>
        </row>
        <row r="2">
          <cell r="H2" t="str">
            <v>I</v>
          </cell>
          <cell r="I2" t="str">
            <v>Затраты, относимые на капитальные затраты</v>
          </cell>
          <cell r="K2" t="str">
            <v xml:space="preserve">В столбце «Нумерация» необходимо присвоить сквозную нумерацию орг-тех мероприятиям по всем видам деятельности, при этом нумерацию по ОТМ (в натуральном выражении) обязательно дополнять символом «Н». </v>
          </cell>
        </row>
        <row r="3">
          <cell r="H3" t="str">
            <v>S</v>
          </cell>
          <cell r="I3" t="str">
            <v>Затраты, относимые на себестоимость</v>
          </cell>
        </row>
        <row r="4">
          <cell r="H4" t="str">
            <v>"-"</v>
          </cell>
          <cell r="I4" t="str">
            <v>Не содержащие затраты</v>
          </cell>
        </row>
        <row r="11">
          <cell r="H11" t="str">
            <v>"-"</v>
          </cell>
          <cell r="I11" t="str">
            <v>Не содержащие затраты</v>
          </cell>
        </row>
        <row r="12">
          <cell r="I12" t="str">
            <v>Производственный план объемов продукции и организационно-технических мероприятий (ОТМ) по основным проектам</v>
          </cell>
        </row>
        <row r="13">
          <cell r="I13" t="str">
            <v>АО "Разведка Добыча "Казмунайгаз"</v>
          </cell>
        </row>
        <row r="14">
          <cell r="I14" t="str">
            <v>на 2006-2010 годы</v>
          </cell>
        </row>
        <row r="15">
          <cell r="I15" t="str">
            <v>на 2006-2010 годы</v>
          </cell>
        </row>
        <row r="16">
          <cell r="A16" t="str">
            <v>код</v>
          </cell>
          <cell r="H16" t="str">
            <v>Нумерация</v>
          </cell>
          <cell r="I16" t="str">
            <v xml:space="preserve">Показатели </v>
          </cell>
          <cell r="K16" t="str">
            <v>Ед.изм.</v>
          </cell>
        </row>
        <row r="17">
          <cell r="A17" t="str">
            <v>-_Д1</v>
          </cell>
          <cell r="H17" t="str">
            <v>Д1</v>
          </cell>
          <cell r="I17" t="str">
            <v>добыча нефти</v>
          </cell>
        </row>
        <row r="18">
          <cell r="A18" t="str">
            <v>-_1.1</v>
          </cell>
          <cell r="H18" t="str">
            <v>1.1</v>
          </cell>
          <cell r="I18" t="str">
            <v>Объем производства</v>
          </cell>
          <cell r="K18" t="str">
            <v>тыс. тонн</v>
          </cell>
        </row>
        <row r="19">
          <cell r="A19" t="str">
            <v>-_1.2</v>
          </cell>
          <cell r="H19" t="str">
            <v>1.2</v>
          </cell>
          <cell r="I19" t="str">
            <v>Оценка доходов по виду деятельности</v>
          </cell>
          <cell r="K19" t="str">
            <v>тыс.тенге</v>
          </cell>
        </row>
        <row r="20">
          <cell r="A20" t="str">
            <v>-_1.3</v>
          </cell>
          <cell r="H20" t="str">
            <v>1.3</v>
          </cell>
          <cell r="I20" t="str">
            <v>Всего затраты на ОТМ по виду деятельности</v>
          </cell>
          <cell r="K20" t="str">
            <v>тыс.тенге</v>
          </cell>
        </row>
        <row r="21">
          <cell r="A21" t="str">
            <v>-_1.4</v>
          </cell>
          <cell r="H21" t="str">
            <v>1.4</v>
          </cell>
          <cell r="I21" t="str">
            <v>В том числе по основным проектам</v>
          </cell>
        </row>
        <row r="22">
          <cell r="A22" t="str">
            <v>-_1.4.1</v>
          </cell>
          <cell r="H22" t="str">
            <v>1.4.1</v>
          </cell>
          <cell r="I22" t="str">
            <v>Проект поддержки текущего уровня добычи нефти</v>
          </cell>
        </row>
        <row r="23">
          <cell r="A23" t="str">
            <v>-_</v>
          </cell>
          <cell r="I23" t="str">
            <v>Производственные целевые показатели проекта в натуральном выражении</v>
          </cell>
          <cell r="K23" t="str">
            <v>тыс. тонн</v>
          </cell>
        </row>
        <row r="24">
          <cell r="A24" t="str">
            <v>-_</v>
          </cell>
          <cell r="I24" t="str">
            <v>Оценка доходов по проекту</v>
          </cell>
          <cell r="K24" t="str">
            <v>тыс.тенге</v>
          </cell>
        </row>
        <row r="25">
          <cell r="A25" t="str">
            <v>-_</v>
          </cell>
          <cell r="I25" t="str">
            <v>Всего затраты на ОТМ по проекту</v>
          </cell>
          <cell r="K25" t="str">
            <v>тыс.тенге</v>
          </cell>
        </row>
        <row r="26">
          <cell r="A26" t="str">
            <v>-_</v>
          </cell>
          <cell r="I26" t="str">
            <v>В том числе по основным программам:</v>
          </cell>
        </row>
        <row r="27">
          <cell r="A27" t="str">
            <v>-_1Н</v>
          </cell>
          <cell r="H27" t="str">
            <v>1Н</v>
          </cell>
          <cell r="I27" t="str">
            <v>ОТМ 1 Закачка воды</v>
          </cell>
          <cell r="K27" t="str">
            <v>тыс. м3</v>
          </cell>
        </row>
        <row r="28">
          <cell r="A28" t="str">
            <v>S_1</v>
          </cell>
          <cell r="H28" t="str">
            <v>1</v>
          </cell>
          <cell r="I28" t="str">
            <v>ОТМ 1 Закачка воды</v>
          </cell>
          <cell r="K28" t="str">
            <v>тыс.тенге</v>
          </cell>
        </row>
        <row r="29">
          <cell r="A29" t="str">
            <v>-_2Н</v>
          </cell>
          <cell r="H29" t="str">
            <v>2Н</v>
          </cell>
          <cell r="I29" t="str">
            <v>ОТМ 2 Химизация против солеотложения</v>
          </cell>
          <cell r="K29" t="str">
            <v>тонн</v>
          </cell>
        </row>
        <row r="30">
          <cell r="A30" t="str">
            <v>S_2</v>
          </cell>
          <cell r="H30" t="str">
            <v>2</v>
          </cell>
          <cell r="I30" t="str">
            <v>ОТМ 2 Химизация против солеотложения</v>
          </cell>
          <cell r="K30" t="str">
            <v>тыс.тенге</v>
          </cell>
        </row>
        <row r="31">
          <cell r="A31" t="str">
            <v>-_3Н</v>
          </cell>
          <cell r="H31" t="str">
            <v>3Н</v>
          </cell>
          <cell r="I31" t="str">
            <v>ОТМ 3 Химизация против коррозии</v>
          </cell>
          <cell r="K31" t="str">
            <v>тонн</v>
          </cell>
        </row>
        <row r="32">
          <cell r="A32" t="str">
            <v>S_3</v>
          </cell>
          <cell r="H32" t="str">
            <v>3</v>
          </cell>
          <cell r="I32" t="str">
            <v>ОТМ 3 Химизация против коррозии</v>
          </cell>
          <cell r="K32" t="str">
            <v>тыс.тенге</v>
          </cell>
        </row>
        <row r="33">
          <cell r="A33" t="str">
            <v>-_4Н</v>
          </cell>
          <cell r="H33" t="str">
            <v>4Н</v>
          </cell>
          <cell r="I33" t="str">
            <v>ОТМ 4 Химизация против СВБ</v>
          </cell>
          <cell r="K33" t="str">
            <v>тонн</v>
          </cell>
        </row>
        <row r="34">
          <cell r="A34" t="str">
            <v>S_4</v>
          </cell>
          <cell r="H34" t="str">
            <v>4</v>
          </cell>
          <cell r="I34" t="str">
            <v>ОТМ 4 Химизация против СВБ</v>
          </cell>
          <cell r="K34" t="str">
            <v>тыс.тенге</v>
          </cell>
        </row>
        <row r="35">
          <cell r="A35" t="str">
            <v>-_5Н</v>
          </cell>
          <cell r="H35" t="str">
            <v>5Н</v>
          </cell>
          <cell r="I35" t="str">
            <v>ОТМ 5 Обработка растворителями</v>
          </cell>
          <cell r="K35" t="str">
            <v>скв</v>
          </cell>
        </row>
        <row r="36">
          <cell r="I36" t="str">
            <v>ЭКВ</v>
          </cell>
          <cell r="K36" t="str">
            <v>скв</v>
          </cell>
        </row>
        <row r="37">
          <cell r="I37" t="str">
            <v>ВУВЭ</v>
          </cell>
          <cell r="K37" t="str">
            <v>скв</v>
          </cell>
        </row>
        <row r="38">
          <cell r="I38" t="str">
            <v>ВУС</v>
          </cell>
          <cell r="K38" t="str">
            <v>скв</v>
          </cell>
        </row>
        <row r="39">
          <cell r="A39" t="str">
            <v>S_5</v>
          </cell>
          <cell r="H39" t="str">
            <v>5</v>
          </cell>
          <cell r="I39" t="str">
            <v>ОТМ 5 Обработка растворителями</v>
          </cell>
          <cell r="K39" t="str">
            <v>тыс.тенге</v>
          </cell>
        </row>
        <row r="40">
          <cell r="A40" t="str">
            <v>-_6Н</v>
          </cell>
          <cell r="H40" t="str">
            <v>6Н</v>
          </cell>
          <cell r="I40" t="str">
            <v>ОТМ 6 Капитальный ремонт скважин</v>
          </cell>
          <cell r="K40" t="str">
            <v>скв.</v>
          </cell>
        </row>
        <row r="41">
          <cell r="A41" t="str">
            <v>S_6</v>
          </cell>
          <cell r="H41" t="str">
            <v>6</v>
          </cell>
          <cell r="I41" t="str">
            <v>ОТМ 6 Капитальный ремонт скважин</v>
          </cell>
          <cell r="K41" t="str">
            <v>тыс.тенге</v>
          </cell>
        </row>
        <row r="42">
          <cell r="A42" t="str">
            <v>-_7Н</v>
          </cell>
          <cell r="H42" t="str">
            <v>7Н</v>
          </cell>
          <cell r="I42" t="str">
            <v>ОТМ 7 Подземный ремонт скважин</v>
          </cell>
          <cell r="K42" t="str">
            <v>скв.</v>
          </cell>
        </row>
        <row r="43">
          <cell r="A43" t="str">
            <v>S_7</v>
          </cell>
          <cell r="H43" t="str">
            <v>7</v>
          </cell>
          <cell r="I43" t="str">
            <v>ОТМ 7 Подземный ремонт скважин</v>
          </cell>
          <cell r="K43" t="str">
            <v>тыс.тенге</v>
          </cell>
        </row>
        <row r="44">
          <cell r="A44" t="str">
            <v>-_8Н</v>
          </cell>
          <cell r="H44" t="str">
            <v>8Н</v>
          </cell>
          <cell r="I44" t="str">
            <v>ОТМ 8 Перфорационные работы</v>
          </cell>
          <cell r="K44" t="str">
            <v>скв</v>
          </cell>
        </row>
        <row r="45">
          <cell r="I45" t="str">
            <v>перестрел добывающие</v>
          </cell>
          <cell r="K45" t="str">
            <v>скв</v>
          </cell>
        </row>
        <row r="46">
          <cell r="I46" t="str">
            <v>перестрел нагнетательные</v>
          </cell>
          <cell r="K46" t="str">
            <v>скв</v>
          </cell>
        </row>
        <row r="47">
          <cell r="I47" t="str">
            <v>дострел добывающие</v>
          </cell>
          <cell r="K47" t="str">
            <v>скв</v>
          </cell>
        </row>
        <row r="48">
          <cell r="I48" t="str">
            <v>дострел нагнтательные</v>
          </cell>
          <cell r="K48" t="str">
            <v>скв</v>
          </cell>
        </row>
        <row r="49">
          <cell r="I49" t="str">
            <v>депресионная перфорация</v>
          </cell>
          <cell r="K49" t="str">
            <v>скв</v>
          </cell>
        </row>
        <row r="50">
          <cell r="A50" t="str">
            <v>S_8</v>
          </cell>
          <cell r="H50" t="str">
            <v>8</v>
          </cell>
          <cell r="I50" t="str">
            <v>ОТМ 8 Перфорационные работы</v>
          </cell>
          <cell r="K50" t="str">
            <v>тыс.тенге</v>
          </cell>
        </row>
        <row r="51">
          <cell r="A51" t="str">
            <v>-_9Н</v>
          </cell>
          <cell r="H51" t="str">
            <v>9Н</v>
          </cell>
          <cell r="I51" t="str">
            <v>ОТМ 9 Новые технологии по интесификациии притока</v>
          </cell>
          <cell r="K51" t="str">
            <v>скв</v>
          </cell>
        </row>
        <row r="52">
          <cell r="I52" t="str">
            <v>РИР</v>
          </cell>
          <cell r="K52" t="str">
            <v>скв</v>
          </cell>
        </row>
        <row r="53">
          <cell r="I53" t="str">
            <v>ГДРП</v>
          </cell>
          <cell r="K53" t="str">
            <v>скв</v>
          </cell>
        </row>
        <row r="54">
          <cell r="I54" t="str">
            <v>ТБХО</v>
          </cell>
          <cell r="K54" t="str">
            <v>скв</v>
          </cell>
        </row>
        <row r="55">
          <cell r="I55" t="str">
            <v>ГМЩП</v>
          </cell>
          <cell r="K55" t="str">
            <v>скв</v>
          </cell>
        </row>
        <row r="56">
          <cell r="I56" t="str">
            <v>АРСиП</v>
          </cell>
          <cell r="K56" t="str">
            <v>скв</v>
          </cell>
        </row>
        <row r="57">
          <cell r="I57" t="str">
            <v>Электровоздействие</v>
          </cell>
          <cell r="K57" t="str">
            <v>скв</v>
          </cell>
        </row>
        <row r="58">
          <cell r="I58" t="str">
            <v>Радиальное бурение</v>
          </cell>
          <cell r="K58" t="str">
            <v>скв</v>
          </cell>
        </row>
        <row r="59">
          <cell r="I59" t="str">
            <v>ГКУ</v>
          </cell>
          <cell r="K59" t="str">
            <v>скв</v>
          </cell>
        </row>
        <row r="60">
          <cell r="A60" t="str">
            <v>S_9</v>
          </cell>
          <cell r="H60" t="str">
            <v>9</v>
          </cell>
          <cell r="I60" t="str">
            <v>ОТМ 9 Новые технологии по интесификациии притока</v>
          </cell>
          <cell r="K60" t="str">
            <v>тыс.тенге</v>
          </cell>
        </row>
        <row r="61">
          <cell r="A61" t="str">
            <v>-_10Н</v>
          </cell>
          <cell r="H61" t="str">
            <v>10Н</v>
          </cell>
          <cell r="I61" t="str">
            <v>ОТМ 10 Промыслово-геофизические работы</v>
          </cell>
          <cell r="K61" t="str">
            <v>скв</v>
          </cell>
        </row>
        <row r="62">
          <cell r="A62" t="str">
            <v>S_10</v>
          </cell>
          <cell r="H62" t="str">
            <v>10</v>
          </cell>
          <cell r="I62" t="str">
            <v>ОТМ 10 Промыслово-геофизические работы</v>
          </cell>
          <cell r="K62" t="str">
            <v>тыс.тенге</v>
          </cell>
        </row>
        <row r="63">
          <cell r="A63" t="str">
            <v>-_11Н</v>
          </cell>
          <cell r="H63" t="str">
            <v>11Н</v>
          </cell>
          <cell r="I63" t="str">
            <v>ОТМ 11 Капитальный ремонт зданий и сооружении</v>
          </cell>
          <cell r="K63" t="str">
            <v>объект</v>
          </cell>
        </row>
        <row r="64">
          <cell r="A64" t="str">
            <v>S_11</v>
          </cell>
          <cell r="H64" t="str">
            <v>11</v>
          </cell>
          <cell r="I64" t="str">
            <v>ОТМ 11 Капитальный ремонт зданий и сооружении</v>
          </cell>
          <cell r="K64" t="str">
            <v>тыс.тенге</v>
          </cell>
        </row>
        <row r="65">
          <cell r="A65" t="str">
            <v>-_12Н</v>
          </cell>
          <cell r="H65" t="str">
            <v>12Н</v>
          </cell>
          <cell r="I65" t="str">
            <v>ОТМ  12 Капитальный ремонт трубопроводов</v>
          </cell>
          <cell r="K65" t="str">
            <v>км.</v>
          </cell>
        </row>
        <row r="66">
          <cell r="A66" t="str">
            <v>S_12</v>
          </cell>
          <cell r="H66" t="str">
            <v>12</v>
          </cell>
          <cell r="I66" t="str">
            <v>ОТМ  12 Капитальный ремонт трубопроводов</v>
          </cell>
          <cell r="K66" t="str">
            <v>тыс.тенге</v>
          </cell>
        </row>
        <row r="67">
          <cell r="A67" t="str">
            <v>-_13Н</v>
          </cell>
          <cell r="H67" t="str">
            <v>13Н</v>
          </cell>
          <cell r="I67" t="str">
            <v>ОТМ 13 Капитальный ремонт нефтепромыслового оборудования</v>
          </cell>
          <cell r="K67" t="str">
            <v>объект</v>
          </cell>
        </row>
        <row r="68">
          <cell r="A68" t="str">
            <v>S_13</v>
          </cell>
          <cell r="H68" t="str">
            <v>13</v>
          </cell>
          <cell r="I68" t="str">
            <v>ОТМ 13 Капитальный ремонт нефтепромыслового оборудования</v>
          </cell>
          <cell r="K68" t="str">
            <v>тыс.тенге</v>
          </cell>
        </row>
        <row r="69">
          <cell r="A69" t="str">
            <v>-_14Н</v>
          </cell>
          <cell r="H69" t="str">
            <v>14Н</v>
          </cell>
          <cell r="I69" t="str">
            <v>ОТМ 14 Капитальный ремонт энергетического оборудования</v>
          </cell>
          <cell r="K69" t="str">
            <v>объект</v>
          </cell>
        </row>
        <row r="70">
          <cell r="A70" t="str">
            <v>S_14</v>
          </cell>
          <cell r="H70" t="str">
            <v>14</v>
          </cell>
          <cell r="I70" t="str">
            <v>ОТМ 14 Капитальный ремонт энергетического оборудования</v>
          </cell>
          <cell r="K70" t="str">
            <v>тыс.тенге</v>
          </cell>
        </row>
        <row r="71">
          <cell r="A71" t="str">
            <v>-_15Н</v>
          </cell>
          <cell r="H71" t="str">
            <v>15Н</v>
          </cell>
          <cell r="I71" t="str">
            <v>ОТМ 15 Автоматизация технологических процессов</v>
          </cell>
          <cell r="K71" t="str">
            <v>объект</v>
          </cell>
        </row>
        <row r="72">
          <cell r="A72" t="str">
            <v>S_15</v>
          </cell>
          <cell r="H72" t="str">
            <v>15</v>
          </cell>
          <cell r="I72" t="str">
            <v>ОТМ 15 Автоматизация технологических процессов</v>
          </cell>
          <cell r="K72" t="str">
            <v>тыс.тенге</v>
          </cell>
        </row>
        <row r="73">
          <cell r="A73" t="str">
            <v>-_16Н</v>
          </cell>
          <cell r="H73" t="str">
            <v>16Н</v>
          </cell>
          <cell r="I73" t="str">
            <v>ОТМ 16 Охрана труда, промышленная безопасность, окр. среда и ЧС</v>
          </cell>
        </row>
        <row r="74">
          <cell r="A74" t="str">
            <v>S_16</v>
          </cell>
          <cell r="H74" t="str">
            <v>16</v>
          </cell>
          <cell r="I74" t="str">
            <v>ОТМ 16 Охрана труда, промышленная безопасность, окр. среда и ЧС</v>
          </cell>
          <cell r="K74" t="str">
            <v>тыс.тенге</v>
          </cell>
        </row>
        <row r="75">
          <cell r="A75" t="str">
            <v>-_17Н</v>
          </cell>
          <cell r="H75" t="str">
            <v>17Н</v>
          </cell>
          <cell r="I75" t="str">
            <v>ОТМ 17 Капитальное строительство</v>
          </cell>
          <cell r="K75" t="str">
            <v>объект</v>
          </cell>
        </row>
        <row r="76">
          <cell r="A76" t="str">
            <v>I_17</v>
          </cell>
          <cell r="H76" t="str">
            <v>17</v>
          </cell>
          <cell r="I76" t="str">
            <v>ОТМ 17 Капитальное строительство</v>
          </cell>
          <cell r="K76" t="str">
            <v>тыс.тенге</v>
          </cell>
        </row>
        <row r="77">
          <cell r="A77" t="str">
            <v>-_1.4.2</v>
          </cell>
          <cell r="H77" t="str">
            <v>1.4.2</v>
          </cell>
          <cell r="I77" t="str">
            <v>Проект увеличения уровня добычи нефти</v>
          </cell>
        </row>
        <row r="78">
          <cell r="A78" t="str">
            <v>-_</v>
          </cell>
          <cell r="I78" t="str">
            <v>Производственные целевые показатели проекта в натуральном выражении</v>
          </cell>
          <cell r="K78" t="str">
            <v>тыс. тонн</v>
          </cell>
        </row>
        <row r="79">
          <cell r="A79" t="str">
            <v>-_</v>
          </cell>
          <cell r="I79" t="str">
            <v>Оценка доходов по проекту</v>
          </cell>
          <cell r="K79" t="str">
            <v>тыс.тенге</v>
          </cell>
        </row>
        <row r="80">
          <cell r="A80" t="str">
            <v>-_</v>
          </cell>
          <cell r="I80" t="str">
            <v>Всего затраты на ОТМ по проекту</v>
          </cell>
          <cell r="K80" t="str">
            <v>тыс.тенге</v>
          </cell>
        </row>
        <row r="81">
          <cell r="A81" t="str">
            <v>-_</v>
          </cell>
          <cell r="I81" t="str">
            <v>В том числе по основным программам:</v>
          </cell>
        </row>
        <row r="82">
          <cell r="A82" t="str">
            <v>-_18Н</v>
          </cell>
          <cell r="H82" t="str">
            <v>18Н</v>
          </cell>
          <cell r="I82" t="str">
            <v>ОТМ 1 Гидроразрыв пласта (ГРП)</v>
          </cell>
          <cell r="K82" t="str">
            <v>скв</v>
          </cell>
        </row>
        <row r="83">
          <cell r="I83" t="str">
            <v>ГРП действующего фонда</v>
          </cell>
          <cell r="K83" t="str">
            <v>скв</v>
          </cell>
        </row>
        <row r="84">
          <cell r="A84" t="str">
            <v>S_18</v>
          </cell>
          <cell r="H84" t="str">
            <v>18</v>
          </cell>
          <cell r="I84" t="str">
            <v>ОТМ 1 Гидроразрыв пласта (ГРП)</v>
          </cell>
          <cell r="K84" t="str">
            <v>тыс.тенге</v>
          </cell>
        </row>
        <row r="85">
          <cell r="A85" t="str">
            <v>-_19Н</v>
          </cell>
          <cell r="H85" t="str">
            <v>19Н</v>
          </cell>
          <cell r="I85" t="str">
            <v>ОТМ 2 Регулирование закачки</v>
          </cell>
          <cell r="K85" t="str">
            <v>скв</v>
          </cell>
        </row>
        <row r="86">
          <cell r="I86" t="str">
            <v>потокоотклоняющий состав</v>
          </cell>
          <cell r="K86" t="str">
            <v>скв</v>
          </cell>
        </row>
        <row r="87">
          <cell r="A87" t="str">
            <v>S_19</v>
          </cell>
          <cell r="H87" t="str">
            <v>19</v>
          </cell>
          <cell r="I87" t="str">
            <v>ОТМ 2 Регулирование закачки</v>
          </cell>
          <cell r="K87" t="str">
            <v>тыс.тенге</v>
          </cell>
        </row>
        <row r="88">
          <cell r="A88" t="str">
            <v>-_20Н</v>
          </cell>
          <cell r="H88" t="str">
            <v>20Н</v>
          </cell>
          <cell r="I88" t="str">
            <v>ОТМ 3 Бурение эксплуатационных скважин</v>
          </cell>
          <cell r="K88" t="str">
            <v>скв</v>
          </cell>
        </row>
        <row r="89">
          <cell r="I89" t="str">
            <v>заканчивание  скважин с ГРП</v>
          </cell>
          <cell r="K89" t="str">
            <v>скв</v>
          </cell>
        </row>
        <row r="90">
          <cell r="A90" t="str">
            <v>I_20</v>
          </cell>
          <cell r="H90" t="str">
            <v>20</v>
          </cell>
          <cell r="I90" t="str">
            <v>ОТМ 3 Бурение эксплуатационных скважин</v>
          </cell>
          <cell r="K90" t="str">
            <v>тыс.тенге</v>
          </cell>
        </row>
        <row r="91">
          <cell r="A91" t="str">
            <v>-_21Н</v>
          </cell>
          <cell r="H91" t="str">
            <v>21Н</v>
          </cell>
          <cell r="I91" t="str">
            <v>ОТМ 4 Зарезка второго ствола</v>
          </cell>
          <cell r="K91" t="str">
            <v>скв</v>
          </cell>
        </row>
        <row r="92">
          <cell r="A92" t="str">
            <v>I_21</v>
          </cell>
          <cell r="H92" t="str">
            <v>21</v>
          </cell>
          <cell r="I92" t="str">
            <v>ОТМ 4 Зарезка второго ствола</v>
          </cell>
          <cell r="K92" t="str">
            <v>тыс.тенге</v>
          </cell>
        </row>
        <row r="93">
          <cell r="A93" t="str">
            <v>-_22Н</v>
          </cell>
          <cell r="H93" t="str">
            <v>22Н</v>
          </cell>
          <cell r="I93" t="str">
            <v>ОТМ 5 Капитальное строительство</v>
          </cell>
        </row>
        <row r="94">
          <cell r="A94" t="str">
            <v>I_22</v>
          </cell>
          <cell r="H94" t="str">
            <v>22</v>
          </cell>
          <cell r="I94" t="str">
            <v>ОТМ 5 Капитальное строительство</v>
          </cell>
          <cell r="K94" t="str">
            <v>тыс.тенге</v>
          </cell>
        </row>
        <row r="95">
          <cell r="A95" t="str">
            <v>-_23Н</v>
          </cell>
          <cell r="H95" t="str">
            <v>23Н</v>
          </cell>
          <cell r="I95" t="str">
            <v>ОТМ 6 Автоматизация технологических процессов</v>
          </cell>
        </row>
        <row r="96">
          <cell r="A96" t="str">
            <v>I_23</v>
          </cell>
          <cell r="H96" t="str">
            <v>23</v>
          </cell>
          <cell r="I96" t="str">
            <v>ОТМ 6 Автоматизация технологических процессов</v>
          </cell>
          <cell r="K96" t="str">
            <v>тыс.тенге</v>
          </cell>
        </row>
        <row r="97">
          <cell r="A97" t="str">
            <v>-_1.4.3</v>
          </cell>
          <cell r="H97" t="str">
            <v>1.4.3</v>
          </cell>
          <cell r="I97" t="str">
            <v>Проект прироста запасов нефти</v>
          </cell>
        </row>
        <row r="98">
          <cell r="A98" t="str">
            <v>-_</v>
          </cell>
          <cell r="I98" t="str">
            <v>Производственные целевые показатели проекта в натуральном выражении</v>
          </cell>
          <cell r="K98" t="str">
            <v>млн.тонн</v>
          </cell>
        </row>
        <row r="99">
          <cell r="A99" t="str">
            <v>-_</v>
          </cell>
          <cell r="I99" t="str">
            <v>Оценка доходов по проекту</v>
          </cell>
          <cell r="K99" t="str">
            <v>тыс.тенге</v>
          </cell>
        </row>
        <row r="100">
          <cell r="A100" t="str">
            <v>-_</v>
          </cell>
          <cell r="I100" t="str">
            <v>Всего затраты на ОТМ по проекту</v>
          </cell>
          <cell r="K100" t="str">
            <v>тыс.тенге</v>
          </cell>
        </row>
        <row r="101">
          <cell r="A101" t="str">
            <v>-_</v>
          </cell>
          <cell r="I101" t="str">
            <v>В том числе по основным программам:</v>
          </cell>
        </row>
        <row r="102">
          <cell r="A102" t="str">
            <v>-_24Н</v>
          </cell>
          <cell r="H102" t="str">
            <v>24Н</v>
          </cell>
          <cell r="I102" t="str">
            <v>ОТМ 1 Бурение поисково-разведочных скважин</v>
          </cell>
          <cell r="K102" t="str">
            <v>скв</v>
          </cell>
        </row>
        <row r="103">
          <cell r="A103" t="str">
            <v>I_24</v>
          </cell>
          <cell r="H103" t="str">
            <v>24</v>
          </cell>
          <cell r="I103" t="str">
            <v>ОТМ 1 Бурение поисково-разведочных скважин</v>
          </cell>
          <cell r="K103" t="str">
            <v>тыс.тенге</v>
          </cell>
        </row>
        <row r="104">
          <cell r="A104" t="str">
            <v>-_25Н</v>
          </cell>
          <cell r="H104" t="str">
            <v>25Н</v>
          </cell>
          <cell r="I104" t="str">
            <v>ОТМ 2 Геофизические работы</v>
          </cell>
        </row>
        <row r="105">
          <cell r="I105" t="str">
            <v>сейсмика 2Д на новых территориях</v>
          </cell>
          <cell r="K105" t="str">
            <v>пог.км</v>
          </cell>
        </row>
        <row r="106">
          <cell r="I106" t="str">
            <v>сейсмика 3Д на новых территориях</v>
          </cell>
          <cell r="K106" t="str">
            <v>км2</v>
          </cell>
        </row>
        <row r="107">
          <cell r="A107" t="str">
            <v>I_25</v>
          </cell>
          <cell r="H107" t="str">
            <v>25</v>
          </cell>
          <cell r="I107" t="str">
            <v>ОТМ 2 Геофизические работы</v>
          </cell>
          <cell r="K107" t="str">
            <v>тыс.тенге</v>
          </cell>
        </row>
        <row r="108">
          <cell r="A108" t="str">
            <v>-_25Н</v>
          </cell>
          <cell r="H108" t="str">
            <v>25Н</v>
          </cell>
          <cell r="I108" t="str">
            <v>ОТМ 3 Бурение эксплуатационных скважин</v>
          </cell>
        </row>
        <row r="109">
          <cell r="A109" t="str">
            <v>I_26</v>
          </cell>
          <cell r="H109" t="str">
            <v>26</v>
          </cell>
          <cell r="I109" t="str">
            <v>ОТМ 3 Бурение эксплуатационных скважин</v>
          </cell>
          <cell r="K109" t="str">
            <v>тыс.тенге</v>
          </cell>
        </row>
        <row r="110">
          <cell r="A110" t="str">
            <v>-_27Н</v>
          </cell>
          <cell r="H110" t="str">
            <v>27Н</v>
          </cell>
          <cell r="I110" t="str">
            <v>ОТМ 4 Капитальное строительство</v>
          </cell>
        </row>
        <row r="111">
          <cell r="A111" t="str">
            <v>I_27</v>
          </cell>
          <cell r="H111" t="str">
            <v>27</v>
          </cell>
          <cell r="I111" t="str">
            <v>ОТМ 4 Капитальное строительство</v>
          </cell>
          <cell r="K111" t="str">
            <v>тыс.тенге</v>
          </cell>
        </row>
        <row r="112">
          <cell r="A112" t="str">
            <v>-_Д2</v>
          </cell>
          <cell r="H112" t="str">
            <v>Д2</v>
          </cell>
          <cell r="I112" t="str">
            <v>переработка  нефти</v>
          </cell>
        </row>
        <row r="113">
          <cell r="A113" t="str">
            <v>-_2.1</v>
          </cell>
          <cell r="H113" t="str">
            <v>2.1</v>
          </cell>
          <cell r="I113" t="str">
            <v>Объем производства</v>
          </cell>
          <cell r="K113" t="str">
            <v>тыс. тонн</v>
          </cell>
        </row>
        <row r="114">
          <cell r="A114" t="str">
            <v>-_2.2</v>
          </cell>
          <cell r="H114" t="str">
            <v>2.2</v>
          </cell>
          <cell r="I114" t="str">
            <v>Оценка доходов по виду деятельности</v>
          </cell>
          <cell r="K114" t="str">
            <v>тыс.тенге</v>
          </cell>
        </row>
        <row r="115">
          <cell r="A115" t="str">
            <v>-_2.3</v>
          </cell>
          <cell r="H115" t="str">
            <v>2.3</v>
          </cell>
          <cell r="I115" t="str">
            <v>Всего затраты на ОТМ по виду деятельности</v>
          </cell>
          <cell r="K115" t="str">
            <v>тыс.тенге</v>
          </cell>
        </row>
        <row r="116">
          <cell r="A116" t="str">
            <v>-_2.4</v>
          </cell>
          <cell r="H116" t="str">
            <v>2.4</v>
          </cell>
          <cell r="I116" t="str">
            <v>В том числе по основным проектам</v>
          </cell>
        </row>
        <row r="117">
          <cell r="A117" t="str">
            <v>-_2.4.1</v>
          </cell>
          <cell r="H117" t="str">
            <v>2.4.1</v>
          </cell>
          <cell r="I117" t="str">
            <v>Проект 1</v>
          </cell>
        </row>
        <row r="118">
          <cell r="A118" t="str">
            <v>-_</v>
          </cell>
          <cell r="I118" t="str">
            <v>Производственные целевые показатели проекта в натуральном выражении</v>
          </cell>
        </row>
        <row r="119">
          <cell r="A119" t="str">
            <v>-_</v>
          </cell>
          <cell r="I119" t="str">
            <v>Оценка доходов по проекту</v>
          </cell>
          <cell r="K119" t="str">
            <v>тыс.тенге</v>
          </cell>
        </row>
        <row r="120">
          <cell r="A120" t="str">
            <v>-_</v>
          </cell>
          <cell r="I120" t="str">
            <v>Всего затраты на ОТМ по проекту</v>
          </cell>
          <cell r="K120" t="str">
            <v>тыс.тенге</v>
          </cell>
        </row>
        <row r="121">
          <cell r="A121" t="str">
            <v>-_</v>
          </cell>
          <cell r="I121" t="str">
            <v>В том числе по основным программам:</v>
          </cell>
        </row>
        <row r="122">
          <cell r="A122" t="str">
            <v>-_28Н</v>
          </cell>
          <cell r="H122" t="str">
            <v>28Н</v>
          </cell>
          <cell r="I122" t="str">
            <v>ОТМ 1             (в натуральном выражении)</v>
          </cell>
        </row>
        <row r="123">
          <cell r="A123" t="str">
            <v>-_28</v>
          </cell>
          <cell r="H123" t="str">
            <v>28</v>
          </cell>
          <cell r="I123" t="str">
            <v>ОТМ 1             (в стоимостном выражении)</v>
          </cell>
          <cell r="K123" t="str">
            <v>тыс.тенге</v>
          </cell>
        </row>
        <row r="124">
          <cell r="A124" t="str">
            <v>-_29Н</v>
          </cell>
          <cell r="H124" t="str">
            <v>29Н</v>
          </cell>
          <cell r="I124" t="str">
            <v>ОТМ 2             (в натуральном выражении)</v>
          </cell>
        </row>
        <row r="125">
          <cell r="A125" t="str">
            <v>-_29</v>
          </cell>
          <cell r="H125" t="str">
            <v>29</v>
          </cell>
          <cell r="I125" t="str">
            <v>ОТМ 2             (в стоимостном выражении)</v>
          </cell>
          <cell r="K125" t="str">
            <v>тыс.тенге</v>
          </cell>
        </row>
        <row r="126">
          <cell r="A126" t="str">
            <v>-_30Н</v>
          </cell>
          <cell r="H126" t="str">
            <v>30Н</v>
          </cell>
          <cell r="I126" t="str">
            <v>ОТМ 3             (в натуральном выражении)</v>
          </cell>
        </row>
        <row r="127">
          <cell r="A127" t="str">
            <v>-_30</v>
          </cell>
          <cell r="H127" t="str">
            <v>30</v>
          </cell>
          <cell r="I127" t="str">
            <v>ОТМ 3             (в стоимостном выражении)</v>
          </cell>
          <cell r="K127" t="str">
            <v>тыс.тенге</v>
          </cell>
        </row>
        <row r="128">
          <cell r="A128" t="str">
            <v>-_31Н</v>
          </cell>
          <cell r="H128" t="str">
            <v>31Н</v>
          </cell>
          <cell r="I128" t="str">
            <v>ОТМ 4             (в натуральном выражении)</v>
          </cell>
        </row>
        <row r="129">
          <cell r="A129" t="str">
            <v>-_31</v>
          </cell>
          <cell r="H129" t="str">
            <v>31</v>
          </cell>
          <cell r="I129" t="str">
            <v>ОТМ 4             (в стоимостном выражении)</v>
          </cell>
          <cell r="K129" t="str">
            <v>тыс.тенге</v>
          </cell>
        </row>
        <row r="130">
          <cell r="K130" t="str">
            <v>тыс.тенге</v>
          </cell>
        </row>
        <row r="131">
          <cell r="A131" t="str">
            <v>-_</v>
          </cell>
          <cell r="I131" t="str">
            <v>,,,</v>
          </cell>
        </row>
        <row r="132">
          <cell r="A132" t="str">
            <v>-_2.4.2</v>
          </cell>
          <cell r="H132" t="str">
            <v>2.4.2</v>
          </cell>
          <cell r="I132" t="str">
            <v>Проект 2</v>
          </cell>
        </row>
        <row r="133">
          <cell r="A133" t="str">
            <v>-_</v>
          </cell>
          <cell r="I133" t="str">
            <v>Производственные целевые показатели проекта в натуральном выражении</v>
          </cell>
        </row>
        <row r="134">
          <cell r="A134" t="str">
            <v>-_</v>
          </cell>
          <cell r="I134" t="str">
            <v>Оценка доходов по проекту</v>
          </cell>
          <cell r="K134" t="str">
            <v>тыс.тенге</v>
          </cell>
        </row>
        <row r="135">
          <cell r="A135" t="str">
            <v>-_</v>
          </cell>
          <cell r="I135" t="str">
            <v>Всего затраты на ОТМ по проекту</v>
          </cell>
          <cell r="K135" t="str">
            <v>тыс.тенге</v>
          </cell>
        </row>
        <row r="136">
          <cell r="A136" t="str">
            <v>-_</v>
          </cell>
          <cell r="I136" t="str">
            <v>В том числе по основным программам:</v>
          </cell>
        </row>
        <row r="137">
          <cell r="A137" t="str">
            <v>-_32Н</v>
          </cell>
          <cell r="H137" t="str">
            <v>32Н</v>
          </cell>
          <cell r="I137" t="str">
            <v>ОТМ 1             (в натуральном выражении)</v>
          </cell>
        </row>
        <row r="138">
          <cell r="A138" t="str">
            <v>-_32</v>
          </cell>
          <cell r="H138" t="str">
            <v>32</v>
          </cell>
          <cell r="I138" t="str">
            <v>ОТМ 1             (в стоимостном выражении)</v>
          </cell>
          <cell r="K138" t="str">
            <v>тыс.тенге</v>
          </cell>
        </row>
        <row r="139">
          <cell r="A139" t="str">
            <v>-_33Н</v>
          </cell>
          <cell r="H139" t="str">
            <v>33Н</v>
          </cell>
          <cell r="I139" t="str">
            <v>ОТМ 2             (в натуральном выражении)</v>
          </cell>
        </row>
        <row r="140">
          <cell r="A140" t="str">
            <v>-_33</v>
          </cell>
          <cell r="H140" t="str">
            <v>33</v>
          </cell>
          <cell r="I140" t="str">
            <v>ОТМ 2             (в стоимостном выражении)</v>
          </cell>
          <cell r="K140" t="str">
            <v>тыс.тенге</v>
          </cell>
        </row>
        <row r="141">
          <cell r="A141" t="str">
            <v>-_34Н</v>
          </cell>
          <cell r="H141" t="str">
            <v>34Н</v>
          </cell>
          <cell r="I141" t="str">
            <v>ОТМ 3             (в натуральном выражении)</v>
          </cell>
        </row>
        <row r="142">
          <cell r="A142" t="str">
            <v>-_34</v>
          </cell>
          <cell r="H142" t="str">
            <v>34</v>
          </cell>
          <cell r="I142" t="str">
            <v>ОТМ 3             (в стоимостном выражении)</v>
          </cell>
          <cell r="K142" t="str">
            <v>тыс.тенге</v>
          </cell>
        </row>
        <row r="143">
          <cell r="A143" t="str">
            <v>-_35Н</v>
          </cell>
          <cell r="H143" t="str">
            <v>35Н</v>
          </cell>
          <cell r="I143" t="str">
            <v>ОТМ 4             (в натуральном выражении)</v>
          </cell>
        </row>
        <row r="144">
          <cell r="A144" t="str">
            <v>-_35</v>
          </cell>
          <cell r="H144" t="str">
            <v>35</v>
          </cell>
          <cell r="I144" t="str">
            <v>ОТМ 4             (в стоимостном выражении)</v>
          </cell>
          <cell r="K144" t="str">
            <v>тыс.тенге</v>
          </cell>
        </row>
        <row r="145">
          <cell r="K145" t="str">
            <v>тыс.тенге</v>
          </cell>
        </row>
        <row r="146">
          <cell r="A146" t="str">
            <v>-_</v>
          </cell>
          <cell r="I146" t="str">
            <v>,,,</v>
          </cell>
        </row>
        <row r="147">
          <cell r="A147" t="str">
            <v>-_2.4.3</v>
          </cell>
          <cell r="H147" t="str">
            <v>2.4.3</v>
          </cell>
          <cell r="I147" t="str">
            <v>Проект 3</v>
          </cell>
        </row>
        <row r="148">
          <cell r="A148" t="str">
            <v>-_</v>
          </cell>
          <cell r="I148" t="str">
            <v>Производственные целевые показатели проекта в натуральном выражении</v>
          </cell>
        </row>
        <row r="149">
          <cell r="A149" t="str">
            <v>-_</v>
          </cell>
          <cell r="I149" t="str">
            <v>Оценка доходов по проекту</v>
          </cell>
          <cell r="K149" t="str">
            <v>тыс.тенге</v>
          </cell>
        </row>
        <row r="150">
          <cell r="A150" t="str">
            <v>-_</v>
          </cell>
          <cell r="I150" t="str">
            <v>Всего затраты на ОТМ по проекту</v>
          </cell>
          <cell r="K150" t="str">
            <v>тыс.тенге</v>
          </cell>
        </row>
        <row r="151">
          <cell r="A151" t="str">
            <v>-_</v>
          </cell>
          <cell r="I151" t="str">
            <v>В том числе по основным программам:</v>
          </cell>
        </row>
        <row r="152">
          <cell r="A152" t="str">
            <v>-_36Н</v>
          </cell>
          <cell r="H152" t="str">
            <v>36Н</v>
          </cell>
          <cell r="I152" t="str">
            <v>ОТМ 1             (в натуральном выражении)</v>
          </cell>
        </row>
        <row r="153">
          <cell r="A153" t="str">
            <v>-_36</v>
          </cell>
          <cell r="H153" t="str">
            <v>36</v>
          </cell>
          <cell r="I153" t="str">
            <v>ОТМ 1             (в стоимостном выражении)</v>
          </cell>
          <cell r="K153" t="str">
            <v>тыс.тенге</v>
          </cell>
        </row>
        <row r="154">
          <cell r="A154" t="str">
            <v>-_37Н</v>
          </cell>
          <cell r="H154" t="str">
            <v>37Н</v>
          </cell>
          <cell r="I154" t="str">
            <v>ОТМ 2             (в натуральном выражении)</v>
          </cell>
        </row>
        <row r="155">
          <cell r="A155" t="str">
            <v>-_37</v>
          </cell>
          <cell r="H155" t="str">
            <v>37</v>
          </cell>
          <cell r="I155" t="str">
            <v>ОТМ 2             (в стоимостном выражении)</v>
          </cell>
          <cell r="K155" t="str">
            <v>тыс.тенге</v>
          </cell>
        </row>
        <row r="156">
          <cell r="A156" t="str">
            <v>-_38Н</v>
          </cell>
          <cell r="H156" t="str">
            <v>38Н</v>
          </cell>
          <cell r="I156" t="str">
            <v>ОТМ 3             (в натуральном выражении)</v>
          </cell>
        </row>
        <row r="157">
          <cell r="A157" t="str">
            <v>-_38</v>
          </cell>
          <cell r="H157" t="str">
            <v>38</v>
          </cell>
          <cell r="I157" t="str">
            <v>ОТМ 3             (в стоимостном выражении)</v>
          </cell>
          <cell r="K157" t="str">
            <v>тыс.тенге</v>
          </cell>
        </row>
        <row r="158">
          <cell r="A158" t="str">
            <v>-_39Н</v>
          </cell>
          <cell r="H158" t="str">
            <v>39Н</v>
          </cell>
          <cell r="I158" t="str">
            <v>ОТМ 4             (в натуральном выражении)</v>
          </cell>
        </row>
        <row r="159">
          <cell r="A159" t="str">
            <v>-_39</v>
          </cell>
          <cell r="H159" t="str">
            <v>39</v>
          </cell>
          <cell r="I159" t="str">
            <v>ОТМ 4             (в стоимостном выражении)</v>
          </cell>
          <cell r="K159" t="str">
            <v>тыс.тенге</v>
          </cell>
        </row>
        <row r="160">
          <cell r="K160" t="str">
            <v>тыс.тенге</v>
          </cell>
        </row>
        <row r="161">
          <cell r="A161" t="str">
            <v>-_</v>
          </cell>
          <cell r="I161" t="str">
            <v>,,,</v>
          </cell>
        </row>
        <row r="162">
          <cell r="A162" t="str">
            <v>-_Д3</v>
          </cell>
          <cell r="H162" t="str">
            <v>Д3</v>
          </cell>
          <cell r="I162" t="str">
            <v>добыча природного газа и конденсата</v>
          </cell>
        </row>
        <row r="163">
          <cell r="A163" t="str">
            <v>-_3.1</v>
          </cell>
          <cell r="H163" t="str">
            <v>3.1</v>
          </cell>
          <cell r="I163" t="str">
            <v>Объем производства</v>
          </cell>
          <cell r="K163" t="str">
            <v>млн. м3</v>
          </cell>
        </row>
        <row r="164">
          <cell r="A164" t="str">
            <v>-_3.2</v>
          </cell>
          <cell r="H164" t="str">
            <v>3.2</v>
          </cell>
          <cell r="I164" t="str">
            <v>Оценка доходов по виду деятельности</v>
          </cell>
          <cell r="K164" t="str">
            <v>тыс.тенге</v>
          </cell>
        </row>
        <row r="165">
          <cell r="A165" t="str">
            <v>-_3.3</v>
          </cell>
          <cell r="H165" t="str">
            <v>3.3</v>
          </cell>
          <cell r="I165" t="str">
            <v>Всего затраты на ОТМ по виду деятельности</v>
          </cell>
          <cell r="K165" t="str">
            <v>тыс.тенге</v>
          </cell>
        </row>
        <row r="166">
          <cell r="A166" t="str">
            <v>-_3.4</v>
          </cell>
          <cell r="H166" t="str">
            <v>3.4</v>
          </cell>
          <cell r="I166" t="str">
            <v>В том числе по основным проектам</v>
          </cell>
        </row>
        <row r="167">
          <cell r="A167" t="str">
            <v>-_3.4.1</v>
          </cell>
          <cell r="H167" t="str">
            <v>3.4.1</v>
          </cell>
          <cell r="I167" t="str">
            <v>Проект 1</v>
          </cell>
        </row>
        <row r="168">
          <cell r="A168" t="str">
            <v>-_</v>
          </cell>
          <cell r="I168" t="str">
            <v>Производственные целевые показатели проекта в натуральном выражении</v>
          </cell>
        </row>
        <row r="169">
          <cell r="A169" t="str">
            <v>-_</v>
          </cell>
          <cell r="I169" t="str">
            <v>Оценка доходов по проекту</v>
          </cell>
          <cell r="K169" t="str">
            <v>тыс.тенге</v>
          </cell>
        </row>
        <row r="170">
          <cell r="A170" t="str">
            <v>-_</v>
          </cell>
          <cell r="I170" t="str">
            <v>Всего затраты на ОТМ по проекту</v>
          </cell>
          <cell r="K170" t="str">
            <v>тыс.тенге</v>
          </cell>
        </row>
        <row r="171">
          <cell r="A171" t="str">
            <v>-_</v>
          </cell>
          <cell r="I171" t="str">
            <v>В том числе по основным программам:</v>
          </cell>
        </row>
        <row r="172">
          <cell r="A172" t="str">
            <v>-_40Н</v>
          </cell>
          <cell r="H172" t="str">
            <v>40Н</v>
          </cell>
          <cell r="I172" t="str">
            <v>ОТМ 1Капитальный ремонт скважин</v>
          </cell>
          <cell r="K172" t="str">
            <v>скв.</v>
          </cell>
        </row>
        <row r="173">
          <cell r="A173" t="str">
            <v>S_40</v>
          </cell>
          <cell r="H173" t="str">
            <v>40</v>
          </cell>
          <cell r="I173" t="str">
            <v>ОТМ 1Капитальный ремонт скважин</v>
          </cell>
          <cell r="K173" t="str">
            <v>тыс.тенге</v>
          </cell>
        </row>
        <row r="174">
          <cell r="A174" t="str">
            <v>-_41Н</v>
          </cell>
          <cell r="H174" t="str">
            <v>41Н</v>
          </cell>
          <cell r="I174" t="str">
            <v>ОТМ 2 Подземный ремонт скважин</v>
          </cell>
          <cell r="K174" t="str">
            <v>скв.</v>
          </cell>
        </row>
        <row r="175">
          <cell r="A175" t="str">
            <v>S_41</v>
          </cell>
          <cell r="H175" t="str">
            <v>41</v>
          </cell>
          <cell r="I175" t="str">
            <v>ОТМ 2 Подземный ремонт скважин</v>
          </cell>
          <cell r="K175" t="str">
            <v>тыс.тенге</v>
          </cell>
        </row>
        <row r="176">
          <cell r="A176" t="str">
            <v>-_42Н</v>
          </cell>
          <cell r="H176" t="str">
            <v>42Н</v>
          </cell>
          <cell r="I176" t="str">
            <v>ОТМ 3 Перфорационные работы</v>
          </cell>
          <cell r="K176" t="str">
            <v>скв.</v>
          </cell>
        </row>
        <row r="177">
          <cell r="I177" t="str">
            <v>перестрел добывающие</v>
          </cell>
          <cell r="K177" t="str">
            <v>скв.</v>
          </cell>
        </row>
        <row r="178">
          <cell r="I178" t="str">
            <v>перестрел нагнетательные</v>
          </cell>
          <cell r="K178" t="str">
            <v>скв.</v>
          </cell>
        </row>
        <row r="179">
          <cell r="I179" t="str">
            <v>дострел добывающие</v>
          </cell>
          <cell r="K179" t="str">
            <v>скв.</v>
          </cell>
        </row>
        <row r="180">
          <cell r="I180" t="str">
            <v>дострел нагнтательные</v>
          </cell>
          <cell r="K180" t="str">
            <v>скв.</v>
          </cell>
        </row>
        <row r="181">
          <cell r="I181" t="str">
            <v>депресионная перфорация</v>
          </cell>
          <cell r="K181" t="str">
            <v>скв.</v>
          </cell>
        </row>
        <row r="182">
          <cell r="A182" t="str">
            <v>S_42</v>
          </cell>
          <cell r="H182" t="str">
            <v>42</v>
          </cell>
          <cell r="I182" t="str">
            <v>ОТМ 3 Перфорационные работы</v>
          </cell>
          <cell r="K182" t="str">
            <v>тыс.тенге</v>
          </cell>
        </row>
        <row r="183">
          <cell r="A183" t="str">
            <v>-_43Н</v>
          </cell>
          <cell r="H183" t="str">
            <v>43Н</v>
          </cell>
          <cell r="I183" t="str">
            <v>ОТМ 4 Промыслово-геофизические работы</v>
          </cell>
          <cell r="K183" t="str">
            <v>скв.</v>
          </cell>
        </row>
        <row r="184">
          <cell r="A184" t="str">
            <v>S_43</v>
          </cell>
          <cell r="H184" t="str">
            <v>43</v>
          </cell>
          <cell r="I184" t="str">
            <v>ОТМ 4 Промыслово-геофизические работы</v>
          </cell>
          <cell r="K184" t="str">
            <v>тыс.тенге</v>
          </cell>
        </row>
        <row r="185">
          <cell r="A185" t="str">
            <v>-_44Н</v>
          </cell>
          <cell r="H185" t="str">
            <v>44Н</v>
          </cell>
          <cell r="I185" t="str">
            <v>ОТМ 5 Капитальный ремонт зданий и сооружении</v>
          </cell>
          <cell r="K185" t="str">
            <v>объект</v>
          </cell>
        </row>
        <row r="186">
          <cell r="A186" t="str">
            <v>S_44</v>
          </cell>
          <cell r="H186" t="str">
            <v>44</v>
          </cell>
          <cell r="I186" t="str">
            <v>ОТМ 5 Капитальный ремонт зданий и сооружении</v>
          </cell>
          <cell r="K186" t="str">
            <v>тыс.тенге</v>
          </cell>
        </row>
        <row r="187">
          <cell r="A187" t="str">
            <v>-_45Н</v>
          </cell>
          <cell r="H187" t="str">
            <v>45Н</v>
          </cell>
          <cell r="I187" t="str">
            <v>ОТМ  6 Капитальный ремонт трубопроводов</v>
          </cell>
          <cell r="K187" t="str">
            <v>км.</v>
          </cell>
        </row>
        <row r="188">
          <cell r="A188" t="str">
            <v>S_45</v>
          </cell>
          <cell r="H188" t="str">
            <v>45</v>
          </cell>
          <cell r="I188" t="str">
            <v>ОТМ  6 Капитальный ремонт трубопроводов</v>
          </cell>
          <cell r="K188" t="str">
            <v>тыс.тенге</v>
          </cell>
        </row>
        <row r="189">
          <cell r="A189" t="str">
            <v>-_46Н</v>
          </cell>
          <cell r="H189" t="str">
            <v>46Н</v>
          </cell>
          <cell r="I189" t="str">
            <v>ОТМ 7 Капитальный ремонт нефтепромыслового оборудования</v>
          </cell>
          <cell r="K189" t="str">
            <v>объект</v>
          </cell>
        </row>
        <row r="190">
          <cell r="A190" t="str">
            <v>S_46</v>
          </cell>
          <cell r="H190" t="str">
            <v>46</v>
          </cell>
          <cell r="I190" t="str">
            <v>ОТМ 7 Капитальный ремонт нефтепромыслового оборудования</v>
          </cell>
          <cell r="K190" t="str">
            <v>тыс.тенге</v>
          </cell>
        </row>
        <row r="191">
          <cell r="A191" t="str">
            <v>-_47Н</v>
          </cell>
          <cell r="H191" t="str">
            <v>47Н</v>
          </cell>
          <cell r="I191" t="str">
            <v>ОТМ 8 Капитальный ремонт энергетического оборудования</v>
          </cell>
          <cell r="K191" t="str">
            <v>объект</v>
          </cell>
        </row>
        <row r="192">
          <cell r="A192" t="str">
            <v>S_47</v>
          </cell>
          <cell r="H192" t="str">
            <v>47</v>
          </cell>
          <cell r="I192" t="str">
            <v>ОТМ 8 Капитальный ремонт энергетического оборудования</v>
          </cell>
          <cell r="K192" t="str">
            <v>тыс.тенге</v>
          </cell>
        </row>
        <row r="193">
          <cell r="K193" t="str">
            <v>тыс.тенге</v>
          </cell>
        </row>
        <row r="194">
          <cell r="A194" t="str">
            <v>-_</v>
          </cell>
          <cell r="I194" t="str">
            <v>,,,</v>
          </cell>
        </row>
        <row r="195">
          <cell r="A195" t="str">
            <v>-_3.4.2</v>
          </cell>
          <cell r="H195" t="str">
            <v>3.4.2</v>
          </cell>
          <cell r="I195" t="str">
            <v>Проект 2</v>
          </cell>
        </row>
        <row r="196">
          <cell r="A196" t="str">
            <v>-_</v>
          </cell>
          <cell r="I196" t="str">
            <v>Производственные целевые показатели проекта в натуральном выражении</v>
          </cell>
        </row>
        <row r="197">
          <cell r="A197" t="str">
            <v>-_</v>
          </cell>
          <cell r="I197" t="str">
            <v>Оценка доходов по проекту</v>
          </cell>
          <cell r="K197" t="str">
            <v>тыс.тенге</v>
          </cell>
        </row>
        <row r="198">
          <cell r="A198" t="str">
            <v>-_</v>
          </cell>
          <cell r="I198" t="str">
            <v>Всего затраты на ОТМ по проекту</v>
          </cell>
          <cell r="K198" t="str">
            <v>тыс.тенге</v>
          </cell>
        </row>
        <row r="199">
          <cell r="A199" t="str">
            <v>-_</v>
          </cell>
          <cell r="I199" t="str">
            <v>В том числе по основным программам:</v>
          </cell>
        </row>
        <row r="200">
          <cell r="A200" t="str">
            <v>-_48Н</v>
          </cell>
          <cell r="H200" t="str">
            <v>48Н</v>
          </cell>
          <cell r="I200" t="str">
            <v>ОТМ 1             (в натуральном выражении)</v>
          </cell>
        </row>
        <row r="201">
          <cell r="A201" t="str">
            <v>-_48</v>
          </cell>
          <cell r="H201" t="str">
            <v>48</v>
          </cell>
          <cell r="I201" t="str">
            <v>ОТМ 1             (в стоимостном выражении)</v>
          </cell>
          <cell r="K201" t="str">
            <v>тыс.тенге</v>
          </cell>
        </row>
        <row r="202">
          <cell r="A202" t="str">
            <v>-_49Н</v>
          </cell>
          <cell r="H202" t="str">
            <v>49Н</v>
          </cell>
          <cell r="I202" t="str">
            <v>ОТМ 2             (в натуральном выражении)</v>
          </cell>
        </row>
        <row r="203">
          <cell r="A203" t="str">
            <v>-_49</v>
          </cell>
          <cell r="H203" t="str">
            <v>49</v>
          </cell>
          <cell r="I203" t="str">
            <v>ОТМ 2             (в стоимостном выражении)</v>
          </cell>
          <cell r="K203" t="str">
            <v>тыс.тенге</v>
          </cell>
        </row>
        <row r="204">
          <cell r="A204" t="str">
            <v>-_50Н</v>
          </cell>
          <cell r="H204" t="str">
            <v>50Н</v>
          </cell>
          <cell r="I204" t="str">
            <v>ОТМ 3             (в натуральном выражении)</v>
          </cell>
        </row>
        <row r="205">
          <cell r="A205" t="str">
            <v>-_50</v>
          </cell>
          <cell r="H205" t="str">
            <v>50</v>
          </cell>
          <cell r="I205" t="str">
            <v>ОТМ 3             (в стоимостном выражении)</v>
          </cell>
          <cell r="K205" t="str">
            <v>тыс.тенге</v>
          </cell>
        </row>
        <row r="206">
          <cell r="A206" t="str">
            <v>-_51Н</v>
          </cell>
          <cell r="H206" t="str">
            <v>51Н</v>
          </cell>
          <cell r="I206" t="str">
            <v>ОТМ 4             (в натуральном выражении)</v>
          </cell>
        </row>
        <row r="207">
          <cell r="A207" t="str">
            <v>-_51</v>
          </cell>
          <cell r="H207" t="str">
            <v>51</v>
          </cell>
          <cell r="I207" t="str">
            <v>ОТМ 4             (в стоимостном выражении)</v>
          </cell>
          <cell r="K207" t="str">
            <v>тыс.тенге</v>
          </cell>
        </row>
        <row r="208">
          <cell r="K208" t="str">
            <v>тыс.тенге</v>
          </cell>
        </row>
        <row r="209">
          <cell r="A209" t="str">
            <v>-_</v>
          </cell>
          <cell r="I209" t="str">
            <v>,,,</v>
          </cell>
        </row>
        <row r="210">
          <cell r="A210" t="str">
            <v>-_3.4.3</v>
          </cell>
          <cell r="H210" t="str">
            <v>3.4.3</v>
          </cell>
          <cell r="I210" t="str">
            <v>Проект 3</v>
          </cell>
        </row>
        <row r="211">
          <cell r="A211" t="str">
            <v>-_</v>
          </cell>
          <cell r="I211" t="str">
            <v>Производственные целевые показатели проекта в натуральном выражении</v>
          </cell>
        </row>
        <row r="212">
          <cell r="A212" t="str">
            <v>-_</v>
          </cell>
          <cell r="I212" t="str">
            <v>Оценка доходов по проекту</v>
          </cell>
          <cell r="K212" t="str">
            <v>тыс.тенге</v>
          </cell>
        </row>
        <row r="213">
          <cell r="A213" t="str">
            <v>-_</v>
          </cell>
          <cell r="I213" t="str">
            <v>Всего затраты на ОТМ по проекту</v>
          </cell>
          <cell r="K213" t="str">
            <v>тыс.тенге</v>
          </cell>
        </row>
        <row r="214">
          <cell r="A214" t="str">
            <v>-_</v>
          </cell>
          <cell r="I214" t="str">
            <v>В том числе по основным программам:</v>
          </cell>
        </row>
        <row r="215">
          <cell r="A215" t="str">
            <v>-_52Н</v>
          </cell>
          <cell r="H215" t="str">
            <v>52Н</v>
          </cell>
          <cell r="I215" t="str">
            <v>ОТМ 1             (в натуральном выражении)</v>
          </cell>
        </row>
        <row r="216">
          <cell r="A216" t="str">
            <v>-_52</v>
          </cell>
          <cell r="H216" t="str">
            <v>52</v>
          </cell>
          <cell r="I216" t="str">
            <v>ОТМ 1             (в стоимостном выражении)</v>
          </cell>
          <cell r="K216" t="str">
            <v>тыс.тенге</v>
          </cell>
        </row>
        <row r="217">
          <cell r="A217" t="str">
            <v>-_53Н</v>
          </cell>
          <cell r="H217" t="str">
            <v>53Н</v>
          </cell>
          <cell r="I217" t="str">
            <v>ОТМ 2             (в натуральном выражении)</v>
          </cell>
        </row>
        <row r="218">
          <cell r="A218" t="str">
            <v>-_53</v>
          </cell>
          <cell r="H218" t="str">
            <v>53</v>
          </cell>
          <cell r="I218" t="str">
            <v>ОТМ 2             (в стоимостном выражении)</v>
          </cell>
          <cell r="K218" t="str">
            <v>тыс.тенге</v>
          </cell>
        </row>
        <row r="219">
          <cell r="A219" t="str">
            <v>-_54Н</v>
          </cell>
          <cell r="H219" t="str">
            <v>54Н</v>
          </cell>
          <cell r="I219" t="str">
            <v>ОТМ 3             (в натуральном выражении)</v>
          </cell>
        </row>
        <row r="220">
          <cell r="A220" t="str">
            <v>-_54</v>
          </cell>
          <cell r="H220" t="str">
            <v>54</v>
          </cell>
          <cell r="I220" t="str">
            <v>ОТМ 3             (в стоимостном выражении)</v>
          </cell>
          <cell r="K220" t="str">
            <v>тыс.тенге</v>
          </cell>
        </row>
        <row r="221">
          <cell r="A221" t="str">
            <v>-_55Н</v>
          </cell>
          <cell r="H221" t="str">
            <v>55Н</v>
          </cell>
          <cell r="I221" t="str">
            <v>ОТМ 4             (в натуральном выражении)</v>
          </cell>
        </row>
        <row r="222">
          <cell r="A222" t="str">
            <v>-_55</v>
          </cell>
          <cell r="H222" t="str">
            <v>55</v>
          </cell>
          <cell r="I222" t="str">
            <v>ОТМ 4             (в стоимостном выражении)</v>
          </cell>
          <cell r="K222" t="str">
            <v>тыс.тенге</v>
          </cell>
        </row>
        <row r="223">
          <cell r="K223" t="str">
            <v>тыс.тенге</v>
          </cell>
        </row>
        <row r="224">
          <cell r="A224" t="str">
            <v>-_</v>
          </cell>
          <cell r="I224" t="str">
            <v>,,,</v>
          </cell>
        </row>
        <row r="225">
          <cell r="A225" t="str">
            <v>-_Д4</v>
          </cell>
          <cell r="H225" t="str">
            <v>Д4</v>
          </cell>
          <cell r="I225" t="str">
            <v>переработка газа и конденсата</v>
          </cell>
        </row>
        <row r="226">
          <cell r="A226" t="str">
            <v>-_4.1</v>
          </cell>
          <cell r="H226" t="str">
            <v>4.1</v>
          </cell>
          <cell r="I226" t="str">
            <v>Объем производства</v>
          </cell>
          <cell r="K226" t="str">
            <v>млн. м3</v>
          </cell>
        </row>
        <row r="227">
          <cell r="A227" t="str">
            <v>-_4.2</v>
          </cell>
          <cell r="H227" t="str">
            <v>4.2</v>
          </cell>
          <cell r="I227" t="str">
            <v>Оценка доходов по виду деятельности</v>
          </cell>
          <cell r="K227" t="str">
            <v>тыс.тенге</v>
          </cell>
        </row>
        <row r="228">
          <cell r="A228" t="str">
            <v>-_4.3</v>
          </cell>
          <cell r="H228" t="str">
            <v>4.3</v>
          </cell>
          <cell r="I228" t="str">
            <v>Всего затраты на ОТМ по виду деятельности</v>
          </cell>
          <cell r="K228" t="str">
            <v>тыс.тенге</v>
          </cell>
        </row>
        <row r="229">
          <cell r="A229" t="str">
            <v>-_4.4</v>
          </cell>
          <cell r="H229" t="str">
            <v>4.4</v>
          </cell>
          <cell r="I229" t="str">
            <v>В том числе по основным проектам</v>
          </cell>
        </row>
        <row r="230">
          <cell r="A230" t="str">
            <v>-_4.4.1</v>
          </cell>
          <cell r="H230" t="str">
            <v>4.4.1</v>
          </cell>
          <cell r="I230" t="str">
            <v>Проект 1</v>
          </cell>
        </row>
        <row r="231">
          <cell r="A231" t="str">
            <v>-_</v>
          </cell>
          <cell r="I231" t="str">
            <v>Производственные целевые показатели проекта в натуральном выражении</v>
          </cell>
        </row>
        <row r="232">
          <cell r="A232" t="str">
            <v>-_</v>
          </cell>
          <cell r="I232" t="str">
            <v>Оценка доходов по проекту</v>
          </cell>
          <cell r="K232" t="str">
            <v>тыс.тенге</v>
          </cell>
        </row>
        <row r="233">
          <cell r="A233" t="str">
            <v>-_</v>
          </cell>
          <cell r="I233" t="str">
            <v>Всего затраты на ОТМ по проекту</v>
          </cell>
          <cell r="K233" t="str">
            <v>тыс.тенге</v>
          </cell>
        </row>
        <row r="234">
          <cell r="A234" t="str">
            <v>-_</v>
          </cell>
          <cell r="I234" t="str">
            <v>В том числе по основным программам:</v>
          </cell>
        </row>
        <row r="235">
          <cell r="A235" t="str">
            <v>-_56Н</v>
          </cell>
          <cell r="H235" t="str">
            <v>56Н</v>
          </cell>
          <cell r="I235" t="str">
            <v>ОТМ 1 Капитальный ремонт зданий и сооружений</v>
          </cell>
        </row>
        <row r="236">
          <cell r="A236" t="str">
            <v>S_56</v>
          </cell>
          <cell r="H236" t="str">
            <v>56</v>
          </cell>
          <cell r="I236" t="str">
            <v>ОТМ 1 Капитальный ремонт зданий и сооружений</v>
          </cell>
          <cell r="K236" t="str">
            <v>тыс.тенге</v>
          </cell>
        </row>
        <row r="237">
          <cell r="A237" t="str">
            <v>-_57Н</v>
          </cell>
          <cell r="H237" t="str">
            <v>57Н</v>
          </cell>
          <cell r="I237" t="str">
            <v>ОТМ 2 Ремонт и обслуживание ГМК</v>
          </cell>
        </row>
        <row r="238">
          <cell r="A238" t="str">
            <v>S_57</v>
          </cell>
          <cell r="H238" t="str">
            <v>57</v>
          </cell>
          <cell r="I238" t="str">
            <v>ОТМ 2 Ремонт и обслуживание ГМК</v>
          </cell>
          <cell r="K238" t="str">
            <v>тыс.тенге</v>
          </cell>
        </row>
        <row r="239">
          <cell r="A239" t="str">
            <v>-_58Н</v>
          </cell>
          <cell r="H239" t="str">
            <v>58Н</v>
          </cell>
          <cell r="I239" t="str">
            <v>ОТМ 3             (в натуральном выражении)</v>
          </cell>
        </row>
        <row r="240">
          <cell r="A240" t="str">
            <v>-_58</v>
          </cell>
          <cell r="H240" t="str">
            <v>58</v>
          </cell>
          <cell r="I240" t="str">
            <v>ОТМ 3             (в стоимостном выражении)</v>
          </cell>
          <cell r="K240" t="str">
            <v>тыс.тенге</v>
          </cell>
        </row>
        <row r="241">
          <cell r="A241" t="str">
            <v>-_59Н</v>
          </cell>
          <cell r="H241" t="str">
            <v>59Н</v>
          </cell>
          <cell r="I241" t="str">
            <v>ОТМ 4             (в натуральном выражении)</v>
          </cell>
        </row>
        <row r="242">
          <cell r="A242" t="str">
            <v>-_59</v>
          </cell>
          <cell r="H242" t="str">
            <v>59</v>
          </cell>
          <cell r="I242" t="str">
            <v>ОТМ 4             (в стоимостном выражении)</v>
          </cell>
          <cell r="K242" t="str">
            <v>тыс.тенге</v>
          </cell>
        </row>
        <row r="243">
          <cell r="K243" t="str">
            <v>тыс.тенге</v>
          </cell>
        </row>
        <row r="244">
          <cell r="A244" t="str">
            <v>-_</v>
          </cell>
          <cell r="I244" t="str">
            <v>,,,</v>
          </cell>
        </row>
        <row r="245">
          <cell r="A245" t="str">
            <v>-_4.4.2</v>
          </cell>
          <cell r="H245" t="str">
            <v>4.4.2</v>
          </cell>
          <cell r="I245" t="str">
            <v>Проект 2</v>
          </cell>
        </row>
        <row r="246">
          <cell r="A246" t="str">
            <v>-_</v>
          </cell>
          <cell r="I246" t="str">
            <v>Производственные целевые показатели проекта в натуральном выражении</v>
          </cell>
        </row>
        <row r="247">
          <cell r="A247" t="str">
            <v>-_</v>
          </cell>
          <cell r="I247" t="str">
            <v>Оценка доходов по проекту</v>
          </cell>
          <cell r="K247" t="str">
            <v>тыс.тенге</v>
          </cell>
        </row>
        <row r="248">
          <cell r="A248" t="str">
            <v>-_</v>
          </cell>
          <cell r="I248" t="str">
            <v>Всего затраты на ОТМ по проекту</v>
          </cell>
          <cell r="K248" t="str">
            <v>тыс.тенге</v>
          </cell>
        </row>
        <row r="249">
          <cell r="A249" t="str">
            <v>-_</v>
          </cell>
          <cell r="I249" t="str">
            <v>В том числе по основным программам:</v>
          </cell>
        </row>
        <row r="250">
          <cell r="A250" t="str">
            <v>-_60Н</v>
          </cell>
          <cell r="H250" t="str">
            <v>60Н</v>
          </cell>
          <cell r="I250" t="str">
            <v>ОТМ 1             (в натуральном выражении)</v>
          </cell>
        </row>
        <row r="251">
          <cell r="A251" t="str">
            <v>-_60</v>
          </cell>
          <cell r="H251" t="str">
            <v>60</v>
          </cell>
          <cell r="I251" t="str">
            <v>ОТМ 1             (в стоимостном выражении)</v>
          </cell>
          <cell r="K251" t="str">
            <v>тыс.тенге</v>
          </cell>
        </row>
        <row r="252">
          <cell r="A252" t="str">
            <v>-_61Н</v>
          </cell>
          <cell r="H252" t="str">
            <v>61Н</v>
          </cell>
          <cell r="I252" t="str">
            <v>ОТМ 2             (в натуральном выражении)</v>
          </cell>
        </row>
        <row r="253">
          <cell r="A253" t="str">
            <v>-_61</v>
          </cell>
          <cell r="H253" t="str">
            <v>61</v>
          </cell>
          <cell r="I253" t="str">
            <v>ОТМ 2             (в стоимостном выражении)</v>
          </cell>
          <cell r="K253" t="str">
            <v>тыс.тенге</v>
          </cell>
        </row>
        <row r="254">
          <cell r="A254" t="str">
            <v>-_62Н</v>
          </cell>
          <cell r="H254" t="str">
            <v>62Н</v>
          </cell>
          <cell r="I254" t="str">
            <v>ОТМ 3             (в натуральном выражении)</v>
          </cell>
        </row>
        <row r="255">
          <cell r="A255" t="str">
            <v>-_62</v>
          </cell>
          <cell r="H255" t="str">
            <v>62</v>
          </cell>
          <cell r="I255" t="str">
            <v>ОТМ 3             (в стоимостном выражении)</v>
          </cell>
          <cell r="K255" t="str">
            <v>тыс.тенге</v>
          </cell>
        </row>
        <row r="256">
          <cell r="A256" t="str">
            <v>-_63Н</v>
          </cell>
          <cell r="H256" t="str">
            <v>63Н</v>
          </cell>
          <cell r="I256" t="str">
            <v>ОТМ 4             (в натуральном выражении)</v>
          </cell>
        </row>
        <row r="257">
          <cell r="A257" t="str">
            <v>-_63</v>
          </cell>
          <cell r="H257" t="str">
            <v>63</v>
          </cell>
          <cell r="I257" t="str">
            <v>ОТМ 4             (в стоимостном выражении)</v>
          </cell>
          <cell r="K257" t="str">
            <v>тыс.тенге</v>
          </cell>
        </row>
        <row r="258">
          <cell r="K258" t="str">
            <v>тыс.тенге</v>
          </cell>
        </row>
        <row r="259">
          <cell r="A259" t="str">
            <v>-_</v>
          </cell>
          <cell r="I259" t="str">
            <v>,,,</v>
          </cell>
        </row>
        <row r="260">
          <cell r="A260" t="str">
            <v>-_4.4.3</v>
          </cell>
          <cell r="H260" t="str">
            <v>4.4.3</v>
          </cell>
          <cell r="I260" t="str">
            <v>Проект 3</v>
          </cell>
        </row>
        <row r="261">
          <cell r="A261" t="str">
            <v>-_</v>
          </cell>
          <cell r="I261" t="str">
            <v>Производственные целевые показатели проекта в натуральном выражении</v>
          </cell>
        </row>
        <row r="262">
          <cell r="A262" t="str">
            <v>-_</v>
          </cell>
          <cell r="I262" t="str">
            <v>Оценка доходов по проекту</v>
          </cell>
          <cell r="K262" t="str">
            <v>тыс.тенге</v>
          </cell>
        </row>
        <row r="263">
          <cell r="A263" t="str">
            <v>-_</v>
          </cell>
          <cell r="I263" t="str">
            <v>Всего затраты на ОТМ по проекту</v>
          </cell>
          <cell r="K263" t="str">
            <v>тыс.тенге</v>
          </cell>
        </row>
        <row r="264">
          <cell r="A264" t="str">
            <v>-_</v>
          </cell>
          <cell r="I264" t="str">
            <v>В том числе по основным программам:</v>
          </cell>
        </row>
        <row r="265">
          <cell r="A265" t="str">
            <v>-_64Н</v>
          </cell>
          <cell r="H265" t="str">
            <v>64Н</v>
          </cell>
          <cell r="I265" t="str">
            <v>ОТМ 1             (в натуральном выражении)</v>
          </cell>
        </row>
        <row r="266">
          <cell r="A266" t="str">
            <v>-_64</v>
          </cell>
          <cell r="H266" t="str">
            <v>64</v>
          </cell>
          <cell r="I266" t="str">
            <v>ОТМ 1             (в стоимостном выражении)</v>
          </cell>
          <cell r="K266" t="str">
            <v>тыс.тенге</v>
          </cell>
        </row>
        <row r="267">
          <cell r="A267" t="str">
            <v>-_65Н</v>
          </cell>
          <cell r="H267" t="str">
            <v>65Н</v>
          </cell>
          <cell r="I267" t="str">
            <v>ОТМ 2             (в натуральном выражении)</v>
          </cell>
        </row>
        <row r="268">
          <cell r="A268" t="str">
            <v>-_65</v>
          </cell>
          <cell r="H268" t="str">
            <v>65</v>
          </cell>
          <cell r="I268" t="str">
            <v>ОТМ 2             (в стоимостном выражении)</v>
          </cell>
          <cell r="K268" t="str">
            <v>тыс.тенге</v>
          </cell>
        </row>
        <row r="269">
          <cell r="A269" t="str">
            <v>-_66Н</v>
          </cell>
          <cell r="H269" t="str">
            <v>66Н</v>
          </cell>
          <cell r="I269" t="str">
            <v>ОТМ 3             (в натуральном выражении)</v>
          </cell>
        </row>
        <row r="270">
          <cell r="A270" t="str">
            <v>-_66</v>
          </cell>
          <cell r="H270" t="str">
            <v>66</v>
          </cell>
          <cell r="I270" t="str">
            <v>ОТМ 3             (в стоимостном выражении)</v>
          </cell>
          <cell r="K270" t="str">
            <v>тыс.тенге</v>
          </cell>
        </row>
        <row r="271">
          <cell r="A271" t="str">
            <v>-_67Н</v>
          </cell>
          <cell r="H271" t="str">
            <v>67Н</v>
          </cell>
          <cell r="I271" t="str">
            <v>ОТМ 4             (в натуральном выражении)</v>
          </cell>
        </row>
        <row r="272">
          <cell r="A272" t="str">
            <v>-_67</v>
          </cell>
          <cell r="H272" t="str">
            <v>67</v>
          </cell>
          <cell r="I272" t="str">
            <v>ОТМ 4             (в стоимостном выражении)</v>
          </cell>
          <cell r="K272" t="str">
            <v>тыс.тенге</v>
          </cell>
        </row>
        <row r="273">
          <cell r="K273" t="str">
            <v>тыс.тенге</v>
          </cell>
        </row>
        <row r="274">
          <cell r="A274" t="str">
            <v>-_</v>
          </cell>
          <cell r="I274" t="str">
            <v>,,,</v>
          </cell>
        </row>
        <row r="275">
          <cell r="A275" t="str">
            <v>-_Д5</v>
          </cell>
          <cell r="H275" t="str">
            <v>Д5</v>
          </cell>
          <cell r="I275" t="str">
            <v>добыча питьевой воды</v>
          </cell>
        </row>
        <row r="276">
          <cell r="A276" t="str">
            <v>-_5.1</v>
          </cell>
          <cell r="H276" t="str">
            <v>5.1</v>
          </cell>
          <cell r="I276" t="str">
            <v>Объем производства</v>
          </cell>
          <cell r="K276" t="str">
            <v>тыс. тонн</v>
          </cell>
        </row>
        <row r="277">
          <cell r="A277" t="str">
            <v>-_5.2</v>
          </cell>
          <cell r="H277" t="str">
            <v>5.2</v>
          </cell>
          <cell r="I277" t="str">
            <v>Оценка доходов по виду деятельности</v>
          </cell>
          <cell r="K277" t="str">
            <v>тыс.тенге</v>
          </cell>
        </row>
        <row r="278">
          <cell r="A278" t="str">
            <v>-_5.3</v>
          </cell>
          <cell r="H278" t="str">
            <v>5.3</v>
          </cell>
          <cell r="I278" t="str">
            <v>Всего затраты на ОТМ по виду деятельности</v>
          </cell>
          <cell r="K278" t="str">
            <v>тыс.тенге</v>
          </cell>
        </row>
        <row r="279">
          <cell r="A279" t="str">
            <v>-_5.4</v>
          </cell>
          <cell r="H279" t="str">
            <v>5.4</v>
          </cell>
          <cell r="I279" t="str">
            <v>В том числе по основным проектам</v>
          </cell>
        </row>
        <row r="280">
          <cell r="A280" t="str">
            <v>-_5.4.1</v>
          </cell>
          <cell r="H280" t="str">
            <v>5.4.1</v>
          </cell>
          <cell r="I280" t="str">
            <v>Проект 1</v>
          </cell>
        </row>
        <row r="281">
          <cell r="A281" t="str">
            <v>-_</v>
          </cell>
          <cell r="I281" t="str">
            <v>Производственные целевые показатели проекта в натуральном выражении</v>
          </cell>
        </row>
        <row r="282">
          <cell r="A282" t="str">
            <v>-_</v>
          </cell>
          <cell r="I282" t="str">
            <v>Оценка доходов по проекту</v>
          </cell>
          <cell r="K282" t="str">
            <v>тыс.тенге</v>
          </cell>
        </row>
        <row r="283">
          <cell r="A283" t="str">
            <v>-_</v>
          </cell>
          <cell r="I283" t="str">
            <v>Всего затраты на ОТМ по проекту</v>
          </cell>
          <cell r="K283" t="str">
            <v>тыс.тенге</v>
          </cell>
        </row>
        <row r="284">
          <cell r="A284" t="str">
            <v>-_</v>
          </cell>
          <cell r="I284" t="str">
            <v>В том числе по основным программам:</v>
          </cell>
        </row>
        <row r="285">
          <cell r="A285" t="str">
            <v>-_68Н</v>
          </cell>
          <cell r="H285" t="str">
            <v>68Н</v>
          </cell>
          <cell r="I285" t="str">
            <v>ОТМ 1 Подземный ремонт скважин</v>
          </cell>
          <cell r="K285" t="str">
            <v>скв.</v>
          </cell>
        </row>
        <row r="286">
          <cell r="A286" t="str">
            <v>S_68</v>
          </cell>
          <cell r="H286" t="str">
            <v>68</v>
          </cell>
          <cell r="I286" t="str">
            <v>ОТМ 1 Подземный ремонт скважин</v>
          </cell>
          <cell r="K286" t="str">
            <v>тыс.тенге</v>
          </cell>
        </row>
        <row r="287">
          <cell r="A287" t="str">
            <v>-_69Н</v>
          </cell>
          <cell r="H287" t="str">
            <v>69Н</v>
          </cell>
          <cell r="I287" t="str">
            <v>ОТМ 2 Капитальный ремонт зданий и сооружении</v>
          </cell>
        </row>
        <row r="288">
          <cell r="A288" t="str">
            <v>S_69</v>
          </cell>
          <cell r="H288" t="str">
            <v>69</v>
          </cell>
          <cell r="I288" t="str">
            <v>ОТМ 2 Капитальный ремонт зданий и сооружении</v>
          </cell>
          <cell r="K288" t="str">
            <v>тыс.тенге</v>
          </cell>
        </row>
        <row r="289">
          <cell r="A289" t="str">
            <v>-_70Н</v>
          </cell>
          <cell r="H289" t="str">
            <v>70Н</v>
          </cell>
          <cell r="I289" t="str">
            <v>ОТМ 3 Капитальный ремонт трубопроводов</v>
          </cell>
          <cell r="K289" t="str">
            <v>км.</v>
          </cell>
        </row>
        <row r="290">
          <cell r="A290" t="str">
            <v>S_70</v>
          </cell>
          <cell r="H290" t="str">
            <v>70</v>
          </cell>
          <cell r="I290" t="str">
            <v>ОТМ 3 Капитальный ремонт трубопроводов</v>
          </cell>
          <cell r="K290" t="str">
            <v>тыс.тенге</v>
          </cell>
        </row>
        <row r="291">
          <cell r="A291" t="str">
            <v>-_71Н</v>
          </cell>
          <cell r="H291" t="str">
            <v>71Н</v>
          </cell>
          <cell r="I291" t="str">
            <v>ОТМ 4 Капитальный ремонт нефтепромыслового оборудования</v>
          </cell>
        </row>
        <row r="292">
          <cell r="A292" t="str">
            <v>S_71</v>
          </cell>
          <cell r="H292" t="str">
            <v>71</v>
          </cell>
          <cell r="I292" t="str">
            <v>ОТМ 4 Капитальный ремонт нефтепромыслового оборудования</v>
          </cell>
          <cell r="K292" t="str">
            <v>тыс.тенге</v>
          </cell>
        </row>
        <row r="293">
          <cell r="H293" t="str">
            <v>72Н</v>
          </cell>
          <cell r="I293" t="str">
            <v>ОТМ 5 Капитальный ремонт энергетического оборудования</v>
          </cell>
        </row>
        <row r="294">
          <cell r="A294" t="str">
            <v>S_72</v>
          </cell>
          <cell r="H294" t="str">
            <v>72</v>
          </cell>
          <cell r="I294" t="str">
            <v>ОТМ 5 Капитальный ремонт энергетического оборудования</v>
          </cell>
          <cell r="K294" t="str">
            <v>тыс.тенге</v>
          </cell>
        </row>
        <row r="295">
          <cell r="A295" t="str">
            <v>-_5.4.2</v>
          </cell>
          <cell r="H295" t="str">
            <v>5.4.2</v>
          </cell>
          <cell r="I295" t="str">
            <v>Проект 2</v>
          </cell>
        </row>
        <row r="296">
          <cell r="A296" t="str">
            <v>-_</v>
          </cell>
          <cell r="I296" t="str">
            <v>Производственные целевые показатели проекта в натуральном выражении</v>
          </cell>
        </row>
        <row r="297">
          <cell r="A297" t="str">
            <v>-_</v>
          </cell>
          <cell r="I297" t="str">
            <v>Оценка доходов по проекту</v>
          </cell>
          <cell r="K297" t="str">
            <v>тыс.тенге</v>
          </cell>
        </row>
        <row r="298">
          <cell r="A298" t="str">
            <v>-_</v>
          </cell>
          <cell r="I298" t="str">
            <v>Всего затраты на ОТМ по проекту</v>
          </cell>
          <cell r="K298" t="str">
            <v>тыс.тенге</v>
          </cell>
        </row>
        <row r="299">
          <cell r="A299" t="str">
            <v>-_</v>
          </cell>
          <cell r="I299" t="str">
            <v>В том числе по основным программам:</v>
          </cell>
        </row>
        <row r="300">
          <cell r="A300" t="str">
            <v>-_73Н</v>
          </cell>
          <cell r="H300" t="str">
            <v>73Н</v>
          </cell>
          <cell r="I300" t="str">
            <v>ОТМ 1             (в натуральном выражении)</v>
          </cell>
        </row>
        <row r="301">
          <cell r="A301" t="str">
            <v>-_73</v>
          </cell>
          <cell r="H301" t="str">
            <v>73</v>
          </cell>
          <cell r="I301" t="str">
            <v>ОТМ 1             (в стоимостном выражении)</v>
          </cell>
          <cell r="K301" t="str">
            <v>тыс.тенге</v>
          </cell>
        </row>
        <row r="302">
          <cell r="A302" t="str">
            <v>-_74Н</v>
          </cell>
          <cell r="H302" t="str">
            <v>74Н</v>
          </cell>
          <cell r="I302" t="str">
            <v>ОТМ 2             (в натуральном выражении)</v>
          </cell>
        </row>
        <row r="303">
          <cell r="A303" t="str">
            <v>-_74</v>
          </cell>
          <cell r="H303" t="str">
            <v>74</v>
          </cell>
          <cell r="I303" t="str">
            <v>ОТМ 2             (в стоимостном выражении)</v>
          </cell>
          <cell r="K303" t="str">
            <v>тыс.тенге</v>
          </cell>
        </row>
        <row r="304">
          <cell r="A304" t="str">
            <v>-_75Н</v>
          </cell>
          <cell r="H304" t="str">
            <v>75Н</v>
          </cell>
          <cell r="I304" t="str">
            <v>ОТМ 3             (в натуральном выражении)</v>
          </cell>
        </row>
        <row r="305">
          <cell r="A305" t="str">
            <v>-_75</v>
          </cell>
          <cell r="H305" t="str">
            <v>75</v>
          </cell>
          <cell r="I305" t="str">
            <v>ОТМ 3             (в стоимостном выражении)</v>
          </cell>
          <cell r="K305" t="str">
            <v>тыс.тенге</v>
          </cell>
        </row>
        <row r="306">
          <cell r="A306" t="str">
            <v>-_76Н</v>
          </cell>
          <cell r="H306" t="str">
            <v>76Н</v>
          </cell>
          <cell r="I306" t="str">
            <v>ОТМ 4             (в натуральном выражении)</v>
          </cell>
        </row>
        <row r="307">
          <cell r="A307" t="str">
            <v>-_76</v>
          </cell>
          <cell r="H307" t="str">
            <v>76</v>
          </cell>
          <cell r="I307" t="str">
            <v>ОТМ 4             (в стоимостном выражении)</v>
          </cell>
          <cell r="K307" t="str">
            <v>тыс.тенге</v>
          </cell>
        </row>
        <row r="308">
          <cell r="K308" t="str">
            <v>тыс.тенге</v>
          </cell>
        </row>
        <row r="309">
          <cell r="A309" t="str">
            <v>-_</v>
          </cell>
          <cell r="I309" t="str">
            <v>,,,</v>
          </cell>
        </row>
        <row r="310">
          <cell r="A310" t="str">
            <v>-_5.4.3</v>
          </cell>
          <cell r="H310" t="str">
            <v>5.4.3</v>
          </cell>
          <cell r="I310" t="str">
            <v>Проект 3</v>
          </cell>
        </row>
        <row r="311">
          <cell r="A311" t="str">
            <v>-_</v>
          </cell>
          <cell r="I311" t="str">
            <v>Производственные целевые показатели проекта в натуральном выражении</v>
          </cell>
        </row>
        <row r="312">
          <cell r="A312" t="str">
            <v>-_</v>
          </cell>
          <cell r="I312" t="str">
            <v>Оценка доходов по проекту</v>
          </cell>
          <cell r="K312" t="str">
            <v>тыс.тенге</v>
          </cell>
        </row>
        <row r="313">
          <cell r="A313" t="str">
            <v>-_</v>
          </cell>
          <cell r="I313" t="str">
            <v>Всего затраты на ОТМ по проекту</v>
          </cell>
          <cell r="K313" t="str">
            <v>тыс.тенге</v>
          </cell>
        </row>
        <row r="314">
          <cell r="A314" t="str">
            <v>-_</v>
          </cell>
          <cell r="I314" t="str">
            <v>В том числе по основным программам:</v>
          </cell>
        </row>
        <row r="315">
          <cell r="A315" t="str">
            <v>-_77Н</v>
          </cell>
          <cell r="H315" t="str">
            <v>77Н</v>
          </cell>
          <cell r="I315" t="str">
            <v>ОТМ 1             (в натуральном выражении)</v>
          </cell>
        </row>
        <row r="316">
          <cell r="A316" t="str">
            <v>-_77</v>
          </cell>
          <cell r="H316" t="str">
            <v>77</v>
          </cell>
          <cell r="I316" t="str">
            <v>ОТМ 1             (в стоимостном выражении)</v>
          </cell>
          <cell r="K316" t="str">
            <v>тыс.тенге</v>
          </cell>
        </row>
        <row r="317">
          <cell r="A317" t="str">
            <v>-_78Н</v>
          </cell>
          <cell r="H317" t="str">
            <v>78Н</v>
          </cell>
          <cell r="I317" t="str">
            <v>ОТМ 2             (в натуральном выражении)</v>
          </cell>
        </row>
        <row r="318">
          <cell r="A318" t="str">
            <v>-_78</v>
          </cell>
          <cell r="H318" t="str">
            <v>78</v>
          </cell>
          <cell r="I318" t="str">
            <v>ОТМ 2             (в стоимостном выражении)</v>
          </cell>
          <cell r="K318" t="str">
            <v>тыс.тенге</v>
          </cell>
        </row>
        <row r="319">
          <cell r="A319" t="str">
            <v>-_79Н</v>
          </cell>
          <cell r="H319" t="str">
            <v>79Н</v>
          </cell>
          <cell r="I319" t="str">
            <v>ОТМ 3             (в натуральном выражении)</v>
          </cell>
        </row>
        <row r="320">
          <cell r="A320" t="str">
            <v>-_79</v>
          </cell>
          <cell r="H320" t="str">
            <v>79</v>
          </cell>
          <cell r="I320" t="str">
            <v>ОТМ 3             (в стоимостном выражении)</v>
          </cell>
          <cell r="K320" t="str">
            <v>тыс.тенге</v>
          </cell>
        </row>
        <row r="321">
          <cell r="A321" t="str">
            <v>-_80Н</v>
          </cell>
          <cell r="H321" t="str">
            <v>80Н</v>
          </cell>
          <cell r="I321" t="str">
            <v>ОТМ 4             (в натуральном выражении)</v>
          </cell>
        </row>
        <row r="322">
          <cell r="A322" t="str">
            <v>-_80</v>
          </cell>
          <cell r="H322" t="str">
            <v>80</v>
          </cell>
          <cell r="I322" t="str">
            <v>ОТМ 4             (в стоимостном выражении)</v>
          </cell>
          <cell r="K322" t="str">
            <v>тыс.тенге</v>
          </cell>
        </row>
        <row r="323">
          <cell r="K323" t="str">
            <v>тыс.тенге</v>
          </cell>
        </row>
        <row r="324">
          <cell r="A324" t="str">
            <v>-_</v>
          </cell>
          <cell r="I324" t="str">
            <v>,,,</v>
          </cell>
        </row>
        <row r="325">
          <cell r="A325" t="str">
            <v>-_Д6</v>
          </cell>
          <cell r="H325" t="str">
            <v>Д6</v>
          </cell>
          <cell r="I325" t="str">
            <v>прочие виды продукции (работ,услуг)</v>
          </cell>
        </row>
        <row r="326">
          <cell r="A326" t="str">
            <v>-_6.1</v>
          </cell>
          <cell r="H326" t="str">
            <v>6.1</v>
          </cell>
          <cell r="I326" t="str">
            <v>Объем производства</v>
          </cell>
        </row>
        <row r="327">
          <cell r="A327" t="str">
            <v>-_6.2</v>
          </cell>
          <cell r="H327" t="str">
            <v>6.2</v>
          </cell>
          <cell r="I327" t="str">
            <v>Оценка доходов по виду деятельности</v>
          </cell>
          <cell r="K327" t="str">
            <v>тыс.тенге</v>
          </cell>
        </row>
        <row r="328">
          <cell r="A328" t="str">
            <v>-_6.3</v>
          </cell>
          <cell r="H328" t="str">
            <v>6.3</v>
          </cell>
          <cell r="I328" t="str">
            <v>Всего затраты на ОТМ по виду деятельности</v>
          </cell>
          <cell r="K328" t="str">
            <v>тыс.тенге</v>
          </cell>
        </row>
        <row r="329">
          <cell r="A329" t="str">
            <v>-_6.4</v>
          </cell>
          <cell r="H329" t="str">
            <v>6.4</v>
          </cell>
          <cell r="I329" t="str">
            <v>В том числе по основным проектам</v>
          </cell>
        </row>
        <row r="330">
          <cell r="A330" t="str">
            <v>-_6.4.1</v>
          </cell>
          <cell r="H330" t="str">
            <v>6.4.1</v>
          </cell>
          <cell r="I330" t="str">
            <v>Проект 1</v>
          </cell>
        </row>
        <row r="331">
          <cell r="A331" t="str">
            <v>-_</v>
          </cell>
          <cell r="I331" t="str">
            <v>Производственные целевые показатели проекта в натуральном выражении</v>
          </cell>
        </row>
        <row r="332">
          <cell r="A332" t="str">
            <v>-_</v>
          </cell>
          <cell r="I332" t="str">
            <v>Оценка доходов по проекту</v>
          </cell>
          <cell r="K332" t="str">
            <v>тыс.тенге</v>
          </cell>
        </row>
        <row r="333">
          <cell r="A333" t="str">
            <v>-_</v>
          </cell>
          <cell r="I333" t="str">
            <v>Всего затраты на ОТМ по проекту</v>
          </cell>
          <cell r="K333" t="str">
            <v>тыс.тенге</v>
          </cell>
        </row>
        <row r="334">
          <cell r="A334" t="str">
            <v>-_</v>
          </cell>
          <cell r="I334" t="str">
            <v>В том числе по основным программам:</v>
          </cell>
        </row>
        <row r="335">
          <cell r="A335" t="str">
            <v>-_81Н</v>
          </cell>
          <cell r="H335" t="str">
            <v>81Н</v>
          </cell>
          <cell r="I335" t="str">
            <v>ОТМ 1             (в натуральном выражении)</v>
          </cell>
        </row>
        <row r="336">
          <cell r="A336" t="str">
            <v>-_81</v>
          </cell>
          <cell r="H336" t="str">
            <v>81</v>
          </cell>
          <cell r="I336" t="str">
            <v>ОТМ 1             (в стоимостном выражении)</v>
          </cell>
          <cell r="K336" t="str">
            <v>тыс.тенге</v>
          </cell>
        </row>
        <row r="337">
          <cell r="A337" t="str">
            <v>-_82Н</v>
          </cell>
          <cell r="H337" t="str">
            <v>82Н</v>
          </cell>
          <cell r="I337" t="str">
            <v>ОТМ 2             (в натуральном выражении)</v>
          </cell>
        </row>
        <row r="338">
          <cell r="A338" t="str">
            <v>-_82</v>
          </cell>
          <cell r="H338" t="str">
            <v>82</v>
          </cell>
          <cell r="I338" t="str">
            <v>ОТМ 2             (в стоимостном выражении)</v>
          </cell>
          <cell r="K338" t="str">
            <v>тыс.тенге</v>
          </cell>
        </row>
        <row r="339">
          <cell r="A339" t="str">
            <v>-_83Н</v>
          </cell>
          <cell r="H339" t="str">
            <v>83Н</v>
          </cell>
          <cell r="I339" t="str">
            <v>ОТМ 3             (в натуральном выражении)</v>
          </cell>
        </row>
        <row r="340">
          <cell r="A340" t="str">
            <v>-_83</v>
          </cell>
          <cell r="H340" t="str">
            <v>83</v>
          </cell>
          <cell r="I340" t="str">
            <v>ОТМ 3             (в стоимостном выражении)</v>
          </cell>
          <cell r="K340" t="str">
            <v>тыс.тенге</v>
          </cell>
        </row>
        <row r="341">
          <cell r="A341" t="str">
            <v>-_84Н</v>
          </cell>
          <cell r="H341" t="str">
            <v>84Н</v>
          </cell>
          <cell r="I341" t="str">
            <v>ОТМ 4             (в натуральном выражении)</v>
          </cell>
        </row>
        <row r="342">
          <cell r="A342" t="str">
            <v>-_84</v>
          </cell>
          <cell r="H342" t="str">
            <v>84</v>
          </cell>
          <cell r="I342" t="str">
            <v>ОТМ 4             (в стоимостном выражении)</v>
          </cell>
          <cell r="K342" t="str">
            <v>тыс.тенге</v>
          </cell>
        </row>
        <row r="343">
          <cell r="K343" t="str">
            <v>тыс.тенге</v>
          </cell>
        </row>
        <row r="344">
          <cell r="A344" t="str">
            <v>-_</v>
          </cell>
          <cell r="I344" t="str">
            <v>,,,</v>
          </cell>
        </row>
        <row r="345">
          <cell r="A345" t="str">
            <v>-_6.4.2</v>
          </cell>
          <cell r="H345" t="str">
            <v>6.4.2</v>
          </cell>
          <cell r="I345" t="str">
            <v>Проект 2</v>
          </cell>
        </row>
        <row r="346">
          <cell r="A346" t="str">
            <v>-_</v>
          </cell>
          <cell r="I346" t="str">
            <v>Производственные целевые показатели проекта в натуральном выражении</v>
          </cell>
        </row>
        <row r="347">
          <cell r="A347" t="str">
            <v>-_</v>
          </cell>
          <cell r="I347" t="str">
            <v>Оценка доходов по проекту</v>
          </cell>
          <cell r="K347" t="str">
            <v>тыс.тенге</v>
          </cell>
        </row>
        <row r="348">
          <cell r="A348" t="str">
            <v>-_</v>
          </cell>
          <cell r="I348" t="str">
            <v>Всего затраты на ОТМ по проекту</v>
          </cell>
          <cell r="K348" t="str">
            <v>тыс.тенге</v>
          </cell>
        </row>
        <row r="349">
          <cell r="A349" t="str">
            <v>-_</v>
          </cell>
          <cell r="I349" t="str">
            <v>В том числе по основным программам:</v>
          </cell>
        </row>
        <row r="350">
          <cell r="A350" t="str">
            <v>-_85Н</v>
          </cell>
          <cell r="H350" t="str">
            <v>85Н</v>
          </cell>
          <cell r="I350" t="str">
            <v>ОТМ 1             (в натуральном выражении)</v>
          </cell>
        </row>
        <row r="351">
          <cell r="A351" t="str">
            <v>-_85</v>
          </cell>
          <cell r="H351" t="str">
            <v>85</v>
          </cell>
          <cell r="I351" t="str">
            <v>ОТМ 1             (в стоимостном выражении)</v>
          </cell>
          <cell r="K351" t="str">
            <v>тыс.тенге</v>
          </cell>
        </row>
        <row r="352">
          <cell r="A352" t="str">
            <v>-_86Н</v>
          </cell>
          <cell r="H352" t="str">
            <v>86Н</v>
          </cell>
          <cell r="I352" t="str">
            <v>ОТМ 2             (в натуральном выражении)</v>
          </cell>
        </row>
        <row r="353">
          <cell r="A353" t="str">
            <v>-_86</v>
          </cell>
          <cell r="H353" t="str">
            <v>86</v>
          </cell>
          <cell r="I353" t="str">
            <v>ОТМ 2             (в стоимостном выражении)</v>
          </cell>
          <cell r="K353" t="str">
            <v>тыс.тенге</v>
          </cell>
        </row>
        <row r="354">
          <cell r="A354" t="str">
            <v>-_87Н</v>
          </cell>
          <cell r="H354" t="str">
            <v>87Н</v>
          </cell>
          <cell r="I354" t="str">
            <v>ОТМ 3             (в натуральном выражении)</v>
          </cell>
        </row>
        <row r="355">
          <cell r="A355" t="str">
            <v>-_87</v>
          </cell>
          <cell r="H355" t="str">
            <v>87</v>
          </cell>
          <cell r="I355" t="str">
            <v>ОТМ 3             (в стоимостном выражении)</v>
          </cell>
          <cell r="K355" t="str">
            <v>тыс.тенге</v>
          </cell>
        </row>
        <row r="356">
          <cell r="A356" t="str">
            <v>-_88Н</v>
          </cell>
          <cell r="H356" t="str">
            <v>88Н</v>
          </cell>
          <cell r="I356" t="str">
            <v>ОТМ 4             (в натуральном выражении)</v>
          </cell>
        </row>
        <row r="357">
          <cell r="A357" t="str">
            <v>-_88</v>
          </cell>
          <cell r="H357" t="str">
            <v>88</v>
          </cell>
          <cell r="I357" t="str">
            <v>ОТМ 4             (в стоимостном выражении)</v>
          </cell>
          <cell r="K357" t="str">
            <v>тыс.тенге</v>
          </cell>
        </row>
        <row r="358">
          <cell r="K358" t="str">
            <v>тыс.тенге</v>
          </cell>
        </row>
        <row r="359">
          <cell r="A359" t="str">
            <v>-_</v>
          </cell>
          <cell r="I359" t="str">
            <v>,,,</v>
          </cell>
        </row>
        <row r="360">
          <cell r="A360" t="str">
            <v>-_6.4.3</v>
          </cell>
          <cell r="H360" t="str">
            <v>6.4.3</v>
          </cell>
          <cell r="I360" t="str">
            <v>Проект 3</v>
          </cell>
        </row>
        <row r="361">
          <cell r="A361" t="str">
            <v>-_</v>
          </cell>
          <cell r="I361" t="str">
            <v>Производственные целевые показатели проекта в натуральном выражении</v>
          </cell>
        </row>
        <row r="362">
          <cell r="A362" t="str">
            <v>-_</v>
          </cell>
          <cell r="I362" t="str">
            <v>Оценка доходов по проекту</v>
          </cell>
          <cell r="K362" t="str">
            <v>тыс.тенге</v>
          </cell>
        </row>
        <row r="363">
          <cell r="A363" t="str">
            <v>-_</v>
          </cell>
          <cell r="I363" t="str">
            <v>Всего затраты на ОТМ по проекту</v>
          </cell>
          <cell r="K363" t="str">
            <v>тыс.тенге</v>
          </cell>
        </row>
        <row r="364">
          <cell r="A364" t="str">
            <v>-_</v>
          </cell>
          <cell r="I364" t="str">
            <v>В том числе по основным программам:</v>
          </cell>
        </row>
        <row r="365">
          <cell r="A365" t="str">
            <v>-_89Н</v>
          </cell>
          <cell r="H365" t="str">
            <v>89Н</v>
          </cell>
          <cell r="I365" t="str">
            <v>ОТМ 1             (в натуральном выражении)</v>
          </cell>
        </row>
        <row r="366">
          <cell r="A366" t="str">
            <v>-_89</v>
          </cell>
          <cell r="H366" t="str">
            <v>89</v>
          </cell>
          <cell r="I366" t="str">
            <v>ОТМ 1             (в стоимостном выражении)</v>
          </cell>
          <cell r="K366" t="str">
            <v>тыс.тенге</v>
          </cell>
        </row>
        <row r="367">
          <cell r="A367" t="str">
            <v>-_90Н</v>
          </cell>
          <cell r="H367" t="str">
            <v>90Н</v>
          </cell>
          <cell r="I367" t="str">
            <v>ОТМ 2             (в натуральном выражении)</v>
          </cell>
        </row>
        <row r="368">
          <cell r="A368" t="str">
            <v>-_90</v>
          </cell>
          <cell r="H368" t="str">
            <v>90</v>
          </cell>
          <cell r="I368" t="str">
            <v>ОТМ 2             (в стоимостном выражении)</v>
          </cell>
          <cell r="K368" t="str">
            <v>тыс.тенге</v>
          </cell>
        </row>
        <row r="369">
          <cell r="A369" t="str">
            <v>-_91Н</v>
          </cell>
          <cell r="H369" t="str">
            <v>91Н</v>
          </cell>
          <cell r="I369" t="str">
            <v>ОТМ 3             (в натуральном выражении)</v>
          </cell>
        </row>
        <row r="370">
          <cell r="A370" t="str">
            <v>-_91</v>
          </cell>
          <cell r="H370" t="str">
            <v>91</v>
          </cell>
          <cell r="I370" t="str">
            <v>ОТМ 3             (в стоимостном выражении)</v>
          </cell>
          <cell r="K370" t="str">
            <v>тыс.тенге</v>
          </cell>
        </row>
        <row r="371">
          <cell r="A371" t="str">
            <v>-_92Н</v>
          </cell>
          <cell r="H371" t="str">
            <v>92Н</v>
          </cell>
          <cell r="I371" t="str">
            <v>ОТМ 4             (в натуральном выражении)</v>
          </cell>
        </row>
        <row r="372">
          <cell r="A372" t="str">
            <v>-_92</v>
          </cell>
          <cell r="H372" t="str">
            <v>92</v>
          </cell>
          <cell r="I372" t="str">
            <v>ОТМ 4             (в стоимостном выражении)</v>
          </cell>
          <cell r="K372" t="str">
            <v>тыс.тенге</v>
          </cell>
        </row>
        <row r="373">
          <cell r="K373" t="str">
            <v>тыс.тенге</v>
          </cell>
        </row>
        <row r="374">
          <cell r="A374" t="str">
            <v>-_</v>
          </cell>
          <cell r="I374" t="str">
            <v>,,,</v>
          </cell>
        </row>
        <row r="375">
          <cell r="A375" t="str">
            <v>-_Д7</v>
          </cell>
          <cell r="H375" t="str">
            <v>Д7</v>
          </cell>
          <cell r="I375" t="str">
            <v>Проекты развития социальной сферы</v>
          </cell>
          <cell r="K375" t="str">
            <v>тыс.тенге</v>
          </cell>
        </row>
        <row r="376">
          <cell r="A376" t="str">
            <v>-_7.1</v>
          </cell>
          <cell r="H376" t="str">
            <v>7.1</v>
          </cell>
          <cell r="I376" t="str">
            <v>Развитие г. Астана</v>
          </cell>
          <cell r="K376" t="str">
            <v>тыс.тенге</v>
          </cell>
        </row>
        <row r="377">
          <cell r="A377" t="str">
            <v>-_93Н</v>
          </cell>
          <cell r="H377" t="str">
            <v>93Н</v>
          </cell>
          <cell r="I377" t="str">
            <v>Объекты соцкультбыта (в натуральном выражении)</v>
          </cell>
          <cell r="K377" t="str">
            <v>объекты</v>
          </cell>
        </row>
        <row r="378">
          <cell r="A378" t="str">
            <v>I_93</v>
          </cell>
          <cell r="H378" t="str">
            <v>93</v>
          </cell>
          <cell r="I378" t="str">
            <v>(в стоимостном выражении)</v>
          </cell>
          <cell r="K378" t="str">
            <v>тыс.тенге</v>
          </cell>
        </row>
        <row r="379">
          <cell r="A379" t="str">
            <v>-_94Н</v>
          </cell>
          <cell r="H379" t="str">
            <v>94Н</v>
          </cell>
          <cell r="I379" t="str">
            <v>Объекты жилищного строительства (в натуральном выражении)</v>
          </cell>
          <cell r="K379" t="str">
            <v>объекты</v>
          </cell>
        </row>
        <row r="380">
          <cell r="A380" t="str">
            <v>I_94</v>
          </cell>
          <cell r="H380" t="str">
            <v>94</v>
          </cell>
          <cell r="I380" t="str">
            <v>(в стоимостном выражении)</v>
          </cell>
          <cell r="K380" t="str">
            <v>тыс.тенге</v>
          </cell>
        </row>
        <row r="381">
          <cell r="A381" t="str">
            <v>-_95Н</v>
          </cell>
          <cell r="H381" t="str">
            <v>95Н</v>
          </cell>
          <cell r="I381" t="str">
            <v>Объект № n (в натуральном выражении)</v>
          </cell>
          <cell r="K381" t="str">
            <v>объекты</v>
          </cell>
        </row>
        <row r="382">
          <cell r="A382" t="str">
            <v>-_95</v>
          </cell>
          <cell r="H382" t="str">
            <v>95</v>
          </cell>
          <cell r="I382" t="str">
            <v>(в стоимостном выражении)</v>
          </cell>
          <cell r="K382" t="str">
            <v>тыс.тенге</v>
          </cell>
        </row>
        <row r="383">
          <cell r="A383" t="str">
            <v>-_7.2</v>
          </cell>
          <cell r="H383" t="str">
            <v>7.2</v>
          </cell>
          <cell r="I383" t="str">
            <v>Развитие регионов Республики Казахстан</v>
          </cell>
          <cell r="K383" t="str">
            <v>тыс.тенге</v>
          </cell>
        </row>
        <row r="384">
          <cell r="A384" t="str">
            <v>-_96Н</v>
          </cell>
          <cell r="H384" t="str">
            <v>96Н</v>
          </cell>
          <cell r="I384" t="str">
            <v>Объекты соцкультбыта (в натуральном выражении)</v>
          </cell>
          <cell r="K384" t="str">
            <v>объекты</v>
          </cell>
        </row>
        <row r="385">
          <cell r="A385" t="str">
            <v>I_96</v>
          </cell>
          <cell r="H385" t="str">
            <v>96</v>
          </cell>
          <cell r="I385" t="str">
            <v>(в стоимостном выражении)</v>
          </cell>
          <cell r="K385" t="str">
            <v>тыс.тенге</v>
          </cell>
        </row>
        <row r="386">
          <cell r="A386" t="str">
            <v>-_97Н</v>
          </cell>
          <cell r="H386" t="str">
            <v>97Н</v>
          </cell>
          <cell r="I386" t="str">
            <v>Объекты жилищного строительства (в натуральном выражении)</v>
          </cell>
          <cell r="K386" t="str">
            <v>объекты</v>
          </cell>
        </row>
        <row r="387">
          <cell r="A387" t="str">
            <v>I_97</v>
          </cell>
          <cell r="H387" t="str">
            <v>97</v>
          </cell>
          <cell r="I387" t="str">
            <v>(в стоимостном выражении)</v>
          </cell>
          <cell r="K387" t="str">
            <v>тыс.тенге</v>
          </cell>
        </row>
        <row r="388">
          <cell r="A388" t="str">
            <v>-_98Н</v>
          </cell>
          <cell r="H388" t="str">
            <v>98Н</v>
          </cell>
          <cell r="I388" t="str">
            <v>Объект № n (в натуральном выражении)</v>
          </cell>
          <cell r="K388" t="str">
            <v>объекты</v>
          </cell>
        </row>
        <row r="389">
          <cell r="A389" t="str">
            <v>_98</v>
          </cell>
          <cell r="H389" t="str">
            <v>98</v>
          </cell>
          <cell r="I389" t="str">
            <v>(в стоимостном выражении)</v>
          </cell>
          <cell r="K389" t="str">
            <v>тыс.тенге</v>
          </cell>
        </row>
        <row r="390">
          <cell r="A390" t="str">
            <v>_</v>
          </cell>
          <cell r="I390" t="str">
            <v>Всего затраты на ОТМ</v>
          </cell>
          <cell r="K390" t="str">
            <v>тыс.тенге</v>
          </cell>
        </row>
        <row r="391">
          <cell r="A391" t="str">
            <v>_</v>
          </cell>
        </row>
        <row r="392">
          <cell r="A392" t="str">
            <v>_</v>
          </cell>
        </row>
        <row r="393">
          <cell r="A393" t="str">
            <v>_</v>
          </cell>
        </row>
        <row r="394">
          <cell r="A394" t="str">
            <v>_</v>
          </cell>
        </row>
        <row r="395">
          <cell r="A395" t="str">
            <v>_</v>
          </cell>
        </row>
        <row r="396">
          <cell r="A396" t="str">
            <v>_</v>
          </cell>
        </row>
        <row r="397">
          <cell r="A397" t="str">
            <v>_</v>
          </cell>
        </row>
        <row r="398">
          <cell r="A398" t="str">
            <v>_</v>
          </cell>
        </row>
        <row r="399">
          <cell r="A399" t="str">
            <v>_</v>
          </cell>
        </row>
        <row r="400">
          <cell r="A400" t="str">
            <v>_</v>
          </cell>
        </row>
        <row r="401">
          <cell r="A401" t="str">
            <v>_</v>
          </cell>
        </row>
        <row r="402">
          <cell r="A402" t="str">
            <v>_</v>
          </cell>
        </row>
        <row r="403">
          <cell r="A403" t="str">
            <v>_</v>
          </cell>
        </row>
        <row r="404">
          <cell r="A404" t="str">
            <v>_</v>
          </cell>
        </row>
        <row r="405">
          <cell r="A405" t="str">
            <v>_</v>
          </cell>
        </row>
        <row r="406">
          <cell r="A406" t="str">
            <v>_</v>
          </cell>
        </row>
        <row r="407">
          <cell r="A407" t="str">
            <v>_</v>
          </cell>
        </row>
        <row r="408">
          <cell r="A408" t="str">
            <v>_</v>
          </cell>
        </row>
        <row r="409">
          <cell r="A409" t="str">
            <v>_</v>
          </cell>
        </row>
        <row r="410">
          <cell r="A410" t="str">
            <v>_</v>
          </cell>
        </row>
        <row r="411">
          <cell r="A411" t="str">
            <v>_</v>
          </cell>
        </row>
        <row r="412">
          <cell r="A412" t="str">
            <v>_</v>
          </cell>
        </row>
        <row r="413">
          <cell r="A413" t="str">
            <v>_</v>
          </cell>
        </row>
        <row r="414">
          <cell r="A414" t="str">
            <v>_</v>
          </cell>
        </row>
        <row r="415">
          <cell r="A415" t="str">
            <v>_</v>
          </cell>
        </row>
        <row r="416">
          <cell r="A416" t="str">
            <v>_</v>
          </cell>
        </row>
        <row r="417">
          <cell r="A417" t="str">
            <v>_</v>
          </cell>
        </row>
        <row r="418">
          <cell r="A418" t="str">
            <v>_</v>
          </cell>
        </row>
        <row r="419">
          <cell r="A419" t="str">
            <v>_</v>
          </cell>
        </row>
        <row r="420">
          <cell r="A420" t="str">
            <v>_</v>
          </cell>
        </row>
        <row r="421">
          <cell r="A421" t="str">
            <v>_</v>
          </cell>
        </row>
        <row r="422">
          <cell r="A422" t="str">
            <v>_</v>
          </cell>
        </row>
        <row r="423">
          <cell r="A423" t="str">
            <v>_</v>
          </cell>
        </row>
        <row r="424">
          <cell r="A424" t="str">
            <v>_</v>
          </cell>
        </row>
        <row r="425">
          <cell r="A425" t="str">
            <v>_</v>
          </cell>
        </row>
        <row r="426">
          <cell r="A426" t="str">
            <v>_</v>
          </cell>
        </row>
        <row r="427">
          <cell r="A427" t="str">
            <v>_</v>
          </cell>
        </row>
        <row r="428">
          <cell r="A428" t="str">
            <v>_</v>
          </cell>
        </row>
        <row r="429">
          <cell r="A429" t="str">
            <v>_</v>
          </cell>
        </row>
        <row r="430">
          <cell r="A430" t="str">
            <v>_</v>
          </cell>
        </row>
        <row r="431">
          <cell r="A431" t="str">
            <v>_</v>
          </cell>
        </row>
        <row r="432">
          <cell r="A432" t="str">
            <v>_</v>
          </cell>
        </row>
        <row r="433">
          <cell r="A433" t="str">
            <v>_</v>
          </cell>
        </row>
        <row r="434">
          <cell r="A434" t="str">
            <v>_</v>
          </cell>
        </row>
        <row r="435">
          <cell r="A435" t="str">
            <v>_</v>
          </cell>
        </row>
        <row r="436">
          <cell r="A436" t="str">
            <v>_</v>
          </cell>
        </row>
        <row r="437">
          <cell r="A437" t="str">
            <v>_</v>
          </cell>
        </row>
        <row r="438">
          <cell r="A438" t="str">
            <v>_</v>
          </cell>
        </row>
        <row r="439">
          <cell r="A439" t="str">
            <v>_</v>
          </cell>
        </row>
        <row r="440">
          <cell r="A440" t="str">
            <v>_</v>
          </cell>
        </row>
        <row r="441">
          <cell r="A441" t="str">
            <v>_</v>
          </cell>
        </row>
        <row r="442">
          <cell r="A442" t="str">
            <v>_</v>
          </cell>
        </row>
        <row r="443">
          <cell r="A443" t="str">
            <v>_</v>
          </cell>
        </row>
        <row r="444">
          <cell r="A444" t="str">
            <v>_</v>
          </cell>
        </row>
        <row r="445">
          <cell r="A445" t="str">
            <v>_</v>
          </cell>
        </row>
        <row r="446">
          <cell r="A446" t="str">
            <v>_</v>
          </cell>
        </row>
        <row r="447">
          <cell r="A447" t="str">
            <v>_</v>
          </cell>
        </row>
        <row r="448">
          <cell r="A448" t="str">
            <v>_</v>
          </cell>
        </row>
        <row r="449">
          <cell r="A449" t="str">
            <v>_</v>
          </cell>
        </row>
        <row r="450">
          <cell r="A450" t="str">
            <v>_</v>
          </cell>
        </row>
        <row r="451">
          <cell r="A451" t="str">
            <v>_</v>
          </cell>
        </row>
        <row r="452">
          <cell r="A452" t="str">
            <v>_</v>
          </cell>
        </row>
        <row r="453">
          <cell r="A453" t="str">
            <v>_</v>
          </cell>
        </row>
        <row r="454">
          <cell r="A454" t="str">
            <v>_</v>
          </cell>
        </row>
        <row r="455">
          <cell r="A455" t="str">
            <v>_</v>
          </cell>
        </row>
        <row r="456">
          <cell r="A456" t="str">
            <v>_</v>
          </cell>
        </row>
        <row r="457">
          <cell r="A457" t="str">
            <v>_</v>
          </cell>
        </row>
        <row r="458">
          <cell r="A458" t="str">
            <v>_</v>
          </cell>
        </row>
        <row r="459">
          <cell r="A459" t="str">
            <v>_</v>
          </cell>
        </row>
        <row r="460">
          <cell r="A460" t="str">
            <v>_</v>
          </cell>
        </row>
        <row r="461">
          <cell r="A461" t="str">
            <v>_</v>
          </cell>
        </row>
        <row r="462">
          <cell r="A462" t="str">
            <v>_</v>
          </cell>
        </row>
        <row r="463">
          <cell r="A463" t="str">
            <v>_</v>
          </cell>
        </row>
        <row r="464">
          <cell r="A464" t="str">
            <v>_</v>
          </cell>
        </row>
        <row r="465">
          <cell r="A465" t="str">
            <v>_</v>
          </cell>
        </row>
        <row r="466">
          <cell r="A466" t="str">
            <v>_</v>
          </cell>
        </row>
        <row r="467">
          <cell r="A467" t="str">
            <v>_</v>
          </cell>
        </row>
        <row r="468">
          <cell r="A468" t="str">
            <v>_</v>
          </cell>
        </row>
        <row r="469">
          <cell r="A469" t="str">
            <v>_</v>
          </cell>
        </row>
        <row r="470">
          <cell r="A470" t="str">
            <v>_</v>
          </cell>
        </row>
        <row r="471">
          <cell r="A471" t="str">
            <v>_</v>
          </cell>
        </row>
        <row r="472">
          <cell r="A472" t="str">
            <v>_</v>
          </cell>
        </row>
        <row r="473">
          <cell r="A473" t="str">
            <v>_</v>
          </cell>
        </row>
        <row r="474">
          <cell r="A474" t="str">
            <v>_</v>
          </cell>
        </row>
        <row r="475">
          <cell r="A475" t="str">
            <v>_</v>
          </cell>
        </row>
        <row r="476">
          <cell r="A476" t="str">
            <v>_</v>
          </cell>
        </row>
        <row r="477">
          <cell r="A477" t="str">
            <v>_</v>
          </cell>
        </row>
        <row r="478">
          <cell r="A478" t="str">
            <v>_</v>
          </cell>
        </row>
        <row r="479">
          <cell r="A479" t="str">
            <v>_</v>
          </cell>
        </row>
        <row r="480">
          <cell r="A480" t="str">
            <v>_</v>
          </cell>
        </row>
        <row r="481">
          <cell r="A481" t="str">
            <v>_</v>
          </cell>
        </row>
        <row r="482">
          <cell r="A482" t="str">
            <v>_</v>
          </cell>
        </row>
        <row r="483">
          <cell r="A483" t="str">
            <v>_</v>
          </cell>
        </row>
        <row r="484">
          <cell r="A484" t="str">
            <v>_</v>
          </cell>
        </row>
        <row r="485">
          <cell r="A485" t="str">
            <v>_</v>
          </cell>
        </row>
        <row r="486">
          <cell r="A486" t="str">
            <v>_</v>
          </cell>
        </row>
        <row r="487">
          <cell r="A487" t="str">
            <v>_</v>
          </cell>
        </row>
        <row r="488">
          <cell r="A488" t="str">
            <v>_</v>
          </cell>
        </row>
        <row r="489">
          <cell r="A489" t="str">
            <v>_</v>
          </cell>
        </row>
        <row r="490">
          <cell r="A490" t="str">
            <v>_</v>
          </cell>
        </row>
        <row r="491">
          <cell r="A491" t="str">
            <v>_</v>
          </cell>
        </row>
        <row r="492">
          <cell r="A492" t="str">
            <v>_</v>
          </cell>
        </row>
        <row r="493">
          <cell r="A493" t="str">
            <v>_</v>
          </cell>
        </row>
        <row r="494">
          <cell r="A494" t="str">
            <v>_</v>
          </cell>
        </row>
        <row r="495">
          <cell r="A495" t="str">
            <v>_</v>
          </cell>
        </row>
        <row r="496">
          <cell r="A496" t="str">
            <v>_</v>
          </cell>
        </row>
        <row r="497">
          <cell r="A497" t="str">
            <v>_</v>
          </cell>
        </row>
        <row r="498">
          <cell r="A498" t="str">
            <v>_</v>
          </cell>
        </row>
        <row r="499">
          <cell r="A499" t="str">
            <v>_</v>
          </cell>
        </row>
        <row r="500">
          <cell r="A500" t="str">
            <v>_</v>
          </cell>
        </row>
        <row r="501">
          <cell r="A501" t="str">
            <v>_</v>
          </cell>
        </row>
        <row r="502">
          <cell r="A502" t="str">
            <v>_</v>
          </cell>
        </row>
        <row r="503">
          <cell r="A503" t="str">
            <v>_</v>
          </cell>
        </row>
        <row r="504">
          <cell r="A504" t="str">
            <v>_</v>
          </cell>
        </row>
        <row r="505">
          <cell r="A505" t="str">
            <v>_</v>
          </cell>
        </row>
        <row r="506">
          <cell r="A506" t="str">
            <v>_</v>
          </cell>
        </row>
        <row r="507">
          <cell r="A507" t="str">
            <v>_</v>
          </cell>
        </row>
        <row r="508">
          <cell r="A508" t="str">
            <v>_</v>
          </cell>
        </row>
        <row r="509">
          <cell r="A509" t="str">
            <v>_</v>
          </cell>
        </row>
        <row r="510">
          <cell r="A510" t="str">
            <v>_</v>
          </cell>
        </row>
        <row r="511">
          <cell r="A511" t="str">
            <v>_</v>
          </cell>
        </row>
        <row r="512">
          <cell r="A512" t="str">
            <v>_</v>
          </cell>
        </row>
        <row r="513">
          <cell r="A513" t="str">
            <v>_</v>
          </cell>
        </row>
        <row r="514">
          <cell r="A514" t="str">
            <v>_</v>
          </cell>
        </row>
        <row r="515">
          <cell r="A515" t="str">
            <v>_</v>
          </cell>
        </row>
        <row r="516">
          <cell r="A516" t="str">
            <v>_</v>
          </cell>
        </row>
        <row r="517">
          <cell r="A517" t="str">
            <v>_</v>
          </cell>
        </row>
        <row r="518">
          <cell r="A518" t="str">
            <v>_</v>
          </cell>
        </row>
        <row r="519">
          <cell r="A519" t="str">
            <v>_</v>
          </cell>
        </row>
        <row r="520">
          <cell r="A520" t="str">
            <v>_</v>
          </cell>
        </row>
        <row r="521">
          <cell r="A521" t="str">
            <v>_</v>
          </cell>
        </row>
        <row r="522">
          <cell r="A522" t="str">
            <v>_</v>
          </cell>
        </row>
        <row r="523">
          <cell r="A523" t="str">
            <v>_</v>
          </cell>
        </row>
        <row r="524">
          <cell r="A524" t="str">
            <v>_</v>
          </cell>
        </row>
        <row r="525">
          <cell r="A525" t="str">
            <v>_</v>
          </cell>
        </row>
        <row r="526">
          <cell r="A526" t="str">
            <v>_</v>
          </cell>
        </row>
        <row r="527">
          <cell r="A527" t="str">
            <v>_</v>
          </cell>
        </row>
        <row r="528">
          <cell r="A528" t="str">
            <v>_</v>
          </cell>
        </row>
        <row r="529">
          <cell r="A529" t="str">
            <v>_</v>
          </cell>
        </row>
        <row r="530">
          <cell r="A530" t="str">
            <v>_</v>
          </cell>
        </row>
        <row r="531">
          <cell r="A531" t="str">
            <v>_</v>
          </cell>
        </row>
        <row r="532">
          <cell r="A532" t="str">
            <v>_</v>
          </cell>
        </row>
        <row r="533">
          <cell r="A533" t="str">
            <v>_</v>
          </cell>
        </row>
        <row r="534">
          <cell r="A534" t="str">
            <v>_</v>
          </cell>
        </row>
        <row r="535">
          <cell r="A535" t="str">
            <v>_</v>
          </cell>
        </row>
        <row r="536">
          <cell r="A536" t="str">
            <v>_</v>
          </cell>
        </row>
        <row r="537">
          <cell r="A537" t="str">
            <v>_</v>
          </cell>
        </row>
        <row r="538">
          <cell r="A538" t="str">
            <v>_</v>
          </cell>
        </row>
        <row r="539">
          <cell r="A539" t="str">
            <v>_</v>
          </cell>
        </row>
        <row r="540">
          <cell r="A540" t="str">
            <v>_</v>
          </cell>
        </row>
        <row r="541">
          <cell r="A541" t="str">
            <v>_</v>
          </cell>
        </row>
        <row r="542">
          <cell r="A542" t="str">
            <v>_</v>
          </cell>
        </row>
        <row r="543">
          <cell r="A543" t="str">
            <v>_</v>
          </cell>
        </row>
        <row r="544">
          <cell r="A544" t="str">
            <v>_</v>
          </cell>
        </row>
        <row r="545">
          <cell r="A545" t="str">
            <v>_</v>
          </cell>
        </row>
        <row r="546">
          <cell r="A546" t="str">
            <v>_</v>
          </cell>
        </row>
        <row r="547">
          <cell r="A547" t="str">
            <v>_</v>
          </cell>
        </row>
        <row r="548">
          <cell r="A548" t="str">
            <v>_</v>
          </cell>
        </row>
        <row r="549">
          <cell r="A549" t="str">
            <v>_</v>
          </cell>
        </row>
        <row r="550">
          <cell r="A550" t="str">
            <v>_</v>
          </cell>
        </row>
        <row r="551">
          <cell r="A551" t="str">
            <v>_</v>
          </cell>
        </row>
        <row r="552">
          <cell r="A552" t="str">
            <v>_</v>
          </cell>
        </row>
        <row r="553">
          <cell r="A553" t="str">
            <v>_</v>
          </cell>
        </row>
        <row r="554">
          <cell r="A554" t="str">
            <v>_</v>
          </cell>
        </row>
        <row r="555">
          <cell r="A555" t="str">
            <v>_</v>
          </cell>
        </row>
        <row r="556">
          <cell r="A556" t="str">
            <v>_</v>
          </cell>
        </row>
        <row r="557">
          <cell r="A557" t="str">
            <v>_</v>
          </cell>
        </row>
        <row r="558">
          <cell r="A558" t="str">
            <v>_</v>
          </cell>
        </row>
        <row r="559">
          <cell r="A559" t="str">
            <v>_</v>
          </cell>
        </row>
        <row r="560">
          <cell r="A560" t="str">
            <v>_</v>
          </cell>
        </row>
        <row r="561">
          <cell r="A561" t="str">
            <v>_</v>
          </cell>
        </row>
        <row r="562">
          <cell r="A562" t="str">
            <v>_</v>
          </cell>
        </row>
        <row r="563">
          <cell r="A563" t="str">
            <v>_</v>
          </cell>
        </row>
        <row r="564">
          <cell r="A564" t="str">
            <v>_</v>
          </cell>
        </row>
        <row r="565">
          <cell r="A565" t="str">
            <v>_</v>
          </cell>
        </row>
        <row r="566">
          <cell r="A566" t="str">
            <v>_</v>
          </cell>
        </row>
        <row r="567">
          <cell r="A567" t="str">
            <v>_</v>
          </cell>
        </row>
        <row r="568">
          <cell r="A568" t="str">
            <v>_</v>
          </cell>
        </row>
        <row r="569">
          <cell r="A569" t="str">
            <v>_</v>
          </cell>
        </row>
        <row r="570">
          <cell r="A570" t="str">
            <v>_</v>
          </cell>
        </row>
        <row r="571">
          <cell r="A571" t="str">
            <v>_</v>
          </cell>
        </row>
        <row r="572">
          <cell r="A572" t="str">
            <v>_</v>
          </cell>
        </row>
        <row r="573">
          <cell r="A573" t="str">
            <v>_</v>
          </cell>
        </row>
        <row r="574">
          <cell r="A574" t="str">
            <v>_</v>
          </cell>
        </row>
        <row r="575">
          <cell r="A575" t="str">
            <v>_</v>
          </cell>
        </row>
        <row r="576">
          <cell r="A576" t="str">
            <v>_</v>
          </cell>
        </row>
        <row r="577">
          <cell r="A577" t="str">
            <v>_</v>
          </cell>
        </row>
        <row r="578">
          <cell r="A578" t="str">
            <v>_</v>
          </cell>
        </row>
        <row r="579">
          <cell r="A579" t="str">
            <v>_</v>
          </cell>
        </row>
        <row r="580">
          <cell r="A580" t="str">
            <v>_</v>
          </cell>
        </row>
        <row r="581">
          <cell r="A581" t="str">
            <v>_</v>
          </cell>
        </row>
        <row r="582">
          <cell r="A582" t="str">
            <v>_</v>
          </cell>
        </row>
        <row r="583">
          <cell r="A583" t="str">
            <v>_</v>
          </cell>
        </row>
        <row r="584">
          <cell r="A584" t="str">
            <v>_</v>
          </cell>
        </row>
        <row r="585">
          <cell r="A585" t="str">
            <v>_</v>
          </cell>
        </row>
        <row r="586">
          <cell r="A586" t="str">
            <v>_</v>
          </cell>
        </row>
        <row r="587">
          <cell r="A587" t="str">
            <v>_</v>
          </cell>
        </row>
        <row r="588">
          <cell r="A588" t="str">
            <v>_</v>
          </cell>
        </row>
        <row r="589">
          <cell r="A589" t="str">
            <v>_</v>
          </cell>
        </row>
        <row r="590">
          <cell r="A590" t="str">
            <v>_</v>
          </cell>
        </row>
        <row r="591">
          <cell r="A591" t="str">
            <v>_</v>
          </cell>
        </row>
        <row r="592">
          <cell r="A592" t="str">
            <v>_</v>
          </cell>
        </row>
        <row r="593">
          <cell r="A593" t="str">
            <v>_</v>
          </cell>
        </row>
        <row r="594">
          <cell r="A594" t="str">
            <v>_</v>
          </cell>
        </row>
        <row r="595">
          <cell r="A595" t="str">
            <v>_</v>
          </cell>
        </row>
        <row r="596">
          <cell r="A596" t="str">
            <v>_</v>
          </cell>
        </row>
        <row r="597">
          <cell r="A597" t="str">
            <v>_</v>
          </cell>
        </row>
        <row r="598">
          <cell r="A598" t="str">
            <v>_</v>
          </cell>
        </row>
        <row r="599">
          <cell r="A599" t="str">
            <v>_</v>
          </cell>
        </row>
        <row r="600">
          <cell r="A600" t="str">
            <v>_</v>
          </cell>
        </row>
        <row r="601">
          <cell r="A601" t="str">
            <v>_</v>
          </cell>
        </row>
        <row r="602">
          <cell r="A602" t="str">
            <v>_</v>
          </cell>
        </row>
        <row r="603">
          <cell r="A603" t="str">
            <v>_</v>
          </cell>
        </row>
        <row r="604">
          <cell r="A604" t="str">
            <v>_</v>
          </cell>
        </row>
        <row r="605">
          <cell r="A605" t="str">
            <v>_</v>
          </cell>
        </row>
        <row r="606">
          <cell r="A606" t="str">
            <v>_</v>
          </cell>
        </row>
        <row r="607">
          <cell r="A607" t="str">
            <v>_</v>
          </cell>
        </row>
        <row r="608">
          <cell r="A608" t="str">
            <v>_</v>
          </cell>
        </row>
        <row r="609">
          <cell r="A609" t="str">
            <v>_</v>
          </cell>
        </row>
        <row r="610">
          <cell r="A610" t="str">
            <v>_</v>
          </cell>
        </row>
        <row r="611">
          <cell r="A611" t="str">
            <v>_</v>
          </cell>
        </row>
        <row r="612">
          <cell r="A612" t="str">
            <v>_</v>
          </cell>
        </row>
        <row r="613">
          <cell r="A613" t="str">
            <v>_</v>
          </cell>
        </row>
        <row r="614">
          <cell r="A614" t="str">
            <v>_</v>
          </cell>
        </row>
        <row r="615">
          <cell r="A615" t="str">
            <v>_</v>
          </cell>
        </row>
        <row r="616">
          <cell r="A616" t="str">
            <v>_</v>
          </cell>
        </row>
        <row r="617">
          <cell r="A617" t="str">
            <v>_</v>
          </cell>
        </row>
        <row r="618">
          <cell r="A618" t="str">
            <v>_</v>
          </cell>
        </row>
        <row r="619">
          <cell r="A619" t="str">
            <v>_</v>
          </cell>
        </row>
        <row r="620">
          <cell r="A620" t="str">
            <v>_</v>
          </cell>
        </row>
        <row r="621">
          <cell r="A621" t="str">
            <v>_</v>
          </cell>
        </row>
        <row r="622">
          <cell r="A622" t="str">
            <v>_</v>
          </cell>
        </row>
        <row r="623">
          <cell r="A623" t="str">
            <v>_</v>
          </cell>
        </row>
        <row r="624">
          <cell r="A624" t="str">
            <v>_</v>
          </cell>
        </row>
        <row r="625">
          <cell r="A625" t="str">
            <v>_</v>
          </cell>
        </row>
        <row r="626">
          <cell r="A626" t="str">
            <v>_</v>
          </cell>
        </row>
        <row r="627">
          <cell r="A627" t="str">
            <v>_</v>
          </cell>
        </row>
        <row r="628">
          <cell r="A628" t="str">
            <v>_</v>
          </cell>
        </row>
        <row r="629">
          <cell r="A629" t="str">
            <v>_</v>
          </cell>
        </row>
        <row r="630">
          <cell r="A630" t="str">
            <v>_</v>
          </cell>
        </row>
        <row r="631">
          <cell r="A631" t="str">
            <v>_</v>
          </cell>
        </row>
        <row r="632">
          <cell r="A632" t="str">
            <v>_</v>
          </cell>
        </row>
        <row r="633">
          <cell r="A633" t="str">
            <v>_</v>
          </cell>
        </row>
        <row r="634">
          <cell r="A634" t="str">
            <v>_</v>
          </cell>
        </row>
        <row r="635">
          <cell r="A635" t="str">
            <v>_</v>
          </cell>
        </row>
        <row r="636">
          <cell r="A636" t="str">
            <v>_</v>
          </cell>
        </row>
        <row r="637">
          <cell r="A637" t="str">
            <v>_</v>
          </cell>
        </row>
        <row r="638">
          <cell r="A638" t="str">
            <v>_</v>
          </cell>
        </row>
        <row r="639">
          <cell r="A639" t="str">
            <v>_</v>
          </cell>
        </row>
        <row r="640">
          <cell r="A640" t="str">
            <v>_</v>
          </cell>
        </row>
        <row r="641">
          <cell r="A641" t="str">
            <v>_</v>
          </cell>
        </row>
        <row r="642">
          <cell r="A642" t="str">
            <v>_</v>
          </cell>
        </row>
        <row r="643">
          <cell r="A643" t="str">
            <v>_</v>
          </cell>
        </row>
        <row r="644">
          <cell r="A644" t="str">
            <v>_</v>
          </cell>
        </row>
        <row r="645">
          <cell r="A645" t="str">
            <v>_</v>
          </cell>
        </row>
        <row r="646">
          <cell r="A646" t="str">
            <v>_</v>
          </cell>
        </row>
        <row r="647">
          <cell r="A647" t="str">
            <v>_</v>
          </cell>
        </row>
        <row r="648">
          <cell r="A648" t="str">
            <v>_</v>
          </cell>
        </row>
        <row r="649">
          <cell r="A649" t="str">
            <v>_</v>
          </cell>
        </row>
        <row r="650">
          <cell r="A650" t="str">
            <v>_</v>
          </cell>
        </row>
        <row r="651">
          <cell r="A651" t="str">
            <v>_</v>
          </cell>
        </row>
        <row r="652">
          <cell r="A652" t="str">
            <v>_</v>
          </cell>
        </row>
        <row r="653">
          <cell r="A653" t="str">
            <v>_</v>
          </cell>
        </row>
        <row r="654">
          <cell r="A654" t="str">
            <v>_</v>
          </cell>
        </row>
        <row r="655">
          <cell r="A655" t="str">
            <v>_</v>
          </cell>
        </row>
        <row r="656">
          <cell r="A656" t="str">
            <v>_</v>
          </cell>
        </row>
        <row r="657">
          <cell r="A657" t="str">
            <v>_</v>
          </cell>
        </row>
        <row r="658">
          <cell r="A658" t="str">
            <v>_</v>
          </cell>
        </row>
        <row r="659">
          <cell r="A659" t="str">
            <v>_</v>
          </cell>
        </row>
        <row r="660">
          <cell r="A660" t="str">
            <v>_</v>
          </cell>
        </row>
        <row r="661">
          <cell r="A661" t="str">
            <v>_</v>
          </cell>
        </row>
        <row r="662">
          <cell r="A662" t="str">
            <v>_</v>
          </cell>
        </row>
        <row r="663">
          <cell r="A663" t="str">
            <v>_</v>
          </cell>
        </row>
        <row r="664">
          <cell r="A664" t="str">
            <v>_</v>
          </cell>
        </row>
        <row r="665">
          <cell r="A665" t="str">
            <v>_</v>
          </cell>
        </row>
        <row r="666">
          <cell r="A666" t="str">
            <v>_</v>
          </cell>
        </row>
        <row r="667">
          <cell r="A667" t="str">
            <v>_</v>
          </cell>
        </row>
        <row r="668">
          <cell r="A668" t="str">
            <v>_</v>
          </cell>
        </row>
        <row r="669">
          <cell r="A669" t="str">
            <v>_</v>
          </cell>
        </row>
        <row r="670">
          <cell r="A670" t="str">
            <v>_</v>
          </cell>
        </row>
        <row r="671">
          <cell r="A671" t="str">
            <v>_</v>
          </cell>
        </row>
        <row r="672">
          <cell r="A672" t="str">
            <v>_</v>
          </cell>
        </row>
        <row r="673">
          <cell r="A673" t="str">
            <v>_</v>
          </cell>
        </row>
        <row r="674">
          <cell r="A674" t="str">
            <v>_</v>
          </cell>
        </row>
        <row r="675">
          <cell r="A675" t="str">
            <v>_</v>
          </cell>
        </row>
        <row r="676">
          <cell r="A676" t="str">
            <v>_</v>
          </cell>
        </row>
        <row r="677">
          <cell r="A677" t="str">
            <v>_</v>
          </cell>
        </row>
        <row r="678">
          <cell r="A678" t="str">
            <v>_</v>
          </cell>
        </row>
        <row r="679">
          <cell r="A679" t="str">
            <v>_</v>
          </cell>
        </row>
        <row r="680">
          <cell r="A680" t="str">
            <v>_</v>
          </cell>
        </row>
        <row r="681">
          <cell r="A681" t="str">
            <v>_</v>
          </cell>
        </row>
        <row r="682">
          <cell r="A682" t="str">
            <v>_</v>
          </cell>
        </row>
        <row r="683">
          <cell r="A683" t="str">
            <v>_</v>
          </cell>
        </row>
        <row r="684">
          <cell r="A684" t="str">
            <v>_</v>
          </cell>
        </row>
        <row r="685">
          <cell r="A685" t="str">
            <v>_</v>
          </cell>
        </row>
        <row r="686">
          <cell r="A686" t="str">
            <v>_</v>
          </cell>
        </row>
        <row r="687">
          <cell r="A687" t="str">
            <v>_</v>
          </cell>
        </row>
        <row r="688">
          <cell r="A688" t="str">
            <v>_</v>
          </cell>
        </row>
        <row r="689">
          <cell r="A689" t="str">
            <v>_</v>
          </cell>
        </row>
        <row r="690">
          <cell r="A690" t="str">
            <v>_</v>
          </cell>
        </row>
        <row r="691">
          <cell r="A691" t="str">
            <v>_</v>
          </cell>
        </row>
        <row r="692">
          <cell r="A692" t="str">
            <v>_</v>
          </cell>
        </row>
        <row r="693">
          <cell r="A693" t="str">
            <v>_</v>
          </cell>
        </row>
        <row r="694">
          <cell r="A694" t="str">
            <v>_</v>
          </cell>
        </row>
        <row r="695">
          <cell r="A695" t="str">
            <v>_</v>
          </cell>
        </row>
        <row r="696">
          <cell r="A696" t="str">
            <v>_</v>
          </cell>
        </row>
        <row r="697">
          <cell r="A697" t="str">
            <v>_</v>
          </cell>
        </row>
        <row r="698">
          <cell r="A698" t="str">
            <v>_</v>
          </cell>
        </row>
        <row r="699">
          <cell r="A699" t="str">
            <v>_</v>
          </cell>
        </row>
        <row r="700">
          <cell r="A700" t="str">
            <v>_</v>
          </cell>
        </row>
        <row r="701">
          <cell r="A701" t="str">
            <v>_</v>
          </cell>
        </row>
        <row r="702">
          <cell r="A702" t="str">
            <v>_</v>
          </cell>
        </row>
        <row r="703">
          <cell r="A703" t="str">
            <v>_</v>
          </cell>
        </row>
        <row r="704">
          <cell r="A704" t="str">
            <v>_</v>
          </cell>
        </row>
        <row r="705">
          <cell r="A705" t="str">
            <v>_</v>
          </cell>
        </row>
        <row r="706">
          <cell r="A706" t="str">
            <v>_</v>
          </cell>
        </row>
        <row r="707">
          <cell r="A707" t="str">
            <v>_</v>
          </cell>
        </row>
        <row r="708">
          <cell r="A708" t="str">
            <v>_</v>
          </cell>
        </row>
        <row r="709">
          <cell r="A709" t="str">
            <v>_</v>
          </cell>
        </row>
        <row r="710">
          <cell r="A710" t="str">
            <v>_</v>
          </cell>
        </row>
        <row r="711">
          <cell r="A711" t="str">
            <v>_</v>
          </cell>
        </row>
        <row r="712">
          <cell r="A712" t="str">
            <v>_</v>
          </cell>
        </row>
        <row r="713">
          <cell r="A713" t="str">
            <v>_</v>
          </cell>
        </row>
        <row r="714">
          <cell r="A714" t="str">
            <v>_</v>
          </cell>
        </row>
        <row r="715">
          <cell r="A715" t="str">
            <v>_</v>
          </cell>
        </row>
        <row r="716">
          <cell r="A716" t="str">
            <v>_</v>
          </cell>
        </row>
        <row r="717">
          <cell r="A717" t="str">
            <v>_</v>
          </cell>
        </row>
        <row r="718">
          <cell r="A718" t="str">
            <v>_</v>
          </cell>
        </row>
        <row r="719">
          <cell r="A719" t="str">
            <v>_</v>
          </cell>
        </row>
        <row r="720">
          <cell r="A720" t="str">
            <v>_</v>
          </cell>
        </row>
        <row r="721">
          <cell r="A721" t="str">
            <v>_</v>
          </cell>
        </row>
        <row r="722">
          <cell r="A722" t="str">
            <v>_</v>
          </cell>
        </row>
        <row r="723">
          <cell r="A723" t="str">
            <v>_</v>
          </cell>
        </row>
        <row r="724">
          <cell r="A724" t="str">
            <v>_</v>
          </cell>
        </row>
        <row r="725">
          <cell r="A725" t="str">
            <v>_</v>
          </cell>
        </row>
        <row r="726">
          <cell r="A726" t="str">
            <v>_</v>
          </cell>
        </row>
        <row r="727">
          <cell r="A727" t="str">
            <v>_</v>
          </cell>
        </row>
        <row r="728">
          <cell r="A728" t="str">
            <v>_</v>
          </cell>
        </row>
        <row r="729">
          <cell r="A729" t="str">
            <v>_</v>
          </cell>
        </row>
        <row r="730">
          <cell r="A730" t="str">
            <v>_</v>
          </cell>
        </row>
        <row r="731">
          <cell r="A731" t="str">
            <v>_</v>
          </cell>
        </row>
        <row r="732">
          <cell r="A732" t="str">
            <v>_</v>
          </cell>
        </row>
        <row r="733">
          <cell r="A733" t="str">
            <v>_</v>
          </cell>
        </row>
        <row r="734">
          <cell r="A734" t="str">
            <v>_</v>
          </cell>
        </row>
        <row r="735">
          <cell r="A735" t="str">
            <v>_</v>
          </cell>
        </row>
        <row r="736">
          <cell r="A736" t="str">
            <v>_</v>
          </cell>
        </row>
        <row r="737">
          <cell r="A737" t="str">
            <v>_</v>
          </cell>
        </row>
        <row r="738">
          <cell r="A738" t="str">
            <v>_</v>
          </cell>
        </row>
        <row r="739">
          <cell r="A739" t="str">
            <v>_</v>
          </cell>
        </row>
        <row r="740">
          <cell r="A740" t="str">
            <v>_</v>
          </cell>
        </row>
        <row r="741">
          <cell r="A741" t="str">
            <v>_</v>
          </cell>
        </row>
        <row r="742">
          <cell r="A742" t="str">
            <v>_</v>
          </cell>
        </row>
        <row r="743">
          <cell r="A743" t="str">
            <v>_</v>
          </cell>
        </row>
        <row r="744">
          <cell r="A744" t="str">
            <v>_</v>
          </cell>
        </row>
        <row r="745">
          <cell r="A745" t="str">
            <v>_</v>
          </cell>
        </row>
        <row r="746">
          <cell r="A746" t="str">
            <v>_</v>
          </cell>
        </row>
        <row r="747">
          <cell r="A747" t="str">
            <v>_</v>
          </cell>
        </row>
        <row r="748">
          <cell r="A748" t="str">
            <v>_</v>
          </cell>
        </row>
        <row r="749">
          <cell r="A749" t="str">
            <v>_</v>
          </cell>
        </row>
        <row r="750">
          <cell r="A750" t="str">
            <v>_</v>
          </cell>
        </row>
        <row r="751">
          <cell r="A751" t="str">
            <v>_</v>
          </cell>
        </row>
        <row r="752">
          <cell r="A752" t="str">
            <v>_</v>
          </cell>
        </row>
        <row r="753">
          <cell r="A753" t="str">
            <v>_</v>
          </cell>
        </row>
        <row r="754">
          <cell r="A754" t="str">
            <v>_</v>
          </cell>
        </row>
        <row r="755">
          <cell r="A755" t="str">
            <v>_</v>
          </cell>
        </row>
        <row r="756">
          <cell r="A756" t="str">
            <v>_</v>
          </cell>
        </row>
        <row r="757">
          <cell r="A757" t="str">
            <v>_</v>
          </cell>
        </row>
        <row r="758">
          <cell r="A758" t="str">
            <v>_</v>
          </cell>
        </row>
        <row r="759">
          <cell r="A759" t="str">
            <v>_</v>
          </cell>
        </row>
        <row r="760">
          <cell r="A760" t="str">
            <v>_</v>
          </cell>
        </row>
        <row r="761">
          <cell r="A761" t="str">
            <v>_</v>
          </cell>
        </row>
        <row r="762">
          <cell r="A762" t="str">
            <v>_</v>
          </cell>
        </row>
        <row r="763">
          <cell r="A763" t="str">
            <v>_</v>
          </cell>
        </row>
        <row r="764">
          <cell r="A764" t="str">
            <v>_</v>
          </cell>
        </row>
        <row r="765">
          <cell r="A765" t="str">
            <v>_</v>
          </cell>
        </row>
        <row r="766">
          <cell r="A766" t="str">
            <v>_</v>
          </cell>
        </row>
        <row r="767">
          <cell r="A767" t="str">
            <v>_</v>
          </cell>
        </row>
        <row r="768">
          <cell r="A768" t="str">
            <v>_</v>
          </cell>
        </row>
        <row r="769">
          <cell r="A769" t="str">
            <v>_</v>
          </cell>
        </row>
        <row r="770">
          <cell r="A770" t="str">
            <v>_</v>
          </cell>
        </row>
        <row r="771">
          <cell r="A771" t="str">
            <v>_</v>
          </cell>
        </row>
        <row r="772">
          <cell r="A772" t="str">
            <v>_</v>
          </cell>
        </row>
        <row r="773">
          <cell r="A773" t="str">
            <v>_</v>
          </cell>
        </row>
        <row r="774">
          <cell r="A774" t="str">
            <v>_</v>
          </cell>
        </row>
        <row r="775">
          <cell r="A775" t="str">
            <v>_</v>
          </cell>
        </row>
        <row r="776">
          <cell r="A776" t="str">
            <v>_</v>
          </cell>
        </row>
        <row r="777">
          <cell r="A777" t="str">
            <v>_</v>
          </cell>
        </row>
        <row r="778">
          <cell r="A778" t="str">
            <v>_</v>
          </cell>
        </row>
        <row r="779">
          <cell r="A779" t="str">
            <v>_</v>
          </cell>
        </row>
        <row r="780">
          <cell r="A780" t="str">
            <v>_</v>
          </cell>
        </row>
        <row r="781">
          <cell r="A781" t="str">
            <v>_</v>
          </cell>
        </row>
        <row r="782">
          <cell r="A782" t="str">
            <v>_</v>
          </cell>
        </row>
        <row r="783">
          <cell r="A783" t="str">
            <v>_</v>
          </cell>
        </row>
        <row r="784">
          <cell r="A784" t="str">
            <v>_</v>
          </cell>
        </row>
        <row r="785">
          <cell r="A785" t="str">
            <v>_</v>
          </cell>
        </row>
        <row r="786">
          <cell r="A786" t="str">
            <v>_</v>
          </cell>
        </row>
        <row r="787">
          <cell r="A787" t="str">
            <v>_</v>
          </cell>
        </row>
        <row r="788">
          <cell r="A788" t="str">
            <v>_</v>
          </cell>
        </row>
        <row r="789">
          <cell r="A789" t="str">
            <v>_</v>
          </cell>
        </row>
        <row r="790">
          <cell r="A790" t="str">
            <v>_</v>
          </cell>
        </row>
        <row r="791">
          <cell r="A791" t="str">
            <v>_</v>
          </cell>
        </row>
        <row r="792">
          <cell r="A792" t="str">
            <v>_</v>
          </cell>
        </row>
        <row r="793">
          <cell r="A793" t="str">
            <v>_</v>
          </cell>
        </row>
        <row r="794">
          <cell r="A794" t="str">
            <v>_</v>
          </cell>
        </row>
        <row r="795">
          <cell r="A795" t="str">
            <v>_</v>
          </cell>
        </row>
        <row r="796">
          <cell r="A796" t="str">
            <v>_</v>
          </cell>
        </row>
        <row r="797">
          <cell r="A797" t="str">
            <v>_</v>
          </cell>
        </row>
        <row r="798">
          <cell r="A798" t="str">
            <v>_</v>
          </cell>
        </row>
        <row r="799">
          <cell r="A799" t="str">
            <v>_</v>
          </cell>
        </row>
        <row r="800">
          <cell r="A800" t="str">
            <v>_</v>
          </cell>
        </row>
        <row r="801">
          <cell r="A801" t="str">
            <v>_</v>
          </cell>
        </row>
        <row r="802">
          <cell r="A802" t="str">
            <v>_</v>
          </cell>
        </row>
        <row r="803">
          <cell r="A803" t="str">
            <v>_</v>
          </cell>
        </row>
        <row r="804">
          <cell r="A804" t="str">
            <v>_</v>
          </cell>
        </row>
        <row r="805">
          <cell r="A805" t="str">
            <v>_</v>
          </cell>
        </row>
        <row r="806">
          <cell r="A806" t="str">
            <v>_</v>
          </cell>
        </row>
        <row r="807">
          <cell r="A807" t="str">
            <v>_</v>
          </cell>
        </row>
        <row r="808">
          <cell r="A808" t="str">
            <v>_</v>
          </cell>
        </row>
        <row r="809">
          <cell r="A809" t="str">
            <v>_</v>
          </cell>
        </row>
        <row r="810">
          <cell r="A810" t="str">
            <v>_</v>
          </cell>
        </row>
        <row r="811">
          <cell r="A811" t="str">
            <v>_</v>
          </cell>
        </row>
        <row r="812">
          <cell r="A812" t="str">
            <v>_</v>
          </cell>
        </row>
        <row r="813">
          <cell r="A813" t="str">
            <v>_</v>
          </cell>
        </row>
        <row r="814">
          <cell r="A814" t="str">
            <v>_</v>
          </cell>
        </row>
        <row r="815">
          <cell r="A815" t="str">
            <v>_</v>
          </cell>
        </row>
        <row r="816">
          <cell r="A816" t="str">
            <v>_</v>
          </cell>
        </row>
        <row r="817">
          <cell r="A817" t="str">
            <v>_</v>
          </cell>
        </row>
        <row r="818">
          <cell r="A818" t="str">
            <v>_</v>
          </cell>
        </row>
        <row r="819">
          <cell r="A819" t="str">
            <v>_</v>
          </cell>
        </row>
        <row r="820">
          <cell r="A820" t="str">
            <v>_</v>
          </cell>
        </row>
        <row r="821">
          <cell r="A821" t="str">
            <v>_</v>
          </cell>
        </row>
        <row r="822">
          <cell r="A822" t="str">
            <v>_</v>
          </cell>
        </row>
        <row r="823">
          <cell r="A823" t="str">
            <v>_</v>
          </cell>
        </row>
        <row r="824">
          <cell r="A824" t="str">
            <v>_</v>
          </cell>
        </row>
        <row r="825">
          <cell r="A825" t="str">
            <v>_</v>
          </cell>
        </row>
        <row r="826">
          <cell r="A826" t="str">
            <v>_</v>
          </cell>
        </row>
        <row r="827">
          <cell r="A827" t="str">
            <v>_</v>
          </cell>
        </row>
        <row r="828">
          <cell r="A828" t="str">
            <v>_</v>
          </cell>
        </row>
        <row r="829">
          <cell r="A829" t="str">
            <v>_</v>
          </cell>
        </row>
        <row r="830">
          <cell r="A830" t="str">
            <v>_</v>
          </cell>
        </row>
        <row r="831">
          <cell r="A831" t="str">
            <v>_</v>
          </cell>
        </row>
        <row r="832">
          <cell r="A832" t="str">
            <v>_</v>
          </cell>
        </row>
        <row r="833">
          <cell r="A833" t="str">
            <v>_</v>
          </cell>
        </row>
        <row r="834">
          <cell r="A834" t="str">
            <v>_</v>
          </cell>
        </row>
        <row r="835">
          <cell r="A835" t="str">
            <v>_</v>
          </cell>
        </row>
        <row r="836">
          <cell r="A836" t="str">
            <v>_</v>
          </cell>
        </row>
        <row r="837">
          <cell r="A837" t="str">
            <v>_</v>
          </cell>
        </row>
        <row r="838">
          <cell r="A838" t="str">
            <v>_</v>
          </cell>
        </row>
        <row r="839">
          <cell r="A839" t="str">
            <v>_</v>
          </cell>
        </row>
        <row r="840">
          <cell r="A840" t="str">
            <v>_</v>
          </cell>
        </row>
        <row r="841">
          <cell r="A841" t="str">
            <v>_</v>
          </cell>
        </row>
        <row r="842">
          <cell r="A842" t="str">
            <v>_</v>
          </cell>
        </row>
        <row r="843">
          <cell r="A843" t="str">
            <v>_</v>
          </cell>
        </row>
        <row r="844">
          <cell r="A844" t="str">
            <v>_</v>
          </cell>
        </row>
        <row r="845">
          <cell r="A845" t="str">
            <v>_</v>
          </cell>
        </row>
        <row r="846">
          <cell r="A846" t="str">
            <v>_</v>
          </cell>
        </row>
        <row r="847">
          <cell r="A847" t="str">
            <v>_</v>
          </cell>
        </row>
        <row r="848">
          <cell r="A848" t="str">
            <v>_</v>
          </cell>
        </row>
        <row r="849">
          <cell r="A849" t="str">
            <v>_</v>
          </cell>
        </row>
        <row r="850">
          <cell r="A850" t="str">
            <v>_</v>
          </cell>
        </row>
        <row r="851">
          <cell r="A851" t="str">
            <v>_</v>
          </cell>
        </row>
        <row r="852">
          <cell r="A852" t="str">
            <v>_</v>
          </cell>
        </row>
        <row r="853">
          <cell r="A853" t="str">
            <v>_</v>
          </cell>
        </row>
        <row r="854">
          <cell r="A854" t="str">
            <v>_</v>
          </cell>
        </row>
        <row r="855">
          <cell r="A855" t="str">
            <v>_</v>
          </cell>
        </row>
        <row r="856">
          <cell r="A856" t="str">
            <v>_</v>
          </cell>
        </row>
        <row r="857">
          <cell r="A857" t="str">
            <v>_</v>
          </cell>
        </row>
        <row r="858">
          <cell r="A858" t="str">
            <v>_</v>
          </cell>
        </row>
        <row r="859">
          <cell r="A859" t="str">
            <v>_</v>
          </cell>
        </row>
        <row r="860">
          <cell r="A860" t="str">
            <v>_</v>
          </cell>
        </row>
        <row r="861">
          <cell r="A861" t="str">
            <v>_</v>
          </cell>
        </row>
        <row r="862">
          <cell r="A862" t="str">
            <v>_</v>
          </cell>
        </row>
        <row r="863">
          <cell r="A863" t="str">
            <v>_</v>
          </cell>
        </row>
        <row r="864">
          <cell r="A864" t="str">
            <v>_</v>
          </cell>
        </row>
        <row r="865">
          <cell r="A865" t="str">
            <v>_</v>
          </cell>
        </row>
        <row r="866">
          <cell r="A866" t="str">
            <v>_</v>
          </cell>
        </row>
        <row r="867">
          <cell r="A867" t="str">
            <v>_</v>
          </cell>
        </row>
        <row r="868">
          <cell r="A868" t="str">
            <v>_</v>
          </cell>
        </row>
        <row r="869">
          <cell r="A869" t="str">
            <v>_</v>
          </cell>
        </row>
        <row r="870">
          <cell r="A870" t="str">
            <v>_</v>
          </cell>
        </row>
        <row r="871">
          <cell r="A871" t="str">
            <v>_</v>
          </cell>
        </row>
        <row r="872">
          <cell r="A872" t="str">
            <v>_</v>
          </cell>
        </row>
        <row r="873">
          <cell r="A873" t="str">
            <v>_</v>
          </cell>
        </row>
        <row r="874">
          <cell r="A874" t="str">
            <v>_</v>
          </cell>
        </row>
        <row r="875">
          <cell r="A875" t="str">
            <v>_</v>
          </cell>
        </row>
        <row r="876">
          <cell r="A876" t="str">
            <v>_</v>
          </cell>
        </row>
        <row r="877">
          <cell r="A877" t="str">
            <v>_</v>
          </cell>
        </row>
        <row r="878">
          <cell r="A878" t="str">
            <v>_</v>
          </cell>
        </row>
        <row r="879">
          <cell r="A879" t="str">
            <v>_</v>
          </cell>
        </row>
        <row r="880">
          <cell r="A880" t="str">
            <v>_</v>
          </cell>
        </row>
        <row r="881">
          <cell r="A881" t="str">
            <v>_</v>
          </cell>
        </row>
        <row r="882">
          <cell r="A882" t="str">
            <v>_</v>
          </cell>
        </row>
        <row r="883">
          <cell r="A883" t="str">
            <v>_</v>
          </cell>
        </row>
        <row r="884">
          <cell r="A884" t="str">
            <v>_</v>
          </cell>
        </row>
        <row r="885">
          <cell r="A885" t="str">
            <v>_</v>
          </cell>
        </row>
        <row r="886">
          <cell r="A886" t="str">
            <v>_</v>
          </cell>
        </row>
        <row r="887">
          <cell r="A887" t="str">
            <v>_</v>
          </cell>
        </row>
        <row r="888">
          <cell r="A888" t="str">
            <v>_</v>
          </cell>
        </row>
        <row r="889">
          <cell r="A889" t="str">
            <v>_</v>
          </cell>
        </row>
        <row r="890">
          <cell r="A890" t="str">
            <v>_</v>
          </cell>
        </row>
        <row r="891">
          <cell r="A891" t="str">
            <v>_</v>
          </cell>
        </row>
        <row r="892">
          <cell r="A892" t="str">
            <v>_</v>
          </cell>
        </row>
        <row r="893">
          <cell r="A893" t="str">
            <v>_</v>
          </cell>
        </row>
        <row r="894">
          <cell r="A894" t="str">
            <v>_</v>
          </cell>
        </row>
        <row r="895">
          <cell r="A895" t="str">
            <v>_</v>
          </cell>
        </row>
        <row r="896">
          <cell r="A896" t="str">
            <v>_</v>
          </cell>
        </row>
        <row r="897">
          <cell r="A897" t="str">
            <v>_</v>
          </cell>
        </row>
        <row r="898">
          <cell r="A898" t="str">
            <v>_</v>
          </cell>
        </row>
        <row r="899">
          <cell r="A899" t="str">
            <v>_</v>
          </cell>
        </row>
        <row r="900">
          <cell r="A900" t="str">
            <v>_</v>
          </cell>
        </row>
        <row r="901">
          <cell r="A901" t="str">
            <v>_</v>
          </cell>
        </row>
        <row r="902">
          <cell r="A902" t="str">
            <v>_</v>
          </cell>
        </row>
        <row r="903">
          <cell r="A903" t="str">
            <v>_</v>
          </cell>
        </row>
        <row r="904">
          <cell r="A904" t="str">
            <v>_</v>
          </cell>
        </row>
        <row r="905">
          <cell r="A905" t="str">
            <v>_</v>
          </cell>
        </row>
        <row r="906">
          <cell r="A906" t="str">
            <v>_</v>
          </cell>
        </row>
        <row r="907">
          <cell r="A907" t="str">
            <v>_</v>
          </cell>
        </row>
        <row r="908">
          <cell r="A908" t="str">
            <v>_</v>
          </cell>
        </row>
        <row r="909">
          <cell r="A909" t="str">
            <v>_</v>
          </cell>
        </row>
        <row r="910">
          <cell r="A910" t="str">
            <v>_</v>
          </cell>
        </row>
        <row r="911">
          <cell r="A911" t="str">
            <v>_</v>
          </cell>
        </row>
        <row r="912">
          <cell r="A912" t="str">
            <v>_</v>
          </cell>
        </row>
        <row r="913">
          <cell r="A913" t="str">
            <v>_</v>
          </cell>
        </row>
        <row r="914">
          <cell r="A914" t="str">
            <v>_</v>
          </cell>
        </row>
        <row r="915">
          <cell r="A915" t="str">
            <v>_</v>
          </cell>
        </row>
        <row r="916">
          <cell r="A916" t="str">
            <v>_</v>
          </cell>
        </row>
        <row r="917">
          <cell r="A917" t="str">
            <v>_</v>
          </cell>
        </row>
        <row r="918">
          <cell r="A918" t="str">
            <v>_</v>
          </cell>
        </row>
        <row r="919">
          <cell r="A919" t="str">
            <v>_</v>
          </cell>
        </row>
        <row r="920">
          <cell r="A920" t="str">
            <v>_</v>
          </cell>
        </row>
        <row r="921">
          <cell r="A921" t="str">
            <v>_</v>
          </cell>
        </row>
        <row r="922">
          <cell r="A922" t="str">
            <v>_</v>
          </cell>
        </row>
        <row r="923">
          <cell r="A923" t="str">
            <v>_</v>
          </cell>
        </row>
        <row r="924">
          <cell r="A924" t="str">
            <v>_</v>
          </cell>
        </row>
        <row r="925">
          <cell r="A925" t="str">
            <v>_</v>
          </cell>
        </row>
        <row r="926">
          <cell r="A926" t="str">
            <v>_</v>
          </cell>
        </row>
        <row r="927">
          <cell r="A927" t="str">
            <v>_</v>
          </cell>
        </row>
        <row r="928">
          <cell r="A928" t="str">
            <v>_</v>
          </cell>
        </row>
        <row r="929">
          <cell r="A929" t="str">
            <v>_</v>
          </cell>
        </row>
        <row r="930">
          <cell r="A930" t="str">
            <v>_</v>
          </cell>
        </row>
        <row r="931">
          <cell r="A931" t="str">
            <v>_</v>
          </cell>
        </row>
        <row r="932">
          <cell r="A932" t="str">
            <v>_</v>
          </cell>
        </row>
        <row r="933">
          <cell r="A933" t="str">
            <v>_</v>
          </cell>
        </row>
        <row r="934">
          <cell r="A934" t="str">
            <v>_</v>
          </cell>
        </row>
        <row r="935">
          <cell r="A935" t="str">
            <v>_</v>
          </cell>
        </row>
        <row r="936">
          <cell r="A936" t="str">
            <v>_</v>
          </cell>
        </row>
        <row r="937">
          <cell r="A937" t="str">
            <v>_</v>
          </cell>
        </row>
        <row r="938">
          <cell r="A938" t="str">
            <v>_</v>
          </cell>
        </row>
        <row r="939">
          <cell r="A939" t="str">
            <v>_</v>
          </cell>
        </row>
        <row r="940">
          <cell r="A940" t="str">
            <v>_</v>
          </cell>
        </row>
        <row r="941">
          <cell r="A941" t="str">
            <v>_</v>
          </cell>
        </row>
        <row r="942">
          <cell r="A942" t="str">
            <v>_</v>
          </cell>
        </row>
        <row r="943">
          <cell r="A943" t="str">
            <v>_</v>
          </cell>
        </row>
        <row r="944">
          <cell r="A944" t="str">
            <v>_</v>
          </cell>
        </row>
        <row r="945">
          <cell r="A945" t="str">
            <v>_</v>
          </cell>
        </row>
        <row r="946">
          <cell r="A946" t="str">
            <v>_</v>
          </cell>
        </row>
        <row r="947">
          <cell r="A947" t="str">
            <v>_</v>
          </cell>
        </row>
        <row r="948">
          <cell r="A948" t="str">
            <v>_</v>
          </cell>
        </row>
        <row r="949">
          <cell r="A949" t="str">
            <v>_</v>
          </cell>
        </row>
        <row r="950">
          <cell r="A950" t="str">
            <v>_</v>
          </cell>
        </row>
        <row r="951">
          <cell r="A951" t="str">
            <v>_</v>
          </cell>
        </row>
        <row r="952">
          <cell r="A952" t="str">
            <v>_</v>
          </cell>
        </row>
        <row r="953">
          <cell r="A953" t="str">
            <v>_</v>
          </cell>
        </row>
        <row r="954">
          <cell r="A954" t="str">
            <v>_</v>
          </cell>
        </row>
        <row r="955">
          <cell r="A955" t="str">
            <v>_</v>
          </cell>
        </row>
        <row r="956">
          <cell r="A956" t="str">
            <v>_</v>
          </cell>
        </row>
        <row r="957">
          <cell r="A957" t="str">
            <v>_</v>
          </cell>
        </row>
        <row r="958">
          <cell r="A958" t="str">
            <v>_</v>
          </cell>
        </row>
        <row r="959">
          <cell r="A959" t="str">
            <v>_</v>
          </cell>
        </row>
        <row r="960">
          <cell r="A960" t="str">
            <v>_</v>
          </cell>
        </row>
        <row r="961">
          <cell r="A961" t="str">
            <v>_</v>
          </cell>
        </row>
        <row r="962">
          <cell r="A962" t="str">
            <v>_</v>
          </cell>
        </row>
        <row r="963">
          <cell r="A963" t="str">
            <v>_</v>
          </cell>
        </row>
        <row r="964">
          <cell r="A964" t="str">
            <v>_</v>
          </cell>
        </row>
        <row r="965">
          <cell r="A965" t="str">
            <v>_</v>
          </cell>
        </row>
        <row r="966">
          <cell r="A966" t="str">
            <v>_</v>
          </cell>
        </row>
        <row r="967">
          <cell r="A967" t="str">
            <v>_</v>
          </cell>
        </row>
        <row r="968">
          <cell r="A968" t="str">
            <v>_</v>
          </cell>
        </row>
        <row r="969">
          <cell r="A969" t="str">
            <v>_</v>
          </cell>
        </row>
        <row r="970">
          <cell r="A970" t="str">
            <v>_</v>
          </cell>
        </row>
        <row r="971">
          <cell r="A971" t="str">
            <v>_</v>
          </cell>
        </row>
        <row r="972">
          <cell r="A972" t="str">
            <v>_</v>
          </cell>
        </row>
        <row r="973">
          <cell r="A973" t="str">
            <v>_</v>
          </cell>
        </row>
        <row r="974">
          <cell r="A974" t="str">
            <v>_</v>
          </cell>
        </row>
        <row r="975">
          <cell r="A975" t="str">
            <v>_</v>
          </cell>
        </row>
        <row r="976">
          <cell r="A976" t="str">
            <v>_</v>
          </cell>
        </row>
        <row r="977">
          <cell r="A977" t="str">
            <v>_</v>
          </cell>
        </row>
        <row r="978">
          <cell r="A978" t="str">
            <v>_</v>
          </cell>
        </row>
        <row r="979">
          <cell r="A979" t="str">
            <v>_</v>
          </cell>
        </row>
        <row r="980">
          <cell r="A980" t="str">
            <v>_</v>
          </cell>
        </row>
        <row r="981">
          <cell r="A981" t="str">
            <v>_</v>
          </cell>
        </row>
        <row r="982">
          <cell r="A982" t="str">
            <v>_</v>
          </cell>
        </row>
        <row r="983">
          <cell r="A983" t="str">
            <v>_</v>
          </cell>
        </row>
        <row r="984">
          <cell r="A984" t="str">
            <v>_</v>
          </cell>
        </row>
        <row r="985">
          <cell r="A985" t="str">
            <v>_</v>
          </cell>
        </row>
        <row r="986">
          <cell r="A986" t="str">
            <v>_</v>
          </cell>
        </row>
        <row r="987">
          <cell r="A987" t="str">
            <v>_</v>
          </cell>
        </row>
        <row r="988">
          <cell r="A988" t="str">
            <v>_</v>
          </cell>
        </row>
        <row r="989">
          <cell r="A989" t="str">
            <v>_</v>
          </cell>
        </row>
        <row r="990">
          <cell r="A990" t="str">
            <v>_</v>
          </cell>
        </row>
        <row r="991">
          <cell r="A991" t="str">
            <v>_</v>
          </cell>
        </row>
        <row r="992">
          <cell r="A992" t="str">
            <v>_</v>
          </cell>
        </row>
        <row r="993">
          <cell r="A993" t="str">
            <v>_</v>
          </cell>
        </row>
        <row r="994">
          <cell r="A994" t="str">
            <v>_</v>
          </cell>
        </row>
        <row r="995">
          <cell r="A995" t="str">
            <v>_</v>
          </cell>
        </row>
        <row r="996">
          <cell r="A996" t="str">
            <v>_</v>
          </cell>
        </row>
        <row r="997">
          <cell r="A997" t="str">
            <v>_</v>
          </cell>
        </row>
        <row r="998">
          <cell r="A998" t="str">
            <v>_</v>
          </cell>
        </row>
        <row r="999">
          <cell r="A999" t="str">
            <v>_</v>
          </cell>
        </row>
        <row r="1000">
          <cell r="A1000" t="str">
            <v>_</v>
          </cell>
        </row>
        <row r="1001">
          <cell r="A1001" t="str">
            <v>_</v>
          </cell>
        </row>
        <row r="1002">
          <cell r="A1002" t="str">
            <v>_</v>
          </cell>
        </row>
        <row r="1003">
          <cell r="A1003" t="str">
            <v>_</v>
          </cell>
        </row>
        <row r="1004">
          <cell r="A1004" t="str">
            <v>_</v>
          </cell>
        </row>
        <row r="1005">
          <cell r="A1005" t="str">
            <v>_</v>
          </cell>
        </row>
        <row r="1006">
          <cell r="A1006" t="str">
            <v>_</v>
          </cell>
        </row>
        <row r="1007">
          <cell r="A1007" t="str">
            <v>_</v>
          </cell>
        </row>
        <row r="1008">
          <cell r="A1008" t="str">
            <v>_</v>
          </cell>
        </row>
        <row r="1009">
          <cell r="A1009" t="str">
            <v>_</v>
          </cell>
        </row>
        <row r="1010">
          <cell r="A1010" t="str">
            <v>_</v>
          </cell>
        </row>
        <row r="1011">
          <cell r="A1011" t="str">
            <v>_</v>
          </cell>
        </row>
        <row r="1012">
          <cell r="A1012" t="str">
            <v>_</v>
          </cell>
        </row>
        <row r="1013">
          <cell r="A1013" t="str">
            <v>_</v>
          </cell>
        </row>
        <row r="1014">
          <cell r="A1014" t="str">
            <v>_</v>
          </cell>
        </row>
        <row r="1015">
          <cell r="A1015" t="str">
            <v>_</v>
          </cell>
        </row>
        <row r="1016">
          <cell r="A1016" t="str">
            <v>_</v>
          </cell>
        </row>
        <row r="1017">
          <cell r="A1017" t="str">
            <v>_</v>
          </cell>
        </row>
        <row r="1018">
          <cell r="A1018" t="str">
            <v>_</v>
          </cell>
        </row>
        <row r="1019">
          <cell r="A1019" t="str">
            <v>_</v>
          </cell>
        </row>
        <row r="1020">
          <cell r="A1020" t="str">
            <v>_</v>
          </cell>
        </row>
        <row r="1021">
          <cell r="A1021" t="str">
            <v>_</v>
          </cell>
        </row>
        <row r="1022">
          <cell r="A1022" t="str">
            <v>_</v>
          </cell>
        </row>
        <row r="1023">
          <cell r="A1023" t="str">
            <v>_</v>
          </cell>
        </row>
        <row r="1024">
          <cell r="A1024" t="str">
            <v>_</v>
          </cell>
        </row>
        <row r="1025">
          <cell r="A1025" t="str">
            <v>_</v>
          </cell>
        </row>
        <row r="1026">
          <cell r="A1026" t="str">
            <v>_</v>
          </cell>
        </row>
        <row r="1027">
          <cell r="A1027" t="str">
            <v>_</v>
          </cell>
        </row>
        <row r="1028">
          <cell r="A1028" t="str">
            <v>_</v>
          </cell>
        </row>
        <row r="1029">
          <cell r="A1029" t="str">
            <v>_</v>
          </cell>
        </row>
        <row r="1030">
          <cell r="A1030" t="str">
            <v>_</v>
          </cell>
        </row>
        <row r="1031">
          <cell r="A1031" t="str">
            <v>_</v>
          </cell>
        </row>
        <row r="1032">
          <cell r="A1032" t="str">
            <v>_</v>
          </cell>
        </row>
        <row r="1033">
          <cell r="A1033" t="str">
            <v>_</v>
          </cell>
        </row>
        <row r="1034">
          <cell r="A1034" t="str">
            <v>_</v>
          </cell>
        </row>
        <row r="1035">
          <cell r="A1035" t="str">
            <v>_</v>
          </cell>
        </row>
        <row r="1036">
          <cell r="A1036" t="str">
            <v>_</v>
          </cell>
        </row>
        <row r="1037">
          <cell r="A1037" t="str">
            <v>_</v>
          </cell>
        </row>
        <row r="1038">
          <cell r="A1038" t="str">
            <v>_</v>
          </cell>
        </row>
        <row r="1039">
          <cell r="A1039" t="str">
            <v>_</v>
          </cell>
        </row>
        <row r="1040">
          <cell r="A1040" t="str">
            <v>_</v>
          </cell>
        </row>
        <row r="1041">
          <cell r="A1041" t="str">
            <v>_</v>
          </cell>
        </row>
        <row r="1042">
          <cell r="A1042" t="str">
            <v>_</v>
          </cell>
        </row>
        <row r="1043">
          <cell r="A1043" t="str">
            <v>_</v>
          </cell>
        </row>
        <row r="1044">
          <cell r="A1044" t="str">
            <v>_</v>
          </cell>
        </row>
        <row r="1045">
          <cell r="A1045" t="str">
            <v>_</v>
          </cell>
        </row>
        <row r="1046">
          <cell r="A1046" t="str">
            <v>_</v>
          </cell>
        </row>
        <row r="1047">
          <cell r="A1047" t="str">
            <v>_</v>
          </cell>
        </row>
        <row r="1048">
          <cell r="A1048" t="str">
            <v>_</v>
          </cell>
        </row>
        <row r="1049">
          <cell r="A1049" t="str">
            <v>_</v>
          </cell>
        </row>
        <row r="1050">
          <cell r="A1050" t="str">
            <v>_</v>
          </cell>
        </row>
        <row r="1051">
          <cell r="A1051" t="str">
            <v>_</v>
          </cell>
        </row>
        <row r="1052">
          <cell r="A1052" t="str">
            <v>_</v>
          </cell>
        </row>
        <row r="1053">
          <cell r="A1053" t="str">
            <v>_</v>
          </cell>
        </row>
        <row r="1054">
          <cell r="A1054" t="str">
            <v>_</v>
          </cell>
        </row>
        <row r="1055">
          <cell r="A1055" t="str">
            <v>_</v>
          </cell>
        </row>
        <row r="1056">
          <cell r="A1056" t="str">
            <v>_</v>
          </cell>
        </row>
        <row r="1057">
          <cell r="A1057" t="str">
            <v>_</v>
          </cell>
        </row>
        <row r="1058">
          <cell r="A1058" t="str">
            <v>_</v>
          </cell>
        </row>
        <row r="1059">
          <cell r="A1059" t="str">
            <v>_</v>
          </cell>
        </row>
        <row r="1060">
          <cell r="A1060" t="str">
            <v>_</v>
          </cell>
        </row>
        <row r="1061">
          <cell r="A1061" t="str">
            <v>_</v>
          </cell>
        </row>
        <row r="1062">
          <cell r="A1062" t="str">
            <v>_</v>
          </cell>
        </row>
        <row r="1063">
          <cell r="A1063" t="str">
            <v>_</v>
          </cell>
        </row>
        <row r="1064">
          <cell r="A1064" t="str">
            <v>_</v>
          </cell>
        </row>
        <row r="1065">
          <cell r="A1065" t="str">
            <v>_</v>
          </cell>
        </row>
        <row r="1066">
          <cell r="A1066" t="str">
            <v>_</v>
          </cell>
        </row>
        <row r="1067">
          <cell r="A1067" t="str">
            <v>_</v>
          </cell>
        </row>
        <row r="1068">
          <cell r="A1068" t="str">
            <v>_</v>
          </cell>
        </row>
        <row r="1069">
          <cell r="A1069" t="str">
            <v>_</v>
          </cell>
        </row>
        <row r="1070">
          <cell r="A1070" t="str">
            <v>_</v>
          </cell>
        </row>
        <row r="1071">
          <cell r="A1071" t="str">
            <v>_</v>
          </cell>
        </row>
        <row r="1072">
          <cell r="A1072" t="str">
            <v>_</v>
          </cell>
        </row>
        <row r="1073">
          <cell r="A1073" t="str">
            <v>_</v>
          </cell>
        </row>
        <row r="1074">
          <cell r="A1074" t="str">
            <v>_</v>
          </cell>
        </row>
        <row r="1075">
          <cell r="A1075" t="str">
            <v>_</v>
          </cell>
        </row>
        <row r="1076">
          <cell r="A1076" t="str">
            <v>_</v>
          </cell>
        </row>
        <row r="1077">
          <cell r="A1077" t="str">
            <v>_</v>
          </cell>
        </row>
        <row r="1078">
          <cell r="A1078" t="str">
            <v>_</v>
          </cell>
        </row>
        <row r="1079">
          <cell r="A1079" t="str">
            <v>_</v>
          </cell>
        </row>
        <row r="1080">
          <cell r="A1080" t="str">
            <v>_</v>
          </cell>
        </row>
        <row r="1081">
          <cell r="A1081" t="str">
            <v>_</v>
          </cell>
        </row>
        <row r="1082">
          <cell r="A1082" t="str">
            <v>_</v>
          </cell>
        </row>
        <row r="1083">
          <cell r="A1083" t="str">
            <v>_</v>
          </cell>
        </row>
        <row r="1084">
          <cell r="A1084" t="str">
            <v>_</v>
          </cell>
        </row>
        <row r="1085">
          <cell r="A1085" t="str">
            <v>_</v>
          </cell>
        </row>
        <row r="1086">
          <cell r="A1086" t="str">
            <v>_</v>
          </cell>
        </row>
        <row r="1087">
          <cell r="A1087" t="str">
            <v>_</v>
          </cell>
        </row>
        <row r="1088">
          <cell r="A1088" t="str">
            <v>_</v>
          </cell>
        </row>
        <row r="1089">
          <cell r="A1089" t="str">
            <v>_</v>
          </cell>
        </row>
        <row r="1090">
          <cell r="A1090" t="str">
            <v>_</v>
          </cell>
        </row>
        <row r="1091">
          <cell r="A1091" t="str">
            <v>_</v>
          </cell>
        </row>
        <row r="1092">
          <cell r="A1092" t="str">
            <v>_</v>
          </cell>
        </row>
        <row r="1093">
          <cell r="A1093" t="str">
            <v>_</v>
          </cell>
        </row>
        <row r="1094">
          <cell r="A1094" t="str">
            <v>_</v>
          </cell>
        </row>
        <row r="1095">
          <cell r="A1095" t="str">
            <v>_</v>
          </cell>
        </row>
        <row r="1096">
          <cell r="A1096" t="str">
            <v>_</v>
          </cell>
        </row>
        <row r="1097">
          <cell r="A1097" t="str">
            <v>_</v>
          </cell>
        </row>
        <row r="1098">
          <cell r="A1098" t="str">
            <v>_</v>
          </cell>
        </row>
        <row r="1099">
          <cell r="A1099" t="str">
            <v>_</v>
          </cell>
        </row>
        <row r="1100">
          <cell r="A1100" t="str">
            <v>_</v>
          </cell>
        </row>
        <row r="1101">
          <cell r="A1101" t="str">
            <v>_</v>
          </cell>
        </row>
        <row r="1102">
          <cell r="A1102" t="str">
            <v>_</v>
          </cell>
        </row>
        <row r="1103">
          <cell r="A1103" t="str">
            <v>_</v>
          </cell>
        </row>
        <row r="1104">
          <cell r="A1104" t="str">
            <v>_</v>
          </cell>
        </row>
        <row r="1105">
          <cell r="A1105" t="str">
            <v>_</v>
          </cell>
        </row>
        <row r="1106">
          <cell r="A1106" t="str">
            <v>_</v>
          </cell>
        </row>
        <row r="1107">
          <cell r="A1107" t="str">
            <v>_</v>
          </cell>
        </row>
        <row r="1108">
          <cell r="A1108" t="str">
            <v>_</v>
          </cell>
        </row>
        <row r="1109">
          <cell r="A1109" t="str">
            <v>_</v>
          </cell>
        </row>
        <row r="1110">
          <cell r="A1110" t="str">
            <v>_</v>
          </cell>
        </row>
        <row r="1111">
          <cell r="A1111" t="str">
            <v>_</v>
          </cell>
        </row>
        <row r="1112">
          <cell r="A1112" t="str">
            <v>_</v>
          </cell>
        </row>
        <row r="1113">
          <cell r="A1113" t="str">
            <v>_</v>
          </cell>
        </row>
        <row r="1114">
          <cell r="A1114" t="str">
            <v>_</v>
          </cell>
        </row>
        <row r="1115">
          <cell r="A1115" t="str">
            <v>_</v>
          </cell>
        </row>
        <row r="1116">
          <cell r="A1116" t="str">
            <v>_</v>
          </cell>
        </row>
        <row r="1117">
          <cell r="A1117" t="str">
            <v>_</v>
          </cell>
        </row>
        <row r="1118">
          <cell r="A1118" t="str">
            <v>_</v>
          </cell>
        </row>
        <row r="1119">
          <cell r="A1119" t="str">
            <v>_</v>
          </cell>
        </row>
        <row r="1120">
          <cell r="A1120" t="str">
            <v>_</v>
          </cell>
        </row>
        <row r="1121">
          <cell r="A1121" t="str">
            <v>_</v>
          </cell>
        </row>
        <row r="1122">
          <cell r="A1122" t="str">
            <v>_</v>
          </cell>
        </row>
        <row r="1123">
          <cell r="A1123" t="str">
            <v>_</v>
          </cell>
        </row>
        <row r="1124">
          <cell r="A1124" t="str">
            <v>_</v>
          </cell>
        </row>
        <row r="1125">
          <cell r="A1125" t="str">
            <v>_</v>
          </cell>
        </row>
        <row r="1126">
          <cell r="A1126" t="str">
            <v>_</v>
          </cell>
        </row>
        <row r="1127">
          <cell r="A1127" t="str">
            <v>_</v>
          </cell>
        </row>
        <row r="1128">
          <cell r="A1128" t="str">
            <v>_</v>
          </cell>
        </row>
        <row r="1129">
          <cell r="A1129" t="str">
            <v>_</v>
          </cell>
        </row>
        <row r="1130">
          <cell r="A1130" t="str">
            <v>_</v>
          </cell>
        </row>
        <row r="1131">
          <cell r="A1131" t="str">
            <v>_</v>
          </cell>
        </row>
        <row r="1132">
          <cell r="A1132" t="str">
            <v>_</v>
          </cell>
        </row>
        <row r="1133">
          <cell r="A1133" t="str">
            <v>_</v>
          </cell>
        </row>
        <row r="1134">
          <cell r="A1134" t="str">
            <v>_</v>
          </cell>
        </row>
        <row r="1135">
          <cell r="A1135" t="str">
            <v>_</v>
          </cell>
        </row>
        <row r="1136">
          <cell r="A1136" t="str">
            <v>_</v>
          </cell>
        </row>
        <row r="1137">
          <cell r="A1137" t="str">
            <v>_</v>
          </cell>
        </row>
        <row r="1138">
          <cell r="A1138" t="str">
            <v>_</v>
          </cell>
        </row>
        <row r="1139">
          <cell r="A1139" t="str">
            <v>_</v>
          </cell>
        </row>
        <row r="1140">
          <cell r="A1140" t="str">
            <v>_</v>
          </cell>
        </row>
        <row r="1141">
          <cell r="A1141" t="str">
            <v>_</v>
          </cell>
        </row>
        <row r="1142">
          <cell r="A1142" t="str">
            <v>_</v>
          </cell>
        </row>
        <row r="1143">
          <cell r="A1143" t="str">
            <v>_</v>
          </cell>
        </row>
        <row r="1144">
          <cell r="A1144" t="str">
            <v>_</v>
          </cell>
        </row>
        <row r="1145">
          <cell r="A1145" t="str">
            <v>_</v>
          </cell>
        </row>
        <row r="1146">
          <cell r="A1146" t="str">
            <v>_</v>
          </cell>
        </row>
        <row r="1147">
          <cell r="A1147" t="str">
            <v>_</v>
          </cell>
        </row>
        <row r="1148">
          <cell r="A1148" t="str">
            <v>_</v>
          </cell>
        </row>
        <row r="1149">
          <cell r="A1149" t="str">
            <v>_</v>
          </cell>
        </row>
        <row r="1150">
          <cell r="A1150" t="str">
            <v>_</v>
          </cell>
        </row>
        <row r="1151">
          <cell r="A1151" t="str">
            <v>_</v>
          </cell>
        </row>
        <row r="1152">
          <cell r="A1152" t="str">
            <v>_</v>
          </cell>
        </row>
        <row r="1153">
          <cell r="A1153" t="str">
            <v>_</v>
          </cell>
        </row>
        <row r="1154">
          <cell r="A1154" t="str">
            <v>_</v>
          </cell>
        </row>
        <row r="1155">
          <cell r="A1155" t="str">
            <v>_</v>
          </cell>
        </row>
        <row r="1156">
          <cell r="A1156" t="str">
            <v>_</v>
          </cell>
        </row>
        <row r="1157">
          <cell r="A1157" t="str">
            <v>_</v>
          </cell>
        </row>
        <row r="1158">
          <cell r="A1158" t="str">
            <v>_</v>
          </cell>
        </row>
        <row r="1159">
          <cell r="A1159" t="str">
            <v>_</v>
          </cell>
        </row>
        <row r="1160">
          <cell r="A1160" t="str">
            <v>_</v>
          </cell>
        </row>
        <row r="1161">
          <cell r="A1161" t="str">
            <v>_</v>
          </cell>
        </row>
        <row r="1162">
          <cell r="A1162" t="str">
            <v>_</v>
          </cell>
        </row>
        <row r="1163">
          <cell r="A1163" t="str">
            <v>_</v>
          </cell>
        </row>
        <row r="1164">
          <cell r="A1164" t="str">
            <v>_</v>
          </cell>
        </row>
        <row r="1165">
          <cell r="A1165" t="str">
            <v>_</v>
          </cell>
        </row>
        <row r="1166">
          <cell r="A1166" t="str">
            <v>_</v>
          </cell>
        </row>
        <row r="1167">
          <cell r="A1167" t="str">
            <v>_</v>
          </cell>
        </row>
        <row r="1168">
          <cell r="A1168" t="str">
            <v>_</v>
          </cell>
        </row>
        <row r="1169">
          <cell r="A1169" t="str">
            <v>_</v>
          </cell>
        </row>
        <row r="1170">
          <cell r="A1170" t="str">
            <v>_</v>
          </cell>
        </row>
        <row r="1171">
          <cell r="A1171" t="str">
            <v>_</v>
          </cell>
        </row>
        <row r="1172">
          <cell r="A1172" t="str">
            <v>_</v>
          </cell>
        </row>
        <row r="1173">
          <cell r="A1173" t="str">
            <v>_</v>
          </cell>
        </row>
        <row r="1174">
          <cell r="A1174" t="str">
            <v>_</v>
          </cell>
        </row>
        <row r="1175">
          <cell r="A1175" t="str">
            <v>_</v>
          </cell>
        </row>
        <row r="1176">
          <cell r="A1176" t="str">
            <v>_</v>
          </cell>
        </row>
        <row r="1177">
          <cell r="A1177" t="str">
            <v>_</v>
          </cell>
        </row>
        <row r="1178">
          <cell r="A1178" t="str">
            <v>_</v>
          </cell>
        </row>
        <row r="1179">
          <cell r="A1179" t="str">
            <v>_</v>
          </cell>
        </row>
        <row r="1180">
          <cell r="A1180" t="str">
            <v>_</v>
          </cell>
        </row>
        <row r="1181">
          <cell r="A1181" t="str">
            <v>_</v>
          </cell>
        </row>
        <row r="1182">
          <cell r="A1182" t="str">
            <v>_</v>
          </cell>
        </row>
        <row r="1183">
          <cell r="A1183" t="str">
            <v>_</v>
          </cell>
        </row>
        <row r="1184">
          <cell r="A1184" t="str">
            <v>_</v>
          </cell>
        </row>
        <row r="1185">
          <cell r="A1185" t="str">
            <v>_</v>
          </cell>
        </row>
        <row r="1186">
          <cell r="A1186" t="str">
            <v>_</v>
          </cell>
        </row>
        <row r="1187">
          <cell r="A1187" t="str">
            <v>_</v>
          </cell>
        </row>
        <row r="1188">
          <cell r="A1188" t="str">
            <v>_</v>
          </cell>
        </row>
        <row r="1189">
          <cell r="A1189" t="str">
            <v>_</v>
          </cell>
        </row>
        <row r="1190">
          <cell r="A1190" t="str">
            <v>_</v>
          </cell>
        </row>
        <row r="1191">
          <cell r="A1191" t="str">
            <v>_</v>
          </cell>
        </row>
        <row r="1192">
          <cell r="A1192" t="str">
            <v>_</v>
          </cell>
        </row>
        <row r="1193">
          <cell r="A1193" t="str">
            <v>_</v>
          </cell>
        </row>
        <row r="1194">
          <cell r="A1194" t="str">
            <v>_</v>
          </cell>
        </row>
        <row r="1195">
          <cell r="A1195" t="str">
            <v>_</v>
          </cell>
        </row>
        <row r="1196">
          <cell r="A1196" t="str">
            <v>_</v>
          </cell>
        </row>
        <row r="1197">
          <cell r="A1197" t="str">
            <v>_</v>
          </cell>
        </row>
        <row r="1198">
          <cell r="A1198" t="str">
            <v>_</v>
          </cell>
        </row>
        <row r="1199">
          <cell r="A1199" t="str">
            <v>_</v>
          </cell>
        </row>
        <row r="1200">
          <cell r="A1200" t="str">
            <v>_</v>
          </cell>
        </row>
        <row r="1201">
          <cell r="A1201" t="str">
            <v>_</v>
          </cell>
        </row>
        <row r="1202">
          <cell r="A1202" t="str">
            <v>_</v>
          </cell>
        </row>
        <row r="1203">
          <cell r="A1203" t="str">
            <v>_</v>
          </cell>
        </row>
        <row r="1204">
          <cell r="A1204" t="str">
            <v>_</v>
          </cell>
        </row>
        <row r="1205">
          <cell r="A1205" t="str">
            <v>_</v>
          </cell>
        </row>
        <row r="1206">
          <cell r="A1206" t="str">
            <v>_</v>
          </cell>
        </row>
        <row r="1207">
          <cell r="A1207" t="str">
            <v>_</v>
          </cell>
        </row>
        <row r="1208">
          <cell r="A1208" t="str">
            <v>_</v>
          </cell>
        </row>
        <row r="1209">
          <cell r="A1209" t="str">
            <v>_</v>
          </cell>
        </row>
        <row r="1210">
          <cell r="A1210" t="str">
            <v>_</v>
          </cell>
        </row>
        <row r="1211">
          <cell r="A1211" t="str">
            <v>_</v>
          </cell>
        </row>
        <row r="1212">
          <cell r="A1212" t="str">
            <v>_</v>
          </cell>
        </row>
        <row r="1213">
          <cell r="A1213" t="str">
            <v>_</v>
          </cell>
        </row>
        <row r="1214">
          <cell r="A1214" t="str">
            <v>_</v>
          </cell>
        </row>
        <row r="1215">
          <cell r="A1215" t="str">
            <v>_</v>
          </cell>
        </row>
        <row r="1216">
          <cell r="A1216" t="str">
            <v>_</v>
          </cell>
        </row>
        <row r="1217">
          <cell r="A1217" t="str">
            <v>_</v>
          </cell>
        </row>
        <row r="1218">
          <cell r="A1218" t="str">
            <v>_</v>
          </cell>
        </row>
        <row r="1219">
          <cell r="A1219" t="str">
            <v>_</v>
          </cell>
        </row>
        <row r="1220">
          <cell r="A1220" t="str">
            <v>_</v>
          </cell>
        </row>
        <row r="1221">
          <cell r="A1221" t="str">
            <v>_</v>
          </cell>
        </row>
        <row r="1222">
          <cell r="A1222" t="str">
            <v>_</v>
          </cell>
        </row>
        <row r="1223">
          <cell r="A1223" t="str">
            <v>_</v>
          </cell>
        </row>
        <row r="1224">
          <cell r="A1224" t="str">
            <v>_</v>
          </cell>
        </row>
        <row r="1225">
          <cell r="A1225" t="str">
            <v>_</v>
          </cell>
        </row>
        <row r="1226">
          <cell r="A1226" t="str">
            <v>_</v>
          </cell>
        </row>
        <row r="1227">
          <cell r="A1227" t="str">
            <v>_</v>
          </cell>
        </row>
        <row r="1228">
          <cell r="A1228" t="str">
            <v>_</v>
          </cell>
        </row>
        <row r="1229">
          <cell r="A1229" t="str">
            <v>_</v>
          </cell>
        </row>
        <row r="1230">
          <cell r="A1230" t="str">
            <v>_</v>
          </cell>
        </row>
        <row r="1231">
          <cell r="A1231" t="str">
            <v>_</v>
          </cell>
        </row>
        <row r="1232">
          <cell r="A1232" t="str">
            <v>_</v>
          </cell>
        </row>
        <row r="1233">
          <cell r="A1233" t="str">
            <v>_</v>
          </cell>
        </row>
        <row r="1234">
          <cell r="A1234" t="str">
            <v>_</v>
          </cell>
        </row>
        <row r="1235">
          <cell r="A1235" t="str">
            <v>_</v>
          </cell>
        </row>
        <row r="1236">
          <cell r="A1236" t="str">
            <v>_</v>
          </cell>
        </row>
        <row r="1237">
          <cell r="A1237" t="str">
            <v>_</v>
          </cell>
        </row>
        <row r="1238">
          <cell r="A1238" t="str">
            <v>_</v>
          </cell>
        </row>
        <row r="1239">
          <cell r="A1239" t="str">
            <v>_</v>
          </cell>
        </row>
        <row r="1240">
          <cell r="A1240" t="str">
            <v>_</v>
          </cell>
        </row>
        <row r="1241">
          <cell r="A1241" t="str">
            <v>_</v>
          </cell>
        </row>
        <row r="1242">
          <cell r="A1242" t="str">
            <v>_</v>
          </cell>
        </row>
        <row r="1243">
          <cell r="A1243" t="str">
            <v>_</v>
          </cell>
        </row>
        <row r="1244">
          <cell r="A1244" t="str">
            <v>_</v>
          </cell>
        </row>
        <row r="1245">
          <cell r="A1245" t="str">
            <v>_</v>
          </cell>
        </row>
        <row r="1246">
          <cell r="A1246" t="str">
            <v>_</v>
          </cell>
        </row>
        <row r="1247">
          <cell r="A1247" t="str">
            <v>_</v>
          </cell>
        </row>
        <row r="1248">
          <cell r="A1248" t="str">
            <v>_</v>
          </cell>
        </row>
        <row r="1249">
          <cell r="A1249" t="str">
            <v>_</v>
          </cell>
        </row>
        <row r="1250">
          <cell r="A1250" t="str">
            <v>_</v>
          </cell>
        </row>
        <row r="1251">
          <cell r="A1251" t="str">
            <v>_</v>
          </cell>
        </row>
        <row r="1252">
          <cell r="A1252" t="str">
            <v>_</v>
          </cell>
        </row>
        <row r="1253">
          <cell r="A1253" t="str">
            <v>_</v>
          </cell>
        </row>
        <row r="1254">
          <cell r="A1254" t="str">
            <v>_</v>
          </cell>
        </row>
        <row r="1255">
          <cell r="A1255" t="str">
            <v>_</v>
          </cell>
        </row>
        <row r="1256">
          <cell r="A1256" t="str">
            <v>_</v>
          </cell>
        </row>
        <row r="1257">
          <cell r="A1257" t="str">
            <v>_</v>
          </cell>
        </row>
        <row r="1258">
          <cell r="A1258" t="str">
            <v>_</v>
          </cell>
        </row>
        <row r="1259">
          <cell r="A1259" t="str">
            <v>_</v>
          </cell>
        </row>
        <row r="1260">
          <cell r="A1260" t="str">
            <v>_</v>
          </cell>
        </row>
        <row r="1261">
          <cell r="A1261" t="str">
            <v>_</v>
          </cell>
        </row>
        <row r="1262">
          <cell r="A1262" t="str">
            <v>_</v>
          </cell>
        </row>
        <row r="1263">
          <cell r="A1263" t="str">
            <v>_</v>
          </cell>
        </row>
        <row r="1264">
          <cell r="A1264" t="str">
            <v>_</v>
          </cell>
        </row>
        <row r="1265">
          <cell r="A1265" t="str">
            <v>_</v>
          </cell>
        </row>
        <row r="1266">
          <cell r="A1266" t="str">
            <v>_</v>
          </cell>
        </row>
        <row r="1267">
          <cell r="A1267" t="str">
            <v>_</v>
          </cell>
        </row>
        <row r="1268">
          <cell r="A1268" t="str">
            <v>_</v>
          </cell>
        </row>
        <row r="1269">
          <cell r="A1269" t="str">
            <v>_</v>
          </cell>
        </row>
        <row r="1270">
          <cell r="A1270" t="str">
            <v>_</v>
          </cell>
        </row>
        <row r="1271">
          <cell r="A1271" t="str">
            <v>_</v>
          </cell>
        </row>
        <row r="1272">
          <cell r="A1272" t="str">
            <v>_</v>
          </cell>
        </row>
        <row r="1273">
          <cell r="A1273" t="str">
            <v>_</v>
          </cell>
        </row>
        <row r="1274">
          <cell r="A1274" t="str">
            <v>_</v>
          </cell>
        </row>
        <row r="1275">
          <cell r="A1275" t="str">
            <v>_</v>
          </cell>
        </row>
        <row r="1276">
          <cell r="A1276" t="str">
            <v>_</v>
          </cell>
        </row>
        <row r="1277">
          <cell r="A1277" t="str">
            <v>_</v>
          </cell>
        </row>
        <row r="1278">
          <cell r="A1278" t="str">
            <v>_</v>
          </cell>
        </row>
        <row r="1279">
          <cell r="A1279" t="str">
            <v>_</v>
          </cell>
        </row>
        <row r="1280">
          <cell r="A1280" t="str">
            <v>_</v>
          </cell>
        </row>
        <row r="1281">
          <cell r="A1281" t="str">
            <v>_</v>
          </cell>
        </row>
        <row r="1282">
          <cell r="A1282" t="str">
            <v>_</v>
          </cell>
        </row>
        <row r="1283">
          <cell r="A1283" t="str">
            <v>_</v>
          </cell>
        </row>
        <row r="1284">
          <cell r="A1284" t="str">
            <v>_</v>
          </cell>
        </row>
        <row r="1285">
          <cell r="A1285" t="str">
            <v>_</v>
          </cell>
        </row>
        <row r="1286">
          <cell r="A1286" t="str">
            <v>_</v>
          </cell>
        </row>
        <row r="1287">
          <cell r="A1287" t="str">
            <v>_</v>
          </cell>
        </row>
        <row r="1288">
          <cell r="A1288" t="str">
            <v>_</v>
          </cell>
        </row>
        <row r="1289">
          <cell r="A1289" t="str">
            <v>_</v>
          </cell>
        </row>
        <row r="1290">
          <cell r="A1290" t="str">
            <v>_</v>
          </cell>
        </row>
        <row r="1291">
          <cell r="A1291" t="str">
            <v>_</v>
          </cell>
        </row>
        <row r="1292">
          <cell r="A1292" t="str">
            <v>_</v>
          </cell>
        </row>
        <row r="1293">
          <cell r="A1293" t="str">
            <v>_</v>
          </cell>
        </row>
        <row r="1294">
          <cell r="A1294" t="str">
            <v>_</v>
          </cell>
        </row>
        <row r="1295">
          <cell r="A1295" t="str">
            <v>_</v>
          </cell>
        </row>
        <row r="1296">
          <cell r="A1296" t="str">
            <v>_</v>
          </cell>
        </row>
        <row r="1297">
          <cell r="A1297" t="str">
            <v>_</v>
          </cell>
        </row>
        <row r="1298">
          <cell r="A1298" t="str">
            <v>_</v>
          </cell>
        </row>
        <row r="1299">
          <cell r="A1299" t="str">
            <v>_</v>
          </cell>
        </row>
        <row r="1300">
          <cell r="A1300" t="str">
            <v>_</v>
          </cell>
        </row>
        <row r="1301">
          <cell r="A1301" t="str">
            <v>_</v>
          </cell>
        </row>
        <row r="1302">
          <cell r="A1302" t="str">
            <v>_</v>
          </cell>
        </row>
        <row r="1303">
          <cell r="A1303" t="str">
            <v>_</v>
          </cell>
        </row>
        <row r="1304">
          <cell r="A1304" t="str">
            <v>_</v>
          </cell>
        </row>
        <row r="1305">
          <cell r="A1305" t="str">
            <v>_</v>
          </cell>
        </row>
        <row r="1306">
          <cell r="A1306" t="str">
            <v>_</v>
          </cell>
        </row>
        <row r="1307">
          <cell r="A1307" t="str">
            <v>_</v>
          </cell>
        </row>
        <row r="1308">
          <cell r="A1308" t="str">
            <v>_</v>
          </cell>
        </row>
        <row r="1309">
          <cell r="A1309" t="str">
            <v>_</v>
          </cell>
        </row>
        <row r="1310">
          <cell r="A1310" t="str">
            <v>_</v>
          </cell>
        </row>
        <row r="1311">
          <cell r="A1311" t="str">
            <v>_</v>
          </cell>
        </row>
        <row r="1312">
          <cell r="A1312" t="str">
            <v>_</v>
          </cell>
        </row>
        <row r="1313">
          <cell r="A1313" t="str">
            <v>_</v>
          </cell>
        </row>
        <row r="1314">
          <cell r="A1314" t="str">
            <v>_</v>
          </cell>
        </row>
        <row r="1315">
          <cell r="A1315" t="str">
            <v>_</v>
          </cell>
        </row>
        <row r="1316">
          <cell r="A1316" t="str">
            <v>_</v>
          </cell>
        </row>
        <row r="1317">
          <cell r="A1317" t="str">
            <v>_</v>
          </cell>
        </row>
        <row r="1318">
          <cell r="A1318" t="str">
            <v>_</v>
          </cell>
        </row>
        <row r="1319">
          <cell r="A1319" t="str">
            <v>_</v>
          </cell>
        </row>
        <row r="1320">
          <cell r="A1320" t="str">
            <v>_</v>
          </cell>
        </row>
        <row r="1321">
          <cell r="A1321" t="str">
            <v>_</v>
          </cell>
        </row>
        <row r="1322">
          <cell r="A1322" t="str">
            <v>_</v>
          </cell>
        </row>
        <row r="1323">
          <cell r="A1323" t="str">
            <v>_</v>
          </cell>
        </row>
        <row r="1324">
          <cell r="A1324" t="str">
            <v>_</v>
          </cell>
        </row>
        <row r="1325">
          <cell r="A1325" t="str">
            <v>_</v>
          </cell>
        </row>
        <row r="1326">
          <cell r="A1326" t="str">
            <v>_</v>
          </cell>
        </row>
        <row r="1327">
          <cell r="A1327" t="str">
            <v>_</v>
          </cell>
        </row>
        <row r="1328">
          <cell r="A1328" t="str">
            <v>_</v>
          </cell>
        </row>
        <row r="1329">
          <cell r="A1329" t="str">
            <v>_</v>
          </cell>
        </row>
        <row r="1330">
          <cell r="A1330" t="str">
            <v>_</v>
          </cell>
        </row>
        <row r="1331">
          <cell r="A1331" t="str">
            <v>_</v>
          </cell>
        </row>
        <row r="1332">
          <cell r="A1332" t="str">
            <v>_</v>
          </cell>
        </row>
        <row r="1333">
          <cell r="A1333" t="str">
            <v>_</v>
          </cell>
        </row>
        <row r="1334">
          <cell r="A1334" t="str">
            <v>_</v>
          </cell>
        </row>
        <row r="1335">
          <cell r="A1335" t="str">
            <v>_</v>
          </cell>
        </row>
        <row r="1336">
          <cell r="A1336" t="str">
            <v>_</v>
          </cell>
        </row>
        <row r="1337">
          <cell r="A1337" t="str">
            <v>_</v>
          </cell>
        </row>
        <row r="1338">
          <cell r="A1338" t="str">
            <v>_</v>
          </cell>
        </row>
        <row r="1339">
          <cell r="A1339" t="str">
            <v>_</v>
          </cell>
        </row>
        <row r="1340">
          <cell r="A1340" t="str">
            <v>_</v>
          </cell>
        </row>
        <row r="1341">
          <cell r="A1341" t="str">
            <v>_</v>
          </cell>
        </row>
        <row r="1342">
          <cell r="A1342" t="str">
            <v>_</v>
          </cell>
        </row>
        <row r="1343">
          <cell r="A1343" t="str">
            <v>_</v>
          </cell>
        </row>
        <row r="1344">
          <cell r="A1344" t="str">
            <v>_</v>
          </cell>
        </row>
        <row r="1345">
          <cell r="A1345" t="str">
            <v>_</v>
          </cell>
        </row>
        <row r="1346">
          <cell r="A1346" t="str">
            <v>_</v>
          </cell>
        </row>
        <row r="1347">
          <cell r="A1347" t="str">
            <v>_</v>
          </cell>
        </row>
        <row r="1348">
          <cell r="A1348" t="str">
            <v>_</v>
          </cell>
        </row>
        <row r="1349">
          <cell r="A1349" t="str">
            <v>_</v>
          </cell>
        </row>
        <row r="1350">
          <cell r="A1350" t="str">
            <v>_</v>
          </cell>
        </row>
        <row r="1351">
          <cell r="A1351" t="str">
            <v>_</v>
          </cell>
        </row>
        <row r="1352">
          <cell r="A1352" t="str">
            <v>_</v>
          </cell>
        </row>
        <row r="1353">
          <cell r="A1353" t="str">
            <v>_</v>
          </cell>
        </row>
        <row r="1354">
          <cell r="A1354" t="str">
            <v>_</v>
          </cell>
        </row>
        <row r="1355">
          <cell r="A1355" t="str">
            <v>_</v>
          </cell>
        </row>
        <row r="1356">
          <cell r="A1356" t="str">
            <v>_</v>
          </cell>
        </row>
        <row r="1357">
          <cell r="A1357" t="str">
            <v>_</v>
          </cell>
        </row>
        <row r="1358">
          <cell r="A1358" t="str">
            <v>_</v>
          </cell>
        </row>
        <row r="1359">
          <cell r="A1359" t="str">
            <v>_</v>
          </cell>
        </row>
        <row r="1360">
          <cell r="A1360" t="str">
            <v>_</v>
          </cell>
        </row>
        <row r="1361">
          <cell r="A1361" t="str">
            <v>_</v>
          </cell>
        </row>
        <row r="1362">
          <cell r="A1362" t="str">
            <v>_</v>
          </cell>
        </row>
        <row r="1363">
          <cell r="A1363" t="str">
            <v>_</v>
          </cell>
        </row>
        <row r="1364">
          <cell r="A1364" t="str">
            <v>_</v>
          </cell>
        </row>
        <row r="1365">
          <cell r="A1365" t="str">
            <v>_</v>
          </cell>
        </row>
        <row r="1366">
          <cell r="A1366" t="str">
            <v>_</v>
          </cell>
        </row>
        <row r="1367">
          <cell r="A1367" t="str">
            <v>_</v>
          </cell>
        </row>
        <row r="1368">
          <cell r="A1368" t="str">
            <v>_</v>
          </cell>
        </row>
        <row r="1369">
          <cell r="A1369" t="str">
            <v>_</v>
          </cell>
        </row>
        <row r="1370">
          <cell r="A1370" t="str">
            <v>_</v>
          </cell>
        </row>
        <row r="1371">
          <cell r="A1371" t="str">
            <v>_</v>
          </cell>
        </row>
        <row r="1372">
          <cell r="A1372" t="str">
            <v>_</v>
          </cell>
        </row>
        <row r="1373">
          <cell r="A1373" t="str">
            <v>_</v>
          </cell>
        </row>
        <row r="1374">
          <cell r="A1374" t="str">
            <v>_</v>
          </cell>
        </row>
        <row r="1375">
          <cell r="A1375" t="str">
            <v>_</v>
          </cell>
        </row>
        <row r="1376">
          <cell r="A1376" t="str">
            <v>_</v>
          </cell>
        </row>
        <row r="1377">
          <cell r="A1377" t="str">
            <v>_</v>
          </cell>
        </row>
        <row r="1378">
          <cell r="A1378" t="str">
            <v>_</v>
          </cell>
        </row>
        <row r="1379">
          <cell r="A1379" t="str">
            <v>_</v>
          </cell>
        </row>
        <row r="1380">
          <cell r="A1380" t="str">
            <v>_</v>
          </cell>
        </row>
        <row r="1381">
          <cell r="A1381" t="str">
            <v>_</v>
          </cell>
        </row>
        <row r="1382">
          <cell r="A1382" t="str">
            <v>_</v>
          </cell>
        </row>
        <row r="1383">
          <cell r="A1383" t="str">
            <v>_</v>
          </cell>
        </row>
        <row r="1384">
          <cell r="A1384" t="str">
            <v>_</v>
          </cell>
        </row>
        <row r="1385">
          <cell r="A1385" t="str">
            <v>_</v>
          </cell>
        </row>
        <row r="1386">
          <cell r="A1386" t="str">
            <v>_</v>
          </cell>
        </row>
        <row r="1387">
          <cell r="A1387" t="str">
            <v>_</v>
          </cell>
        </row>
        <row r="1388">
          <cell r="A1388" t="str">
            <v>_</v>
          </cell>
        </row>
        <row r="1389">
          <cell r="A1389" t="str">
            <v>_</v>
          </cell>
        </row>
        <row r="1390">
          <cell r="A1390" t="str">
            <v>_</v>
          </cell>
        </row>
        <row r="1391">
          <cell r="A1391" t="str">
            <v>_</v>
          </cell>
        </row>
        <row r="1392">
          <cell r="A1392" t="str">
            <v>_</v>
          </cell>
        </row>
        <row r="1393">
          <cell r="A1393" t="str">
            <v>_</v>
          </cell>
        </row>
        <row r="1394">
          <cell r="A1394" t="str">
            <v>_</v>
          </cell>
        </row>
        <row r="1395">
          <cell r="A1395" t="str">
            <v>_</v>
          </cell>
        </row>
        <row r="1396">
          <cell r="A1396" t="str">
            <v>_</v>
          </cell>
        </row>
        <row r="1397">
          <cell r="A1397" t="str">
            <v>_</v>
          </cell>
        </row>
        <row r="1398">
          <cell r="A1398" t="str">
            <v>_</v>
          </cell>
        </row>
        <row r="1399">
          <cell r="A1399" t="str">
            <v>_</v>
          </cell>
        </row>
        <row r="1400">
          <cell r="A1400" t="str">
            <v>_</v>
          </cell>
        </row>
        <row r="1401">
          <cell r="A1401" t="str">
            <v>_</v>
          </cell>
        </row>
        <row r="1402">
          <cell r="A1402" t="str">
            <v>_</v>
          </cell>
        </row>
        <row r="1403">
          <cell r="A1403" t="str">
            <v>_</v>
          </cell>
        </row>
        <row r="1404">
          <cell r="A1404" t="str">
            <v>_</v>
          </cell>
        </row>
        <row r="1405">
          <cell r="A1405" t="str">
            <v>_</v>
          </cell>
        </row>
        <row r="1406">
          <cell r="A1406" t="str">
            <v>_</v>
          </cell>
        </row>
        <row r="1407">
          <cell r="A1407" t="str">
            <v>_</v>
          </cell>
        </row>
        <row r="1408">
          <cell r="A1408" t="str">
            <v>_</v>
          </cell>
        </row>
        <row r="1409">
          <cell r="A1409" t="str">
            <v>_</v>
          </cell>
        </row>
        <row r="1410">
          <cell r="A1410" t="str">
            <v>_</v>
          </cell>
        </row>
        <row r="1411">
          <cell r="A1411" t="str">
            <v>_</v>
          </cell>
        </row>
        <row r="1412">
          <cell r="A1412" t="str">
            <v>_</v>
          </cell>
        </row>
        <row r="1413">
          <cell r="A1413" t="str">
            <v>_</v>
          </cell>
        </row>
        <row r="1414">
          <cell r="A1414" t="str">
            <v>_</v>
          </cell>
        </row>
        <row r="1415">
          <cell r="A1415" t="str">
            <v>_</v>
          </cell>
        </row>
        <row r="1416">
          <cell r="A1416" t="str">
            <v>_</v>
          </cell>
        </row>
        <row r="1417">
          <cell r="A1417" t="str">
            <v>_</v>
          </cell>
        </row>
        <row r="1418">
          <cell r="A1418" t="str">
            <v>_</v>
          </cell>
        </row>
        <row r="1419">
          <cell r="A1419" t="str">
            <v>_</v>
          </cell>
        </row>
        <row r="1420">
          <cell r="A1420" t="str">
            <v>_</v>
          </cell>
        </row>
        <row r="1421">
          <cell r="A1421" t="str">
            <v>_</v>
          </cell>
        </row>
        <row r="1422">
          <cell r="A1422" t="str">
            <v>_</v>
          </cell>
        </row>
        <row r="1423">
          <cell r="A1423" t="str">
            <v>_</v>
          </cell>
        </row>
        <row r="1424">
          <cell r="A1424" t="str">
            <v>_</v>
          </cell>
        </row>
        <row r="1425">
          <cell r="A1425" t="str">
            <v>_</v>
          </cell>
        </row>
        <row r="1426">
          <cell r="A1426" t="str">
            <v>_</v>
          </cell>
        </row>
        <row r="1427">
          <cell r="A1427" t="str">
            <v>_</v>
          </cell>
        </row>
        <row r="1428">
          <cell r="A1428" t="str">
            <v>_</v>
          </cell>
        </row>
        <row r="1429">
          <cell r="A1429" t="str">
            <v>_</v>
          </cell>
        </row>
        <row r="1430">
          <cell r="A1430" t="str">
            <v>_</v>
          </cell>
        </row>
        <row r="1431">
          <cell r="A1431" t="str">
            <v>_</v>
          </cell>
        </row>
        <row r="1432">
          <cell r="A1432" t="str">
            <v>_</v>
          </cell>
        </row>
        <row r="1433">
          <cell r="A1433" t="str">
            <v>_</v>
          </cell>
        </row>
        <row r="1434">
          <cell r="A1434" t="str">
            <v>_</v>
          </cell>
        </row>
        <row r="1435">
          <cell r="A1435" t="str">
            <v>_</v>
          </cell>
        </row>
        <row r="1436">
          <cell r="A1436" t="str">
            <v>_</v>
          </cell>
        </row>
        <row r="1437">
          <cell r="A1437" t="str">
            <v>_</v>
          </cell>
        </row>
        <row r="1438">
          <cell r="A1438" t="str">
            <v>_</v>
          </cell>
        </row>
        <row r="1439">
          <cell r="A1439" t="str">
            <v>_</v>
          </cell>
        </row>
        <row r="1440">
          <cell r="A1440" t="str">
            <v>_</v>
          </cell>
        </row>
        <row r="1441">
          <cell r="A1441" t="str">
            <v>_</v>
          </cell>
        </row>
        <row r="1442">
          <cell r="A1442" t="str">
            <v>_</v>
          </cell>
        </row>
        <row r="1443">
          <cell r="A1443" t="str">
            <v>_</v>
          </cell>
        </row>
        <row r="1444">
          <cell r="A1444" t="str">
            <v>_</v>
          </cell>
        </row>
        <row r="1445">
          <cell r="A1445" t="str">
            <v>_</v>
          </cell>
        </row>
        <row r="1446">
          <cell r="A1446" t="str">
            <v>_</v>
          </cell>
        </row>
        <row r="1447">
          <cell r="A1447" t="str">
            <v>_</v>
          </cell>
        </row>
        <row r="1448">
          <cell r="A1448" t="str">
            <v>_</v>
          </cell>
        </row>
        <row r="1449">
          <cell r="A1449" t="str">
            <v>_</v>
          </cell>
        </row>
        <row r="1450">
          <cell r="A1450" t="str">
            <v>_</v>
          </cell>
        </row>
        <row r="1451">
          <cell r="A1451" t="str">
            <v>_</v>
          </cell>
        </row>
        <row r="1452">
          <cell r="A1452" t="str">
            <v>_</v>
          </cell>
        </row>
        <row r="1453">
          <cell r="A1453" t="str">
            <v>_</v>
          </cell>
        </row>
        <row r="1454">
          <cell r="A1454" t="str">
            <v>_</v>
          </cell>
        </row>
        <row r="1455">
          <cell r="A1455" t="str">
            <v>_</v>
          </cell>
        </row>
        <row r="1456">
          <cell r="A1456" t="str">
            <v>_</v>
          </cell>
        </row>
        <row r="1457">
          <cell r="A1457" t="str">
            <v>_</v>
          </cell>
        </row>
        <row r="1458">
          <cell r="A1458" t="str">
            <v>_</v>
          </cell>
        </row>
        <row r="1459">
          <cell r="A1459" t="str">
            <v>_</v>
          </cell>
        </row>
        <row r="1460">
          <cell r="A1460" t="str">
            <v>_</v>
          </cell>
        </row>
        <row r="1461">
          <cell r="A1461" t="str">
            <v>_</v>
          </cell>
        </row>
        <row r="1462">
          <cell r="A1462" t="str">
            <v>_</v>
          </cell>
        </row>
        <row r="1463">
          <cell r="A1463" t="str">
            <v>_</v>
          </cell>
        </row>
        <row r="1464">
          <cell r="A1464" t="str">
            <v>_</v>
          </cell>
        </row>
        <row r="1465">
          <cell r="A1465" t="str">
            <v>_</v>
          </cell>
        </row>
        <row r="1466">
          <cell r="A1466" t="str">
            <v>_</v>
          </cell>
        </row>
        <row r="1467">
          <cell r="A1467" t="str">
            <v>_</v>
          </cell>
        </row>
        <row r="1468">
          <cell r="A1468" t="str">
            <v>_</v>
          </cell>
        </row>
        <row r="1469">
          <cell r="A1469" t="str">
            <v>_</v>
          </cell>
        </row>
        <row r="1470">
          <cell r="A1470" t="str">
            <v>_</v>
          </cell>
        </row>
        <row r="1471">
          <cell r="A1471" t="str">
            <v>_</v>
          </cell>
        </row>
        <row r="1472">
          <cell r="A1472" t="str">
            <v>_</v>
          </cell>
        </row>
        <row r="1473">
          <cell r="A1473" t="str">
            <v>_</v>
          </cell>
        </row>
        <row r="1474">
          <cell r="A1474" t="str">
            <v>_</v>
          </cell>
        </row>
        <row r="1475">
          <cell r="A1475" t="str">
            <v>_</v>
          </cell>
        </row>
        <row r="1476">
          <cell r="A1476" t="str">
            <v>_</v>
          </cell>
        </row>
        <row r="1477">
          <cell r="A1477" t="str">
            <v>_</v>
          </cell>
        </row>
        <row r="1478">
          <cell r="A1478" t="str">
            <v>_</v>
          </cell>
        </row>
        <row r="1479">
          <cell r="A1479" t="str">
            <v>_</v>
          </cell>
        </row>
        <row r="1480">
          <cell r="A1480" t="str">
            <v>_</v>
          </cell>
        </row>
        <row r="1481">
          <cell r="A1481" t="str">
            <v>_</v>
          </cell>
        </row>
        <row r="1482">
          <cell r="A1482" t="str">
            <v>_</v>
          </cell>
        </row>
        <row r="1483">
          <cell r="A1483" t="str">
            <v>_</v>
          </cell>
        </row>
        <row r="1484">
          <cell r="A1484" t="str">
            <v>_</v>
          </cell>
        </row>
        <row r="1485">
          <cell r="A1485" t="str">
            <v>_</v>
          </cell>
        </row>
        <row r="1486">
          <cell r="A1486" t="str">
            <v>_</v>
          </cell>
        </row>
        <row r="1487">
          <cell r="A1487" t="str">
            <v>_</v>
          </cell>
        </row>
        <row r="1488">
          <cell r="A1488" t="str">
            <v>_</v>
          </cell>
        </row>
        <row r="1489">
          <cell r="A1489" t="str">
            <v>_</v>
          </cell>
        </row>
        <row r="1490">
          <cell r="A1490" t="str">
            <v>_</v>
          </cell>
        </row>
        <row r="1491">
          <cell r="A1491" t="str">
            <v>_</v>
          </cell>
        </row>
        <row r="1492">
          <cell r="A1492" t="str">
            <v>_</v>
          </cell>
        </row>
        <row r="1493">
          <cell r="A1493" t="str">
            <v>_</v>
          </cell>
        </row>
        <row r="1494">
          <cell r="A1494" t="str">
            <v>_</v>
          </cell>
        </row>
        <row r="1495">
          <cell r="A1495" t="str">
            <v>_</v>
          </cell>
        </row>
        <row r="1496">
          <cell r="A1496" t="str">
            <v>_</v>
          </cell>
        </row>
        <row r="1497">
          <cell r="A1497" t="str">
            <v>_</v>
          </cell>
        </row>
        <row r="1498">
          <cell r="A1498" t="str">
            <v>_</v>
          </cell>
        </row>
        <row r="1499">
          <cell r="A1499" t="str">
            <v>_</v>
          </cell>
        </row>
        <row r="1500">
          <cell r="A1500" t="str">
            <v>_</v>
          </cell>
        </row>
        <row r="1501">
          <cell r="A1501" t="str">
            <v>_</v>
          </cell>
        </row>
        <row r="1502">
          <cell r="A1502" t="str">
            <v>_</v>
          </cell>
        </row>
        <row r="1503">
          <cell r="A1503" t="str">
            <v>_</v>
          </cell>
        </row>
        <row r="1504">
          <cell r="A1504" t="str">
            <v>_</v>
          </cell>
        </row>
        <row r="1505">
          <cell r="A1505" t="str">
            <v>_</v>
          </cell>
        </row>
        <row r="1506">
          <cell r="A1506" t="str">
            <v>_</v>
          </cell>
        </row>
        <row r="1507">
          <cell r="A1507" t="str">
            <v>_</v>
          </cell>
        </row>
        <row r="1508">
          <cell r="A1508" t="str">
            <v>_</v>
          </cell>
        </row>
        <row r="1509">
          <cell r="A1509" t="str">
            <v>_</v>
          </cell>
        </row>
        <row r="1510">
          <cell r="A1510" t="str">
            <v>_</v>
          </cell>
        </row>
        <row r="1511">
          <cell r="A1511" t="str">
            <v>_</v>
          </cell>
        </row>
        <row r="1512">
          <cell r="A1512" t="str">
            <v>_</v>
          </cell>
        </row>
        <row r="1513">
          <cell r="A1513" t="str">
            <v>_</v>
          </cell>
        </row>
        <row r="1514">
          <cell r="A1514" t="str">
            <v>_</v>
          </cell>
        </row>
        <row r="1515">
          <cell r="A1515" t="str">
            <v>_</v>
          </cell>
        </row>
        <row r="1516">
          <cell r="A1516" t="str">
            <v>_</v>
          </cell>
        </row>
        <row r="1517">
          <cell r="A1517" t="str">
            <v>_</v>
          </cell>
        </row>
        <row r="1518">
          <cell r="A1518" t="str">
            <v>_</v>
          </cell>
        </row>
        <row r="1519">
          <cell r="A1519" t="str">
            <v>_</v>
          </cell>
        </row>
        <row r="1520">
          <cell r="A1520" t="str">
            <v>_</v>
          </cell>
        </row>
        <row r="1521">
          <cell r="A1521" t="str">
            <v>_</v>
          </cell>
        </row>
        <row r="1522">
          <cell r="A1522" t="str">
            <v>_</v>
          </cell>
        </row>
        <row r="1523">
          <cell r="A1523" t="str">
            <v>_</v>
          </cell>
        </row>
        <row r="1524">
          <cell r="A1524" t="str">
            <v>_</v>
          </cell>
        </row>
        <row r="1525">
          <cell r="A1525" t="str">
            <v>_</v>
          </cell>
        </row>
        <row r="1526">
          <cell r="A1526" t="str">
            <v>_</v>
          </cell>
        </row>
        <row r="1527">
          <cell r="A1527" t="str">
            <v>_</v>
          </cell>
        </row>
        <row r="1528">
          <cell r="A1528" t="str">
            <v>_</v>
          </cell>
        </row>
        <row r="1529">
          <cell r="A1529" t="str">
            <v>_</v>
          </cell>
        </row>
        <row r="1530">
          <cell r="A1530" t="str">
            <v>_</v>
          </cell>
        </row>
        <row r="1531">
          <cell r="A1531" t="str">
            <v>_</v>
          </cell>
        </row>
        <row r="1532">
          <cell r="A1532" t="str">
            <v>_</v>
          </cell>
        </row>
        <row r="1533">
          <cell r="A1533" t="str">
            <v>_</v>
          </cell>
        </row>
        <row r="1534">
          <cell r="A1534" t="str">
            <v>_</v>
          </cell>
        </row>
        <row r="1535">
          <cell r="A1535" t="str">
            <v>_</v>
          </cell>
        </row>
        <row r="1536">
          <cell r="A1536" t="str">
            <v>_</v>
          </cell>
        </row>
        <row r="1537">
          <cell r="A1537" t="str">
            <v>_</v>
          </cell>
        </row>
        <row r="1538">
          <cell r="A1538" t="str">
            <v>_</v>
          </cell>
        </row>
        <row r="1539">
          <cell r="A1539" t="str">
            <v>_</v>
          </cell>
        </row>
        <row r="1540">
          <cell r="A1540" t="str">
            <v>_</v>
          </cell>
        </row>
        <row r="1541">
          <cell r="A1541" t="str">
            <v>_</v>
          </cell>
        </row>
        <row r="1542">
          <cell r="A1542" t="str">
            <v>_</v>
          </cell>
        </row>
        <row r="1543">
          <cell r="A1543" t="str">
            <v>_</v>
          </cell>
        </row>
        <row r="1544">
          <cell r="A1544" t="str">
            <v>_</v>
          </cell>
        </row>
        <row r="1545">
          <cell r="A1545" t="str">
            <v>_</v>
          </cell>
        </row>
        <row r="1546">
          <cell r="A1546" t="str">
            <v>_</v>
          </cell>
        </row>
        <row r="1547">
          <cell r="A1547" t="str">
            <v>_</v>
          </cell>
        </row>
        <row r="1548">
          <cell r="A1548" t="str">
            <v>_</v>
          </cell>
        </row>
        <row r="1549">
          <cell r="A1549" t="str">
            <v>_</v>
          </cell>
        </row>
        <row r="1550">
          <cell r="A1550" t="str">
            <v>_</v>
          </cell>
        </row>
        <row r="1551">
          <cell r="A1551" t="str">
            <v>_</v>
          </cell>
        </row>
        <row r="1552">
          <cell r="A1552" t="str">
            <v>_</v>
          </cell>
        </row>
        <row r="1553">
          <cell r="A1553" t="str">
            <v>_</v>
          </cell>
        </row>
        <row r="1554">
          <cell r="A1554" t="str">
            <v>_</v>
          </cell>
        </row>
        <row r="1555">
          <cell r="A1555" t="str">
            <v>_</v>
          </cell>
        </row>
        <row r="1556">
          <cell r="A1556" t="str">
            <v>_</v>
          </cell>
        </row>
        <row r="1557">
          <cell r="A1557" t="str">
            <v>_</v>
          </cell>
        </row>
        <row r="1558">
          <cell r="A1558" t="str">
            <v>_</v>
          </cell>
        </row>
        <row r="1559">
          <cell r="A1559" t="str">
            <v>_</v>
          </cell>
        </row>
        <row r="1560">
          <cell r="A1560" t="str">
            <v>_</v>
          </cell>
        </row>
        <row r="1561">
          <cell r="A1561" t="str">
            <v>_</v>
          </cell>
        </row>
        <row r="1562">
          <cell r="A1562" t="str">
            <v>_</v>
          </cell>
        </row>
        <row r="1563">
          <cell r="A1563" t="str">
            <v>_</v>
          </cell>
        </row>
        <row r="1564">
          <cell r="A1564" t="str">
            <v>_</v>
          </cell>
        </row>
        <row r="1565">
          <cell r="A1565" t="str">
            <v>_</v>
          </cell>
        </row>
        <row r="1566">
          <cell r="A1566" t="str">
            <v>_</v>
          </cell>
        </row>
        <row r="1567">
          <cell r="A1567" t="str">
            <v>_</v>
          </cell>
        </row>
        <row r="1568">
          <cell r="A1568" t="str">
            <v>_</v>
          </cell>
        </row>
        <row r="1569">
          <cell r="A1569" t="str">
            <v>_</v>
          </cell>
        </row>
        <row r="1570">
          <cell r="A1570" t="str">
            <v>_</v>
          </cell>
        </row>
        <row r="1571">
          <cell r="A1571" t="str">
            <v>_</v>
          </cell>
        </row>
        <row r="1572">
          <cell r="A1572" t="str">
            <v>_</v>
          </cell>
        </row>
        <row r="1573">
          <cell r="A1573" t="str">
            <v>_</v>
          </cell>
        </row>
        <row r="1574">
          <cell r="A1574" t="str">
            <v>_</v>
          </cell>
        </row>
        <row r="1575">
          <cell r="A1575" t="str">
            <v>_</v>
          </cell>
        </row>
        <row r="1576">
          <cell r="A1576" t="str">
            <v>_</v>
          </cell>
        </row>
        <row r="1577">
          <cell r="A1577" t="str">
            <v>_</v>
          </cell>
        </row>
        <row r="1578">
          <cell r="A1578" t="str">
            <v>_</v>
          </cell>
        </row>
        <row r="1579">
          <cell r="A1579" t="str">
            <v>_</v>
          </cell>
        </row>
        <row r="1580">
          <cell r="A1580" t="str">
            <v>_</v>
          </cell>
        </row>
        <row r="1581">
          <cell r="A1581" t="str">
            <v>_</v>
          </cell>
        </row>
        <row r="1582">
          <cell r="A1582" t="str">
            <v>_</v>
          </cell>
        </row>
        <row r="1583">
          <cell r="A1583" t="str">
            <v>_</v>
          </cell>
        </row>
        <row r="1584">
          <cell r="A1584" t="str">
            <v>_</v>
          </cell>
        </row>
        <row r="1585">
          <cell r="A1585" t="str">
            <v>_</v>
          </cell>
        </row>
        <row r="1586">
          <cell r="A1586" t="str">
            <v>_</v>
          </cell>
        </row>
        <row r="1587">
          <cell r="A1587" t="str">
            <v>_</v>
          </cell>
        </row>
        <row r="1588">
          <cell r="A1588" t="str">
            <v>_</v>
          </cell>
        </row>
        <row r="1589">
          <cell r="A1589" t="str">
            <v>_</v>
          </cell>
        </row>
        <row r="1590">
          <cell r="A1590" t="str">
            <v>_</v>
          </cell>
        </row>
        <row r="1591">
          <cell r="A1591" t="str">
            <v>_</v>
          </cell>
        </row>
        <row r="1592">
          <cell r="A1592" t="str">
            <v>_</v>
          </cell>
        </row>
        <row r="1593">
          <cell r="A1593" t="str">
            <v>_</v>
          </cell>
        </row>
        <row r="1594">
          <cell r="A1594" t="str">
            <v>_</v>
          </cell>
        </row>
        <row r="1595">
          <cell r="A1595" t="str">
            <v>_</v>
          </cell>
        </row>
        <row r="1596">
          <cell r="A1596" t="str">
            <v>_</v>
          </cell>
        </row>
        <row r="1597">
          <cell r="A1597" t="str">
            <v>_</v>
          </cell>
        </row>
        <row r="1598">
          <cell r="A1598" t="str">
            <v>_</v>
          </cell>
        </row>
        <row r="1599">
          <cell r="A1599" t="str">
            <v>_</v>
          </cell>
        </row>
        <row r="1600">
          <cell r="A1600" t="str">
            <v>_</v>
          </cell>
        </row>
        <row r="1601">
          <cell r="A1601" t="str">
            <v>_</v>
          </cell>
        </row>
        <row r="1602">
          <cell r="A1602" t="str">
            <v>_</v>
          </cell>
        </row>
        <row r="1603">
          <cell r="A1603" t="str">
            <v>_</v>
          </cell>
        </row>
        <row r="1604">
          <cell r="A1604" t="str">
            <v>_</v>
          </cell>
        </row>
        <row r="1605">
          <cell r="A1605" t="str">
            <v>_</v>
          </cell>
        </row>
        <row r="1606">
          <cell r="A1606" t="str">
            <v>_</v>
          </cell>
        </row>
        <row r="1607">
          <cell r="A1607" t="str">
            <v>_</v>
          </cell>
        </row>
        <row r="1608">
          <cell r="A1608" t="str">
            <v>_</v>
          </cell>
        </row>
        <row r="1609">
          <cell r="A1609" t="str">
            <v>_</v>
          </cell>
        </row>
        <row r="1610">
          <cell r="A1610" t="str">
            <v>_</v>
          </cell>
        </row>
        <row r="1611">
          <cell r="A1611" t="str">
            <v>_</v>
          </cell>
        </row>
        <row r="1612">
          <cell r="A1612" t="str">
            <v>_</v>
          </cell>
        </row>
        <row r="1613">
          <cell r="A1613" t="str">
            <v>_</v>
          </cell>
        </row>
        <row r="1614">
          <cell r="A1614" t="str">
            <v>_</v>
          </cell>
        </row>
        <row r="1615">
          <cell r="A1615" t="str">
            <v>_</v>
          </cell>
        </row>
        <row r="1616">
          <cell r="A1616" t="str">
            <v>_</v>
          </cell>
        </row>
        <row r="1617">
          <cell r="A1617" t="str">
            <v>_</v>
          </cell>
        </row>
        <row r="1618">
          <cell r="A1618" t="str">
            <v>_</v>
          </cell>
        </row>
        <row r="1619">
          <cell r="A1619" t="str">
            <v>_</v>
          </cell>
        </row>
        <row r="1620">
          <cell r="A1620" t="str">
            <v>_</v>
          </cell>
        </row>
        <row r="1621">
          <cell r="A1621" t="str">
            <v>_</v>
          </cell>
        </row>
        <row r="1622">
          <cell r="A1622" t="str">
            <v>_</v>
          </cell>
        </row>
        <row r="1623">
          <cell r="A1623" t="str">
            <v>_</v>
          </cell>
        </row>
        <row r="1624">
          <cell r="A1624" t="str">
            <v>_</v>
          </cell>
        </row>
        <row r="1625">
          <cell r="A1625" t="str">
            <v>_</v>
          </cell>
        </row>
        <row r="1626">
          <cell r="A1626" t="str">
            <v>_</v>
          </cell>
        </row>
        <row r="1627">
          <cell r="A1627" t="str">
            <v>_</v>
          </cell>
        </row>
        <row r="1628">
          <cell r="A1628" t="str">
            <v>_</v>
          </cell>
        </row>
        <row r="1629">
          <cell r="A1629" t="str">
            <v>_</v>
          </cell>
        </row>
        <row r="1630">
          <cell r="A1630" t="str">
            <v>_</v>
          </cell>
        </row>
        <row r="1631">
          <cell r="A1631" t="str">
            <v>_</v>
          </cell>
        </row>
        <row r="1632">
          <cell r="A1632" t="str">
            <v>_</v>
          </cell>
        </row>
        <row r="1633">
          <cell r="A1633" t="str">
            <v>_</v>
          </cell>
        </row>
        <row r="1634">
          <cell r="A1634" t="str">
            <v>_</v>
          </cell>
        </row>
        <row r="1635">
          <cell r="A1635" t="str">
            <v>_</v>
          </cell>
        </row>
        <row r="1636">
          <cell r="A1636" t="str">
            <v>_</v>
          </cell>
        </row>
        <row r="1637">
          <cell r="A1637" t="str">
            <v>_</v>
          </cell>
        </row>
        <row r="1638">
          <cell r="A1638" t="str">
            <v>_</v>
          </cell>
        </row>
        <row r="1639">
          <cell r="A1639" t="str">
            <v>_</v>
          </cell>
        </row>
        <row r="1640">
          <cell r="A1640" t="str">
            <v>_</v>
          </cell>
        </row>
        <row r="1641">
          <cell r="A1641" t="str">
            <v>_</v>
          </cell>
        </row>
        <row r="1642">
          <cell r="A1642" t="str">
            <v>_</v>
          </cell>
        </row>
        <row r="1643">
          <cell r="A1643" t="str">
            <v>_</v>
          </cell>
        </row>
        <row r="1644">
          <cell r="A1644" t="str">
            <v>_</v>
          </cell>
        </row>
        <row r="1645">
          <cell r="A1645" t="str">
            <v>_</v>
          </cell>
        </row>
        <row r="1646">
          <cell r="A1646" t="str">
            <v>_</v>
          </cell>
        </row>
        <row r="1647">
          <cell r="A1647" t="str">
            <v>_</v>
          </cell>
        </row>
        <row r="1648">
          <cell r="A1648" t="str">
            <v>_</v>
          </cell>
        </row>
        <row r="1649">
          <cell r="A1649" t="str">
            <v>_</v>
          </cell>
        </row>
        <row r="1650">
          <cell r="A1650" t="str">
            <v>_</v>
          </cell>
        </row>
        <row r="1651">
          <cell r="A1651" t="str">
            <v>_</v>
          </cell>
        </row>
        <row r="1652">
          <cell r="A1652" t="str">
            <v>_</v>
          </cell>
        </row>
        <row r="1653">
          <cell r="A1653" t="str">
            <v>_</v>
          </cell>
        </row>
        <row r="1654">
          <cell r="A1654" t="str">
            <v>_</v>
          </cell>
        </row>
        <row r="1655">
          <cell r="A1655" t="str">
            <v>_</v>
          </cell>
        </row>
        <row r="1656">
          <cell r="A1656" t="str">
            <v>_</v>
          </cell>
        </row>
        <row r="1657">
          <cell r="A1657" t="str">
            <v>_</v>
          </cell>
        </row>
        <row r="1658">
          <cell r="A1658" t="str">
            <v>_</v>
          </cell>
        </row>
        <row r="1659">
          <cell r="A1659" t="str">
            <v>_</v>
          </cell>
        </row>
        <row r="1660">
          <cell r="A1660" t="str">
            <v>_</v>
          </cell>
        </row>
        <row r="1661">
          <cell r="A1661" t="str">
            <v>_</v>
          </cell>
        </row>
        <row r="1662">
          <cell r="A1662" t="str">
            <v>_</v>
          </cell>
        </row>
        <row r="1663">
          <cell r="A1663" t="str">
            <v>_</v>
          </cell>
        </row>
        <row r="1664">
          <cell r="A1664" t="str">
            <v>_</v>
          </cell>
        </row>
        <row r="1665">
          <cell r="A1665" t="str">
            <v>_</v>
          </cell>
        </row>
        <row r="1666">
          <cell r="A1666" t="str">
            <v>_</v>
          </cell>
        </row>
        <row r="1667">
          <cell r="A1667" t="str">
            <v>_</v>
          </cell>
        </row>
        <row r="1668">
          <cell r="A1668" t="str">
            <v>_</v>
          </cell>
        </row>
        <row r="1669">
          <cell r="A1669" t="str">
            <v>_</v>
          </cell>
        </row>
        <row r="1670">
          <cell r="A1670" t="str">
            <v>_</v>
          </cell>
        </row>
        <row r="1671">
          <cell r="A1671" t="str">
            <v>_</v>
          </cell>
        </row>
        <row r="1672">
          <cell r="A1672" t="str">
            <v>_</v>
          </cell>
        </row>
        <row r="1673">
          <cell r="A1673" t="str">
            <v>_</v>
          </cell>
        </row>
        <row r="1674">
          <cell r="A1674" t="str">
            <v>_</v>
          </cell>
        </row>
        <row r="1675">
          <cell r="A1675" t="str">
            <v>_</v>
          </cell>
        </row>
        <row r="1676">
          <cell r="A1676" t="str">
            <v>_</v>
          </cell>
        </row>
        <row r="1677">
          <cell r="A1677" t="str">
            <v>_</v>
          </cell>
        </row>
        <row r="1678">
          <cell r="A1678" t="str">
            <v>_</v>
          </cell>
        </row>
        <row r="1679">
          <cell r="A1679" t="str">
            <v>_</v>
          </cell>
        </row>
        <row r="1680">
          <cell r="A1680" t="str">
            <v>_</v>
          </cell>
        </row>
        <row r="1681">
          <cell r="A1681" t="str">
            <v>_</v>
          </cell>
        </row>
        <row r="1682">
          <cell r="A1682" t="str">
            <v>_</v>
          </cell>
        </row>
        <row r="1683">
          <cell r="A1683" t="str">
            <v>_</v>
          </cell>
        </row>
        <row r="1684">
          <cell r="A1684" t="str">
            <v>_</v>
          </cell>
        </row>
        <row r="1685">
          <cell r="A1685" t="str">
            <v>_</v>
          </cell>
        </row>
        <row r="1686">
          <cell r="A1686" t="str">
            <v>_</v>
          </cell>
        </row>
        <row r="1687">
          <cell r="A1687" t="str">
            <v>_</v>
          </cell>
        </row>
        <row r="1688">
          <cell r="A1688" t="str">
            <v>_</v>
          </cell>
        </row>
        <row r="1689">
          <cell r="A1689" t="str">
            <v>_</v>
          </cell>
        </row>
        <row r="1690">
          <cell r="A1690" t="str">
            <v>_</v>
          </cell>
        </row>
        <row r="1691">
          <cell r="A1691" t="str">
            <v>_</v>
          </cell>
        </row>
        <row r="1692">
          <cell r="A1692" t="str">
            <v>_</v>
          </cell>
        </row>
        <row r="1693">
          <cell r="A1693" t="str">
            <v>_</v>
          </cell>
        </row>
        <row r="1694">
          <cell r="A1694" t="str">
            <v>_</v>
          </cell>
        </row>
        <row r="1695">
          <cell r="A1695" t="str">
            <v>_</v>
          </cell>
        </row>
        <row r="1696">
          <cell r="A1696" t="str">
            <v>_</v>
          </cell>
        </row>
        <row r="1697">
          <cell r="A1697" t="str">
            <v>_</v>
          </cell>
        </row>
        <row r="1698">
          <cell r="A1698" t="str">
            <v>_</v>
          </cell>
        </row>
        <row r="1699">
          <cell r="A1699" t="str">
            <v>_</v>
          </cell>
        </row>
        <row r="1700">
          <cell r="A1700" t="str">
            <v>_</v>
          </cell>
        </row>
        <row r="1701">
          <cell r="A1701" t="str">
            <v>_</v>
          </cell>
        </row>
        <row r="1702">
          <cell r="A1702" t="str">
            <v>_</v>
          </cell>
        </row>
        <row r="1703">
          <cell r="A1703" t="str">
            <v>_</v>
          </cell>
        </row>
        <row r="1704">
          <cell r="A1704" t="str">
            <v>_</v>
          </cell>
        </row>
        <row r="1705">
          <cell r="A1705" t="str">
            <v>_</v>
          </cell>
        </row>
        <row r="1706">
          <cell r="A1706" t="str">
            <v>_</v>
          </cell>
        </row>
        <row r="1707">
          <cell r="A1707" t="str">
            <v>_</v>
          </cell>
        </row>
        <row r="1708">
          <cell r="A1708" t="str">
            <v>_</v>
          </cell>
        </row>
        <row r="1709">
          <cell r="A1709" t="str">
            <v>_</v>
          </cell>
        </row>
        <row r="1710">
          <cell r="A1710" t="str">
            <v>_</v>
          </cell>
        </row>
        <row r="1711">
          <cell r="A1711" t="str">
            <v>_</v>
          </cell>
        </row>
        <row r="1712">
          <cell r="A1712" t="str">
            <v>_</v>
          </cell>
        </row>
        <row r="1713">
          <cell r="A1713" t="str">
            <v>_</v>
          </cell>
        </row>
        <row r="1714">
          <cell r="A1714" t="str">
            <v>_</v>
          </cell>
        </row>
        <row r="1715">
          <cell r="A1715" t="str">
            <v>_</v>
          </cell>
        </row>
        <row r="1716">
          <cell r="A1716" t="str">
            <v>_</v>
          </cell>
        </row>
        <row r="1717">
          <cell r="A1717" t="str">
            <v>_</v>
          </cell>
        </row>
        <row r="1718">
          <cell r="A1718" t="str">
            <v>_</v>
          </cell>
        </row>
        <row r="1719">
          <cell r="A1719" t="str">
            <v>_</v>
          </cell>
        </row>
        <row r="1720">
          <cell r="A1720" t="str">
            <v>_</v>
          </cell>
        </row>
        <row r="1721">
          <cell r="A1721" t="str">
            <v>_</v>
          </cell>
        </row>
        <row r="1722">
          <cell r="A1722" t="str">
            <v>_</v>
          </cell>
        </row>
        <row r="1723">
          <cell r="A1723" t="str">
            <v>_</v>
          </cell>
        </row>
        <row r="1724">
          <cell r="A1724" t="str">
            <v>_</v>
          </cell>
        </row>
        <row r="1725">
          <cell r="A1725" t="str">
            <v>_</v>
          </cell>
        </row>
        <row r="1726">
          <cell r="A1726" t="str">
            <v>_</v>
          </cell>
        </row>
        <row r="1727">
          <cell r="A1727" t="str">
            <v>_</v>
          </cell>
        </row>
        <row r="1728">
          <cell r="A1728" t="str">
            <v>_</v>
          </cell>
        </row>
        <row r="1729">
          <cell r="A1729" t="str">
            <v>_</v>
          </cell>
        </row>
        <row r="1730">
          <cell r="A1730" t="str">
            <v>_</v>
          </cell>
        </row>
        <row r="1731">
          <cell r="A1731" t="str">
            <v>_</v>
          </cell>
        </row>
        <row r="1732">
          <cell r="A1732" t="str">
            <v>_</v>
          </cell>
        </row>
        <row r="1733">
          <cell r="A1733" t="str">
            <v>_</v>
          </cell>
        </row>
        <row r="1734">
          <cell r="A1734" t="str">
            <v>_</v>
          </cell>
        </row>
        <row r="1735">
          <cell r="A1735" t="str">
            <v>_</v>
          </cell>
        </row>
        <row r="1736">
          <cell r="A1736" t="str">
            <v>_</v>
          </cell>
        </row>
        <row r="1737">
          <cell r="A1737" t="str">
            <v>_</v>
          </cell>
        </row>
        <row r="1738">
          <cell r="A1738" t="str">
            <v>_</v>
          </cell>
        </row>
        <row r="1739">
          <cell r="A1739" t="str">
            <v>_</v>
          </cell>
        </row>
        <row r="1740">
          <cell r="A1740" t="str">
            <v>_</v>
          </cell>
        </row>
        <row r="1741">
          <cell r="A1741" t="str">
            <v>_</v>
          </cell>
        </row>
        <row r="1742">
          <cell r="A1742" t="str">
            <v>_</v>
          </cell>
        </row>
        <row r="1743">
          <cell r="A1743" t="str">
            <v>_</v>
          </cell>
        </row>
        <row r="1744">
          <cell r="A1744" t="str">
            <v>_</v>
          </cell>
        </row>
        <row r="1745">
          <cell r="A1745" t="str">
            <v>_</v>
          </cell>
        </row>
        <row r="1746">
          <cell r="A1746" t="str">
            <v>_</v>
          </cell>
        </row>
        <row r="1747">
          <cell r="A1747" t="str">
            <v>_</v>
          </cell>
        </row>
        <row r="1748">
          <cell r="A1748" t="str">
            <v>_</v>
          </cell>
        </row>
        <row r="1749">
          <cell r="A1749" t="str">
            <v>_</v>
          </cell>
        </row>
        <row r="1750">
          <cell r="A1750" t="str">
            <v>_</v>
          </cell>
        </row>
        <row r="1751">
          <cell r="A1751" t="str">
            <v>_</v>
          </cell>
        </row>
        <row r="1752">
          <cell r="A1752" t="str">
            <v>_</v>
          </cell>
        </row>
        <row r="1753">
          <cell r="A1753" t="str">
            <v>_</v>
          </cell>
        </row>
        <row r="1754">
          <cell r="A1754" t="str">
            <v>_</v>
          </cell>
        </row>
        <row r="1755">
          <cell r="A1755" t="str">
            <v>_</v>
          </cell>
        </row>
        <row r="1756">
          <cell r="A1756" t="str">
            <v>_</v>
          </cell>
        </row>
        <row r="1757">
          <cell r="A1757" t="str">
            <v>_</v>
          </cell>
        </row>
        <row r="1758">
          <cell r="A1758" t="str">
            <v>_</v>
          </cell>
        </row>
        <row r="1759">
          <cell r="A1759" t="str">
            <v>_</v>
          </cell>
        </row>
        <row r="1760">
          <cell r="A1760" t="str">
            <v>_</v>
          </cell>
        </row>
        <row r="1761">
          <cell r="A1761" t="str">
            <v>_</v>
          </cell>
        </row>
        <row r="1762">
          <cell r="A1762" t="str">
            <v>_</v>
          </cell>
        </row>
        <row r="1763">
          <cell r="A1763" t="str">
            <v>_</v>
          </cell>
        </row>
        <row r="1764">
          <cell r="A1764" t="str">
            <v>_</v>
          </cell>
        </row>
        <row r="1765">
          <cell r="A1765" t="str">
            <v>_</v>
          </cell>
        </row>
        <row r="1766">
          <cell r="A1766" t="str">
            <v>_</v>
          </cell>
        </row>
        <row r="1767">
          <cell r="A1767" t="str">
            <v>_</v>
          </cell>
        </row>
        <row r="1768">
          <cell r="A1768" t="str">
            <v>_</v>
          </cell>
        </row>
        <row r="1769">
          <cell r="A1769" t="str">
            <v>_</v>
          </cell>
        </row>
        <row r="1770">
          <cell r="A1770" t="str">
            <v>_</v>
          </cell>
        </row>
        <row r="1771">
          <cell r="A1771" t="str">
            <v>_</v>
          </cell>
        </row>
        <row r="1772">
          <cell r="A1772" t="str">
            <v>_</v>
          </cell>
        </row>
        <row r="1773">
          <cell r="A1773" t="str">
            <v>_</v>
          </cell>
        </row>
        <row r="1774">
          <cell r="A1774" t="str">
            <v>_</v>
          </cell>
        </row>
        <row r="1775">
          <cell r="A1775" t="str">
            <v>_</v>
          </cell>
        </row>
        <row r="1776">
          <cell r="A1776" t="str">
            <v>_</v>
          </cell>
        </row>
        <row r="1777">
          <cell r="A1777" t="str">
            <v>_</v>
          </cell>
        </row>
        <row r="1778">
          <cell r="A1778" t="str">
            <v>_</v>
          </cell>
        </row>
        <row r="1779">
          <cell r="A1779" t="str">
            <v>_</v>
          </cell>
        </row>
        <row r="1780">
          <cell r="A1780" t="str">
            <v>_</v>
          </cell>
        </row>
        <row r="1781">
          <cell r="A1781" t="str">
            <v>_</v>
          </cell>
        </row>
        <row r="1782">
          <cell r="A1782" t="str">
            <v>_</v>
          </cell>
        </row>
        <row r="1783">
          <cell r="A1783" t="str">
            <v>_</v>
          </cell>
        </row>
        <row r="1784">
          <cell r="A1784" t="str">
            <v>_</v>
          </cell>
        </row>
        <row r="1785">
          <cell r="A1785" t="str">
            <v>_</v>
          </cell>
        </row>
        <row r="1786">
          <cell r="A1786" t="str">
            <v>_</v>
          </cell>
        </row>
        <row r="1787">
          <cell r="A1787" t="str">
            <v>_</v>
          </cell>
        </row>
        <row r="1788">
          <cell r="A1788" t="str">
            <v>_</v>
          </cell>
        </row>
        <row r="1789">
          <cell r="A1789" t="str">
            <v>_</v>
          </cell>
        </row>
        <row r="1790">
          <cell r="A1790" t="str">
            <v>_</v>
          </cell>
        </row>
        <row r="1791">
          <cell r="A1791" t="str">
            <v>_</v>
          </cell>
        </row>
        <row r="1792">
          <cell r="A1792" t="str">
            <v>_</v>
          </cell>
        </row>
        <row r="1793">
          <cell r="A1793" t="str">
            <v>_</v>
          </cell>
        </row>
        <row r="1794">
          <cell r="A1794" t="str">
            <v>_</v>
          </cell>
        </row>
        <row r="1795">
          <cell r="A1795" t="str">
            <v>_</v>
          </cell>
        </row>
        <row r="1796">
          <cell r="A1796" t="str">
            <v>_</v>
          </cell>
        </row>
        <row r="1797">
          <cell r="A1797" t="str">
            <v>_</v>
          </cell>
        </row>
        <row r="1798">
          <cell r="A1798" t="str">
            <v>_</v>
          </cell>
        </row>
        <row r="1799">
          <cell r="A1799" t="str">
            <v>_</v>
          </cell>
        </row>
        <row r="1800">
          <cell r="A1800" t="str">
            <v>_</v>
          </cell>
        </row>
        <row r="1801">
          <cell r="A1801" t="str">
            <v>_</v>
          </cell>
        </row>
        <row r="1802">
          <cell r="A1802" t="str">
            <v>_</v>
          </cell>
        </row>
        <row r="1803">
          <cell r="A1803" t="str">
            <v>_</v>
          </cell>
        </row>
        <row r="1804">
          <cell r="A1804" t="str">
            <v>_</v>
          </cell>
        </row>
        <row r="1805">
          <cell r="A1805" t="str">
            <v>_</v>
          </cell>
        </row>
        <row r="1806">
          <cell r="A1806" t="str">
            <v>_</v>
          </cell>
        </row>
        <row r="1807">
          <cell r="A1807" t="str">
            <v>_</v>
          </cell>
        </row>
        <row r="1808">
          <cell r="A1808" t="str">
            <v>_</v>
          </cell>
        </row>
        <row r="1809">
          <cell r="A1809" t="str">
            <v>_</v>
          </cell>
        </row>
        <row r="1810">
          <cell r="A1810" t="str">
            <v>_</v>
          </cell>
        </row>
        <row r="1811">
          <cell r="A1811" t="str">
            <v>_</v>
          </cell>
        </row>
        <row r="1812">
          <cell r="A1812" t="str">
            <v>_</v>
          </cell>
        </row>
        <row r="1813">
          <cell r="A1813" t="str">
            <v>_</v>
          </cell>
        </row>
        <row r="1814">
          <cell r="A1814" t="str">
            <v>_</v>
          </cell>
        </row>
        <row r="1815">
          <cell r="A1815" t="str">
            <v>_</v>
          </cell>
        </row>
        <row r="1816">
          <cell r="A1816" t="str">
            <v>_</v>
          </cell>
        </row>
        <row r="1817">
          <cell r="A1817" t="str">
            <v>_</v>
          </cell>
        </row>
        <row r="1818">
          <cell r="A1818" t="str">
            <v>_</v>
          </cell>
        </row>
        <row r="1819">
          <cell r="A1819" t="str">
            <v>_</v>
          </cell>
        </row>
        <row r="1820">
          <cell r="A1820" t="str">
            <v>_</v>
          </cell>
        </row>
        <row r="1821">
          <cell r="A1821" t="str">
            <v>_</v>
          </cell>
        </row>
        <row r="1822">
          <cell r="A1822" t="str">
            <v>_</v>
          </cell>
        </row>
        <row r="1823">
          <cell r="A1823" t="str">
            <v>_</v>
          </cell>
        </row>
        <row r="1824">
          <cell r="A1824" t="str">
            <v>_</v>
          </cell>
        </row>
        <row r="1825">
          <cell r="A1825" t="str">
            <v>_</v>
          </cell>
        </row>
        <row r="1826">
          <cell r="A1826" t="str">
            <v>_</v>
          </cell>
        </row>
        <row r="1827">
          <cell r="A1827" t="str">
            <v>_</v>
          </cell>
        </row>
        <row r="1828">
          <cell r="A1828" t="str">
            <v>_</v>
          </cell>
        </row>
        <row r="1829">
          <cell r="A1829" t="str">
            <v>_</v>
          </cell>
        </row>
        <row r="1830">
          <cell r="A1830" t="str">
            <v>_</v>
          </cell>
        </row>
        <row r="1831">
          <cell r="A1831" t="str">
            <v>_</v>
          </cell>
        </row>
        <row r="1832">
          <cell r="A1832" t="str">
            <v>_</v>
          </cell>
        </row>
        <row r="1833">
          <cell r="A1833" t="str">
            <v>_</v>
          </cell>
        </row>
        <row r="1834">
          <cell r="A1834" t="str">
            <v>_</v>
          </cell>
        </row>
        <row r="1835">
          <cell r="A1835" t="str">
            <v>_</v>
          </cell>
        </row>
        <row r="1836">
          <cell r="A1836" t="str">
            <v>_</v>
          </cell>
        </row>
        <row r="1837">
          <cell r="A1837" t="str">
            <v>_</v>
          </cell>
        </row>
        <row r="1838">
          <cell r="A1838" t="str">
            <v>_</v>
          </cell>
        </row>
        <row r="1839">
          <cell r="A1839" t="str">
            <v>_</v>
          </cell>
        </row>
        <row r="1840">
          <cell r="A1840" t="str">
            <v>_</v>
          </cell>
        </row>
        <row r="1841">
          <cell r="A1841" t="str">
            <v>_</v>
          </cell>
        </row>
        <row r="1842">
          <cell r="A1842" t="str">
            <v>_</v>
          </cell>
        </row>
        <row r="1843">
          <cell r="A1843" t="str">
            <v>_</v>
          </cell>
        </row>
        <row r="1844">
          <cell r="A1844" t="str">
            <v>_</v>
          </cell>
        </row>
        <row r="1845">
          <cell r="A1845" t="str">
            <v>_</v>
          </cell>
        </row>
        <row r="1846">
          <cell r="A1846" t="str">
            <v>_</v>
          </cell>
        </row>
        <row r="1847">
          <cell r="A1847" t="str">
            <v>_</v>
          </cell>
        </row>
        <row r="1848">
          <cell r="A1848" t="str">
            <v>_</v>
          </cell>
        </row>
        <row r="1849">
          <cell r="A1849" t="str">
            <v>_</v>
          </cell>
        </row>
        <row r="1850">
          <cell r="A1850" t="str">
            <v>_</v>
          </cell>
        </row>
        <row r="1851">
          <cell r="A1851" t="str">
            <v>_</v>
          </cell>
        </row>
        <row r="1852">
          <cell r="A1852" t="str">
            <v>_</v>
          </cell>
        </row>
        <row r="1853">
          <cell r="A1853" t="str">
            <v>_</v>
          </cell>
        </row>
        <row r="1854">
          <cell r="A1854" t="str">
            <v>_</v>
          </cell>
        </row>
        <row r="1855">
          <cell r="A1855" t="str">
            <v>_</v>
          </cell>
        </row>
        <row r="1856">
          <cell r="A1856" t="str">
            <v>_</v>
          </cell>
        </row>
        <row r="1857">
          <cell r="A1857" t="str">
            <v>_</v>
          </cell>
        </row>
        <row r="1858">
          <cell r="A1858" t="str">
            <v>_</v>
          </cell>
        </row>
        <row r="1859">
          <cell r="A1859" t="str">
            <v>_</v>
          </cell>
        </row>
        <row r="1860">
          <cell r="A1860" t="str">
            <v>_</v>
          </cell>
        </row>
        <row r="1861">
          <cell r="A1861" t="str">
            <v>_</v>
          </cell>
        </row>
        <row r="1862">
          <cell r="A1862" t="str">
            <v>_</v>
          </cell>
        </row>
        <row r="1863">
          <cell r="A1863" t="str">
            <v>_</v>
          </cell>
        </row>
        <row r="1864">
          <cell r="A1864" t="str">
            <v>_</v>
          </cell>
        </row>
        <row r="1865">
          <cell r="A1865" t="str">
            <v>_</v>
          </cell>
        </row>
        <row r="1866">
          <cell r="A1866" t="str">
            <v>_</v>
          </cell>
        </row>
        <row r="1867">
          <cell r="A1867" t="str">
            <v>_</v>
          </cell>
        </row>
        <row r="1868">
          <cell r="A1868" t="str">
            <v>_</v>
          </cell>
        </row>
        <row r="1869">
          <cell r="A1869" t="str">
            <v>_</v>
          </cell>
        </row>
        <row r="1870">
          <cell r="A1870" t="str">
            <v>_</v>
          </cell>
        </row>
        <row r="1871">
          <cell r="A1871" t="str">
            <v>_</v>
          </cell>
        </row>
        <row r="1872">
          <cell r="A1872" t="str">
            <v>_</v>
          </cell>
        </row>
        <row r="1873">
          <cell r="A1873" t="str">
            <v>_</v>
          </cell>
        </row>
        <row r="1874">
          <cell r="A1874" t="str">
            <v>_</v>
          </cell>
        </row>
        <row r="1875">
          <cell r="A1875" t="str">
            <v>_</v>
          </cell>
        </row>
        <row r="1876">
          <cell r="A1876" t="str">
            <v>_</v>
          </cell>
        </row>
        <row r="1877">
          <cell r="A1877" t="str">
            <v>_</v>
          </cell>
        </row>
        <row r="1878">
          <cell r="A1878" t="str">
            <v>_</v>
          </cell>
        </row>
        <row r="1879">
          <cell r="A1879" t="str">
            <v>_</v>
          </cell>
        </row>
        <row r="1880">
          <cell r="A1880" t="str">
            <v>_</v>
          </cell>
        </row>
        <row r="1881">
          <cell r="A1881" t="str">
            <v>_</v>
          </cell>
        </row>
        <row r="1882">
          <cell r="A1882" t="str">
            <v>_</v>
          </cell>
        </row>
        <row r="1883">
          <cell r="A1883" t="str">
            <v>_</v>
          </cell>
        </row>
        <row r="1884">
          <cell r="A1884" t="str">
            <v>_</v>
          </cell>
        </row>
        <row r="1885">
          <cell r="A1885" t="str">
            <v>_</v>
          </cell>
        </row>
        <row r="1886">
          <cell r="A1886" t="str">
            <v>_</v>
          </cell>
        </row>
        <row r="1887">
          <cell r="A1887" t="str">
            <v>_</v>
          </cell>
        </row>
        <row r="1888">
          <cell r="A1888" t="str">
            <v>_</v>
          </cell>
        </row>
        <row r="1889">
          <cell r="A1889" t="str">
            <v>_</v>
          </cell>
        </row>
        <row r="1890">
          <cell r="A1890" t="str">
            <v>_</v>
          </cell>
        </row>
        <row r="1891">
          <cell r="A1891" t="str">
            <v>_</v>
          </cell>
        </row>
        <row r="1892">
          <cell r="A1892" t="str">
            <v>_</v>
          </cell>
        </row>
        <row r="1893">
          <cell r="A1893" t="str">
            <v>_</v>
          </cell>
        </row>
        <row r="1894">
          <cell r="A1894" t="str">
            <v>_</v>
          </cell>
        </row>
        <row r="1895">
          <cell r="A1895" t="str">
            <v>_</v>
          </cell>
        </row>
        <row r="1896">
          <cell r="A1896" t="str">
            <v>_</v>
          </cell>
        </row>
        <row r="1897">
          <cell r="A1897" t="str">
            <v>_</v>
          </cell>
        </row>
        <row r="1898">
          <cell r="A1898" t="str">
            <v>_</v>
          </cell>
        </row>
        <row r="1899">
          <cell r="A1899" t="str">
            <v>_</v>
          </cell>
        </row>
        <row r="1900">
          <cell r="A1900" t="str">
            <v>_</v>
          </cell>
        </row>
        <row r="1901">
          <cell r="A1901" t="str">
            <v>_</v>
          </cell>
        </row>
        <row r="1902">
          <cell r="A1902" t="str">
            <v>_</v>
          </cell>
        </row>
        <row r="1903">
          <cell r="A1903" t="str">
            <v>_</v>
          </cell>
        </row>
        <row r="1904">
          <cell r="A1904" t="str">
            <v>_</v>
          </cell>
        </row>
        <row r="1905">
          <cell r="A1905" t="str">
            <v>_</v>
          </cell>
        </row>
        <row r="1906">
          <cell r="A1906" t="str">
            <v>_</v>
          </cell>
        </row>
        <row r="1907">
          <cell r="A1907" t="str">
            <v>_</v>
          </cell>
        </row>
        <row r="1908">
          <cell r="A1908" t="str">
            <v>_</v>
          </cell>
        </row>
        <row r="1909">
          <cell r="A1909" t="str">
            <v>_</v>
          </cell>
        </row>
        <row r="1910">
          <cell r="A1910" t="str">
            <v>_</v>
          </cell>
        </row>
        <row r="1911">
          <cell r="A1911" t="str">
            <v>_</v>
          </cell>
        </row>
        <row r="1912">
          <cell r="A1912" t="str">
            <v>_</v>
          </cell>
        </row>
        <row r="1913">
          <cell r="A1913" t="str">
            <v>_</v>
          </cell>
        </row>
        <row r="1914">
          <cell r="A1914" t="str">
            <v>_</v>
          </cell>
        </row>
        <row r="1915">
          <cell r="A1915" t="str">
            <v>_</v>
          </cell>
        </row>
        <row r="1916">
          <cell r="A1916" t="str">
            <v>_</v>
          </cell>
        </row>
        <row r="1917">
          <cell r="A1917" t="str">
            <v>_</v>
          </cell>
        </row>
        <row r="1918">
          <cell r="A1918" t="str">
            <v>_</v>
          </cell>
        </row>
        <row r="1919">
          <cell r="A1919" t="str">
            <v>_</v>
          </cell>
        </row>
        <row r="1920">
          <cell r="A1920" t="str">
            <v>_</v>
          </cell>
        </row>
        <row r="1921">
          <cell r="A1921" t="str">
            <v>_</v>
          </cell>
        </row>
        <row r="1922">
          <cell r="A1922" t="str">
            <v>_</v>
          </cell>
        </row>
        <row r="1923">
          <cell r="A1923" t="str">
            <v>_</v>
          </cell>
        </row>
        <row r="1924">
          <cell r="A1924" t="str">
            <v>_</v>
          </cell>
        </row>
        <row r="1925">
          <cell r="A1925" t="str">
            <v>_</v>
          </cell>
        </row>
        <row r="1926">
          <cell r="A1926" t="str">
            <v>_</v>
          </cell>
        </row>
        <row r="1927">
          <cell r="A1927" t="str">
            <v>_</v>
          </cell>
        </row>
        <row r="1928">
          <cell r="A1928" t="str">
            <v>_</v>
          </cell>
        </row>
        <row r="1929">
          <cell r="A1929" t="str">
            <v>_</v>
          </cell>
        </row>
        <row r="1930">
          <cell r="A1930" t="str">
            <v>_</v>
          </cell>
        </row>
        <row r="1931">
          <cell r="A1931" t="str">
            <v>_</v>
          </cell>
        </row>
        <row r="1932">
          <cell r="A1932" t="str">
            <v>_</v>
          </cell>
        </row>
        <row r="1933">
          <cell r="A1933" t="str">
            <v>_</v>
          </cell>
        </row>
        <row r="1934">
          <cell r="A1934" t="str">
            <v>_</v>
          </cell>
        </row>
        <row r="1935">
          <cell r="A1935" t="str">
            <v>_</v>
          </cell>
        </row>
        <row r="1936">
          <cell r="A1936" t="str">
            <v>_</v>
          </cell>
        </row>
        <row r="1937">
          <cell r="A1937" t="str">
            <v>_</v>
          </cell>
        </row>
        <row r="1938">
          <cell r="A1938" t="str">
            <v>_</v>
          </cell>
        </row>
        <row r="1939">
          <cell r="A1939" t="str">
            <v>_</v>
          </cell>
        </row>
        <row r="1940">
          <cell r="A1940" t="str">
            <v>_</v>
          </cell>
        </row>
        <row r="1941">
          <cell r="A1941" t="str">
            <v>_</v>
          </cell>
        </row>
        <row r="1942">
          <cell r="A1942" t="str">
            <v>_</v>
          </cell>
        </row>
        <row r="1943">
          <cell r="A1943" t="str">
            <v>_</v>
          </cell>
        </row>
        <row r="1944">
          <cell r="A1944" t="str">
            <v>_</v>
          </cell>
        </row>
        <row r="1945">
          <cell r="A1945" t="str">
            <v>_</v>
          </cell>
        </row>
        <row r="1946">
          <cell r="A1946" t="str">
            <v>_</v>
          </cell>
        </row>
        <row r="1947">
          <cell r="A1947" t="str">
            <v>_</v>
          </cell>
        </row>
        <row r="1948">
          <cell r="A1948" t="str">
            <v>_</v>
          </cell>
        </row>
        <row r="1949">
          <cell r="A1949" t="str">
            <v>_</v>
          </cell>
        </row>
        <row r="1950">
          <cell r="A1950" t="str">
            <v>_</v>
          </cell>
        </row>
        <row r="1951">
          <cell r="A1951" t="str">
            <v>_</v>
          </cell>
        </row>
        <row r="1952">
          <cell r="A1952" t="str">
            <v>_</v>
          </cell>
        </row>
        <row r="1953">
          <cell r="A1953" t="str">
            <v>_</v>
          </cell>
        </row>
        <row r="1954">
          <cell r="A1954" t="str">
            <v>_</v>
          </cell>
        </row>
        <row r="1955">
          <cell r="A1955" t="str">
            <v>_</v>
          </cell>
        </row>
        <row r="1956">
          <cell r="A1956" t="str">
            <v>_</v>
          </cell>
        </row>
        <row r="1957">
          <cell r="A1957" t="str">
            <v>_</v>
          </cell>
        </row>
        <row r="1958">
          <cell r="A1958" t="str">
            <v>_</v>
          </cell>
        </row>
        <row r="1959">
          <cell r="A1959" t="str">
            <v>_</v>
          </cell>
        </row>
        <row r="1960">
          <cell r="A1960" t="str">
            <v>_</v>
          </cell>
        </row>
        <row r="1961">
          <cell r="A1961" t="str">
            <v>_</v>
          </cell>
        </row>
        <row r="1962">
          <cell r="A1962" t="str">
            <v>_</v>
          </cell>
        </row>
        <row r="1963">
          <cell r="A1963" t="str">
            <v>_</v>
          </cell>
        </row>
        <row r="1964">
          <cell r="A1964" t="str">
            <v>_</v>
          </cell>
        </row>
        <row r="1965">
          <cell r="A1965" t="str">
            <v>_</v>
          </cell>
        </row>
        <row r="1966">
          <cell r="A1966" t="str">
            <v>_</v>
          </cell>
        </row>
        <row r="1967">
          <cell r="A1967" t="str">
            <v>_</v>
          </cell>
        </row>
        <row r="1968">
          <cell r="A1968" t="str">
            <v>_</v>
          </cell>
        </row>
        <row r="1969">
          <cell r="A1969" t="str">
            <v>_</v>
          </cell>
        </row>
        <row r="1970">
          <cell r="A1970" t="str">
            <v>_</v>
          </cell>
        </row>
        <row r="1971">
          <cell r="A1971" t="str">
            <v>_</v>
          </cell>
        </row>
        <row r="1972">
          <cell r="A1972" t="str">
            <v>_</v>
          </cell>
        </row>
        <row r="1973">
          <cell r="A1973" t="str">
            <v>_</v>
          </cell>
        </row>
        <row r="1974">
          <cell r="A1974" t="str">
            <v>_</v>
          </cell>
        </row>
        <row r="1975">
          <cell r="A1975" t="str">
            <v>_</v>
          </cell>
        </row>
        <row r="1976">
          <cell r="A1976" t="str">
            <v>_</v>
          </cell>
        </row>
        <row r="1977">
          <cell r="A1977" t="str">
            <v>_</v>
          </cell>
        </row>
        <row r="1978">
          <cell r="A1978" t="str">
            <v>_</v>
          </cell>
        </row>
        <row r="1979">
          <cell r="A1979" t="str">
            <v>_</v>
          </cell>
        </row>
        <row r="1980">
          <cell r="A1980" t="str">
            <v>_</v>
          </cell>
        </row>
        <row r="1981">
          <cell r="A1981" t="str">
            <v>_</v>
          </cell>
        </row>
        <row r="1982">
          <cell r="A1982" t="str">
            <v>_</v>
          </cell>
        </row>
        <row r="1983">
          <cell r="A1983" t="str">
            <v>_</v>
          </cell>
        </row>
        <row r="1984">
          <cell r="A1984" t="str">
            <v>_</v>
          </cell>
        </row>
        <row r="1985">
          <cell r="A1985" t="str">
            <v>_</v>
          </cell>
        </row>
        <row r="1986">
          <cell r="A1986" t="str">
            <v>_</v>
          </cell>
        </row>
        <row r="1987">
          <cell r="A1987" t="str">
            <v>_</v>
          </cell>
        </row>
        <row r="1988">
          <cell r="A1988" t="str">
            <v>_</v>
          </cell>
        </row>
        <row r="1989">
          <cell r="A1989" t="str">
            <v>_</v>
          </cell>
        </row>
        <row r="1990">
          <cell r="A1990" t="str">
            <v>_</v>
          </cell>
        </row>
        <row r="1991">
          <cell r="A1991" t="str">
            <v>_</v>
          </cell>
        </row>
        <row r="1992">
          <cell r="A1992" t="str">
            <v>_</v>
          </cell>
        </row>
        <row r="1993">
          <cell r="A1993" t="str">
            <v>_</v>
          </cell>
        </row>
        <row r="1994">
          <cell r="A1994" t="str">
            <v>_</v>
          </cell>
        </row>
        <row r="1995">
          <cell r="A1995" t="str">
            <v>_</v>
          </cell>
        </row>
        <row r="1996">
          <cell r="A1996" t="str">
            <v>_</v>
          </cell>
        </row>
        <row r="1997">
          <cell r="A1997" t="str">
            <v>_</v>
          </cell>
        </row>
        <row r="1998">
          <cell r="A1998" t="str">
            <v>_</v>
          </cell>
        </row>
        <row r="1999">
          <cell r="A1999" t="str">
            <v>_</v>
          </cell>
        </row>
        <row r="2000">
          <cell r="A2000" t="str">
            <v>_</v>
          </cell>
        </row>
        <row r="2001">
          <cell r="A2001" t="str">
            <v>_</v>
          </cell>
        </row>
        <row r="2002">
          <cell r="A2002" t="str">
            <v>_</v>
          </cell>
        </row>
        <row r="2003">
          <cell r="A2003" t="str">
            <v>_</v>
          </cell>
        </row>
        <row r="2004">
          <cell r="A2004" t="str">
            <v>_</v>
          </cell>
        </row>
        <row r="2005">
          <cell r="A2005" t="str">
            <v>_</v>
          </cell>
        </row>
        <row r="2006">
          <cell r="A2006" t="str">
            <v>_</v>
          </cell>
        </row>
        <row r="2007">
          <cell r="A2007" t="str">
            <v>_</v>
          </cell>
        </row>
        <row r="2008">
          <cell r="A2008" t="str">
            <v>_</v>
          </cell>
        </row>
        <row r="2009">
          <cell r="A2009" t="str">
            <v>_</v>
          </cell>
        </row>
        <row r="2010">
          <cell r="A2010" t="str">
            <v>_</v>
          </cell>
        </row>
        <row r="2011">
          <cell r="A2011" t="str">
            <v>_</v>
          </cell>
        </row>
        <row r="2012">
          <cell r="A2012" t="str">
            <v>_</v>
          </cell>
        </row>
        <row r="2013">
          <cell r="A2013" t="str">
            <v>_</v>
          </cell>
        </row>
        <row r="2014">
          <cell r="A2014" t="str">
            <v>_</v>
          </cell>
        </row>
        <row r="2015">
          <cell r="A2015" t="str">
            <v>_</v>
          </cell>
        </row>
        <row r="2016">
          <cell r="A2016" t="str">
            <v>_</v>
          </cell>
        </row>
        <row r="2017">
          <cell r="A2017" t="str">
            <v>_</v>
          </cell>
        </row>
        <row r="2018">
          <cell r="A2018" t="str">
            <v>_</v>
          </cell>
        </row>
        <row r="2019">
          <cell r="A2019" t="str">
            <v>_</v>
          </cell>
        </row>
        <row r="2020">
          <cell r="A2020" t="str">
            <v>_</v>
          </cell>
        </row>
        <row r="2021">
          <cell r="A2021" t="str">
            <v>_</v>
          </cell>
        </row>
        <row r="2022">
          <cell r="A2022" t="str">
            <v>_</v>
          </cell>
        </row>
        <row r="2023">
          <cell r="A2023" t="str">
            <v>_</v>
          </cell>
        </row>
        <row r="2024">
          <cell r="A2024" t="str">
            <v>_</v>
          </cell>
        </row>
        <row r="2025">
          <cell r="A2025" t="str">
            <v>_</v>
          </cell>
        </row>
        <row r="2026">
          <cell r="A2026" t="str">
            <v>_</v>
          </cell>
        </row>
        <row r="2027">
          <cell r="A2027" t="str">
            <v>_</v>
          </cell>
        </row>
        <row r="2028">
          <cell r="A2028" t="str">
            <v>_</v>
          </cell>
        </row>
        <row r="2029">
          <cell r="A2029" t="str">
            <v>_</v>
          </cell>
        </row>
        <row r="2030">
          <cell r="A2030" t="str">
            <v>_</v>
          </cell>
        </row>
        <row r="2031">
          <cell r="A2031" t="str">
            <v>_</v>
          </cell>
        </row>
        <row r="2032">
          <cell r="A2032" t="str">
            <v>_</v>
          </cell>
        </row>
        <row r="2033">
          <cell r="A2033" t="str">
            <v>_</v>
          </cell>
        </row>
        <row r="2034">
          <cell r="A2034" t="str">
            <v>_</v>
          </cell>
        </row>
        <row r="2035">
          <cell r="A2035" t="str">
            <v>_</v>
          </cell>
        </row>
        <row r="2036">
          <cell r="A2036" t="str">
            <v>_</v>
          </cell>
        </row>
        <row r="2037">
          <cell r="A2037" t="str">
            <v>_</v>
          </cell>
        </row>
        <row r="2038">
          <cell r="A2038" t="str">
            <v>_</v>
          </cell>
        </row>
        <row r="2039">
          <cell r="A2039" t="str">
            <v>_</v>
          </cell>
        </row>
        <row r="2040">
          <cell r="A2040" t="str">
            <v>_</v>
          </cell>
        </row>
        <row r="2041">
          <cell r="A2041" t="str">
            <v>_</v>
          </cell>
        </row>
        <row r="2042">
          <cell r="A2042" t="str">
            <v>_</v>
          </cell>
        </row>
        <row r="2043">
          <cell r="A2043" t="str">
            <v>_</v>
          </cell>
        </row>
        <row r="2044">
          <cell r="A2044" t="str">
            <v>_</v>
          </cell>
        </row>
        <row r="2045">
          <cell r="A2045" t="str">
            <v>_</v>
          </cell>
        </row>
        <row r="2046">
          <cell r="A2046" t="str">
            <v>_</v>
          </cell>
        </row>
        <row r="2047">
          <cell r="A2047" t="str">
            <v>_</v>
          </cell>
        </row>
        <row r="2048">
          <cell r="A2048" t="str">
            <v>_</v>
          </cell>
        </row>
        <row r="2049">
          <cell r="A2049" t="str">
            <v>_</v>
          </cell>
        </row>
        <row r="2050">
          <cell r="A2050" t="str">
            <v>_</v>
          </cell>
        </row>
        <row r="2051">
          <cell r="A2051" t="str">
            <v>_</v>
          </cell>
        </row>
        <row r="2052">
          <cell r="A2052" t="str">
            <v>_</v>
          </cell>
        </row>
        <row r="2053">
          <cell r="A2053" t="str">
            <v>_</v>
          </cell>
        </row>
        <row r="2054">
          <cell r="A2054" t="str">
            <v>_</v>
          </cell>
        </row>
        <row r="2055">
          <cell r="A2055" t="str">
            <v>_</v>
          </cell>
        </row>
        <row r="2056">
          <cell r="A2056" t="str">
            <v>_</v>
          </cell>
        </row>
        <row r="2057">
          <cell r="A2057" t="str">
            <v>_</v>
          </cell>
        </row>
        <row r="2058">
          <cell r="A2058" t="str">
            <v>_</v>
          </cell>
        </row>
        <row r="2059">
          <cell r="A2059" t="str">
            <v>_</v>
          </cell>
        </row>
        <row r="2060">
          <cell r="A2060" t="str">
            <v>_</v>
          </cell>
        </row>
        <row r="2061">
          <cell r="A2061" t="str">
            <v>_</v>
          </cell>
        </row>
        <row r="2062">
          <cell r="A2062" t="str">
            <v>_</v>
          </cell>
        </row>
        <row r="2063">
          <cell r="A2063" t="str">
            <v>_</v>
          </cell>
        </row>
        <row r="2064">
          <cell r="A2064" t="str">
            <v>_</v>
          </cell>
        </row>
        <row r="2065">
          <cell r="A2065" t="str">
            <v>_</v>
          </cell>
        </row>
        <row r="2066">
          <cell r="A2066" t="str">
            <v>_</v>
          </cell>
        </row>
        <row r="2067">
          <cell r="A2067" t="str">
            <v>_</v>
          </cell>
        </row>
        <row r="2068">
          <cell r="A2068" t="str">
            <v>_</v>
          </cell>
        </row>
        <row r="2069">
          <cell r="A2069" t="str">
            <v>_</v>
          </cell>
        </row>
        <row r="2070">
          <cell r="A2070" t="str">
            <v>_</v>
          </cell>
        </row>
        <row r="2071">
          <cell r="A2071" t="str">
            <v>_</v>
          </cell>
        </row>
        <row r="2072">
          <cell r="A2072" t="str">
            <v>_</v>
          </cell>
        </row>
        <row r="2073">
          <cell r="A2073" t="str">
            <v>_</v>
          </cell>
        </row>
        <row r="2074">
          <cell r="A2074" t="str">
            <v>_</v>
          </cell>
        </row>
        <row r="2075">
          <cell r="A2075" t="str">
            <v>_</v>
          </cell>
        </row>
        <row r="2076">
          <cell r="A2076" t="str">
            <v>_</v>
          </cell>
        </row>
        <row r="2077">
          <cell r="A2077" t="str">
            <v>_</v>
          </cell>
        </row>
        <row r="2078">
          <cell r="A2078" t="str">
            <v>_</v>
          </cell>
        </row>
        <row r="2079">
          <cell r="A2079" t="str">
            <v>_</v>
          </cell>
        </row>
        <row r="2080">
          <cell r="A2080" t="str">
            <v>_</v>
          </cell>
        </row>
        <row r="2081">
          <cell r="A2081" t="str">
            <v>_</v>
          </cell>
        </row>
        <row r="2082">
          <cell r="A2082" t="str">
            <v>_</v>
          </cell>
        </row>
        <row r="2083">
          <cell r="A2083" t="str">
            <v>_</v>
          </cell>
        </row>
        <row r="2084">
          <cell r="A2084" t="str">
            <v>_</v>
          </cell>
        </row>
        <row r="2085">
          <cell r="A2085" t="str">
            <v>_</v>
          </cell>
        </row>
        <row r="2086">
          <cell r="A2086" t="str">
            <v>_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6">
          <cell r="G16" t="str">
            <v>оценка (2вар.)</v>
          </cell>
          <cell r="J16" t="str">
            <v>прогноз (2вар.)</v>
          </cell>
          <cell r="M16" t="str">
            <v>прогноз (2вар.)</v>
          </cell>
          <cell r="P16" t="str">
            <v>прогноз (2вар.)</v>
          </cell>
          <cell r="S16" t="str">
            <v>прогноз (2вар.)</v>
          </cell>
          <cell r="V16" t="str">
            <v>прогноз (2вар.)</v>
          </cell>
        </row>
        <row r="17">
          <cell r="G17">
            <v>0</v>
          </cell>
          <cell r="J17">
            <v>0</v>
          </cell>
          <cell r="M17">
            <v>0</v>
          </cell>
          <cell r="P17">
            <v>0</v>
          </cell>
          <cell r="S17">
            <v>0</v>
          </cell>
          <cell r="V17">
            <v>0</v>
          </cell>
        </row>
        <row r="18">
          <cell r="G18">
            <v>9300</v>
          </cell>
          <cell r="J18">
            <v>9450</v>
          </cell>
          <cell r="M18">
            <v>9500</v>
          </cell>
          <cell r="P18">
            <v>9500</v>
          </cell>
          <cell r="S18">
            <v>9500</v>
          </cell>
          <cell r="V18">
            <v>9500</v>
          </cell>
        </row>
        <row r="19">
          <cell r="G19">
            <v>339205921.92462915</v>
          </cell>
          <cell r="J19">
            <v>276684659.84851629</v>
          </cell>
          <cell r="M19">
            <v>237099231.27942562</v>
          </cell>
          <cell r="P19">
            <v>202476802.87230435</v>
          </cell>
          <cell r="S19">
            <v>188386004.4359917</v>
          </cell>
          <cell r="V19">
            <v>174332803.37921235</v>
          </cell>
        </row>
        <row r="20">
          <cell r="G20">
            <v>60431228.782704905</v>
          </cell>
          <cell r="J20">
            <v>66797737.774099998</v>
          </cell>
          <cell r="M20">
            <v>62089459.826666668</v>
          </cell>
          <cell r="P20">
            <v>58663564.38666667</v>
          </cell>
          <cell r="S20">
            <v>57148357.946666665</v>
          </cell>
          <cell r="V20">
            <v>52416743.506666668</v>
          </cell>
        </row>
        <row r="21">
          <cell r="G21">
            <v>0</v>
          </cell>
          <cell r="J21">
            <v>0</v>
          </cell>
          <cell r="M21">
            <v>0</v>
          </cell>
          <cell r="P21">
            <v>0</v>
          </cell>
          <cell r="S21">
            <v>0</v>
          </cell>
          <cell r="V21">
            <v>0</v>
          </cell>
        </row>
        <row r="22">
          <cell r="G22">
            <v>0</v>
          </cell>
          <cell r="J22">
            <v>0</v>
          </cell>
          <cell r="M22">
            <v>0</v>
          </cell>
          <cell r="P22">
            <v>0</v>
          </cell>
          <cell r="S22">
            <v>0</v>
          </cell>
          <cell r="V22">
            <v>0</v>
          </cell>
        </row>
        <row r="23">
          <cell r="G23">
            <v>8965</v>
          </cell>
          <cell r="J23">
            <v>8746.0499999999993</v>
          </cell>
          <cell r="M23">
            <v>7843.7999999999993</v>
          </cell>
          <cell r="P23">
            <v>7090</v>
          </cell>
          <cell r="S23">
            <v>6463.4</v>
          </cell>
          <cell r="V23">
            <v>5920.9</v>
          </cell>
        </row>
        <row r="24">
          <cell r="G24">
            <v>326981079.19512784</v>
          </cell>
          <cell r="J24">
            <v>256221819.37306535</v>
          </cell>
          <cell r="M24">
            <v>195987337.03869873</v>
          </cell>
          <cell r="P24">
            <v>151606634.16676122</v>
          </cell>
          <cell r="S24">
            <v>128951210.7944724</v>
          </cell>
          <cell r="V24">
            <v>109705727.34431495</v>
          </cell>
        </row>
        <row r="25">
          <cell r="G25">
            <v>33998632.782704905</v>
          </cell>
          <cell r="J25">
            <v>34796773.774099998</v>
          </cell>
          <cell r="M25">
            <v>31479340</v>
          </cell>
          <cell r="P25">
            <v>29991811</v>
          </cell>
          <cell r="S25">
            <v>28520637</v>
          </cell>
          <cell r="V25">
            <v>27269409</v>
          </cell>
        </row>
        <row r="26">
          <cell r="G26">
            <v>0</v>
          </cell>
          <cell r="J26">
            <v>0</v>
          </cell>
          <cell r="M26">
            <v>0</v>
          </cell>
          <cell r="P26">
            <v>0</v>
          </cell>
          <cell r="S26">
            <v>0</v>
          </cell>
          <cell r="V26">
            <v>0</v>
          </cell>
        </row>
        <row r="27">
          <cell r="G27">
            <v>69615</v>
          </cell>
          <cell r="J27">
            <v>70837</v>
          </cell>
          <cell r="M27">
            <v>66013</v>
          </cell>
          <cell r="P27">
            <v>61813</v>
          </cell>
          <cell r="S27">
            <v>57771</v>
          </cell>
          <cell r="V27">
            <v>54884</v>
          </cell>
        </row>
        <row r="28">
          <cell r="G28">
            <v>3019042</v>
          </cell>
          <cell r="J28">
            <v>3100943</v>
          </cell>
          <cell r="M28">
            <v>2607856</v>
          </cell>
          <cell r="P28">
            <v>2399867</v>
          </cell>
          <cell r="S28">
            <v>2200766</v>
          </cell>
          <cell r="V28">
            <v>2036463</v>
          </cell>
        </row>
        <row r="29">
          <cell r="G29">
            <v>790</v>
          </cell>
          <cell r="J29">
            <v>797</v>
          </cell>
          <cell r="M29">
            <v>784.85</v>
          </cell>
          <cell r="P29">
            <v>789.15</v>
          </cell>
          <cell r="S29">
            <v>794.55</v>
          </cell>
          <cell r="V29">
            <v>799.35</v>
          </cell>
        </row>
        <row r="30">
          <cell r="G30">
            <v>406898</v>
          </cell>
          <cell r="J30">
            <v>451228</v>
          </cell>
          <cell r="M30">
            <v>390978</v>
          </cell>
          <cell r="P30">
            <v>375251</v>
          </cell>
          <cell r="S30">
            <v>364325</v>
          </cell>
          <cell r="V30">
            <v>357476</v>
          </cell>
        </row>
        <row r="31">
          <cell r="G31">
            <v>929.87</v>
          </cell>
          <cell r="J31">
            <v>922.7</v>
          </cell>
          <cell r="M31">
            <v>834</v>
          </cell>
          <cell r="P31">
            <v>780</v>
          </cell>
          <cell r="S31">
            <v>750</v>
          </cell>
          <cell r="V31">
            <v>730</v>
          </cell>
        </row>
        <row r="32">
          <cell r="G32">
            <v>527971.78298689995</v>
          </cell>
          <cell r="J32">
            <v>572587.29410000006</v>
          </cell>
          <cell r="M32">
            <v>556158</v>
          </cell>
          <cell r="P32">
            <v>540223</v>
          </cell>
          <cell r="S32">
            <v>524765</v>
          </cell>
          <cell r="V32">
            <v>509771</v>
          </cell>
        </row>
        <row r="33">
          <cell r="G33">
            <v>162.6</v>
          </cell>
          <cell r="J33">
            <v>160</v>
          </cell>
          <cell r="M33">
            <v>160</v>
          </cell>
          <cell r="P33">
            <v>160</v>
          </cell>
          <cell r="S33">
            <v>160</v>
          </cell>
          <cell r="V33">
            <v>160</v>
          </cell>
        </row>
        <row r="34">
          <cell r="G34">
            <v>81002.999717999992</v>
          </cell>
          <cell r="J34">
            <v>87688.48</v>
          </cell>
          <cell r="M34">
            <v>77166</v>
          </cell>
          <cell r="P34">
            <v>73658</v>
          </cell>
          <cell r="S34">
            <v>71028</v>
          </cell>
          <cell r="V34">
            <v>69274</v>
          </cell>
        </row>
        <row r="35">
          <cell r="G35">
            <v>924</v>
          </cell>
          <cell r="J35">
            <v>903</v>
          </cell>
          <cell r="M35">
            <v>910</v>
          </cell>
          <cell r="P35">
            <v>910</v>
          </cell>
          <cell r="S35">
            <v>905</v>
          </cell>
          <cell r="V35">
            <v>900</v>
          </cell>
        </row>
        <row r="36">
          <cell r="G36">
            <v>470</v>
          </cell>
          <cell r="J36">
            <v>470</v>
          </cell>
          <cell r="M36">
            <v>470</v>
          </cell>
          <cell r="P36">
            <v>470</v>
          </cell>
          <cell r="S36">
            <v>470</v>
          </cell>
          <cell r="V36">
            <v>470</v>
          </cell>
        </row>
        <row r="37">
          <cell r="G37">
            <v>400</v>
          </cell>
          <cell r="J37">
            <v>400</v>
          </cell>
          <cell r="M37">
            <v>400</v>
          </cell>
          <cell r="P37">
            <v>400</v>
          </cell>
          <cell r="S37">
            <v>400</v>
          </cell>
          <cell r="V37">
            <v>400</v>
          </cell>
        </row>
        <row r="38">
          <cell r="G38">
            <v>0</v>
          </cell>
          <cell r="J38">
            <v>0</v>
          </cell>
          <cell r="M38">
            <v>0</v>
          </cell>
          <cell r="P38">
            <v>0</v>
          </cell>
          <cell r="S38">
            <v>0</v>
          </cell>
          <cell r="V38">
            <v>0</v>
          </cell>
        </row>
        <row r="39">
          <cell r="G39">
            <v>111164</v>
          </cell>
          <cell r="J39">
            <v>118999</v>
          </cell>
          <cell r="M39">
            <v>105284</v>
          </cell>
          <cell r="P39">
            <v>100612</v>
          </cell>
          <cell r="S39">
            <v>96808</v>
          </cell>
          <cell r="V39">
            <v>94372</v>
          </cell>
        </row>
        <row r="40">
          <cell r="G40">
            <v>1440</v>
          </cell>
          <cell r="J40">
            <v>1446</v>
          </cell>
          <cell r="M40">
            <v>1382</v>
          </cell>
          <cell r="P40">
            <v>1302</v>
          </cell>
          <cell r="S40">
            <v>1225</v>
          </cell>
          <cell r="V40">
            <v>1155</v>
          </cell>
        </row>
        <row r="41">
          <cell r="G41">
            <v>6841999</v>
          </cell>
          <cell r="J41">
            <v>6167445</v>
          </cell>
          <cell r="M41">
            <v>5180654</v>
          </cell>
          <cell r="P41">
            <v>4662589</v>
          </cell>
          <cell r="S41">
            <v>4196330</v>
          </cell>
          <cell r="V41">
            <v>3776696</v>
          </cell>
        </row>
        <row r="42">
          <cell r="G42">
            <v>14978</v>
          </cell>
          <cell r="J42">
            <v>15152</v>
          </cell>
          <cell r="M42">
            <v>13827</v>
          </cell>
          <cell r="P42">
            <v>13211</v>
          </cell>
          <cell r="S42">
            <v>12631</v>
          </cell>
          <cell r="V42">
            <v>12073</v>
          </cell>
        </row>
        <row r="43">
          <cell r="G43">
            <v>8077194</v>
          </cell>
          <cell r="J43">
            <v>10610891</v>
          </cell>
          <cell r="M43">
            <v>9537990</v>
          </cell>
          <cell r="P43">
            <v>9005579</v>
          </cell>
          <cell r="S43">
            <v>8650900</v>
          </cell>
          <cell r="V43">
            <v>8245980</v>
          </cell>
        </row>
        <row r="44">
          <cell r="G44">
            <v>575</v>
          </cell>
          <cell r="J44">
            <v>586</v>
          </cell>
          <cell r="M44">
            <v>540</v>
          </cell>
          <cell r="P44">
            <v>540</v>
          </cell>
          <cell r="S44">
            <v>510</v>
          </cell>
          <cell r="V44">
            <v>480</v>
          </cell>
        </row>
        <row r="45">
          <cell r="G45">
            <v>260</v>
          </cell>
          <cell r="J45">
            <v>268</v>
          </cell>
          <cell r="M45">
            <v>260</v>
          </cell>
          <cell r="P45">
            <v>260</v>
          </cell>
          <cell r="S45">
            <v>260</v>
          </cell>
          <cell r="V45">
            <v>260</v>
          </cell>
        </row>
        <row r="46">
          <cell r="G46">
            <v>127</v>
          </cell>
          <cell r="J46">
            <v>134</v>
          </cell>
          <cell r="M46">
            <v>130</v>
          </cell>
          <cell r="P46">
            <v>130</v>
          </cell>
          <cell r="S46">
            <v>110</v>
          </cell>
          <cell r="V46">
            <v>90</v>
          </cell>
        </row>
        <row r="47">
          <cell r="G47">
            <v>95</v>
          </cell>
          <cell r="J47">
            <v>90</v>
          </cell>
          <cell r="M47">
            <v>60</v>
          </cell>
          <cell r="P47">
            <v>60</v>
          </cell>
          <cell r="S47">
            <v>60</v>
          </cell>
          <cell r="V47">
            <v>60</v>
          </cell>
        </row>
        <row r="48">
          <cell r="G48">
            <v>43</v>
          </cell>
          <cell r="J48">
            <v>44</v>
          </cell>
          <cell r="M48">
            <v>40</v>
          </cell>
          <cell r="P48">
            <v>40</v>
          </cell>
          <cell r="S48">
            <v>30</v>
          </cell>
          <cell r="V48">
            <v>20</v>
          </cell>
        </row>
        <row r="49">
          <cell r="G49">
            <v>50</v>
          </cell>
          <cell r="J49">
            <v>50</v>
          </cell>
          <cell r="M49">
            <v>50</v>
          </cell>
          <cell r="P49">
            <v>50</v>
          </cell>
          <cell r="S49">
            <v>50</v>
          </cell>
          <cell r="V49">
            <v>50</v>
          </cell>
        </row>
        <row r="50">
          <cell r="G50">
            <v>361305</v>
          </cell>
          <cell r="J50">
            <v>354160</v>
          </cell>
          <cell r="M50">
            <v>332329</v>
          </cell>
          <cell r="P50">
            <v>332329</v>
          </cell>
          <cell r="S50">
            <v>314509</v>
          </cell>
          <cell r="V50">
            <v>296690</v>
          </cell>
        </row>
        <row r="51">
          <cell r="G51">
            <v>535</v>
          </cell>
          <cell r="J51">
            <v>384</v>
          </cell>
          <cell r="M51">
            <v>382</v>
          </cell>
          <cell r="P51">
            <v>378</v>
          </cell>
          <cell r="S51">
            <v>363</v>
          </cell>
          <cell r="V51">
            <v>360</v>
          </cell>
        </row>
        <row r="52">
          <cell r="G52">
            <v>194</v>
          </cell>
          <cell r="J52">
            <v>188</v>
          </cell>
          <cell r="M52">
            <v>180</v>
          </cell>
          <cell r="P52">
            <v>180</v>
          </cell>
          <cell r="S52">
            <v>180</v>
          </cell>
          <cell r="V52">
            <v>180</v>
          </cell>
        </row>
        <row r="53">
          <cell r="G53">
            <v>60</v>
          </cell>
          <cell r="J53">
            <v>0</v>
          </cell>
          <cell r="M53">
            <v>0</v>
          </cell>
          <cell r="P53">
            <v>0</v>
          </cell>
          <cell r="S53">
            <v>0</v>
          </cell>
          <cell r="V53">
            <v>0</v>
          </cell>
        </row>
        <row r="54">
          <cell r="G54">
            <v>8</v>
          </cell>
          <cell r="J54">
            <v>10</v>
          </cell>
          <cell r="M54">
            <v>10</v>
          </cell>
          <cell r="P54">
            <v>10</v>
          </cell>
          <cell r="S54">
            <v>10</v>
          </cell>
          <cell r="V54">
            <v>10</v>
          </cell>
        </row>
        <row r="55">
          <cell r="G55">
            <v>10</v>
          </cell>
          <cell r="J55">
            <v>10</v>
          </cell>
          <cell r="M55">
            <v>10</v>
          </cell>
          <cell r="P55">
            <v>10</v>
          </cell>
          <cell r="S55">
            <v>10</v>
          </cell>
          <cell r="V55">
            <v>10</v>
          </cell>
        </row>
        <row r="56">
          <cell r="G56">
            <v>75</v>
          </cell>
          <cell r="J56">
            <v>40</v>
          </cell>
          <cell r="M56">
            <v>30</v>
          </cell>
          <cell r="P56">
            <v>30</v>
          </cell>
          <cell r="S56">
            <v>30</v>
          </cell>
          <cell r="V56">
            <v>30</v>
          </cell>
        </row>
        <row r="57">
          <cell r="G57">
            <v>153</v>
          </cell>
          <cell r="J57">
            <v>96</v>
          </cell>
          <cell r="M57">
            <v>95</v>
          </cell>
          <cell r="P57">
            <v>95</v>
          </cell>
          <cell r="S57">
            <v>90</v>
          </cell>
          <cell r="V57">
            <v>90</v>
          </cell>
        </row>
        <row r="58">
          <cell r="G58">
            <v>20</v>
          </cell>
          <cell r="J58">
            <v>10</v>
          </cell>
          <cell r="M58">
            <v>7</v>
          </cell>
          <cell r="P58">
            <v>3</v>
          </cell>
          <cell r="S58">
            <v>3</v>
          </cell>
          <cell r="V58">
            <v>0</v>
          </cell>
        </row>
        <row r="59">
          <cell r="G59">
            <v>15</v>
          </cell>
          <cell r="J59">
            <v>30</v>
          </cell>
          <cell r="M59">
            <v>0</v>
          </cell>
          <cell r="P59">
            <v>0</v>
          </cell>
          <cell r="S59">
            <v>0</v>
          </cell>
          <cell r="V59">
            <v>0</v>
          </cell>
        </row>
        <row r="60">
          <cell r="G60">
            <v>2329235</v>
          </cell>
          <cell r="J60">
            <v>1634621</v>
          </cell>
          <cell r="M60">
            <v>1465655</v>
          </cell>
          <cell r="P60">
            <v>1402855</v>
          </cell>
          <cell r="S60">
            <v>1349435</v>
          </cell>
          <cell r="V60">
            <v>1302335</v>
          </cell>
        </row>
        <row r="61">
          <cell r="G61">
            <v>2321</v>
          </cell>
          <cell r="J61">
            <v>1955</v>
          </cell>
          <cell r="M61">
            <v>1863</v>
          </cell>
          <cell r="P61">
            <v>1863</v>
          </cell>
          <cell r="S61">
            <v>1809</v>
          </cell>
          <cell r="V61">
            <v>1757</v>
          </cell>
        </row>
        <row r="62">
          <cell r="G62">
            <v>977239</v>
          </cell>
          <cell r="J62">
            <v>983031</v>
          </cell>
          <cell r="M62">
            <v>989434</v>
          </cell>
          <cell r="P62">
            <v>1003434</v>
          </cell>
          <cell r="S62">
            <v>934434</v>
          </cell>
          <cell r="V62">
            <v>886434</v>
          </cell>
        </row>
        <row r="63">
          <cell r="G63">
            <v>0</v>
          </cell>
          <cell r="J63">
            <v>0</v>
          </cell>
          <cell r="M63">
            <v>0</v>
          </cell>
          <cell r="P63">
            <v>0</v>
          </cell>
          <cell r="S63">
            <v>0</v>
          </cell>
          <cell r="V63">
            <v>0</v>
          </cell>
        </row>
        <row r="64">
          <cell r="G64">
            <v>0</v>
          </cell>
          <cell r="J64">
            <v>0</v>
          </cell>
          <cell r="M64">
            <v>0</v>
          </cell>
          <cell r="P64">
            <v>0</v>
          </cell>
          <cell r="S64">
            <v>0</v>
          </cell>
          <cell r="V64">
            <v>0</v>
          </cell>
        </row>
        <row r="65">
          <cell r="G65">
            <v>363</v>
          </cell>
          <cell r="J65">
            <v>357</v>
          </cell>
          <cell r="M65">
            <v>332</v>
          </cell>
          <cell r="P65">
            <v>318</v>
          </cell>
          <cell r="S65">
            <v>316</v>
          </cell>
          <cell r="V65">
            <v>311</v>
          </cell>
        </row>
        <row r="66">
          <cell r="G66">
            <v>6463157</v>
          </cell>
          <cell r="J66">
            <v>4104478</v>
          </cell>
          <cell r="M66">
            <v>4071201</v>
          </cell>
          <cell r="P66">
            <v>4227358</v>
          </cell>
          <cell r="S66">
            <v>4308676</v>
          </cell>
          <cell r="V66">
            <v>4334958</v>
          </cell>
        </row>
        <row r="67">
          <cell r="G67">
            <v>0</v>
          </cell>
          <cell r="J67">
            <v>0</v>
          </cell>
          <cell r="M67">
            <v>0</v>
          </cell>
          <cell r="P67">
            <v>0</v>
          </cell>
          <cell r="S67">
            <v>0</v>
          </cell>
          <cell r="V67">
            <v>0</v>
          </cell>
        </row>
        <row r="68">
          <cell r="G68">
            <v>1686136</v>
          </cell>
          <cell r="J68">
            <v>2641379</v>
          </cell>
          <cell r="M68">
            <v>2139130</v>
          </cell>
          <cell r="P68">
            <v>1968475</v>
          </cell>
          <cell r="S68">
            <v>1787166</v>
          </cell>
          <cell r="V68">
            <v>1684762</v>
          </cell>
        </row>
        <row r="69">
          <cell r="G69">
            <v>0</v>
          </cell>
          <cell r="J69">
            <v>0</v>
          </cell>
          <cell r="M69">
            <v>0</v>
          </cell>
          <cell r="P69">
            <v>0</v>
          </cell>
          <cell r="S69">
            <v>0</v>
          </cell>
          <cell r="V69">
            <v>0</v>
          </cell>
        </row>
        <row r="70">
          <cell r="G70">
            <v>676853</v>
          </cell>
          <cell r="J70">
            <v>1082132</v>
          </cell>
          <cell r="M70">
            <v>1232263</v>
          </cell>
          <cell r="P70">
            <v>1116495</v>
          </cell>
          <cell r="S70">
            <v>1003141</v>
          </cell>
          <cell r="V70">
            <v>943928</v>
          </cell>
        </row>
        <row r="71">
          <cell r="G71">
            <v>0</v>
          </cell>
          <cell r="J71">
            <v>0</v>
          </cell>
          <cell r="M71">
            <v>0</v>
          </cell>
          <cell r="P71">
            <v>0</v>
          </cell>
          <cell r="S71">
            <v>0</v>
          </cell>
          <cell r="V71">
            <v>0</v>
          </cell>
        </row>
        <row r="72">
          <cell r="G72">
            <v>882355</v>
          </cell>
          <cell r="J72">
            <v>1337270</v>
          </cell>
          <cell r="M72">
            <v>1244940</v>
          </cell>
          <cell r="P72">
            <v>1228850</v>
          </cell>
          <cell r="S72">
            <v>1216830</v>
          </cell>
          <cell r="V72">
            <v>1204410</v>
          </cell>
        </row>
        <row r="73">
          <cell r="G73">
            <v>0</v>
          </cell>
          <cell r="J73">
            <v>0</v>
          </cell>
          <cell r="M73">
            <v>0</v>
          </cell>
          <cell r="P73">
            <v>0</v>
          </cell>
          <cell r="S73">
            <v>0</v>
          </cell>
          <cell r="V73">
            <v>0</v>
          </cell>
        </row>
        <row r="74">
          <cell r="G74">
            <v>1557081</v>
          </cell>
          <cell r="J74">
            <v>1549921</v>
          </cell>
          <cell r="M74">
            <v>1548302</v>
          </cell>
          <cell r="P74">
            <v>1554236</v>
          </cell>
          <cell r="S74">
            <v>1501524</v>
          </cell>
          <cell r="V74">
            <v>1525860</v>
          </cell>
        </row>
        <row r="75">
          <cell r="G75">
            <v>0</v>
          </cell>
          <cell r="J75">
            <v>0</v>
          </cell>
          <cell r="M75">
            <v>0</v>
          </cell>
          <cell r="P75">
            <v>0</v>
          </cell>
          <cell r="S75">
            <v>0</v>
          </cell>
          <cell r="V75">
            <v>0</v>
          </cell>
        </row>
        <row r="76">
          <cell r="G76">
            <v>0</v>
          </cell>
          <cell r="J76">
            <v>0</v>
          </cell>
          <cell r="M76">
            <v>0</v>
          </cell>
          <cell r="P76">
            <v>0</v>
          </cell>
          <cell r="S76">
            <v>0</v>
          </cell>
          <cell r="V76">
            <v>0</v>
          </cell>
        </row>
        <row r="77">
          <cell r="G77">
            <v>0</v>
          </cell>
          <cell r="J77">
            <v>0</v>
          </cell>
          <cell r="M77">
            <v>0</v>
          </cell>
          <cell r="P77">
            <v>0</v>
          </cell>
          <cell r="S77">
            <v>0</v>
          </cell>
          <cell r="V77">
            <v>0</v>
          </cell>
        </row>
        <row r="78">
          <cell r="G78">
            <v>335</v>
          </cell>
          <cell r="J78">
            <v>703.95</v>
          </cell>
          <cell r="M78">
            <v>1656.2</v>
          </cell>
          <cell r="P78">
            <v>2410</v>
          </cell>
          <cell r="S78">
            <v>3036.6</v>
          </cell>
          <cell r="V78">
            <v>3579.1</v>
          </cell>
        </row>
        <row r="79">
          <cell r="G79">
            <v>12224842.72950126</v>
          </cell>
          <cell r="J79">
            <v>20462840.475450944</v>
          </cell>
          <cell r="M79">
            <v>40980694.507571116</v>
          </cell>
          <cell r="P79">
            <v>50828307.759208858</v>
          </cell>
          <cell r="S79">
            <v>59472067.178815752</v>
          </cell>
          <cell r="V79">
            <v>64746588.725907452</v>
          </cell>
        </row>
        <row r="80">
          <cell r="G80">
            <v>26432596</v>
          </cell>
          <cell r="J80">
            <v>27747459</v>
          </cell>
          <cell r="M80">
            <v>27334619.826666668</v>
          </cell>
          <cell r="P80">
            <v>25993753.386666667</v>
          </cell>
          <cell r="S80">
            <v>24500620.946666665</v>
          </cell>
          <cell r="V80">
            <v>21421534.506666668</v>
          </cell>
        </row>
        <row r="81">
          <cell r="G81">
            <v>0</v>
          </cell>
          <cell r="J81">
            <v>0</v>
          </cell>
          <cell r="M81">
            <v>0</v>
          </cell>
          <cell r="P81">
            <v>0</v>
          </cell>
          <cell r="S81">
            <v>0</v>
          </cell>
          <cell r="V81">
            <v>0</v>
          </cell>
        </row>
        <row r="82">
          <cell r="G82">
            <v>208</v>
          </cell>
          <cell r="J82">
            <v>144</v>
          </cell>
          <cell r="M82">
            <v>124</v>
          </cell>
          <cell r="P82">
            <v>118</v>
          </cell>
          <cell r="S82">
            <v>112</v>
          </cell>
          <cell r="V82">
            <v>106</v>
          </cell>
        </row>
        <row r="83">
          <cell r="G83">
            <v>208</v>
          </cell>
          <cell r="J83">
            <v>144</v>
          </cell>
          <cell r="M83">
            <v>124</v>
          </cell>
          <cell r="P83">
            <v>118</v>
          </cell>
          <cell r="S83">
            <v>112</v>
          </cell>
          <cell r="V83">
            <v>106</v>
          </cell>
        </row>
        <row r="84">
          <cell r="G84">
            <v>5480817</v>
          </cell>
          <cell r="J84">
            <v>4353068</v>
          </cell>
          <cell r="M84">
            <v>3825226.8266666667</v>
          </cell>
          <cell r="P84">
            <v>3665293.3866666667</v>
          </cell>
          <cell r="S84">
            <v>3505359.9466666668</v>
          </cell>
          <cell r="V84">
            <v>3345426.5066666668</v>
          </cell>
        </row>
        <row r="85">
          <cell r="G85">
            <v>265</v>
          </cell>
          <cell r="J85">
            <v>210</v>
          </cell>
          <cell r="M85">
            <v>220</v>
          </cell>
          <cell r="P85">
            <v>210</v>
          </cell>
          <cell r="S85">
            <v>210</v>
          </cell>
          <cell r="V85">
            <v>210</v>
          </cell>
        </row>
        <row r="86">
          <cell r="G86">
            <v>265</v>
          </cell>
          <cell r="J86">
            <v>210</v>
          </cell>
          <cell r="M86">
            <v>220</v>
          </cell>
          <cell r="P86">
            <v>210</v>
          </cell>
          <cell r="S86">
            <v>210</v>
          </cell>
          <cell r="V86">
            <v>210</v>
          </cell>
        </row>
        <row r="87">
          <cell r="G87">
            <v>699614</v>
          </cell>
          <cell r="J87">
            <v>645136</v>
          </cell>
          <cell r="M87">
            <v>674260</v>
          </cell>
          <cell r="P87">
            <v>674260</v>
          </cell>
          <cell r="S87">
            <v>674260</v>
          </cell>
          <cell r="V87">
            <v>674260</v>
          </cell>
        </row>
        <row r="88">
          <cell r="G88">
            <v>231</v>
          </cell>
          <cell r="J88">
            <v>220</v>
          </cell>
          <cell r="M88">
            <v>173</v>
          </cell>
          <cell r="P88">
            <v>154</v>
          </cell>
          <cell r="S88">
            <v>142</v>
          </cell>
          <cell r="V88">
            <v>135</v>
          </cell>
        </row>
        <row r="89">
          <cell r="G89">
            <v>8</v>
          </cell>
          <cell r="J89">
            <v>70</v>
          </cell>
          <cell r="M89">
            <v>70</v>
          </cell>
          <cell r="P89">
            <v>70</v>
          </cell>
          <cell r="S89">
            <v>70</v>
          </cell>
          <cell r="V89">
            <v>70</v>
          </cell>
        </row>
        <row r="90">
          <cell r="G90">
            <v>10423235</v>
          </cell>
          <cell r="J90">
            <v>14107172</v>
          </cell>
          <cell r="M90">
            <v>14493705</v>
          </cell>
          <cell r="P90">
            <v>13249150</v>
          </cell>
          <cell r="S90">
            <v>12105601</v>
          </cell>
          <cell r="V90">
            <v>10196648</v>
          </cell>
        </row>
        <row r="91">
          <cell r="G91">
            <v>55</v>
          </cell>
          <cell r="J91">
            <v>15</v>
          </cell>
          <cell r="M91">
            <v>0</v>
          </cell>
          <cell r="P91">
            <v>0</v>
          </cell>
          <cell r="S91">
            <v>0</v>
          </cell>
          <cell r="V91">
            <v>0</v>
          </cell>
        </row>
        <row r="92">
          <cell r="G92">
            <v>2122473</v>
          </cell>
          <cell r="J92">
            <v>957633</v>
          </cell>
          <cell r="M92">
            <v>0</v>
          </cell>
          <cell r="P92">
            <v>0</v>
          </cell>
          <cell r="S92">
            <v>0</v>
          </cell>
          <cell r="V92">
            <v>0</v>
          </cell>
        </row>
        <row r="93">
          <cell r="G93">
            <v>0</v>
          </cell>
          <cell r="J93">
            <v>0</v>
          </cell>
          <cell r="M93">
            <v>0</v>
          </cell>
          <cell r="P93">
            <v>0</v>
          </cell>
          <cell r="S93">
            <v>0</v>
          </cell>
          <cell r="V93">
            <v>0</v>
          </cell>
        </row>
        <row r="94">
          <cell r="G94">
            <v>7534993</v>
          </cell>
          <cell r="J94">
            <v>7519163</v>
          </cell>
          <cell r="M94">
            <v>5613078</v>
          </cell>
          <cell r="P94">
            <v>5500000</v>
          </cell>
          <cell r="S94">
            <v>5600000</v>
          </cell>
          <cell r="V94">
            <v>5200000</v>
          </cell>
        </row>
        <row r="95">
          <cell r="G95">
            <v>0</v>
          </cell>
          <cell r="J95">
            <v>0</v>
          </cell>
          <cell r="M95">
            <v>0</v>
          </cell>
          <cell r="P95">
            <v>0</v>
          </cell>
          <cell r="S95">
            <v>0</v>
          </cell>
          <cell r="V95">
            <v>0</v>
          </cell>
        </row>
        <row r="96">
          <cell r="G96">
            <v>2293937</v>
          </cell>
          <cell r="J96">
            <v>1122920</v>
          </cell>
          <cell r="M96">
            <v>2728350</v>
          </cell>
          <cell r="P96">
            <v>2905050</v>
          </cell>
          <cell r="S96">
            <v>2615400</v>
          </cell>
          <cell r="V96">
            <v>2005200</v>
          </cell>
        </row>
        <row r="97">
          <cell r="G97">
            <v>0</v>
          </cell>
          <cell r="J97">
            <v>0</v>
          </cell>
          <cell r="M97">
            <v>0</v>
          </cell>
          <cell r="P97">
            <v>0</v>
          </cell>
          <cell r="S97">
            <v>0</v>
          </cell>
          <cell r="V97">
            <v>0</v>
          </cell>
        </row>
        <row r="98">
          <cell r="G98">
            <v>0</v>
          </cell>
          <cell r="J98">
            <v>8.1</v>
          </cell>
          <cell r="M98">
            <v>17.5</v>
          </cell>
          <cell r="P98">
            <v>20.8</v>
          </cell>
          <cell r="S98">
            <v>17.5</v>
          </cell>
          <cell r="V98">
            <v>18.5</v>
          </cell>
        </row>
        <row r="99">
          <cell r="G99">
            <v>0</v>
          </cell>
          <cell r="J99">
            <v>0</v>
          </cell>
          <cell r="M99">
            <v>0</v>
          </cell>
          <cell r="P99">
            <v>0</v>
          </cell>
          <cell r="S99">
            <v>0</v>
          </cell>
          <cell r="V99">
            <v>0</v>
          </cell>
        </row>
        <row r="100">
          <cell r="G100">
            <v>0</v>
          </cell>
          <cell r="J100">
            <v>4253505</v>
          </cell>
          <cell r="M100">
            <v>3275500</v>
          </cell>
          <cell r="P100">
            <v>2678000</v>
          </cell>
          <cell r="S100">
            <v>4127100</v>
          </cell>
          <cell r="V100">
            <v>3725800</v>
          </cell>
        </row>
        <row r="101">
          <cell r="G101">
            <v>0</v>
          </cell>
          <cell r="J101">
            <v>0</v>
          </cell>
          <cell r="M101">
            <v>0</v>
          </cell>
          <cell r="P101">
            <v>0</v>
          </cell>
          <cell r="S101">
            <v>0</v>
          </cell>
          <cell r="V101">
            <v>0</v>
          </cell>
        </row>
        <row r="102">
          <cell r="G102">
            <v>8</v>
          </cell>
          <cell r="J102">
            <v>15</v>
          </cell>
          <cell r="M102">
            <v>14</v>
          </cell>
          <cell r="P102">
            <v>12</v>
          </cell>
          <cell r="S102">
            <v>5</v>
          </cell>
          <cell r="V102">
            <v>5</v>
          </cell>
        </row>
        <row r="103">
          <cell r="G103">
            <v>1729830</v>
          </cell>
          <cell r="J103">
            <v>3104449</v>
          </cell>
          <cell r="M103">
            <v>2780500</v>
          </cell>
          <cell r="P103">
            <v>2398000</v>
          </cell>
          <cell r="S103">
            <v>1165000</v>
          </cell>
          <cell r="V103">
            <v>1165000</v>
          </cell>
        </row>
        <row r="104">
          <cell r="G104">
            <v>0</v>
          </cell>
          <cell r="J104">
            <v>0</v>
          </cell>
          <cell r="M104">
            <v>0</v>
          </cell>
          <cell r="P104">
            <v>0</v>
          </cell>
          <cell r="S104">
            <v>0</v>
          </cell>
          <cell r="V104">
            <v>0</v>
          </cell>
        </row>
        <row r="105">
          <cell r="G105">
            <v>680</v>
          </cell>
          <cell r="J105">
            <v>1650</v>
          </cell>
          <cell r="M105">
            <v>800</v>
          </cell>
          <cell r="P105">
            <v>800</v>
          </cell>
          <cell r="S105">
            <v>200</v>
          </cell>
          <cell r="V105">
            <v>100</v>
          </cell>
        </row>
        <row r="106">
          <cell r="G106">
            <v>410</v>
          </cell>
          <cell r="J106">
            <v>70</v>
          </cell>
          <cell r="M106">
            <v>150</v>
          </cell>
          <cell r="P106">
            <v>150</v>
          </cell>
          <cell r="S106">
            <v>150</v>
          </cell>
          <cell r="V106">
            <v>150</v>
          </cell>
        </row>
        <row r="107">
          <cell r="G107">
            <v>1474000</v>
          </cell>
          <cell r="J107">
            <v>1149056</v>
          </cell>
          <cell r="M107">
            <v>495000</v>
          </cell>
          <cell r="P107">
            <v>280000</v>
          </cell>
          <cell r="S107">
            <v>100000</v>
          </cell>
          <cell r="V107">
            <v>50000</v>
          </cell>
        </row>
        <row r="108">
          <cell r="G108">
            <v>0</v>
          </cell>
          <cell r="J108">
            <v>0</v>
          </cell>
          <cell r="M108">
            <v>0</v>
          </cell>
          <cell r="P108">
            <v>0</v>
          </cell>
          <cell r="S108">
            <v>15</v>
          </cell>
          <cell r="V108">
            <v>20</v>
          </cell>
        </row>
        <row r="109">
          <cell r="G109">
            <v>0</v>
          </cell>
          <cell r="J109">
            <v>0</v>
          </cell>
          <cell r="M109">
            <v>0</v>
          </cell>
          <cell r="P109">
            <v>0</v>
          </cell>
          <cell r="S109">
            <v>1662100</v>
          </cell>
          <cell r="V109">
            <v>2110800</v>
          </cell>
        </row>
        <row r="110">
          <cell r="G110">
            <v>0</v>
          </cell>
          <cell r="J110">
            <v>0</v>
          </cell>
          <cell r="M110">
            <v>0</v>
          </cell>
          <cell r="P110">
            <v>0</v>
          </cell>
          <cell r="S110">
            <v>0</v>
          </cell>
          <cell r="V110">
            <v>0</v>
          </cell>
        </row>
        <row r="111">
          <cell r="G111">
            <v>0</v>
          </cell>
          <cell r="J111">
            <v>0</v>
          </cell>
          <cell r="M111">
            <v>0</v>
          </cell>
          <cell r="P111">
            <v>0</v>
          </cell>
          <cell r="S111">
            <v>1200000</v>
          </cell>
          <cell r="V111">
            <v>400000</v>
          </cell>
        </row>
        <row r="112">
          <cell r="G112">
            <v>0</v>
          </cell>
          <cell r="J112">
            <v>0</v>
          </cell>
          <cell r="M112">
            <v>0</v>
          </cell>
          <cell r="P112">
            <v>0</v>
          </cell>
          <cell r="S112">
            <v>0</v>
          </cell>
          <cell r="V112">
            <v>0</v>
          </cell>
        </row>
        <row r="113">
          <cell r="G113">
            <v>2150</v>
          </cell>
          <cell r="J113">
            <v>300</v>
          </cell>
          <cell r="M113">
            <v>300</v>
          </cell>
          <cell r="P113">
            <v>300</v>
          </cell>
          <cell r="S113">
            <v>300</v>
          </cell>
          <cell r="V113">
            <v>300</v>
          </cell>
        </row>
        <row r="114">
          <cell r="G114">
            <v>0</v>
          </cell>
          <cell r="J114">
            <v>0</v>
          </cell>
          <cell r="M114">
            <v>0</v>
          </cell>
          <cell r="P114">
            <v>0</v>
          </cell>
          <cell r="S114">
            <v>0</v>
          </cell>
          <cell r="V114">
            <v>0</v>
          </cell>
        </row>
        <row r="115">
          <cell r="G115">
            <v>0</v>
          </cell>
          <cell r="J115">
            <v>0</v>
          </cell>
          <cell r="M115">
            <v>0</v>
          </cell>
          <cell r="P115">
            <v>0</v>
          </cell>
          <cell r="S115">
            <v>0</v>
          </cell>
          <cell r="V115">
            <v>0</v>
          </cell>
        </row>
        <row r="116">
          <cell r="G116">
            <v>0</v>
          </cell>
          <cell r="J116">
            <v>0</v>
          </cell>
          <cell r="M116">
            <v>0</v>
          </cell>
          <cell r="P116">
            <v>0</v>
          </cell>
          <cell r="S116">
            <v>0</v>
          </cell>
          <cell r="V116">
            <v>0</v>
          </cell>
        </row>
        <row r="117">
          <cell r="G117">
            <v>0</v>
          </cell>
          <cell r="J117">
            <v>0</v>
          </cell>
          <cell r="M117">
            <v>0</v>
          </cell>
          <cell r="P117">
            <v>0</v>
          </cell>
          <cell r="S117">
            <v>0</v>
          </cell>
          <cell r="V117">
            <v>0</v>
          </cell>
        </row>
        <row r="118">
          <cell r="G118">
            <v>0</v>
          </cell>
          <cell r="J118">
            <v>0</v>
          </cell>
          <cell r="M118">
            <v>0</v>
          </cell>
          <cell r="P118">
            <v>0</v>
          </cell>
          <cell r="S118">
            <v>0</v>
          </cell>
          <cell r="V118">
            <v>0</v>
          </cell>
        </row>
        <row r="119">
          <cell r="G119">
            <v>0</v>
          </cell>
          <cell r="J119">
            <v>0</v>
          </cell>
          <cell r="M119">
            <v>0</v>
          </cell>
          <cell r="P119">
            <v>0</v>
          </cell>
          <cell r="S119">
            <v>0</v>
          </cell>
          <cell r="V119">
            <v>0</v>
          </cell>
        </row>
        <row r="120">
          <cell r="G120">
            <v>0</v>
          </cell>
          <cell r="J120">
            <v>0</v>
          </cell>
          <cell r="M120">
            <v>0</v>
          </cell>
          <cell r="P120">
            <v>0</v>
          </cell>
          <cell r="S120">
            <v>0</v>
          </cell>
          <cell r="V120">
            <v>0</v>
          </cell>
        </row>
        <row r="121">
          <cell r="G121">
            <v>0</v>
          </cell>
          <cell r="J121">
            <v>0</v>
          </cell>
          <cell r="M121">
            <v>0</v>
          </cell>
          <cell r="P121">
            <v>0</v>
          </cell>
          <cell r="S121">
            <v>0</v>
          </cell>
          <cell r="V121">
            <v>0</v>
          </cell>
        </row>
        <row r="122">
          <cell r="G122">
            <v>0</v>
          </cell>
          <cell r="J122">
            <v>0</v>
          </cell>
          <cell r="M122">
            <v>0</v>
          </cell>
          <cell r="P122">
            <v>0</v>
          </cell>
          <cell r="S122">
            <v>0</v>
          </cell>
          <cell r="V122">
            <v>0</v>
          </cell>
        </row>
        <row r="123">
          <cell r="G123">
            <v>0</v>
          </cell>
          <cell r="J123">
            <v>0</v>
          </cell>
          <cell r="M123">
            <v>0</v>
          </cell>
          <cell r="P123">
            <v>0</v>
          </cell>
          <cell r="S123">
            <v>0</v>
          </cell>
          <cell r="V123">
            <v>0</v>
          </cell>
        </row>
        <row r="124">
          <cell r="G124">
            <v>0</v>
          </cell>
          <cell r="J124">
            <v>0</v>
          </cell>
          <cell r="M124">
            <v>0</v>
          </cell>
          <cell r="P124">
            <v>0</v>
          </cell>
          <cell r="S124">
            <v>0</v>
          </cell>
          <cell r="V124">
            <v>0</v>
          </cell>
        </row>
        <row r="125">
          <cell r="G125">
            <v>0</v>
          </cell>
          <cell r="J125">
            <v>0</v>
          </cell>
          <cell r="M125">
            <v>0</v>
          </cell>
          <cell r="P125">
            <v>0</v>
          </cell>
          <cell r="S125">
            <v>0</v>
          </cell>
          <cell r="V125">
            <v>0</v>
          </cell>
        </row>
        <row r="126">
          <cell r="G126">
            <v>0</v>
          </cell>
          <cell r="J126">
            <v>0</v>
          </cell>
          <cell r="M126">
            <v>0</v>
          </cell>
          <cell r="P126">
            <v>0</v>
          </cell>
          <cell r="S126">
            <v>0</v>
          </cell>
          <cell r="V126">
            <v>0</v>
          </cell>
        </row>
        <row r="127">
          <cell r="G127">
            <v>0</v>
          </cell>
          <cell r="J127">
            <v>0</v>
          </cell>
          <cell r="M127">
            <v>0</v>
          </cell>
          <cell r="P127">
            <v>0</v>
          </cell>
          <cell r="S127">
            <v>0</v>
          </cell>
          <cell r="V127">
            <v>0</v>
          </cell>
        </row>
        <row r="128">
          <cell r="G128">
            <v>0</v>
          </cell>
          <cell r="J128">
            <v>0</v>
          </cell>
          <cell r="M128">
            <v>0</v>
          </cell>
          <cell r="P128">
            <v>0</v>
          </cell>
          <cell r="S128">
            <v>0</v>
          </cell>
          <cell r="V128">
            <v>0</v>
          </cell>
        </row>
        <row r="129">
          <cell r="G129">
            <v>0</v>
          </cell>
          <cell r="J129">
            <v>0</v>
          </cell>
          <cell r="M129">
            <v>0</v>
          </cell>
          <cell r="P129">
            <v>0</v>
          </cell>
          <cell r="S129">
            <v>0</v>
          </cell>
          <cell r="V129">
            <v>0</v>
          </cell>
        </row>
        <row r="130">
          <cell r="G130">
            <v>0</v>
          </cell>
          <cell r="J130">
            <v>0</v>
          </cell>
          <cell r="M130">
            <v>0</v>
          </cell>
          <cell r="P130">
            <v>0</v>
          </cell>
          <cell r="S130">
            <v>0</v>
          </cell>
          <cell r="V130">
            <v>0</v>
          </cell>
        </row>
        <row r="131">
          <cell r="G131">
            <v>0</v>
          </cell>
          <cell r="J131">
            <v>0</v>
          </cell>
          <cell r="M131">
            <v>0</v>
          </cell>
          <cell r="P131">
            <v>0</v>
          </cell>
          <cell r="S131">
            <v>0</v>
          </cell>
          <cell r="V131">
            <v>0</v>
          </cell>
        </row>
        <row r="132">
          <cell r="G132">
            <v>0</v>
          </cell>
          <cell r="J132">
            <v>0</v>
          </cell>
          <cell r="M132">
            <v>0</v>
          </cell>
          <cell r="P132">
            <v>0</v>
          </cell>
          <cell r="S132">
            <v>0</v>
          </cell>
          <cell r="V132">
            <v>0</v>
          </cell>
        </row>
        <row r="133">
          <cell r="G133">
            <v>0</v>
          </cell>
          <cell r="J133">
            <v>0</v>
          </cell>
          <cell r="M133">
            <v>0</v>
          </cell>
          <cell r="P133">
            <v>0</v>
          </cell>
          <cell r="S133">
            <v>0</v>
          </cell>
          <cell r="V133">
            <v>0</v>
          </cell>
        </row>
        <row r="134">
          <cell r="G134">
            <v>0</v>
          </cell>
          <cell r="J134">
            <v>0</v>
          </cell>
          <cell r="M134">
            <v>0</v>
          </cell>
          <cell r="P134">
            <v>0</v>
          </cell>
          <cell r="S134">
            <v>0</v>
          </cell>
          <cell r="V134">
            <v>0</v>
          </cell>
        </row>
        <row r="135">
          <cell r="G135">
            <v>0</v>
          </cell>
          <cell r="J135">
            <v>0</v>
          </cell>
          <cell r="M135">
            <v>0</v>
          </cell>
          <cell r="P135">
            <v>0</v>
          </cell>
          <cell r="S135">
            <v>0</v>
          </cell>
          <cell r="V135">
            <v>0</v>
          </cell>
        </row>
        <row r="136">
          <cell r="G136">
            <v>0</v>
          </cell>
          <cell r="J136">
            <v>0</v>
          </cell>
          <cell r="M136">
            <v>0</v>
          </cell>
          <cell r="P136">
            <v>0</v>
          </cell>
          <cell r="S136">
            <v>0</v>
          </cell>
          <cell r="V136">
            <v>0</v>
          </cell>
        </row>
        <row r="137">
          <cell r="G137">
            <v>0</v>
          </cell>
          <cell r="J137">
            <v>0</v>
          </cell>
          <cell r="M137">
            <v>0</v>
          </cell>
          <cell r="P137">
            <v>0</v>
          </cell>
          <cell r="S137">
            <v>0</v>
          </cell>
          <cell r="V137">
            <v>0</v>
          </cell>
        </row>
        <row r="138">
          <cell r="G138">
            <v>0</v>
          </cell>
          <cell r="J138">
            <v>0</v>
          </cell>
          <cell r="M138">
            <v>0</v>
          </cell>
          <cell r="P138">
            <v>0</v>
          </cell>
          <cell r="S138">
            <v>0</v>
          </cell>
          <cell r="V138">
            <v>0</v>
          </cell>
        </row>
        <row r="139">
          <cell r="G139">
            <v>0</v>
          </cell>
          <cell r="J139">
            <v>0</v>
          </cell>
          <cell r="M139">
            <v>0</v>
          </cell>
          <cell r="P139">
            <v>0</v>
          </cell>
          <cell r="S139">
            <v>0</v>
          </cell>
          <cell r="V139">
            <v>0</v>
          </cell>
        </row>
        <row r="140">
          <cell r="G140">
            <v>0</v>
          </cell>
          <cell r="J140">
            <v>0</v>
          </cell>
          <cell r="M140">
            <v>0</v>
          </cell>
          <cell r="P140">
            <v>0</v>
          </cell>
          <cell r="S140">
            <v>0</v>
          </cell>
          <cell r="V140">
            <v>0</v>
          </cell>
        </row>
        <row r="141">
          <cell r="G141">
            <v>0</v>
          </cell>
          <cell r="J141">
            <v>0</v>
          </cell>
          <cell r="M141">
            <v>0</v>
          </cell>
          <cell r="P141">
            <v>0</v>
          </cell>
          <cell r="S141">
            <v>0</v>
          </cell>
          <cell r="V141">
            <v>0</v>
          </cell>
        </row>
        <row r="142">
          <cell r="G142">
            <v>0</v>
          </cell>
          <cell r="J142">
            <v>0</v>
          </cell>
          <cell r="M142">
            <v>0</v>
          </cell>
          <cell r="P142">
            <v>0</v>
          </cell>
          <cell r="S142">
            <v>0</v>
          </cell>
          <cell r="V142">
            <v>0</v>
          </cell>
        </row>
        <row r="143">
          <cell r="G143">
            <v>0</v>
          </cell>
          <cell r="J143">
            <v>0</v>
          </cell>
          <cell r="M143">
            <v>0</v>
          </cell>
          <cell r="P143">
            <v>0</v>
          </cell>
          <cell r="S143">
            <v>0</v>
          </cell>
          <cell r="V143">
            <v>0</v>
          </cell>
        </row>
        <row r="144">
          <cell r="G144">
            <v>0</v>
          </cell>
          <cell r="J144">
            <v>0</v>
          </cell>
          <cell r="M144">
            <v>0</v>
          </cell>
          <cell r="P144">
            <v>0</v>
          </cell>
          <cell r="S144">
            <v>0</v>
          </cell>
          <cell r="V144">
            <v>0</v>
          </cell>
        </row>
        <row r="145">
          <cell r="G145">
            <v>0</v>
          </cell>
          <cell r="J145">
            <v>0</v>
          </cell>
          <cell r="M145">
            <v>0</v>
          </cell>
          <cell r="P145">
            <v>0</v>
          </cell>
          <cell r="S145">
            <v>0</v>
          </cell>
          <cell r="V145">
            <v>0</v>
          </cell>
        </row>
        <row r="146">
          <cell r="G146">
            <v>0</v>
          </cell>
          <cell r="J146">
            <v>0</v>
          </cell>
          <cell r="M146">
            <v>0</v>
          </cell>
          <cell r="P146">
            <v>0</v>
          </cell>
          <cell r="S146">
            <v>0</v>
          </cell>
          <cell r="V146">
            <v>0</v>
          </cell>
        </row>
        <row r="147">
          <cell r="G147">
            <v>0</v>
          </cell>
          <cell r="J147">
            <v>0</v>
          </cell>
          <cell r="M147">
            <v>0</v>
          </cell>
          <cell r="P147">
            <v>0</v>
          </cell>
          <cell r="S147">
            <v>0</v>
          </cell>
          <cell r="V147">
            <v>0</v>
          </cell>
        </row>
        <row r="148">
          <cell r="G148">
            <v>0</v>
          </cell>
          <cell r="J148">
            <v>0</v>
          </cell>
          <cell r="M148">
            <v>0</v>
          </cell>
          <cell r="P148">
            <v>0</v>
          </cell>
          <cell r="S148">
            <v>0</v>
          </cell>
          <cell r="V148">
            <v>0</v>
          </cell>
        </row>
        <row r="149">
          <cell r="G149">
            <v>0</v>
          </cell>
          <cell r="J149">
            <v>0</v>
          </cell>
          <cell r="M149">
            <v>0</v>
          </cell>
          <cell r="P149">
            <v>0</v>
          </cell>
          <cell r="S149">
            <v>0</v>
          </cell>
          <cell r="V149">
            <v>0</v>
          </cell>
        </row>
        <row r="150">
          <cell r="G150">
            <v>0</v>
          </cell>
          <cell r="J150">
            <v>0</v>
          </cell>
          <cell r="M150">
            <v>0</v>
          </cell>
          <cell r="P150">
            <v>0</v>
          </cell>
          <cell r="S150">
            <v>0</v>
          </cell>
          <cell r="V150">
            <v>0</v>
          </cell>
        </row>
        <row r="151">
          <cell r="G151">
            <v>0</v>
          </cell>
          <cell r="J151">
            <v>0</v>
          </cell>
          <cell r="M151">
            <v>0</v>
          </cell>
          <cell r="P151">
            <v>0</v>
          </cell>
          <cell r="S151">
            <v>0</v>
          </cell>
          <cell r="V151">
            <v>0</v>
          </cell>
        </row>
        <row r="152">
          <cell r="G152">
            <v>0</v>
          </cell>
          <cell r="J152">
            <v>0</v>
          </cell>
          <cell r="M152">
            <v>0</v>
          </cell>
          <cell r="P152">
            <v>0</v>
          </cell>
          <cell r="S152">
            <v>0</v>
          </cell>
          <cell r="V152">
            <v>0</v>
          </cell>
        </row>
        <row r="153">
          <cell r="G153">
            <v>0</v>
          </cell>
          <cell r="J153">
            <v>0</v>
          </cell>
          <cell r="M153">
            <v>0</v>
          </cell>
          <cell r="P153">
            <v>0</v>
          </cell>
          <cell r="S153">
            <v>0</v>
          </cell>
          <cell r="V153">
            <v>0</v>
          </cell>
        </row>
        <row r="154">
          <cell r="G154">
            <v>0</v>
          </cell>
          <cell r="J154">
            <v>0</v>
          </cell>
          <cell r="M154">
            <v>0</v>
          </cell>
          <cell r="P154">
            <v>0</v>
          </cell>
          <cell r="S154">
            <v>0</v>
          </cell>
          <cell r="V154">
            <v>0</v>
          </cell>
        </row>
        <row r="155">
          <cell r="G155">
            <v>0</v>
          </cell>
          <cell r="J155">
            <v>0</v>
          </cell>
          <cell r="M155">
            <v>0</v>
          </cell>
          <cell r="P155">
            <v>0</v>
          </cell>
          <cell r="S155">
            <v>0</v>
          </cell>
          <cell r="V155">
            <v>0</v>
          </cell>
        </row>
        <row r="156">
          <cell r="G156">
            <v>0</v>
          </cell>
          <cell r="J156">
            <v>0</v>
          </cell>
          <cell r="M156">
            <v>0</v>
          </cell>
          <cell r="P156">
            <v>0</v>
          </cell>
          <cell r="S156">
            <v>0</v>
          </cell>
          <cell r="V156">
            <v>0</v>
          </cell>
        </row>
        <row r="157">
          <cell r="G157">
            <v>0</v>
          </cell>
          <cell r="J157">
            <v>0</v>
          </cell>
          <cell r="M157">
            <v>0</v>
          </cell>
          <cell r="P157">
            <v>0</v>
          </cell>
          <cell r="S157">
            <v>0</v>
          </cell>
          <cell r="V157">
            <v>0</v>
          </cell>
        </row>
        <row r="158">
          <cell r="G158">
            <v>0</v>
          </cell>
          <cell r="J158">
            <v>0</v>
          </cell>
          <cell r="M158">
            <v>0</v>
          </cell>
          <cell r="P158">
            <v>0</v>
          </cell>
          <cell r="S158">
            <v>0</v>
          </cell>
          <cell r="V158">
            <v>0</v>
          </cell>
        </row>
        <row r="159">
          <cell r="G159">
            <v>0</v>
          </cell>
          <cell r="J159">
            <v>0</v>
          </cell>
          <cell r="M159">
            <v>0</v>
          </cell>
          <cell r="P159">
            <v>0</v>
          </cell>
          <cell r="S159">
            <v>0</v>
          </cell>
          <cell r="V159">
            <v>0</v>
          </cell>
        </row>
        <row r="160">
          <cell r="G160">
            <v>0</v>
          </cell>
          <cell r="J160">
            <v>0</v>
          </cell>
          <cell r="M160">
            <v>0</v>
          </cell>
          <cell r="P160">
            <v>0</v>
          </cell>
          <cell r="S160">
            <v>0</v>
          </cell>
          <cell r="V160">
            <v>0</v>
          </cell>
        </row>
        <row r="161">
          <cell r="G161">
            <v>0</v>
          </cell>
          <cell r="J161">
            <v>0</v>
          </cell>
          <cell r="M161">
            <v>0</v>
          </cell>
          <cell r="P161">
            <v>0</v>
          </cell>
          <cell r="S161">
            <v>0</v>
          </cell>
          <cell r="V161">
            <v>0</v>
          </cell>
        </row>
        <row r="162">
          <cell r="G162">
            <v>0</v>
          </cell>
          <cell r="J162">
            <v>0</v>
          </cell>
          <cell r="M162">
            <v>0</v>
          </cell>
          <cell r="P162">
            <v>0</v>
          </cell>
          <cell r="S162">
            <v>0</v>
          </cell>
          <cell r="V162">
            <v>0</v>
          </cell>
        </row>
        <row r="163">
          <cell r="G163">
            <v>831.1</v>
          </cell>
          <cell r="J163">
            <v>771.98800000000006</v>
          </cell>
          <cell r="M163">
            <v>717.73</v>
          </cell>
          <cell r="P163">
            <v>667.49</v>
          </cell>
          <cell r="S163">
            <v>621.63</v>
          </cell>
          <cell r="V163">
            <v>577.71</v>
          </cell>
        </row>
        <row r="164">
          <cell r="G164">
            <v>0</v>
          </cell>
          <cell r="J164">
            <v>0</v>
          </cell>
          <cell r="M164">
            <v>0</v>
          </cell>
          <cell r="P164">
            <v>0</v>
          </cell>
          <cell r="S164">
            <v>0</v>
          </cell>
          <cell r="V164">
            <v>0</v>
          </cell>
        </row>
        <row r="165">
          <cell r="G165">
            <v>193482</v>
          </cell>
          <cell r="J165">
            <v>194320</v>
          </cell>
          <cell r="M165">
            <v>61681</v>
          </cell>
          <cell r="P165">
            <v>96094</v>
          </cell>
          <cell r="S165">
            <v>120424</v>
          </cell>
          <cell r="V165">
            <v>34571</v>
          </cell>
        </row>
        <row r="166">
          <cell r="G166">
            <v>0</v>
          </cell>
          <cell r="J166">
            <v>0</v>
          </cell>
          <cell r="M166">
            <v>0</v>
          </cell>
          <cell r="P166">
            <v>0</v>
          </cell>
          <cell r="S166">
            <v>0</v>
          </cell>
          <cell r="V166">
            <v>0</v>
          </cell>
        </row>
        <row r="167">
          <cell r="G167">
            <v>0</v>
          </cell>
          <cell r="J167">
            <v>0</v>
          </cell>
          <cell r="M167">
            <v>0</v>
          </cell>
          <cell r="P167">
            <v>0</v>
          </cell>
          <cell r="S167">
            <v>0</v>
          </cell>
          <cell r="V167">
            <v>0</v>
          </cell>
        </row>
        <row r="168">
          <cell r="G168">
            <v>0</v>
          </cell>
          <cell r="J168">
            <v>0</v>
          </cell>
          <cell r="M168">
            <v>0</v>
          </cell>
          <cell r="P168">
            <v>0</v>
          </cell>
          <cell r="S168">
            <v>0</v>
          </cell>
          <cell r="V168">
            <v>0</v>
          </cell>
        </row>
        <row r="169">
          <cell r="G169">
            <v>0</v>
          </cell>
          <cell r="J169">
            <v>0</v>
          </cell>
          <cell r="M169">
            <v>0</v>
          </cell>
          <cell r="P169">
            <v>0</v>
          </cell>
          <cell r="S169">
            <v>0</v>
          </cell>
          <cell r="V169">
            <v>0</v>
          </cell>
        </row>
        <row r="170">
          <cell r="G170">
            <v>193482</v>
          </cell>
          <cell r="J170">
            <v>194320</v>
          </cell>
          <cell r="M170">
            <v>61681</v>
          </cell>
          <cell r="P170">
            <v>96094</v>
          </cell>
          <cell r="S170">
            <v>120424</v>
          </cell>
          <cell r="V170">
            <v>34571</v>
          </cell>
        </row>
        <row r="171">
          <cell r="G171">
            <v>0</v>
          </cell>
          <cell r="J171">
            <v>0</v>
          </cell>
          <cell r="M171">
            <v>0</v>
          </cell>
          <cell r="P171">
            <v>0</v>
          </cell>
          <cell r="S171">
            <v>0</v>
          </cell>
          <cell r="V171">
            <v>0</v>
          </cell>
        </row>
        <row r="172">
          <cell r="G172">
            <v>32</v>
          </cell>
          <cell r="J172">
            <v>30</v>
          </cell>
          <cell r="M172">
            <v>4</v>
          </cell>
          <cell r="P172">
            <v>4</v>
          </cell>
          <cell r="S172">
            <v>3</v>
          </cell>
          <cell r="V172">
            <v>3</v>
          </cell>
        </row>
        <row r="173">
          <cell r="G173">
            <v>44577</v>
          </cell>
          <cell r="J173">
            <v>82474</v>
          </cell>
          <cell r="M173">
            <v>15948</v>
          </cell>
          <cell r="P173">
            <v>30993</v>
          </cell>
          <cell r="S173">
            <v>25447</v>
          </cell>
          <cell r="V173">
            <v>25630</v>
          </cell>
        </row>
        <row r="174">
          <cell r="G174">
            <v>0</v>
          </cell>
          <cell r="J174">
            <v>0</v>
          </cell>
          <cell r="M174">
            <v>0</v>
          </cell>
          <cell r="P174">
            <v>0</v>
          </cell>
          <cell r="S174">
            <v>0</v>
          </cell>
          <cell r="V174">
            <v>0</v>
          </cell>
        </row>
        <row r="175">
          <cell r="G175">
            <v>0</v>
          </cell>
          <cell r="J175">
            <v>0</v>
          </cell>
          <cell r="M175">
            <v>0</v>
          </cell>
          <cell r="P175">
            <v>0</v>
          </cell>
          <cell r="S175">
            <v>0</v>
          </cell>
          <cell r="V175">
            <v>0</v>
          </cell>
        </row>
        <row r="176">
          <cell r="G176">
            <v>6</v>
          </cell>
          <cell r="J176">
            <v>4</v>
          </cell>
          <cell r="M176">
            <v>4</v>
          </cell>
          <cell r="P176">
            <v>2</v>
          </cell>
          <cell r="S176">
            <v>3</v>
          </cell>
          <cell r="V176">
            <v>3</v>
          </cell>
        </row>
        <row r="177">
          <cell r="G177">
            <v>6</v>
          </cell>
          <cell r="J177">
            <v>4</v>
          </cell>
          <cell r="M177">
            <v>4</v>
          </cell>
          <cell r="P177">
            <v>2</v>
          </cell>
          <cell r="S177">
            <v>3</v>
          </cell>
          <cell r="V177">
            <v>3</v>
          </cell>
        </row>
        <row r="178">
          <cell r="G178">
            <v>0</v>
          </cell>
          <cell r="J178">
            <v>0</v>
          </cell>
          <cell r="M178">
            <v>0</v>
          </cell>
          <cell r="P178">
            <v>0</v>
          </cell>
          <cell r="S178">
            <v>0</v>
          </cell>
          <cell r="V178">
            <v>0</v>
          </cell>
        </row>
        <row r="179">
          <cell r="G179">
            <v>0</v>
          </cell>
          <cell r="J179">
            <v>0</v>
          </cell>
          <cell r="M179">
            <v>0</v>
          </cell>
          <cell r="P179">
            <v>0</v>
          </cell>
          <cell r="S179">
            <v>0</v>
          </cell>
          <cell r="V179">
            <v>0</v>
          </cell>
        </row>
        <row r="180">
          <cell r="G180">
            <v>0</v>
          </cell>
          <cell r="J180">
            <v>0</v>
          </cell>
          <cell r="M180">
            <v>0</v>
          </cell>
          <cell r="P180">
            <v>0</v>
          </cell>
          <cell r="S180">
            <v>0</v>
          </cell>
          <cell r="V180">
            <v>0</v>
          </cell>
        </row>
        <row r="181">
          <cell r="G181">
            <v>0</v>
          </cell>
          <cell r="J181">
            <v>0</v>
          </cell>
          <cell r="M181">
            <v>0</v>
          </cell>
          <cell r="P181">
            <v>0</v>
          </cell>
          <cell r="S181">
            <v>0</v>
          </cell>
          <cell r="V181">
            <v>0</v>
          </cell>
        </row>
        <row r="182">
          <cell r="G182">
            <v>897</v>
          </cell>
          <cell r="J182">
            <v>598</v>
          </cell>
          <cell r="M182">
            <v>598</v>
          </cell>
          <cell r="P182">
            <v>299</v>
          </cell>
          <cell r="S182">
            <v>448.5</v>
          </cell>
          <cell r="V182">
            <v>448.5</v>
          </cell>
        </row>
        <row r="183">
          <cell r="G183">
            <v>12</v>
          </cell>
          <cell r="J183">
            <v>15</v>
          </cell>
          <cell r="M183">
            <v>6</v>
          </cell>
          <cell r="P183">
            <v>8</v>
          </cell>
          <cell r="S183">
            <v>6</v>
          </cell>
          <cell r="V183">
            <v>6</v>
          </cell>
        </row>
        <row r="184">
          <cell r="G184">
            <v>3211</v>
          </cell>
          <cell r="J184">
            <v>8306</v>
          </cell>
          <cell r="M184">
            <v>6534</v>
          </cell>
          <cell r="P184">
            <v>6602</v>
          </cell>
          <cell r="S184">
            <v>5181.5</v>
          </cell>
          <cell r="V184">
            <v>5181.5</v>
          </cell>
        </row>
        <row r="185">
          <cell r="G185">
            <v>0</v>
          </cell>
          <cell r="J185">
            <v>0</v>
          </cell>
          <cell r="M185">
            <v>0</v>
          </cell>
          <cell r="P185">
            <v>0</v>
          </cell>
          <cell r="S185">
            <v>0</v>
          </cell>
          <cell r="V185">
            <v>0</v>
          </cell>
        </row>
        <row r="186">
          <cell r="G186">
            <v>0</v>
          </cell>
          <cell r="J186">
            <v>0</v>
          </cell>
          <cell r="M186">
            <v>0</v>
          </cell>
          <cell r="P186">
            <v>0</v>
          </cell>
          <cell r="S186">
            <v>0</v>
          </cell>
          <cell r="V186">
            <v>0</v>
          </cell>
        </row>
        <row r="187">
          <cell r="G187">
            <v>20.399999999999999</v>
          </cell>
          <cell r="J187">
            <v>8.85</v>
          </cell>
          <cell r="M187">
            <v>3</v>
          </cell>
          <cell r="P187">
            <v>5</v>
          </cell>
          <cell r="S187">
            <v>7</v>
          </cell>
          <cell r="V187">
            <v>7</v>
          </cell>
        </row>
        <row r="188">
          <cell r="G188">
            <v>141154</v>
          </cell>
          <cell r="J188">
            <v>99438</v>
          </cell>
          <cell r="M188">
            <v>35141</v>
          </cell>
          <cell r="P188">
            <v>54889</v>
          </cell>
          <cell r="S188">
            <v>85999</v>
          </cell>
          <cell r="V188">
            <v>0</v>
          </cell>
        </row>
        <row r="189">
          <cell r="G189">
            <v>0</v>
          </cell>
          <cell r="J189">
            <v>0</v>
          </cell>
          <cell r="M189">
            <v>0</v>
          </cell>
          <cell r="P189">
            <v>0</v>
          </cell>
          <cell r="S189">
            <v>0</v>
          </cell>
          <cell r="V189">
            <v>0</v>
          </cell>
        </row>
        <row r="190">
          <cell r="G190">
            <v>1755</v>
          </cell>
          <cell r="J190">
            <v>1831</v>
          </cell>
          <cell r="M190">
            <v>1788</v>
          </cell>
          <cell r="P190">
            <v>1730</v>
          </cell>
          <cell r="S190">
            <v>1730</v>
          </cell>
          <cell r="V190">
            <v>1730</v>
          </cell>
        </row>
        <row r="191">
          <cell r="G191">
            <v>0</v>
          </cell>
          <cell r="J191">
            <v>0</v>
          </cell>
          <cell r="M191">
            <v>0</v>
          </cell>
          <cell r="P191">
            <v>0</v>
          </cell>
          <cell r="S191">
            <v>0</v>
          </cell>
          <cell r="V191">
            <v>0</v>
          </cell>
        </row>
        <row r="192">
          <cell r="G192">
            <v>1888</v>
          </cell>
          <cell r="J192">
            <v>1673</v>
          </cell>
          <cell r="M192">
            <v>1672</v>
          </cell>
          <cell r="P192">
            <v>1581</v>
          </cell>
          <cell r="S192">
            <v>1618</v>
          </cell>
          <cell r="V192">
            <v>1581</v>
          </cell>
        </row>
        <row r="193">
          <cell r="G193">
            <v>0</v>
          </cell>
          <cell r="J193">
            <v>0</v>
          </cell>
          <cell r="M193">
            <v>0</v>
          </cell>
          <cell r="P193">
            <v>0</v>
          </cell>
          <cell r="S193">
            <v>0</v>
          </cell>
          <cell r="V193">
            <v>0</v>
          </cell>
        </row>
        <row r="194">
          <cell r="G194">
            <v>0</v>
          </cell>
          <cell r="J194">
            <v>0</v>
          </cell>
          <cell r="M194">
            <v>0</v>
          </cell>
          <cell r="P194">
            <v>0</v>
          </cell>
          <cell r="S194">
            <v>0</v>
          </cell>
          <cell r="V194">
            <v>0</v>
          </cell>
        </row>
        <row r="195">
          <cell r="G195">
            <v>0</v>
          </cell>
          <cell r="J195">
            <v>0</v>
          </cell>
          <cell r="M195">
            <v>0</v>
          </cell>
          <cell r="P195">
            <v>0</v>
          </cell>
          <cell r="S195">
            <v>0</v>
          </cell>
          <cell r="V195">
            <v>0</v>
          </cell>
        </row>
        <row r="196">
          <cell r="G196">
            <v>0</v>
          </cell>
          <cell r="J196">
            <v>0</v>
          </cell>
          <cell r="M196">
            <v>0</v>
          </cell>
          <cell r="P196">
            <v>0</v>
          </cell>
          <cell r="S196">
            <v>0</v>
          </cell>
          <cell r="V196">
            <v>0</v>
          </cell>
        </row>
        <row r="197">
          <cell r="G197">
            <v>0</v>
          </cell>
          <cell r="J197">
            <v>0</v>
          </cell>
          <cell r="M197">
            <v>0</v>
          </cell>
          <cell r="P197">
            <v>0</v>
          </cell>
          <cell r="S197">
            <v>0</v>
          </cell>
          <cell r="V197">
            <v>0</v>
          </cell>
        </row>
        <row r="198">
          <cell r="G198">
            <v>0</v>
          </cell>
          <cell r="J198">
            <v>0</v>
          </cell>
          <cell r="M198">
            <v>0</v>
          </cell>
          <cell r="P198">
            <v>0</v>
          </cell>
          <cell r="S198">
            <v>0</v>
          </cell>
          <cell r="V198">
            <v>0</v>
          </cell>
        </row>
        <row r="199">
          <cell r="G199">
            <v>0</v>
          </cell>
          <cell r="J199">
            <v>0</v>
          </cell>
          <cell r="M199">
            <v>0</v>
          </cell>
          <cell r="P199">
            <v>0</v>
          </cell>
          <cell r="S199">
            <v>0</v>
          </cell>
          <cell r="V199">
            <v>0</v>
          </cell>
        </row>
        <row r="200">
          <cell r="G200">
            <v>0</v>
          </cell>
          <cell r="J200">
            <v>0</v>
          </cell>
          <cell r="M200">
            <v>0</v>
          </cell>
          <cell r="P200">
            <v>0</v>
          </cell>
          <cell r="S200">
            <v>0</v>
          </cell>
          <cell r="V200">
            <v>0</v>
          </cell>
        </row>
        <row r="201">
          <cell r="G201">
            <v>0</v>
          </cell>
          <cell r="J201">
            <v>0</v>
          </cell>
          <cell r="M201">
            <v>0</v>
          </cell>
          <cell r="P201">
            <v>0</v>
          </cell>
          <cell r="S201">
            <v>0</v>
          </cell>
          <cell r="V201">
            <v>0</v>
          </cell>
        </row>
        <row r="202">
          <cell r="G202">
            <v>0</v>
          </cell>
          <cell r="J202">
            <v>0</v>
          </cell>
          <cell r="M202">
            <v>0</v>
          </cell>
          <cell r="P202">
            <v>0</v>
          </cell>
          <cell r="S202">
            <v>0</v>
          </cell>
          <cell r="V202">
            <v>0</v>
          </cell>
        </row>
        <row r="203">
          <cell r="G203">
            <v>0</v>
          </cell>
          <cell r="J203">
            <v>0</v>
          </cell>
          <cell r="M203">
            <v>0</v>
          </cell>
          <cell r="P203">
            <v>0</v>
          </cell>
          <cell r="S203">
            <v>0</v>
          </cell>
          <cell r="V203">
            <v>0</v>
          </cell>
        </row>
        <row r="204">
          <cell r="G204">
            <v>0</v>
          </cell>
          <cell r="J204">
            <v>0</v>
          </cell>
          <cell r="M204">
            <v>0</v>
          </cell>
          <cell r="P204">
            <v>0</v>
          </cell>
          <cell r="S204">
            <v>0</v>
          </cell>
          <cell r="V204">
            <v>0</v>
          </cell>
        </row>
        <row r="205">
          <cell r="G205">
            <v>0</v>
          </cell>
          <cell r="J205">
            <v>0</v>
          </cell>
          <cell r="M205">
            <v>0</v>
          </cell>
          <cell r="P205">
            <v>0</v>
          </cell>
          <cell r="S205">
            <v>0</v>
          </cell>
          <cell r="V205">
            <v>0</v>
          </cell>
        </row>
        <row r="206">
          <cell r="G206">
            <v>0</v>
          </cell>
          <cell r="J206">
            <v>0</v>
          </cell>
          <cell r="M206">
            <v>0</v>
          </cell>
          <cell r="P206">
            <v>0</v>
          </cell>
          <cell r="S206">
            <v>0</v>
          </cell>
          <cell r="V206">
            <v>0</v>
          </cell>
        </row>
        <row r="207">
          <cell r="G207">
            <v>0</v>
          </cell>
          <cell r="J207">
            <v>0</v>
          </cell>
          <cell r="M207">
            <v>0</v>
          </cell>
          <cell r="P207">
            <v>0</v>
          </cell>
          <cell r="S207">
            <v>0</v>
          </cell>
          <cell r="V207">
            <v>0</v>
          </cell>
        </row>
        <row r="208">
          <cell r="G208">
            <v>0</v>
          </cell>
          <cell r="J208">
            <v>0</v>
          </cell>
          <cell r="M208">
            <v>0</v>
          </cell>
          <cell r="P208">
            <v>0</v>
          </cell>
          <cell r="S208">
            <v>0</v>
          </cell>
          <cell r="V208">
            <v>0</v>
          </cell>
        </row>
        <row r="209">
          <cell r="G209">
            <v>0</v>
          </cell>
          <cell r="J209">
            <v>0</v>
          </cell>
          <cell r="M209">
            <v>0</v>
          </cell>
          <cell r="P209">
            <v>0</v>
          </cell>
          <cell r="S209">
            <v>0</v>
          </cell>
          <cell r="V209">
            <v>0</v>
          </cell>
        </row>
        <row r="210">
          <cell r="G210">
            <v>0</v>
          </cell>
          <cell r="J210">
            <v>0</v>
          </cell>
          <cell r="M210">
            <v>0</v>
          </cell>
          <cell r="P210">
            <v>0</v>
          </cell>
          <cell r="S210">
            <v>0</v>
          </cell>
          <cell r="V210">
            <v>0</v>
          </cell>
        </row>
        <row r="211">
          <cell r="G211">
            <v>0</v>
          </cell>
          <cell r="J211">
            <v>0</v>
          </cell>
          <cell r="M211">
            <v>0</v>
          </cell>
          <cell r="P211">
            <v>0</v>
          </cell>
          <cell r="S211">
            <v>0</v>
          </cell>
          <cell r="V211">
            <v>0</v>
          </cell>
        </row>
        <row r="212">
          <cell r="G212">
            <v>0</v>
          </cell>
          <cell r="J212">
            <v>0</v>
          </cell>
          <cell r="M212">
            <v>0</v>
          </cell>
          <cell r="P212">
            <v>0</v>
          </cell>
          <cell r="S212">
            <v>0</v>
          </cell>
          <cell r="V212">
            <v>0</v>
          </cell>
        </row>
        <row r="213">
          <cell r="G213">
            <v>0</v>
          </cell>
          <cell r="J213">
            <v>0</v>
          </cell>
          <cell r="M213">
            <v>0</v>
          </cell>
          <cell r="P213">
            <v>0</v>
          </cell>
          <cell r="S213">
            <v>0</v>
          </cell>
          <cell r="V213">
            <v>0</v>
          </cell>
        </row>
        <row r="214">
          <cell r="G214">
            <v>0</v>
          </cell>
          <cell r="J214">
            <v>0</v>
          </cell>
          <cell r="M214">
            <v>0</v>
          </cell>
          <cell r="P214">
            <v>0</v>
          </cell>
          <cell r="S214">
            <v>0</v>
          </cell>
          <cell r="V214">
            <v>0</v>
          </cell>
        </row>
        <row r="215">
          <cell r="G215">
            <v>0</v>
          </cell>
          <cell r="J215">
            <v>0</v>
          </cell>
          <cell r="M215">
            <v>0</v>
          </cell>
          <cell r="P215">
            <v>0</v>
          </cell>
          <cell r="S215">
            <v>0</v>
          </cell>
          <cell r="V215">
            <v>0</v>
          </cell>
        </row>
        <row r="216">
          <cell r="G216">
            <v>0</v>
          </cell>
          <cell r="J216">
            <v>0</v>
          </cell>
          <cell r="M216">
            <v>0</v>
          </cell>
          <cell r="P216">
            <v>0</v>
          </cell>
          <cell r="S216">
            <v>0</v>
          </cell>
          <cell r="V216">
            <v>0</v>
          </cell>
        </row>
        <row r="217">
          <cell r="G217">
            <v>0</v>
          </cell>
          <cell r="J217">
            <v>0</v>
          </cell>
          <cell r="M217">
            <v>0</v>
          </cell>
          <cell r="P217">
            <v>0</v>
          </cell>
          <cell r="S217">
            <v>0</v>
          </cell>
          <cell r="V217">
            <v>0</v>
          </cell>
        </row>
        <row r="218">
          <cell r="G218">
            <v>0</v>
          </cell>
          <cell r="J218">
            <v>0</v>
          </cell>
          <cell r="M218">
            <v>0</v>
          </cell>
          <cell r="P218">
            <v>0</v>
          </cell>
          <cell r="S218">
            <v>0</v>
          </cell>
          <cell r="V218">
            <v>0</v>
          </cell>
        </row>
        <row r="219">
          <cell r="G219">
            <v>0</v>
          </cell>
          <cell r="J219">
            <v>0</v>
          </cell>
          <cell r="M219">
            <v>0</v>
          </cell>
          <cell r="P219">
            <v>0</v>
          </cell>
          <cell r="S219">
            <v>0</v>
          </cell>
          <cell r="V219">
            <v>0</v>
          </cell>
        </row>
        <row r="220">
          <cell r="G220">
            <v>0</v>
          </cell>
          <cell r="J220">
            <v>0</v>
          </cell>
          <cell r="M220">
            <v>0</v>
          </cell>
          <cell r="P220">
            <v>0</v>
          </cell>
          <cell r="S220">
            <v>0</v>
          </cell>
          <cell r="V220">
            <v>0</v>
          </cell>
        </row>
        <row r="221">
          <cell r="G221">
            <v>0</v>
          </cell>
          <cell r="J221">
            <v>0</v>
          </cell>
          <cell r="M221">
            <v>0</v>
          </cell>
          <cell r="P221">
            <v>0</v>
          </cell>
          <cell r="S221">
            <v>0</v>
          </cell>
          <cell r="V221">
            <v>0</v>
          </cell>
        </row>
        <row r="222">
          <cell r="G222">
            <v>0</v>
          </cell>
          <cell r="J222">
            <v>0</v>
          </cell>
          <cell r="M222">
            <v>0</v>
          </cell>
          <cell r="P222">
            <v>0</v>
          </cell>
          <cell r="S222">
            <v>0</v>
          </cell>
          <cell r="V222">
            <v>0</v>
          </cell>
        </row>
        <row r="223">
          <cell r="G223">
            <v>0</v>
          </cell>
          <cell r="J223">
            <v>0</v>
          </cell>
          <cell r="M223">
            <v>0</v>
          </cell>
          <cell r="P223">
            <v>0</v>
          </cell>
          <cell r="S223">
            <v>0</v>
          </cell>
          <cell r="V223">
            <v>0</v>
          </cell>
        </row>
        <row r="224">
          <cell r="G224">
            <v>0</v>
          </cell>
          <cell r="J224">
            <v>0</v>
          </cell>
          <cell r="M224">
            <v>0</v>
          </cell>
          <cell r="P224">
            <v>0</v>
          </cell>
          <cell r="S224">
            <v>0</v>
          </cell>
          <cell r="V224">
            <v>0</v>
          </cell>
        </row>
        <row r="225">
          <cell r="G225">
            <v>0</v>
          </cell>
          <cell r="J225">
            <v>0</v>
          </cell>
          <cell r="M225">
            <v>0</v>
          </cell>
          <cell r="P225">
            <v>0</v>
          </cell>
          <cell r="S225">
            <v>0</v>
          </cell>
          <cell r="V225">
            <v>0</v>
          </cell>
        </row>
        <row r="226">
          <cell r="G226">
            <v>867.52</v>
          </cell>
          <cell r="J226">
            <v>808.87</v>
          </cell>
          <cell r="M226">
            <v>0</v>
          </cell>
          <cell r="P226">
            <v>0</v>
          </cell>
          <cell r="S226">
            <v>0</v>
          </cell>
          <cell r="V226">
            <v>0</v>
          </cell>
        </row>
        <row r="227">
          <cell r="G227">
            <v>0</v>
          </cell>
          <cell r="J227">
            <v>0</v>
          </cell>
          <cell r="M227">
            <v>0</v>
          </cell>
          <cell r="P227">
            <v>0</v>
          </cell>
          <cell r="S227">
            <v>0</v>
          </cell>
          <cell r="V227">
            <v>0</v>
          </cell>
        </row>
        <row r="228">
          <cell r="G228">
            <v>221479</v>
          </cell>
          <cell r="J228">
            <v>206191</v>
          </cell>
          <cell r="M228">
            <v>0</v>
          </cell>
          <cell r="P228">
            <v>0</v>
          </cell>
          <cell r="S228">
            <v>0</v>
          </cell>
          <cell r="V228">
            <v>0</v>
          </cell>
        </row>
        <row r="229">
          <cell r="G229">
            <v>0</v>
          </cell>
          <cell r="J229">
            <v>0</v>
          </cell>
          <cell r="M229">
            <v>0</v>
          </cell>
          <cell r="P229">
            <v>0</v>
          </cell>
          <cell r="S229">
            <v>0</v>
          </cell>
          <cell r="V229">
            <v>0</v>
          </cell>
        </row>
        <row r="230">
          <cell r="G230">
            <v>0</v>
          </cell>
          <cell r="J230">
            <v>0</v>
          </cell>
          <cell r="M230">
            <v>0</v>
          </cell>
          <cell r="P230">
            <v>0</v>
          </cell>
          <cell r="S230">
            <v>0</v>
          </cell>
          <cell r="V230">
            <v>0</v>
          </cell>
        </row>
        <row r="231">
          <cell r="G231">
            <v>0</v>
          </cell>
          <cell r="J231">
            <v>0</v>
          </cell>
          <cell r="M231">
            <v>0</v>
          </cell>
          <cell r="P231">
            <v>0</v>
          </cell>
          <cell r="S231">
            <v>0</v>
          </cell>
          <cell r="V231">
            <v>0</v>
          </cell>
        </row>
        <row r="232">
          <cell r="G232">
            <v>0</v>
          </cell>
          <cell r="J232">
            <v>0</v>
          </cell>
          <cell r="M232">
            <v>0</v>
          </cell>
          <cell r="P232">
            <v>0</v>
          </cell>
          <cell r="S232">
            <v>0</v>
          </cell>
          <cell r="V232">
            <v>0</v>
          </cell>
        </row>
        <row r="233">
          <cell r="G233">
            <v>221479</v>
          </cell>
          <cell r="J233">
            <v>206191</v>
          </cell>
          <cell r="M233">
            <v>0</v>
          </cell>
          <cell r="P233">
            <v>0</v>
          </cell>
          <cell r="S233">
            <v>0</v>
          </cell>
          <cell r="V233">
            <v>0</v>
          </cell>
        </row>
        <row r="234">
          <cell r="G234">
            <v>0</v>
          </cell>
          <cell r="J234">
            <v>0</v>
          </cell>
          <cell r="M234">
            <v>0</v>
          </cell>
          <cell r="P234">
            <v>0</v>
          </cell>
          <cell r="S234">
            <v>0</v>
          </cell>
          <cell r="V234">
            <v>0</v>
          </cell>
        </row>
        <row r="235">
          <cell r="G235">
            <v>0</v>
          </cell>
          <cell r="J235">
            <v>0</v>
          </cell>
          <cell r="M235">
            <v>0</v>
          </cell>
          <cell r="P235">
            <v>0</v>
          </cell>
          <cell r="S235">
            <v>0</v>
          </cell>
          <cell r="V235">
            <v>0</v>
          </cell>
        </row>
        <row r="236">
          <cell r="G236">
            <v>109958</v>
          </cell>
          <cell r="J236">
            <v>115428</v>
          </cell>
          <cell r="M236">
            <v>0</v>
          </cell>
          <cell r="P236">
            <v>0</v>
          </cell>
          <cell r="S236">
            <v>0</v>
          </cell>
          <cell r="V236">
            <v>0</v>
          </cell>
        </row>
        <row r="237">
          <cell r="G237">
            <v>0</v>
          </cell>
          <cell r="J237">
            <v>0</v>
          </cell>
          <cell r="M237">
            <v>0</v>
          </cell>
          <cell r="P237">
            <v>0</v>
          </cell>
          <cell r="S237">
            <v>0</v>
          </cell>
          <cell r="V237">
            <v>0</v>
          </cell>
        </row>
        <row r="238">
          <cell r="G238">
            <v>111521</v>
          </cell>
          <cell r="J238">
            <v>90763</v>
          </cell>
          <cell r="M238">
            <v>0</v>
          </cell>
          <cell r="P238">
            <v>0</v>
          </cell>
          <cell r="S238">
            <v>0</v>
          </cell>
          <cell r="V238">
            <v>0</v>
          </cell>
        </row>
        <row r="239">
          <cell r="G239">
            <v>0</v>
          </cell>
          <cell r="J239">
            <v>0</v>
          </cell>
          <cell r="M239">
            <v>0</v>
          </cell>
          <cell r="P239">
            <v>0</v>
          </cell>
          <cell r="S239">
            <v>0</v>
          </cell>
          <cell r="V239">
            <v>0</v>
          </cell>
        </row>
        <row r="240">
          <cell r="G240">
            <v>0</v>
          </cell>
          <cell r="J240">
            <v>0</v>
          </cell>
          <cell r="M240">
            <v>0</v>
          </cell>
          <cell r="P240">
            <v>0</v>
          </cell>
          <cell r="S240">
            <v>0</v>
          </cell>
          <cell r="V240">
            <v>0</v>
          </cell>
        </row>
        <row r="241">
          <cell r="G241">
            <v>0</v>
          </cell>
          <cell r="J241">
            <v>0</v>
          </cell>
          <cell r="M241">
            <v>0</v>
          </cell>
          <cell r="P241">
            <v>0</v>
          </cell>
          <cell r="S241">
            <v>0</v>
          </cell>
          <cell r="V241">
            <v>0</v>
          </cell>
        </row>
        <row r="242">
          <cell r="G242">
            <v>0</v>
          </cell>
          <cell r="J242">
            <v>0</v>
          </cell>
          <cell r="M242">
            <v>0</v>
          </cell>
          <cell r="P242">
            <v>0</v>
          </cell>
          <cell r="S242">
            <v>0</v>
          </cell>
          <cell r="V242">
            <v>0</v>
          </cell>
        </row>
        <row r="243">
          <cell r="G243">
            <v>0</v>
          </cell>
          <cell r="J243">
            <v>0</v>
          </cell>
          <cell r="M243">
            <v>0</v>
          </cell>
          <cell r="P243">
            <v>0</v>
          </cell>
          <cell r="S243">
            <v>0</v>
          </cell>
          <cell r="V243">
            <v>0</v>
          </cell>
        </row>
        <row r="244">
          <cell r="G244">
            <v>0</v>
          </cell>
          <cell r="J244">
            <v>0</v>
          </cell>
          <cell r="M244">
            <v>0</v>
          </cell>
          <cell r="P244">
            <v>0</v>
          </cell>
          <cell r="S244">
            <v>0</v>
          </cell>
          <cell r="V244">
            <v>0</v>
          </cell>
        </row>
        <row r="245">
          <cell r="G245">
            <v>0</v>
          </cell>
          <cell r="J245">
            <v>0</v>
          </cell>
          <cell r="M245">
            <v>0</v>
          </cell>
          <cell r="P245">
            <v>0</v>
          </cell>
          <cell r="S245">
            <v>0</v>
          </cell>
          <cell r="V245">
            <v>0</v>
          </cell>
        </row>
        <row r="246">
          <cell r="G246">
            <v>0</v>
          </cell>
          <cell r="J246">
            <v>0</v>
          </cell>
          <cell r="M246">
            <v>0</v>
          </cell>
          <cell r="P246">
            <v>0</v>
          </cell>
          <cell r="S246">
            <v>0</v>
          </cell>
          <cell r="V246">
            <v>0</v>
          </cell>
        </row>
        <row r="247">
          <cell r="G247">
            <v>0</v>
          </cell>
          <cell r="J247">
            <v>0</v>
          </cell>
          <cell r="M247">
            <v>0</v>
          </cell>
          <cell r="P247">
            <v>0</v>
          </cell>
          <cell r="S247">
            <v>0</v>
          </cell>
          <cell r="V247">
            <v>0</v>
          </cell>
        </row>
        <row r="248">
          <cell r="G248">
            <v>0</v>
          </cell>
          <cell r="J248">
            <v>0</v>
          </cell>
          <cell r="M248">
            <v>0</v>
          </cell>
          <cell r="P248">
            <v>0</v>
          </cell>
          <cell r="S248">
            <v>0</v>
          </cell>
          <cell r="V248">
            <v>0</v>
          </cell>
        </row>
        <row r="249">
          <cell r="G249">
            <v>0</v>
          </cell>
          <cell r="J249">
            <v>0</v>
          </cell>
          <cell r="M249">
            <v>0</v>
          </cell>
          <cell r="P249">
            <v>0</v>
          </cell>
          <cell r="S249">
            <v>0</v>
          </cell>
          <cell r="V249">
            <v>0</v>
          </cell>
        </row>
        <row r="250">
          <cell r="G250">
            <v>0</v>
          </cell>
          <cell r="J250">
            <v>0</v>
          </cell>
          <cell r="M250">
            <v>0</v>
          </cell>
          <cell r="P250">
            <v>0</v>
          </cell>
          <cell r="S250">
            <v>0</v>
          </cell>
          <cell r="V250">
            <v>0</v>
          </cell>
        </row>
        <row r="251">
          <cell r="G251">
            <v>0</v>
          </cell>
          <cell r="J251">
            <v>0</v>
          </cell>
          <cell r="M251">
            <v>0</v>
          </cell>
          <cell r="P251">
            <v>0</v>
          </cell>
          <cell r="S251">
            <v>0</v>
          </cell>
          <cell r="V251">
            <v>0</v>
          </cell>
        </row>
        <row r="252">
          <cell r="G252">
            <v>0</v>
          </cell>
          <cell r="J252">
            <v>0</v>
          </cell>
          <cell r="M252">
            <v>0</v>
          </cell>
          <cell r="P252">
            <v>0</v>
          </cell>
          <cell r="S252">
            <v>0</v>
          </cell>
          <cell r="V252">
            <v>0</v>
          </cell>
        </row>
        <row r="253">
          <cell r="G253">
            <v>0</v>
          </cell>
          <cell r="J253">
            <v>0</v>
          </cell>
          <cell r="M253">
            <v>0</v>
          </cell>
          <cell r="P253">
            <v>0</v>
          </cell>
          <cell r="S253">
            <v>0</v>
          </cell>
          <cell r="V253">
            <v>0</v>
          </cell>
        </row>
        <row r="254">
          <cell r="G254">
            <v>0</v>
          </cell>
          <cell r="J254">
            <v>0</v>
          </cell>
          <cell r="M254">
            <v>0</v>
          </cell>
          <cell r="P254">
            <v>0</v>
          </cell>
          <cell r="S254">
            <v>0</v>
          </cell>
          <cell r="V254">
            <v>0</v>
          </cell>
        </row>
        <row r="255">
          <cell r="G255">
            <v>0</v>
          </cell>
          <cell r="J255">
            <v>0</v>
          </cell>
          <cell r="M255">
            <v>0</v>
          </cell>
          <cell r="P255">
            <v>0</v>
          </cell>
          <cell r="S255">
            <v>0</v>
          </cell>
          <cell r="V255">
            <v>0</v>
          </cell>
        </row>
        <row r="256">
          <cell r="G256">
            <v>0</v>
          </cell>
          <cell r="J256">
            <v>0</v>
          </cell>
          <cell r="M256">
            <v>0</v>
          </cell>
          <cell r="P256">
            <v>0</v>
          </cell>
          <cell r="S256">
            <v>0</v>
          </cell>
          <cell r="V256">
            <v>0</v>
          </cell>
        </row>
        <row r="257">
          <cell r="G257">
            <v>0</v>
          </cell>
          <cell r="J257">
            <v>0</v>
          </cell>
          <cell r="M257">
            <v>0</v>
          </cell>
          <cell r="P257">
            <v>0</v>
          </cell>
          <cell r="S257">
            <v>0</v>
          </cell>
          <cell r="V257">
            <v>0</v>
          </cell>
        </row>
        <row r="258">
          <cell r="G258">
            <v>0</v>
          </cell>
          <cell r="J258">
            <v>0</v>
          </cell>
          <cell r="M258">
            <v>0</v>
          </cell>
          <cell r="P258">
            <v>0</v>
          </cell>
          <cell r="S258">
            <v>0</v>
          </cell>
          <cell r="V258">
            <v>0</v>
          </cell>
        </row>
        <row r="259">
          <cell r="G259">
            <v>0</v>
          </cell>
          <cell r="J259">
            <v>0</v>
          </cell>
          <cell r="M259">
            <v>0</v>
          </cell>
          <cell r="P259">
            <v>0</v>
          </cell>
          <cell r="S259">
            <v>0</v>
          </cell>
          <cell r="V259">
            <v>0</v>
          </cell>
        </row>
        <row r="260">
          <cell r="G260">
            <v>0</v>
          </cell>
          <cell r="J260">
            <v>0</v>
          </cell>
          <cell r="M260">
            <v>0</v>
          </cell>
          <cell r="P260">
            <v>0</v>
          </cell>
          <cell r="S260">
            <v>0</v>
          </cell>
          <cell r="V260">
            <v>0</v>
          </cell>
        </row>
        <row r="261">
          <cell r="G261">
            <v>0</v>
          </cell>
          <cell r="J261">
            <v>0</v>
          </cell>
          <cell r="M261">
            <v>0</v>
          </cell>
          <cell r="P261">
            <v>0</v>
          </cell>
          <cell r="S261">
            <v>0</v>
          </cell>
          <cell r="V261">
            <v>0</v>
          </cell>
        </row>
        <row r="262">
          <cell r="G262">
            <v>0</v>
          </cell>
          <cell r="J262">
            <v>0</v>
          </cell>
          <cell r="M262">
            <v>0</v>
          </cell>
          <cell r="P262">
            <v>0</v>
          </cell>
          <cell r="S262">
            <v>0</v>
          </cell>
          <cell r="V262">
            <v>0</v>
          </cell>
        </row>
        <row r="263">
          <cell r="G263">
            <v>0</v>
          </cell>
          <cell r="J263">
            <v>0</v>
          </cell>
          <cell r="M263">
            <v>0</v>
          </cell>
          <cell r="P263">
            <v>0</v>
          </cell>
          <cell r="S263">
            <v>0</v>
          </cell>
          <cell r="V263">
            <v>0</v>
          </cell>
        </row>
        <row r="264">
          <cell r="G264">
            <v>0</v>
          </cell>
          <cell r="J264">
            <v>0</v>
          </cell>
          <cell r="M264">
            <v>0</v>
          </cell>
          <cell r="P264">
            <v>0</v>
          </cell>
          <cell r="S264">
            <v>0</v>
          </cell>
          <cell r="V264">
            <v>0</v>
          </cell>
        </row>
        <row r="265">
          <cell r="G265">
            <v>0</v>
          </cell>
          <cell r="J265">
            <v>0</v>
          </cell>
          <cell r="M265">
            <v>0</v>
          </cell>
          <cell r="P265">
            <v>0</v>
          </cell>
          <cell r="S265">
            <v>0</v>
          </cell>
          <cell r="V265">
            <v>0</v>
          </cell>
        </row>
        <row r="266">
          <cell r="G266">
            <v>0</v>
          </cell>
          <cell r="J266">
            <v>0</v>
          </cell>
          <cell r="M266">
            <v>0</v>
          </cell>
          <cell r="P266">
            <v>0</v>
          </cell>
          <cell r="S266">
            <v>0</v>
          </cell>
          <cell r="V266">
            <v>0</v>
          </cell>
        </row>
        <row r="267">
          <cell r="G267">
            <v>0</v>
          </cell>
          <cell r="J267">
            <v>0</v>
          </cell>
          <cell r="M267">
            <v>0</v>
          </cell>
          <cell r="P267">
            <v>0</v>
          </cell>
          <cell r="S267">
            <v>0</v>
          </cell>
          <cell r="V267">
            <v>0</v>
          </cell>
        </row>
        <row r="268">
          <cell r="G268">
            <v>0</v>
          </cell>
          <cell r="J268">
            <v>0</v>
          </cell>
          <cell r="M268">
            <v>0</v>
          </cell>
          <cell r="P268">
            <v>0</v>
          </cell>
          <cell r="S268">
            <v>0</v>
          </cell>
          <cell r="V268">
            <v>0</v>
          </cell>
        </row>
        <row r="269">
          <cell r="G269">
            <v>0</v>
          </cell>
          <cell r="J269">
            <v>0</v>
          </cell>
          <cell r="M269">
            <v>0</v>
          </cell>
          <cell r="P269">
            <v>0</v>
          </cell>
          <cell r="S269">
            <v>0</v>
          </cell>
          <cell r="V269">
            <v>0</v>
          </cell>
        </row>
        <row r="270">
          <cell r="G270">
            <v>0</v>
          </cell>
          <cell r="J270">
            <v>0</v>
          </cell>
          <cell r="M270">
            <v>0</v>
          </cell>
          <cell r="P270">
            <v>0</v>
          </cell>
          <cell r="S270">
            <v>0</v>
          </cell>
          <cell r="V270">
            <v>0</v>
          </cell>
        </row>
        <row r="271">
          <cell r="G271">
            <v>0</v>
          </cell>
          <cell r="J271">
            <v>0</v>
          </cell>
          <cell r="M271">
            <v>0</v>
          </cell>
          <cell r="P271">
            <v>0</v>
          </cell>
          <cell r="S271">
            <v>0</v>
          </cell>
          <cell r="V271">
            <v>0</v>
          </cell>
        </row>
        <row r="272">
          <cell r="G272">
            <v>0</v>
          </cell>
          <cell r="J272">
            <v>0</v>
          </cell>
          <cell r="M272">
            <v>0</v>
          </cell>
          <cell r="P272">
            <v>0</v>
          </cell>
          <cell r="S272">
            <v>0</v>
          </cell>
          <cell r="V272">
            <v>0</v>
          </cell>
        </row>
        <row r="273">
          <cell r="G273">
            <v>0</v>
          </cell>
          <cell r="J273">
            <v>0</v>
          </cell>
          <cell r="M273">
            <v>0</v>
          </cell>
          <cell r="P273">
            <v>0</v>
          </cell>
          <cell r="S273">
            <v>0</v>
          </cell>
          <cell r="V273">
            <v>0</v>
          </cell>
        </row>
        <row r="274">
          <cell r="G274">
            <v>0</v>
          </cell>
          <cell r="J274">
            <v>0</v>
          </cell>
          <cell r="M274">
            <v>0</v>
          </cell>
          <cell r="P274">
            <v>0</v>
          </cell>
          <cell r="S274">
            <v>0</v>
          </cell>
          <cell r="V274">
            <v>0</v>
          </cell>
        </row>
        <row r="275">
          <cell r="G275">
            <v>0</v>
          </cell>
          <cell r="J275">
            <v>0</v>
          </cell>
          <cell r="M275">
            <v>0</v>
          </cell>
          <cell r="P275">
            <v>0</v>
          </cell>
          <cell r="S275">
            <v>0</v>
          </cell>
          <cell r="V275">
            <v>0</v>
          </cell>
        </row>
        <row r="276">
          <cell r="G276">
            <v>3900</v>
          </cell>
          <cell r="J276">
            <v>3900</v>
          </cell>
          <cell r="M276">
            <v>0</v>
          </cell>
          <cell r="P276">
            <v>0</v>
          </cell>
          <cell r="S276">
            <v>0</v>
          </cell>
          <cell r="V276">
            <v>0</v>
          </cell>
        </row>
        <row r="277">
          <cell r="G277">
            <v>0</v>
          </cell>
          <cell r="J277">
            <v>0</v>
          </cell>
          <cell r="M277">
            <v>0</v>
          </cell>
          <cell r="P277">
            <v>0</v>
          </cell>
          <cell r="S277">
            <v>0</v>
          </cell>
          <cell r="V277">
            <v>0</v>
          </cell>
        </row>
        <row r="278">
          <cell r="G278">
            <v>697633</v>
          </cell>
          <cell r="J278">
            <v>564561</v>
          </cell>
          <cell r="M278">
            <v>0</v>
          </cell>
          <cell r="P278">
            <v>0</v>
          </cell>
          <cell r="S278">
            <v>0</v>
          </cell>
          <cell r="V278">
            <v>0</v>
          </cell>
        </row>
        <row r="279">
          <cell r="G279">
            <v>0</v>
          </cell>
          <cell r="J279">
            <v>0</v>
          </cell>
          <cell r="M279">
            <v>0</v>
          </cell>
          <cell r="P279">
            <v>0</v>
          </cell>
          <cell r="S279">
            <v>0</v>
          </cell>
          <cell r="V279">
            <v>0</v>
          </cell>
        </row>
        <row r="280">
          <cell r="G280">
            <v>0</v>
          </cell>
          <cell r="J280">
            <v>0</v>
          </cell>
          <cell r="M280">
            <v>0</v>
          </cell>
          <cell r="P280">
            <v>0</v>
          </cell>
          <cell r="S280">
            <v>0</v>
          </cell>
          <cell r="V280">
            <v>0</v>
          </cell>
        </row>
        <row r="281">
          <cell r="G281">
            <v>0</v>
          </cell>
          <cell r="J281">
            <v>0</v>
          </cell>
          <cell r="M281">
            <v>0</v>
          </cell>
          <cell r="P281">
            <v>0</v>
          </cell>
          <cell r="S281">
            <v>0</v>
          </cell>
          <cell r="V281">
            <v>0</v>
          </cell>
        </row>
        <row r="282">
          <cell r="G282">
            <v>0</v>
          </cell>
          <cell r="J282">
            <v>0</v>
          </cell>
          <cell r="M282">
            <v>0</v>
          </cell>
          <cell r="P282">
            <v>0</v>
          </cell>
          <cell r="S282">
            <v>0</v>
          </cell>
          <cell r="V282">
            <v>0</v>
          </cell>
        </row>
        <row r="283">
          <cell r="G283">
            <v>697633</v>
          </cell>
          <cell r="J283">
            <v>564561</v>
          </cell>
          <cell r="M283">
            <v>0</v>
          </cell>
          <cell r="P283">
            <v>0</v>
          </cell>
          <cell r="S283">
            <v>0</v>
          </cell>
          <cell r="V283">
            <v>0</v>
          </cell>
        </row>
        <row r="284">
          <cell r="G284">
            <v>0</v>
          </cell>
          <cell r="J284">
            <v>0</v>
          </cell>
          <cell r="M284">
            <v>0</v>
          </cell>
          <cell r="P284">
            <v>0</v>
          </cell>
          <cell r="S284">
            <v>0</v>
          </cell>
          <cell r="V284">
            <v>0</v>
          </cell>
        </row>
        <row r="285">
          <cell r="G285">
            <v>36</v>
          </cell>
          <cell r="J285">
            <v>36</v>
          </cell>
          <cell r="M285">
            <v>0</v>
          </cell>
          <cell r="P285">
            <v>0</v>
          </cell>
          <cell r="S285">
            <v>0</v>
          </cell>
          <cell r="V285">
            <v>0</v>
          </cell>
        </row>
        <row r="286">
          <cell r="G286">
            <v>7200</v>
          </cell>
          <cell r="J286">
            <v>7200</v>
          </cell>
          <cell r="M286">
            <v>0</v>
          </cell>
          <cell r="P286">
            <v>0</v>
          </cell>
          <cell r="S286">
            <v>0</v>
          </cell>
          <cell r="V286">
            <v>0</v>
          </cell>
        </row>
        <row r="287">
          <cell r="G287">
            <v>0</v>
          </cell>
          <cell r="J287">
            <v>0</v>
          </cell>
          <cell r="M287">
            <v>0</v>
          </cell>
          <cell r="P287">
            <v>0</v>
          </cell>
          <cell r="S287">
            <v>0</v>
          </cell>
          <cell r="V287">
            <v>0</v>
          </cell>
        </row>
        <row r="288">
          <cell r="G288">
            <v>0</v>
          </cell>
          <cell r="J288">
            <v>0</v>
          </cell>
          <cell r="M288">
            <v>0</v>
          </cell>
          <cell r="P288">
            <v>0</v>
          </cell>
          <cell r="S288">
            <v>0</v>
          </cell>
          <cell r="V288">
            <v>0</v>
          </cell>
        </row>
        <row r="289">
          <cell r="G289">
            <v>8.6</v>
          </cell>
          <cell r="J289">
            <v>9</v>
          </cell>
          <cell r="M289">
            <v>0</v>
          </cell>
          <cell r="P289">
            <v>0</v>
          </cell>
          <cell r="S289">
            <v>0</v>
          </cell>
          <cell r="V289">
            <v>0</v>
          </cell>
        </row>
        <row r="290">
          <cell r="G290">
            <v>208696</v>
          </cell>
          <cell r="J290">
            <v>176534</v>
          </cell>
          <cell r="M290">
            <v>0</v>
          </cell>
          <cell r="P290">
            <v>0</v>
          </cell>
          <cell r="S290">
            <v>0</v>
          </cell>
          <cell r="V290">
            <v>0</v>
          </cell>
        </row>
        <row r="291">
          <cell r="G291">
            <v>0</v>
          </cell>
          <cell r="J291">
            <v>0</v>
          </cell>
          <cell r="M291">
            <v>0</v>
          </cell>
          <cell r="P291">
            <v>0</v>
          </cell>
          <cell r="S291">
            <v>0</v>
          </cell>
          <cell r="V291">
            <v>0</v>
          </cell>
        </row>
        <row r="292">
          <cell r="G292">
            <v>480232</v>
          </cell>
          <cell r="J292">
            <v>379172</v>
          </cell>
          <cell r="M292">
            <v>0</v>
          </cell>
          <cell r="P292">
            <v>0</v>
          </cell>
          <cell r="S292">
            <v>0</v>
          </cell>
          <cell r="V292">
            <v>0</v>
          </cell>
        </row>
        <row r="293">
          <cell r="G293">
            <v>0</v>
          </cell>
          <cell r="J293">
            <v>0</v>
          </cell>
          <cell r="M293">
            <v>0</v>
          </cell>
          <cell r="P293">
            <v>0</v>
          </cell>
          <cell r="S293">
            <v>0</v>
          </cell>
          <cell r="V293">
            <v>0</v>
          </cell>
        </row>
        <row r="294">
          <cell r="G294">
            <v>1505</v>
          </cell>
          <cell r="J294">
            <v>1655</v>
          </cell>
          <cell r="M294">
            <v>0</v>
          </cell>
          <cell r="P294">
            <v>0</v>
          </cell>
          <cell r="S294">
            <v>0</v>
          </cell>
          <cell r="V294">
            <v>0</v>
          </cell>
        </row>
        <row r="295">
          <cell r="G295">
            <v>0</v>
          </cell>
          <cell r="J295">
            <v>0</v>
          </cell>
          <cell r="M295">
            <v>0</v>
          </cell>
          <cell r="P295">
            <v>0</v>
          </cell>
          <cell r="S295">
            <v>0</v>
          </cell>
          <cell r="V295">
            <v>0</v>
          </cell>
        </row>
        <row r="296">
          <cell r="G296">
            <v>0</v>
          </cell>
          <cell r="J296">
            <v>0</v>
          </cell>
          <cell r="M296">
            <v>0</v>
          </cell>
          <cell r="P296">
            <v>0</v>
          </cell>
          <cell r="S296">
            <v>0</v>
          </cell>
          <cell r="V296">
            <v>0</v>
          </cell>
        </row>
        <row r="297">
          <cell r="G297">
            <v>0</v>
          </cell>
          <cell r="J297">
            <v>0</v>
          </cell>
          <cell r="M297">
            <v>0</v>
          </cell>
          <cell r="P297">
            <v>0</v>
          </cell>
          <cell r="S297">
            <v>0</v>
          </cell>
          <cell r="V297">
            <v>0</v>
          </cell>
        </row>
        <row r="298">
          <cell r="G298">
            <v>0</v>
          </cell>
          <cell r="J298">
            <v>0</v>
          </cell>
          <cell r="M298">
            <v>0</v>
          </cell>
          <cell r="P298">
            <v>0</v>
          </cell>
          <cell r="S298">
            <v>0</v>
          </cell>
          <cell r="V298">
            <v>0</v>
          </cell>
        </row>
        <row r="299">
          <cell r="G299">
            <v>0</v>
          </cell>
          <cell r="J299">
            <v>0</v>
          </cell>
          <cell r="M299">
            <v>0</v>
          </cell>
          <cell r="P299">
            <v>0</v>
          </cell>
          <cell r="S299">
            <v>0</v>
          </cell>
          <cell r="V299">
            <v>0</v>
          </cell>
        </row>
        <row r="300">
          <cell r="G300">
            <v>0</v>
          </cell>
          <cell r="J300">
            <v>0</v>
          </cell>
          <cell r="M300">
            <v>0</v>
          </cell>
          <cell r="P300">
            <v>0</v>
          </cell>
          <cell r="S300">
            <v>0</v>
          </cell>
          <cell r="V300">
            <v>0</v>
          </cell>
        </row>
        <row r="301">
          <cell r="G301">
            <v>0</v>
          </cell>
          <cell r="J301">
            <v>0</v>
          </cell>
          <cell r="M301">
            <v>0</v>
          </cell>
          <cell r="P301">
            <v>0</v>
          </cell>
          <cell r="S301">
            <v>0</v>
          </cell>
          <cell r="V301">
            <v>0</v>
          </cell>
        </row>
        <row r="302">
          <cell r="G302">
            <v>0</v>
          </cell>
          <cell r="J302">
            <v>0</v>
          </cell>
          <cell r="M302">
            <v>0</v>
          </cell>
          <cell r="P302">
            <v>0</v>
          </cell>
          <cell r="S302">
            <v>0</v>
          </cell>
          <cell r="V302">
            <v>0</v>
          </cell>
        </row>
        <row r="303">
          <cell r="G303">
            <v>0</v>
          </cell>
          <cell r="J303">
            <v>0</v>
          </cell>
          <cell r="M303">
            <v>0</v>
          </cell>
          <cell r="P303">
            <v>0</v>
          </cell>
          <cell r="S303">
            <v>0</v>
          </cell>
          <cell r="V303">
            <v>0</v>
          </cell>
        </row>
        <row r="304">
          <cell r="G304">
            <v>0</v>
          </cell>
          <cell r="J304">
            <v>0</v>
          </cell>
          <cell r="M304">
            <v>0</v>
          </cell>
          <cell r="P304">
            <v>0</v>
          </cell>
          <cell r="S304">
            <v>0</v>
          </cell>
          <cell r="V304">
            <v>0</v>
          </cell>
        </row>
        <row r="305">
          <cell r="G305">
            <v>0</v>
          </cell>
          <cell r="J305">
            <v>0</v>
          </cell>
          <cell r="M305">
            <v>0</v>
          </cell>
          <cell r="P305">
            <v>0</v>
          </cell>
          <cell r="S305">
            <v>0</v>
          </cell>
          <cell r="V305">
            <v>0</v>
          </cell>
        </row>
        <row r="306">
          <cell r="G306">
            <v>0</v>
          </cell>
          <cell r="J306">
            <v>0</v>
          </cell>
          <cell r="M306">
            <v>0</v>
          </cell>
          <cell r="P306">
            <v>0</v>
          </cell>
          <cell r="S306">
            <v>0</v>
          </cell>
          <cell r="V306">
            <v>0</v>
          </cell>
        </row>
        <row r="307">
          <cell r="G307">
            <v>0</v>
          </cell>
          <cell r="J307">
            <v>0</v>
          </cell>
          <cell r="M307">
            <v>0</v>
          </cell>
          <cell r="P307">
            <v>0</v>
          </cell>
          <cell r="S307">
            <v>0</v>
          </cell>
          <cell r="V307">
            <v>0</v>
          </cell>
        </row>
        <row r="308">
          <cell r="G308">
            <v>0</v>
          </cell>
          <cell r="J308">
            <v>0</v>
          </cell>
          <cell r="M308">
            <v>0</v>
          </cell>
          <cell r="P308">
            <v>0</v>
          </cell>
          <cell r="S308">
            <v>0</v>
          </cell>
          <cell r="V308">
            <v>0</v>
          </cell>
        </row>
        <row r="309">
          <cell r="G309">
            <v>0</v>
          </cell>
          <cell r="J309">
            <v>0</v>
          </cell>
          <cell r="M309">
            <v>0</v>
          </cell>
          <cell r="P309">
            <v>0</v>
          </cell>
          <cell r="S309">
            <v>0</v>
          </cell>
          <cell r="V309">
            <v>0</v>
          </cell>
        </row>
        <row r="310">
          <cell r="G310">
            <v>0</v>
          </cell>
          <cell r="J310">
            <v>0</v>
          </cell>
          <cell r="M310">
            <v>0</v>
          </cell>
          <cell r="P310">
            <v>0</v>
          </cell>
          <cell r="S310">
            <v>0</v>
          </cell>
          <cell r="V310">
            <v>0</v>
          </cell>
        </row>
        <row r="311">
          <cell r="G311">
            <v>0</v>
          </cell>
          <cell r="J311">
            <v>0</v>
          </cell>
          <cell r="M311">
            <v>0</v>
          </cell>
          <cell r="P311">
            <v>0</v>
          </cell>
          <cell r="S311">
            <v>0</v>
          </cell>
          <cell r="V311">
            <v>0</v>
          </cell>
        </row>
        <row r="312">
          <cell r="G312">
            <v>0</v>
          </cell>
          <cell r="J312">
            <v>0</v>
          </cell>
          <cell r="M312">
            <v>0</v>
          </cell>
          <cell r="P312">
            <v>0</v>
          </cell>
          <cell r="S312">
            <v>0</v>
          </cell>
          <cell r="V312">
            <v>0</v>
          </cell>
        </row>
        <row r="313">
          <cell r="G313">
            <v>0</v>
          </cell>
          <cell r="J313">
            <v>0</v>
          </cell>
          <cell r="M313">
            <v>0</v>
          </cell>
          <cell r="P313">
            <v>0</v>
          </cell>
          <cell r="S313">
            <v>0</v>
          </cell>
          <cell r="V313">
            <v>0</v>
          </cell>
        </row>
        <row r="314">
          <cell r="G314">
            <v>0</v>
          </cell>
          <cell r="J314">
            <v>0</v>
          </cell>
          <cell r="M314">
            <v>0</v>
          </cell>
          <cell r="P314">
            <v>0</v>
          </cell>
          <cell r="S314">
            <v>0</v>
          </cell>
          <cell r="V314">
            <v>0</v>
          </cell>
        </row>
        <row r="315">
          <cell r="G315">
            <v>0</v>
          </cell>
          <cell r="J315">
            <v>0</v>
          </cell>
          <cell r="M315">
            <v>0</v>
          </cell>
          <cell r="P315">
            <v>0</v>
          </cell>
          <cell r="S315">
            <v>0</v>
          </cell>
          <cell r="V315">
            <v>0</v>
          </cell>
        </row>
        <row r="316">
          <cell r="G316">
            <v>0</v>
          </cell>
          <cell r="J316">
            <v>0</v>
          </cell>
          <cell r="M316">
            <v>0</v>
          </cell>
          <cell r="P316">
            <v>0</v>
          </cell>
          <cell r="S316">
            <v>0</v>
          </cell>
          <cell r="V316">
            <v>0</v>
          </cell>
        </row>
        <row r="317">
          <cell r="G317">
            <v>0</v>
          </cell>
          <cell r="J317">
            <v>0</v>
          </cell>
          <cell r="M317">
            <v>0</v>
          </cell>
          <cell r="P317">
            <v>0</v>
          </cell>
          <cell r="S317">
            <v>0</v>
          </cell>
          <cell r="V317">
            <v>0</v>
          </cell>
        </row>
        <row r="318">
          <cell r="G318">
            <v>0</v>
          </cell>
          <cell r="J318">
            <v>0</v>
          </cell>
          <cell r="M318">
            <v>0</v>
          </cell>
          <cell r="P318">
            <v>0</v>
          </cell>
          <cell r="S318">
            <v>0</v>
          </cell>
          <cell r="V318">
            <v>0</v>
          </cell>
        </row>
        <row r="319">
          <cell r="G319">
            <v>0</v>
          </cell>
          <cell r="J319">
            <v>0</v>
          </cell>
          <cell r="M319">
            <v>0</v>
          </cell>
          <cell r="P319">
            <v>0</v>
          </cell>
          <cell r="S319">
            <v>0</v>
          </cell>
          <cell r="V319">
            <v>0</v>
          </cell>
        </row>
        <row r="320">
          <cell r="G320">
            <v>0</v>
          </cell>
          <cell r="J320">
            <v>0</v>
          </cell>
          <cell r="M320">
            <v>0</v>
          </cell>
          <cell r="P320">
            <v>0</v>
          </cell>
          <cell r="S320">
            <v>0</v>
          </cell>
          <cell r="V320">
            <v>0</v>
          </cell>
        </row>
        <row r="321">
          <cell r="G321">
            <v>0</v>
          </cell>
          <cell r="J321">
            <v>0</v>
          </cell>
          <cell r="M321">
            <v>0</v>
          </cell>
          <cell r="P321">
            <v>0</v>
          </cell>
          <cell r="S321">
            <v>0</v>
          </cell>
          <cell r="V321">
            <v>0</v>
          </cell>
        </row>
        <row r="322">
          <cell r="G322">
            <v>0</v>
          </cell>
          <cell r="J322">
            <v>0</v>
          </cell>
          <cell r="M322">
            <v>0</v>
          </cell>
          <cell r="P322">
            <v>0</v>
          </cell>
          <cell r="S322">
            <v>0</v>
          </cell>
          <cell r="V322">
            <v>0</v>
          </cell>
        </row>
        <row r="323">
          <cell r="G323">
            <v>0</v>
          </cell>
          <cell r="J323">
            <v>0</v>
          </cell>
          <cell r="M323">
            <v>0</v>
          </cell>
          <cell r="P323">
            <v>0</v>
          </cell>
          <cell r="S323">
            <v>0</v>
          </cell>
          <cell r="V323">
            <v>0</v>
          </cell>
        </row>
        <row r="324">
          <cell r="G324">
            <v>0</v>
          </cell>
          <cell r="J324">
            <v>0</v>
          </cell>
          <cell r="M324">
            <v>0</v>
          </cell>
          <cell r="P324">
            <v>0</v>
          </cell>
          <cell r="S324">
            <v>0</v>
          </cell>
          <cell r="V324">
            <v>0</v>
          </cell>
        </row>
        <row r="325">
          <cell r="G325">
            <v>0</v>
          </cell>
          <cell r="J325">
            <v>0</v>
          </cell>
          <cell r="M325">
            <v>0</v>
          </cell>
          <cell r="P325">
            <v>0</v>
          </cell>
          <cell r="S325">
            <v>0</v>
          </cell>
          <cell r="V325">
            <v>0</v>
          </cell>
        </row>
        <row r="326">
          <cell r="G326">
            <v>0</v>
          </cell>
          <cell r="J326">
            <v>0</v>
          </cell>
          <cell r="M326">
            <v>0</v>
          </cell>
          <cell r="P326">
            <v>0</v>
          </cell>
          <cell r="S326">
            <v>0</v>
          </cell>
          <cell r="V326">
            <v>0</v>
          </cell>
        </row>
        <row r="327">
          <cell r="G327">
            <v>0</v>
          </cell>
          <cell r="J327">
            <v>0</v>
          </cell>
          <cell r="M327">
            <v>0</v>
          </cell>
          <cell r="P327">
            <v>0</v>
          </cell>
          <cell r="S327">
            <v>0</v>
          </cell>
          <cell r="V327">
            <v>0</v>
          </cell>
        </row>
        <row r="328">
          <cell r="G328">
            <v>0</v>
          </cell>
          <cell r="J328">
            <v>0</v>
          </cell>
          <cell r="M328">
            <v>0</v>
          </cell>
          <cell r="P328">
            <v>0</v>
          </cell>
          <cell r="S328">
            <v>0</v>
          </cell>
          <cell r="V328">
            <v>0</v>
          </cell>
        </row>
        <row r="329">
          <cell r="G329">
            <v>0</v>
          </cell>
          <cell r="J329">
            <v>0</v>
          </cell>
          <cell r="M329">
            <v>0</v>
          </cell>
          <cell r="P329">
            <v>0</v>
          </cell>
          <cell r="S329">
            <v>0</v>
          </cell>
          <cell r="V329">
            <v>0</v>
          </cell>
        </row>
        <row r="330">
          <cell r="G330">
            <v>0</v>
          </cell>
          <cell r="J330">
            <v>0</v>
          </cell>
          <cell r="M330">
            <v>0</v>
          </cell>
          <cell r="P330">
            <v>0</v>
          </cell>
          <cell r="S330">
            <v>0</v>
          </cell>
          <cell r="V330">
            <v>0</v>
          </cell>
        </row>
        <row r="331">
          <cell r="G331">
            <v>0</v>
          </cell>
          <cell r="J331">
            <v>0</v>
          </cell>
          <cell r="M331">
            <v>0</v>
          </cell>
          <cell r="P331">
            <v>0</v>
          </cell>
          <cell r="S331">
            <v>0</v>
          </cell>
          <cell r="V331">
            <v>0</v>
          </cell>
        </row>
        <row r="332">
          <cell r="G332">
            <v>0</v>
          </cell>
          <cell r="J332">
            <v>0</v>
          </cell>
          <cell r="M332">
            <v>0</v>
          </cell>
          <cell r="P332">
            <v>0</v>
          </cell>
          <cell r="S332">
            <v>0</v>
          </cell>
          <cell r="V332">
            <v>0</v>
          </cell>
        </row>
        <row r="333">
          <cell r="G333">
            <v>0</v>
          </cell>
          <cell r="J333">
            <v>0</v>
          </cell>
          <cell r="M333">
            <v>0</v>
          </cell>
          <cell r="P333">
            <v>0</v>
          </cell>
          <cell r="S333">
            <v>0</v>
          </cell>
          <cell r="V333">
            <v>0</v>
          </cell>
        </row>
        <row r="334">
          <cell r="G334">
            <v>0</v>
          </cell>
          <cell r="J334">
            <v>0</v>
          </cell>
          <cell r="M334">
            <v>0</v>
          </cell>
          <cell r="P334">
            <v>0</v>
          </cell>
          <cell r="S334">
            <v>0</v>
          </cell>
          <cell r="V334">
            <v>0</v>
          </cell>
        </row>
        <row r="335">
          <cell r="G335">
            <v>0</v>
          </cell>
          <cell r="J335">
            <v>0</v>
          </cell>
          <cell r="M335">
            <v>0</v>
          </cell>
          <cell r="P335">
            <v>0</v>
          </cell>
          <cell r="S335">
            <v>0</v>
          </cell>
          <cell r="V335">
            <v>0</v>
          </cell>
        </row>
        <row r="336">
          <cell r="G336">
            <v>0</v>
          </cell>
          <cell r="J336">
            <v>0</v>
          </cell>
          <cell r="M336">
            <v>0</v>
          </cell>
          <cell r="P336">
            <v>0</v>
          </cell>
          <cell r="S336">
            <v>0</v>
          </cell>
          <cell r="V336">
            <v>0</v>
          </cell>
        </row>
        <row r="337">
          <cell r="G337">
            <v>0</v>
          </cell>
          <cell r="J337">
            <v>0</v>
          </cell>
          <cell r="M337">
            <v>0</v>
          </cell>
          <cell r="P337">
            <v>0</v>
          </cell>
          <cell r="S337">
            <v>0</v>
          </cell>
          <cell r="V337">
            <v>0</v>
          </cell>
        </row>
        <row r="338">
          <cell r="G338">
            <v>0</v>
          </cell>
          <cell r="J338">
            <v>0</v>
          </cell>
          <cell r="M338">
            <v>0</v>
          </cell>
          <cell r="P338">
            <v>0</v>
          </cell>
          <cell r="S338">
            <v>0</v>
          </cell>
          <cell r="V338">
            <v>0</v>
          </cell>
        </row>
        <row r="339">
          <cell r="G339">
            <v>0</v>
          </cell>
          <cell r="J339">
            <v>0</v>
          </cell>
          <cell r="M339">
            <v>0</v>
          </cell>
          <cell r="P339">
            <v>0</v>
          </cell>
          <cell r="S339">
            <v>0</v>
          </cell>
          <cell r="V339">
            <v>0</v>
          </cell>
        </row>
        <row r="340">
          <cell r="G340">
            <v>0</v>
          </cell>
          <cell r="J340">
            <v>0</v>
          </cell>
          <cell r="M340">
            <v>0</v>
          </cell>
          <cell r="P340">
            <v>0</v>
          </cell>
          <cell r="S340">
            <v>0</v>
          </cell>
          <cell r="V340">
            <v>0</v>
          </cell>
        </row>
        <row r="341">
          <cell r="G341">
            <v>0</v>
          </cell>
          <cell r="J341">
            <v>0</v>
          </cell>
          <cell r="M341">
            <v>0</v>
          </cell>
          <cell r="P341">
            <v>0</v>
          </cell>
          <cell r="S341">
            <v>0</v>
          </cell>
          <cell r="V341">
            <v>0</v>
          </cell>
        </row>
        <row r="342">
          <cell r="G342">
            <v>0</v>
          </cell>
          <cell r="J342">
            <v>0</v>
          </cell>
          <cell r="M342">
            <v>0</v>
          </cell>
          <cell r="P342">
            <v>0</v>
          </cell>
          <cell r="S342">
            <v>0</v>
          </cell>
          <cell r="V342">
            <v>0</v>
          </cell>
        </row>
        <row r="343">
          <cell r="G343">
            <v>0</v>
          </cell>
          <cell r="J343">
            <v>0</v>
          </cell>
          <cell r="M343">
            <v>0</v>
          </cell>
          <cell r="P343">
            <v>0</v>
          </cell>
          <cell r="S343">
            <v>0</v>
          </cell>
          <cell r="V343">
            <v>0</v>
          </cell>
        </row>
        <row r="344">
          <cell r="G344">
            <v>0</v>
          </cell>
          <cell r="J344">
            <v>0</v>
          </cell>
          <cell r="M344">
            <v>0</v>
          </cell>
          <cell r="P344">
            <v>0</v>
          </cell>
          <cell r="S344">
            <v>0</v>
          </cell>
          <cell r="V344">
            <v>0</v>
          </cell>
        </row>
        <row r="345">
          <cell r="G345">
            <v>0</v>
          </cell>
          <cell r="J345">
            <v>0</v>
          </cell>
          <cell r="M345">
            <v>0</v>
          </cell>
          <cell r="P345">
            <v>0</v>
          </cell>
          <cell r="S345">
            <v>0</v>
          </cell>
          <cell r="V345">
            <v>0</v>
          </cell>
        </row>
        <row r="346">
          <cell r="G346">
            <v>0</v>
          </cell>
          <cell r="J346">
            <v>0</v>
          </cell>
          <cell r="M346">
            <v>0</v>
          </cell>
          <cell r="P346">
            <v>0</v>
          </cell>
          <cell r="S346">
            <v>0</v>
          </cell>
          <cell r="V346">
            <v>0</v>
          </cell>
        </row>
        <row r="347">
          <cell r="G347">
            <v>0</v>
          </cell>
          <cell r="J347">
            <v>0</v>
          </cell>
          <cell r="M347">
            <v>0</v>
          </cell>
          <cell r="P347">
            <v>0</v>
          </cell>
          <cell r="S347">
            <v>0</v>
          </cell>
          <cell r="V347">
            <v>0</v>
          </cell>
        </row>
        <row r="348">
          <cell r="G348">
            <v>0</v>
          </cell>
          <cell r="J348">
            <v>0</v>
          </cell>
          <cell r="M348">
            <v>0</v>
          </cell>
          <cell r="P348">
            <v>0</v>
          </cell>
          <cell r="S348">
            <v>0</v>
          </cell>
          <cell r="V348">
            <v>0</v>
          </cell>
        </row>
        <row r="349">
          <cell r="G349">
            <v>0</v>
          </cell>
          <cell r="J349">
            <v>0</v>
          </cell>
          <cell r="M349">
            <v>0</v>
          </cell>
          <cell r="P349">
            <v>0</v>
          </cell>
          <cell r="S349">
            <v>0</v>
          </cell>
          <cell r="V349">
            <v>0</v>
          </cell>
        </row>
        <row r="350">
          <cell r="G350">
            <v>0</v>
          </cell>
          <cell r="J350">
            <v>0</v>
          </cell>
          <cell r="M350">
            <v>0</v>
          </cell>
          <cell r="P350">
            <v>0</v>
          </cell>
          <cell r="S350">
            <v>0</v>
          </cell>
          <cell r="V350">
            <v>0</v>
          </cell>
        </row>
        <row r="351">
          <cell r="G351">
            <v>0</v>
          </cell>
          <cell r="J351">
            <v>0</v>
          </cell>
          <cell r="M351">
            <v>0</v>
          </cell>
          <cell r="P351">
            <v>0</v>
          </cell>
          <cell r="S351">
            <v>0</v>
          </cell>
          <cell r="V351">
            <v>0</v>
          </cell>
        </row>
        <row r="352">
          <cell r="G352">
            <v>0</v>
          </cell>
          <cell r="J352">
            <v>0</v>
          </cell>
          <cell r="M352">
            <v>0</v>
          </cell>
          <cell r="P352">
            <v>0</v>
          </cell>
          <cell r="S352">
            <v>0</v>
          </cell>
          <cell r="V352">
            <v>0</v>
          </cell>
        </row>
        <row r="353">
          <cell r="G353">
            <v>0</v>
          </cell>
          <cell r="J353">
            <v>0</v>
          </cell>
          <cell r="M353">
            <v>0</v>
          </cell>
          <cell r="P353">
            <v>0</v>
          </cell>
          <cell r="S353">
            <v>0</v>
          </cell>
          <cell r="V353">
            <v>0</v>
          </cell>
        </row>
        <row r="354">
          <cell r="G354">
            <v>0</v>
          </cell>
          <cell r="J354">
            <v>0</v>
          </cell>
          <cell r="M354">
            <v>0</v>
          </cell>
          <cell r="P354">
            <v>0</v>
          </cell>
          <cell r="S354">
            <v>0</v>
          </cell>
          <cell r="V354">
            <v>0</v>
          </cell>
        </row>
        <row r="355">
          <cell r="G355">
            <v>0</v>
          </cell>
          <cell r="J355">
            <v>0</v>
          </cell>
          <cell r="M355">
            <v>0</v>
          </cell>
          <cell r="P355">
            <v>0</v>
          </cell>
          <cell r="S355">
            <v>0</v>
          </cell>
          <cell r="V355">
            <v>0</v>
          </cell>
        </row>
        <row r="356">
          <cell r="G356">
            <v>0</v>
          </cell>
          <cell r="J356">
            <v>0</v>
          </cell>
          <cell r="M356">
            <v>0</v>
          </cell>
          <cell r="P356">
            <v>0</v>
          </cell>
          <cell r="S356">
            <v>0</v>
          </cell>
          <cell r="V356">
            <v>0</v>
          </cell>
        </row>
        <row r="357">
          <cell r="G357">
            <v>0</v>
          </cell>
          <cell r="J357">
            <v>0</v>
          </cell>
          <cell r="M357">
            <v>0</v>
          </cell>
          <cell r="P357">
            <v>0</v>
          </cell>
          <cell r="S357">
            <v>0</v>
          </cell>
          <cell r="V357">
            <v>0</v>
          </cell>
        </row>
        <row r="358">
          <cell r="G358">
            <v>0</v>
          </cell>
          <cell r="J358">
            <v>0</v>
          </cell>
          <cell r="M358">
            <v>0</v>
          </cell>
          <cell r="P358">
            <v>0</v>
          </cell>
          <cell r="S358">
            <v>0</v>
          </cell>
          <cell r="V358">
            <v>0</v>
          </cell>
        </row>
        <row r="359">
          <cell r="G359">
            <v>0</v>
          </cell>
          <cell r="J359">
            <v>0</v>
          </cell>
          <cell r="M359">
            <v>0</v>
          </cell>
          <cell r="P359">
            <v>0</v>
          </cell>
          <cell r="S359">
            <v>0</v>
          </cell>
          <cell r="V359">
            <v>0</v>
          </cell>
        </row>
        <row r="360">
          <cell r="G360">
            <v>0</v>
          </cell>
          <cell r="J360">
            <v>0</v>
          </cell>
          <cell r="M360">
            <v>0</v>
          </cell>
          <cell r="P360">
            <v>0</v>
          </cell>
          <cell r="S360">
            <v>0</v>
          </cell>
          <cell r="V360">
            <v>0</v>
          </cell>
        </row>
        <row r="361">
          <cell r="G361">
            <v>0</v>
          </cell>
          <cell r="J361">
            <v>0</v>
          </cell>
          <cell r="M361">
            <v>0</v>
          </cell>
          <cell r="P361">
            <v>0</v>
          </cell>
          <cell r="S361">
            <v>0</v>
          </cell>
          <cell r="V361">
            <v>0</v>
          </cell>
        </row>
        <row r="362">
          <cell r="G362">
            <v>0</v>
          </cell>
          <cell r="J362">
            <v>0</v>
          </cell>
          <cell r="M362">
            <v>0</v>
          </cell>
          <cell r="P362">
            <v>0</v>
          </cell>
          <cell r="S362">
            <v>0</v>
          </cell>
          <cell r="V362">
            <v>0</v>
          </cell>
        </row>
        <row r="363">
          <cell r="G363">
            <v>0</v>
          </cell>
          <cell r="J363">
            <v>0</v>
          </cell>
          <cell r="M363">
            <v>0</v>
          </cell>
          <cell r="P363">
            <v>0</v>
          </cell>
          <cell r="S363">
            <v>0</v>
          </cell>
          <cell r="V363">
            <v>0</v>
          </cell>
        </row>
        <row r="364">
          <cell r="G364">
            <v>0</v>
          </cell>
          <cell r="J364">
            <v>0</v>
          </cell>
          <cell r="M364">
            <v>0</v>
          </cell>
          <cell r="P364">
            <v>0</v>
          </cell>
          <cell r="S364">
            <v>0</v>
          </cell>
          <cell r="V364">
            <v>0</v>
          </cell>
        </row>
        <row r="365">
          <cell r="G365">
            <v>0</v>
          </cell>
          <cell r="J365">
            <v>0</v>
          </cell>
          <cell r="M365">
            <v>0</v>
          </cell>
          <cell r="P365">
            <v>0</v>
          </cell>
          <cell r="S365">
            <v>0</v>
          </cell>
          <cell r="V365">
            <v>0</v>
          </cell>
        </row>
        <row r="366">
          <cell r="G366">
            <v>0</v>
          </cell>
          <cell r="J366">
            <v>0</v>
          </cell>
          <cell r="M366">
            <v>0</v>
          </cell>
          <cell r="P366">
            <v>0</v>
          </cell>
          <cell r="S366">
            <v>0</v>
          </cell>
          <cell r="V366">
            <v>0</v>
          </cell>
        </row>
        <row r="367">
          <cell r="G367">
            <v>0</v>
          </cell>
          <cell r="J367">
            <v>0</v>
          </cell>
          <cell r="M367">
            <v>0</v>
          </cell>
          <cell r="P367">
            <v>0</v>
          </cell>
          <cell r="S367">
            <v>0</v>
          </cell>
          <cell r="V367">
            <v>0</v>
          </cell>
        </row>
        <row r="368">
          <cell r="G368">
            <v>0</v>
          </cell>
          <cell r="J368">
            <v>0</v>
          </cell>
          <cell r="M368">
            <v>0</v>
          </cell>
          <cell r="P368">
            <v>0</v>
          </cell>
          <cell r="S368">
            <v>0</v>
          </cell>
          <cell r="V368">
            <v>0</v>
          </cell>
        </row>
        <row r="369">
          <cell r="G369">
            <v>0</v>
          </cell>
          <cell r="J369">
            <v>0</v>
          </cell>
          <cell r="M369">
            <v>0</v>
          </cell>
          <cell r="P369">
            <v>0</v>
          </cell>
          <cell r="S369">
            <v>0</v>
          </cell>
          <cell r="V369">
            <v>0</v>
          </cell>
        </row>
        <row r="370">
          <cell r="G370">
            <v>0</v>
          </cell>
          <cell r="J370">
            <v>0</v>
          </cell>
          <cell r="M370">
            <v>0</v>
          </cell>
          <cell r="P370">
            <v>0</v>
          </cell>
          <cell r="S370">
            <v>0</v>
          </cell>
          <cell r="V370">
            <v>0</v>
          </cell>
        </row>
        <row r="371">
          <cell r="G371">
            <v>0</v>
          </cell>
          <cell r="J371">
            <v>0</v>
          </cell>
          <cell r="M371">
            <v>0</v>
          </cell>
          <cell r="P371">
            <v>0</v>
          </cell>
          <cell r="S371">
            <v>0</v>
          </cell>
          <cell r="V371">
            <v>0</v>
          </cell>
        </row>
        <row r="372">
          <cell r="G372">
            <v>0</v>
          </cell>
          <cell r="J372">
            <v>0</v>
          </cell>
          <cell r="M372">
            <v>0</v>
          </cell>
          <cell r="P372">
            <v>0</v>
          </cell>
          <cell r="S372">
            <v>0</v>
          </cell>
          <cell r="V372">
            <v>0</v>
          </cell>
        </row>
        <row r="373">
          <cell r="G373">
            <v>0</v>
          </cell>
          <cell r="J373">
            <v>0</v>
          </cell>
          <cell r="M373">
            <v>0</v>
          </cell>
          <cell r="P373">
            <v>0</v>
          </cell>
          <cell r="S373">
            <v>0</v>
          </cell>
          <cell r="V373">
            <v>0</v>
          </cell>
        </row>
        <row r="374">
          <cell r="G374">
            <v>0</v>
          </cell>
          <cell r="J374">
            <v>0</v>
          </cell>
          <cell r="M374">
            <v>0</v>
          </cell>
          <cell r="P374">
            <v>0</v>
          </cell>
          <cell r="S374">
            <v>0</v>
          </cell>
          <cell r="V374">
            <v>0</v>
          </cell>
        </row>
        <row r="375">
          <cell r="G375">
            <v>5121298</v>
          </cell>
          <cell r="J375">
            <v>1502763</v>
          </cell>
          <cell r="M375">
            <v>271572</v>
          </cell>
          <cell r="P375">
            <v>172547</v>
          </cell>
          <cell r="S375">
            <v>81212</v>
          </cell>
          <cell r="V375">
            <v>192712</v>
          </cell>
        </row>
        <row r="376">
          <cell r="G376">
            <v>3800098</v>
          </cell>
          <cell r="J376">
            <v>0</v>
          </cell>
          <cell r="M376">
            <v>0</v>
          </cell>
          <cell r="P376">
            <v>0</v>
          </cell>
          <cell r="S376">
            <v>0</v>
          </cell>
          <cell r="V376">
            <v>0</v>
          </cell>
        </row>
        <row r="377">
          <cell r="G377">
            <v>0</v>
          </cell>
          <cell r="J377">
            <v>0</v>
          </cell>
          <cell r="M377">
            <v>0</v>
          </cell>
          <cell r="P377">
            <v>0</v>
          </cell>
          <cell r="S377">
            <v>0</v>
          </cell>
          <cell r="V377">
            <v>0</v>
          </cell>
        </row>
        <row r="378">
          <cell r="G378">
            <v>0</v>
          </cell>
          <cell r="J378">
            <v>0</v>
          </cell>
          <cell r="M378">
            <v>0</v>
          </cell>
          <cell r="P378">
            <v>0</v>
          </cell>
          <cell r="S378">
            <v>0</v>
          </cell>
          <cell r="V378">
            <v>0</v>
          </cell>
        </row>
        <row r="379">
          <cell r="G379">
            <v>0</v>
          </cell>
          <cell r="J379">
            <v>0</v>
          </cell>
          <cell r="M379">
            <v>0</v>
          </cell>
          <cell r="P379">
            <v>0</v>
          </cell>
          <cell r="S379">
            <v>0</v>
          </cell>
          <cell r="V379">
            <v>0</v>
          </cell>
        </row>
        <row r="380">
          <cell r="G380">
            <v>3800098</v>
          </cell>
          <cell r="J380">
            <v>0</v>
          </cell>
          <cell r="M380">
            <v>0</v>
          </cell>
          <cell r="P380">
            <v>0</v>
          </cell>
          <cell r="S380">
            <v>0</v>
          </cell>
          <cell r="V380">
            <v>0</v>
          </cell>
        </row>
        <row r="381">
          <cell r="G381">
            <v>0</v>
          </cell>
          <cell r="J381">
            <v>0</v>
          </cell>
          <cell r="M381">
            <v>0</v>
          </cell>
          <cell r="P381">
            <v>0</v>
          </cell>
          <cell r="S381">
            <v>0</v>
          </cell>
          <cell r="V381">
            <v>0</v>
          </cell>
        </row>
        <row r="382">
          <cell r="G382">
            <v>0</v>
          </cell>
          <cell r="J382">
            <v>0</v>
          </cell>
          <cell r="M382">
            <v>0</v>
          </cell>
          <cell r="P382">
            <v>0</v>
          </cell>
          <cell r="S382">
            <v>0</v>
          </cell>
          <cell r="V382">
            <v>0</v>
          </cell>
        </row>
        <row r="383">
          <cell r="G383">
            <v>1321200</v>
          </cell>
          <cell r="J383">
            <v>1502763</v>
          </cell>
          <cell r="M383">
            <v>271572</v>
          </cell>
          <cell r="P383">
            <v>172547</v>
          </cell>
          <cell r="S383">
            <v>81212</v>
          </cell>
          <cell r="V383">
            <v>192712</v>
          </cell>
        </row>
        <row r="384">
          <cell r="G384">
            <v>0</v>
          </cell>
          <cell r="J384">
            <v>0</v>
          </cell>
          <cell r="M384">
            <v>0</v>
          </cell>
          <cell r="P384">
            <v>0</v>
          </cell>
          <cell r="S384">
            <v>0</v>
          </cell>
          <cell r="V384">
            <v>0</v>
          </cell>
        </row>
        <row r="385">
          <cell r="G385">
            <v>1321200</v>
          </cell>
          <cell r="J385">
            <v>1502763</v>
          </cell>
          <cell r="M385">
            <v>271572</v>
          </cell>
          <cell r="P385">
            <v>172547</v>
          </cell>
          <cell r="S385">
            <v>81212</v>
          </cell>
          <cell r="V385">
            <v>192712</v>
          </cell>
        </row>
        <row r="386">
          <cell r="G386">
            <v>0</v>
          </cell>
          <cell r="J386">
            <v>0</v>
          </cell>
          <cell r="M386">
            <v>0</v>
          </cell>
          <cell r="P386">
            <v>0</v>
          </cell>
          <cell r="S386">
            <v>0</v>
          </cell>
          <cell r="V386">
            <v>0</v>
          </cell>
        </row>
        <row r="387">
          <cell r="G387">
            <v>0</v>
          </cell>
          <cell r="J387">
            <v>0</v>
          </cell>
          <cell r="M387">
            <v>0</v>
          </cell>
          <cell r="P387">
            <v>0</v>
          </cell>
          <cell r="S387">
            <v>0</v>
          </cell>
          <cell r="V387">
            <v>0</v>
          </cell>
        </row>
        <row r="388">
          <cell r="G388">
            <v>0</v>
          </cell>
          <cell r="J388">
            <v>0</v>
          </cell>
          <cell r="M388">
            <v>0</v>
          </cell>
          <cell r="P388">
            <v>0</v>
          </cell>
          <cell r="S388">
            <v>0</v>
          </cell>
          <cell r="V388">
            <v>0</v>
          </cell>
        </row>
        <row r="389">
          <cell r="G389">
            <v>0</v>
          </cell>
          <cell r="J389">
            <v>0</v>
          </cell>
          <cell r="M389">
            <v>0</v>
          </cell>
          <cell r="P389">
            <v>0</v>
          </cell>
          <cell r="S389">
            <v>0</v>
          </cell>
          <cell r="V389">
            <v>0</v>
          </cell>
        </row>
        <row r="390">
          <cell r="G390">
            <v>66665120.782704905</v>
          </cell>
          <cell r="J390">
            <v>69265572.774100006</v>
          </cell>
          <cell r="M390">
            <v>62422712.826666668</v>
          </cell>
          <cell r="P390">
            <v>58932205.38666667</v>
          </cell>
          <cell r="S390">
            <v>57349993.946666665</v>
          </cell>
          <cell r="V390">
            <v>52644026.506666668</v>
          </cell>
        </row>
        <row r="391">
          <cell r="G391">
            <v>0</v>
          </cell>
          <cell r="J391">
            <v>0</v>
          </cell>
          <cell r="M391">
            <v>0</v>
          </cell>
          <cell r="P391">
            <v>0</v>
          </cell>
          <cell r="S391">
            <v>0</v>
          </cell>
          <cell r="V391">
            <v>0</v>
          </cell>
        </row>
        <row r="392">
          <cell r="G392">
            <v>0</v>
          </cell>
          <cell r="J392">
            <v>0</v>
          </cell>
          <cell r="M392">
            <v>0</v>
          </cell>
          <cell r="P392">
            <v>0</v>
          </cell>
          <cell r="S392">
            <v>0</v>
          </cell>
          <cell r="V392">
            <v>0</v>
          </cell>
        </row>
        <row r="393">
          <cell r="G393">
            <v>0</v>
          </cell>
          <cell r="J393">
            <v>0</v>
          </cell>
          <cell r="M393">
            <v>0</v>
          </cell>
          <cell r="P393">
            <v>0</v>
          </cell>
          <cell r="S393">
            <v>0</v>
          </cell>
          <cell r="V393">
            <v>0</v>
          </cell>
        </row>
        <row r="394">
          <cell r="G394">
            <v>0</v>
          </cell>
          <cell r="J394">
            <v>0</v>
          </cell>
          <cell r="M394">
            <v>0</v>
          </cell>
          <cell r="P394">
            <v>0</v>
          </cell>
          <cell r="S394">
            <v>0</v>
          </cell>
          <cell r="V394">
            <v>0</v>
          </cell>
        </row>
        <row r="395">
          <cell r="G395">
            <v>0</v>
          </cell>
          <cell r="J395">
            <v>0</v>
          </cell>
          <cell r="M395">
            <v>0</v>
          </cell>
          <cell r="P395">
            <v>0</v>
          </cell>
          <cell r="S395">
            <v>0</v>
          </cell>
          <cell r="V395">
            <v>0</v>
          </cell>
        </row>
        <row r="396">
          <cell r="G396">
            <v>0</v>
          </cell>
          <cell r="J396">
            <v>0</v>
          </cell>
          <cell r="M396">
            <v>0</v>
          </cell>
          <cell r="P396">
            <v>0</v>
          </cell>
          <cell r="S396">
            <v>0</v>
          </cell>
          <cell r="V396">
            <v>0</v>
          </cell>
        </row>
        <row r="397">
          <cell r="G397">
            <v>0</v>
          </cell>
          <cell r="J397">
            <v>0</v>
          </cell>
          <cell r="M397">
            <v>0</v>
          </cell>
          <cell r="P397">
            <v>0</v>
          </cell>
          <cell r="S397">
            <v>0</v>
          </cell>
          <cell r="V397">
            <v>0</v>
          </cell>
        </row>
        <row r="398">
          <cell r="G398">
            <v>0</v>
          </cell>
          <cell r="J398">
            <v>0</v>
          </cell>
          <cell r="M398">
            <v>0</v>
          </cell>
          <cell r="P398">
            <v>0</v>
          </cell>
          <cell r="S398">
            <v>0</v>
          </cell>
          <cell r="V398">
            <v>0</v>
          </cell>
        </row>
        <row r="399">
          <cell r="G399">
            <v>0</v>
          </cell>
          <cell r="J399">
            <v>0</v>
          </cell>
          <cell r="M399">
            <v>0</v>
          </cell>
          <cell r="P399">
            <v>0</v>
          </cell>
          <cell r="S399">
            <v>0</v>
          </cell>
          <cell r="V399">
            <v>0</v>
          </cell>
        </row>
        <row r="400">
          <cell r="G400">
            <v>0</v>
          </cell>
          <cell r="J400">
            <v>0</v>
          </cell>
          <cell r="M400">
            <v>0</v>
          </cell>
          <cell r="P400">
            <v>0</v>
          </cell>
          <cell r="S400">
            <v>0</v>
          </cell>
          <cell r="V400">
            <v>0</v>
          </cell>
        </row>
        <row r="401">
          <cell r="G401">
            <v>0</v>
          </cell>
          <cell r="J401">
            <v>0</v>
          </cell>
          <cell r="M401">
            <v>0</v>
          </cell>
          <cell r="P401">
            <v>0</v>
          </cell>
          <cell r="S401">
            <v>0</v>
          </cell>
          <cell r="V401">
            <v>0</v>
          </cell>
        </row>
        <row r="402">
          <cell r="G402">
            <v>0</v>
          </cell>
          <cell r="J402">
            <v>0</v>
          </cell>
          <cell r="M402">
            <v>0</v>
          </cell>
          <cell r="P402">
            <v>0</v>
          </cell>
          <cell r="S402">
            <v>0</v>
          </cell>
          <cell r="V402">
            <v>0</v>
          </cell>
        </row>
        <row r="403">
          <cell r="G403">
            <v>0</v>
          </cell>
          <cell r="J403">
            <v>0</v>
          </cell>
          <cell r="M403">
            <v>0</v>
          </cell>
          <cell r="P403">
            <v>0</v>
          </cell>
          <cell r="S403">
            <v>0</v>
          </cell>
          <cell r="V403">
            <v>0</v>
          </cell>
        </row>
        <row r="404">
          <cell r="G404">
            <v>0</v>
          </cell>
          <cell r="J404">
            <v>0</v>
          </cell>
          <cell r="M404">
            <v>0</v>
          </cell>
          <cell r="P404">
            <v>0</v>
          </cell>
          <cell r="S404">
            <v>0</v>
          </cell>
          <cell r="V404">
            <v>0</v>
          </cell>
        </row>
        <row r="405">
          <cell r="G405">
            <v>0</v>
          </cell>
          <cell r="J405">
            <v>0</v>
          </cell>
          <cell r="M405">
            <v>0</v>
          </cell>
          <cell r="P405">
            <v>0</v>
          </cell>
          <cell r="S405">
            <v>0</v>
          </cell>
          <cell r="V405">
            <v>0</v>
          </cell>
        </row>
        <row r="406">
          <cell r="G406">
            <v>0</v>
          </cell>
          <cell r="J406">
            <v>0</v>
          </cell>
          <cell r="M406">
            <v>0</v>
          </cell>
          <cell r="P406">
            <v>0</v>
          </cell>
          <cell r="S406">
            <v>0</v>
          </cell>
          <cell r="V406">
            <v>0</v>
          </cell>
        </row>
        <row r="407">
          <cell r="G407">
            <v>0</v>
          </cell>
          <cell r="J407">
            <v>0</v>
          </cell>
          <cell r="M407">
            <v>0</v>
          </cell>
          <cell r="P407">
            <v>0</v>
          </cell>
          <cell r="S407">
            <v>0</v>
          </cell>
          <cell r="V407">
            <v>0</v>
          </cell>
        </row>
        <row r="408">
          <cell r="G408">
            <v>0</v>
          </cell>
          <cell r="J408">
            <v>0</v>
          </cell>
          <cell r="M408">
            <v>0</v>
          </cell>
          <cell r="P408">
            <v>0</v>
          </cell>
          <cell r="S408">
            <v>0</v>
          </cell>
          <cell r="V408">
            <v>0</v>
          </cell>
        </row>
        <row r="409">
          <cell r="G409">
            <v>0</v>
          </cell>
          <cell r="J409">
            <v>0</v>
          </cell>
          <cell r="M409">
            <v>0</v>
          </cell>
          <cell r="P409">
            <v>0</v>
          </cell>
          <cell r="S409">
            <v>0</v>
          </cell>
          <cell r="V409">
            <v>0</v>
          </cell>
        </row>
        <row r="410">
          <cell r="G410">
            <v>0</v>
          </cell>
          <cell r="J410">
            <v>0</v>
          </cell>
          <cell r="M410">
            <v>0</v>
          </cell>
          <cell r="P410">
            <v>0</v>
          </cell>
          <cell r="S410">
            <v>0</v>
          </cell>
          <cell r="V410">
            <v>0</v>
          </cell>
        </row>
        <row r="411">
          <cell r="G411">
            <v>0</v>
          </cell>
          <cell r="J411">
            <v>0</v>
          </cell>
          <cell r="M411">
            <v>0</v>
          </cell>
          <cell r="P411">
            <v>0</v>
          </cell>
          <cell r="S411">
            <v>0</v>
          </cell>
          <cell r="V411">
            <v>0</v>
          </cell>
        </row>
        <row r="412">
          <cell r="G412">
            <v>0</v>
          </cell>
          <cell r="J412">
            <v>0</v>
          </cell>
          <cell r="M412">
            <v>0</v>
          </cell>
          <cell r="P412">
            <v>0</v>
          </cell>
          <cell r="S412">
            <v>0</v>
          </cell>
          <cell r="V412">
            <v>0</v>
          </cell>
        </row>
        <row r="413">
          <cell r="G413">
            <v>0</v>
          </cell>
          <cell r="J413">
            <v>0</v>
          </cell>
          <cell r="M413">
            <v>0</v>
          </cell>
          <cell r="P413">
            <v>0</v>
          </cell>
          <cell r="S413">
            <v>0</v>
          </cell>
          <cell r="V413">
            <v>0</v>
          </cell>
        </row>
        <row r="414">
          <cell r="G414">
            <v>0</v>
          </cell>
          <cell r="J414">
            <v>0</v>
          </cell>
          <cell r="M414">
            <v>0</v>
          </cell>
          <cell r="P414">
            <v>0</v>
          </cell>
          <cell r="S414">
            <v>0</v>
          </cell>
          <cell r="V414">
            <v>0</v>
          </cell>
        </row>
        <row r="415">
          <cell r="G415">
            <v>0</v>
          </cell>
          <cell r="J415">
            <v>0</v>
          </cell>
          <cell r="M415">
            <v>0</v>
          </cell>
          <cell r="P415">
            <v>0</v>
          </cell>
          <cell r="S415">
            <v>0</v>
          </cell>
          <cell r="V415">
            <v>0</v>
          </cell>
        </row>
        <row r="416">
          <cell r="G416">
            <v>0</v>
          </cell>
          <cell r="J416">
            <v>0</v>
          </cell>
          <cell r="M416">
            <v>0</v>
          </cell>
          <cell r="P416">
            <v>0</v>
          </cell>
          <cell r="S416">
            <v>0</v>
          </cell>
          <cell r="V416">
            <v>0</v>
          </cell>
        </row>
        <row r="417">
          <cell r="G417">
            <v>0</v>
          </cell>
          <cell r="J417">
            <v>0</v>
          </cell>
          <cell r="M417">
            <v>0</v>
          </cell>
          <cell r="P417">
            <v>0</v>
          </cell>
          <cell r="S417">
            <v>0</v>
          </cell>
          <cell r="V417">
            <v>0</v>
          </cell>
        </row>
        <row r="418">
          <cell r="G418">
            <v>0</v>
          </cell>
          <cell r="J418">
            <v>0</v>
          </cell>
          <cell r="M418">
            <v>0</v>
          </cell>
          <cell r="P418">
            <v>0</v>
          </cell>
          <cell r="S418">
            <v>0</v>
          </cell>
          <cell r="V418">
            <v>0</v>
          </cell>
        </row>
        <row r="419">
          <cell r="G419">
            <v>0</v>
          </cell>
          <cell r="J419">
            <v>0</v>
          </cell>
          <cell r="M419">
            <v>0</v>
          </cell>
          <cell r="P419">
            <v>0</v>
          </cell>
          <cell r="S419">
            <v>0</v>
          </cell>
          <cell r="V419">
            <v>0</v>
          </cell>
        </row>
        <row r="420">
          <cell r="G420">
            <v>0</v>
          </cell>
          <cell r="J420">
            <v>0</v>
          </cell>
          <cell r="M420">
            <v>0</v>
          </cell>
          <cell r="P420">
            <v>0</v>
          </cell>
          <cell r="S420">
            <v>0</v>
          </cell>
          <cell r="V420">
            <v>0</v>
          </cell>
        </row>
        <row r="421">
          <cell r="G421">
            <v>0</v>
          </cell>
          <cell r="J421">
            <v>0</v>
          </cell>
          <cell r="M421">
            <v>0</v>
          </cell>
          <cell r="P421">
            <v>0</v>
          </cell>
          <cell r="S421">
            <v>0</v>
          </cell>
          <cell r="V421">
            <v>0</v>
          </cell>
        </row>
        <row r="422">
          <cell r="G422">
            <v>0</v>
          </cell>
          <cell r="J422">
            <v>0</v>
          </cell>
          <cell r="M422">
            <v>0</v>
          </cell>
          <cell r="P422">
            <v>0</v>
          </cell>
          <cell r="S422">
            <v>0</v>
          </cell>
          <cell r="V422">
            <v>0</v>
          </cell>
        </row>
        <row r="423">
          <cell r="G423">
            <v>0</v>
          </cell>
          <cell r="J423">
            <v>0</v>
          </cell>
          <cell r="M423">
            <v>0</v>
          </cell>
          <cell r="P423">
            <v>0</v>
          </cell>
          <cell r="S423">
            <v>0</v>
          </cell>
          <cell r="V423">
            <v>0</v>
          </cell>
        </row>
        <row r="424">
          <cell r="G424">
            <v>0</v>
          </cell>
          <cell r="J424">
            <v>0</v>
          </cell>
          <cell r="M424">
            <v>0</v>
          </cell>
          <cell r="P424">
            <v>0</v>
          </cell>
          <cell r="S424">
            <v>0</v>
          </cell>
          <cell r="V424">
            <v>0</v>
          </cell>
        </row>
        <row r="425">
          <cell r="G425">
            <v>0</v>
          </cell>
          <cell r="J425">
            <v>0</v>
          </cell>
          <cell r="M425">
            <v>0</v>
          </cell>
          <cell r="P425">
            <v>0</v>
          </cell>
          <cell r="S425">
            <v>0</v>
          </cell>
          <cell r="V425">
            <v>0</v>
          </cell>
        </row>
        <row r="426">
          <cell r="G426">
            <v>0</v>
          </cell>
          <cell r="J426">
            <v>0</v>
          </cell>
          <cell r="M426">
            <v>0</v>
          </cell>
          <cell r="P426">
            <v>0</v>
          </cell>
          <cell r="S426">
            <v>0</v>
          </cell>
          <cell r="V426">
            <v>0</v>
          </cell>
        </row>
        <row r="427">
          <cell r="G427">
            <v>0</v>
          </cell>
          <cell r="J427">
            <v>0</v>
          </cell>
          <cell r="M427">
            <v>0</v>
          </cell>
          <cell r="P427">
            <v>0</v>
          </cell>
          <cell r="S427">
            <v>0</v>
          </cell>
          <cell r="V427">
            <v>0</v>
          </cell>
        </row>
        <row r="428">
          <cell r="G428">
            <v>0</v>
          </cell>
          <cell r="J428">
            <v>0</v>
          </cell>
          <cell r="M428">
            <v>0</v>
          </cell>
          <cell r="P428">
            <v>0</v>
          </cell>
          <cell r="S428">
            <v>0</v>
          </cell>
          <cell r="V428">
            <v>0</v>
          </cell>
        </row>
        <row r="429">
          <cell r="G429">
            <v>0</v>
          </cell>
          <cell r="J429">
            <v>0</v>
          </cell>
          <cell r="M429">
            <v>0</v>
          </cell>
          <cell r="P429">
            <v>0</v>
          </cell>
          <cell r="S429">
            <v>0</v>
          </cell>
          <cell r="V429">
            <v>0</v>
          </cell>
        </row>
        <row r="430">
          <cell r="G430">
            <v>0</v>
          </cell>
          <cell r="J430">
            <v>0</v>
          </cell>
          <cell r="M430">
            <v>0</v>
          </cell>
          <cell r="P430">
            <v>0</v>
          </cell>
          <cell r="S430">
            <v>0</v>
          </cell>
          <cell r="V430">
            <v>0</v>
          </cell>
        </row>
        <row r="431">
          <cell r="G431">
            <v>0</v>
          </cell>
          <cell r="J431">
            <v>0</v>
          </cell>
          <cell r="M431">
            <v>0</v>
          </cell>
          <cell r="P431">
            <v>0</v>
          </cell>
          <cell r="S431">
            <v>0</v>
          </cell>
          <cell r="V431">
            <v>0</v>
          </cell>
        </row>
        <row r="432">
          <cell r="G432">
            <v>0</v>
          </cell>
          <cell r="J432">
            <v>0</v>
          </cell>
          <cell r="M432">
            <v>0</v>
          </cell>
          <cell r="P432">
            <v>0</v>
          </cell>
          <cell r="S432">
            <v>0</v>
          </cell>
          <cell r="V432">
            <v>0</v>
          </cell>
        </row>
        <row r="433">
          <cell r="G433">
            <v>0</v>
          </cell>
          <cell r="J433">
            <v>0</v>
          </cell>
          <cell r="M433">
            <v>0</v>
          </cell>
          <cell r="P433">
            <v>0</v>
          </cell>
          <cell r="S433">
            <v>0</v>
          </cell>
          <cell r="V433">
            <v>0</v>
          </cell>
        </row>
        <row r="434">
          <cell r="G434">
            <v>0</v>
          </cell>
          <cell r="J434">
            <v>0</v>
          </cell>
          <cell r="M434">
            <v>0</v>
          </cell>
          <cell r="P434">
            <v>0</v>
          </cell>
          <cell r="S434">
            <v>0</v>
          </cell>
          <cell r="V434">
            <v>0</v>
          </cell>
        </row>
        <row r="435">
          <cell r="G435">
            <v>0</v>
          </cell>
          <cell r="J435">
            <v>0</v>
          </cell>
          <cell r="M435">
            <v>0</v>
          </cell>
          <cell r="P435">
            <v>0</v>
          </cell>
          <cell r="S435">
            <v>0</v>
          </cell>
          <cell r="V435">
            <v>0</v>
          </cell>
        </row>
        <row r="436">
          <cell r="G436">
            <v>0</v>
          </cell>
          <cell r="J436">
            <v>0</v>
          </cell>
          <cell r="M436">
            <v>0</v>
          </cell>
          <cell r="P436">
            <v>0</v>
          </cell>
          <cell r="S436">
            <v>0</v>
          </cell>
          <cell r="V436">
            <v>0</v>
          </cell>
        </row>
        <row r="437">
          <cell r="G437">
            <v>0</v>
          </cell>
          <cell r="J437">
            <v>0</v>
          </cell>
          <cell r="M437">
            <v>0</v>
          </cell>
          <cell r="P437">
            <v>0</v>
          </cell>
          <cell r="S437">
            <v>0</v>
          </cell>
          <cell r="V437">
            <v>0</v>
          </cell>
        </row>
        <row r="438">
          <cell r="G438">
            <v>0</v>
          </cell>
          <cell r="J438">
            <v>0</v>
          </cell>
          <cell r="M438">
            <v>0</v>
          </cell>
          <cell r="P438">
            <v>0</v>
          </cell>
          <cell r="S438">
            <v>0</v>
          </cell>
          <cell r="V438">
            <v>0</v>
          </cell>
        </row>
        <row r="439">
          <cell r="G439">
            <v>0</v>
          </cell>
          <cell r="J439">
            <v>0</v>
          </cell>
          <cell r="M439">
            <v>0</v>
          </cell>
          <cell r="P439">
            <v>0</v>
          </cell>
          <cell r="S439">
            <v>0</v>
          </cell>
          <cell r="V439">
            <v>0</v>
          </cell>
        </row>
        <row r="440">
          <cell r="G440">
            <v>0</v>
          </cell>
          <cell r="J440">
            <v>0</v>
          </cell>
          <cell r="M440">
            <v>0</v>
          </cell>
          <cell r="P440">
            <v>0</v>
          </cell>
          <cell r="S440">
            <v>0</v>
          </cell>
          <cell r="V440">
            <v>0</v>
          </cell>
        </row>
        <row r="441">
          <cell r="G441">
            <v>0</v>
          </cell>
          <cell r="J441">
            <v>0</v>
          </cell>
          <cell r="M441">
            <v>0</v>
          </cell>
          <cell r="P441">
            <v>0</v>
          </cell>
          <cell r="S441">
            <v>0</v>
          </cell>
          <cell r="V441">
            <v>0</v>
          </cell>
        </row>
        <row r="442">
          <cell r="G442">
            <v>0</v>
          </cell>
          <cell r="J442">
            <v>0</v>
          </cell>
          <cell r="M442">
            <v>0</v>
          </cell>
          <cell r="P442">
            <v>0</v>
          </cell>
          <cell r="S442">
            <v>0</v>
          </cell>
          <cell r="V442">
            <v>0</v>
          </cell>
        </row>
        <row r="443">
          <cell r="G443">
            <v>0</v>
          </cell>
          <cell r="J443">
            <v>0</v>
          </cell>
          <cell r="M443">
            <v>0</v>
          </cell>
          <cell r="P443">
            <v>0</v>
          </cell>
          <cell r="S443">
            <v>0</v>
          </cell>
          <cell r="V443">
            <v>0</v>
          </cell>
        </row>
        <row r="444">
          <cell r="G444">
            <v>0</v>
          </cell>
          <cell r="J444">
            <v>0</v>
          </cell>
          <cell r="M444">
            <v>0</v>
          </cell>
          <cell r="P444">
            <v>0</v>
          </cell>
          <cell r="S444">
            <v>0</v>
          </cell>
          <cell r="V444">
            <v>0</v>
          </cell>
        </row>
        <row r="445">
          <cell r="G445">
            <v>0</v>
          </cell>
          <cell r="J445">
            <v>0</v>
          </cell>
          <cell r="M445">
            <v>0</v>
          </cell>
          <cell r="P445">
            <v>0</v>
          </cell>
          <cell r="S445">
            <v>0</v>
          </cell>
          <cell r="V445">
            <v>0</v>
          </cell>
        </row>
        <row r="446">
          <cell r="G446">
            <v>0</v>
          </cell>
          <cell r="J446">
            <v>0</v>
          </cell>
          <cell r="M446">
            <v>0</v>
          </cell>
          <cell r="P446">
            <v>0</v>
          </cell>
          <cell r="S446">
            <v>0</v>
          </cell>
          <cell r="V446">
            <v>0</v>
          </cell>
        </row>
        <row r="447">
          <cell r="G447">
            <v>0</v>
          </cell>
          <cell r="J447">
            <v>0</v>
          </cell>
          <cell r="M447">
            <v>0</v>
          </cell>
          <cell r="P447">
            <v>0</v>
          </cell>
          <cell r="S447">
            <v>0</v>
          </cell>
          <cell r="V447">
            <v>0</v>
          </cell>
        </row>
        <row r="448">
          <cell r="G448">
            <v>0</v>
          </cell>
          <cell r="J448">
            <v>0</v>
          </cell>
          <cell r="M448">
            <v>0</v>
          </cell>
          <cell r="P448">
            <v>0</v>
          </cell>
          <cell r="S448">
            <v>0</v>
          </cell>
          <cell r="V448">
            <v>0</v>
          </cell>
        </row>
        <row r="449">
          <cell r="G449">
            <v>0</v>
          </cell>
          <cell r="J449">
            <v>0</v>
          </cell>
          <cell r="M449">
            <v>0</v>
          </cell>
          <cell r="P449">
            <v>0</v>
          </cell>
          <cell r="S449">
            <v>0</v>
          </cell>
          <cell r="V449">
            <v>0</v>
          </cell>
        </row>
        <row r="450">
          <cell r="G450">
            <v>0</v>
          </cell>
          <cell r="J450">
            <v>0</v>
          </cell>
          <cell r="M450">
            <v>0</v>
          </cell>
          <cell r="P450">
            <v>0</v>
          </cell>
          <cell r="S450">
            <v>0</v>
          </cell>
          <cell r="V450">
            <v>0</v>
          </cell>
        </row>
        <row r="451">
          <cell r="G451">
            <v>0</v>
          </cell>
          <cell r="J451">
            <v>0</v>
          </cell>
          <cell r="M451">
            <v>0</v>
          </cell>
          <cell r="P451">
            <v>0</v>
          </cell>
          <cell r="S451">
            <v>0</v>
          </cell>
          <cell r="V451">
            <v>0</v>
          </cell>
        </row>
        <row r="452">
          <cell r="G452">
            <v>0</v>
          </cell>
          <cell r="J452">
            <v>0</v>
          </cell>
          <cell r="M452">
            <v>0</v>
          </cell>
          <cell r="P452">
            <v>0</v>
          </cell>
          <cell r="S452">
            <v>0</v>
          </cell>
          <cell r="V452">
            <v>0</v>
          </cell>
        </row>
        <row r="453">
          <cell r="G453">
            <v>0</v>
          </cell>
          <cell r="J453">
            <v>0</v>
          </cell>
          <cell r="M453">
            <v>0</v>
          </cell>
          <cell r="P453">
            <v>0</v>
          </cell>
          <cell r="S453">
            <v>0</v>
          </cell>
          <cell r="V453">
            <v>0</v>
          </cell>
        </row>
        <row r="454">
          <cell r="G454">
            <v>0</v>
          </cell>
          <cell r="J454">
            <v>0</v>
          </cell>
          <cell r="M454">
            <v>0</v>
          </cell>
          <cell r="P454">
            <v>0</v>
          </cell>
          <cell r="S454">
            <v>0</v>
          </cell>
          <cell r="V454">
            <v>0</v>
          </cell>
        </row>
        <row r="455">
          <cell r="G455">
            <v>0</v>
          </cell>
          <cell r="J455">
            <v>0</v>
          </cell>
          <cell r="M455">
            <v>0</v>
          </cell>
          <cell r="P455">
            <v>0</v>
          </cell>
          <cell r="S455">
            <v>0</v>
          </cell>
          <cell r="V455">
            <v>0</v>
          </cell>
        </row>
        <row r="456">
          <cell r="G456">
            <v>0</v>
          </cell>
          <cell r="J456">
            <v>0</v>
          </cell>
          <cell r="M456">
            <v>0</v>
          </cell>
          <cell r="P456">
            <v>0</v>
          </cell>
          <cell r="S456">
            <v>0</v>
          </cell>
          <cell r="V456">
            <v>0</v>
          </cell>
        </row>
        <row r="457">
          <cell r="G457">
            <v>0</v>
          </cell>
          <cell r="J457">
            <v>0</v>
          </cell>
          <cell r="M457">
            <v>0</v>
          </cell>
          <cell r="P457">
            <v>0</v>
          </cell>
          <cell r="S457">
            <v>0</v>
          </cell>
          <cell r="V457">
            <v>0</v>
          </cell>
        </row>
        <row r="458">
          <cell r="G458">
            <v>0</v>
          </cell>
          <cell r="J458">
            <v>0</v>
          </cell>
          <cell r="M458">
            <v>0</v>
          </cell>
          <cell r="P458">
            <v>0</v>
          </cell>
          <cell r="S458">
            <v>0</v>
          </cell>
          <cell r="V458">
            <v>0</v>
          </cell>
        </row>
        <row r="459">
          <cell r="G459">
            <v>0</v>
          </cell>
          <cell r="J459">
            <v>0</v>
          </cell>
          <cell r="M459">
            <v>0</v>
          </cell>
          <cell r="P459">
            <v>0</v>
          </cell>
          <cell r="S459">
            <v>0</v>
          </cell>
          <cell r="V459">
            <v>0</v>
          </cell>
        </row>
        <row r="460">
          <cell r="G460">
            <v>0</v>
          </cell>
          <cell r="J460">
            <v>0</v>
          </cell>
          <cell r="M460">
            <v>0</v>
          </cell>
          <cell r="P460">
            <v>0</v>
          </cell>
          <cell r="S460">
            <v>0</v>
          </cell>
          <cell r="V460">
            <v>0</v>
          </cell>
        </row>
        <row r="461">
          <cell r="G461">
            <v>0</v>
          </cell>
          <cell r="J461">
            <v>0</v>
          </cell>
          <cell r="M461">
            <v>0</v>
          </cell>
          <cell r="P461">
            <v>0</v>
          </cell>
          <cell r="S461">
            <v>0</v>
          </cell>
          <cell r="V461">
            <v>0</v>
          </cell>
        </row>
        <row r="462">
          <cell r="G462">
            <v>0</v>
          </cell>
          <cell r="J462">
            <v>0</v>
          </cell>
          <cell r="M462">
            <v>0</v>
          </cell>
          <cell r="P462">
            <v>0</v>
          </cell>
          <cell r="S462">
            <v>0</v>
          </cell>
          <cell r="V462">
            <v>0</v>
          </cell>
        </row>
        <row r="463">
          <cell r="G463">
            <v>0</v>
          </cell>
          <cell r="J463">
            <v>0</v>
          </cell>
          <cell r="M463">
            <v>0</v>
          </cell>
          <cell r="P463">
            <v>0</v>
          </cell>
          <cell r="S463">
            <v>0</v>
          </cell>
          <cell r="V463">
            <v>0</v>
          </cell>
        </row>
        <row r="464">
          <cell r="G464">
            <v>0</v>
          </cell>
          <cell r="J464">
            <v>0</v>
          </cell>
          <cell r="M464">
            <v>0</v>
          </cell>
          <cell r="P464">
            <v>0</v>
          </cell>
          <cell r="S464">
            <v>0</v>
          </cell>
          <cell r="V464">
            <v>0</v>
          </cell>
        </row>
        <row r="465">
          <cell r="G465">
            <v>0</v>
          </cell>
          <cell r="J465">
            <v>0</v>
          </cell>
          <cell r="M465">
            <v>0</v>
          </cell>
          <cell r="P465">
            <v>0</v>
          </cell>
          <cell r="S465">
            <v>0</v>
          </cell>
          <cell r="V465">
            <v>0</v>
          </cell>
        </row>
        <row r="466">
          <cell r="G466">
            <v>0</v>
          </cell>
          <cell r="J466">
            <v>0</v>
          </cell>
          <cell r="M466">
            <v>0</v>
          </cell>
          <cell r="P466">
            <v>0</v>
          </cell>
          <cell r="S466">
            <v>0</v>
          </cell>
          <cell r="V466">
            <v>0</v>
          </cell>
        </row>
        <row r="467">
          <cell r="G467">
            <v>0</v>
          </cell>
          <cell r="J467">
            <v>0</v>
          </cell>
          <cell r="M467">
            <v>0</v>
          </cell>
          <cell r="P467">
            <v>0</v>
          </cell>
          <cell r="S467">
            <v>0</v>
          </cell>
          <cell r="V467">
            <v>0</v>
          </cell>
        </row>
        <row r="468">
          <cell r="G468">
            <v>0</v>
          </cell>
          <cell r="J468">
            <v>0</v>
          </cell>
          <cell r="M468">
            <v>0</v>
          </cell>
          <cell r="P468">
            <v>0</v>
          </cell>
          <cell r="S468">
            <v>0</v>
          </cell>
          <cell r="V468">
            <v>0</v>
          </cell>
        </row>
        <row r="469">
          <cell r="G469">
            <v>0</v>
          </cell>
          <cell r="J469">
            <v>0</v>
          </cell>
          <cell r="M469">
            <v>0</v>
          </cell>
          <cell r="P469">
            <v>0</v>
          </cell>
          <cell r="S469">
            <v>0</v>
          </cell>
          <cell r="V469">
            <v>0</v>
          </cell>
        </row>
        <row r="470">
          <cell r="G470">
            <v>0</v>
          </cell>
          <cell r="J470">
            <v>0</v>
          </cell>
          <cell r="M470">
            <v>0</v>
          </cell>
          <cell r="P470">
            <v>0</v>
          </cell>
          <cell r="S470">
            <v>0</v>
          </cell>
          <cell r="V470">
            <v>0</v>
          </cell>
        </row>
        <row r="471">
          <cell r="G471">
            <v>0</v>
          </cell>
          <cell r="J471">
            <v>0</v>
          </cell>
          <cell r="M471">
            <v>0</v>
          </cell>
          <cell r="P471">
            <v>0</v>
          </cell>
          <cell r="S471">
            <v>0</v>
          </cell>
          <cell r="V471">
            <v>0</v>
          </cell>
        </row>
        <row r="472">
          <cell r="G472">
            <v>0</v>
          </cell>
          <cell r="J472">
            <v>0</v>
          </cell>
          <cell r="M472">
            <v>0</v>
          </cell>
          <cell r="P472">
            <v>0</v>
          </cell>
          <cell r="S472">
            <v>0</v>
          </cell>
          <cell r="V472">
            <v>0</v>
          </cell>
        </row>
        <row r="473">
          <cell r="G473">
            <v>0</v>
          </cell>
          <cell r="J473">
            <v>0</v>
          </cell>
          <cell r="M473">
            <v>0</v>
          </cell>
          <cell r="P473">
            <v>0</v>
          </cell>
          <cell r="S473">
            <v>0</v>
          </cell>
          <cell r="V473">
            <v>0</v>
          </cell>
        </row>
        <row r="474">
          <cell r="G474">
            <v>0</v>
          </cell>
          <cell r="J474">
            <v>0</v>
          </cell>
          <cell r="M474">
            <v>0</v>
          </cell>
          <cell r="P474">
            <v>0</v>
          </cell>
          <cell r="S474">
            <v>0</v>
          </cell>
          <cell r="V474">
            <v>0</v>
          </cell>
        </row>
        <row r="475">
          <cell r="G475">
            <v>0</v>
          </cell>
          <cell r="J475">
            <v>0</v>
          </cell>
          <cell r="M475">
            <v>0</v>
          </cell>
          <cell r="P475">
            <v>0</v>
          </cell>
          <cell r="S475">
            <v>0</v>
          </cell>
          <cell r="V475">
            <v>0</v>
          </cell>
        </row>
        <row r="476">
          <cell r="G476">
            <v>0</v>
          </cell>
          <cell r="J476">
            <v>0</v>
          </cell>
          <cell r="M476">
            <v>0</v>
          </cell>
          <cell r="P476">
            <v>0</v>
          </cell>
          <cell r="S476">
            <v>0</v>
          </cell>
          <cell r="V476">
            <v>0</v>
          </cell>
        </row>
        <row r="477">
          <cell r="G477">
            <v>0</v>
          </cell>
          <cell r="J477">
            <v>0</v>
          </cell>
          <cell r="M477">
            <v>0</v>
          </cell>
          <cell r="P477">
            <v>0</v>
          </cell>
          <cell r="S477">
            <v>0</v>
          </cell>
          <cell r="V477">
            <v>0</v>
          </cell>
        </row>
        <row r="478">
          <cell r="G478">
            <v>0</v>
          </cell>
          <cell r="J478">
            <v>0</v>
          </cell>
          <cell r="M478">
            <v>0</v>
          </cell>
          <cell r="P478">
            <v>0</v>
          </cell>
          <cell r="S478">
            <v>0</v>
          </cell>
          <cell r="V478">
            <v>0</v>
          </cell>
        </row>
        <row r="479">
          <cell r="G479">
            <v>0</v>
          </cell>
          <cell r="J479">
            <v>0</v>
          </cell>
          <cell r="M479">
            <v>0</v>
          </cell>
          <cell r="P479">
            <v>0</v>
          </cell>
          <cell r="S479">
            <v>0</v>
          </cell>
          <cell r="V479">
            <v>0</v>
          </cell>
        </row>
        <row r="480">
          <cell r="G480">
            <v>0</v>
          </cell>
          <cell r="J480">
            <v>0</v>
          </cell>
          <cell r="M480">
            <v>0</v>
          </cell>
          <cell r="P480">
            <v>0</v>
          </cell>
          <cell r="S480">
            <v>0</v>
          </cell>
          <cell r="V480">
            <v>0</v>
          </cell>
        </row>
        <row r="481">
          <cell r="G481">
            <v>0</v>
          </cell>
          <cell r="J481">
            <v>0</v>
          </cell>
          <cell r="M481">
            <v>0</v>
          </cell>
          <cell r="P481">
            <v>0</v>
          </cell>
          <cell r="S481">
            <v>0</v>
          </cell>
          <cell r="V481">
            <v>0</v>
          </cell>
        </row>
        <row r="482">
          <cell r="G482">
            <v>0</v>
          </cell>
          <cell r="J482">
            <v>0</v>
          </cell>
          <cell r="M482">
            <v>0</v>
          </cell>
          <cell r="P482">
            <v>0</v>
          </cell>
          <cell r="S482">
            <v>0</v>
          </cell>
          <cell r="V482">
            <v>0</v>
          </cell>
        </row>
        <row r="483">
          <cell r="G483">
            <v>0</v>
          </cell>
          <cell r="J483">
            <v>0</v>
          </cell>
          <cell r="M483">
            <v>0</v>
          </cell>
          <cell r="P483">
            <v>0</v>
          </cell>
          <cell r="S483">
            <v>0</v>
          </cell>
          <cell r="V483">
            <v>0</v>
          </cell>
        </row>
        <row r="484">
          <cell r="G484">
            <v>0</v>
          </cell>
          <cell r="J484">
            <v>0</v>
          </cell>
          <cell r="M484">
            <v>0</v>
          </cell>
          <cell r="P484">
            <v>0</v>
          </cell>
          <cell r="S484">
            <v>0</v>
          </cell>
          <cell r="V484">
            <v>0</v>
          </cell>
        </row>
        <row r="485">
          <cell r="G485">
            <v>0</v>
          </cell>
          <cell r="J485">
            <v>0</v>
          </cell>
          <cell r="M485">
            <v>0</v>
          </cell>
          <cell r="P485">
            <v>0</v>
          </cell>
          <cell r="S485">
            <v>0</v>
          </cell>
          <cell r="V485">
            <v>0</v>
          </cell>
        </row>
        <row r="486">
          <cell r="G486">
            <v>0</v>
          </cell>
          <cell r="J486">
            <v>0</v>
          </cell>
          <cell r="M486">
            <v>0</v>
          </cell>
          <cell r="P486">
            <v>0</v>
          </cell>
          <cell r="S486">
            <v>0</v>
          </cell>
          <cell r="V486">
            <v>0</v>
          </cell>
        </row>
        <row r="487">
          <cell r="G487">
            <v>0</v>
          </cell>
          <cell r="J487">
            <v>0</v>
          </cell>
          <cell r="M487">
            <v>0</v>
          </cell>
          <cell r="P487">
            <v>0</v>
          </cell>
          <cell r="S487">
            <v>0</v>
          </cell>
          <cell r="V487">
            <v>0</v>
          </cell>
        </row>
        <row r="488">
          <cell r="G488">
            <v>0</v>
          </cell>
          <cell r="J488">
            <v>0</v>
          </cell>
          <cell r="M488">
            <v>0</v>
          </cell>
          <cell r="P488">
            <v>0</v>
          </cell>
          <cell r="S488">
            <v>0</v>
          </cell>
          <cell r="V488">
            <v>0</v>
          </cell>
        </row>
        <row r="489">
          <cell r="G489">
            <v>0</v>
          </cell>
          <cell r="J489">
            <v>0</v>
          </cell>
          <cell r="M489">
            <v>0</v>
          </cell>
          <cell r="P489">
            <v>0</v>
          </cell>
          <cell r="S489">
            <v>0</v>
          </cell>
          <cell r="V489">
            <v>0</v>
          </cell>
        </row>
        <row r="490">
          <cell r="G490">
            <v>0</v>
          </cell>
          <cell r="J490">
            <v>0</v>
          </cell>
          <cell r="M490">
            <v>0</v>
          </cell>
          <cell r="P490">
            <v>0</v>
          </cell>
          <cell r="S490">
            <v>0</v>
          </cell>
          <cell r="V490">
            <v>0</v>
          </cell>
        </row>
        <row r="491">
          <cell r="G491">
            <v>0</v>
          </cell>
          <cell r="J491">
            <v>0</v>
          </cell>
          <cell r="M491">
            <v>0</v>
          </cell>
          <cell r="P491">
            <v>0</v>
          </cell>
          <cell r="S491">
            <v>0</v>
          </cell>
          <cell r="V491">
            <v>0</v>
          </cell>
        </row>
        <row r="492">
          <cell r="G492">
            <v>0</v>
          </cell>
          <cell r="J492">
            <v>0</v>
          </cell>
          <cell r="M492">
            <v>0</v>
          </cell>
          <cell r="P492">
            <v>0</v>
          </cell>
          <cell r="S492">
            <v>0</v>
          </cell>
          <cell r="V492">
            <v>0</v>
          </cell>
        </row>
        <row r="493">
          <cell r="G493">
            <v>0</v>
          </cell>
          <cell r="J493">
            <v>0</v>
          </cell>
          <cell r="M493">
            <v>0</v>
          </cell>
          <cell r="P493">
            <v>0</v>
          </cell>
          <cell r="S493">
            <v>0</v>
          </cell>
          <cell r="V493">
            <v>0</v>
          </cell>
        </row>
        <row r="494">
          <cell r="G494">
            <v>0</v>
          </cell>
          <cell r="J494">
            <v>0</v>
          </cell>
          <cell r="M494">
            <v>0</v>
          </cell>
          <cell r="P494">
            <v>0</v>
          </cell>
          <cell r="S494">
            <v>0</v>
          </cell>
          <cell r="V494">
            <v>0</v>
          </cell>
        </row>
        <row r="495">
          <cell r="G495">
            <v>0</v>
          </cell>
          <cell r="J495">
            <v>0</v>
          </cell>
          <cell r="M495">
            <v>0</v>
          </cell>
          <cell r="P495">
            <v>0</v>
          </cell>
          <cell r="S495">
            <v>0</v>
          </cell>
          <cell r="V495">
            <v>0</v>
          </cell>
        </row>
        <row r="496">
          <cell r="G496">
            <v>0</v>
          </cell>
          <cell r="J496">
            <v>0</v>
          </cell>
          <cell r="M496">
            <v>0</v>
          </cell>
          <cell r="P496">
            <v>0</v>
          </cell>
          <cell r="S496">
            <v>0</v>
          </cell>
          <cell r="V496">
            <v>0</v>
          </cell>
        </row>
        <row r="497">
          <cell r="G497">
            <v>0</v>
          </cell>
          <cell r="J497">
            <v>0</v>
          </cell>
          <cell r="M497">
            <v>0</v>
          </cell>
          <cell r="P497">
            <v>0</v>
          </cell>
          <cell r="S497">
            <v>0</v>
          </cell>
          <cell r="V497">
            <v>0</v>
          </cell>
        </row>
        <row r="498">
          <cell r="G498">
            <v>0</v>
          </cell>
          <cell r="J498">
            <v>0</v>
          </cell>
          <cell r="M498">
            <v>0</v>
          </cell>
          <cell r="P498">
            <v>0</v>
          </cell>
          <cell r="S498">
            <v>0</v>
          </cell>
          <cell r="V498">
            <v>0</v>
          </cell>
        </row>
        <row r="499">
          <cell r="G499">
            <v>0</v>
          </cell>
          <cell r="J499">
            <v>0</v>
          </cell>
          <cell r="M499">
            <v>0</v>
          </cell>
          <cell r="P499">
            <v>0</v>
          </cell>
          <cell r="S499">
            <v>0</v>
          </cell>
          <cell r="V499">
            <v>0</v>
          </cell>
        </row>
        <row r="500">
          <cell r="G500">
            <v>0</v>
          </cell>
          <cell r="J500">
            <v>0</v>
          </cell>
          <cell r="M500">
            <v>0</v>
          </cell>
          <cell r="P500">
            <v>0</v>
          </cell>
          <cell r="S500">
            <v>0</v>
          </cell>
          <cell r="V500">
            <v>0</v>
          </cell>
        </row>
        <row r="501">
          <cell r="G501">
            <v>0</v>
          </cell>
          <cell r="J501">
            <v>0</v>
          </cell>
          <cell r="M501">
            <v>0</v>
          </cell>
          <cell r="P501">
            <v>0</v>
          </cell>
          <cell r="S501">
            <v>0</v>
          </cell>
          <cell r="V501">
            <v>0</v>
          </cell>
        </row>
        <row r="502">
          <cell r="G502">
            <v>0</v>
          </cell>
          <cell r="J502">
            <v>0</v>
          </cell>
          <cell r="M502">
            <v>0</v>
          </cell>
          <cell r="P502">
            <v>0</v>
          </cell>
          <cell r="S502">
            <v>0</v>
          </cell>
          <cell r="V502">
            <v>0</v>
          </cell>
        </row>
        <row r="503">
          <cell r="G503">
            <v>0</v>
          </cell>
          <cell r="J503">
            <v>0</v>
          </cell>
          <cell r="M503">
            <v>0</v>
          </cell>
          <cell r="P503">
            <v>0</v>
          </cell>
          <cell r="S503">
            <v>0</v>
          </cell>
          <cell r="V503">
            <v>0</v>
          </cell>
        </row>
        <row r="504">
          <cell r="G504">
            <v>0</v>
          </cell>
          <cell r="J504">
            <v>0</v>
          </cell>
          <cell r="M504">
            <v>0</v>
          </cell>
          <cell r="P504">
            <v>0</v>
          </cell>
          <cell r="S504">
            <v>0</v>
          </cell>
          <cell r="V504">
            <v>0</v>
          </cell>
        </row>
        <row r="505">
          <cell r="G505">
            <v>0</v>
          </cell>
          <cell r="J505">
            <v>0</v>
          </cell>
          <cell r="M505">
            <v>0</v>
          </cell>
          <cell r="P505">
            <v>0</v>
          </cell>
          <cell r="S505">
            <v>0</v>
          </cell>
          <cell r="V505">
            <v>0</v>
          </cell>
        </row>
        <row r="506">
          <cell r="G506">
            <v>0</v>
          </cell>
          <cell r="J506">
            <v>0</v>
          </cell>
          <cell r="M506">
            <v>0</v>
          </cell>
          <cell r="P506">
            <v>0</v>
          </cell>
          <cell r="S506">
            <v>0</v>
          </cell>
          <cell r="V506">
            <v>0</v>
          </cell>
        </row>
        <row r="507">
          <cell r="G507">
            <v>0</v>
          </cell>
          <cell r="J507">
            <v>0</v>
          </cell>
          <cell r="M507">
            <v>0</v>
          </cell>
          <cell r="P507">
            <v>0</v>
          </cell>
          <cell r="S507">
            <v>0</v>
          </cell>
          <cell r="V507">
            <v>0</v>
          </cell>
        </row>
        <row r="508">
          <cell r="G508">
            <v>0</v>
          </cell>
          <cell r="J508">
            <v>0</v>
          </cell>
          <cell r="M508">
            <v>0</v>
          </cell>
          <cell r="P508">
            <v>0</v>
          </cell>
          <cell r="S508">
            <v>0</v>
          </cell>
          <cell r="V508">
            <v>0</v>
          </cell>
        </row>
        <row r="509">
          <cell r="G509">
            <v>0</v>
          </cell>
          <cell r="J509">
            <v>0</v>
          </cell>
          <cell r="M509">
            <v>0</v>
          </cell>
          <cell r="P509">
            <v>0</v>
          </cell>
          <cell r="S509">
            <v>0</v>
          </cell>
          <cell r="V509">
            <v>0</v>
          </cell>
        </row>
        <row r="510">
          <cell r="G510">
            <v>0</v>
          </cell>
          <cell r="J510">
            <v>0</v>
          </cell>
          <cell r="M510">
            <v>0</v>
          </cell>
          <cell r="P510">
            <v>0</v>
          </cell>
          <cell r="S510">
            <v>0</v>
          </cell>
          <cell r="V510">
            <v>0</v>
          </cell>
        </row>
        <row r="511">
          <cell r="G511">
            <v>0</v>
          </cell>
          <cell r="J511">
            <v>0</v>
          </cell>
          <cell r="M511">
            <v>0</v>
          </cell>
          <cell r="P511">
            <v>0</v>
          </cell>
          <cell r="S511">
            <v>0</v>
          </cell>
          <cell r="V511">
            <v>0</v>
          </cell>
        </row>
        <row r="512">
          <cell r="G512">
            <v>0</v>
          </cell>
          <cell r="J512">
            <v>0</v>
          </cell>
          <cell r="M512">
            <v>0</v>
          </cell>
          <cell r="P512">
            <v>0</v>
          </cell>
          <cell r="S512">
            <v>0</v>
          </cell>
          <cell r="V512">
            <v>0</v>
          </cell>
        </row>
        <row r="513">
          <cell r="G513">
            <v>0</v>
          </cell>
          <cell r="J513">
            <v>0</v>
          </cell>
          <cell r="M513">
            <v>0</v>
          </cell>
          <cell r="P513">
            <v>0</v>
          </cell>
          <cell r="S513">
            <v>0</v>
          </cell>
          <cell r="V513">
            <v>0</v>
          </cell>
        </row>
        <row r="514">
          <cell r="G514">
            <v>0</v>
          </cell>
          <cell r="J514">
            <v>0</v>
          </cell>
          <cell r="M514">
            <v>0</v>
          </cell>
          <cell r="P514">
            <v>0</v>
          </cell>
          <cell r="S514">
            <v>0</v>
          </cell>
          <cell r="V514">
            <v>0</v>
          </cell>
        </row>
        <row r="515">
          <cell r="G515">
            <v>0</v>
          </cell>
          <cell r="J515">
            <v>0</v>
          </cell>
          <cell r="M515">
            <v>0</v>
          </cell>
          <cell r="P515">
            <v>0</v>
          </cell>
          <cell r="S515">
            <v>0</v>
          </cell>
          <cell r="V515">
            <v>0</v>
          </cell>
        </row>
        <row r="516">
          <cell r="G516">
            <v>0</v>
          </cell>
          <cell r="J516">
            <v>0</v>
          </cell>
          <cell r="M516">
            <v>0</v>
          </cell>
          <cell r="P516">
            <v>0</v>
          </cell>
          <cell r="S516">
            <v>0</v>
          </cell>
          <cell r="V516">
            <v>0</v>
          </cell>
        </row>
        <row r="517">
          <cell r="G517">
            <v>0</v>
          </cell>
          <cell r="J517">
            <v>0</v>
          </cell>
          <cell r="M517">
            <v>0</v>
          </cell>
          <cell r="P517">
            <v>0</v>
          </cell>
          <cell r="S517">
            <v>0</v>
          </cell>
          <cell r="V517">
            <v>0</v>
          </cell>
        </row>
        <row r="518">
          <cell r="G518">
            <v>0</v>
          </cell>
          <cell r="J518">
            <v>0</v>
          </cell>
          <cell r="M518">
            <v>0</v>
          </cell>
          <cell r="P518">
            <v>0</v>
          </cell>
          <cell r="S518">
            <v>0</v>
          </cell>
          <cell r="V518">
            <v>0</v>
          </cell>
        </row>
        <row r="519">
          <cell r="G519">
            <v>0</v>
          </cell>
          <cell r="J519">
            <v>0</v>
          </cell>
          <cell r="M519">
            <v>0</v>
          </cell>
          <cell r="P519">
            <v>0</v>
          </cell>
          <cell r="S519">
            <v>0</v>
          </cell>
          <cell r="V519">
            <v>0</v>
          </cell>
        </row>
        <row r="520">
          <cell r="G520">
            <v>0</v>
          </cell>
          <cell r="J520">
            <v>0</v>
          </cell>
          <cell r="M520">
            <v>0</v>
          </cell>
          <cell r="P520">
            <v>0</v>
          </cell>
          <cell r="S520">
            <v>0</v>
          </cell>
          <cell r="V520">
            <v>0</v>
          </cell>
        </row>
        <row r="521">
          <cell r="G521">
            <v>0</v>
          </cell>
          <cell r="J521">
            <v>0</v>
          </cell>
          <cell r="M521">
            <v>0</v>
          </cell>
          <cell r="P521">
            <v>0</v>
          </cell>
          <cell r="S521">
            <v>0</v>
          </cell>
          <cell r="V521">
            <v>0</v>
          </cell>
        </row>
        <row r="522">
          <cell r="G522">
            <v>0</v>
          </cell>
          <cell r="J522">
            <v>0</v>
          </cell>
          <cell r="M522">
            <v>0</v>
          </cell>
          <cell r="P522">
            <v>0</v>
          </cell>
          <cell r="S522">
            <v>0</v>
          </cell>
          <cell r="V522">
            <v>0</v>
          </cell>
        </row>
        <row r="523">
          <cell r="G523">
            <v>0</v>
          </cell>
          <cell r="J523">
            <v>0</v>
          </cell>
          <cell r="M523">
            <v>0</v>
          </cell>
          <cell r="P523">
            <v>0</v>
          </cell>
          <cell r="S523">
            <v>0</v>
          </cell>
          <cell r="V523">
            <v>0</v>
          </cell>
        </row>
        <row r="524">
          <cell r="G524">
            <v>0</v>
          </cell>
          <cell r="J524">
            <v>0</v>
          </cell>
          <cell r="M524">
            <v>0</v>
          </cell>
          <cell r="P524">
            <v>0</v>
          </cell>
          <cell r="S524">
            <v>0</v>
          </cell>
          <cell r="V524">
            <v>0</v>
          </cell>
        </row>
        <row r="525">
          <cell r="G525">
            <v>0</v>
          </cell>
          <cell r="J525">
            <v>0</v>
          </cell>
          <cell r="M525">
            <v>0</v>
          </cell>
          <cell r="P525">
            <v>0</v>
          </cell>
          <cell r="S525">
            <v>0</v>
          </cell>
          <cell r="V525">
            <v>0</v>
          </cell>
        </row>
        <row r="526">
          <cell r="G526">
            <v>0</v>
          </cell>
          <cell r="J526">
            <v>0</v>
          </cell>
          <cell r="M526">
            <v>0</v>
          </cell>
          <cell r="P526">
            <v>0</v>
          </cell>
          <cell r="S526">
            <v>0</v>
          </cell>
          <cell r="V526">
            <v>0</v>
          </cell>
        </row>
        <row r="527">
          <cell r="G527">
            <v>0</v>
          </cell>
          <cell r="J527">
            <v>0</v>
          </cell>
          <cell r="M527">
            <v>0</v>
          </cell>
          <cell r="P527">
            <v>0</v>
          </cell>
          <cell r="S527">
            <v>0</v>
          </cell>
          <cell r="V527">
            <v>0</v>
          </cell>
        </row>
        <row r="528">
          <cell r="G528">
            <v>0</v>
          </cell>
          <cell r="J528">
            <v>0</v>
          </cell>
          <cell r="M528">
            <v>0</v>
          </cell>
          <cell r="P528">
            <v>0</v>
          </cell>
          <cell r="S528">
            <v>0</v>
          </cell>
          <cell r="V528">
            <v>0</v>
          </cell>
        </row>
        <row r="529">
          <cell r="G529">
            <v>0</v>
          </cell>
          <cell r="J529">
            <v>0</v>
          </cell>
          <cell r="M529">
            <v>0</v>
          </cell>
          <cell r="P529">
            <v>0</v>
          </cell>
          <cell r="S529">
            <v>0</v>
          </cell>
          <cell r="V529">
            <v>0</v>
          </cell>
        </row>
        <row r="530">
          <cell r="G530">
            <v>0</v>
          </cell>
          <cell r="J530">
            <v>0</v>
          </cell>
          <cell r="M530">
            <v>0</v>
          </cell>
          <cell r="P530">
            <v>0</v>
          </cell>
          <cell r="S530">
            <v>0</v>
          </cell>
          <cell r="V530">
            <v>0</v>
          </cell>
        </row>
        <row r="531">
          <cell r="G531">
            <v>0</v>
          </cell>
          <cell r="J531">
            <v>0</v>
          </cell>
          <cell r="M531">
            <v>0</v>
          </cell>
          <cell r="P531">
            <v>0</v>
          </cell>
          <cell r="S531">
            <v>0</v>
          </cell>
          <cell r="V531">
            <v>0</v>
          </cell>
        </row>
        <row r="532">
          <cell r="G532">
            <v>0</v>
          </cell>
          <cell r="J532">
            <v>0</v>
          </cell>
          <cell r="M532">
            <v>0</v>
          </cell>
          <cell r="P532">
            <v>0</v>
          </cell>
          <cell r="S532">
            <v>0</v>
          </cell>
          <cell r="V532">
            <v>0</v>
          </cell>
        </row>
        <row r="533">
          <cell r="G533">
            <v>0</v>
          </cell>
          <cell r="J533">
            <v>0</v>
          </cell>
          <cell r="M533">
            <v>0</v>
          </cell>
          <cell r="P533">
            <v>0</v>
          </cell>
          <cell r="S533">
            <v>0</v>
          </cell>
          <cell r="V533">
            <v>0</v>
          </cell>
        </row>
        <row r="534">
          <cell r="G534">
            <v>0</v>
          </cell>
          <cell r="J534">
            <v>0</v>
          </cell>
          <cell r="M534">
            <v>0</v>
          </cell>
          <cell r="P534">
            <v>0</v>
          </cell>
          <cell r="S534">
            <v>0</v>
          </cell>
          <cell r="V534">
            <v>0</v>
          </cell>
        </row>
        <row r="535">
          <cell r="G535">
            <v>0</v>
          </cell>
          <cell r="J535">
            <v>0</v>
          </cell>
          <cell r="M535">
            <v>0</v>
          </cell>
          <cell r="P535">
            <v>0</v>
          </cell>
          <cell r="S535">
            <v>0</v>
          </cell>
          <cell r="V535">
            <v>0</v>
          </cell>
        </row>
        <row r="536">
          <cell r="G536">
            <v>0</v>
          </cell>
          <cell r="J536">
            <v>0</v>
          </cell>
          <cell r="M536">
            <v>0</v>
          </cell>
          <cell r="P536">
            <v>0</v>
          </cell>
          <cell r="S536">
            <v>0</v>
          </cell>
          <cell r="V536">
            <v>0</v>
          </cell>
        </row>
        <row r="537">
          <cell r="G537">
            <v>0</v>
          </cell>
          <cell r="J537">
            <v>0</v>
          </cell>
          <cell r="M537">
            <v>0</v>
          </cell>
          <cell r="P537">
            <v>0</v>
          </cell>
          <cell r="S537">
            <v>0</v>
          </cell>
          <cell r="V537">
            <v>0</v>
          </cell>
        </row>
        <row r="538">
          <cell r="G538">
            <v>0</v>
          </cell>
          <cell r="J538">
            <v>0</v>
          </cell>
          <cell r="M538">
            <v>0</v>
          </cell>
          <cell r="P538">
            <v>0</v>
          </cell>
          <cell r="S538">
            <v>0</v>
          </cell>
          <cell r="V538">
            <v>0</v>
          </cell>
        </row>
        <row r="539">
          <cell r="G539">
            <v>0</v>
          </cell>
          <cell r="J539">
            <v>0</v>
          </cell>
          <cell r="M539">
            <v>0</v>
          </cell>
          <cell r="P539">
            <v>0</v>
          </cell>
          <cell r="S539">
            <v>0</v>
          </cell>
          <cell r="V539">
            <v>0</v>
          </cell>
        </row>
        <row r="540">
          <cell r="G540">
            <v>0</v>
          </cell>
          <cell r="J540">
            <v>0</v>
          </cell>
          <cell r="M540">
            <v>0</v>
          </cell>
          <cell r="P540">
            <v>0</v>
          </cell>
          <cell r="S540">
            <v>0</v>
          </cell>
          <cell r="V540">
            <v>0</v>
          </cell>
        </row>
        <row r="541">
          <cell r="G541">
            <v>0</v>
          </cell>
          <cell r="J541">
            <v>0</v>
          </cell>
          <cell r="M541">
            <v>0</v>
          </cell>
          <cell r="P541">
            <v>0</v>
          </cell>
          <cell r="S541">
            <v>0</v>
          </cell>
          <cell r="V541">
            <v>0</v>
          </cell>
        </row>
        <row r="542">
          <cell r="G542">
            <v>0</v>
          </cell>
          <cell r="J542">
            <v>0</v>
          </cell>
          <cell r="M542">
            <v>0</v>
          </cell>
          <cell r="P542">
            <v>0</v>
          </cell>
          <cell r="S542">
            <v>0</v>
          </cell>
          <cell r="V542">
            <v>0</v>
          </cell>
        </row>
        <row r="543">
          <cell r="G543">
            <v>0</v>
          </cell>
          <cell r="J543">
            <v>0</v>
          </cell>
          <cell r="M543">
            <v>0</v>
          </cell>
          <cell r="P543">
            <v>0</v>
          </cell>
          <cell r="S543">
            <v>0</v>
          </cell>
          <cell r="V543">
            <v>0</v>
          </cell>
        </row>
        <row r="544">
          <cell r="G544">
            <v>0</v>
          </cell>
          <cell r="J544">
            <v>0</v>
          </cell>
          <cell r="M544">
            <v>0</v>
          </cell>
          <cell r="P544">
            <v>0</v>
          </cell>
          <cell r="S544">
            <v>0</v>
          </cell>
          <cell r="V544">
            <v>0</v>
          </cell>
        </row>
        <row r="545">
          <cell r="G545">
            <v>0</v>
          </cell>
          <cell r="J545">
            <v>0</v>
          </cell>
          <cell r="M545">
            <v>0</v>
          </cell>
          <cell r="P545">
            <v>0</v>
          </cell>
          <cell r="S545">
            <v>0</v>
          </cell>
          <cell r="V545">
            <v>0</v>
          </cell>
        </row>
        <row r="546">
          <cell r="G546">
            <v>0</v>
          </cell>
          <cell r="J546">
            <v>0</v>
          </cell>
          <cell r="M546">
            <v>0</v>
          </cell>
          <cell r="P546">
            <v>0</v>
          </cell>
          <cell r="S546">
            <v>0</v>
          </cell>
          <cell r="V546">
            <v>0</v>
          </cell>
        </row>
        <row r="547">
          <cell r="G547">
            <v>0</v>
          </cell>
          <cell r="J547">
            <v>0</v>
          </cell>
          <cell r="M547">
            <v>0</v>
          </cell>
          <cell r="P547">
            <v>0</v>
          </cell>
          <cell r="S547">
            <v>0</v>
          </cell>
          <cell r="V547">
            <v>0</v>
          </cell>
        </row>
        <row r="548">
          <cell r="G548">
            <v>0</v>
          </cell>
          <cell r="J548">
            <v>0</v>
          </cell>
          <cell r="M548">
            <v>0</v>
          </cell>
          <cell r="P548">
            <v>0</v>
          </cell>
          <cell r="S548">
            <v>0</v>
          </cell>
          <cell r="V548">
            <v>0</v>
          </cell>
        </row>
        <row r="549">
          <cell r="G549">
            <v>0</v>
          </cell>
          <cell r="J549">
            <v>0</v>
          </cell>
          <cell r="M549">
            <v>0</v>
          </cell>
          <cell r="P549">
            <v>0</v>
          </cell>
          <cell r="S549">
            <v>0</v>
          </cell>
          <cell r="V549">
            <v>0</v>
          </cell>
        </row>
        <row r="550">
          <cell r="G550">
            <v>0</v>
          </cell>
          <cell r="J550">
            <v>0</v>
          </cell>
          <cell r="M550">
            <v>0</v>
          </cell>
          <cell r="P550">
            <v>0</v>
          </cell>
          <cell r="S550">
            <v>0</v>
          </cell>
          <cell r="V550">
            <v>0</v>
          </cell>
        </row>
        <row r="551">
          <cell r="G551">
            <v>0</v>
          </cell>
          <cell r="J551">
            <v>0</v>
          </cell>
          <cell r="M551">
            <v>0</v>
          </cell>
          <cell r="P551">
            <v>0</v>
          </cell>
          <cell r="S551">
            <v>0</v>
          </cell>
          <cell r="V551">
            <v>0</v>
          </cell>
        </row>
        <row r="552">
          <cell r="G552">
            <v>0</v>
          </cell>
          <cell r="J552">
            <v>0</v>
          </cell>
          <cell r="M552">
            <v>0</v>
          </cell>
          <cell r="P552">
            <v>0</v>
          </cell>
          <cell r="S552">
            <v>0</v>
          </cell>
          <cell r="V552">
            <v>0</v>
          </cell>
        </row>
        <row r="553">
          <cell r="G553">
            <v>0</v>
          </cell>
          <cell r="J553">
            <v>0</v>
          </cell>
          <cell r="M553">
            <v>0</v>
          </cell>
          <cell r="P553">
            <v>0</v>
          </cell>
          <cell r="S553">
            <v>0</v>
          </cell>
          <cell r="V553">
            <v>0</v>
          </cell>
        </row>
        <row r="554">
          <cell r="G554">
            <v>0</v>
          </cell>
          <cell r="J554">
            <v>0</v>
          </cell>
          <cell r="M554">
            <v>0</v>
          </cell>
          <cell r="P554">
            <v>0</v>
          </cell>
          <cell r="S554">
            <v>0</v>
          </cell>
          <cell r="V554">
            <v>0</v>
          </cell>
        </row>
        <row r="555">
          <cell r="G555">
            <v>0</v>
          </cell>
          <cell r="J555">
            <v>0</v>
          </cell>
          <cell r="M555">
            <v>0</v>
          </cell>
          <cell r="P555">
            <v>0</v>
          </cell>
          <cell r="S555">
            <v>0</v>
          </cell>
          <cell r="V555">
            <v>0</v>
          </cell>
        </row>
        <row r="556">
          <cell r="G556">
            <v>0</v>
          </cell>
          <cell r="J556">
            <v>0</v>
          </cell>
          <cell r="M556">
            <v>0</v>
          </cell>
          <cell r="P556">
            <v>0</v>
          </cell>
          <cell r="S556">
            <v>0</v>
          </cell>
          <cell r="V556">
            <v>0</v>
          </cell>
        </row>
        <row r="557">
          <cell r="G557">
            <v>0</v>
          </cell>
          <cell r="J557">
            <v>0</v>
          </cell>
          <cell r="M557">
            <v>0</v>
          </cell>
          <cell r="P557">
            <v>0</v>
          </cell>
          <cell r="S557">
            <v>0</v>
          </cell>
          <cell r="V557">
            <v>0</v>
          </cell>
        </row>
        <row r="558">
          <cell r="G558">
            <v>0</v>
          </cell>
          <cell r="J558">
            <v>0</v>
          </cell>
          <cell r="M558">
            <v>0</v>
          </cell>
          <cell r="P558">
            <v>0</v>
          </cell>
          <cell r="S558">
            <v>0</v>
          </cell>
          <cell r="V558">
            <v>0</v>
          </cell>
        </row>
        <row r="559">
          <cell r="G559">
            <v>0</v>
          </cell>
          <cell r="J559">
            <v>0</v>
          </cell>
          <cell r="M559">
            <v>0</v>
          </cell>
          <cell r="P559">
            <v>0</v>
          </cell>
          <cell r="S559">
            <v>0</v>
          </cell>
          <cell r="V559">
            <v>0</v>
          </cell>
        </row>
        <row r="560">
          <cell r="G560">
            <v>0</v>
          </cell>
          <cell r="J560">
            <v>0</v>
          </cell>
          <cell r="M560">
            <v>0</v>
          </cell>
          <cell r="P560">
            <v>0</v>
          </cell>
          <cell r="S560">
            <v>0</v>
          </cell>
          <cell r="V560">
            <v>0</v>
          </cell>
        </row>
        <row r="561">
          <cell r="G561">
            <v>0</v>
          </cell>
          <cell r="J561">
            <v>0</v>
          </cell>
          <cell r="M561">
            <v>0</v>
          </cell>
          <cell r="P561">
            <v>0</v>
          </cell>
          <cell r="S561">
            <v>0</v>
          </cell>
          <cell r="V561">
            <v>0</v>
          </cell>
        </row>
        <row r="562">
          <cell r="G562">
            <v>0</v>
          </cell>
          <cell r="J562">
            <v>0</v>
          </cell>
          <cell r="M562">
            <v>0</v>
          </cell>
          <cell r="P562">
            <v>0</v>
          </cell>
          <cell r="S562">
            <v>0</v>
          </cell>
          <cell r="V562">
            <v>0</v>
          </cell>
        </row>
        <row r="563">
          <cell r="G563">
            <v>0</v>
          </cell>
          <cell r="J563">
            <v>0</v>
          </cell>
          <cell r="M563">
            <v>0</v>
          </cell>
          <cell r="P563">
            <v>0</v>
          </cell>
          <cell r="S563">
            <v>0</v>
          </cell>
          <cell r="V563">
            <v>0</v>
          </cell>
        </row>
        <row r="564">
          <cell r="G564">
            <v>0</v>
          </cell>
          <cell r="J564">
            <v>0</v>
          </cell>
          <cell r="M564">
            <v>0</v>
          </cell>
          <cell r="P564">
            <v>0</v>
          </cell>
          <cell r="S564">
            <v>0</v>
          </cell>
          <cell r="V564">
            <v>0</v>
          </cell>
        </row>
        <row r="565">
          <cell r="G565">
            <v>0</v>
          </cell>
          <cell r="J565">
            <v>0</v>
          </cell>
          <cell r="M565">
            <v>0</v>
          </cell>
          <cell r="P565">
            <v>0</v>
          </cell>
          <cell r="S565">
            <v>0</v>
          </cell>
          <cell r="V565">
            <v>0</v>
          </cell>
        </row>
        <row r="566">
          <cell r="G566">
            <v>0</v>
          </cell>
          <cell r="J566">
            <v>0</v>
          </cell>
          <cell r="M566">
            <v>0</v>
          </cell>
          <cell r="P566">
            <v>0</v>
          </cell>
          <cell r="S566">
            <v>0</v>
          </cell>
          <cell r="V566">
            <v>0</v>
          </cell>
        </row>
        <row r="567">
          <cell r="G567">
            <v>0</v>
          </cell>
          <cell r="J567">
            <v>0</v>
          </cell>
          <cell r="M567">
            <v>0</v>
          </cell>
          <cell r="P567">
            <v>0</v>
          </cell>
          <cell r="S567">
            <v>0</v>
          </cell>
          <cell r="V567">
            <v>0</v>
          </cell>
        </row>
        <row r="568">
          <cell r="G568">
            <v>0</v>
          </cell>
          <cell r="J568">
            <v>0</v>
          </cell>
          <cell r="M568">
            <v>0</v>
          </cell>
          <cell r="P568">
            <v>0</v>
          </cell>
          <cell r="S568">
            <v>0</v>
          </cell>
          <cell r="V568">
            <v>0</v>
          </cell>
        </row>
        <row r="569">
          <cell r="G569">
            <v>0</v>
          </cell>
          <cell r="J569">
            <v>0</v>
          </cell>
          <cell r="M569">
            <v>0</v>
          </cell>
          <cell r="P569">
            <v>0</v>
          </cell>
          <cell r="S569">
            <v>0</v>
          </cell>
          <cell r="V569">
            <v>0</v>
          </cell>
        </row>
        <row r="570">
          <cell r="G570">
            <v>0</v>
          </cell>
          <cell r="J570">
            <v>0</v>
          </cell>
          <cell r="M570">
            <v>0</v>
          </cell>
          <cell r="P570">
            <v>0</v>
          </cell>
          <cell r="S570">
            <v>0</v>
          </cell>
          <cell r="V570">
            <v>0</v>
          </cell>
        </row>
        <row r="571">
          <cell r="G571">
            <v>0</v>
          </cell>
          <cell r="J571">
            <v>0</v>
          </cell>
          <cell r="M571">
            <v>0</v>
          </cell>
          <cell r="P571">
            <v>0</v>
          </cell>
          <cell r="S571">
            <v>0</v>
          </cell>
          <cell r="V571">
            <v>0</v>
          </cell>
        </row>
        <row r="572">
          <cell r="G572">
            <v>0</v>
          </cell>
          <cell r="J572">
            <v>0</v>
          </cell>
          <cell r="M572">
            <v>0</v>
          </cell>
          <cell r="P572">
            <v>0</v>
          </cell>
          <cell r="S572">
            <v>0</v>
          </cell>
          <cell r="V572">
            <v>0</v>
          </cell>
        </row>
        <row r="573">
          <cell r="G573">
            <v>0</v>
          </cell>
          <cell r="J573">
            <v>0</v>
          </cell>
          <cell r="M573">
            <v>0</v>
          </cell>
          <cell r="P573">
            <v>0</v>
          </cell>
          <cell r="S573">
            <v>0</v>
          </cell>
          <cell r="V573">
            <v>0</v>
          </cell>
        </row>
        <row r="574">
          <cell r="G574">
            <v>0</v>
          </cell>
          <cell r="J574">
            <v>0</v>
          </cell>
          <cell r="M574">
            <v>0</v>
          </cell>
          <cell r="P574">
            <v>0</v>
          </cell>
          <cell r="S574">
            <v>0</v>
          </cell>
          <cell r="V574">
            <v>0</v>
          </cell>
        </row>
        <row r="575">
          <cell r="G575">
            <v>0</v>
          </cell>
          <cell r="J575">
            <v>0</v>
          </cell>
          <cell r="M575">
            <v>0</v>
          </cell>
          <cell r="P575">
            <v>0</v>
          </cell>
          <cell r="S575">
            <v>0</v>
          </cell>
          <cell r="V575">
            <v>0</v>
          </cell>
        </row>
        <row r="576">
          <cell r="G576">
            <v>0</v>
          </cell>
          <cell r="J576">
            <v>0</v>
          </cell>
          <cell r="M576">
            <v>0</v>
          </cell>
          <cell r="P576">
            <v>0</v>
          </cell>
          <cell r="S576">
            <v>0</v>
          </cell>
          <cell r="V576">
            <v>0</v>
          </cell>
        </row>
        <row r="577">
          <cell r="G577">
            <v>0</v>
          </cell>
          <cell r="J577">
            <v>0</v>
          </cell>
          <cell r="M577">
            <v>0</v>
          </cell>
          <cell r="P577">
            <v>0</v>
          </cell>
          <cell r="S577">
            <v>0</v>
          </cell>
          <cell r="V577">
            <v>0</v>
          </cell>
        </row>
        <row r="578">
          <cell r="G578">
            <v>0</v>
          </cell>
          <cell r="J578">
            <v>0</v>
          </cell>
          <cell r="M578">
            <v>0</v>
          </cell>
          <cell r="P578">
            <v>0</v>
          </cell>
          <cell r="S578">
            <v>0</v>
          </cell>
          <cell r="V578">
            <v>0</v>
          </cell>
        </row>
        <row r="579">
          <cell r="G579">
            <v>0</v>
          </cell>
          <cell r="J579">
            <v>0</v>
          </cell>
          <cell r="M579">
            <v>0</v>
          </cell>
          <cell r="P579">
            <v>0</v>
          </cell>
          <cell r="S579">
            <v>0</v>
          </cell>
          <cell r="V579">
            <v>0</v>
          </cell>
        </row>
        <row r="580">
          <cell r="G580">
            <v>0</v>
          </cell>
          <cell r="J580">
            <v>0</v>
          </cell>
          <cell r="M580">
            <v>0</v>
          </cell>
          <cell r="P580">
            <v>0</v>
          </cell>
          <cell r="S580">
            <v>0</v>
          </cell>
          <cell r="V580">
            <v>0</v>
          </cell>
        </row>
        <row r="581">
          <cell r="G581">
            <v>0</v>
          </cell>
          <cell r="J581">
            <v>0</v>
          </cell>
          <cell r="M581">
            <v>0</v>
          </cell>
          <cell r="P581">
            <v>0</v>
          </cell>
          <cell r="S581">
            <v>0</v>
          </cell>
          <cell r="V581">
            <v>0</v>
          </cell>
        </row>
        <row r="582">
          <cell r="G582">
            <v>0</v>
          </cell>
          <cell r="J582">
            <v>0</v>
          </cell>
          <cell r="M582">
            <v>0</v>
          </cell>
          <cell r="P582">
            <v>0</v>
          </cell>
          <cell r="S582">
            <v>0</v>
          </cell>
          <cell r="V582">
            <v>0</v>
          </cell>
        </row>
        <row r="583">
          <cell r="G583">
            <v>0</v>
          </cell>
          <cell r="J583">
            <v>0</v>
          </cell>
          <cell r="M583">
            <v>0</v>
          </cell>
          <cell r="P583">
            <v>0</v>
          </cell>
          <cell r="S583">
            <v>0</v>
          </cell>
          <cell r="V583">
            <v>0</v>
          </cell>
        </row>
        <row r="584">
          <cell r="G584">
            <v>0</v>
          </cell>
          <cell r="J584">
            <v>0</v>
          </cell>
          <cell r="M584">
            <v>0</v>
          </cell>
          <cell r="P584">
            <v>0</v>
          </cell>
          <cell r="S584">
            <v>0</v>
          </cell>
          <cell r="V584">
            <v>0</v>
          </cell>
        </row>
        <row r="585">
          <cell r="G585">
            <v>0</v>
          </cell>
          <cell r="J585">
            <v>0</v>
          </cell>
          <cell r="M585">
            <v>0</v>
          </cell>
          <cell r="P585">
            <v>0</v>
          </cell>
          <cell r="S585">
            <v>0</v>
          </cell>
          <cell r="V585">
            <v>0</v>
          </cell>
        </row>
        <row r="586">
          <cell r="G586">
            <v>0</v>
          </cell>
          <cell r="J586">
            <v>0</v>
          </cell>
          <cell r="M586">
            <v>0</v>
          </cell>
          <cell r="P586">
            <v>0</v>
          </cell>
          <cell r="S586">
            <v>0</v>
          </cell>
          <cell r="V586">
            <v>0</v>
          </cell>
        </row>
        <row r="587">
          <cell r="G587">
            <v>0</v>
          </cell>
          <cell r="J587">
            <v>0</v>
          </cell>
          <cell r="M587">
            <v>0</v>
          </cell>
          <cell r="P587">
            <v>0</v>
          </cell>
          <cell r="S587">
            <v>0</v>
          </cell>
          <cell r="V587">
            <v>0</v>
          </cell>
        </row>
        <row r="588">
          <cell r="G588">
            <v>0</v>
          </cell>
          <cell r="J588">
            <v>0</v>
          </cell>
          <cell r="M588">
            <v>0</v>
          </cell>
          <cell r="P588">
            <v>0</v>
          </cell>
          <cell r="S588">
            <v>0</v>
          </cell>
          <cell r="V588">
            <v>0</v>
          </cell>
        </row>
        <row r="589">
          <cell r="G589">
            <v>0</v>
          </cell>
          <cell r="J589">
            <v>0</v>
          </cell>
          <cell r="M589">
            <v>0</v>
          </cell>
          <cell r="P589">
            <v>0</v>
          </cell>
          <cell r="S589">
            <v>0</v>
          </cell>
          <cell r="V589">
            <v>0</v>
          </cell>
        </row>
        <row r="590">
          <cell r="G590">
            <v>0</v>
          </cell>
          <cell r="J590">
            <v>0</v>
          </cell>
          <cell r="M590">
            <v>0</v>
          </cell>
          <cell r="P590">
            <v>0</v>
          </cell>
          <cell r="S590">
            <v>0</v>
          </cell>
          <cell r="V590">
            <v>0</v>
          </cell>
        </row>
        <row r="591">
          <cell r="G591">
            <v>0</v>
          </cell>
          <cell r="J591">
            <v>0</v>
          </cell>
          <cell r="M591">
            <v>0</v>
          </cell>
          <cell r="P591">
            <v>0</v>
          </cell>
          <cell r="S591">
            <v>0</v>
          </cell>
          <cell r="V591">
            <v>0</v>
          </cell>
        </row>
        <row r="592">
          <cell r="G592">
            <v>0</v>
          </cell>
          <cell r="J592">
            <v>0</v>
          </cell>
          <cell r="M592">
            <v>0</v>
          </cell>
          <cell r="P592">
            <v>0</v>
          </cell>
          <cell r="S592">
            <v>0</v>
          </cell>
          <cell r="V592">
            <v>0</v>
          </cell>
        </row>
        <row r="593">
          <cell r="G593">
            <v>0</v>
          </cell>
          <cell r="J593">
            <v>0</v>
          </cell>
          <cell r="M593">
            <v>0</v>
          </cell>
          <cell r="P593">
            <v>0</v>
          </cell>
          <cell r="S593">
            <v>0</v>
          </cell>
          <cell r="V593">
            <v>0</v>
          </cell>
        </row>
        <row r="594">
          <cell r="G594">
            <v>0</v>
          </cell>
          <cell r="J594">
            <v>0</v>
          </cell>
          <cell r="M594">
            <v>0</v>
          </cell>
          <cell r="P594">
            <v>0</v>
          </cell>
          <cell r="S594">
            <v>0</v>
          </cell>
          <cell r="V594">
            <v>0</v>
          </cell>
        </row>
        <row r="595">
          <cell r="G595">
            <v>0</v>
          </cell>
          <cell r="J595">
            <v>0</v>
          </cell>
          <cell r="M595">
            <v>0</v>
          </cell>
          <cell r="P595">
            <v>0</v>
          </cell>
          <cell r="S595">
            <v>0</v>
          </cell>
          <cell r="V595">
            <v>0</v>
          </cell>
        </row>
        <row r="596">
          <cell r="G596">
            <v>0</v>
          </cell>
          <cell r="J596">
            <v>0</v>
          </cell>
          <cell r="M596">
            <v>0</v>
          </cell>
          <cell r="P596">
            <v>0</v>
          </cell>
          <cell r="S596">
            <v>0</v>
          </cell>
          <cell r="V596">
            <v>0</v>
          </cell>
        </row>
        <row r="597">
          <cell r="G597">
            <v>0</v>
          </cell>
          <cell r="J597">
            <v>0</v>
          </cell>
          <cell r="M597">
            <v>0</v>
          </cell>
          <cell r="P597">
            <v>0</v>
          </cell>
          <cell r="S597">
            <v>0</v>
          </cell>
          <cell r="V597">
            <v>0</v>
          </cell>
        </row>
        <row r="598">
          <cell r="G598">
            <v>0</v>
          </cell>
          <cell r="J598">
            <v>0</v>
          </cell>
          <cell r="M598">
            <v>0</v>
          </cell>
          <cell r="P598">
            <v>0</v>
          </cell>
          <cell r="S598">
            <v>0</v>
          </cell>
          <cell r="V598">
            <v>0</v>
          </cell>
        </row>
        <row r="599">
          <cell r="G599">
            <v>0</v>
          </cell>
          <cell r="J599">
            <v>0</v>
          </cell>
          <cell r="M599">
            <v>0</v>
          </cell>
          <cell r="P599">
            <v>0</v>
          </cell>
          <cell r="S599">
            <v>0</v>
          </cell>
          <cell r="V599">
            <v>0</v>
          </cell>
        </row>
        <row r="600">
          <cell r="G600">
            <v>0</v>
          </cell>
          <cell r="J600">
            <v>0</v>
          </cell>
          <cell r="M600">
            <v>0</v>
          </cell>
          <cell r="P600">
            <v>0</v>
          </cell>
          <cell r="S600">
            <v>0</v>
          </cell>
          <cell r="V600">
            <v>0</v>
          </cell>
        </row>
        <row r="601">
          <cell r="G601">
            <v>0</v>
          </cell>
          <cell r="J601">
            <v>0</v>
          </cell>
          <cell r="M601">
            <v>0</v>
          </cell>
          <cell r="P601">
            <v>0</v>
          </cell>
          <cell r="S601">
            <v>0</v>
          </cell>
          <cell r="V601">
            <v>0</v>
          </cell>
        </row>
        <row r="602">
          <cell r="G602">
            <v>0</v>
          </cell>
          <cell r="J602">
            <v>0</v>
          </cell>
          <cell r="M602">
            <v>0</v>
          </cell>
          <cell r="P602">
            <v>0</v>
          </cell>
          <cell r="S602">
            <v>0</v>
          </cell>
          <cell r="V602">
            <v>0</v>
          </cell>
        </row>
        <row r="603">
          <cell r="G603">
            <v>0</v>
          </cell>
          <cell r="J603">
            <v>0</v>
          </cell>
          <cell r="M603">
            <v>0</v>
          </cell>
          <cell r="P603">
            <v>0</v>
          </cell>
          <cell r="S603">
            <v>0</v>
          </cell>
          <cell r="V603">
            <v>0</v>
          </cell>
        </row>
        <row r="604">
          <cell r="G604">
            <v>0</v>
          </cell>
          <cell r="J604">
            <v>0</v>
          </cell>
          <cell r="M604">
            <v>0</v>
          </cell>
          <cell r="P604">
            <v>0</v>
          </cell>
          <cell r="S604">
            <v>0</v>
          </cell>
          <cell r="V604">
            <v>0</v>
          </cell>
        </row>
        <row r="605">
          <cell r="G605">
            <v>0</v>
          </cell>
          <cell r="J605">
            <v>0</v>
          </cell>
          <cell r="M605">
            <v>0</v>
          </cell>
          <cell r="P605">
            <v>0</v>
          </cell>
          <cell r="S605">
            <v>0</v>
          </cell>
          <cell r="V605">
            <v>0</v>
          </cell>
        </row>
        <row r="606">
          <cell r="G606">
            <v>0</v>
          </cell>
          <cell r="J606">
            <v>0</v>
          </cell>
          <cell r="M606">
            <v>0</v>
          </cell>
          <cell r="P606">
            <v>0</v>
          </cell>
          <cell r="S606">
            <v>0</v>
          </cell>
          <cell r="V606">
            <v>0</v>
          </cell>
        </row>
        <row r="607">
          <cell r="G607">
            <v>0</v>
          </cell>
          <cell r="J607">
            <v>0</v>
          </cell>
          <cell r="M607">
            <v>0</v>
          </cell>
          <cell r="P607">
            <v>0</v>
          </cell>
          <cell r="S607">
            <v>0</v>
          </cell>
          <cell r="V607">
            <v>0</v>
          </cell>
        </row>
        <row r="608">
          <cell r="G608">
            <v>0</v>
          </cell>
          <cell r="J608">
            <v>0</v>
          </cell>
          <cell r="M608">
            <v>0</v>
          </cell>
          <cell r="P608">
            <v>0</v>
          </cell>
          <cell r="S608">
            <v>0</v>
          </cell>
          <cell r="V608">
            <v>0</v>
          </cell>
        </row>
        <row r="609">
          <cell r="G609">
            <v>0</v>
          </cell>
          <cell r="J609">
            <v>0</v>
          </cell>
          <cell r="M609">
            <v>0</v>
          </cell>
          <cell r="P609">
            <v>0</v>
          </cell>
          <cell r="S609">
            <v>0</v>
          </cell>
          <cell r="V609">
            <v>0</v>
          </cell>
        </row>
        <row r="610">
          <cell r="G610">
            <v>0</v>
          </cell>
          <cell r="J610">
            <v>0</v>
          </cell>
          <cell r="M610">
            <v>0</v>
          </cell>
          <cell r="P610">
            <v>0</v>
          </cell>
          <cell r="S610">
            <v>0</v>
          </cell>
          <cell r="V610">
            <v>0</v>
          </cell>
        </row>
        <row r="611">
          <cell r="G611">
            <v>0</v>
          </cell>
          <cell r="J611">
            <v>0</v>
          </cell>
          <cell r="M611">
            <v>0</v>
          </cell>
          <cell r="P611">
            <v>0</v>
          </cell>
          <cell r="S611">
            <v>0</v>
          </cell>
          <cell r="V611">
            <v>0</v>
          </cell>
        </row>
        <row r="612">
          <cell r="G612">
            <v>0</v>
          </cell>
          <cell r="J612">
            <v>0</v>
          </cell>
          <cell r="M612">
            <v>0</v>
          </cell>
          <cell r="P612">
            <v>0</v>
          </cell>
          <cell r="S612">
            <v>0</v>
          </cell>
          <cell r="V612">
            <v>0</v>
          </cell>
        </row>
        <row r="613">
          <cell r="G613">
            <v>0</v>
          </cell>
          <cell r="J613">
            <v>0</v>
          </cell>
          <cell r="M613">
            <v>0</v>
          </cell>
          <cell r="P613">
            <v>0</v>
          </cell>
          <cell r="S613">
            <v>0</v>
          </cell>
          <cell r="V613">
            <v>0</v>
          </cell>
        </row>
        <row r="614">
          <cell r="G614">
            <v>0</v>
          </cell>
          <cell r="J614">
            <v>0</v>
          </cell>
          <cell r="M614">
            <v>0</v>
          </cell>
          <cell r="P614">
            <v>0</v>
          </cell>
          <cell r="S614">
            <v>0</v>
          </cell>
          <cell r="V614">
            <v>0</v>
          </cell>
        </row>
        <row r="615">
          <cell r="G615">
            <v>0</v>
          </cell>
          <cell r="J615">
            <v>0</v>
          </cell>
          <cell r="M615">
            <v>0</v>
          </cell>
          <cell r="P615">
            <v>0</v>
          </cell>
          <cell r="S615">
            <v>0</v>
          </cell>
          <cell r="V615">
            <v>0</v>
          </cell>
        </row>
        <row r="616">
          <cell r="G616">
            <v>0</v>
          </cell>
          <cell r="J616">
            <v>0</v>
          </cell>
          <cell r="M616">
            <v>0</v>
          </cell>
          <cell r="P616">
            <v>0</v>
          </cell>
          <cell r="S616">
            <v>0</v>
          </cell>
          <cell r="V616">
            <v>0</v>
          </cell>
        </row>
        <row r="617">
          <cell r="G617">
            <v>0</v>
          </cell>
          <cell r="J617">
            <v>0</v>
          </cell>
          <cell r="M617">
            <v>0</v>
          </cell>
          <cell r="P617">
            <v>0</v>
          </cell>
          <cell r="S617">
            <v>0</v>
          </cell>
          <cell r="V617">
            <v>0</v>
          </cell>
        </row>
        <row r="618">
          <cell r="G618">
            <v>0</v>
          </cell>
          <cell r="J618">
            <v>0</v>
          </cell>
          <cell r="M618">
            <v>0</v>
          </cell>
          <cell r="P618">
            <v>0</v>
          </cell>
          <cell r="S618">
            <v>0</v>
          </cell>
          <cell r="V618">
            <v>0</v>
          </cell>
        </row>
        <row r="619">
          <cell r="G619">
            <v>0</v>
          </cell>
          <cell r="J619">
            <v>0</v>
          </cell>
          <cell r="M619">
            <v>0</v>
          </cell>
          <cell r="P619">
            <v>0</v>
          </cell>
          <cell r="S619">
            <v>0</v>
          </cell>
          <cell r="V619">
            <v>0</v>
          </cell>
        </row>
        <row r="620">
          <cell r="G620">
            <v>0</v>
          </cell>
          <cell r="J620">
            <v>0</v>
          </cell>
          <cell r="M620">
            <v>0</v>
          </cell>
          <cell r="P620">
            <v>0</v>
          </cell>
          <cell r="S620">
            <v>0</v>
          </cell>
          <cell r="V620">
            <v>0</v>
          </cell>
        </row>
        <row r="621">
          <cell r="G621">
            <v>0</v>
          </cell>
          <cell r="J621">
            <v>0</v>
          </cell>
          <cell r="M621">
            <v>0</v>
          </cell>
          <cell r="P621">
            <v>0</v>
          </cell>
          <cell r="S621">
            <v>0</v>
          </cell>
          <cell r="V621">
            <v>0</v>
          </cell>
        </row>
        <row r="622">
          <cell r="G622">
            <v>0</v>
          </cell>
          <cell r="J622">
            <v>0</v>
          </cell>
          <cell r="M622">
            <v>0</v>
          </cell>
          <cell r="P622">
            <v>0</v>
          </cell>
          <cell r="S622">
            <v>0</v>
          </cell>
          <cell r="V622">
            <v>0</v>
          </cell>
        </row>
        <row r="623">
          <cell r="G623">
            <v>0</v>
          </cell>
          <cell r="J623">
            <v>0</v>
          </cell>
          <cell r="M623">
            <v>0</v>
          </cell>
          <cell r="P623">
            <v>0</v>
          </cell>
          <cell r="S623">
            <v>0</v>
          </cell>
          <cell r="V623">
            <v>0</v>
          </cell>
        </row>
        <row r="624">
          <cell r="G624">
            <v>0</v>
          </cell>
          <cell r="J624">
            <v>0</v>
          </cell>
          <cell r="M624">
            <v>0</v>
          </cell>
          <cell r="P624">
            <v>0</v>
          </cell>
          <cell r="S624">
            <v>0</v>
          </cell>
          <cell r="V624">
            <v>0</v>
          </cell>
        </row>
        <row r="625">
          <cell r="G625">
            <v>0</v>
          </cell>
          <cell r="J625">
            <v>0</v>
          </cell>
          <cell r="M625">
            <v>0</v>
          </cell>
          <cell r="P625">
            <v>0</v>
          </cell>
          <cell r="S625">
            <v>0</v>
          </cell>
          <cell r="V625">
            <v>0</v>
          </cell>
        </row>
        <row r="626">
          <cell r="G626">
            <v>0</v>
          </cell>
          <cell r="J626">
            <v>0</v>
          </cell>
          <cell r="M626">
            <v>0</v>
          </cell>
          <cell r="P626">
            <v>0</v>
          </cell>
          <cell r="S626">
            <v>0</v>
          </cell>
          <cell r="V626">
            <v>0</v>
          </cell>
        </row>
        <row r="627">
          <cell r="G627">
            <v>0</v>
          </cell>
          <cell r="J627">
            <v>0</v>
          </cell>
          <cell r="M627">
            <v>0</v>
          </cell>
          <cell r="P627">
            <v>0</v>
          </cell>
          <cell r="S627">
            <v>0</v>
          </cell>
          <cell r="V627">
            <v>0</v>
          </cell>
        </row>
        <row r="628">
          <cell r="G628">
            <v>0</v>
          </cell>
          <cell r="J628">
            <v>0</v>
          </cell>
          <cell r="M628">
            <v>0</v>
          </cell>
          <cell r="P628">
            <v>0</v>
          </cell>
          <cell r="S628">
            <v>0</v>
          </cell>
          <cell r="V628">
            <v>0</v>
          </cell>
        </row>
        <row r="629">
          <cell r="G629">
            <v>0</v>
          </cell>
          <cell r="J629">
            <v>0</v>
          </cell>
          <cell r="M629">
            <v>0</v>
          </cell>
          <cell r="P629">
            <v>0</v>
          </cell>
          <cell r="S629">
            <v>0</v>
          </cell>
          <cell r="V629">
            <v>0</v>
          </cell>
        </row>
        <row r="630">
          <cell r="G630">
            <v>0</v>
          </cell>
          <cell r="J630">
            <v>0</v>
          </cell>
          <cell r="M630">
            <v>0</v>
          </cell>
          <cell r="P630">
            <v>0</v>
          </cell>
          <cell r="S630">
            <v>0</v>
          </cell>
          <cell r="V630">
            <v>0</v>
          </cell>
        </row>
        <row r="631">
          <cell r="G631">
            <v>0</v>
          </cell>
          <cell r="J631">
            <v>0</v>
          </cell>
          <cell r="M631">
            <v>0</v>
          </cell>
          <cell r="P631">
            <v>0</v>
          </cell>
          <cell r="S631">
            <v>0</v>
          </cell>
          <cell r="V631">
            <v>0</v>
          </cell>
        </row>
        <row r="632">
          <cell r="G632">
            <v>0</v>
          </cell>
          <cell r="J632">
            <v>0</v>
          </cell>
          <cell r="M632">
            <v>0</v>
          </cell>
          <cell r="P632">
            <v>0</v>
          </cell>
          <cell r="S632">
            <v>0</v>
          </cell>
          <cell r="V632">
            <v>0</v>
          </cell>
        </row>
        <row r="633">
          <cell r="G633">
            <v>0</v>
          </cell>
          <cell r="J633">
            <v>0</v>
          </cell>
          <cell r="M633">
            <v>0</v>
          </cell>
          <cell r="P633">
            <v>0</v>
          </cell>
          <cell r="S633">
            <v>0</v>
          </cell>
          <cell r="V633">
            <v>0</v>
          </cell>
        </row>
        <row r="634">
          <cell r="G634">
            <v>0</v>
          </cell>
          <cell r="J634">
            <v>0</v>
          </cell>
          <cell r="M634">
            <v>0</v>
          </cell>
          <cell r="P634">
            <v>0</v>
          </cell>
          <cell r="S634">
            <v>0</v>
          </cell>
          <cell r="V634">
            <v>0</v>
          </cell>
        </row>
        <row r="635">
          <cell r="G635">
            <v>0</v>
          </cell>
          <cell r="J635">
            <v>0</v>
          </cell>
          <cell r="M635">
            <v>0</v>
          </cell>
          <cell r="P635">
            <v>0</v>
          </cell>
          <cell r="S635">
            <v>0</v>
          </cell>
          <cell r="V635">
            <v>0</v>
          </cell>
        </row>
        <row r="636">
          <cell r="G636">
            <v>0</v>
          </cell>
          <cell r="J636">
            <v>0</v>
          </cell>
          <cell r="M636">
            <v>0</v>
          </cell>
          <cell r="P636">
            <v>0</v>
          </cell>
          <cell r="S636">
            <v>0</v>
          </cell>
          <cell r="V636">
            <v>0</v>
          </cell>
        </row>
        <row r="637">
          <cell r="G637">
            <v>0</v>
          </cell>
          <cell r="J637">
            <v>0</v>
          </cell>
          <cell r="M637">
            <v>0</v>
          </cell>
          <cell r="P637">
            <v>0</v>
          </cell>
          <cell r="S637">
            <v>0</v>
          </cell>
          <cell r="V637">
            <v>0</v>
          </cell>
        </row>
        <row r="638">
          <cell r="G638">
            <v>0</v>
          </cell>
          <cell r="J638">
            <v>0</v>
          </cell>
          <cell r="M638">
            <v>0</v>
          </cell>
          <cell r="P638">
            <v>0</v>
          </cell>
          <cell r="S638">
            <v>0</v>
          </cell>
          <cell r="V638">
            <v>0</v>
          </cell>
        </row>
        <row r="639">
          <cell r="G639">
            <v>0</v>
          </cell>
          <cell r="J639">
            <v>0</v>
          </cell>
          <cell r="M639">
            <v>0</v>
          </cell>
          <cell r="P639">
            <v>0</v>
          </cell>
          <cell r="S639">
            <v>0</v>
          </cell>
          <cell r="V639">
            <v>0</v>
          </cell>
        </row>
        <row r="640">
          <cell r="G640">
            <v>0</v>
          </cell>
          <cell r="J640">
            <v>0</v>
          </cell>
          <cell r="M640">
            <v>0</v>
          </cell>
          <cell r="P640">
            <v>0</v>
          </cell>
          <cell r="S640">
            <v>0</v>
          </cell>
          <cell r="V640">
            <v>0</v>
          </cell>
        </row>
        <row r="641">
          <cell r="G641">
            <v>0</v>
          </cell>
          <cell r="J641">
            <v>0</v>
          </cell>
          <cell r="M641">
            <v>0</v>
          </cell>
          <cell r="P641">
            <v>0</v>
          </cell>
          <cell r="S641">
            <v>0</v>
          </cell>
          <cell r="V641">
            <v>0</v>
          </cell>
        </row>
        <row r="642">
          <cell r="G642">
            <v>0</v>
          </cell>
          <cell r="J642">
            <v>0</v>
          </cell>
          <cell r="M642">
            <v>0</v>
          </cell>
          <cell r="P642">
            <v>0</v>
          </cell>
          <cell r="S642">
            <v>0</v>
          </cell>
          <cell r="V642">
            <v>0</v>
          </cell>
        </row>
        <row r="643">
          <cell r="G643">
            <v>0</v>
          </cell>
          <cell r="J643">
            <v>0</v>
          </cell>
          <cell r="M643">
            <v>0</v>
          </cell>
          <cell r="P643">
            <v>0</v>
          </cell>
          <cell r="S643">
            <v>0</v>
          </cell>
          <cell r="V643">
            <v>0</v>
          </cell>
        </row>
        <row r="644">
          <cell r="G644">
            <v>0</v>
          </cell>
          <cell r="J644">
            <v>0</v>
          </cell>
          <cell r="M644">
            <v>0</v>
          </cell>
          <cell r="P644">
            <v>0</v>
          </cell>
          <cell r="S644">
            <v>0</v>
          </cell>
          <cell r="V644">
            <v>0</v>
          </cell>
        </row>
        <row r="645">
          <cell r="G645">
            <v>0</v>
          </cell>
          <cell r="J645">
            <v>0</v>
          </cell>
          <cell r="M645">
            <v>0</v>
          </cell>
          <cell r="P645">
            <v>0</v>
          </cell>
          <cell r="S645">
            <v>0</v>
          </cell>
          <cell r="V645">
            <v>0</v>
          </cell>
        </row>
        <row r="646">
          <cell r="G646">
            <v>0</v>
          </cell>
          <cell r="J646">
            <v>0</v>
          </cell>
          <cell r="M646">
            <v>0</v>
          </cell>
          <cell r="P646">
            <v>0</v>
          </cell>
          <cell r="S646">
            <v>0</v>
          </cell>
          <cell r="V646">
            <v>0</v>
          </cell>
        </row>
        <row r="647">
          <cell r="G647">
            <v>0</v>
          </cell>
          <cell r="J647">
            <v>0</v>
          </cell>
          <cell r="M647">
            <v>0</v>
          </cell>
          <cell r="P647">
            <v>0</v>
          </cell>
          <cell r="S647">
            <v>0</v>
          </cell>
          <cell r="V647">
            <v>0</v>
          </cell>
        </row>
        <row r="648">
          <cell r="G648">
            <v>0</v>
          </cell>
          <cell r="J648">
            <v>0</v>
          </cell>
          <cell r="M648">
            <v>0</v>
          </cell>
          <cell r="P648">
            <v>0</v>
          </cell>
          <cell r="S648">
            <v>0</v>
          </cell>
          <cell r="V648">
            <v>0</v>
          </cell>
        </row>
        <row r="649">
          <cell r="G649">
            <v>0</v>
          </cell>
          <cell r="J649">
            <v>0</v>
          </cell>
          <cell r="M649">
            <v>0</v>
          </cell>
          <cell r="P649">
            <v>0</v>
          </cell>
          <cell r="S649">
            <v>0</v>
          </cell>
          <cell r="V649">
            <v>0</v>
          </cell>
        </row>
        <row r="650">
          <cell r="G650">
            <v>0</v>
          </cell>
          <cell r="J650">
            <v>0</v>
          </cell>
          <cell r="M650">
            <v>0</v>
          </cell>
          <cell r="P650">
            <v>0</v>
          </cell>
          <cell r="S650">
            <v>0</v>
          </cell>
          <cell r="V650">
            <v>0</v>
          </cell>
        </row>
        <row r="651">
          <cell r="G651">
            <v>0</v>
          </cell>
          <cell r="J651">
            <v>0</v>
          </cell>
          <cell r="M651">
            <v>0</v>
          </cell>
          <cell r="P651">
            <v>0</v>
          </cell>
          <cell r="S651">
            <v>0</v>
          </cell>
          <cell r="V651">
            <v>0</v>
          </cell>
        </row>
        <row r="652">
          <cell r="G652">
            <v>0</v>
          </cell>
          <cell r="J652">
            <v>0</v>
          </cell>
          <cell r="M652">
            <v>0</v>
          </cell>
          <cell r="P652">
            <v>0</v>
          </cell>
          <cell r="S652">
            <v>0</v>
          </cell>
          <cell r="V652">
            <v>0</v>
          </cell>
        </row>
        <row r="653">
          <cell r="G653">
            <v>0</v>
          </cell>
          <cell r="J653">
            <v>0</v>
          </cell>
          <cell r="M653">
            <v>0</v>
          </cell>
          <cell r="P653">
            <v>0</v>
          </cell>
          <cell r="S653">
            <v>0</v>
          </cell>
          <cell r="V653">
            <v>0</v>
          </cell>
        </row>
        <row r="654">
          <cell r="G654">
            <v>0</v>
          </cell>
          <cell r="J654">
            <v>0</v>
          </cell>
          <cell r="M654">
            <v>0</v>
          </cell>
          <cell r="P654">
            <v>0</v>
          </cell>
          <cell r="S654">
            <v>0</v>
          </cell>
          <cell r="V654">
            <v>0</v>
          </cell>
        </row>
        <row r="655">
          <cell r="G655">
            <v>0</v>
          </cell>
          <cell r="J655">
            <v>0</v>
          </cell>
          <cell r="M655">
            <v>0</v>
          </cell>
          <cell r="P655">
            <v>0</v>
          </cell>
          <cell r="S655">
            <v>0</v>
          </cell>
          <cell r="V655">
            <v>0</v>
          </cell>
        </row>
        <row r="656">
          <cell r="G656">
            <v>0</v>
          </cell>
          <cell r="J656">
            <v>0</v>
          </cell>
          <cell r="M656">
            <v>0</v>
          </cell>
          <cell r="P656">
            <v>0</v>
          </cell>
          <cell r="S656">
            <v>0</v>
          </cell>
          <cell r="V656">
            <v>0</v>
          </cell>
        </row>
        <row r="657">
          <cell r="G657">
            <v>0</v>
          </cell>
          <cell r="J657">
            <v>0</v>
          </cell>
          <cell r="M657">
            <v>0</v>
          </cell>
          <cell r="P657">
            <v>0</v>
          </cell>
          <cell r="S657">
            <v>0</v>
          </cell>
          <cell r="V657">
            <v>0</v>
          </cell>
        </row>
        <row r="658">
          <cell r="G658">
            <v>0</v>
          </cell>
          <cell r="J658">
            <v>0</v>
          </cell>
          <cell r="M658">
            <v>0</v>
          </cell>
          <cell r="P658">
            <v>0</v>
          </cell>
          <cell r="S658">
            <v>0</v>
          </cell>
          <cell r="V658">
            <v>0</v>
          </cell>
        </row>
        <row r="659">
          <cell r="G659">
            <v>0</v>
          </cell>
          <cell r="J659">
            <v>0</v>
          </cell>
          <cell r="M659">
            <v>0</v>
          </cell>
          <cell r="P659">
            <v>0</v>
          </cell>
          <cell r="S659">
            <v>0</v>
          </cell>
          <cell r="V659">
            <v>0</v>
          </cell>
        </row>
        <row r="660">
          <cell r="G660">
            <v>0</v>
          </cell>
          <cell r="J660">
            <v>0</v>
          </cell>
          <cell r="M660">
            <v>0</v>
          </cell>
          <cell r="P660">
            <v>0</v>
          </cell>
          <cell r="S660">
            <v>0</v>
          </cell>
          <cell r="V660">
            <v>0</v>
          </cell>
        </row>
        <row r="661">
          <cell r="G661">
            <v>0</v>
          </cell>
          <cell r="J661">
            <v>0</v>
          </cell>
          <cell r="M661">
            <v>0</v>
          </cell>
          <cell r="P661">
            <v>0</v>
          </cell>
          <cell r="S661">
            <v>0</v>
          </cell>
          <cell r="V661">
            <v>0</v>
          </cell>
        </row>
        <row r="662">
          <cell r="G662">
            <v>0</v>
          </cell>
          <cell r="J662">
            <v>0</v>
          </cell>
          <cell r="M662">
            <v>0</v>
          </cell>
          <cell r="P662">
            <v>0</v>
          </cell>
          <cell r="S662">
            <v>0</v>
          </cell>
          <cell r="V662">
            <v>0</v>
          </cell>
        </row>
        <row r="663">
          <cell r="G663">
            <v>0</v>
          </cell>
          <cell r="J663">
            <v>0</v>
          </cell>
          <cell r="M663">
            <v>0</v>
          </cell>
          <cell r="P663">
            <v>0</v>
          </cell>
          <cell r="S663">
            <v>0</v>
          </cell>
          <cell r="V663">
            <v>0</v>
          </cell>
        </row>
        <row r="664">
          <cell r="G664">
            <v>0</v>
          </cell>
          <cell r="J664">
            <v>0</v>
          </cell>
          <cell r="M664">
            <v>0</v>
          </cell>
          <cell r="P664">
            <v>0</v>
          </cell>
          <cell r="S664">
            <v>0</v>
          </cell>
          <cell r="V664">
            <v>0</v>
          </cell>
        </row>
        <row r="665">
          <cell r="G665">
            <v>0</v>
          </cell>
          <cell r="J665">
            <v>0</v>
          </cell>
          <cell r="M665">
            <v>0</v>
          </cell>
          <cell r="P665">
            <v>0</v>
          </cell>
          <cell r="S665">
            <v>0</v>
          </cell>
          <cell r="V665">
            <v>0</v>
          </cell>
        </row>
        <row r="666">
          <cell r="G666">
            <v>0</v>
          </cell>
          <cell r="J666">
            <v>0</v>
          </cell>
          <cell r="M666">
            <v>0</v>
          </cell>
          <cell r="P666">
            <v>0</v>
          </cell>
          <cell r="S666">
            <v>0</v>
          </cell>
          <cell r="V666">
            <v>0</v>
          </cell>
        </row>
        <row r="667">
          <cell r="G667">
            <v>0</v>
          </cell>
          <cell r="J667">
            <v>0</v>
          </cell>
          <cell r="M667">
            <v>0</v>
          </cell>
          <cell r="P667">
            <v>0</v>
          </cell>
          <cell r="S667">
            <v>0</v>
          </cell>
          <cell r="V667">
            <v>0</v>
          </cell>
        </row>
        <row r="668">
          <cell r="G668">
            <v>0</v>
          </cell>
          <cell r="J668">
            <v>0</v>
          </cell>
          <cell r="M668">
            <v>0</v>
          </cell>
          <cell r="P668">
            <v>0</v>
          </cell>
          <cell r="S668">
            <v>0</v>
          </cell>
          <cell r="V668">
            <v>0</v>
          </cell>
        </row>
        <row r="669">
          <cell r="G669">
            <v>0</v>
          </cell>
          <cell r="J669">
            <v>0</v>
          </cell>
          <cell r="M669">
            <v>0</v>
          </cell>
          <cell r="P669">
            <v>0</v>
          </cell>
          <cell r="S669">
            <v>0</v>
          </cell>
          <cell r="V669">
            <v>0</v>
          </cell>
        </row>
        <row r="670">
          <cell r="G670">
            <v>0</v>
          </cell>
          <cell r="J670">
            <v>0</v>
          </cell>
          <cell r="M670">
            <v>0</v>
          </cell>
          <cell r="P670">
            <v>0</v>
          </cell>
          <cell r="S670">
            <v>0</v>
          </cell>
          <cell r="V670">
            <v>0</v>
          </cell>
        </row>
        <row r="671">
          <cell r="G671">
            <v>0</v>
          </cell>
          <cell r="J671">
            <v>0</v>
          </cell>
          <cell r="M671">
            <v>0</v>
          </cell>
          <cell r="P671">
            <v>0</v>
          </cell>
          <cell r="S671">
            <v>0</v>
          </cell>
          <cell r="V671">
            <v>0</v>
          </cell>
        </row>
        <row r="672">
          <cell r="G672">
            <v>0</v>
          </cell>
          <cell r="J672">
            <v>0</v>
          </cell>
          <cell r="M672">
            <v>0</v>
          </cell>
          <cell r="P672">
            <v>0</v>
          </cell>
          <cell r="S672">
            <v>0</v>
          </cell>
          <cell r="V672">
            <v>0</v>
          </cell>
        </row>
        <row r="673">
          <cell r="G673">
            <v>0</v>
          </cell>
          <cell r="J673">
            <v>0</v>
          </cell>
          <cell r="M673">
            <v>0</v>
          </cell>
          <cell r="P673">
            <v>0</v>
          </cell>
          <cell r="S673">
            <v>0</v>
          </cell>
          <cell r="V673">
            <v>0</v>
          </cell>
        </row>
        <row r="674">
          <cell r="G674">
            <v>0</v>
          </cell>
          <cell r="J674">
            <v>0</v>
          </cell>
          <cell r="M674">
            <v>0</v>
          </cell>
          <cell r="P674">
            <v>0</v>
          </cell>
          <cell r="S674">
            <v>0</v>
          </cell>
          <cell r="V674">
            <v>0</v>
          </cell>
        </row>
        <row r="675">
          <cell r="G675">
            <v>0</v>
          </cell>
          <cell r="J675">
            <v>0</v>
          </cell>
          <cell r="M675">
            <v>0</v>
          </cell>
          <cell r="P675">
            <v>0</v>
          </cell>
          <cell r="S675">
            <v>0</v>
          </cell>
          <cell r="V675">
            <v>0</v>
          </cell>
        </row>
        <row r="676">
          <cell r="G676">
            <v>0</v>
          </cell>
          <cell r="J676">
            <v>0</v>
          </cell>
          <cell r="M676">
            <v>0</v>
          </cell>
          <cell r="P676">
            <v>0</v>
          </cell>
          <cell r="S676">
            <v>0</v>
          </cell>
          <cell r="V676">
            <v>0</v>
          </cell>
        </row>
        <row r="677">
          <cell r="G677">
            <v>0</v>
          </cell>
          <cell r="J677">
            <v>0</v>
          </cell>
          <cell r="M677">
            <v>0</v>
          </cell>
          <cell r="P677">
            <v>0</v>
          </cell>
          <cell r="S677">
            <v>0</v>
          </cell>
          <cell r="V677">
            <v>0</v>
          </cell>
        </row>
        <row r="678">
          <cell r="G678">
            <v>0</v>
          </cell>
          <cell r="J678">
            <v>0</v>
          </cell>
          <cell r="M678">
            <v>0</v>
          </cell>
          <cell r="P678">
            <v>0</v>
          </cell>
          <cell r="S678">
            <v>0</v>
          </cell>
          <cell r="V678">
            <v>0</v>
          </cell>
        </row>
        <row r="679">
          <cell r="G679">
            <v>0</v>
          </cell>
          <cell r="J679">
            <v>0</v>
          </cell>
          <cell r="M679">
            <v>0</v>
          </cell>
          <cell r="P679">
            <v>0</v>
          </cell>
          <cell r="S679">
            <v>0</v>
          </cell>
          <cell r="V679">
            <v>0</v>
          </cell>
        </row>
        <row r="680">
          <cell r="G680">
            <v>0</v>
          </cell>
          <cell r="J680">
            <v>0</v>
          </cell>
          <cell r="M680">
            <v>0</v>
          </cell>
          <cell r="P680">
            <v>0</v>
          </cell>
          <cell r="S680">
            <v>0</v>
          </cell>
          <cell r="V680">
            <v>0</v>
          </cell>
        </row>
        <row r="681">
          <cell r="G681">
            <v>0</v>
          </cell>
          <cell r="J681">
            <v>0</v>
          </cell>
          <cell r="M681">
            <v>0</v>
          </cell>
          <cell r="P681">
            <v>0</v>
          </cell>
          <cell r="S681">
            <v>0</v>
          </cell>
          <cell r="V681">
            <v>0</v>
          </cell>
        </row>
        <row r="682">
          <cell r="G682">
            <v>0</v>
          </cell>
          <cell r="J682">
            <v>0</v>
          </cell>
          <cell r="M682">
            <v>0</v>
          </cell>
          <cell r="P682">
            <v>0</v>
          </cell>
          <cell r="S682">
            <v>0</v>
          </cell>
          <cell r="V682">
            <v>0</v>
          </cell>
        </row>
        <row r="683">
          <cell r="G683">
            <v>0</v>
          </cell>
          <cell r="J683">
            <v>0</v>
          </cell>
          <cell r="M683">
            <v>0</v>
          </cell>
          <cell r="P683">
            <v>0</v>
          </cell>
          <cell r="S683">
            <v>0</v>
          </cell>
          <cell r="V683">
            <v>0</v>
          </cell>
        </row>
        <row r="684">
          <cell r="G684">
            <v>0</v>
          </cell>
          <cell r="J684">
            <v>0</v>
          </cell>
          <cell r="M684">
            <v>0</v>
          </cell>
          <cell r="P684">
            <v>0</v>
          </cell>
          <cell r="S684">
            <v>0</v>
          </cell>
          <cell r="V684">
            <v>0</v>
          </cell>
        </row>
        <row r="685">
          <cell r="G685">
            <v>0</v>
          </cell>
          <cell r="J685">
            <v>0</v>
          </cell>
          <cell r="M685">
            <v>0</v>
          </cell>
          <cell r="P685">
            <v>0</v>
          </cell>
          <cell r="S685">
            <v>0</v>
          </cell>
          <cell r="V685">
            <v>0</v>
          </cell>
        </row>
        <row r="686">
          <cell r="G686">
            <v>0</v>
          </cell>
          <cell r="J686">
            <v>0</v>
          </cell>
          <cell r="M686">
            <v>0</v>
          </cell>
          <cell r="P686">
            <v>0</v>
          </cell>
          <cell r="S686">
            <v>0</v>
          </cell>
          <cell r="V686">
            <v>0</v>
          </cell>
        </row>
        <row r="687">
          <cell r="G687">
            <v>0</v>
          </cell>
          <cell r="J687">
            <v>0</v>
          </cell>
          <cell r="M687">
            <v>0</v>
          </cell>
          <cell r="P687">
            <v>0</v>
          </cell>
          <cell r="S687">
            <v>0</v>
          </cell>
          <cell r="V687">
            <v>0</v>
          </cell>
        </row>
        <row r="688">
          <cell r="G688">
            <v>0</v>
          </cell>
          <cell r="J688">
            <v>0</v>
          </cell>
          <cell r="M688">
            <v>0</v>
          </cell>
          <cell r="P688">
            <v>0</v>
          </cell>
          <cell r="S688">
            <v>0</v>
          </cell>
          <cell r="V688">
            <v>0</v>
          </cell>
        </row>
        <row r="689">
          <cell r="G689">
            <v>0</v>
          </cell>
          <cell r="J689">
            <v>0</v>
          </cell>
          <cell r="M689">
            <v>0</v>
          </cell>
          <cell r="P689">
            <v>0</v>
          </cell>
          <cell r="S689">
            <v>0</v>
          </cell>
          <cell r="V689">
            <v>0</v>
          </cell>
        </row>
        <row r="690">
          <cell r="G690">
            <v>0</v>
          </cell>
          <cell r="J690">
            <v>0</v>
          </cell>
          <cell r="M690">
            <v>0</v>
          </cell>
          <cell r="P690">
            <v>0</v>
          </cell>
          <cell r="S690">
            <v>0</v>
          </cell>
          <cell r="V690">
            <v>0</v>
          </cell>
        </row>
        <row r="691">
          <cell r="G691">
            <v>0</v>
          </cell>
          <cell r="J691">
            <v>0</v>
          </cell>
          <cell r="M691">
            <v>0</v>
          </cell>
          <cell r="P691">
            <v>0</v>
          </cell>
          <cell r="S691">
            <v>0</v>
          </cell>
          <cell r="V691">
            <v>0</v>
          </cell>
        </row>
        <row r="692">
          <cell r="G692">
            <v>0</v>
          </cell>
          <cell r="J692">
            <v>0</v>
          </cell>
          <cell r="M692">
            <v>0</v>
          </cell>
          <cell r="P692">
            <v>0</v>
          </cell>
          <cell r="S692">
            <v>0</v>
          </cell>
          <cell r="V692">
            <v>0</v>
          </cell>
        </row>
        <row r="693">
          <cell r="G693">
            <v>0</v>
          </cell>
          <cell r="J693">
            <v>0</v>
          </cell>
          <cell r="M693">
            <v>0</v>
          </cell>
          <cell r="P693">
            <v>0</v>
          </cell>
          <cell r="S693">
            <v>0</v>
          </cell>
          <cell r="V693">
            <v>0</v>
          </cell>
        </row>
        <row r="694">
          <cell r="G694">
            <v>0</v>
          </cell>
          <cell r="J694">
            <v>0</v>
          </cell>
          <cell r="M694">
            <v>0</v>
          </cell>
          <cell r="P694">
            <v>0</v>
          </cell>
          <cell r="S694">
            <v>0</v>
          </cell>
          <cell r="V694">
            <v>0</v>
          </cell>
        </row>
        <row r="695">
          <cell r="G695">
            <v>0</v>
          </cell>
          <cell r="J695">
            <v>0</v>
          </cell>
          <cell r="M695">
            <v>0</v>
          </cell>
          <cell r="P695">
            <v>0</v>
          </cell>
          <cell r="S695">
            <v>0</v>
          </cell>
          <cell r="V695">
            <v>0</v>
          </cell>
        </row>
        <row r="696">
          <cell r="G696">
            <v>0</v>
          </cell>
          <cell r="J696">
            <v>0</v>
          </cell>
          <cell r="M696">
            <v>0</v>
          </cell>
          <cell r="P696">
            <v>0</v>
          </cell>
          <cell r="S696">
            <v>0</v>
          </cell>
          <cell r="V696">
            <v>0</v>
          </cell>
        </row>
        <row r="697">
          <cell r="G697">
            <v>0</v>
          </cell>
          <cell r="J697">
            <v>0</v>
          </cell>
          <cell r="M697">
            <v>0</v>
          </cell>
          <cell r="P697">
            <v>0</v>
          </cell>
          <cell r="S697">
            <v>0</v>
          </cell>
          <cell r="V697">
            <v>0</v>
          </cell>
        </row>
        <row r="698">
          <cell r="G698">
            <v>0</v>
          </cell>
          <cell r="J698">
            <v>0</v>
          </cell>
          <cell r="M698">
            <v>0</v>
          </cell>
          <cell r="P698">
            <v>0</v>
          </cell>
          <cell r="S698">
            <v>0</v>
          </cell>
          <cell r="V698">
            <v>0</v>
          </cell>
        </row>
        <row r="699">
          <cell r="G699">
            <v>0</v>
          </cell>
          <cell r="J699">
            <v>0</v>
          </cell>
          <cell r="M699">
            <v>0</v>
          </cell>
          <cell r="P699">
            <v>0</v>
          </cell>
          <cell r="S699">
            <v>0</v>
          </cell>
          <cell r="V699">
            <v>0</v>
          </cell>
        </row>
        <row r="700">
          <cell r="G700">
            <v>0</v>
          </cell>
          <cell r="J700">
            <v>0</v>
          </cell>
          <cell r="M700">
            <v>0</v>
          </cell>
          <cell r="P700">
            <v>0</v>
          </cell>
          <cell r="S700">
            <v>0</v>
          </cell>
          <cell r="V700">
            <v>0</v>
          </cell>
        </row>
        <row r="701">
          <cell r="G701">
            <v>0</v>
          </cell>
          <cell r="J701">
            <v>0</v>
          </cell>
          <cell r="M701">
            <v>0</v>
          </cell>
          <cell r="P701">
            <v>0</v>
          </cell>
          <cell r="S701">
            <v>0</v>
          </cell>
          <cell r="V701">
            <v>0</v>
          </cell>
        </row>
        <row r="702">
          <cell r="G702">
            <v>0</v>
          </cell>
          <cell r="J702">
            <v>0</v>
          </cell>
          <cell r="M702">
            <v>0</v>
          </cell>
          <cell r="P702">
            <v>0</v>
          </cell>
          <cell r="S702">
            <v>0</v>
          </cell>
          <cell r="V702">
            <v>0</v>
          </cell>
        </row>
        <row r="703">
          <cell r="G703">
            <v>0</v>
          </cell>
          <cell r="J703">
            <v>0</v>
          </cell>
          <cell r="M703">
            <v>0</v>
          </cell>
          <cell r="P703">
            <v>0</v>
          </cell>
          <cell r="S703">
            <v>0</v>
          </cell>
          <cell r="V703">
            <v>0</v>
          </cell>
        </row>
        <row r="704">
          <cell r="G704">
            <v>0</v>
          </cell>
          <cell r="J704">
            <v>0</v>
          </cell>
          <cell r="M704">
            <v>0</v>
          </cell>
          <cell r="P704">
            <v>0</v>
          </cell>
          <cell r="S704">
            <v>0</v>
          </cell>
          <cell r="V704">
            <v>0</v>
          </cell>
        </row>
        <row r="705">
          <cell r="G705">
            <v>0</v>
          </cell>
          <cell r="J705">
            <v>0</v>
          </cell>
          <cell r="M705">
            <v>0</v>
          </cell>
          <cell r="P705">
            <v>0</v>
          </cell>
          <cell r="S705">
            <v>0</v>
          </cell>
          <cell r="V705">
            <v>0</v>
          </cell>
        </row>
        <row r="706">
          <cell r="G706">
            <v>0</v>
          </cell>
          <cell r="J706">
            <v>0</v>
          </cell>
          <cell r="M706">
            <v>0</v>
          </cell>
          <cell r="P706">
            <v>0</v>
          </cell>
          <cell r="S706">
            <v>0</v>
          </cell>
          <cell r="V706">
            <v>0</v>
          </cell>
        </row>
        <row r="707">
          <cell r="G707">
            <v>0</v>
          </cell>
          <cell r="J707">
            <v>0</v>
          </cell>
          <cell r="M707">
            <v>0</v>
          </cell>
          <cell r="P707">
            <v>0</v>
          </cell>
          <cell r="S707">
            <v>0</v>
          </cell>
          <cell r="V707">
            <v>0</v>
          </cell>
        </row>
        <row r="708">
          <cell r="G708">
            <v>0</v>
          </cell>
          <cell r="J708">
            <v>0</v>
          </cell>
          <cell r="M708">
            <v>0</v>
          </cell>
          <cell r="P708">
            <v>0</v>
          </cell>
          <cell r="S708">
            <v>0</v>
          </cell>
          <cell r="V708">
            <v>0</v>
          </cell>
        </row>
        <row r="709">
          <cell r="G709">
            <v>0</v>
          </cell>
          <cell r="J709">
            <v>0</v>
          </cell>
          <cell r="M709">
            <v>0</v>
          </cell>
          <cell r="P709">
            <v>0</v>
          </cell>
          <cell r="S709">
            <v>0</v>
          </cell>
          <cell r="V709">
            <v>0</v>
          </cell>
        </row>
        <row r="710">
          <cell r="G710">
            <v>0</v>
          </cell>
          <cell r="J710">
            <v>0</v>
          </cell>
          <cell r="M710">
            <v>0</v>
          </cell>
          <cell r="P710">
            <v>0</v>
          </cell>
          <cell r="S710">
            <v>0</v>
          </cell>
          <cell r="V710">
            <v>0</v>
          </cell>
        </row>
        <row r="711">
          <cell r="G711">
            <v>0</v>
          </cell>
          <cell r="J711">
            <v>0</v>
          </cell>
          <cell r="M711">
            <v>0</v>
          </cell>
          <cell r="P711">
            <v>0</v>
          </cell>
          <cell r="S711">
            <v>0</v>
          </cell>
          <cell r="V711">
            <v>0</v>
          </cell>
        </row>
        <row r="712">
          <cell r="G712">
            <v>0</v>
          </cell>
          <cell r="J712">
            <v>0</v>
          </cell>
          <cell r="M712">
            <v>0</v>
          </cell>
          <cell r="P712">
            <v>0</v>
          </cell>
          <cell r="S712">
            <v>0</v>
          </cell>
          <cell r="V712">
            <v>0</v>
          </cell>
        </row>
        <row r="713">
          <cell r="G713">
            <v>0</v>
          </cell>
          <cell r="J713">
            <v>0</v>
          </cell>
          <cell r="M713">
            <v>0</v>
          </cell>
          <cell r="P713">
            <v>0</v>
          </cell>
          <cell r="S713">
            <v>0</v>
          </cell>
          <cell r="V713">
            <v>0</v>
          </cell>
        </row>
        <row r="714">
          <cell r="G714">
            <v>0</v>
          </cell>
          <cell r="J714">
            <v>0</v>
          </cell>
          <cell r="M714">
            <v>0</v>
          </cell>
          <cell r="P714">
            <v>0</v>
          </cell>
          <cell r="S714">
            <v>0</v>
          </cell>
          <cell r="V714">
            <v>0</v>
          </cell>
        </row>
        <row r="715">
          <cell r="G715">
            <v>0</v>
          </cell>
          <cell r="J715">
            <v>0</v>
          </cell>
          <cell r="M715">
            <v>0</v>
          </cell>
          <cell r="P715">
            <v>0</v>
          </cell>
          <cell r="S715">
            <v>0</v>
          </cell>
          <cell r="V715">
            <v>0</v>
          </cell>
        </row>
        <row r="716">
          <cell r="G716">
            <v>0</v>
          </cell>
          <cell r="J716">
            <v>0</v>
          </cell>
          <cell r="M716">
            <v>0</v>
          </cell>
          <cell r="P716">
            <v>0</v>
          </cell>
          <cell r="S716">
            <v>0</v>
          </cell>
          <cell r="V716">
            <v>0</v>
          </cell>
        </row>
        <row r="717">
          <cell r="G717">
            <v>0</v>
          </cell>
          <cell r="J717">
            <v>0</v>
          </cell>
          <cell r="M717">
            <v>0</v>
          </cell>
          <cell r="P717">
            <v>0</v>
          </cell>
          <cell r="S717">
            <v>0</v>
          </cell>
          <cell r="V717">
            <v>0</v>
          </cell>
        </row>
        <row r="718">
          <cell r="G718">
            <v>0</v>
          </cell>
          <cell r="J718">
            <v>0</v>
          </cell>
          <cell r="M718">
            <v>0</v>
          </cell>
          <cell r="P718">
            <v>0</v>
          </cell>
          <cell r="S718">
            <v>0</v>
          </cell>
          <cell r="V718">
            <v>0</v>
          </cell>
        </row>
        <row r="719">
          <cell r="G719">
            <v>0</v>
          </cell>
          <cell r="J719">
            <v>0</v>
          </cell>
          <cell r="M719">
            <v>0</v>
          </cell>
          <cell r="P719">
            <v>0</v>
          </cell>
          <cell r="S719">
            <v>0</v>
          </cell>
          <cell r="V719">
            <v>0</v>
          </cell>
        </row>
        <row r="720">
          <cell r="G720">
            <v>0</v>
          </cell>
          <cell r="J720">
            <v>0</v>
          </cell>
          <cell r="M720">
            <v>0</v>
          </cell>
          <cell r="P720">
            <v>0</v>
          </cell>
          <cell r="S720">
            <v>0</v>
          </cell>
          <cell r="V720">
            <v>0</v>
          </cell>
        </row>
        <row r="721">
          <cell r="G721">
            <v>0</v>
          </cell>
          <cell r="J721">
            <v>0</v>
          </cell>
          <cell r="M721">
            <v>0</v>
          </cell>
          <cell r="P721">
            <v>0</v>
          </cell>
          <cell r="S721">
            <v>0</v>
          </cell>
          <cell r="V721">
            <v>0</v>
          </cell>
        </row>
        <row r="722">
          <cell r="G722">
            <v>0</v>
          </cell>
          <cell r="J722">
            <v>0</v>
          </cell>
          <cell r="M722">
            <v>0</v>
          </cell>
          <cell r="P722">
            <v>0</v>
          </cell>
          <cell r="S722">
            <v>0</v>
          </cell>
          <cell r="V722">
            <v>0</v>
          </cell>
        </row>
        <row r="723">
          <cell r="G723">
            <v>0</v>
          </cell>
          <cell r="J723">
            <v>0</v>
          </cell>
          <cell r="M723">
            <v>0</v>
          </cell>
          <cell r="P723">
            <v>0</v>
          </cell>
          <cell r="S723">
            <v>0</v>
          </cell>
          <cell r="V723">
            <v>0</v>
          </cell>
        </row>
        <row r="724">
          <cell r="G724">
            <v>0</v>
          </cell>
          <cell r="J724">
            <v>0</v>
          </cell>
          <cell r="M724">
            <v>0</v>
          </cell>
          <cell r="P724">
            <v>0</v>
          </cell>
          <cell r="S724">
            <v>0</v>
          </cell>
          <cell r="V724">
            <v>0</v>
          </cell>
        </row>
        <row r="725">
          <cell r="G725">
            <v>0</v>
          </cell>
          <cell r="J725">
            <v>0</v>
          </cell>
          <cell r="M725">
            <v>0</v>
          </cell>
          <cell r="P725">
            <v>0</v>
          </cell>
          <cell r="S725">
            <v>0</v>
          </cell>
          <cell r="V725">
            <v>0</v>
          </cell>
        </row>
        <row r="726">
          <cell r="G726">
            <v>0</v>
          </cell>
          <cell r="J726">
            <v>0</v>
          </cell>
          <cell r="M726">
            <v>0</v>
          </cell>
          <cell r="P726">
            <v>0</v>
          </cell>
          <cell r="S726">
            <v>0</v>
          </cell>
          <cell r="V726">
            <v>0</v>
          </cell>
        </row>
        <row r="727">
          <cell r="G727">
            <v>0</v>
          </cell>
          <cell r="J727">
            <v>0</v>
          </cell>
          <cell r="M727">
            <v>0</v>
          </cell>
          <cell r="P727">
            <v>0</v>
          </cell>
          <cell r="S727">
            <v>0</v>
          </cell>
          <cell r="V727">
            <v>0</v>
          </cell>
        </row>
        <row r="728">
          <cell r="G728">
            <v>0</v>
          </cell>
          <cell r="J728">
            <v>0</v>
          </cell>
          <cell r="M728">
            <v>0</v>
          </cell>
          <cell r="P728">
            <v>0</v>
          </cell>
          <cell r="S728">
            <v>0</v>
          </cell>
          <cell r="V728">
            <v>0</v>
          </cell>
        </row>
        <row r="729">
          <cell r="G729">
            <v>0</v>
          </cell>
          <cell r="J729">
            <v>0</v>
          </cell>
          <cell r="M729">
            <v>0</v>
          </cell>
          <cell r="P729">
            <v>0</v>
          </cell>
          <cell r="S729">
            <v>0</v>
          </cell>
          <cell r="V729">
            <v>0</v>
          </cell>
        </row>
        <row r="730">
          <cell r="G730">
            <v>0</v>
          </cell>
          <cell r="J730">
            <v>0</v>
          </cell>
          <cell r="M730">
            <v>0</v>
          </cell>
          <cell r="P730">
            <v>0</v>
          </cell>
          <cell r="S730">
            <v>0</v>
          </cell>
          <cell r="V730">
            <v>0</v>
          </cell>
        </row>
        <row r="731">
          <cell r="G731">
            <v>0</v>
          </cell>
          <cell r="J731">
            <v>0</v>
          </cell>
          <cell r="M731">
            <v>0</v>
          </cell>
          <cell r="P731">
            <v>0</v>
          </cell>
          <cell r="S731">
            <v>0</v>
          </cell>
          <cell r="V731">
            <v>0</v>
          </cell>
        </row>
        <row r="732">
          <cell r="G732">
            <v>0</v>
          </cell>
          <cell r="J732">
            <v>0</v>
          </cell>
          <cell r="M732">
            <v>0</v>
          </cell>
          <cell r="P732">
            <v>0</v>
          </cell>
          <cell r="S732">
            <v>0</v>
          </cell>
          <cell r="V732">
            <v>0</v>
          </cell>
        </row>
        <row r="733">
          <cell r="G733">
            <v>0</v>
          </cell>
          <cell r="J733">
            <v>0</v>
          </cell>
          <cell r="M733">
            <v>0</v>
          </cell>
          <cell r="P733">
            <v>0</v>
          </cell>
          <cell r="S733">
            <v>0</v>
          </cell>
          <cell r="V733">
            <v>0</v>
          </cell>
        </row>
        <row r="734">
          <cell r="G734">
            <v>0</v>
          </cell>
          <cell r="J734">
            <v>0</v>
          </cell>
          <cell r="M734">
            <v>0</v>
          </cell>
          <cell r="P734">
            <v>0</v>
          </cell>
          <cell r="S734">
            <v>0</v>
          </cell>
          <cell r="V734">
            <v>0</v>
          </cell>
        </row>
        <row r="735">
          <cell r="G735">
            <v>0</v>
          </cell>
          <cell r="J735">
            <v>0</v>
          </cell>
          <cell r="M735">
            <v>0</v>
          </cell>
          <cell r="P735">
            <v>0</v>
          </cell>
          <cell r="S735">
            <v>0</v>
          </cell>
          <cell r="V735">
            <v>0</v>
          </cell>
        </row>
        <row r="736">
          <cell r="G736">
            <v>0</v>
          </cell>
          <cell r="J736">
            <v>0</v>
          </cell>
          <cell r="M736">
            <v>0</v>
          </cell>
          <cell r="P736">
            <v>0</v>
          </cell>
          <cell r="S736">
            <v>0</v>
          </cell>
          <cell r="V736">
            <v>0</v>
          </cell>
        </row>
        <row r="737">
          <cell r="G737">
            <v>0</v>
          </cell>
          <cell r="J737">
            <v>0</v>
          </cell>
          <cell r="M737">
            <v>0</v>
          </cell>
          <cell r="P737">
            <v>0</v>
          </cell>
          <cell r="S737">
            <v>0</v>
          </cell>
          <cell r="V737">
            <v>0</v>
          </cell>
        </row>
        <row r="738">
          <cell r="G738">
            <v>0</v>
          </cell>
          <cell r="J738">
            <v>0</v>
          </cell>
          <cell r="M738">
            <v>0</v>
          </cell>
          <cell r="P738">
            <v>0</v>
          </cell>
          <cell r="S738">
            <v>0</v>
          </cell>
          <cell r="V738">
            <v>0</v>
          </cell>
        </row>
        <row r="739">
          <cell r="G739">
            <v>0</v>
          </cell>
          <cell r="J739">
            <v>0</v>
          </cell>
          <cell r="M739">
            <v>0</v>
          </cell>
          <cell r="P739">
            <v>0</v>
          </cell>
          <cell r="S739">
            <v>0</v>
          </cell>
          <cell r="V739">
            <v>0</v>
          </cell>
        </row>
        <row r="740">
          <cell r="G740">
            <v>0</v>
          </cell>
          <cell r="J740">
            <v>0</v>
          </cell>
          <cell r="M740">
            <v>0</v>
          </cell>
          <cell r="P740">
            <v>0</v>
          </cell>
          <cell r="S740">
            <v>0</v>
          </cell>
          <cell r="V740">
            <v>0</v>
          </cell>
        </row>
        <row r="741">
          <cell r="G741">
            <v>0</v>
          </cell>
          <cell r="J741">
            <v>0</v>
          </cell>
          <cell r="M741">
            <v>0</v>
          </cell>
          <cell r="P741">
            <v>0</v>
          </cell>
          <cell r="S741">
            <v>0</v>
          </cell>
          <cell r="V741">
            <v>0</v>
          </cell>
        </row>
        <row r="742">
          <cell r="G742">
            <v>0</v>
          </cell>
          <cell r="J742">
            <v>0</v>
          </cell>
          <cell r="M742">
            <v>0</v>
          </cell>
          <cell r="P742">
            <v>0</v>
          </cell>
          <cell r="S742">
            <v>0</v>
          </cell>
          <cell r="V742">
            <v>0</v>
          </cell>
        </row>
        <row r="743">
          <cell r="G743">
            <v>0</v>
          </cell>
          <cell r="J743">
            <v>0</v>
          </cell>
          <cell r="M743">
            <v>0</v>
          </cell>
          <cell r="P743">
            <v>0</v>
          </cell>
          <cell r="S743">
            <v>0</v>
          </cell>
          <cell r="V743">
            <v>0</v>
          </cell>
        </row>
        <row r="744">
          <cell r="G744">
            <v>0</v>
          </cell>
          <cell r="J744">
            <v>0</v>
          </cell>
          <cell r="M744">
            <v>0</v>
          </cell>
          <cell r="P744">
            <v>0</v>
          </cell>
          <cell r="S744">
            <v>0</v>
          </cell>
          <cell r="V744">
            <v>0</v>
          </cell>
        </row>
        <row r="745">
          <cell r="G745">
            <v>0</v>
          </cell>
          <cell r="J745">
            <v>0</v>
          </cell>
          <cell r="M745">
            <v>0</v>
          </cell>
          <cell r="P745">
            <v>0</v>
          </cell>
          <cell r="S745">
            <v>0</v>
          </cell>
          <cell r="V745">
            <v>0</v>
          </cell>
        </row>
        <row r="746">
          <cell r="G746">
            <v>0</v>
          </cell>
          <cell r="J746">
            <v>0</v>
          </cell>
          <cell r="M746">
            <v>0</v>
          </cell>
          <cell r="P746">
            <v>0</v>
          </cell>
          <cell r="S746">
            <v>0</v>
          </cell>
          <cell r="V746">
            <v>0</v>
          </cell>
        </row>
        <row r="747">
          <cell r="G747">
            <v>0</v>
          </cell>
          <cell r="J747">
            <v>0</v>
          </cell>
          <cell r="M747">
            <v>0</v>
          </cell>
          <cell r="P747">
            <v>0</v>
          </cell>
          <cell r="S747">
            <v>0</v>
          </cell>
          <cell r="V747">
            <v>0</v>
          </cell>
        </row>
        <row r="748">
          <cell r="G748">
            <v>0</v>
          </cell>
          <cell r="J748">
            <v>0</v>
          </cell>
          <cell r="M748">
            <v>0</v>
          </cell>
          <cell r="P748">
            <v>0</v>
          </cell>
          <cell r="S748">
            <v>0</v>
          </cell>
          <cell r="V748">
            <v>0</v>
          </cell>
        </row>
        <row r="749">
          <cell r="G749">
            <v>0</v>
          </cell>
          <cell r="J749">
            <v>0</v>
          </cell>
          <cell r="M749">
            <v>0</v>
          </cell>
          <cell r="P749">
            <v>0</v>
          </cell>
          <cell r="S749">
            <v>0</v>
          </cell>
          <cell r="V749">
            <v>0</v>
          </cell>
        </row>
        <row r="750">
          <cell r="G750">
            <v>0</v>
          </cell>
          <cell r="J750">
            <v>0</v>
          </cell>
          <cell r="M750">
            <v>0</v>
          </cell>
          <cell r="P750">
            <v>0</v>
          </cell>
          <cell r="S750">
            <v>0</v>
          </cell>
          <cell r="V750">
            <v>0</v>
          </cell>
        </row>
        <row r="751">
          <cell r="G751">
            <v>0</v>
          </cell>
          <cell r="J751">
            <v>0</v>
          </cell>
          <cell r="M751">
            <v>0</v>
          </cell>
          <cell r="P751">
            <v>0</v>
          </cell>
          <cell r="S751">
            <v>0</v>
          </cell>
          <cell r="V751">
            <v>0</v>
          </cell>
        </row>
        <row r="752">
          <cell r="G752">
            <v>0</v>
          </cell>
          <cell r="J752">
            <v>0</v>
          </cell>
          <cell r="M752">
            <v>0</v>
          </cell>
          <cell r="P752">
            <v>0</v>
          </cell>
          <cell r="S752">
            <v>0</v>
          </cell>
          <cell r="V752">
            <v>0</v>
          </cell>
        </row>
        <row r="753">
          <cell r="G753">
            <v>0</v>
          </cell>
          <cell r="J753">
            <v>0</v>
          </cell>
          <cell r="M753">
            <v>0</v>
          </cell>
          <cell r="P753">
            <v>0</v>
          </cell>
          <cell r="S753">
            <v>0</v>
          </cell>
          <cell r="V753">
            <v>0</v>
          </cell>
        </row>
        <row r="754">
          <cell r="G754">
            <v>0</v>
          </cell>
          <cell r="J754">
            <v>0</v>
          </cell>
          <cell r="M754">
            <v>0</v>
          </cell>
          <cell r="P754">
            <v>0</v>
          </cell>
          <cell r="S754">
            <v>0</v>
          </cell>
          <cell r="V754">
            <v>0</v>
          </cell>
        </row>
        <row r="755">
          <cell r="G755">
            <v>0</v>
          </cell>
          <cell r="J755">
            <v>0</v>
          </cell>
          <cell r="M755">
            <v>0</v>
          </cell>
          <cell r="P755">
            <v>0</v>
          </cell>
          <cell r="S755">
            <v>0</v>
          </cell>
          <cell r="V755">
            <v>0</v>
          </cell>
        </row>
        <row r="756">
          <cell r="G756">
            <v>0</v>
          </cell>
          <cell r="J756">
            <v>0</v>
          </cell>
          <cell r="M756">
            <v>0</v>
          </cell>
          <cell r="P756">
            <v>0</v>
          </cell>
          <cell r="S756">
            <v>0</v>
          </cell>
          <cell r="V756">
            <v>0</v>
          </cell>
        </row>
        <row r="757">
          <cell r="G757">
            <v>0</v>
          </cell>
          <cell r="J757">
            <v>0</v>
          </cell>
          <cell r="M757">
            <v>0</v>
          </cell>
          <cell r="P757">
            <v>0</v>
          </cell>
          <cell r="S757">
            <v>0</v>
          </cell>
          <cell r="V757">
            <v>0</v>
          </cell>
        </row>
        <row r="758">
          <cell r="G758">
            <v>0</v>
          </cell>
          <cell r="J758">
            <v>0</v>
          </cell>
          <cell r="M758">
            <v>0</v>
          </cell>
          <cell r="P758">
            <v>0</v>
          </cell>
          <cell r="S758">
            <v>0</v>
          </cell>
          <cell r="V758">
            <v>0</v>
          </cell>
        </row>
        <row r="759">
          <cell r="G759">
            <v>0</v>
          </cell>
          <cell r="J759">
            <v>0</v>
          </cell>
          <cell r="M759">
            <v>0</v>
          </cell>
          <cell r="P759">
            <v>0</v>
          </cell>
          <cell r="S759">
            <v>0</v>
          </cell>
          <cell r="V759">
            <v>0</v>
          </cell>
        </row>
        <row r="760">
          <cell r="G760">
            <v>0</v>
          </cell>
          <cell r="J760">
            <v>0</v>
          </cell>
          <cell r="M760">
            <v>0</v>
          </cell>
          <cell r="P760">
            <v>0</v>
          </cell>
          <cell r="S760">
            <v>0</v>
          </cell>
          <cell r="V760">
            <v>0</v>
          </cell>
        </row>
        <row r="761">
          <cell r="G761">
            <v>0</v>
          </cell>
          <cell r="J761">
            <v>0</v>
          </cell>
          <cell r="M761">
            <v>0</v>
          </cell>
          <cell r="P761">
            <v>0</v>
          </cell>
          <cell r="S761">
            <v>0</v>
          </cell>
          <cell r="V761">
            <v>0</v>
          </cell>
        </row>
        <row r="762">
          <cell r="G762">
            <v>0</v>
          </cell>
          <cell r="J762">
            <v>0</v>
          </cell>
          <cell r="M762">
            <v>0</v>
          </cell>
          <cell r="P762">
            <v>0</v>
          </cell>
          <cell r="S762">
            <v>0</v>
          </cell>
          <cell r="V762">
            <v>0</v>
          </cell>
        </row>
        <row r="763">
          <cell r="G763">
            <v>0</v>
          </cell>
          <cell r="J763">
            <v>0</v>
          </cell>
          <cell r="M763">
            <v>0</v>
          </cell>
          <cell r="P763">
            <v>0</v>
          </cell>
          <cell r="S763">
            <v>0</v>
          </cell>
          <cell r="V763">
            <v>0</v>
          </cell>
        </row>
        <row r="764">
          <cell r="G764">
            <v>0</v>
          </cell>
          <cell r="J764">
            <v>0</v>
          </cell>
          <cell r="M764">
            <v>0</v>
          </cell>
          <cell r="P764">
            <v>0</v>
          </cell>
          <cell r="S764">
            <v>0</v>
          </cell>
          <cell r="V764">
            <v>0</v>
          </cell>
        </row>
        <row r="765">
          <cell r="G765">
            <v>0</v>
          </cell>
          <cell r="J765">
            <v>0</v>
          </cell>
          <cell r="M765">
            <v>0</v>
          </cell>
          <cell r="P765">
            <v>0</v>
          </cell>
          <cell r="S765">
            <v>0</v>
          </cell>
          <cell r="V765">
            <v>0</v>
          </cell>
        </row>
        <row r="766">
          <cell r="G766">
            <v>0</v>
          </cell>
          <cell r="J766">
            <v>0</v>
          </cell>
          <cell r="M766">
            <v>0</v>
          </cell>
          <cell r="P766">
            <v>0</v>
          </cell>
          <cell r="S766">
            <v>0</v>
          </cell>
          <cell r="V766">
            <v>0</v>
          </cell>
        </row>
        <row r="767">
          <cell r="G767">
            <v>0</v>
          </cell>
          <cell r="J767">
            <v>0</v>
          </cell>
          <cell r="M767">
            <v>0</v>
          </cell>
          <cell r="P767">
            <v>0</v>
          </cell>
          <cell r="S767">
            <v>0</v>
          </cell>
          <cell r="V767">
            <v>0</v>
          </cell>
        </row>
        <row r="768">
          <cell r="G768">
            <v>0</v>
          </cell>
          <cell r="J768">
            <v>0</v>
          </cell>
          <cell r="M768">
            <v>0</v>
          </cell>
          <cell r="P768">
            <v>0</v>
          </cell>
          <cell r="S768">
            <v>0</v>
          </cell>
          <cell r="V768">
            <v>0</v>
          </cell>
        </row>
        <row r="769">
          <cell r="G769">
            <v>0</v>
          </cell>
          <cell r="J769">
            <v>0</v>
          </cell>
          <cell r="M769">
            <v>0</v>
          </cell>
          <cell r="P769">
            <v>0</v>
          </cell>
          <cell r="S769">
            <v>0</v>
          </cell>
          <cell r="V769">
            <v>0</v>
          </cell>
        </row>
        <row r="770">
          <cell r="G770">
            <v>0</v>
          </cell>
          <cell r="J770">
            <v>0</v>
          </cell>
          <cell r="M770">
            <v>0</v>
          </cell>
          <cell r="P770">
            <v>0</v>
          </cell>
          <cell r="S770">
            <v>0</v>
          </cell>
          <cell r="V770">
            <v>0</v>
          </cell>
        </row>
        <row r="771">
          <cell r="G771">
            <v>0</v>
          </cell>
          <cell r="J771">
            <v>0</v>
          </cell>
          <cell r="M771">
            <v>0</v>
          </cell>
          <cell r="P771">
            <v>0</v>
          </cell>
          <cell r="S771">
            <v>0</v>
          </cell>
          <cell r="V771">
            <v>0</v>
          </cell>
        </row>
        <row r="772">
          <cell r="G772">
            <v>0</v>
          </cell>
          <cell r="J772">
            <v>0</v>
          </cell>
          <cell r="M772">
            <v>0</v>
          </cell>
          <cell r="P772">
            <v>0</v>
          </cell>
          <cell r="S772">
            <v>0</v>
          </cell>
          <cell r="V772">
            <v>0</v>
          </cell>
        </row>
        <row r="773">
          <cell r="G773">
            <v>0</v>
          </cell>
          <cell r="J773">
            <v>0</v>
          </cell>
          <cell r="M773">
            <v>0</v>
          </cell>
          <cell r="P773">
            <v>0</v>
          </cell>
          <cell r="S773">
            <v>0</v>
          </cell>
          <cell r="V773">
            <v>0</v>
          </cell>
        </row>
        <row r="774">
          <cell r="G774">
            <v>0</v>
          </cell>
          <cell r="J774">
            <v>0</v>
          </cell>
          <cell r="M774">
            <v>0</v>
          </cell>
          <cell r="P774">
            <v>0</v>
          </cell>
          <cell r="S774">
            <v>0</v>
          </cell>
          <cell r="V774">
            <v>0</v>
          </cell>
        </row>
        <row r="775">
          <cell r="G775">
            <v>0</v>
          </cell>
          <cell r="J775">
            <v>0</v>
          </cell>
          <cell r="M775">
            <v>0</v>
          </cell>
          <cell r="P775">
            <v>0</v>
          </cell>
          <cell r="S775">
            <v>0</v>
          </cell>
          <cell r="V775">
            <v>0</v>
          </cell>
        </row>
        <row r="776">
          <cell r="G776">
            <v>0</v>
          </cell>
          <cell r="J776">
            <v>0</v>
          </cell>
          <cell r="M776">
            <v>0</v>
          </cell>
          <cell r="P776">
            <v>0</v>
          </cell>
          <cell r="S776">
            <v>0</v>
          </cell>
          <cell r="V776">
            <v>0</v>
          </cell>
        </row>
        <row r="777">
          <cell r="G777">
            <v>0</v>
          </cell>
          <cell r="J777">
            <v>0</v>
          </cell>
          <cell r="M777">
            <v>0</v>
          </cell>
          <cell r="P777">
            <v>0</v>
          </cell>
          <cell r="S777">
            <v>0</v>
          </cell>
          <cell r="V777">
            <v>0</v>
          </cell>
        </row>
        <row r="778">
          <cell r="G778">
            <v>0</v>
          </cell>
          <cell r="J778">
            <v>0</v>
          </cell>
          <cell r="M778">
            <v>0</v>
          </cell>
          <cell r="P778">
            <v>0</v>
          </cell>
          <cell r="S778">
            <v>0</v>
          </cell>
          <cell r="V778">
            <v>0</v>
          </cell>
        </row>
        <row r="779">
          <cell r="G779">
            <v>0</v>
          </cell>
          <cell r="J779">
            <v>0</v>
          </cell>
          <cell r="M779">
            <v>0</v>
          </cell>
          <cell r="P779">
            <v>0</v>
          </cell>
          <cell r="S779">
            <v>0</v>
          </cell>
          <cell r="V779">
            <v>0</v>
          </cell>
        </row>
        <row r="780">
          <cell r="G780">
            <v>0</v>
          </cell>
          <cell r="J780">
            <v>0</v>
          </cell>
          <cell r="M780">
            <v>0</v>
          </cell>
          <cell r="P780">
            <v>0</v>
          </cell>
          <cell r="S780">
            <v>0</v>
          </cell>
          <cell r="V780">
            <v>0</v>
          </cell>
        </row>
        <row r="781">
          <cell r="G781">
            <v>0</v>
          </cell>
          <cell r="J781">
            <v>0</v>
          </cell>
          <cell r="M781">
            <v>0</v>
          </cell>
          <cell r="P781">
            <v>0</v>
          </cell>
          <cell r="S781">
            <v>0</v>
          </cell>
          <cell r="V781">
            <v>0</v>
          </cell>
        </row>
        <row r="782">
          <cell r="G782">
            <v>0</v>
          </cell>
          <cell r="J782">
            <v>0</v>
          </cell>
          <cell r="M782">
            <v>0</v>
          </cell>
          <cell r="P782">
            <v>0</v>
          </cell>
          <cell r="S782">
            <v>0</v>
          </cell>
          <cell r="V782">
            <v>0</v>
          </cell>
        </row>
        <row r="783">
          <cell r="G783">
            <v>0</v>
          </cell>
          <cell r="J783">
            <v>0</v>
          </cell>
          <cell r="M783">
            <v>0</v>
          </cell>
          <cell r="P783">
            <v>0</v>
          </cell>
          <cell r="S783">
            <v>0</v>
          </cell>
          <cell r="V783">
            <v>0</v>
          </cell>
        </row>
        <row r="784">
          <cell r="G784">
            <v>0</v>
          </cell>
          <cell r="J784">
            <v>0</v>
          </cell>
          <cell r="M784">
            <v>0</v>
          </cell>
          <cell r="P784">
            <v>0</v>
          </cell>
          <cell r="S784">
            <v>0</v>
          </cell>
          <cell r="V784">
            <v>0</v>
          </cell>
        </row>
        <row r="785">
          <cell r="G785">
            <v>0</v>
          </cell>
          <cell r="J785">
            <v>0</v>
          </cell>
          <cell r="M785">
            <v>0</v>
          </cell>
          <cell r="P785">
            <v>0</v>
          </cell>
          <cell r="S785">
            <v>0</v>
          </cell>
          <cell r="V785">
            <v>0</v>
          </cell>
        </row>
        <row r="786">
          <cell r="G786">
            <v>0</v>
          </cell>
          <cell r="J786">
            <v>0</v>
          </cell>
          <cell r="M786">
            <v>0</v>
          </cell>
          <cell r="P786">
            <v>0</v>
          </cell>
          <cell r="S786">
            <v>0</v>
          </cell>
          <cell r="V786">
            <v>0</v>
          </cell>
        </row>
        <row r="787">
          <cell r="G787">
            <v>0</v>
          </cell>
          <cell r="J787">
            <v>0</v>
          </cell>
          <cell r="M787">
            <v>0</v>
          </cell>
          <cell r="P787">
            <v>0</v>
          </cell>
          <cell r="S787">
            <v>0</v>
          </cell>
          <cell r="V787">
            <v>0</v>
          </cell>
        </row>
        <row r="788">
          <cell r="G788">
            <v>0</v>
          </cell>
          <cell r="J788">
            <v>0</v>
          </cell>
          <cell r="M788">
            <v>0</v>
          </cell>
          <cell r="P788">
            <v>0</v>
          </cell>
          <cell r="S788">
            <v>0</v>
          </cell>
          <cell r="V788">
            <v>0</v>
          </cell>
        </row>
        <row r="789">
          <cell r="G789">
            <v>0</v>
          </cell>
          <cell r="J789">
            <v>0</v>
          </cell>
          <cell r="M789">
            <v>0</v>
          </cell>
          <cell r="P789">
            <v>0</v>
          </cell>
          <cell r="S789">
            <v>0</v>
          </cell>
          <cell r="V789">
            <v>0</v>
          </cell>
        </row>
        <row r="790">
          <cell r="G790">
            <v>0</v>
          </cell>
          <cell r="J790">
            <v>0</v>
          </cell>
          <cell r="M790">
            <v>0</v>
          </cell>
          <cell r="P790">
            <v>0</v>
          </cell>
          <cell r="S790">
            <v>0</v>
          </cell>
          <cell r="V790">
            <v>0</v>
          </cell>
        </row>
        <row r="791">
          <cell r="G791">
            <v>0</v>
          </cell>
          <cell r="J791">
            <v>0</v>
          </cell>
          <cell r="M791">
            <v>0</v>
          </cell>
          <cell r="P791">
            <v>0</v>
          </cell>
          <cell r="S791">
            <v>0</v>
          </cell>
          <cell r="V791">
            <v>0</v>
          </cell>
        </row>
        <row r="792">
          <cell r="G792">
            <v>0</v>
          </cell>
          <cell r="J792">
            <v>0</v>
          </cell>
          <cell r="M792">
            <v>0</v>
          </cell>
          <cell r="P792">
            <v>0</v>
          </cell>
          <cell r="S792">
            <v>0</v>
          </cell>
          <cell r="V792">
            <v>0</v>
          </cell>
        </row>
        <row r="793">
          <cell r="G793">
            <v>0</v>
          </cell>
          <cell r="J793">
            <v>0</v>
          </cell>
          <cell r="M793">
            <v>0</v>
          </cell>
          <cell r="P793">
            <v>0</v>
          </cell>
          <cell r="S793">
            <v>0</v>
          </cell>
          <cell r="V793">
            <v>0</v>
          </cell>
        </row>
        <row r="794">
          <cell r="G794">
            <v>0</v>
          </cell>
          <cell r="J794">
            <v>0</v>
          </cell>
          <cell r="M794">
            <v>0</v>
          </cell>
          <cell r="P794">
            <v>0</v>
          </cell>
          <cell r="S794">
            <v>0</v>
          </cell>
          <cell r="V794">
            <v>0</v>
          </cell>
        </row>
        <row r="795">
          <cell r="G795">
            <v>0</v>
          </cell>
          <cell r="J795">
            <v>0</v>
          </cell>
          <cell r="M795">
            <v>0</v>
          </cell>
          <cell r="P795">
            <v>0</v>
          </cell>
          <cell r="S795">
            <v>0</v>
          </cell>
          <cell r="V795">
            <v>0</v>
          </cell>
        </row>
        <row r="796">
          <cell r="G796">
            <v>0</v>
          </cell>
          <cell r="J796">
            <v>0</v>
          </cell>
          <cell r="M796">
            <v>0</v>
          </cell>
          <cell r="P796">
            <v>0</v>
          </cell>
          <cell r="S796">
            <v>0</v>
          </cell>
          <cell r="V796">
            <v>0</v>
          </cell>
        </row>
        <row r="797">
          <cell r="G797">
            <v>0</v>
          </cell>
          <cell r="J797">
            <v>0</v>
          </cell>
          <cell r="M797">
            <v>0</v>
          </cell>
          <cell r="P797">
            <v>0</v>
          </cell>
          <cell r="S797">
            <v>0</v>
          </cell>
          <cell r="V797">
            <v>0</v>
          </cell>
        </row>
        <row r="798">
          <cell r="G798">
            <v>0</v>
          </cell>
          <cell r="J798">
            <v>0</v>
          </cell>
          <cell r="M798">
            <v>0</v>
          </cell>
          <cell r="P798">
            <v>0</v>
          </cell>
          <cell r="S798">
            <v>0</v>
          </cell>
          <cell r="V798">
            <v>0</v>
          </cell>
        </row>
        <row r="799">
          <cell r="G799">
            <v>0</v>
          </cell>
          <cell r="J799">
            <v>0</v>
          </cell>
          <cell r="M799">
            <v>0</v>
          </cell>
          <cell r="P799">
            <v>0</v>
          </cell>
          <cell r="S799">
            <v>0</v>
          </cell>
          <cell r="V799">
            <v>0</v>
          </cell>
        </row>
        <row r="800">
          <cell r="G800">
            <v>0</v>
          </cell>
          <cell r="J800">
            <v>0</v>
          </cell>
          <cell r="M800">
            <v>0</v>
          </cell>
          <cell r="P800">
            <v>0</v>
          </cell>
          <cell r="S800">
            <v>0</v>
          </cell>
          <cell r="V800">
            <v>0</v>
          </cell>
        </row>
        <row r="801">
          <cell r="G801">
            <v>0</v>
          </cell>
          <cell r="J801">
            <v>0</v>
          </cell>
          <cell r="M801">
            <v>0</v>
          </cell>
          <cell r="P801">
            <v>0</v>
          </cell>
          <cell r="S801">
            <v>0</v>
          </cell>
          <cell r="V801">
            <v>0</v>
          </cell>
        </row>
        <row r="802">
          <cell r="G802">
            <v>0</v>
          </cell>
          <cell r="J802">
            <v>0</v>
          </cell>
          <cell r="M802">
            <v>0</v>
          </cell>
          <cell r="P802">
            <v>0</v>
          </cell>
          <cell r="S802">
            <v>0</v>
          </cell>
          <cell r="V802">
            <v>0</v>
          </cell>
        </row>
        <row r="803">
          <cell r="G803">
            <v>0</v>
          </cell>
          <cell r="J803">
            <v>0</v>
          </cell>
          <cell r="M803">
            <v>0</v>
          </cell>
          <cell r="P803">
            <v>0</v>
          </cell>
          <cell r="S803">
            <v>0</v>
          </cell>
          <cell r="V803">
            <v>0</v>
          </cell>
        </row>
        <row r="804">
          <cell r="G804">
            <v>0</v>
          </cell>
          <cell r="J804">
            <v>0</v>
          </cell>
          <cell r="M804">
            <v>0</v>
          </cell>
          <cell r="P804">
            <v>0</v>
          </cell>
          <cell r="S804">
            <v>0</v>
          </cell>
          <cell r="V804">
            <v>0</v>
          </cell>
        </row>
        <row r="805">
          <cell r="G805">
            <v>0</v>
          </cell>
          <cell r="J805">
            <v>0</v>
          </cell>
          <cell r="M805">
            <v>0</v>
          </cell>
          <cell r="P805">
            <v>0</v>
          </cell>
          <cell r="S805">
            <v>0</v>
          </cell>
          <cell r="V805">
            <v>0</v>
          </cell>
        </row>
        <row r="806">
          <cell r="G806">
            <v>0</v>
          </cell>
          <cell r="J806">
            <v>0</v>
          </cell>
          <cell r="M806">
            <v>0</v>
          </cell>
          <cell r="P806">
            <v>0</v>
          </cell>
          <cell r="S806">
            <v>0</v>
          </cell>
          <cell r="V806">
            <v>0</v>
          </cell>
        </row>
        <row r="807">
          <cell r="G807">
            <v>0</v>
          </cell>
          <cell r="J807">
            <v>0</v>
          </cell>
          <cell r="M807">
            <v>0</v>
          </cell>
          <cell r="P807">
            <v>0</v>
          </cell>
          <cell r="S807">
            <v>0</v>
          </cell>
          <cell r="V807">
            <v>0</v>
          </cell>
        </row>
        <row r="808">
          <cell r="G808">
            <v>0</v>
          </cell>
          <cell r="J808">
            <v>0</v>
          </cell>
          <cell r="M808">
            <v>0</v>
          </cell>
          <cell r="P808">
            <v>0</v>
          </cell>
          <cell r="S808">
            <v>0</v>
          </cell>
          <cell r="V808">
            <v>0</v>
          </cell>
        </row>
        <row r="809">
          <cell r="G809">
            <v>0</v>
          </cell>
          <cell r="J809">
            <v>0</v>
          </cell>
          <cell r="M809">
            <v>0</v>
          </cell>
          <cell r="P809">
            <v>0</v>
          </cell>
          <cell r="S809">
            <v>0</v>
          </cell>
          <cell r="V809">
            <v>0</v>
          </cell>
        </row>
        <row r="810">
          <cell r="G810">
            <v>0</v>
          </cell>
          <cell r="J810">
            <v>0</v>
          </cell>
          <cell r="M810">
            <v>0</v>
          </cell>
          <cell r="P810">
            <v>0</v>
          </cell>
          <cell r="S810">
            <v>0</v>
          </cell>
          <cell r="V810">
            <v>0</v>
          </cell>
        </row>
        <row r="811">
          <cell r="G811">
            <v>0</v>
          </cell>
          <cell r="J811">
            <v>0</v>
          </cell>
          <cell r="M811">
            <v>0</v>
          </cell>
          <cell r="P811">
            <v>0</v>
          </cell>
          <cell r="S811">
            <v>0</v>
          </cell>
          <cell r="V811">
            <v>0</v>
          </cell>
        </row>
        <row r="812">
          <cell r="G812">
            <v>0</v>
          </cell>
          <cell r="J812">
            <v>0</v>
          </cell>
          <cell r="M812">
            <v>0</v>
          </cell>
          <cell r="P812">
            <v>0</v>
          </cell>
          <cell r="S812">
            <v>0</v>
          </cell>
          <cell r="V812">
            <v>0</v>
          </cell>
        </row>
        <row r="813">
          <cell r="G813">
            <v>0</v>
          </cell>
          <cell r="J813">
            <v>0</v>
          </cell>
          <cell r="M813">
            <v>0</v>
          </cell>
          <cell r="P813">
            <v>0</v>
          </cell>
          <cell r="S813">
            <v>0</v>
          </cell>
          <cell r="V813">
            <v>0</v>
          </cell>
        </row>
        <row r="814">
          <cell r="G814">
            <v>0</v>
          </cell>
          <cell r="J814">
            <v>0</v>
          </cell>
          <cell r="M814">
            <v>0</v>
          </cell>
          <cell r="P814">
            <v>0</v>
          </cell>
          <cell r="S814">
            <v>0</v>
          </cell>
          <cell r="V814">
            <v>0</v>
          </cell>
        </row>
        <row r="815">
          <cell r="G815">
            <v>0</v>
          </cell>
          <cell r="J815">
            <v>0</v>
          </cell>
          <cell r="M815">
            <v>0</v>
          </cell>
          <cell r="P815">
            <v>0</v>
          </cell>
          <cell r="S815">
            <v>0</v>
          </cell>
          <cell r="V815">
            <v>0</v>
          </cell>
        </row>
        <row r="816">
          <cell r="G816">
            <v>0</v>
          </cell>
          <cell r="J816">
            <v>0</v>
          </cell>
          <cell r="M816">
            <v>0</v>
          </cell>
          <cell r="P816">
            <v>0</v>
          </cell>
          <cell r="S816">
            <v>0</v>
          </cell>
          <cell r="V816">
            <v>0</v>
          </cell>
        </row>
        <row r="817">
          <cell r="G817">
            <v>0</v>
          </cell>
          <cell r="J817">
            <v>0</v>
          </cell>
          <cell r="M817">
            <v>0</v>
          </cell>
          <cell r="P817">
            <v>0</v>
          </cell>
          <cell r="S817">
            <v>0</v>
          </cell>
          <cell r="V817">
            <v>0</v>
          </cell>
        </row>
        <row r="818">
          <cell r="G818">
            <v>0</v>
          </cell>
          <cell r="J818">
            <v>0</v>
          </cell>
          <cell r="M818">
            <v>0</v>
          </cell>
          <cell r="P818">
            <v>0</v>
          </cell>
          <cell r="S818">
            <v>0</v>
          </cell>
          <cell r="V818">
            <v>0</v>
          </cell>
        </row>
        <row r="819">
          <cell r="G819">
            <v>0</v>
          </cell>
          <cell r="J819">
            <v>0</v>
          </cell>
          <cell r="M819">
            <v>0</v>
          </cell>
          <cell r="P819">
            <v>0</v>
          </cell>
          <cell r="S819">
            <v>0</v>
          </cell>
          <cell r="V819">
            <v>0</v>
          </cell>
        </row>
        <row r="820">
          <cell r="G820">
            <v>0</v>
          </cell>
          <cell r="J820">
            <v>0</v>
          </cell>
          <cell r="M820">
            <v>0</v>
          </cell>
          <cell r="P820">
            <v>0</v>
          </cell>
          <cell r="S820">
            <v>0</v>
          </cell>
          <cell r="V820">
            <v>0</v>
          </cell>
        </row>
        <row r="821">
          <cell r="G821">
            <v>0</v>
          </cell>
          <cell r="J821">
            <v>0</v>
          </cell>
          <cell r="M821">
            <v>0</v>
          </cell>
          <cell r="P821">
            <v>0</v>
          </cell>
          <cell r="S821">
            <v>0</v>
          </cell>
          <cell r="V821">
            <v>0</v>
          </cell>
        </row>
        <row r="822">
          <cell r="G822">
            <v>0</v>
          </cell>
          <cell r="J822">
            <v>0</v>
          </cell>
          <cell r="M822">
            <v>0</v>
          </cell>
          <cell r="P822">
            <v>0</v>
          </cell>
          <cell r="S822">
            <v>0</v>
          </cell>
          <cell r="V822">
            <v>0</v>
          </cell>
        </row>
        <row r="823">
          <cell r="G823">
            <v>0</v>
          </cell>
          <cell r="J823">
            <v>0</v>
          </cell>
          <cell r="M823">
            <v>0</v>
          </cell>
          <cell r="P823">
            <v>0</v>
          </cell>
          <cell r="S823">
            <v>0</v>
          </cell>
          <cell r="V823">
            <v>0</v>
          </cell>
        </row>
        <row r="824">
          <cell r="G824">
            <v>0</v>
          </cell>
          <cell r="J824">
            <v>0</v>
          </cell>
          <cell r="M824">
            <v>0</v>
          </cell>
          <cell r="P824">
            <v>0</v>
          </cell>
          <cell r="S824">
            <v>0</v>
          </cell>
          <cell r="V824">
            <v>0</v>
          </cell>
        </row>
        <row r="825">
          <cell r="G825">
            <v>0</v>
          </cell>
          <cell r="J825">
            <v>0</v>
          </cell>
          <cell r="M825">
            <v>0</v>
          </cell>
          <cell r="P825">
            <v>0</v>
          </cell>
          <cell r="S825">
            <v>0</v>
          </cell>
          <cell r="V825">
            <v>0</v>
          </cell>
        </row>
        <row r="826">
          <cell r="G826">
            <v>0</v>
          </cell>
          <cell r="J826">
            <v>0</v>
          </cell>
          <cell r="M826">
            <v>0</v>
          </cell>
          <cell r="P826">
            <v>0</v>
          </cell>
          <cell r="S826">
            <v>0</v>
          </cell>
          <cell r="V826">
            <v>0</v>
          </cell>
        </row>
        <row r="827">
          <cell r="G827">
            <v>0</v>
          </cell>
          <cell r="J827">
            <v>0</v>
          </cell>
          <cell r="M827">
            <v>0</v>
          </cell>
          <cell r="P827">
            <v>0</v>
          </cell>
          <cell r="S827">
            <v>0</v>
          </cell>
          <cell r="V827">
            <v>0</v>
          </cell>
        </row>
        <row r="828">
          <cell r="G828">
            <v>0</v>
          </cell>
          <cell r="J828">
            <v>0</v>
          </cell>
          <cell r="M828">
            <v>0</v>
          </cell>
          <cell r="P828">
            <v>0</v>
          </cell>
          <cell r="S828">
            <v>0</v>
          </cell>
          <cell r="V828">
            <v>0</v>
          </cell>
        </row>
        <row r="829">
          <cell r="G829">
            <v>0</v>
          </cell>
          <cell r="J829">
            <v>0</v>
          </cell>
          <cell r="M829">
            <v>0</v>
          </cell>
          <cell r="P829">
            <v>0</v>
          </cell>
          <cell r="S829">
            <v>0</v>
          </cell>
          <cell r="V829">
            <v>0</v>
          </cell>
        </row>
        <row r="830">
          <cell r="G830">
            <v>0</v>
          </cell>
          <cell r="J830">
            <v>0</v>
          </cell>
          <cell r="M830">
            <v>0</v>
          </cell>
          <cell r="P830">
            <v>0</v>
          </cell>
          <cell r="S830">
            <v>0</v>
          </cell>
          <cell r="V830">
            <v>0</v>
          </cell>
        </row>
        <row r="831">
          <cell r="G831">
            <v>0</v>
          </cell>
          <cell r="J831">
            <v>0</v>
          </cell>
          <cell r="M831">
            <v>0</v>
          </cell>
          <cell r="P831">
            <v>0</v>
          </cell>
          <cell r="S831">
            <v>0</v>
          </cell>
          <cell r="V831">
            <v>0</v>
          </cell>
        </row>
        <row r="832">
          <cell r="G832">
            <v>0</v>
          </cell>
          <cell r="J832">
            <v>0</v>
          </cell>
          <cell r="M832">
            <v>0</v>
          </cell>
          <cell r="P832">
            <v>0</v>
          </cell>
          <cell r="S832">
            <v>0</v>
          </cell>
          <cell r="V832">
            <v>0</v>
          </cell>
        </row>
        <row r="833">
          <cell r="G833">
            <v>0</v>
          </cell>
          <cell r="J833">
            <v>0</v>
          </cell>
          <cell r="M833">
            <v>0</v>
          </cell>
          <cell r="P833">
            <v>0</v>
          </cell>
          <cell r="S833">
            <v>0</v>
          </cell>
          <cell r="V833">
            <v>0</v>
          </cell>
        </row>
        <row r="834">
          <cell r="G834">
            <v>0</v>
          </cell>
          <cell r="J834">
            <v>0</v>
          </cell>
          <cell r="M834">
            <v>0</v>
          </cell>
          <cell r="P834">
            <v>0</v>
          </cell>
          <cell r="S834">
            <v>0</v>
          </cell>
          <cell r="V834">
            <v>0</v>
          </cell>
        </row>
        <row r="835">
          <cell r="G835">
            <v>0</v>
          </cell>
          <cell r="J835">
            <v>0</v>
          </cell>
          <cell r="M835">
            <v>0</v>
          </cell>
          <cell r="P835">
            <v>0</v>
          </cell>
          <cell r="S835">
            <v>0</v>
          </cell>
          <cell r="V835">
            <v>0</v>
          </cell>
        </row>
        <row r="836">
          <cell r="G836">
            <v>0</v>
          </cell>
          <cell r="J836">
            <v>0</v>
          </cell>
          <cell r="M836">
            <v>0</v>
          </cell>
          <cell r="P836">
            <v>0</v>
          </cell>
          <cell r="S836">
            <v>0</v>
          </cell>
          <cell r="V836">
            <v>0</v>
          </cell>
        </row>
        <row r="837">
          <cell r="G837">
            <v>0</v>
          </cell>
          <cell r="J837">
            <v>0</v>
          </cell>
          <cell r="M837">
            <v>0</v>
          </cell>
          <cell r="P837">
            <v>0</v>
          </cell>
          <cell r="S837">
            <v>0</v>
          </cell>
          <cell r="V837">
            <v>0</v>
          </cell>
        </row>
        <row r="838">
          <cell r="G838">
            <v>0</v>
          </cell>
          <cell r="J838">
            <v>0</v>
          </cell>
          <cell r="M838">
            <v>0</v>
          </cell>
          <cell r="P838">
            <v>0</v>
          </cell>
          <cell r="S838">
            <v>0</v>
          </cell>
          <cell r="V838">
            <v>0</v>
          </cell>
        </row>
        <row r="839">
          <cell r="G839">
            <v>0</v>
          </cell>
          <cell r="J839">
            <v>0</v>
          </cell>
          <cell r="M839">
            <v>0</v>
          </cell>
          <cell r="P839">
            <v>0</v>
          </cell>
          <cell r="S839">
            <v>0</v>
          </cell>
          <cell r="V839">
            <v>0</v>
          </cell>
        </row>
        <row r="840">
          <cell r="G840">
            <v>0</v>
          </cell>
          <cell r="J840">
            <v>0</v>
          </cell>
          <cell r="M840">
            <v>0</v>
          </cell>
          <cell r="P840">
            <v>0</v>
          </cell>
          <cell r="S840">
            <v>0</v>
          </cell>
          <cell r="V840">
            <v>0</v>
          </cell>
        </row>
        <row r="841">
          <cell r="G841">
            <v>0</v>
          </cell>
          <cell r="J841">
            <v>0</v>
          </cell>
          <cell r="M841">
            <v>0</v>
          </cell>
          <cell r="P841">
            <v>0</v>
          </cell>
          <cell r="S841">
            <v>0</v>
          </cell>
          <cell r="V841">
            <v>0</v>
          </cell>
        </row>
        <row r="842">
          <cell r="G842">
            <v>0</v>
          </cell>
          <cell r="J842">
            <v>0</v>
          </cell>
          <cell r="M842">
            <v>0</v>
          </cell>
          <cell r="P842">
            <v>0</v>
          </cell>
          <cell r="S842">
            <v>0</v>
          </cell>
          <cell r="V842">
            <v>0</v>
          </cell>
        </row>
        <row r="843">
          <cell r="G843">
            <v>0</v>
          </cell>
          <cell r="J843">
            <v>0</v>
          </cell>
          <cell r="M843">
            <v>0</v>
          </cell>
          <cell r="P843">
            <v>0</v>
          </cell>
          <cell r="S843">
            <v>0</v>
          </cell>
          <cell r="V843">
            <v>0</v>
          </cell>
        </row>
        <row r="844">
          <cell r="G844">
            <v>0</v>
          </cell>
          <cell r="J844">
            <v>0</v>
          </cell>
          <cell r="M844">
            <v>0</v>
          </cell>
          <cell r="P844">
            <v>0</v>
          </cell>
          <cell r="S844">
            <v>0</v>
          </cell>
          <cell r="V844">
            <v>0</v>
          </cell>
        </row>
        <row r="845">
          <cell r="G845">
            <v>0</v>
          </cell>
          <cell r="J845">
            <v>0</v>
          </cell>
          <cell r="M845">
            <v>0</v>
          </cell>
          <cell r="P845">
            <v>0</v>
          </cell>
          <cell r="S845">
            <v>0</v>
          </cell>
          <cell r="V845">
            <v>0</v>
          </cell>
        </row>
        <row r="846">
          <cell r="G846">
            <v>0</v>
          </cell>
          <cell r="J846">
            <v>0</v>
          </cell>
          <cell r="M846">
            <v>0</v>
          </cell>
          <cell r="P846">
            <v>0</v>
          </cell>
          <cell r="S846">
            <v>0</v>
          </cell>
          <cell r="V846">
            <v>0</v>
          </cell>
        </row>
        <row r="847">
          <cell r="G847">
            <v>0</v>
          </cell>
          <cell r="J847">
            <v>0</v>
          </cell>
          <cell r="M847">
            <v>0</v>
          </cell>
          <cell r="P847">
            <v>0</v>
          </cell>
          <cell r="S847">
            <v>0</v>
          </cell>
          <cell r="V847">
            <v>0</v>
          </cell>
        </row>
        <row r="848">
          <cell r="G848">
            <v>0</v>
          </cell>
          <cell r="J848">
            <v>0</v>
          </cell>
          <cell r="M848">
            <v>0</v>
          </cell>
          <cell r="P848">
            <v>0</v>
          </cell>
          <cell r="S848">
            <v>0</v>
          </cell>
          <cell r="V848">
            <v>0</v>
          </cell>
        </row>
        <row r="849">
          <cell r="G849">
            <v>0</v>
          </cell>
          <cell r="J849">
            <v>0</v>
          </cell>
          <cell r="M849">
            <v>0</v>
          </cell>
          <cell r="P849">
            <v>0</v>
          </cell>
          <cell r="S849">
            <v>0</v>
          </cell>
          <cell r="V849">
            <v>0</v>
          </cell>
        </row>
        <row r="850">
          <cell r="G850">
            <v>0</v>
          </cell>
          <cell r="J850">
            <v>0</v>
          </cell>
          <cell r="M850">
            <v>0</v>
          </cell>
          <cell r="P850">
            <v>0</v>
          </cell>
          <cell r="S850">
            <v>0</v>
          </cell>
          <cell r="V850">
            <v>0</v>
          </cell>
        </row>
        <row r="851">
          <cell r="G851">
            <v>0</v>
          </cell>
          <cell r="J851">
            <v>0</v>
          </cell>
          <cell r="M851">
            <v>0</v>
          </cell>
          <cell r="P851">
            <v>0</v>
          </cell>
          <cell r="S851">
            <v>0</v>
          </cell>
          <cell r="V851">
            <v>0</v>
          </cell>
        </row>
        <row r="852">
          <cell r="G852">
            <v>0</v>
          </cell>
          <cell r="J852">
            <v>0</v>
          </cell>
          <cell r="M852">
            <v>0</v>
          </cell>
          <cell r="P852">
            <v>0</v>
          </cell>
          <cell r="S852">
            <v>0</v>
          </cell>
          <cell r="V852">
            <v>0</v>
          </cell>
        </row>
        <row r="853">
          <cell r="G853">
            <v>0</v>
          </cell>
          <cell r="J853">
            <v>0</v>
          </cell>
          <cell r="M853">
            <v>0</v>
          </cell>
          <cell r="P853">
            <v>0</v>
          </cell>
          <cell r="S853">
            <v>0</v>
          </cell>
          <cell r="V853">
            <v>0</v>
          </cell>
        </row>
        <row r="854">
          <cell r="G854">
            <v>0</v>
          </cell>
          <cell r="J854">
            <v>0</v>
          </cell>
          <cell r="M854">
            <v>0</v>
          </cell>
          <cell r="P854">
            <v>0</v>
          </cell>
          <cell r="S854">
            <v>0</v>
          </cell>
          <cell r="V854">
            <v>0</v>
          </cell>
        </row>
        <row r="855">
          <cell r="G855">
            <v>0</v>
          </cell>
          <cell r="J855">
            <v>0</v>
          </cell>
          <cell r="M855">
            <v>0</v>
          </cell>
          <cell r="P855">
            <v>0</v>
          </cell>
          <cell r="S855">
            <v>0</v>
          </cell>
          <cell r="V855">
            <v>0</v>
          </cell>
        </row>
        <row r="856">
          <cell r="G856">
            <v>0</v>
          </cell>
          <cell r="J856">
            <v>0</v>
          </cell>
          <cell r="M856">
            <v>0</v>
          </cell>
          <cell r="P856">
            <v>0</v>
          </cell>
          <cell r="S856">
            <v>0</v>
          </cell>
          <cell r="V856">
            <v>0</v>
          </cell>
        </row>
        <row r="857">
          <cell r="G857">
            <v>0</v>
          </cell>
          <cell r="J857">
            <v>0</v>
          </cell>
          <cell r="M857">
            <v>0</v>
          </cell>
          <cell r="P857">
            <v>0</v>
          </cell>
          <cell r="S857">
            <v>0</v>
          </cell>
          <cell r="V857">
            <v>0</v>
          </cell>
        </row>
        <row r="858">
          <cell r="G858">
            <v>0</v>
          </cell>
          <cell r="J858">
            <v>0</v>
          </cell>
          <cell r="M858">
            <v>0</v>
          </cell>
          <cell r="P858">
            <v>0</v>
          </cell>
          <cell r="S858">
            <v>0</v>
          </cell>
          <cell r="V858">
            <v>0</v>
          </cell>
        </row>
        <row r="859">
          <cell r="G859">
            <v>0</v>
          </cell>
          <cell r="J859">
            <v>0</v>
          </cell>
          <cell r="M859">
            <v>0</v>
          </cell>
          <cell r="P859">
            <v>0</v>
          </cell>
          <cell r="S859">
            <v>0</v>
          </cell>
          <cell r="V859">
            <v>0</v>
          </cell>
        </row>
        <row r="860">
          <cell r="G860">
            <v>0</v>
          </cell>
          <cell r="J860">
            <v>0</v>
          </cell>
          <cell r="M860">
            <v>0</v>
          </cell>
          <cell r="P860">
            <v>0</v>
          </cell>
          <cell r="S860">
            <v>0</v>
          </cell>
          <cell r="V860">
            <v>0</v>
          </cell>
        </row>
        <row r="861">
          <cell r="G861">
            <v>0</v>
          </cell>
          <cell r="J861">
            <v>0</v>
          </cell>
          <cell r="M861">
            <v>0</v>
          </cell>
          <cell r="P861">
            <v>0</v>
          </cell>
          <cell r="S861">
            <v>0</v>
          </cell>
          <cell r="V861">
            <v>0</v>
          </cell>
        </row>
        <row r="862">
          <cell r="G862">
            <v>0</v>
          </cell>
          <cell r="J862">
            <v>0</v>
          </cell>
          <cell r="M862">
            <v>0</v>
          </cell>
          <cell r="P862">
            <v>0</v>
          </cell>
          <cell r="S862">
            <v>0</v>
          </cell>
          <cell r="V862">
            <v>0</v>
          </cell>
        </row>
        <row r="863">
          <cell r="G863">
            <v>0</v>
          </cell>
          <cell r="J863">
            <v>0</v>
          </cell>
          <cell r="M863">
            <v>0</v>
          </cell>
          <cell r="P863">
            <v>0</v>
          </cell>
          <cell r="S863">
            <v>0</v>
          </cell>
          <cell r="V863">
            <v>0</v>
          </cell>
        </row>
        <row r="864">
          <cell r="G864">
            <v>0</v>
          </cell>
          <cell r="J864">
            <v>0</v>
          </cell>
          <cell r="M864">
            <v>0</v>
          </cell>
          <cell r="P864">
            <v>0</v>
          </cell>
          <cell r="S864">
            <v>0</v>
          </cell>
          <cell r="V864">
            <v>0</v>
          </cell>
        </row>
        <row r="865">
          <cell r="G865">
            <v>0</v>
          </cell>
          <cell r="J865">
            <v>0</v>
          </cell>
          <cell r="M865">
            <v>0</v>
          </cell>
          <cell r="P865">
            <v>0</v>
          </cell>
          <cell r="S865">
            <v>0</v>
          </cell>
          <cell r="V865">
            <v>0</v>
          </cell>
        </row>
        <row r="866">
          <cell r="G866">
            <v>0</v>
          </cell>
          <cell r="J866">
            <v>0</v>
          </cell>
          <cell r="M866">
            <v>0</v>
          </cell>
          <cell r="P866">
            <v>0</v>
          </cell>
          <cell r="S866">
            <v>0</v>
          </cell>
          <cell r="V866">
            <v>0</v>
          </cell>
        </row>
        <row r="867">
          <cell r="G867">
            <v>0</v>
          </cell>
          <cell r="J867">
            <v>0</v>
          </cell>
          <cell r="M867">
            <v>0</v>
          </cell>
          <cell r="P867">
            <v>0</v>
          </cell>
          <cell r="S867">
            <v>0</v>
          </cell>
          <cell r="V867">
            <v>0</v>
          </cell>
        </row>
        <row r="868">
          <cell r="G868">
            <v>0</v>
          </cell>
          <cell r="J868">
            <v>0</v>
          </cell>
          <cell r="M868">
            <v>0</v>
          </cell>
          <cell r="P868">
            <v>0</v>
          </cell>
          <cell r="S868">
            <v>0</v>
          </cell>
          <cell r="V868">
            <v>0</v>
          </cell>
        </row>
        <row r="869">
          <cell r="G869">
            <v>0</v>
          </cell>
          <cell r="J869">
            <v>0</v>
          </cell>
          <cell r="M869">
            <v>0</v>
          </cell>
          <cell r="P869">
            <v>0</v>
          </cell>
          <cell r="S869">
            <v>0</v>
          </cell>
          <cell r="V869">
            <v>0</v>
          </cell>
        </row>
        <row r="870">
          <cell r="G870">
            <v>0</v>
          </cell>
          <cell r="J870">
            <v>0</v>
          </cell>
          <cell r="M870">
            <v>0</v>
          </cell>
          <cell r="P870">
            <v>0</v>
          </cell>
          <cell r="S870">
            <v>0</v>
          </cell>
          <cell r="V870">
            <v>0</v>
          </cell>
        </row>
        <row r="871">
          <cell r="G871">
            <v>0</v>
          </cell>
          <cell r="J871">
            <v>0</v>
          </cell>
          <cell r="M871">
            <v>0</v>
          </cell>
          <cell r="P871">
            <v>0</v>
          </cell>
          <cell r="S871">
            <v>0</v>
          </cell>
          <cell r="V871">
            <v>0</v>
          </cell>
        </row>
        <row r="872">
          <cell r="G872">
            <v>0</v>
          </cell>
          <cell r="J872">
            <v>0</v>
          </cell>
          <cell r="M872">
            <v>0</v>
          </cell>
          <cell r="P872">
            <v>0</v>
          </cell>
          <cell r="S872">
            <v>0</v>
          </cell>
          <cell r="V872">
            <v>0</v>
          </cell>
        </row>
        <row r="873">
          <cell r="G873">
            <v>0</v>
          </cell>
          <cell r="J873">
            <v>0</v>
          </cell>
          <cell r="M873">
            <v>0</v>
          </cell>
          <cell r="P873">
            <v>0</v>
          </cell>
          <cell r="S873">
            <v>0</v>
          </cell>
          <cell r="V873">
            <v>0</v>
          </cell>
        </row>
        <row r="874">
          <cell r="G874">
            <v>0</v>
          </cell>
          <cell r="J874">
            <v>0</v>
          </cell>
          <cell r="M874">
            <v>0</v>
          </cell>
          <cell r="P874">
            <v>0</v>
          </cell>
          <cell r="S874">
            <v>0</v>
          </cell>
          <cell r="V874">
            <v>0</v>
          </cell>
        </row>
        <row r="875">
          <cell r="G875">
            <v>0</v>
          </cell>
          <cell r="J875">
            <v>0</v>
          </cell>
          <cell r="M875">
            <v>0</v>
          </cell>
          <cell r="P875">
            <v>0</v>
          </cell>
          <cell r="S875">
            <v>0</v>
          </cell>
          <cell r="V875">
            <v>0</v>
          </cell>
        </row>
        <row r="876">
          <cell r="G876">
            <v>0</v>
          </cell>
          <cell r="J876">
            <v>0</v>
          </cell>
          <cell r="M876">
            <v>0</v>
          </cell>
          <cell r="P876">
            <v>0</v>
          </cell>
          <cell r="S876">
            <v>0</v>
          </cell>
          <cell r="V876">
            <v>0</v>
          </cell>
        </row>
        <row r="877">
          <cell r="G877">
            <v>0</v>
          </cell>
          <cell r="J877">
            <v>0</v>
          </cell>
          <cell r="M877">
            <v>0</v>
          </cell>
          <cell r="P877">
            <v>0</v>
          </cell>
          <cell r="S877">
            <v>0</v>
          </cell>
          <cell r="V877">
            <v>0</v>
          </cell>
        </row>
        <row r="878">
          <cell r="G878">
            <v>0</v>
          </cell>
          <cell r="J878">
            <v>0</v>
          </cell>
          <cell r="M878">
            <v>0</v>
          </cell>
          <cell r="P878">
            <v>0</v>
          </cell>
          <cell r="S878">
            <v>0</v>
          </cell>
          <cell r="V878">
            <v>0</v>
          </cell>
        </row>
        <row r="879">
          <cell r="G879">
            <v>0</v>
          </cell>
          <cell r="J879">
            <v>0</v>
          </cell>
          <cell r="M879">
            <v>0</v>
          </cell>
          <cell r="P879">
            <v>0</v>
          </cell>
          <cell r="S879">
            <v>0</v>
          </cell>
          <cell r="V879">
            <v>0</v>
          </cell>
        </row>
        <row r="880">
          <cell r="G880">
            <v>0</v>
          </cell>
          <cell r="J880">
            <v>0</v>
          </cell>
          <cell r="M880">
            <v>0</v>
          </cell>
          <cell r="P880">
            <v>0</v>
          </cell>
          <cell r="S880">
            <v>0</v>
          </cell>
          <cell r="V880">
            <v>0</v>
          </cell>
        </row>
        <row r="881">
          <cell r="G881">
            <v>0</v>
          </cell>
          <cell r="J881">
            <v>0</v>
          </cell>
          <cell r="M881">
            <v>0</v>
          </cell>
          <cell r="P881">
            <v>0</v>
          </cell>
          <cell r="S881">
            <v>0</v>
          </cell>
          <cell r="V881">
            <v>0</v>
          </cell>
        </row>
        <row r="882">
          <cell r="G882">
            <v>0</v>
          </cell>
          <cell r="J882">
            <v>0</v>
          </cell>
          <cell r="M882">
            <v>0</v>
          </cell>
          <cell r="P882">
            <v>0</v>
          </cell>
          <cell r="S882">
            <v>0</v>
          </cell>
          <cell r="V882">
            <v>0</v>
          </cell>
        </row>
        <row r="883">
          <cell r="G883">
            <v>0</v>
          </cell>
          <cell r="J883">
            <v>0</v>
          </cell>
          <cell r="M883">
            <v>0</v>
          </cell>
          <cell r="P883">
            <v>0</v>
          </cell>
          <cell r="S883">
            <v>0</v>
          </cell>
          <cell r="V883">
            <v>0</v>
          </cell>
        </row>
        <row r="884">
          <cell r="G884">
            <v>0</v>
          </cell>
          <cell r="J884">
            <v>0</v>
          </cell>
          <cell r="M884">
            <v>0</v>
          </cell>
          <cell r="P884">
            <v>0</v>
          </cell>
          <cell r="S884">
            <v>0</v>
          </cell>
          <cell r="V884">
            <v>0</v>
          </cell>
        </row>
        <row r="885">
          <cell r="G885">
            <v>0</v>
          </cell>
          <cell r="J885">
            <v>0</v>
          </cell>
          <cell r="M885">
            <v>0</v>
          </cell>
          <cell r="P885">
            <v>0</v>
          </cell>
          <cell r="S885">
            <v>0</v>
          </cell>
          <cell r="V885">
            <v>0</v>
          </cell>
        </row>
        <row r="886">
          <cell r="G886">
            <v>0</v>
          </cell>
          <cell r="J886">
            <v>0</v>
          </cell>
          <cell r="M886">
            <v>0</v>
          </cell>
          <cell r="P886">
            <v>0</v>
          </cell>
          <cell r="S886">
            <v>0</v>
          </cell>
          <cell r="V886">
            <v>0</v>
          </cell>
        </row>
        <row r="887">
          <cell r="G887">
            <v>0</v>
          </cell>
          <cell r="J887">
            <v>0</v>
          </cell>
          <cell r="M887">
            <v>0</v>
          </cell>
          <cell r="P887">
            <v>0</v>
          </cell>
          <cell r="S887">
            <v>0</v>
          </cell>
          <cell r="V887">
            <v>0</v>
          </cell>
        </row>
        <row r="888">
          <cell r="G888">
            <v>0</v>
          </cell>
          <cell r="J888">
            <v>0</v>
          </cell>
          <cell r="M888">
            <v>0</v>
          </cell>
          <cell r="P888">
            <v>0</v>
          </cell>
          <cell r="S888">
            <v>0</v>
          </cell>
          <cell r="V888">
            <v>0</v>
          </cell>
        </row>
        <row r="889">
          <cell r="G889">
            <v>0</v>
          </cell>
          <cell r="J889">
            <v>0</v>
          </cell>
          <cell r="M889">
            <v>0</v>
          </cell>
          <cell r="P889">
            <v>0</v>
          </cell>
          <cell r="S889">
            <v>0</v>
          </cell>
          <cell r="V889">
            <v>0</v>
          </cell>
        </row>
        <row r="890">
          <cell r="G890">
            <v>0</v>
          </cell>
          <cell r="J890">
            <v>0</v>
          </cell>
          <cell r="M890">
            <v>0</v>
          </cell>
          <cell r="P890">
            <v>0</v>
          </cell>
          <cell r="S890">
            <v>0</v>
          </cell>
          <cell r="V890">
            <v>0</v>
          </cell>
        </row>
        <row r="891">
          <cell r="G891">
            <v>0</v>
          </cell>
          <cell r="J891">
            <v>0</v>
          </cell>
          <cell r="M891">
            <v>0</v>
          </cell>
          <cell r="P891">
            <v>0</v>
          </cell>
          <cell r="S891">
            <v>0</v>
          </cell>
          <cell r="V891">
            <v>0</v>
          </cell>
        </row>
        <row r="892">
          <cell r="G892">
            <v>0</v>
          </cell>
          <cell r="J892">
            <v>0</v>
          </cell>
          <cell r="M892">
            <v>0</v>
          </cell>
          <cell r="P892">
            <v>0</v>
          </cell>
          <cell r="S892">
            <v>0</v>
          </cell>
          <cell r="V892">
            <v>0</v>
          </cell>
        </row>
        <row r="893">
          <cell r="G893">
            <v>0</v>
          </cell>
          <cell r="J893">
            <v>0</v>
          </cell>
          <cell r="M893">
            <v>0</v>
          </cell>
          <cell r="P893">
            <v>0</v>
          </cell>
          <cell r="S893">
            <v>0</v>
          </cell>
          <cell r="V893">
            <v>0</v>
          </cell>
        </row>
        <row r="894">
          <cell r="G894">
            <v>0</v>
          </cell>
          <cell r="J894">
            <v>0</v>
          </cell>
          <cell r="M894">
            <v>0</v>
          </cell>
          <cell r="P894">
            <v>0</v>
          </cell>
          <cell r="S894">
            <v>0</v>
          </cell>
          <cell r="V894">
            <v>0</v>
          </cell>
        </row>
        <row r="895">
          <cell r="G895">
            <v>0</v>
          </cell>
          <cell r="J895">
            <v>0</v>
          </cell>
          <cell r="M895">
            <v>0</v>
          </cell>
          <cell r="P895">
            <v>0</v>
          </cell>
          <cell r="S895">
            <v>0</v>
          </cell>
          <cell r="V895">
            <v>0</v>
          </cell>
        </row>
        <row r="896">
          <cell r="G896">
            <v>0</v>
          </cell>
          <cell r="J896">
            <v>0</v>
          </cell>
          <cell r="M896">
            <v>0</v>
          </cell>
          <cell r="P896">
            <v>0</v>
          </cell>
          <cell r="S896">
            <v>0</v>
          </cell>
          <cell r="V896">
            <v>0</v>
          </cell>
        </row>
        <row r="897">
          <cell r="G897">
            <v>0</v>
          </cell>
          <cell r="J897">
            <v>0</v>
          </cell>
          <cell r="M897">
            <v>0</v>
          </cell>
          <cell r="P897">
            <v>0</v>
          </cell>
          <cell r="S897">
            <v>0</v>
          </cell>
          <cell r="V897">
            <v>0</v>
          </cell>
        </row>
        <row r="898">
          <cell r="G898">
            <v>0</v>
          </cell>
          <cell r="J898">
            <v>0</v>
          </cell>
          <cell r="M898">
            <v>0</v>
          </cell>
          <cell r="P898">
            <v>0</v>
          </cell>
          <cell r="S898">
            <v>0</v>
          </cell>
          <cell r="V898">
            <v>0</v>
          </cell>
        </row>
        <row r="899">
          <cell r="G899">
            <v>0</v>
          </cell>
          <cell r="J899">
            <v>0</v>
          </cell>
          <cell r="M899">
            <v>0</v>
          </cell>
          <cell r="P899">
            <v>0</v>
          </cell>
          <cell r="S899">
            <v>0</v>
          </cell>
          <cell r="V899">
            <v>0</v>
          </cell>
        </row>
        <row r="900">
          <cell r="G900">
            <v>0</v>
          </cell>
          <cell r="J900">
            <v>0</v>
          </cell>
          <cell r="M900">
            <v>0</v>
          </cell>
          <cell r="P900">
            <v>0</v>
          </cell>
          <cell r="S900">
            <v>0</v>
          </cell>
          <cell r="V900">
            <v>0</v>
          </cell>
        </row>
        <row r="901">
          <cell r="G901">
            <v>0</v>
          </cell>
          <cell r="J901">
            <v>0</v>
          </cell>
          <cell r="M901">
            <v>0</v>
          </cell>
          <cell r="P901">
            <v>0</v>
          </cell>
          <cell r="S901">
            <v>0</v>
          </cell>
          <cell r="V901">
            <v>0</v>
          </cell>
        </row>
        <row r="902">
          <cell r="G902">
            <v>0</v>
          </cell>
          <cell r="J902">
            <v>0</v>
          </cell>
          <cell r="M902">
            <v>0</v>
          </cell>
          <cell r="P902">
            <v>0</v>
          </cell>
          <cell r="S902">
            <v>0</v>
          </cell>
          <cell r="V902">
            <v>0</v>
          </cell>
        </row>
        <row r="903">
          <cell r="G903">
            <v>0</v>
          </cell>
          <cell r="J903">
            <v>0</v>
          </cell>
          <cell r="M903">
            <v>0</v>
          </cell>
          <cell r="P903">
            <v>0</v>
          </cell>
          <cell r="S903">
            <v>0</v>
          </cell>
          <cell r="V903">
            <v>0</v>
          </cell>
        </row>
        <row r="904">
          <cell r="G904">
            <v>0</v>
          </cell>
          <cell r="J904">
            <v>0</v>
          </cell>
          <cell r="M904">
            <v>0</v>
          </cell>
          <cell r="P904">
            <v>0</v>
          </cell>
          <cell r="S904">
            <v>0</v>
          </cell>
          <cell r="V904">
            <v>0</v>
          </cell>
        </row>
        <row r="905">
          <cell r="G905">
            <v>0</v>
          </cell>
          <cell r="J905">
            <v>0</v>
          </cell>
          <cell r="M905">
            <v>0</v>
          </cell>
          <cell r="P905">
            <v>0</v>
          </cell>
          <cell r="S905">
            <v>0</v>
          </cell>
          <cell r="V905">
            <v>0</v>
          </cell>
        </row>
        <row r="906">
          <cell r="G906">
            <v>0</v>
          </cell>
          <cell r="J906">
            <v>0</v>
          </cell>
          <cell r="M906">
            <v>0</v>
          </cell>
          <cell r="P906">
            <v>0</v>
          </cell>
          <cell r="S906">
            <v>0</v>
          </cell>
          <cell r="V906">
            <v>0</v>
          </cell>
        </row>
        <row r="907">
          <cell r="G907">
            <v>0</v>
          </cell>
          <cell r="J907">
            <v>0</v>
          </cell>
          <cell r="M907">
            <v>0</v>
          </cell>
          <cell r="P907">
            <v>0</v>
          </cell>
          <cell r="S907">
            <v>0</v>
          </cell>
          <cell r="V907">
            <v>0</v>
          </cell>
        </row>
        <row r="908">
          <cell r="G908">
            <v>0</v>
          </cell>
          <cell r="J908">
            <v>0</v>
          </cell>
          <cell r="M908">
            <v>0</v>
          </cell>
          <cell r="P908">
            <v>0</v>
          </cell>
          <cell r="S908">
            <v>0</v>
          </cell>
          <cell r="V908">
            <v>0</v>
          </cell>
        </row>
        <row r="909">
          <cell r="G909">
            <v>0</v>
          </cell>
          <cell r="J909">
            <v>0</v>
          </cell>
          <cell r="M909">
            <v>0</v>
          </cell>
          <cell r="P909">
            <v>0</v>
          </cell>
          <cell r="S909">
            <v>0</v>
          </cell>
          <cell r="V909">
            <v>0</v>
          </cell>
        </row>
        <row r="910">
          <cell r="G910">
            <v>0</v>
          </cell>
          <cell r="J910">
            <v>0</v>
          </cell>
          <cell r="M910">
            <v>0</v>
          </cell>
          <cell r="P910">
            <v>0</v>
          </cell>
          <cell r="S910">
            <v>0</v>
          </cell>
          <cell r="V910">
            <v>0</v>
          </cell>
        </row>
        <row r="911">
          <cell r="G911">
            <v>0</v>
          </cell>
          <cell r="J911">
            <v>0</v>
          </cell>
          <cell r="M911">
            <v>0</v>
          </cell>
          <cell r="P911">
            <v>0</v>
          </cell>
          <cell r="S911">
            <v>0</v>
          </cell>
          <cell r="V911">
            <v>0</v>
          </cell>
        </row>
        <row r="912">
          <cell r="G912">
            <v>0</v>
          </cell>
          <cell r="J912">
            <v>0</v>
          </cell>
          <cell r="M912">
            <v>0</v>
          </cell>
          <cell r="P912">
            <v>0</v>
          </cell>
          <cell r="S912">
            <v>0</v>
          </cell>
          <cell r="V912">
            <v>0</v>
          </cell>
        </row>
        <row r="913">
          <cell r="G913">
            <v>0</v>
          </cell>
          <cell r="J913">
            <v>0</v>
          </cell>
          <cell r="M913">
            <v>0</v>
          </cell>
          <cell r="P913">
            <v>0</v>
          </cell>
          <cell r="S913">
            <v>0</v>
          </cell>
          <cell r="V913">
            <v>0</v>
          </cell>
        </row>
        <row r="914">
          <cell r="G914">
            <v>0</v>
          </cell>
          <cell r="J914">
            <v>0</v>
          </cell>
          <cell r="M914">
            <v>0</v>
          </cell>
          <cell r="P914">
            <v>0</v>
          </cell>
          <cell r="S914">
            <v>0</v>
          </cell>
          <cell r="V914">
            <v>0</v>
          </cell>
        </row>
        <row r="915">
          <cell r="G915">
            <v>0</v>
          </cell>
          <cell r="J915">
            <v>0</v>
          </cell>
          <cell r="M915">
            <v>0</v>
          </cell>
          <cell r="P915">
            <v>0</v>
          </cell>
          <cell r="S915">
            <v>0</v>
          </cell>
          <cell r="V915">
            <v>0</v>
          </cell>
        </row>
        <row r="916">
          <cell r="G916">
            <v>0</v>
          </cell>
          <cell r="J916">
            <v>0</v>
          </cell>
          <cell r="M916">
            <v>0</v>
          </cell>
          <cell r="P916">
            <v>0</v>
          </cell>
          <cell r="S916">
            <v>0</v>
          </cell>
          <cell r="V916">
            <v>0</v>
          </cell>
        </row>
        <row r="917">
          <cell r="G917">
            <v>0</v>
          </cell>
          <cell r="J917">
            <v>0</v>
          </cell>
          <cell r="M917">
            <v>0</v>
          </cell>
          <cell r="P917">
            <v>0</v>
          </cell>
          <cell r="S917">
            <v>0</v>
          </cell>
          <cell r="V917">
            <v>0</v>
          </cell>
        </row>
        <row r="918">
          <cell r="G918">
            <v>0</v>
          </cell>
          <cell r="J918">
            <v>0</v>
          </cell>
          <cell r="M918">
            <v>0</v>
          </cell>
          <cell r="P918">
            <v>0</v>
          </cell>
          <cell r="S918">
            <v>0</v>
          </cell>
          <cell r="V918">
            <v>0</v>
          </cell>
        </row>
        <row r="919">
          <cell r="G919">
            <v>0</v>
          </cell>
          <cell r="J919">
            <v>0</v>
          </cell>
          <cell r="M919">
            <v>0</v>
          </cell>
          <cell r="P919">
            <v>0</v>
          </cell>
          <cell r="S919">
            <v>0</v>
          </cell>
          <cell r="V919">
            <v>0</v>
          </cell>
        </row>
        <row r="920">
          <cell r="G920">
            <v>0</v>
          </cell>
          <cell r="J920">
            <v>0</v>
          </cell>
          <cell r="M920">
            <v>0</v>
          </cell>
          <cell r="P920">
            <v>0</v>
          </cell>
          <cell r="S920">
            <v>0</v>
          </cell>
          <cell r="V920">
            <v>0</v>
          </cell>
        </row>
        <row r="921">
          <cell r="G921">
            <v>0</v>
          </cell>
          <cell r="J921">
            <v>0</v>
          </cell>
          <cell r="M921">
            <v>0</v>
          </cell>
          <cell r="P921">
            <v>0</v>
          </cell>
          <cell r="S921">
            <v>0</v>
          </cell>
          <cell r="V921">
            <v>0</v>
          </cell>
        </row>
        <row r="922">
          <cell r="G922">
            <v>0</v>
          </cell>
          <cell r="J922">
            <v>0</v>
          </cell>
          <cell r="M922">
            <v>0</v>
          </cell>
          <cell r="P922">
            <v>0</v>
          </cell>
          <cell r="S922">
            <v>0</v>
          </cell>
          <cell r="V922">
            <v>0</v>
          </cell>
        </row>
        <row r="923">
          <cell r="G923">
            <v>0</v>
          </cell>
          <cell r="J923">
            <v>0</v>
          </cell>
          <cell r="M923">
            <v>0</v>
          </cell>
          <cell r="P923">
            <v>0</v>
          </cell>
          <cell r="S923">
            <v>0</v>
          </cell>
          <cell r="V923">
            <v>0</v>
          </cell>
        </row>
        <row r="924">
          <cell r="G924">
            <v>0</v>
          </cell>
          <cell r="J924">
            <v>0</v>
          </cell>
          <cell r="M924">
            <v>0</v>
          </cell>
          <cell r="P924">
            <v>0</v>
          </cell>
          <cell r="S924">
            <v>0</v>
          </cell>
          <cell r="V924">
            <v>0</v>
          </cell>
        </row>
        <row r="925">
          <cell r="G925">
            <v>0</v>
          </cell>
          <cell r="J925">
            <v>0</v>
          </cell>
          <cell r="M925">
            <v>0</v>
          </cell>
          <cell r="P925">
            <v>0</v>
          </cell>
          <cell r="S925">
            <v>0</v>
          </cell>
          <cell r="V925">
            <v>0</v>
          </cell>
        </row>
        <row r="926">
          <cell r="G926">
            <v>0</v>
          </cell>
          <cell r="J926">
            <v>0</v>
          </cell>
          <cell r="M926">
            <v>0</v>
          </cell>
          <cell r="P926">
            <v>0</v>
          </cell>
          <cell r="S926">
            <v>0</v>
          </cell>
          <cell r="V926">
            <v>0</v>
          </cell>
        </row>
        <row r="927">
          <cell r="G927">
            <v>0</v>
          </cell>
          <cell r="J927">
            <v>0</v>
          </cell>
          <cell r="M927">
            <v>0</v>
          </cell>
          <cell r="P927">
            <v>0</v>
          </cell>
          <cell r="S927">
            <v>0</v>
          </cell>
          <cell r="V927">
            <v>0</v>
          </cell>
        </row>
        <row r="928">
          <cell r="G928">
            <v>0</v>
          </cell>
          <cell r="J928">
            <v>0</v>
          </cell>
          <cell r="M928">
            <v>0</v>
          </cell>
          <cell r="P928">
            <v>0</v>
          </cell>
          <cell r="S928">
            <v>0</v>
          </cell>
          <cell r="V928">
            <v>0</v>
          </cell>
        </row>
        <row r="929">
          <cell r="G929">
            <v>0</v>
          </cell>
          <cell r="J929">
            <v>0</v>
          </cell>
          <cell r="M929">
            <v>0</v>
          </cell>
          <cell r="P929">
            <v>0</v>
          </cell>
          <cell r="S929">
            <v>0</v>
          </cell>
          <cell r="V929">
            <v>0</v>
          </cell>
        </row>
        <row r="930">
          <cell r="G930">
            <v>0</v>
          </cell>
          <cell r="J930">
            <v>0</v>
          </cell>
          <cell r="M930">
            <v>0</v>
          </cell>
          <cell r="P930">
            <v>0</v>
          </cell>
          <cell r="S930">
            <v>0</v>
          </cell>
          <cell r="V930">
            <v>0</v>
          </cell>
        </row>
        <row r="931">
          <cell r="G931">
            <v>0</v>
          </cell>
          <cell r="J931">
            <v>0</v>
          </cell>
          <cell r="M931">
            <v>0</v>
          </cell>
          <cell r="P931">
            <v>0</v>
          </cell>
          <cell r="S931">
            <v>0</v>
          </cell>
          <cell r="V931">
            <v>0</v>
          </cell>
        </row>
        <row r="932">
          <cell r="G932">
            <v>0</v>
          </cell>
          <cell r="J932">
            <v>0</v>
          </cell>
          <cell r="M932">
            <v>0</v>
          </cell>
          <cell r="P932">
            <v>0</v>
          </cell>
          <cell r="S932">
            <v>0</v>
          </cell>
          <cell r="V932">
            <v>0</v>
          </cell>
        </row>
        <row r="933">
          <cell r="G933">
            <v>0</v>
          </cell>
          <cell r="J933">
            <v>0</v>
          </cell>
          <cell r="M933">
            <v>0</v>
          </cell>
          <cell r="P933">
            <v>0</v>
          </cell>
          <cell r="S933">
            <v>0</v>
          </cell>
          <cell r="V933">
            <v>0</v>
          </cell>
        </row>
        <row r="934">
          <cell r="G934">
            <v>0</v>
          </cell>
          <cell r="J934">
            <v>0</v>
          </cell>
          <cell r="M934">
            <v>0</v>
          </cell>
          <cell r="P934">
            <v>0</v>
          </cell>
          <cell r="S934">
            <v>0</v>
          </cell>
          <cell r="V934">
            <v>0</v>
          </cell>
        </row>
        <row r="935">
          <cell r="G935">
            <v>0</v>
          </cell>
          <cell r="J935">
            <v>0</v>
          </cell>
          <cell r="M935">
            <v>0</v>
          </cell>
          <cell r="P935">
            <v>0</v>
          </cell>
          <cell r="S935">
            <v>0</v>
          </cell>
          <cell r="V935">
            <v>0</v>
          </cell>
        </row>
        <row r="936">
          <cell r="G936">
            <v>0</v>
          </cell>
          <cell r="J936">
            <v>0</v>
          </cell>
          <cell r="M936">
            <v>0</v>
          </cell>
          <cell r="P936">
            <v>0</v>
          </cell>
          <cell r="S936">
            <v>0</v>
          </cell>
          <cell r="V936">
            <v>0</v>
          </cell>
        </row>
        <row r="937">
          <cell r="G937">
            <v>0</v>
          </cell>
          <cell r="J937">
            <v>0</v>
          </cell>
          <cell r="M937">
            <v>0</v>
          </cell>
          <cell r="P937">
            <v>0</v>
          </cell>
          <cell r="S937">
            <v>0</v>
          </cell>
          <cell r="V937">
            <v>0</v>
          </cell>
        </row>
        <row r="938">
          <cell r="G938">
            <v>0</v>
          </cell>
          <cell r="J938">
            <v>0</v>
          </cell>
          <cell r="M938">
            <v>0</v>
          </cell>
          <cell r="P938">
            <v>0</v>
          </cell>
          <cell r="S938">
            <v>0</v>
          </cell>
          <cell r="V938">
            <v>0</v>
          </cell>
        </row>
        <row r="939">
          <cell r="G939">
            <v>0</v>
          </cell>
          <cell r="J939">
            <v>0</v>
          </cell>
          <cell r="M939">
            <v>0</v>
          </cell>
          <cell r="P939">
            <v>0</v>
          </cell>
          <cell r="S939">
            <v>0</v>
          </cell>
          <cell r="V939">
            <v>0</v>
          </cell>
        </row>
        <row r="940">
          <cell r="G940">
            <v>0</v>
          </cell>
          <cell r="J940">
            <v>0</v>
          </cell>
          <cell r="M940">
            <v>0</v>
          </cell>
          <cell r="P940">
            <v>0</v>
          </cell>
          <cell r="S940">
            <v>0</v>
          </cell>
          <cell r="V940">
            <v>0</v>
          </cell>
        </row>
        <row r="941">
          <cell r="G941">
            <v>0</v>
          </cell>
          <cell r="J941">
            <v>0</v>
          </cell>
          <cell r="M941">
            <v>0</v>
          </cell>
          <cell r="P941">
            <v>0</v>
          </cell>
          <cell r="S941">
            <v>0</v>
          </cell>
          <cell r="V941">
            <v>0</v>
          </cell>
        </row>
        <row r="942">
          <cell r="G942">
            <v>0</v>
          </cell>
          <cell r="J942">
            <v>0</v>
          </cell>
          <cell r="M942">
            <v>0</v>
          </cell>
          <cell r="P942">
            <v>0</v>
          </cell>
          <cell r="S942">
            <v>0</v>
          </cell>
          <cell r="V942">
            <v>0</v>
          </cell>
        </row>
        <row r="943">
          <cell r="G943">
            <v>0</v>
          </cell>
          <cell r="J943">
            <v>0</v>
          </cell>
          <cell r="M943">
            <v>0</v>
          </cell>
          <cell r="P943">
            <v>0</v>
          </cell>
          <cell r="S943">
            <v>0</v>
          </cell>
          <cell r="V943">
            <v>0</v>
          </cell>
        </row>
        <row r="944">
          <cell r="G944">
            <v>0</v>
          </cell>
          <cell r="J944">
            <v>0</v>
          </cell>
          <cell r="M944">
            <v>0</v>
          </cell>
          <cell r="P944">
            <v>0</v>
          </cell>
          <cell r="S944">
            <v>0</v>
          </cell>
          <cell r="V944">
            <v>0</v>
          </cell>
        </row>
        <row r="945">
          <cell r="G945">
            <v>0</v>
          </cell>
          <cell r="J945">
            <v>0</v>
          </cell>
          <cell r="M945">
            <v>0</v>
          </cell>
          <cell r="P945">
            <v>0</v>
          </cell>
          <cell r="S945">
            <v>0</v>
          </cell>
          <cell r="V945">
            <v>0</v>
          </cell>
        </row>
        <row r="946">
          <cell r="G946">
            <v>0</v>
          </cell>
          <cell r="J946">
            <v>0</v>
          </cell>
          <cell r="M946">
            <v>0</v>
          </cell>
          <cell r="P946">
            <v>0</v>
          </cell>
          <cell r="S946">
            <v>0</v>
          </cell>
          <cell r="V946">
            <v>0</v>
          </cell>
        </row>
        <row r="947">
          <cell r="G947">
            <v>0</v>
          </cell>
          <cell r="J947">
            <v>0</v>
          </cell>
          <cell r="M947">
            <v>0</v>
          </cell>
          <cell r="P947">
            <v>0</v>
          </cell>
          <cell r="S947">
            <v>0</v>
          </cell>
          <cell r="V947">
            <v>0</v>
          </cell>
        </row>
        <row r="948">
          <cell r="G948">
            <v>0</v>
          </cell>
          <cell r="J948">
            <v>0</v>
          </cell>
          <cell r="M948">
            <v>0</v>
          </cell>
          <cell r="P948">
            <v>0</v>
          </cell>
          <cell r="S948">
            <v>0</v>
          </cell>
          <cell r="V948">
            <v>0</v>
          </cell>
        </row>
        <row r="949">
          <cell r="G949">
            <v>0</v>
          </cell>
          <cell r="J949">
            <v>0</v>
          </cell>
          <cell r="M949">
            <v>0</v>
          </cell>
          <cell r="P949">
            <v>0</v>
          </cell>
          <cell r="S949">
            <v>0</v>
          </cell>
          <cell r="V949">
            <v>0</v>
          </cell>
        </row>
        <row r="950">
          <cell r="G950">
            <v>0</v>
          </cell>
          <cell r="J950">
            <v>0</v>
          </cell>
          <cell r="M950">
            <v>0</v>
          </cell>
          <cell r="P950">
            <v>0</v>
          </cell>
          <cell r="S950">
            <v>0</v>
          </cell>
          <cell r="V950">
            <v>0</v>
          </cell>
        </row>
        <row r="951">
          <cell r="G951">
            <v>0</v>
          </cell>
          <cell r="J951">
            <v>0</v>
          </cell>
          <cell r="M951">
            <v>0</v>
          </cell>
          <cell r="P951">
            <v>0</v>
          </cell>
          <cell r="S951">
            <v>0</v>
          </cell>
          <cell r="V951">
            <v>0</v>
          </cell>
        </row>
        <row r="952">
          <cell r="G952">
            <v>0</v>
          </cell>
          <cell r="J952">
            <v>0</v>
          </cell>
          <cell r="M952">
            <v>0</v>
          </cell>
          <cell r="P952">
            <v>0</v>
          </cell>
          <cell r="S952">
            <v>0</v>
          </cell>
          <cell r="V952">
            <v>0</v>
          </cell>
        </row>
        <row r="953">
          <cell r="G953">
            <v>0</v>
          </cell>
          <cell r="J953">
            <v>0</v>
          </cell>
          <cell r="M953">
            <v>0</v>
          </cell>
          <cell r="P953">
            <v>0</v>
          </cell>
          <cell r="S953">
            <v>0</v>
          </cell>
          <cell r="V953">
            <v>0</v>
          </cell>
        </row>
        <row r="954">
          <cell r="G954">
            <v>0</v>
          </cell>
          <cell r="J954">
            <v>0</v>
          </cell>
          <cell r="M954">
            <v>0</v>
          </cell>
          <cell r="P954">
            <v>0</v>
          </cell>
          <cell r="S954">
            <v>0</v>
          </cell>
          <cell r="V954">
            <v>0</v>
          </cell>
        </row>
        <row r="955">
          <cell r="G955">
            <v>0</v>
          </cell>
          <cell r="J955">
            <v>0</v>
          </cell>
          <cell r="M955">
            <v>0</v>
          </cell>
          <cell r="P955">
            <v>0</v>
          </cell>
          <cell r="S955">
            <v>0</v>
          </cell>
          <cell r="V955">
            <v>0</v>
          </cell>
        </row>
        <row r="956">
          <cell r="G956">
            <v>0</v>
          </cell>
          <cell r="J956">
            <v>0</v>
          </cell>
          <cell r="M956">
            <v>0</v>
          </cell>
          <cell r="P956">
            <v>0</v>
          </cell>
          <cell r="S956">
            <v>0</v>
          </cell>
          <cell r="V956">
            <v>0</v>
          </cell>
        </row>
        <row r="957">
          <cell r="G957">
            <v>0</v>
          </cell>
          <cell r="J957">
            <v>0</v>
          </cell>
          <cell r="M957">
            <v>0</v>
          </cell>
          <cell r="P957">
            <v>0</v>
          </cell>
          <cell r="S957">
            <v>0</v>
          </cell>
          <cell r="V957">
            <v>0</v>
          </cell>
        </row>
        <row r="958">
          <cell r="G958">
            <v>0</v>
          </cell>
          <cell r="J958">
            <v>0</v>
          </cell>
          <cell r="M958">
            <v>0</v>
          </cell>
          <cell r="P958">
            <v>0</v>
          </cell>
          <cell r="S958">
            <v>0</v>
          </cell>
          <cell r="V958">
            <v>0</v>
          </cell>
        </row>
        <row r="959">
          <cell r="G959">
            <v>0</v>
          </cell>
          <cell r="J959">
            <v>0</v>
          </cell>
          <cell r="M959">
            <v>0</v>
          </cell>
          <cell r="P959">
            <v>0</v>
          </cell>
          <cell r="S959">
            <v>0</v>
          </cell>
          <cell r="V959">
            <v>0</v>
          </cell>
        </row>
        <row r="960">
          <cell r="G960">
            <v>0</v>
          </cell>
          <cell r="J960">
            <v>0</v>
          </cell>
          <cell r="M960">
            <v>0</v>
          </cell>
          <cell r="P960">
            <v>0</v>
          </cell>
          <cell r="S960">
            <v>0</v>
          </cell>
          <cell r="V960">
            <v>0</v>
          </cell>
        </row>
        <row r="961">
          <cell r="G961">
            <v>0</v>
          </cell>
          <cell r="J961">
            <v>0</v>
          </cell>
          <cell r="M961">
            <v>0</v>
          </cell>
          <cell r="P961">
            <v>0</v>
          </cell>
          <cell r="S961">
            <v>0</v>
          </cell>
          <cell r="V961">
            <v>0</v>
          </cell>
        </row>
        <row r="962">
          <cell r="G962">
            <v>0</v>
          </cell>
          <cell r="J962">
            <v>0</v>
          </cell>
          <cell r="M962">
            <v>0</v>
          </cell>
          <cell r="P962">
            <v>0</v>
          </cell>
          <cell r="S962">
            <v>0</v>
          </cell>
          <cell r="V962">
            <v>0</v>
          </cell>
        </row>
        <row r="963">
          <cell r="G963">
            <v>0</v>
          </cell>
          <cell r="J963">
            <v>0</v>
          </cell>
          <cell r="M963">
            <v>0</v>
          </cell>
          <cell r="P963">
            <v>0</v>
          </cell>
          <cell r="S963">
            <v>0</v>
          </cell>
          <cell r="V963">
            <v>0</v>
          </cell>
        </row>
        <row r="964">
          <cell r="G964">
            <v>0</v>
          </cell>
          <cell r="J964">
            <v>0</v>
          </cell>
          <cell r="M964">
            <v>0</v>
          </cell>
          <cell r="P964">
            <v>0</v>
          </cell>
          <cell r="S964">
            <v>0</v>
          </cell>
          <cell r="V964">
            <v>0</v>
          </cell>
        </row>
        <row r="965">
          <cell r="G965">
            <v>0</v>
          </cell>
          <cell r="J965">
            <v>0</v>
          </cell>
          <cell r="M965">
            <v>0</v>
          </cell>
          <cell r="P965">
            <v>0</v>
          </cell>
          <cell r="S965">
            <v>0</v>
          </cell>
          <cell r="V965">
            <v>0</v>
          </cell>
        </row>
        <row r="966">
          <cell r="G966">
            <v>0</v>
          </cell>
          <cell r="J966">
            <v>0</v>
          </cell>
          <cell r="M966">
            <v>0</v>
          </cell>
          <cell r="P966">
            <v>0</v>
          </cell>
          <cell r="S966">
            <v>0</v>
          </cell>
          <cell r="V966">
            <v>0</v>
          </cell>
        </row>
        <row r="967">
          <cell r="G967">
            <v>0</v>
          </cell>
          <cell r="J967">
            <v>0</v>
          </cell>
          <cell r="M967">
            <v>0</v>
          </cell>
          <cell r="P967">
            <v>0</v>
          </cell>
          <cell r="S967">
            <v>0</v>
          </cell>
          <cell r="V967">
            <v>0</v>
          </cell>
        </row>
        <row r="968">
          <cell r="G968">
            <v>0</v>
          </cell>
          <cell r="J968">
            <v>0</v>
          </cell>
          <cell r="M968">
            <v>0</v>
          </cell>
          <cell r="P968">
            <v>0</v>
          </cell>
          <cell r="S968">
            <v>0</v>
          </cell>
          <cell r="V968">
            <v>0</v>
          </cell>
        </row>
        <row r="969">
          <cell r="G969">
            <v>0</v>
          </cell>
          <cell r="J969">
            <v>0</v>
          </cell>
          <cell r="M969">
            <v>0</v>
          </cell>
          <cell r="P969">
            <v>0</v>
          </cell>
          <cell r="S969">
            <v>0</v>
          </cell>
          <cell r="V969">
            <v>0</v>
          </cell>
        </row>
        <row r="970">
          <cell r="G970">
            <v>0</v>
          </cell>
          <cell r="J970">
            <v>0</v>
          </cell>
          <cell r="M970">
            <v>0</v>
          </cell>
          <cell r="P970">
            <v>0</v>
          </cell>
          <cell r="S970">
            <v>0</v>
          </cell>
          <cell r="V970">
            <v>0</v>
          </cell>
        </row>
        <row r="971">
          <cell r="G971">
            <v>0</v>
          </cell>
          <cell r="J971">
            <v>0</v>
          </cell>
          <cell r="M971">
            <v>0</v>
          </cell>
          <cell r="P971">
            <v>0</v>
          </cell>
          <cell r="S971">
            <v>0</v>
          </cell>
          <cell r="V971">
            <v>0</v>
          </cell>
        </row>
        <row r="972">
          <cell r="G972">
            <v>0</v>
          </cell>
          <cell r="J972">
            <v>0</v>
          </cell>
          <cell r="M972">
            <v>0</v>
          </cell>
          <cell r="P972">
            <v>0</v>
          </cell>
          <cell r="S972">
            <v>0</v>
          </cell>
          <cell r="V972">
            <v>0</v>
          </cell>
        </row>
        <row r="973">
          <cell r="G973">
            <v>0</v>
          </cell>
          <cell r="J973">
            <v>0</v>
          </cell>
          <cell r="M973">
            <v>0</v>
          </cell>
          <cell r="P973">
            <v>0</v>
          </cell>
          <cell r="S973">
            <v>0</v>
          </cell>
          <cell r="V973">
            <v>0</v>
          </cell>
        </row>
        <row r="974">
          <cell r="G974">
            <v>0</v>
          </cell>
          <cell r="J974">
            <v>0</v>
          </cell>
          <cell r="M974">
            <v>0</v>
          </cell>
          <cell r="P974">
            <v>0</v>
          </cell>
          <cell r="S974">
            <v>0</v>
          </cell>
          <cell r="V974">
            <v>0</v>
          </cell>
        </row>
        <row r="975">
          <cell r="G975">
            <v>0</v>
          </cell>
          <cell r="J975">
            <v>0</v>
          </cell>
          <cell r="M975">
            <v>0</v>
          </cell>
          <cell r="P975">
            <v>0</v>
          </cell>
          <cell r="S975">
            <v>0</v>
          </cell>
          <cell r="V975">
            <v>0</v>
          </cell>
        </row>
        <row r="976">
          <cell r="G976">
            <v>0</v>
          </cell>
          <cell r="J976">
            <v>0</v>
          </cell>
          <cell r="M976">
            <v>0</v>
          </cell>
          <cell r="P976">
            <v>0</v>
          </cell>
          <cell r="S976">
            <v>0</v>
          </cell>
          <cell r="V976">
            <v>0</v>
          </cell>
        </row>
        <row r="977">
          <cell r="G977">
            <v>0</v>
          </cell>
          <cell r="J977">
            <v>0</v>
          </cell>
          <cell r="M977">
            <v>0</v>
          </cell>
          <cell r="P977">
            <v>0</v>
          </cell>
          <cell r="S977">
            <v>0</v>
          </cell>
          <cell r="V977">
            <v>0</v>
          </cell>
        </row>
        <row r="978">
          <cell r="G978">
            <v>0</v>
          </cell>
          <cell r="J978">
            <v>0</v>
          </cell>
          <cell r="M978">
            <v>0</v>
          </cell>
          <cell r="P978">
            <v>0</v>
          </cell>
          <cell r="S978">
            <v>0</v>
          </cell>
          <cell r="V978">
            <v>0</v>
          </cell>
        </row>
        <row r="979">
          <cell r="G979">
            <v>0</v>
          </cell>
          <cell r="J979">
            <v>0</v>
          </cell>
          <cell r="M979">
            <v>0</v>
          </cell>
          <cell r="P979">
            <v>0</v>
          </cell>
          <cell r="S979">
            <v>0</v>
          </cell>
          <cell r="V979">
            <v>0</v>
          </cell>
        </row>
        <row r="980">
          <cell r="G980">
            <v>0</v>
          </cell>
          <cell r="J980">
            <v>0</v>
          </cell>
          <cell r="M980">
            <v>0</v>
          </cell>
          <cell r="P980">
            <v>0</v>
          </cell>
          <cell r="S980">
            <v>0</v>
          </cell>
          <cell r="V980">
            <v>0</v>
          </cell>
        </row>
        <row r="981">
          <cell r="G981">
            <v>0</v>
          </cell>
          <cell r="J981">
            <v>0</v>
          </cell>
          <cell r="M981">
            <v>0</v>
          </cell>
          <cell r="P981">
            <v>0</v>
          </cell>
          <cell r="S981">
            <v>0</v>
          </cell>
          <cell r="V981">
            <v>0</v>
          </cell>
        </row>
        <row r="982">
          <cell r="G982">
            <v>0</v>
          </cell>
          <cell r="J982">
            <v>0</v>
          </cell>
          <cell r="M982">
            <v>0</v>
          </cell>
          <cell r="P982">
            <v>0</v>
          </cell>
          <cell r="S982">
            <v>0</v>
          </cell>
          <cell r="V982">
            <v>0</v>
          </cell>
        </row>
        <row r="983">
          <cell r="G983">
            <v>0</v>
          </cell>
          <cell r="J983">
            <v>0</v>
          </cell>
          <cell r="M983">
            <v>0</v>
          </cell>
          <cell r="P983">
            <v>0</v>
          </cell>
          <cell r="S983">
            <v>0</v>
          </cell>
          <cell r="V983">
            <v>0</v>
          </cell>
        </row>
        <row r="984">
          <cell r="G984">
            <v>0</v>
          </cell>
          <cell r="J984">
            <v>0</v>
          </cell>
          <cell r="M984">
            <v>0</v>
          </cell>
          <cell r="P984">
            <v>0</v>
          </cell>
          <cell r="S984">
            <v>0</v>
          </cell>
          <cell r="V984">
            <v>0</v>
          </cell>
        </row>
        <row r="985">
          <cell r="G985">
            <v>0</v>
          </cell>
          <cell r="J985">
            <v>0</v>
          </cell>
          <cell r="M985">
            <v>0</v>
          </cell>
          <cell r="P985">
            <v>0</v>
          </cell>
          <cell r="S985">
            <v>0</v>
          </cell>
          <cell r="V985">
            <v>0</v>
          </cell>
        </row>
        <row r="986">
          <cell r="G986">
            <v>0</v>
          </cell>
          <cell r="J986">
            <v>0</v>
          </cell>
          <cell r="M986">
            <v>0</v>
          </cell>
          <cell r="P986">
            <v>0</v>
          </cell>
          <cell r="S986">
            <v>0</v>
          </cell>
          <cell r="V986">
            <v>0</v>
          </cell>
        </row>
        <row r="987">
          <cell r="G987">
            <v>0</v>
          </cell>
          <cell r="J987">
            <v>0</v>
          </cell>
          <cell r="M987">
            <v>0</v>
          </cell>
          <cell r="P987">
            <v>0</v>
          </cell>
          <cell r="S987">
            <v>0</v>
          </cell>
          <cell r="V987">
            <v>0</v>
          </cell>
        </row>
        <row r="988">
          <cell r="G988">
            <v>0</v>
          </cell>
          <cell r="J988">
            <v>0</v>
          </cell>
          <cell r="M988">
            <v>0</v>
          </cell>
          <cell r="P988">
            <v>0</v>
          </cell>
          <cell r="S988">
            <v>0</v>
          </cell>
          <cell r="V988">
            <v>0</v>
          </cell>
        </row>
        <row r="989">
          <cell r="G989">
            <v>0</v>
          </cell>
          <cell r="J989">
            <v>0</v>
          </cell>
          <cell r="M989">
            <v>0</v>
          </cell>
          <cell r="P989">
            <v>0</v>
          </cell>
          <cell r="S989">
            <v>0</v>
          </cell>
          <cell r="V989">
            <v>0</v>
          </cell>
        </row>
        <row r="990">
          <cell r="G990">
            <v>0</v>
          </cell>
          <cell r="J990">
            <v>0</v>
          </cell>
          <cell r="M990">
            <v>0</v>
          </cell>
          <cell r="P990">
            <v>0</v>
          </cell>
          <cell r="S990">
            <v>0</v>
          </cell>
          <cell r="V990">
            <v>0</v>
          </cell>
        </row>
        <row r="991">
          <cell r="G991">
            <v>0</v>
          </cell>
          <cell r="J991">
            <v>0</v>
          </cell>
          <cell r="M991">
            <v>0</v>
          </cell>
          <cell r="P991">
            <v>0</v>
          </cell>
          <cell r="S991">
            <v>0</v>
          </cell>
          <cell r="V991">
            <v>0</v>
          </cell>
        </row>
        <row r="992">
          <cell r="G992">
            <v>0</v>
          </cell>
          <cell r="J992">
            <v>0</v>
          </cell>
          <cell r="M992">
            <v>0</v>
          </cell>
          <cell r="P992">
            <v>0</v>
          </cell>
          <cell r="S992">
            <v>0</v>
          </cell>
          <cell r="V992">
            <v>0</v>
          </cell>
        </row>
        <row r="993">
          <cell r="G993">
            <v>0</v>
          </cell>
          <cell r="J993">
            <v>0</v>
          </cell>
          <cell r="M993">
            <v>0</v>
          </cell>
          <cell r="P993">
            <v>0</v>
          </cell>
          <cell r="S993">
            <v>0</v>
          </cell>
          <cell r="V993">
            <v>0</v>
          </cell>
        </row>
        <row r="994">
          <cell r="G994">
            <v>0</v>
          </cell>
          <cell r="J994">
            <v>0</v>
          </cell>
          <cell r="M994">
            <v>0</v>
          </cell>
          <cell r="P994">
            <v>0</v>
          </cell>
          <cell r="S994">
            <v>0</v>
          </cell>
          <cell r="V994">
            <v>0</v>
          </cell>
        </row>
        <row r="995">
          <cell r="G995">
            <v>0</v>
          </cell>
          <cell r="J995">
            <v>0</v>
          </cell>
          <cell r="M995">
            <v>0</v>
          </cell>
          <cell r="P995">
            <v>0</v>
          </cell>
          <cell r="S995">
            <v>0</v>
          </cell>
          <cell r="V995">
            <v>0</v>
          </cell>
        </row>
        <row r="996">
          <cell r="G996">
            <v>0</v>
          </cell>
          <cell r="J996">
            <v>0</v>
          </cell>
          <cell r="M996">
            <v>0</v>
          </cell>
          <cell r="P996">
            <v>0</v>
          </cell>
          <cell r="S996">
            <v>0</v>
          </cell>
          <cell r="V996">
            <v>0</v>
          </cell>
        </row>
        <row r="997">
          <cell r="G997">
            <v>0</v>
          </cell>
          <cell r="J997">
            <v>0</v>
          </cell>
          <cell r="M997">
            <v>0</v>
          </cell>
          <cell r="P997">
            <v>0</v>
          </cell>
          <cell r="S997">
            <v>0</v>
          </cell>
          <cell r="V997">
            <v>0</v>
          </cell>
        </row>
        <row r="998">
          <cell r="G998">
            <v>0</v>
          </cell>
          <cell r="J998">
            <v>0</v>
          </cell>
          <cell r="M998">
            <v>0</v>
          </cell>
          <cell r="P998">
            <v>0</v>
          </cell>
          <cell r="S998">
            <v>0</v>
          </cell>
          <cell r="V998">
            <v>0</v>
          </cell>
        </row>
        <row r="999">
          <cell r="G999">
            <v>0</v>
          </cell>
          <cell r="J999">
            <v>0</v>
          </cell>
          <cell r="M999">
            <v>0</v>
          </cell>
          <cell r="P999">
            <v>0</v>
          </cell>
          <cell r="S999">
            <v>0</v>
          </cell>
          <cell r="V999">
            <v>0</v>
          </cell>
        </row>
        <row r="1000">
          <cell r="G1000">
            <v>0</v>
          </cell>
          <cell r="J1000">
            <v>0</v>
          </cell>
          <cell r="M1000">
            <v>0</v>
          </cell>
          <cell r="P1000">
            <v>0</v>
          </cell>
          <cell r="S1000">
            <v>0</v>
          </cell>
          <cell r="V1000">
            <v>0</v>
          </cell>
        </row>
        <row r="2688">
          <cell r="G2688">
            <v>0</v>
          </cell>
        </row>
        <row r="65536">
          <cell r="V65536">
            <v>0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>
        <row r="2">
          <cell r="A2">
            <v>6</v>
          </cell>
          <cell r="B2" t="str">
            <v>00</v>
          </cell>
          <cell r="C2" t="str">
            <v>00</v>
          </cell>
          <cell r="D2" t="str">
            <v>00</v>
          </cell>
          <cell r="E2" t="str">
            <v>00</v>
          </cell>
          <cell r="F2" t="str">
            <v>000001</v>
          </cell>
          <cell r="G2" t="str">
            <v>прочие виды продукции (работ,услуг)</v>
          </cell>
        </row>
        <row r="3">
          <cell r="A3">
            <v>1</v>
          </cell>
          <cell r="B3" t="str">
            <v>01</v>
          </cell>
          <cell r="C3" t="str">
            <v>01</v>
          </cell>
          <cell r="D3" t="str">
            <v>01</v>
          </cell>
          <cell r="E3" t="str">
            <v>31</v>
          </cell>
          <cell r="F3" t="str">
            <v>010101</v>
          </cell>
          <cell r="G3" t="str">
            <v>добыча нефти</v>
          </cell>
        </row>
        <row r="4">
          <cell r="A4">
            <v>1</v>
          </cell>
          <cell r="B4" t="str">
            <v>01</v>
          </cell>
          <cell r="C4" t="str">
            <v>01</v>
          </cell>
          <cell r="D4" t="str">
            <v>02</v>
          </cell>
          <cell r="E4" t="str">
            <v>31</v>
          </cell>
          <cell r="F4" t="str">
            <v>010102</v>
          </cell>
          <cell r="G4" t="str">
            <v>добыча нефти по морским проектам</v>
          </cell>
        </row>
        <row r="5">
          <cell r="A5">
            <v>1</v>
          </cell>
          <cell r="B5" t="str">
            <v>01</v>
          </cell>
          <cell r="C5" t="str">
            <v>02</v>
          </cell>
          <cell r="D5" t="str">
            <v>03</v>
          </cell>
          <cell r="E5" t="str">
            <v>31</v>
          </cell>
          <cell r="F5" t="str">
            <v>010203</v>
          </cell>
          <cell r="G5" t="str">
            <v>добыча конденсата</v>
          </cell>
        </row>
        <row r="6">
          <cell r="A6">
            <v>1</v>
          </cell>
          <cell r="B6" t="str">
            <v>01</v>
          </cell>
          <cell r="C6" t="str">
            <v>03</v>
          </cell>
          <cell r="D6" t="str">
            <v>04</v>
          </cell>
          <cell r="E6" t="str">
            <v>42</v>
          </cell>
          <cell r="F6" t="str">
            <v>010304</v>
          </cell>
          <cell r="G6" t="str">
            <v>добыча природного газа</v>
          </cell>
        </row>
        <row r="7">
          <cell r="A7">
            <v>1</v>
          </cell>
          <cell r="B7" t="str">
            <v>01</v>
          </cell>
          <cell r="C7" t="str">
            <v>04</v>
          </cell>
          <cell r="D7" t="str">
            <v>06</v>
          </cell>
          <cell r="E7" t="str">
            <v>41</v>
          </cell>
          <cell r="F7" t="str">
            <v>010406</v>
          </cell>
          <cell r="G7" t="str">
            <v>добыча питьевой воды</v>
          </cell>
        </row>
        <row r="8">
          <cell r="A8">
            <v>1</v>
          </cell>
          <cell r="B8" t="str">
            <v>02</v>
          </cell>
          <cell r="C8" t="str">
            <v>01</v>
          </cell>
          <cell r="D8" t="str">
            <v>01</v>
          </cell>
          <cell r="E8" t="str">
            <v>11</v>
          </cell>
          <cell r="F8" t="str">
            <v>020101</v>
          </cell>
          <cell r="G8" t="str">
            <v>разведка  нефти по морским проектам</v>
          </cell>
        </row>
        <row r="9">
          <cell r="A9">
            <v>4</v>
          </cell>
          <cell r="B9" t="str">
            <v>02</v>
          </cell>
          <cell r="C9" t="str">
            <v>11</v>
          </cell>
          <cell r="D9" t="str">
            <v>02</v>
          </cell>
          <cell r="E9" t="str">
            <v>11</v>
          </cell>
          <cell r="F9" t="str">
            <v>021102</v>
          </cell>
          <cell r="G9" t="str">
            <v>сейсморазведочные работы</v>
          </cell>
        </row>
        <row r="10">
          <cell r="A10">
            <v>4</v>
          </cell>
          <cell r="B10" t="str">
            <v>02</v>
          </cell>
          <cell r="C10" t="str">
            <v>11</v>
          </cell>
          <cell r="D10" t="str">
            <v>03</v>
          </cell>
          <cell r="E10" t="str">
            <v>11</v>
          </cell>
          <cell r="F10" t="str">
            <v>021103</v>
          </cell>
          <cell r="G10" t="str">
            <v>инженерно-геофизические изыскания</v>
          </cell>
        </row>
        <row r="11">
          <cell r="A11">
            <v>1</v>
          </cell>
          <cell r="B11" t="str">
            <v>03</v>
          </cell>
          <cell r="C11" t="str">
            <v>01</v>
          </cell>
          <cell r="D11" t="str">
            <v>01</v>
          </cell>
          <cell r="E11" t="str">
            <v>11</v>
          </cell>
          <cell r="F11" t="str">
            <v>030101</v>
          </cell>
          <cell r="G11" t="str">
            <v>реализация нефти по морским проектам</v>
          </cell>
        </row>
        <row r="12">
          <cell r="A12">
            <v>3</v>
          </cell>
          <cell r="B12" t="str">
            <v>03</v>
          </cell>
          <cell r="C12" t="str">
            <v>01</v>
          </cell>
          <cell r="D12" t="str">
            <v>02</v>
          </cell>
          <cell r="E12" t="str">
            <v>30</v>
          </cell>
          <cell r="F12" t="str">
            <v>030102</v>
          </cell>
          <cell r="G12" t="str">
            <v>реализация нефти</v>
          </cell>
        </row>
        <row r="13">
          <cell r="A13">
            <v>2</v>
          </cell>
          <cell r="B13" t="str">
            <v>03</v>
          </cell>
          <cell r="C13" t="str">
            <v>04</v>
          </cell>
          <cell r="D13" t="str">
            <v>03</v>
          </cell>
          <cell r="E13" t="str">
            <v>41</v>
          </cell>
          <cell r="F13" t="str">
            <v>030403</v>
          </cell>
          <cell r="G13" t="str">
            <v>реализация газа</v>
          </cell>
        </row>
        <row r="14">
          <cell r="A14">
            <v>3</v>
          </cell>
          <cell r="B14" t="str">
            <v>03</v>
          </cell>
          <cell r="C14" t="str">
            <v>06</v>
          </cell>
          <cell r="D14" t="str">
            <v>04</v>
          </cell>
          <cell r="E14" t="str">
            <v>30</v>
          </cell>
          <cell r="F14" t="str">
            <v>030604</v>
          </cell>
          <cell r="G14" t="str">
            <v>реализация нефтепродуктов</v>
          </cell>
        </row>
        <row r="15">
          <cell r="A15">
            <v>3</v>
          </cell>
          <cell r="B15" t="str">
            <v>03</v>
          </cell>
          <cell r="C15" t="str">
            <v>07</v>
          </cell>
          <cell r="D15" t="str">
            <v>05</v>
          </cell>
          <cell r="E15" t="str">
            <v>30</v>
          </cell>
          <cell r="F15" t="str">
            <v>030705</v>
          </cell>
          <cell r="G15" t="str">
            <v>реализация продуктов переработки газа</v>
          </cell>
        </row>
        <row r="16">
          <cell r="A16">
            <v>2</v>
          </cell>
          <cell r="B16" t="str">
            <v>04</v>
          </cell>
          <cell r="C16" t="str">
            <v>01</v>
          </cell>
          <cell r="D16" t="str">
            <v>01</v>
          </cell>
          <cell r="E16" t="str">
            <v>31</v>
          </cell>
          <cell r="F16" t="str">
            <v>040101</v>
          </cell>
          <cell r="G16" t="str">
            <v>транспорт нефти (тыс.тонн)</v>
          </cell>
        </row>
        <row r="17">
          <cell r="A17">
            <v>2</v>
          </cell>
          <cell r="B17" t="str">
            <v>04</v>
          </cell>
          <cell r="C17" t="str">
            <v>01</v>
          </cell>
          <cell r="D17" t="str">
            <v>02</v>
          </cell>
          <cell r="E17" t="str">
            <v>82</v>
          </cell>
          <cell r="F17" t="str">
            <v>040102</v>
          </cell>
          <cell r="G17" t="str">
            <v>транспорт нефти (млн. ткм)</v>
          </cell>
        </row>
        <row r="18">
          <cell r="A18">
            <v>2</v>
          </cell>
          <cell r="B18" t="str">
            <v>04</v>
          </cell>
          <cell r="C18" t="str">
            <v>01</v>
          </cell>
          <cell r="D18" t="str">
            <v>03</v>
          </cell>
          <cell r="E18" t="str">
            <v>31</v>
          </cell>
          <cell r="F18" t="str">
            <v>040103</v>
          </cell>
          <cell r="G18" t="str">
            <v>транспорт нефти</v>
          </cell>
        </row>
        <row r="19">
          <cell r="A19">
            <v>2</v>
          </cell>
          <cell r="B19" t="str">
            <v>04</v>
          </cell>
          <cell r="C19" t="str">
            <v>04</v>
          </cell>
          <cell r="D19" t="str">
            <v>04</v>
          </cell>
          <cell r="E19" t="str">
            <v>41</v>
          </cell>
          <cell r="F19" t="str">
            <v>040404</v>
          </cell>
          <cell r="G19" t="str">
            <v>Транспортировка газа, всего, в т.ч.:</v>
          </cell>
        </row>
        <row r="20">
          <cell r="A20">
            <v>2</v>
          </cell>
          <cell r="B20" t="str">
            <v>04</v>
          </cell>
          <cell r="C20" t="str">
            <v>04</v>
          </cell>
          <cell r="D20" t="str">
            <v>05</v>
          </cell>
          <cell r="E20" t="str">
            <v>41</v>
          </cell>
          <cell r="F20" t="str">
            <v>040405</v>
          </cell>
          <cell r="G20" t="str">
            <v xml:space="preserve">          Российский транзит (СН, БУ)</v>
          </cell>
        </row>
        <row r="21">
          <cell r="A21">
            <v>2</v>
          </cell>
          <cell r="B21" t="str">
            <v>04</v>
          </cell>
          <cell r="C21" t="str">
            <v>04</v>
          </cell>
          <cell r="D21" t="str">
            <v>06</v>
          </cell>
          <cell r="E21" t="str">
            <v>41</v>
          </cell>
          <cell r="F21" t="str">
            <v>040406</v>
          </cell>
          <cell r="G21" t="str">
            <v xml:space="preserve">          Туркменский транзит (САЦ)</v>
          </cell>
        </row>
        <row r="22">
          <cell r="A22">
            <v>2</v>
          </cell>
          <cell r="B22" t="str">
            <v>04</v>
          </cell>
          <cell r="C22" t="str">
            <v>04</v>
          </cell>
          <cell r="D22" t="str">
            <v>07</v>
          </cell>
          <cell r="E22" t="str">
            <v>41</v>
          </cell>
          <cell r="F22" t="str">
            <v>040407</v>
          </cell>
          <cell r="G22" t="str">
            <v xml:space="preserve">          Узбекский транзит (САЦ)</v>
          </cell>
        </row>
        <row r="23">
          <cell r="A23">
            <v>2</v>
          </cell>
          <cell r="B23" t="str">
            <v>04</v>
          </cell>
          <cell r="C23" t="str">
            <v>04</v>
          </cell>
          <cell r="D23" t="str">
            <v>08</v>
          </cell>
          <cell r="E23" t="str">
            <v>41</v>
          </cell>
          <cell r="F23" t="str">
            <v>040408</v>
          </cell>
          <cell r="G23" t="str">
            <v xml:space="preserve">          Кыргызский транзит (ЮСГ)</v>
          </cell>
        </row>
        <row r="24">
          <cell r="A24">
            <v>2</v>
          </cell>
          <cell r="B24" t="str">
            <v>04</v>
          </cell>
          <cell r="C24" t="str">
            <v>04</v>
          </cell>
          <cell r="D24" t="str">
            <v>09</v>
          </cell>
          <cell r="E24" t="str">
            <v>41</v>
          </cell>
          <cell r="F24" t="str">
            <v>040409</v>
          </cell>
          <cell r="G24" t="str">
            <v xml:space="preserve">          Узбекский транзит (ЮСГ)</v>
          </cell>
        </row>
        <row r="25">
          <cell r="A25">
            <v>2</v>
          </cell>
          <cell r="B25" t="str">
            <v>04</v>
          </cell>
          <cell r="C25" t="str">
            <v>04</v>
          </cell>
          <cell r="D25" t="str">
            <v>10</v>
          </cell>
          <cell r="E25" t="str">
            <v>41</v>
          </cell>
          <cell r="F25" t="str">
            <v>040410</v>
          </cell>
          <cell r="G25" t="str">
            <v>Транспорт. Казахстанск. газа на экспорт</v>
          </cell>
        </row>
        <row r="26">
          <cell r="A26">
            <v>1</v>
          </cell>
          <cell r="B26" t="str">
            <v>05</v>
          </cell>
          <cell r="C26" t="str">
            <v>01</v>
          </cell>
          <cell r="D26" t="str">
            <v>01</v>
          </cell>
          <cell r="E26" t="str">
            <v>31</v>
          </cell>
          <cell r="F26" t="str">
            <v>050101</v>
          </cell>
          <cell r="G26" t="str">
            <v>поставка нефти</v>
          </cell>
        </row>
        <row r="27">
          <cell r="A27">
            <v>2</v>
          </cell>
          <cell r="B27" t="str">
            <v>05</v>
          </cell>
          <cell r="C27" t="str">
            <v>05</v>
          </cell>
          <cell r="D27" t="str">
            <v>01</v>
          </cell>
          <cell r="E27" t="str">
            <v>41</v>
          </cell>
          <cell r="F27" t="str">
            <v>050501</v>
          </cell>
          <cell r="G27" t="str">
            <v>поставка воды</v>
          </cell>
        </row>
        <row r="28">
          <cell r="A28">
            <v>2</v>
          </cell>
          <cell r="B28" t="str">
            <v>06</v>
          </cell>
          <cell r="C28" t="str">
            <v>01</v>
          </cell>
          <cell r="D28" t="str">
            <v>01</v>
          </cell>
          <cell r="E28" t="str">
            <v>31</v>
          </cell>
          <cell r="F28" t="str">
            <v>060101</v>
          </cell>
          <cell r="G28" t="str">
            <v>перевалка нефти</v>
          </cell>
        </row>
        <row r="29">
          <cell r="A29">
            <v>3</v>
          </cell>
          <cell r="B29" t="str">
            <v>07</v>
          </cell>
          <cell r="C29" t="str">
            <v>06</v>
          </cell>
          <cell r="D29" t="str">
            <v>01</v>
          </cell>
          <cell r="E29" t="str">
            <v>31</v>
          </cell>
          <cell r="F29" t="str">
            <v>070601</v>
          </cell>
          <cell r="G29" t="str">
            <v>Автобензины всего</v>
          </cell>
        </row>
        <row r="30">
          <cell r="A30">
            <v>3</v>
          </cell>
          <cell r="B30" t="str">
            <v>07</v>
          </cell>
          <cell r="C30" t="str">
            <v>06</v>
          </cell>
          <cell r="D30" t="str">
            <v>02</v>
          </cell>
          <cell r="E30" t="str">
            <v>31</v>
          </cell>
          <cell r="F30" t="str">
            <v>070602</v>
          </cell>
          <cell r="G30" t="str">
            <v>Бензин для нефтехимии</v>
          </cell>
        </row>
        <row r="31">
          <cell r="A31">
            <v>3</v>
          </cell>
          <cell r="B31" t="str">
            <v>07</v>
          </cell>
          <cell r="C31" t="str">
            <v>06</v>
          </cell>
          <cell r="D31" t="str">
            <v>03</v>
          </cell>
          <cell r="E31" t="str">
            <v>31</v>
          </cell>
          <cell r="F31" t="str">
            <v>070603</v>
          </cell>
          <cell r="G31" t="str">
            <v>Дизельное топливо</v>
          </cell>
        </row>
        <row r="32">
          <cell r="A32">
            <v>3</v>
          </cell>
          <cell r="B32" t="str">
            <v>07</v>
          </cell>
          <cell r="C32" t="str">
            <v>06</v>
          </cell>
          <cell r="D32" t="str">
            <v>04</v>
          </cell>
          <cell r="E32" t="str">
            <v>31</v>
          </cell>
          <cell r="F32" t="str">
            <v>070604</v>
          </cell>
          <cell r="G32" t="str">
            <v>Топливо для реак.двиг. ТС-1</v>
          </cell>
        </row>
        <row r="33">
          <cell r="A33">
            <v>3</v>
          </cell>
          <cell r="B33" t="str">
            <v>07</v>
          </cell>
          <cell r="C33" t="str">
            <v>06</v>
          </cell>
          <cell r="D33" t="str">
            <v>05</v>
          </cell>
          <cell r="E33" t="str">
            <v>31</v>
          </cell>
          <cell r="F33" t="str">
            <v>070605</v>
          </cell>
          <cell r="G33" t="str">
            <v>Авиационный керосин</v>
          </cell>
        </row>
        <row r="34">
          <cell r="A34">
            <v>3</v>
          </cell>
          <cell r="B34" t="str">
            <v>07</v>
          </cell>
          <cell r="C34" t="str">
            <v>06</v>
          </cell>
          <cell r="D34" t="str">
            <v>06</v>
          </cell>
          <cell r="E34" t="str">
            <v>31</v>
          </cell>
          <cell r="F34" t="str">
            <v>070606</v>
          </cell>
          <cell r="G34" t="str">
            <v>Уайт-спирит</v>
          </cell>
        </row>
        <row r="35">
          <cell r="A35">
            <v>3</v>
          </cell>
          <cell r="B35" t="str">
            <v>07</v>
          </cell>
          <cell r="C35" t="str">
            <v>06</v>
          </cell>
          <cell r="D35" t="str">
            <v>07</v>
          </cell>
          <cell r="E35" t="str">
            <v>31</v>
          </cell>
          <cell r="F35" t="str">
            <v>070607</v>
          </cell>
          <cell r="G35" t="str">
            <v>Печное топливо</v>
          </cell>
        </row>
        <row r="36">
          <cell r="A36">
            <v>3</v>
          </cell>
          <cell r="B36" t="str">
            <v>07</v>
          </cell>
          <cell r="C36" t="str">
            <v>06</v>
          </cell>
          <cell r="D36" t="str">
            <v>08</v>
          </cell>
          <cell r="E36" t="str">
            <v>31</v>
          </cell>
          <cell r="F36" t="str">
            <v>070608</v>
          </cell>
          <cell r="G36" t="str">
            <v>Мазут топочный</v>
          </cell>
        </row>
        <row r="37">
          <cell r="A37">
            <v>3</v>
          </cell>
          <cell r="B37" t="str">
            <v>07</v>
          </cell>
          <cell r="C37" t="str">
            <v>06</v>
          </cell>
          <cell r="D37" t="str">
            <v>09</v>
          </cell>
          <cell r="E37" t="str">
            <v>31</v>
          </cell>
          <cell r="F37" t="str">
            <v>070609</v>
          </cell>
          <cell r="G37" t="str">
            <v>Вакуумный газойль</v>
          </cell>
        </row>
        <row r="38">
          <cell r="A38">
            <v>3</v>
          </cell>
          <cell r="B38" t="str">
            <v>07</v>
          </cell>
          <cell r="C38" t="str">
            <v>06</v>
          </cell>
          <cell r="D38" t="str">
            <v>10</v>
          </cell>
          <cell r="E38" t="str">
            <v>31</v>
          </cell>
          <cell r="F38" t="str">
            <v>070610</v>
          </cell>
          <cell r="G38" t="str">
            <v>Кокс всего</v>
          </cell>
        </row>
        <row r="39">
          <cell r="A39">
            <v>3</v>
          </cell>
          <cell r="B39" t="str">
            <v>07</v>
          </cell>
          <cell r="C39" t="str">
            <v>06</v>
          </cell>
          <cell r="D39" t="str">
            <v>11</v>
          </cell>
          <cell r="E39" t="str">
            <v>31</v>
          </cell>
          <cell r="F39" t="str">
            <v>070611</v>
          </cell>
          <cell r="G39" t="str">
            <v>Сжиженный газ</v>
          </cell>
        </row>
        <row r="40">
          <cell r="A40">
            <v>3</v>
          </cell>
          <cell r="B40" t="str">
            <v>07</v>
          </cell>
          <cell r="C40" t="str">
            <v>06</v>
          </cell>
          <cell r="D40" t="str">
            <v>12</v>
          </cell>
          <cell r="E40" t="str">
            <v>31</v>
          </cell>
          <cell r="F40" t="str">
            <v>070612</v>
          </cell>
          <cell r="G40" t="str">
            <v>Сера товарная</v>
          </cell>
        </row>
        <row r="41">
          <cell r="A41">
            <v>4</v>
          </cell>
          <cell r="B41" t="str">
            <v>08</v>
          </cell>
          <cell r="C41" t="str">
            <v>08</v>
          </cell>
          <cell r="D41" t="str">
            <v>01</v>
          </cell>
          <cell r="E41" t="str">
            <v>30</v>
          </cell>
          <cell r="F41" t="str">
            <v>080801</v>
          </cell>
          <cell r="G41" t="str">
            <v>бурение скважин</v>
          </cell>
        </row>
        <row r="42">
          <cell r="A42">
            <v>4</v>
          </cell>
          <cell r="B42" t="str">
            <v>08</v>
          </cell>
          <cell r="C42" t="str">
            <v>09</v>
          </cell>
          <cell r="D42" t="str">
            <v>02</v>
          </cell>
          <cell r="E42" t="str">
            <v>11</v>
          </cell>
          <cell r="F42" t="str">
            <v>080902</v>
          </cell>
          <cell r="G42" t="str">
            <v>капитальное строительство</v>
          </cell>
        </row>
        <row r="43">
          <cell r="A43">
            <v>4</v>
          </cell>
          <cell r="B43" t="str">
            <v>08</v>
          </cell>
          <cell r="C43" t="str">
            <v>10</v>
          </cell>
          <cell r="D43" t="str">
            <v>03</v>
          </cell>
          <cell r="E43" t="str">
            <v>11</v>
          </cell>
          <cell r="F43" t="str">
            <v>081003</v>
          </cell>
          <cell r="G43" t="str">
            <v>капитальный ремонт</v>
          </cell>
        </row>
        <row r="44">
          <cell r="A44">
            <v>3</v>
          </cell>
          <cell r="B44" t="str">
            <v>08</v>
          </cell>
          <cell r="C44" t="str">
            <v>11</v>
          </cell>
          <cell r="D44" t="str">
            <v>04</v>
          </cell>
          <cell r="E44" t="str">
            <v>30</v>
          </cell>
          <cell r="F44" t="str">
            <v>081104</v>
          </cell>
          <cell r="G44" t="str">
            <v>услуги грузоотправления</v>
          </cell>
        </row>
        <row r="45">
          <cell r="A45">
            <v>3</v>
          </cell>
          <cell r="B45" t="str">
            <v>08</v>
          </cell>
          <cell r="C45" t="str">
            <v>11</v>
          </cell>
          <cell r="D45" t="str">
            <v>05</v>
          </cell>
          <cell r="E45" t="str">
            <v>30</v>
          </cell>
          <cell r="F45" t="str">
            <v>081105</v>
          </cell>
          <cell r="G45" t="str">
            <v>услуги налива</v>
          </cell>
        </row>
        <row r="46">
          <cell r="A46">
            <v>4</v>
          </cell>
          <cell r="B46" t="str">
            <v>08</v>
          </cell>
          <cell r="C46" t="str">
            <v>11</v>
          </cell>
          <cell r="D46" t="str">
            <v>06</v>
          </cell>
          <cell r="E46" t="str">
            <v>11</v>
          </cell>
          <cell r="F46" t="str">
            <v>081106</v>
          </cell>
          <cell r="G46" t="str">
            <v>обработка интерпритация и оказание сервисных услуг</v>
          </cell>
        </row>
        <row r="47">
          <cell r="A47">
            <v>4</v>
          </cell>
          <cell r="B47" t="str">
            <v>08</v>
          </cell>
          <cell r="C47" t="str">
            <v>11</v>
          </cell>
          <cell r="D47" t="str">
            <v>07</v>
          </cell>
          <cell r="E47" t="str">
            <v>11</v>
          </cell>
          <cell r="F47" t="str">
            <v>081107</v>
          </cell>
          <cell r="G47" t="str">
            <v>услуги связи</v>
          </cell>
        </row>
        <row r="48">
          <cell r="A48">
            <v>4</v>
          </cell>
          <cell r="B48" t="str">
            <v>08</v>
          </cell>
          <cell r="C48" t="str">
            <v>11</v>
          </cell>
          <cell r="D48" t="str">
            <v>08</v>
          </cell>
          <cell r="E48" t="str">
            <v>11</v>
          </cell>
          <cell r="F48" t="str">
            <v>081108</v>
          </cell>
          <cell r="G48" t="str">
            <v>научно-исследовательские, опытно-промышленные и проектно-конструкторские работы</v>
          </cell>
        </row>
        <row r="49">
          <cell r="A49">
            <v>4</v>
          </cell>
          <cell r="B49" t="str">
            <v>08</v>
          </cell>
          <cell r="C49" t="str">
            <v>11</v>
          </cell>
          <cell r="D49" t="str">
            <v>09</v>
          </cell>
          <cell r="E49" t="str">
            <v>30</v>
          </cell>
          <cell r="F49" t="str">
            <v>081109</v>
          </cell>
          <cell r="G49" t="str">
            <v>взлет-посадка</v>
          </cell>
        </row>
        <row r="50">
          <cell r="A50">
            <v>4</v>
          </cell>
          <cell r="B50" t="str">
            <v>08</v>
          </cell>
          <cell r="C50" t="str">
            <v>11</v>
          </cell>
          <cell r="D50" t="str">
            <v>10</v>
          </cell>
          <cell r="E50" t="str">
            <v>30</v>
          </cell>
          <cell r="F50" t="str">
            <v>081110</v>
          </cell>
          <cell r="G50" t="str">
            <v>обеспечение безопасности</v>
          </cell>
        </row>
        <row r="51">
          <cell r="A51">
            <v>4</v>
          </cell>
          <cell r="B51" t="str">
            <v>08</v>
          </cell>
          <cell r="C51" t="str">
            <v>11</v>
          </cell>
          <cell r="D51" t="str">
            <v>11</v>
          </cell>
          <cell r="E51" t="str">
            <v>30</v>
          </cell>
          <cell r="F51" t="str">
            <v>081111</v>
          </cell>
          <cell r="G51" t="str">
            <v>встреча-выпуск и тех.обслуживание</v>
          </cell>
        </row>
        <row r="52">
          <cell r="A52">
            <v>4</v>
          </cell>
          <cell r="B52" t="str">
            <v>08</v>
          </cell>
          <cell r="C52" t="str">
            <v>11</v>
          </cell>
          <cell r="D52" t="str">
            <v>12</v>
          </cell>
          <cell r="E52" t="str">
            <v>30</v>
          </cell>
          <cell r="F52" t="str">
            <v>081112</v>
          </cell>
          <cell r="G52" t="str">
            <v>предоставление стоянки</v>
          </cell>
        </row>
        <row r="53">
          <cell r="A53">
            <v>4</v>
          </cell>
          <cell r="B53" t="str">
            <v>08</v>
          </cell>
          <cell r="C53" t="str">
            <v>11</v>
          </cell>
          <cell r="D53" t="str">
            <v>13</v>
          </cell>
          <cell r="E53" t="str">
            <v>30</v>
          </cell>
          <cell r="F53" t="str">
            <v>081113</v>
          </cell>
          <cell r="G53" t="str">
            <v>заправка ВС авиатопливом</v>
          </cell>
        </row>
        <row r="54">
          <cell r="A54">
            <v>4</v>
          </cell>
          <cell r="B54" t="str">
            <v>08</v>
          </cell>
          <cell r="C54" t="str">
            <v>11</v>
          </cell>
          <cell r="D54" t="str">
            <v>14</v>
          </cell>
          <cell r="E54" t="str">
            <v>71</v>
          </cell>
          <cell r="F54" t="str">
            <v>081114</v>
          </cell>
          <cell r="G54" t="str">
            <v>обслуживание пассажиров</v>
          </cell>
        </row>
        <row r="55">
          <cell r="A55">
            <v>4</v>
          </cell>
          <cell r="B55" t="str">
            <v>08</v>
          </cell>
          <cell r="C55" t="str">
            <v>11</v>
          </cell>
          <cell r="D55" t="str">
            <v>15</v>
          </cell>
          <cell r="E55" t="str">
            <v>30</v>
          </cell>
          <cell r="F55" t="str">
            <v>081115</v>
          </cell>
          <cell r="G55" t="str">
            <v>обработка грузов</v>
          </cell>
        </row>
        <row r="56">
          <cell r="A56">
            <v>4</v>
          </cell>
          <cell r="B56" t="str">
            <v>08</v>
          </cell>
          <cell r="C56" t="str">
            <v>11</v>
          </cell>
          <cell r="D56" t="str">
            <v>16</v>
          </cell>
          <cell r="E56" t="str">
            <v>90</v>
          </cell>
          <cell r="F56" t="str">
            <v>081116</v>
          </cell>
          <cell r="G56" t="str">
            <v>МИ-8</v>
          </cell>
        </row>
        <row r="57">
          <cell r="A57">
            <v>4</v>
          </cell>
          <cell r="B57" t="str">
            <v>08</v>
          </cell>
          <cell r="C57" t="str">
            <v>11</v>
          </cell>
          <cell r="D57" t="str">
            <v>17</v>
          </cell>
          <cell r="E57" t="str">
            <v>90</v>
          </cell>
          <cell r="F57" t="str">
            <v>081117</v>
          </cell>
          <cell r="G57" t="str">
            <v>ЯК-40</v>
          </cell>
        </row>
        <row r="58">
          <cell r="A58">
            <v>4</v>
          </cell>
          <cell r="B58" t="str">
            <v>08</v>
          </cell>
          <cell r="C58" t="str">
            <v>11</v>
          </cell>
          <cell r="D58" t="str">
            <v>18</v>
          </cell>
          <cell r="E58" t="str">
            <v>90</v>
          </cell>
          <cell r="F58" t="str">
            <v>081118</v>
          </cell>
          <cell r="G58" t="str">
            <v>АН-24 (аренда)</v>
          </cell>
        </row>
        <row r="59">
          <cell r="A59">
            <v>4</v>
          </cell>
          <cell r="B59" t="str">
            <v>08</v>
          </cell>
          <cell r="C59" t="str">
            <v>11</v>
          </cell>
          <cell r="D59" t="str">
            <v>19</v>
          </cell>
          <cell r="E59" t="str">
            <v>90</v>
          </cell>
          <cell r="F59" t="str">
            <v>081119</v>
          </cell>
          <cell r="G59" t="str">
            <v>ТУ-134</v>
          </cell>
        </row>
        <row r="60">
          <cell r="A60">
            <v>4</v>
          </cell>
          <cell r="B60" t="str">
            <v>08</v>
          </cell>
          <cell r="C60" t="str">
            <v>11</v>
          </cell>
          <cell r="D60" t="str">
            <v>20</v>
          </cell>
          <cell r="E60" t="str">
            <v>90</v>
          </cell>
          <cell r="F60" t="str">
            <v>081120</v>
          </cell>
          <cell r="G60" t="str">
            <v>Л-410</v>
          </cell>
        </row>
        <row r="61">
          <cell r="A61">
            <v>4</v>
          </cell>
          <cell r="B61" t="str">
            <v>08</v>
          </cell>
          <cell r="C61" t="str">
            <v>11</v>
          </cell>
          <cell r="D61" t="str">
            <v>21</v>
          </cell>
          <cell r="E61" t="str">
            <v>90</v>
          </cell>
          <cell r="F61" t="str">
            <v>081121</v>
          </cell>
          <cell r="G61" t="str">
            <v>МИ-2 (аренда)</v>
          </cell>
        </row>
        <row r="62">
          <cell r="A62">
            <v>4</v>
          </cell>
          <cell r="B62" t="str">
            <v>09</v>
          </cell>
          <cell r="C62" t="str">
            <v>11</v>
          </cell>
          <cell r="D62" t="str">
            <v>22</v>
          </cell>
          <cell r="E62" t="str">
            <v>11</v>
          </cell>
          <cell r="F62" t="str">
            <v>091122</v>
          </cell>
          <cell r="G62" t="str">
            <v>промыслово-геофизические работы</v>
          </cell>
        </row>
        <row r="63">
          <cell r="A63">
            <v>1</v>
          </cell>
          <cell r="B63" t="str">
            <v>10</v>
          </cell>
          <cell r="C63" t="str">
            <v>01</v>
          </cell>
          <cell r="D63" t="str">
            <v>01</v>
          </cell>
          <cell r="E63" t="str">
            <v>31</v>
          </cell>
          <cell r="F63" t="str">
            <v>100101</v>
          </cell>
          <cell r="G63" t="str">
            <v>переработка  нефти</v>
          </cell>
        </row>
        <row r="64">
          <cell r="A64">
            <v>1</v>
          </cell>
          <cell r="B64" t="str">
            <v>10</v>
          </cell>
          <cell r="C64" t="str">
            <v>03</v>
          </cell>
          <cell r="D64" t="str">
            <v>02</v>
          </cell>
          <cell r="E64" t="str">
            <v>42</v>
          </cell>
          <cell r="F64" t="str">
            <v>100302</v>
          </cell>
          <cell r="G64" t="str">
            <v>переработка газа</v>
          </cell>
        </row>
        <row r="65">
          <cell r="A65">
            <v>1</v>
          </cell>
          <cell r="B65" t="str">
            <v>11</v>
          </cell>
          <cell r="C65" t="str">
            <v>01</v>
          </cell>
          <cell r="D65" t="str">
            <v>01</v>
          </cell>
          <cell r="E65" t="str">
            <v>31</v>
          </cell>
          <cell r="F65" t="str">
            <v>110101</v>
          </cell>
          <cell r="G65" t="str">
            <v>грузооборот нефти</v>
          </cell>
        </row>
        <row r="66">
          <cell r="A66" t="str">
            <v>S_12</v>
          </cell>
        </row>
        <row r="67">
          <cell r="A67" t="str">
            <v>-_13Н</v>
          </cell>
        </row>
        <row r="68">
          <cell r="A68" t="str">
            <v>S_13</v>
          </cell>
        </row>
        <row r="69">
          <cell r="A69" t="str">
            <v>-_14Н</v>
          </cell>
        </row>
        <row r="70">
          <cell r="A70" t="str">
            <v>S_14</v>
          </cell>
        </row>
        <row r="71">
          <cell r="A71" t="str">
            <v>-_15Н</v>
          </cell>
        </row>
      </sheetData>
      <sheetData sheetId="68" refreshError="1">
        <row r="1">
          <cell r="A1" t="str">
            <v>КодЕдИзм</v>
          </cell>
          <cell r="B1" t="str">
            <v>НаимЕдИзм</v>
          </cell>
          <cell r="C1" t="str">
            <v>Валюта</v>
          </cell>
          <cell r="D1" t="str">
            <v>ИндексВал</v>
          </cell>
        </row>
        <row r="2">
          <cell r="A2" t="str">
            <v>00</v>
          </cell>
          <cell r="B2" t="str">
            <v>не определена</v>
          </cell>
          <cell r="C2" t="str">
            <v>0</v>
          </cell>
          <cell r="D2" t="str">
            <v>0</v>
          </cell>
        </row>
        <row r="3">
          <cell r="A3" t="str">
            <v>10</v>
          </cell>
          <cell r="B3" t="str">
            <v>тенге</v>
          </cell>
          <cell r="C3" t="str">
            <v>1</v>
          </cell>
          <cell r="D3" t="str">
            <v>0</v>
          </cell>
        </row>
        <row r="4">
          <cell r="A4" t="str">
            <v>11</v>
          </cell>
          <cell r="B4" t="str">
            <v>тыс.тенге</v>
          </cell>
          <cell r="C4" t="str">
            <v>1</v>
          </cell>
          <cell r="D4" t="str">
            <v>1</v>
          </cell>
        </row>
        <row r="5">
          <cell r="A5" t="str">
            <v>12</v>
          </cell>
          <cell r="B5" t="str">
            <v>млн.тенге</v>
          </cell>
          <cell r="C5" t="str">
            <v>1</v>
          </cell>
          <cell r="D5" t="str">
            <v>2</v>
          </cell>
        </row>
        <row r="6">
          <cell r="A6" t="str">
            <v>13</v>
          </cell>
          <cell r="B6" t="str">
            <v>млрд.тенге</v>
          </cell>
          <cell r="C6" t="str">
            <v>1</v>
          </cell>
          <cell r="D6" t="str">
            <v>3</v>
          </cell>
        </row>
        <row r="7">
          <cell r="A7" t="str">
            <v>20</v>
          </cell>
          <cell r="B7" t="str">
            <v>долл. США</v>
          </cell>
          <cell r="C7" t="str">
            <v>2</v>
          </cell>
          <cell r="D7" t="str">
            <v>0</v>
          </cell>
        </row>
        <row r="8">
          <cell r="A8" t="str">
            <v>21</v>
          </cell>
          <cell r="B8" t="str">
            <v>тыс.долл.США</v>
          </cell>
          <cell r="C8" t="str">
            <v>2</v>
          </cell>
          <cell r="D8" t="str">
            <v>1</v>
          </cell>
        </row>
        <row r="9">
          <cell r="A9" t="str">
            <v>22</v>
          </cell>
          <cell r="B9" t="str">
            <v>млн. долл.США</v>
          </cell>
          <cell r="C9" t="str">
            <v>2</v>
          </cell>
          <cell r="D9" t="str">
            <v>2</v>
          </cell>
        </row>
        <row r="10">
          <cell r="A10" t="str">
            <v>23</v>
          </cell>
          <cell r="B10" t="str">
            <v>млрд.долл.США</v>
          </cell>
          <cell r="C10" t="str">
            <v>2</v>
          </cell>
          <cell r="D10" t="str">
            <v>3</v>
          </cell>
        </row>
        <row r="11">
          <cell r="A11" t="str">
            <v>30</v>
          </cell>
          <cell r="B11" t="str">
            <v>тонн</v>
          </cell>
          <cell r="C11" t="str">
            <v>3</v>
          </cell>
          <cell r="D11" t="str">
            <v>0</v>
          </cell>
        </row>
        <row r="12">
          <cell r="A12" t="str">
            <v>31</v>
          </cell>
          <cell r="B12" t="str">
            <v>тыс.тонн</v>
          </cell>
          <cell r="C12" t="str">
            <v>3</v>
          </cell>
          <cell r="D12" t="str">
            <v>1</v>
          </cell>
        </row>
        <row r="13">
          <cell r="A13" t="str">
            <v>32</v>
          </cell>
          <cell r="B13" t="str">
            <v>млн.тонн</v>
          </cell>
          <cell r="C13" t="str">
            <v>3</v>
          </cell>
          <cell r="D13" t="str">
            <v>2</v>
          </cell>
        </row>
        <row r="14">
          <cell r="A14" t="str">
            <v>40</v>
          </cell>
          <cell r="B14" t="str">
            <v>куб.м</v>
          </cell>
          <cell r="C14" t="str">
            <v>4</v>
          </cell>
          <cell r="D14" t="str">
            <v>0</v>
          </cell>
        </row>
        <row r="15">
          <cell r="A15" t="str">
            <v>41</v>
          </cell>
          <cell r="B15" t="str">
            <v>тыс куб.м</v>
          </cell>
          <cell r="C15" t="str">
            <v>4</v>
          </cell>
          <cell r="D15" t="str">
            <v>1</v>
          </cell>
        </row>
        <row r="16">
          <cell r="A16" t="str">
            <v>42</v>
          </cell>
          <cell r="B16" t="str">
            <v>млн.куб.м</v>
          </cell>
          <cell r="C16" t="str">
            <v>4</v>
          </cell>
          <cell r="D16" t="str">
            <v>2</v>
          </cell>
        </row>
        <row r="17">
          <cell r="A17" t="str">
            <v>50</v>
          </cell>
          <cell r="B17" t="str">
            <v>%</v>
          </cell>
          <cell r="C17" t="str">
            <v>5</v>
          </cell>
          <cell r="D17" t="str">
            <v>0</v>
          </cell>
        </row>
        <row r="18">
          <cell r="A18" t="str">
            <v>51</v>
          </cell>
          <cell r="B18" t="str">
            <v>коэфф</v>
          </cell>
          <cell r="C18" t="str">
            <v>5</v>
          </cell>
          <cell r="D18" t="str">
            <v>1</v>
          </cell>
        </row>
        <row r="19">
          <cell r="A19" t="str">
            <v>60</v>
          </cell>
          <cell r="B19" t="str">
            <v>Евро</v>
          </cell>
          <cell r="C19" t="str">
            <v>6</v>
          </cell>
          <cell r="D19" t="str">
            <v>0</v>
          </cell>
        </row>
        <row r="20">
          <cell r="A20" t="str">
            <v>61</v>
          </cell>
          <cell r="B20" t="str">
            <v>Тыс.Евро</v>
          </cell>
          <cell r="C20" t="str">
            <v>6</v>
          </cell>
          <cell r="D20" t="str">
            <v>1</v>
          </cell>
        </row>
        <row r="21">
          <cell r="A21" t="str">
            <v>62</v>
          </cell>
          <cell r="B21" t="str">
            <v>Млн.Евро</v>
          </cell>
          <cell r="C21" t="str">
            <v>6</v>
          </cell>
          <cell r="D21" t="str">
            <v>2</v>
          </cell>
        </row>
        <row r="22">
          <cell r="A22" t="str">
            <v>63</v>
          </cell>
          <cell r="B22" t="str">
            <v>Млрд.Евро</v>
          </cell>
          <cell r="C22" t="str">
            <v>6</v>
          </cell>
          <cell r="D22" t="str">
            <v>3</v>
          </cell>
        </row>
        <row r="23">
          <cell r="A23" t="str">
            <v>70</v>
          </cell>
          <cell r="B23" t="str">
            <v>Человек</v>
          </cell>
          <cell r="C23" t="str">
            <v>7</v>
          </cell>
          <cell r="D23" t="str">
            <v>0</v>
          </cell>
        </row>
        <row r="24">
          <cell r="A24" t="str">
            <v>81</v>
          </cell>
          <cell r="B24" t="str">
            <v>тонн/км</v>
          </cell>
          <cell r="C24" t="str">
            <v>8</v>
          </cell>
          <cell r="D24" t="str">
            <v>1</v>
          </cell>
        </row>
        <row r="25">
          <cell r="A25" t="str">
            <v>82</v>
          </cell>
          <cell r="B25" t="str">
            <v>млн.тонн/км</v>
          </cell>
          <cell r="C25" t="str">
            <v>8</v>
          </cell>
          <cell r="D25" t="str">
            <v>2</v>
          </cell>
        </row>
      </sheetData>
      <sheetData sheetId="69" refreshError="1">
        <row r="3">
          <cell r="C3">
            <v>1</v>
          </cell>
          <cell r="D3" t="str">
            <v>АО "Разведка Добыча "Казмунайгаз"</v>
          </cell>
        </row>
        <row r="4">
          <cell r="C4">
            <v>10</v>
          </cell>
          <cell r="D4" t="str">
            <v>ТОО "Атырауский НПЗ"</v>
          </cell>
        </row>
        <row r="5">
          <cell r="C5">
            <v>3</v>
          </cell>
          <cell r="D5" t="str">
            <v>АО "МНК "КазМунайТениз"</v>
          </cell>
        </row>
        <row r="6">
          <cell r="C6">
            <v>19</v>
          </cell>
          <cell r="D6" t="str">
            <v>ТОО "Жамбай"</v>
          </cell>
        </row>
        <row r="7">
          <cell r="C7">
            <v>4</v>
          </cell>
          <cell r="D7" t="str">
            <v>АО "КазТрансОйл"</v>
          </cell>
        </row>
        <row r="8">
          <cell r="C8">
            <v>5</v>
          </cell>
          <cell r="D8" t="str">
            <v>АО "НМСК "КазМорТрансФлот"</v>
          </cell>
        </row>
        <row r="9">
          <cell r="C9">
            <v>7</v>
          </cell>
          <cell r="D9" t="str">
            <v>АО "КазТрансГаз"</v>
          </cell>
        </row>
        <row r="10">
          <cell r="C10">
            <v>8</v>
          </cell>
          <cell r="D10" t="str">
            <v>АО "Интергаз Центральная Азия"</v>
          </cell>
        </row>
        <row r="11">
          <cell r="C11">
            <v>11</v>
          </cell>
          <cell r="D11" t="str">
            <v>АО "Торговый Дом "КазМунайГаз"</v>
          </cell>
        </row>
        <row r="12">
          <cell r="C12">
            <v>35</v>
          </cell>
          <cell r="D12" t="str">
            <v>АО "КазРосГаз"</v>
          </cell>
        </row>
        <row r="13">
          <cell r="C13">
            <v>14</v>
          </cell>
          <cell r="D13" t="str">
            <v>ОАО "Казахстанкаспийшельф"</v>
          </cell>
        </row>
        <row r="14">
          <cell r="C14">
            <v>15</v>
          </cell>
          <cell r="D14" t="str">
            <v>АО "KazTransCom"</v>
          </cell>
        </row>
        <row r="15">
          <cell r="C15">
            <v>17</v>
          </cell>
          <cell r="D15" t="str">
            <v>ОАО "Международный Аэропорт Атырау"</v>
          </cell>
        </row>
        <row r="16">
          <cell r="C16">
            <v>18</v>
          </cell>
          <cell r="D16" t="str">
            <v>ОАО "Авиакомпания "Евро-АзияЭйр"</v>
          </cell>
        </row>
        <row r="17">
          <cell r="C17">
            <v>20</v>
          </cell>
          <cell r="D17" t="str">
            <v>ТОО "КазМунайГаз-Сервис"</v>
          </cell>
        </row>
        <row r="18">
          <cell r="C18">
            <v>34</v>
          </cell>
          <cell r="D18" t="str">
            <v>ТОО "ТенизСервис"</v>
          </cell>
        </row>
        <row r="19">
          <cell r="C19">
            <v>16</v>
          </cell>
          <cell r="D19" t="str">
            <v>АО "Казахский институт нефти и газа"</v>
          </cell>
        </row>
        <row r="20">
          <cell r="C20">
            <v>31</v>
          </cell>
          <cell r="D20" t="str">
            <v>АО "Казахстанско-Британский технический университет"</v>
          </cell>
        </row>
        <row r="21">
          <cell r="C21">
            <v>21</v>
          </cell>
          <cell r="D21" t="str">
            <v>АО "КазМунайГазконсалтинг"</v>
          </cell>
        </row>
        <row r="22">
          <cell r="C22">
            <v>33</v>
          </cell>
          <cell r="D22" t="str">
            <v>АО "РауанМедиа Групп"</v>
          </cell>
        </row>
        <row r="23">
          <cell r="C23">
            <v>22</v>
          </cell>
          <cell r="D23" t="str">
            <v>АО НК "КазМунайГаз"</v>
          </cell>
        </row>
        <row r="24">
          <cell r="C24">
            <v>41</v>
          </cell>
          <cell r="D24" t="str">
            <v>ТОО "Казахойл-Актобе"</v>
          </cell>
        </row>
        <row r="25">
          <cell r="C25">
            <v>42</v>
          </cell>
          <cell r="D25" t="str">
            <v>ТОО "Эмбаведьойл"</v>
          </cell>
        </row>
        <row r="26">
          <cell r="C26">
            <v>43</v>
          </cell>
          <cell r="D26" t="str">
            <v>ТОО "Казахтуркмунай"</v>
          </cell>
        </row>
        <row r="27">
          <cell r="C27">
            <v>44</v>
          </cell>
          <cell r="D27" t="str">
            <v>ЧУ "Единый центр развития персонала"</v>
          </cell>
        </row>
        <row r="28">
          <cell r="C28" t="str">
            <v>01</v>
          </cell>
          <cell r="D28" t="str">
            <v>Наименование предприятия</v>
          </cell>
        </row>
        <row r="29">
          <cell r="C29">
            <v>99</v>
          </cell>
          <cell r="D29" t="str">
            <v>В целом по Компании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1">
          <cell r="H1" t="str">
            <v>Вид</v>
          </cell>
        </row>
      </sheetData>
      <sheetData sheetId="97">
        <row r="1">
          <cell r="H1" t="str">
            <v>Вид</v>
          </cell>
        </row>
      </sheetData>
      <sheetData sheetId="98">
        <row r="1">
          <cell r="H1" t="str">
            <v>Вид</v>
          </cell>
        </row>
      </sheetData>
      <sheetData sheetId="99">
        <row r="1">
          <cell r="H1" t="str">
            <v>Вид</v>
          </cell>
        </row>
      </sheetData>
      <sheetData sheetId="100">
        <row r="1">
          <cell r="H1" t="str">
            <v>Вид</v>
          </cell>
        </row>
      </sheetData>
      <sheetData sheetId="101">
        <row r="1">
          <cell r="H1" t="str">
            <v>Вид</v>
          </cell>
        </row>
      </sheetData>
      <sheetData sheetId="102">
        <row r="1">
          <cell r="H1" t="str">
            <v>Вид</v>
          </cell>
        </row>
      </sheetData>
      <sheetData sheetId="103">
        <row r="1">
          <cell r="H1" t="str">
            <v>Вид</v>
          </cell>
        </row>
      </sheetData>
      <sheetData sheetId="104">
        <row r="1">
          <cell r="H1" t="str">
            <v>Вид</v>
          </cell>
        </row>
      </sheetData>
      <sheetData sheetId="105">
        <row r="1">
          <cell r="H1" t="str">
            <v>Вид</v>
          </cell>
        </row>
      </sheetData>
      <sheetData sheetId="106">
        <row r="1">
          <cell r="H1" t="str">
            <v>Вид</v>
          </cell>
        </row>
      </sheetData>
      <sheetData sheetId="107">
        <row r="1">
          <cell r="H1" t="str">
            <v>Вид</v>
          </cell>
        </row>
      </sheetData>
      <sheetData sheetId="108">
        <row r="1">
          <cell r="H1" t="str">
            <v>Вид</v>
          </cell>
        </row>
      </sheetData>
      <sheetData sheetId="109">
        <row r="1">
          <cell r="H1" t="str">
            <v>Вид</v>
          </cell>
        </row>
      </sheetData>
      <sheetData sheetId="110">
        <row r="1">
          <cell r="H1" t="str">
            <v>Вид</v>
          </cell>
        </row>
      </sheetData>
      <sheetData sheetId="111">
        <row r="1">
          <cell r="H1" t="str">
            <v>Вид</v>
          </cell>
        </row>
      </sheetData>
      <sheetData sheetId="112">
        <row r="1">
          <cell r="H1" t="str">
            <v>Вид</v>
          </cell>
        </row>
      </sheetData>
      <sheetData sheetId="113">
        <row r="1">
          <cell r="H1" t="str">
            <v>Вид</v>
          </cell>
        </row>
      </sheetData>
      <sheetData sheetId="114">
        <row r="1">
          <cell r="H1" t="str">
            <v>Вид</v>
          </cell>
        </row>
      </sheetData>
      <sheetData sheetId="115">
        <row r="1">
          <cell r="H1" t="str">
            <v>Вид</v>
          </cell>
        </row>
      </sheetData>
      <sheetData sheetId="116">
        <row r="1">
          <cell r="H1" t="str">
            <v>Вид</v>
          </cell>
        </row>
      </sheetData>
      <sheetData sheetId="117">
        <row r="1">
          <cell r="H1" t="str">
            <v>Вид</v>
          </cell>
        </row>
      </sheetData>
      <sheetData sheetId="118">
        <row r="1">
          <cell r="H1" t="str">
            <v>Вид</v>
          </cell>
        </row>
      </sheetData>
      <sheetData sheetId="119">
        <row r="1">
          <cell r="H1" t="str">
            <v>Вид</v>
          </cell>
        </row>
      </sheetData>
      <sheetData sheetId="120">
        <row r="1">
          <cell r="H1" t="str">
            <v>Вид</v>
          </cell>
        </row>
      </sheetData>
      <sheetData sheetId="121">
        <row r="1">
          <cell r="H1" t="str">
            <v>Вид</v>
          </cell>
        </row>
      </sheetData>
      <sheetData sheetId="122">
        <row r="1">
          <cell r="H1" t="str">
            <v>Вид</v>
          </cell>
        </row>
      </sheetData>
      <sheetData sheetId="123">
        <row r="1">
          <cell r="H1" t="str">
            <v>Вид</v>
          </cell>
        </row>
      </sheetData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>
        <row r="1">
          <cell r="H1" t="str">
            <v>Вид</v>
          </cell>
        </row>
      </sheetData>
      <sheetData sheetId="260">
        <row r="1">
          <cell r="H1" t="str">
            <v>Вид</v>
          </cell>
        </row>
      </sheetData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>
        <row r="1">
          <cell r="H1" t="str">
            <v>Вид</v>
          </cell>
        </row>
      </sheetData>
      <sheetData sheetId="278">
        <row r="1">
          <cell r="H1" t="str">
            <v>Вид</v>
          </cell>
        </row>
      </sheetData>
      <sheetData sheetId="279">
        <row r="1">
          <cell r="H1" t="str">
            <v>Вид</v>
          </cell>
        </row>
      </sheetData>
      <sheetData sheetId="280">
        <row r="1">
          <cell r="H1" t="str">
            <v>Вид</v>
          </cell>
        </row>
      </sheetData>
      <sheetData sheetId="281">
        <row r="1">
          <cell r="H1" t="str">
            <v>Вид</v>
          </cell>
        </row>
      </sheetData>
      <sheetData sheetId="282">
        <row r="1">
          <cell r="H1" t="str">
            <v>Вид</v>
          </cell>
        </row>
      </sheetData>
      <sheetData sheetId="283">
        <row r="1">
          <cell r="H1" t="str">
            <v>Вид</v>
          </cell>
        </row>
      </sheetData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>
        <row r="1">
          <cell r="H1" t="str">
            <v>Вид</v>
          </cell>
        </row>
      </sheetData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>
        <row r="16">
          <cell r="G16" t="str">
            <v>оценка (2вар.)</v>
          </cell>
        </row>
      </sheetData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mon_unit"/>
      <sheetName val="work_with_file"/>
      <sheetName val="selectpage"/>
      <sheetName val="find_exists_file_unit"/>
      <sheetName val="list_with_code"/>
      <sheetName val="a1"/>
      <sheetName val="a2"/>
      <sheetName val="a3"/>
      <sheetName val="a5"/>
      <sheetName val="a4"/>
      <sheetName val="a6"/>
      <sheetName val="a7"/>
      <sheetName val="a8"/>
      <sheetName val="b1"/>
      <sheetName val="b2"/>
      <sheetName val="b3"/>
      <sheetName val="b4"/>
      <sheetName val="b5"/>
      <sheetName val="b6"/>
      <sheetName val="b7"/>
      <sheetName val="b8"/>
      <sheetName val="c1"/>
      <sheetName val="c2"/>
      <sheetName val="c3"/>
      <sheetName val="c4"/>
      <sheetName val="c5"/>
      <sheetName val="c6"/>
      <sheetName val="c7"/>
      <sheetName val="c8"/>
      <sheetName val="c9"/>
      <sheetName val="a9"/>
      <sheetName val="a10"/>
      <sheetName val="a11"/>
      <sheetName val="a12"/>
      <sheetName val="b9"/>
      <sheetName val="b10"/>
      <sheetName val="b11"/>
      <sheetName val="b12"/>
      <sheetName val="cv3"/>
      <sheetName val="с3а"/>
      <sheetName val="c3b"/>
      <sheetName val="c3c"/>
      <sheetName val="c11"/>
      <sheetName val="c10"/>
      <sheetName val="c12"/>
      <sheetName val="c13"/>
      <sheetName val="c14"/>
      <sheetName val="c15"/>
      <sheetName val="c16"/>
      <sheetName val="c17"/>
      <sheetName val="c18"/>
      <sheetName val="c19"/>
      <sheetName val="ЦУП"/>
      <sheetName val="план 2003"/>
      <sheetName val="свобода и спрос"/>
      <sheetName val="отсев"/>
      <sheetName val="прогноз"/>
      <sheetName val="свод"/>
      <sheetName val="itog1"/>
      <sheetName val="Comp"/>
      <sheetName val="2.2 ОтклОТМ"/>
      <sheetName val="1.3.2 ОТМ"/>
      <sheetName val="Предпр"/>
      <sheetName val="ЦентрЗатр"/>
      <sheetName val="ЕдИзм"/>
      <sheetName val="план_2003"/>
      <sheetName val="свобода_и_спрос"/>
      <sheetName val="2_2_ОтклОТМ"/>
      <sheetName val="1_3_2_ОТМ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 о прибылях и убытках"/>
      <sheetName val="Лист1"/>
      <sheetName val="Лист2"/>
      <sheetName val="Лист3"/>
      <sheetName val="Ф №10"/>
      <sheetName val="Проверка с ранее пред данными"/>
      <sheetName val="#REF"/>
      <sheetName val="#ССЫЛКА"/>
      <sheetName val="N"/>
      <sheetName val="поставка сравн13"/>
      <sheetName val="Comp06"/>
    </sheetNames>
    <definedNames>
      <definedName name="MakeReport"/>
    </defined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Summary"/>
      <sheetName val="Outputs"/>
      <sheetName val="Input params"/>
      <sheetName val="Site count"/>
      <sheetName val="Geographical data"/>
      <sheetName val="Assumptions"/>
      <sheetName val="Core OSSBSS"/>
      <sheetName val="Capacity"/>
      <sheetName val="Erlang B"/>
      <sheetName val="Altel costs"/>
      <sheetName val="N"/>
      <sheetName val="23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&amp;L"/>
      <sheetName val="VALUATION"/>
      <sheetName val="Extrapolation"/>
      <sheetName val="MKT - CONS HANDSETS"/>
      <sheetName val="MKT - MBB"/>
      <sheetName val="REV -NEW NETWORK"/>
      <sheetName val="REV - OLD NETWORK"/>
      <sheetName val="REV-BUSINESS"/>
      <sheetName val="REV -WHOLESALE"/>
      <sheetName val="COGS-NEW NETWORK"/>
      <sheetName val="COGS-OLD NETWORK"/>
      <sheetName val="NAT ROAMING"/>
      <sheetName val="OPEX"/>
      <sheetName val="IMPORT CAPEX"/>
      <sheetName val="FINANCING"/>
      <sheetName val="KPIs"/>
      <sheetName val="AGGREGATE DATA"/>
      <sheetName val="SUBS SPLIT"/>
      <sheetName val="SCE COMP"/>
      <sheetName val="N"/>
      <sheetName val="CV"/>
      <sheetName val="TEMPLATE"/>
      <sheetName val="SCE"/>
      <sheetName val="DATA"/>
      <sheetName val="таблица"/>
      <sheetName val="CAPEX m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3">
          <cell r="C3">
            <v>1000</v>
          </cell>
        </row>
        <row r="4">
          <cell r="C4">
            <v>1000000</v>
          </cell>
        </row>
        <row r="6">
          <cell r="C6">
            <v>12</v>
          </cell>
        </row>
        <row r="16">
          <cell r="B16" t="str">
            <v>On-net</v>
          </cell>
        </row>
        <row r="17">
          <cell r="B17" t="str">
            <v>Outgoing to mobile</v>
          </cell>
        </row>
        <row r="18">
          <cell r="B18" t="str">
            <v>Outgoing to fixed</v>
          </cell>
        </row>
        <row r="19">
          <cell r="B19" t="str">
            <v>International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s"/>
      <sheetName val="Rel 2 Units"/>
      <sheetName val="GRP-02"/>
      <sheetName val="GSM comparison"/>
      <sheetName val="BS margin development"/>
      <sheetName val="BS pricing"/>
      <sheetName val="000"/>
    </sheetNames>
    <sheetDataSet>
      <sheetData sheetId="0"/>
      <sheetData sheetId="1"/>
      <sheetData sheetId="2"/>
      <sheetData sheetId="3" refreshError="1"/>
      <sheetData sheetId="4" refreshError="1"/>
      <sheetData sheetId="5" refreshError="1">
        <row r="28">
          <cell r="B28">
            <v>0.21086638827480564</v>
          </cell>
        </row>
        <row r="34">
          <cell r="B34">
            <v>0.27323562222859266</v>
          </cell>
        </row>
      </sheetData>
      <sheetData sheetId="6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llular"/>
      <sheetName val="Total"/>
      <sheetName val="Furniture &amp; Fittings"/>
      <sheetName val="Construction"/>
      <sheetName val="Construction (notes)"/>
      <sheetName val="Car"/>
      <sheetName val="Computers_EDP"/>
      <sheetName val="Software"/>
      <sheetName val="D_Opex"/>
      <sheetName val="N"/>
      <sheetName val="CapBP01"/>
      <sheetName val="Scenarios"/>
      <sheetName val="Comp06"/>
      <sheetName val="PvsA-Detai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1"/>
      <sheetName val="Hidden"/>
      <sheetName val="квартал"/>
      <sheetName val="Drop-Downs"/>
      <sheetName val="Статьи"/>
      <sheetName val="hiddenА"/>
      <sheetName val="Cellular"/>
      <sheetName val="N"/>
      <sheetName val="Инталев"/>
      <sheetName val="list_with_code"/>
      <sheetName val="N_SVOD"/>
      <sheetName val="DataSource_MA"/>
      <sheetName val="Comp"/>
      <sheetName val="Assumptions"/>
      <sheetName val="X-rates"/>
      <sheetName val="2.2 ОтклОТМ"/>
      <sheetName val="1.3.2 ОТМ"/>
      <sheetName val="Variables"/>
      <sheetName val="finansal tamamlanma eğris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аздел№4"/>
      <sheetName val="SaveThisFile_Unit"/>
      <sheetName val="income VAT"/>
      <sheetName val="income"/>
      <sheetName val="traffic"/>
      <sheetName val="td"/>
      <sheetName val="list_with_code"/>
      <sheetName val="Hidden"/>
      <sheetName val="свод по ОАО"/>
      <sheetName val="Cellula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_work_period"/>
      <sheetName val="m1"/>
      <sheetName val="m2"/>
      <sheetName val="k1"/>
      <sheetName val="k2"/>
      <sheetName val="k3"/>
      <sheetName val="k4"/>
      <sheetName val="TimeFund"/>
      <sheetName val="list_with_cod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">
          <cell r="H19">
            <v>1</v>
          </cell>
        </row>
        <row r="20">
          <cell r="H20" t="str">
            <v>Январь</v>
          </cell>
        </row>
      </sheetData>
      <sheetData sheetId="9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свод по ОАО"/>
      <sheetName val="Sample"/>
      <sheetName val="Свод за 2010г"/>
      <sheetName val="Currency 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es"/>
      <sheetName val="Cash flow"/>
      <sheetName val="BS &amp; PL"/>
      <sheetName val="Rollforward IAS"/>
      <sheetName val="FA Rollforward IAS"/>
      <sheetName val="2000 FA Disposals"/>
      <sheetName val="FA 2000"/>
      <sheetName val="FA 1999"/>
      <sheetName val="CPI FA"/>
      <sheetName val="Reserves for losses"/>
      <sheetName val="1999 Equity"/>
      <sheetName val="1999 Profit"/>
      <sheetName val="2000 Equity"/>
      <sheetName val="2000 Profit"/>
      <sheetName val="2000 Deferred"/>
      <sheetName val="Tax reconciliation"/>
      <sheetName val="1999 Deferred"/>
      <sheetName val="Other exp"/>
      <sheetName val="Roll Check"/>
      <sheetName val="Opening"/>
      <sheetName val="Rollforward TAL"/>
      <sheetName val="Contributions"/>
      <sheetName val="Reserves"/>
      <sheetName val="Expenses to funds"/>
      <sheetName val="Check"/>
      <sheetName val="Maturity"/>
      <sheetName val="Capital adequacy"/>
      <sheetName val="Fees &amp; Commissions"/>
      <sheetName val="Currency"/>
      <sheetName val="PL 2000"/>
      <sheetName val="CPI"/>
      <sheetName val="Cellular"/>
      <sheetName val="Hidden1"/>
      <sheetName val="IS"/>
      <sheetName val="TTB Restatement 2000-12 NEW"/>
      <sheetName val="Data"/>
      <sheetName val="N_SVOD"/>
      <sheetName val="балансAL"/>
      <sheetName val="Settings"/>
      <sheetName val="KAZAK RECO ST 99"/>
      <sheetName val="UNITPRICES"/>
      <sheetName val="Captions"/>
      <sheetName val="ЯНВАРЬ"/>
      <sheetName val="$ IS"/>
      <sheetName val="База"/>
      <sheetName val="2.2 ОтклОТМ"/>
      <sheetName val="1.3.2 ОТМ"/>
      <sheetName val="N101"/>
      <sheetName val="11"/>
      <sheetName val="VL1"/>
      <sheetName val="Статьи"/>
      <sheetName val="ЦентрЗатр"/>
      <sheetName val="ЕдИзм"/>
      <sheetName val="Предпр"/>
      <sheetName val="PIT&amp;PP(2)"/>
      <sheetName val="1NK"/>
      <sheetName val="ianvari"/>
      <sheetName val="- 1 -"/>
      <sheetName val="Charts"/>
      <sheetName val="Comp"/>
      <sheetName val="3НК"/>
      <sheetName val="6НК-cт."/>
      <sheetName val="General"/>
      <sheetName val="Cash_flow"/>
      <sheetName val="BS_&amp;_PL"/>
      <sheetName val="Rollforward_IAS"/>
      <sheetName val="FA_Rollforward_IAS"/>
      <sheetName val="2000_FA_Disposals"/>
      <sheetName val="FA_2000"/>
      <sheetName val="FA_1999"/>
      <sheetName val="CPI_FA"/>
      <sheetName val="Reserves_for_losses"/>
      <sheetName val="1999_Equity"/>
      <sheetName val="1999_Profit"/>
      <sheetName val="2000_Equity"/>
      <sheetName val="2000_Profit"/>
      <sheetName val="2000_Deferred"/>
      <sheetName val="Tax_reconciliation"/>
      <sheetName val="1999_Deferred"/>
      <sheetName val="Other_exp"/>
      <sheetName val="Roll_Check"/>
      <sheetName val="Rollforward_TAL"/>
      <sheetName val="Expenses_to_funds"/>
      <sheetName val="Capital_adequacy"/>
      <sheetName val="Fees_&amp;_Commissions"/>
      <sheetName val="PL_2000"/>
      <sheetName val="TTB_Restatement_2000-12_NEW"/>
      <sheetName val="KAZAK_RECO_ST_99"/>
      <sheetName val="$_IS"/>
      <sheetName val="2_2_ОтклОТМ"/>
      <sheetName val="1_3_2_ОТМ"/>
      <sheetName val="-_1_-"/>
      <sheetName val="Capex_KZT"/>
      <sheetName val="JV-Additional Brkdown  Suspens"/>
      <sheetName val="JV - Suspense Reclass"/>
      <sheetName val="Unadjusted TB-33100"/>
      <sheetName val="TB426 USD &amp; KZT"/>
      <sheetName val="Menu"/>
      <sheetName val="P&amp;L"/>
      <sheetName val="PYTB"/>
      <sheetName val="PvsA-Details"/>
      <sheetName val="comps"/>
      <sheetName val="GAAP TB 31.12.01  detail p&amp;l"/>
      <sheetName val="book adjustments"/>
      <sheetName val="hMapping"/>
      <sheetName val="Hollywood-Bud"/>
      <sheetName val="Input"/>
      <sheetName val="данные"/>
      <sheetName val="7.1"/>
      <sheetName val="Предположения"/>
      <sheetName val="Links"/>
      <sheetName val="U5.1_Расшифровка по 650 стр."/>
    </sheetNames>
    <sheetDataSet>
      <sheetData sheetId="0">
        <row r="1">
          <cell r="A1" t="str">
            <v>Code</v>
          </cell>
        </row>
      </sheetData>
      <sheetData sheetId="1">
        <row r="1">
          <cell r="A1" t="str">
            <v>Code</v>
          </cell>
        </row>
      </sheetData>
      <sheetData sheetId="2">
        <row r="1">
          <cell r="A1" t="str">
            <v>Code</v>
          </cell>
        </row>
      </sheetData>
      <sheetData sheetId="3">
        <row r="1">
          <cell r="A1" t="str">
            <v>Code</v>
          </cell>
        </row>
      </sheetData>
      <sheetData sheetId="4">
        <row r="1">
          <cell r="A1" t="str">
            <v>Code</v>
          </cell>
        </row>
      </sheetData>
      <sheetData sheetId="5">
        <row r="1">
          <cell r="A1" t="str">
            <v>Code</v>
          </cell>
        </row>
      </sheetData>
      <sheetData sheetId="6">
        <row r="1">
          <cell r="A1" t="str">
            <v>Code</v>
          </cell>
        </row>
      </sheetData>
      <sheetData sheetId="7">
        <row r="1">
          <cell r="A1" t="str">
            <v>Code</v>
          </cell>
        </row>
      </sheetData>
      <sheetData sheetId="8">
        <row r="1">
          <cell r="A1" t="str">
            <v>Code</v>
          </cell>
        </row>
      </sheetData>
      <sheetData sheetId="9">
        <row r="1">
          <cell r="A1" t="str">
            <v>Code</v>
          </cell>
        </row>
      </sheetData>
      <sheetData sheetId="10">
        <row r="1">
          <cell r="A1" t="str">
            <v>Code</v>
          </cell>
        </row>
      </sheetData>
      <sheetData sheetId="11">
        <row r="1">
          <cell r="A1" t="str">
            <v>Code</v>
          </cell>
        </row>
      </sheetData>
      <sheetData sheetId="12">
        <row r="1">
          <cell r="A1" t="str">
            <v>Code</v>
          </cell>
        </row>
      </sheetData>
      <sheetData sheetId="13">
        <row r="1">
          <cell r="A1" t="str">
            <v>Code</v>
          </cell>
        </row>
      </sheetData>
      <sheetData sheetId="14">
        <row r="1">
          <cell r="A1" t="str">
            <v>Code</v>
          </cell>
        </row>
      </sheetData>
      <sheetData sheetId="15">
        <row r="1">
          <cell r="A1" t="str">
            <v>Code</v>
          </cell>
        </row>
      </sheetData>
      <sheetData sheetId="16">
        <row r="1">
          <cell r="A1" t="str">
            <v>Code</v>
          </cell>
        </row>
      </sheetData>
      <sheetData sheetId="17">
        <row r="1">
          <cell r="A1" t="str">
            <v>Code</v>
          </cell>
        </row>
      </sheetData>
      <sheetData sheetId="18">
        <row r="1">
          <cell r="A1" t="str">
            <v>Code</v>
          </cell>
        </row>
      </sheetData>
      <sheetData sheetId="19">
        <row r="1">
          <cell r="A1" t="str">
            <v>Code</v>
          </cell>
        </row>
      </sheetData>
      <sheetData sheetId="20">
        <row r="1">
          <cell r="A1" t="str">
            <v>Code</v>
          </cell>
        </row>
      </sheetData>
      <sheetData sheetId="21">
        <row r="1">
          <cell r="A1" t="str">
            <v>Code</v>
          </cell>
        </row>
      </sheetData>
      <sheetData sheetId="22">
        <row r="1">
          <cell r="A1" t="str">
            <v>Code</v>
          </cell>
        </row>
      </sheetData>
      <sheetData sheetId="23">
        <row r="1">
          <cell r="A1" t="str">
            <v>Code</v>
          </cell>
        </row>
      </sheetData>
      <sheetData sheetId="24">
        <row r="1">
          <cell r="A1" t="str">
            <v>Code</v>
          </cell>
        </row>
      </sheetData>
      <sheetData sheetId="25">
        <row r="1">
          <cell r="A1" t="str">
            <v>Code</v>
          </cell>
        </row>
      </sheetData>
      <sheetData sheetId="26">
        <row r="1">
          <cell r="A1" t="str">
            <v>Code</v>
          </cell>
        </row>
      </sheetData>
      <sheetData sheetId="27">
        <row r="1">
          <cell r="A1" t="str">
            <v>Code</v>
          </cell>
        </row>
      </sheetData>
      <sheetData sheetId="28">
        <row r="1">
          <cell r="A1" t="str">
            <v>Code</v>
          </cell>
        </row>
      </sheetData>
      <sheetData sheetId="29">
        <row r="1">
          <cell r="A1" t="str">
            <v>Code</v>
          </cell>
        </row>
      </sheetData>
      <sheetData sheetId="30">
        <row r="1">
          <cell r="A1" t="str">
            <v>Code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>
        <row r="1">
          <cell r="A1" t="str">
            <v>Code</v>
          </cell>
        </row>
      </sheetData>
      <sheetData sheetId="64">
        <row r="1">
          <cell r="A1" t="str">
            <v>Code</v>
          </cell>
        </row>
      </sheetData>
      <sheetData sheetId="65">
        <row r="1">
          <cell r="A1" t="str">
            <v>Code</v>
          </cell>
        </row>
      </sheetData>
      <sheetData sheetId="66">
        <row r="1">
          <cell r="A1" t="str">
            <v>Code</v>
          </cell>
        </row>
      </sheetData>
      <sheetData sheetId="67">
        <row r="1">
          <cell r="A1" t="str">
            <v>Code</v>
          </cell>
        </row>
      </sheetData>
      <sheetData sheetId="68">
        <row r="1">
          <cell r="A1" t="str">
            <v>Code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">
          <cell r="A1" t="str">
            <v>Code</v>
          </cell>
        </row>
      </sheetData>
      <sheetData sheetId="83">
        <row r="1">
          <cell r="A1" t="str">
            <v>Code</v>
          </cell>
        </row>
      </sheetData>
      <sheetData sheetId="84">
        <row r="1">
          <cell r="A1" t="str">
            <v>Code</v>
          </cell>
        </row>
      </sheetData>
      <sheetData sheetId="85">
        <row r="1">
          <cell r="A1" t="str">
            <v>Code</v>
          </cell>
        </row>
      </sheetData>
      <sheetData sheetId="86">
        <row r="1">
          <cell r="A1" t="str">
            <v>Code</v>
          </cell>
        </row>
      </sheetData>
      <sheetData sheetId="87">
        <row r="1">
          <cell r="A1" t="str">
            <v>Code</v>
          </cell>
        </row>
      </sheetData>
      <sheetData sheetId="88">
        <row r="1">
          <cell r="A1" t="str">
            <v>Code</v>
          </cell>
        </row>
      </sheetData>
      <sheetData sheetId="89">
        <row r="1">
          <cell r="A1" t="str">
            <v>Code</v>
          </cell>
        </row>
      </sheetData>
      <sheetData sheetId="90">
        <row r="1">
          <cell r="A1" t="str">
            <v>Code</v>
          </cell>
        </row>
      </sheetData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P_choice"/>
      <sheetName val="KRP_shablon"/>
      <sheetName val="КРП_bank"/>
      <sheetName val="КРП_GO"/>
      <sheetName val="КРП_fil"/>
      <sheetName val="dates"/>
      <sheetName val="krp_all"/>
      <sheetName val="krp_usd"/>
      <sheetName val="krp_uah"/>
      <sheetName val="krp_p_all"/>
      <sheetName val="krp_p_usd"/>
      <sheetName val="krp_p_uah"/>
      <sheetName val="krp_f_all"/>
      <sheetName val="krp_f_usd"/>
      <sheetName val="krp_f_uah"/>
      <sheetName val="sr_bal_f"/>
      <sheetName val="sr_bal_1m"/>
      <sheetName val="sr_bal_2m"/>
      <sheetName val="sr_bal_3m"/>
      <sheetName val="sr_bal_4m"/>
      <sheetName val="sr_bal_5m"/>
      <sheetName val="sr_bal_6m"/>
      <sheetName val="sr_bal_7m"/>
      <sheetName val="sr_bal_8m"/>
      <sheetName val="sr_bal_9m"/>
      <sheetName val="sr_bal_10m"/>
      <sheetName val="sr_bal_11m"/>
      <sheetName val="sr_bal_12m"/>
      <sheetName val="doxod_f_1m"/>
      <sheetName val="doxod_f_2m"/>
      <sheetName val="doxod_f_3m"/>
      <sheetName val="doxod_f_4m"/>
      <sheetName val="doxod_f_5m"/>
      <sheetName val="doxod_f_6m"/>
      <sheetName val="doxod_f_7m"/>
      <sheetName val="doxod_f_8m"/>
      <sheetName val="doxod_f_9m"/>
      <sheetName val="doxod_all"/>
      <sheetName val="doxod_f_10m"/>
      <sheetName val="doxod_f_11m"/>
      <sheetName val="doxod_f_12m"/>
    </sheetNames>
    <sheetDataSet>
      <sheetData sheetId="0"/>
      <sheetData sheetId="1"/>
      <sheetData sheetId="2"/>
      <sheetData sheetId="3"/>
      <sheetData sheetId="4"/>
      <sheetData sheetId="5">
        <row r="6">
          <cell r="O6" t="str">
            <v>октябрь-ноябрь 2005 года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wer purchase by regions"/>
      <sheetName val="IS2000"/>
      <sheetName val="scenario1"/>
      <sheetName val="Assumptions"/>
      <sheetName val="Dictionaries"/>
      <sheetName val="Cellular"/>
      <sheetName val="Hidden1"/>
      <sheetName val="7.1"/>
      <sheetName val="11"/>
      <sheetName val="Comp06"/>
      <sheetName val="ЦентрЗатр"/>
      <sheetName val="ЕдИзм"/>
      <sheetName val="Предпр"/>
      <sheetName val="IS"/>
      <sheetName val="Resource Sheet"/>
      <sheetName val="Main Sheet"/>
      <sheetName val="Info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loan 2"/>
      <sheetName val="Summary"/>
      <sheetName val="Данные"/>
      <sheetName val="Форма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ST PAGE"/>
      <sheetName val="CONTENTS"/>
      <sheetName val="ANNUAL PLAN  FOREWORD"/>
      <sheetName val="Foreword Text"/>
      <sheetName val="EXECUTIVE SUMMARY"/>
      <sheetName val="BUDGET REPORT"/>
      <sheetName val="Budget Report Text"/>
      <sheetName val="BUDGET SUMMARY"/>
      <sheetName val="BUDGET SUMMARY CONTENTS"/>
      <sheetName val="Income Statement"/>
      <sheetName val="Budget Summary #"/>
      <sheetName val="ekibastuz"/>
      <sheetName val="Assumptions"/>
      <sheetName val="Cash Flow"/>
      <sheetName val="Bad Debt Recocvery"/>
      <sheetName val="General Repairs IS"/>
      <sheetName val="Planed Maintenance "/>
      <sheetName val="O&amp;M Cost IS"/>
      <sheetName val="NES 96-97"/>
      <sheetName val="98-2007"/>
      <sheetName val="Executive Summary Text"/>
      <sheetName val="Water &amp; Chemical Consumption"/>
      <sheetName val="Fuel Consumption"/>
      <sheetName val="Budget for Transportation"/>
      <sheetName val="Main_T IS"/>
      <sheetName val="Fuel Handling Budget"/>
      <sheetName val="Budget I&amp;C Combined IS"/>
      <sheetName val="CASH FLOW SHEETS"/>
      <sheetName val="O&amp;M Cost CF"/>
      <sheetName val="Budget I&amp;C Combined CF"/>
      <sheetName val="Main_T CF"/>
      <sheetName val="General Repairs CF"/>
      <sheetName val="Budget I&amp;C CombinedCF"/>
      <sheetName val="Electrical"/>
      <sheetName val="Cap Improvement"/>
      <sheetName val="Schedule"/>
      <sheetName val="Social Sphere Cover"/>
      <sheetName val="Social Sphere"/>
      <sheetName val="Marketing Covr"/>
      <sheetName val="Marketing"/>
      <sheetName val="Outage Sch"/>
      <sheetName val="scenario1"/>
      <sheetName val="Consumables"/>
      <sheetName val="Notes"/>
      <sheetName val="Issues"/>
      <sheetName val="Notes (Russian)"/>
      <sheetName val="Issues(Russian)"/>
      <sheetName val="CONTENTS (Russian)"/>
      <sheetName val="Comments"/>
      <sheetName val="BASE CASE 270MW AES INJ CF "/>
      <sheetName val="IS"/>
      <sheetName val="finbal10"/>
      <sheetName val="Comp06"/>
      <sheetName val="ЦентрЗатр"/>
      <sheetName val="11"/>
      <sheetName val="ЕдИзм"/>
      <sheetName val="Предпр"/>
      <sheetName val="6НК-cт."/>
      <sheetName val="2.2 ОтклОТМ"/>
      <sheetName val="1NK"/>
      <sheetName val="ianvari"/>
      <sheetName val="1БК"/>
      <sheetName val="Settings"/>
      <sheetName val="Mnemonic List"/>
      <sheetName val="Drop-Dow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MSTemp"/>
      <sheetName val="Random Report"/>
      <sheetName val="Sheet2"/>
      <sheetName val="Sheet3"/>
      <sheetName val="Def"/>
      <sheetName val="SAD Schedule"/>
      <sheetName val="CPI"/>
      <sheetName val="Precios"/>
      <sheetName val="PLAC"/>
      <sheetName val="Ставки на технику"/>
      <sheetName val="PYTB"/>
      <sheetName val="Post Frac"/>
      <sheetName val="IPR"/>
      <sheetName val="IS"/>
      <sheetName val="$ IS"/>
      <sheetName val="scenario1"/>
      <sheetName val="Assumptions"/>
      <sheetName val="11"/>
      <sheetName val="ÑïèñîêÒÝÏ"/>
      <sheetName val="July_03_Pg8"/>
      <sheetName val="7НК"/>
      <sheetName val="ianvari"/>
      <sheetName val="3НК"/>
      <sheetName val="Форма2"/>
      <sheetName val="Sample size_BAK"/>
      <sheetName val="Index"/>
      <sheetName val="B-4"/>
    </sheetNames>
    <sheetDataSet>
      <sheetData sheetId="0" refreshError="1"/>
      <sheetData sheetId="1"/>
      <sheetData sheetId="2"/>
      <sheetData sheetId="3">
        <row r="3">
          <cell r="B3" t="str">
            <v>Bogatyr Access Komir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fs"/>
      <sheetName val="TrafficRev"/>
      <sheetName val="Traffic"/>
      <sheetName val="FixRev"/>
      <sheetName val="Traf_Pat"/>
      <sheetName val="Cellular"/>
      <sheetName val="CPI"/>
      <sheetName val="- 1 -"/>
      <sheetName val="Hidden1"/>
      <sheetName val="Hidd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Всего ДЗ"/>
      <sheetName val="Динамика ДЗ по счетам"/>
      <sheetName val="Мониторинг по филиалам"/>
      <sheetName val="Динамика ДЗ по сроку"/>
      <sheetName val="CPI"/>
    </sheetNames>
    <sheetDataSet>
      <sheetData sheetId="0">
        <row r="22">
          <cell r="F22">
            <v>2007</v>
          </cell>
          <cell r="H22" t="str">
            <v>октября</v>
          </cell>
        </row>
        <row r="24">
          <cell r="H24" t="str">
            <v>июля</v>
          </cell>
        </row>
        <row r="25">
          <cell r="F25">
            <v>2007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Match table"/>
      <sheetName val="Setup"/>
      <sheetName val="Strategic KPIs"/>
      <sheetName val="Output Tables"/>
      <sheetName val="Phased Tables"/>
      <sheetName val="Output Tables FY or YTD"/>
      <sheetName val="Output Tables Sales Per Segment"/>
      <sheetName val="Output Graphs mobile subs."/>
      <sheetName val="Output Graphs Data"/>
      <sheetName val="Output Graphs market share"/>
      <sheetName val="Output Graphs Cost and  CF &amp; WC"/>
      <sheetName val="Output Graphs customer service"/>
      <sheetName val="Output Graphs Technology"/>
      <sheetName val="Output CAPEX Matrix"/>
      <sheetName val="Output Graphs People"/>
      <sheetName val="Output Graphs P&amp;L"/>
      <sheetName val="Output Graphs service revenues"/>
      <sheetName val="Output Graphs Fixed"/>
      <sheetName val="TSREP_Ret1"/>
      <sheetName val="TSRep CF"/>
      <sheetName val="TSREP_Ret2"/>
      <sheetName val="TSREP_Phased"/>
      <sheetName val="TSREP_CAPEX"/>
      <sheetName val="TSREP_Ret5"/>
      <sheetName val="TSREP_OP KPI"/>
      <sheetName val="TSREP_perSegment"/>
      <sheetName val="TSREP_Ret8"/>
      <sheetName val="TSREP_Ret9"/>
      <sheetName val="TSREP_Ret10"/>
    </sheetNames>
    <sheetDataSet>
      <sheetData sheetId="0" refreshError="1"/>
      <sheetData sheetId="1" refreshError="1"/>
      <sheetData sheetId="2" refreshError="1">
        <row r="7">
          <cell r="B7" t="str">
            <v>Kazakhstan</v>
          </cell>
        </row>
        <row r="40">
          <cell r="F40" t="str">
            <v>2019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"/>
      <sheetName val="Pivot"/>
      <sheetName val="List не удалять!"/>
      <sheetName val="non CPD"/>
      <sheetName val="Purchasing groups"/>
      <sheetName val="WBS category"/>
      <sheetName val="Sheet1"/>
      <sheetName val="Sheet2"/>
      <sheetName val="IPM"/>
      <sheetName val="Vector"/>
      <sheetName val="2019-2021_AT"/>
      <sheetName val="Sheet3"/>
      <sheetName val="Summary"/>
      <sheetName val="CAPEX 2019"/>
      <sheetName val="CAPEX 2018"/>
      <sheetName val="2018_vs_2019"/>
      <sheetName val="En_Ru"/>
      <sheetName val="BoD_vs_15Jan"/>
      <sheetName val="presented on Board"/>
      <sheetName val="CAPEX_quick-reference guide"/>
    </sheetNames>
    <sheetDataSet>
      <sheetData sheetId="0"/>
      <sheetData sheetId="1"/>
      <sheetData sheetId="2">
        <row r="1">
          <cell r="F1" t="str">
            <v>Project responsible</v>
          </cell>
        </row>
      </sheetData>
      <sheetData sheetId="3"/>
      <sheetData sheetId="4"/>
      <sheetData sheetId="5">
        <row r="1">
          <cell r="D1" t="str">
            <v>Level 2</v>
          </cell>
        </row>
      </sheetData>
      <sheetData sheetId="6">
        <row r="2">
          <cell r="B2" t="str">
            <v>Security</v>
          </cell>
        </row>
        <row r="14">
          <cell r="B14" t="str">
            <v>CCD</v>
          </cell>
        </row>
        <row r="15">
          <cell r="B15" t="str">
            <v>CCD</v>
          </cell>
        </row>
        <row r="16">
          <cell r="B16" t="str">
            <v>CCD</v>
          </cell>
        </row>
        <row r="17">
          <cell r="B17" t="str">
            <v>CCD</v>
          </cell>
        </row>
        <row r="18">
          <cell r="B18" t="str">
            <v>CCD</v>
          </cell>
        </row>
        <row r="19">
          <cell r="B19" t="str">
            <v>CCD</v>
          </cell>
        </row>
        <row r="20">
          <cell r="B20" t="str">
            <v>CCD</v>
          </cell>
        </row>
        <row r="21">
          <cell r="B21" t="str">
            <v>HR</v>
          </cell>
        </row>
        <row r="22">
          <cell r="B22" t="str">
            <v>HR</v>
          </cell>
        </row>
        <row r="23">
          <cell r="B23" t="str">
            <v>HR</v>
          </cell>
        </row>
        <row r="24">
          <cell r="B24" t="str">
            <v>HR</v>
          </cell>
        </row>
        <row r="25">
          <cell r="B25" t="str">
            <v>HR</v>
          </cell>
        </row>
        <row r="26">
          <cell r="B26" t="str">
            <v>HR</v>
          </cell>
        </row>
        <row r="27">
          <cell r="B27" t="str">
            <v>HR</v>
          </cell>
        </row>
        <row r="28">
          <cell r="B28" t="str">
            <v>LD</v>
          </cell>
        </row>
        <row r="29">
          <cell r="B29" t="str">
            <v>LD</v>
          </cell>
        </row>
        <row r="30">
          <cell r="B30" t="str">
            <v>LD</v>
          </cell>
        </row>
        <row r="31">
          <cell r="B31" t="str">
            <v>LD</v>
          </cell>
        </row>
        <row r="32">
          <cell r="B32" t="str">
            <v>LD</v>
          </cell>
        </row>
        <row r="33">
          <cell r="B33" t="str">
            <v>LD</v>
          </cell>
        </row>
        <row r="34">
          <cell r="B34" t="str">
            <v>LD</v>
          </cell>
        </row>
        <row r="35">
          <cell r="B35" t="str">
            <v>CEO</v>
          </cell>
        </row>
        <row r="36">
          <cell r="B36" t="str">
            <v>CEO</v>
          </cell>
        </row>
        <row r="37">
          <cell r="B37" t="str">
            <v>CEO</v>
          </cell>
        </row>
        <row r="38">
          <cell r="B38" t="str">
            <v>CEO</v>
          </cell>
        </row>
        <row r="39">
          <cell r="B39" t="str">
            <v>CEO</v>
          </cell>
        </row>
        <row r="40">
          <cell r="B40" t="str">
            <v>CEO</v>
          </cell>
        </row>
        <row r="41">
          <cell r="B41" t="str">
            <v>CEO</v>
          </cell>
        </row>
        <row r="42">
          <cell r="B42" t="str">
            <v>Security</v>
          </cell>
        </row>
        <row r="43">
          <cell r="B43" t="str">
            <v>Security</v>
          </cell>
        </row>
        <row r="44">
          <cell r="B44" t="str">
            <v>Security</v>
          </cell>
        </row>
        <row r="45">
          <cell r="B45" t="str">
            <v>Security</v>
          </cell>
        </row>
        <row r="46">
          <cell r="B46" t="str">
            <v>Security</v>
          </cell>
        </row>
        <row r="47">
          <cell r="B47" t="str">
            <v>Security</v>
          </cell>
        </row>
        <row r="48">
          <cell r="B48" t="str">
            <v>Security</v>
          </cell>
        </row>
        <row r="49">
          <cell r="B49" t="str">
            <v>FD</v>
          </cell>
        </row>
        <row r="50">
          <cell r="B50" t="str">
            <v>FD</v>
          </cell>
        </row>
        <row r="51">
          <cell r="B51" t="str">
            <v>FD</v>
          </cell>
        </row>
        <row r="52">
          <cell r="B52" t="str">
            <v>FD</v>
          </cell>
        </row>
        <row r="53">
          <cell r="B53" t="str">
            <v>FD</v>
          </cell>
        </row>
        <row r="54">
          <cell r="B54" t="str">
            <v>FD</v>
          </cell>
        </row>
        <row r="55">
          <cell r="B55" t="str">
            <v>FD</v>
          </cell>
        </row>
        <row r="56">
          <cell r="B56" t="str">
            <v>CPD</v>
          </cell>
        </row>
        <row r="57">
          <cell r="B57" t="str">
            <v>CPD</v>
          </cell>
        </row>
        <row r="58">
          <cell r="B58" t="str">
            <v>CPD</v>
          </cell>
        </row>
        <row r="59">
          <cell r="B59" t="str">
            <v>CPD</v>
          </cell>
        </row>
        <row r="60">
          <cell r="B60" t="str">
            <v>CPD</v>
          </cell>
        </row>
        <row r="61">
          <cell r="B61" t="str">
            <v>CPD</v>
          </cell>
        </row>
        <row r="62">
          <cell r="B62" t="str">
            <v>CPD</v>
          </cell>
        </row>
        <row r="63">
          <cell r="B63" t="str">
            <v>CPD</v>
          </cell>
        </row>
        <row r="64">
          <cell r="B64" t="str">
            <v>CPD</v>
          </cell>
        </row>
        <row r="65">
          <cell r="B65" t="str">
            <v>CPD</v>
          </cell>
        </row>
        <row r="66">
          <cell r="B66" t="str">
            <v>CPD</v>
          </cell>
        </row>
        <row r="67">
          <cell r="B67" t="str">
            <v>CPD</v>
          </cell>
        </row>
        <row r="68">
          <cell r="B68" t="str">
            <v>CPD</v>
          </cell>
        </row>
        <row r="69">
          <cell r="B69" t="str">
            <v>CPD</v>
          </cell>
        </row>
        <row r="70">
          <cell r="B70" t="str">
            <v>CPD</v>
          </cell>
        </row>
        <row r="71">
          <cell r="B71" t="str">
            <v>CPD</v>
          </cell>
        </row>
        <row r="72">
          <cell r="B72" t="str">
            <v>CPD</v>
          </cell>
        </row>
        <row r="73">
          <cell r="B73" t="str">
            <v>CPD</v>
          </cell>
        </row>
        <row r="74">
          <cell r="B74" t="str">
            <v>CPD</v>
          </cell>
        </row>
        <row r="75">
          <cell r="B75" t="str">
            <v>CPD</v>
          </cell>
        </row>
        <row r="76">
          <cell r="B76" t="str">
            <v>CPD</v>
          </cell>
        </row>
        <row r="77">
          <cell r="B77" t="str">
            <v>CPD</v>
          </cell>
        </row>
        <row r="78">
          <cell r="B78" t="str">
            <v>CPD</v>
          </cell>
        </row>
        <row r="79">
          <cell r="B79" t="str">
            <v>FD</v>
          </cell>
        </row>
        <row r="80">
          <cell r="B80" t="str">
            <v>FD</v>
          </cell>
        </row>
        <row r="81">
          <cell r="B81" t="str">
            <v>FD</v>
          </cell>
        </row>
        <row r="82">
          <cell r="B82" t="str">
            <v>FD</v>
          </cell>
        </row>
        <row r="83">
          <cell r="B83" t="str">
            <v>FD</v>
          </cell>
        </row>
        <row r="84">
          <cell r="B84" t="str">
            <v>FD</v>
          </cell>
        </row>
        <row r="85">
          <cell r="B85" t="str">
            <v>FD</v>
          </cell>
        </row>
        <row r="86">
          <cell r="B86" t="str">
            <v>FD</v>
          </cell>
        </row>
        <row r="87">
          <cell r="B87" t="str">
            <v>FD</v>
          </cell>
        </row>
        <row r="88">
          <cell r="B88" t="str">
            <v>FD</v>
          </cell>
        </row>
        <row r="89">
          <cell r="B89" t="str">
            <v>FD</v>
          </cell>
        </row>
        <row r="90">
          <cell r="B90" t="str">
            <v>FD</v>
          </cell>
        </row>
        <row r="91">
          <cell r="B91" t="str">
            <v>FD</v>
          </cell>
        </row>
        <row r="92">
          <cell r="B92" t="str">
            <v>FD</v>
          </cell>
        </row>
        <row r="93">
          <cell r="B93" t="str">
            <v>FD</v>
          </cell>
        </row>
        <row r="94">
          <cell r="B94" t="str">
            <v>FD</v>
          </cell>
        </row>
        <row r="95">
          <cell r="B95" t="str">
            <v>Security</v>
          </cell>
        </row>
        <row r="96">
          <cell r="B96" t="str">
            <v>Security</v>
          </cell>
        </row>
        <row r="97">
          <cell r="B97" t="str">
            <v>Security</v>
          </cell>
        </row>
        <row r="98">
          <cell r="B98" t="str">
            <v>Security</v>
          </cell>
        </row>
        <row r="99">
          <cell r="B99" t="str">
            <v>Security</v>
          </cell>
        </row>
        <row r="100">
          <cell r="B100" t="str">
            <v>Security</v>
          </cell>
        </row>
        <row r="101">
          <cell r="B101" t="str">
            <v>Security</v>
          </cell>
        </row>
        <row r="102">
          <cell r="B102" t="str">
            <v>Security</v>
          </cell>
        </row>
        <row r="103">
          <cell r="B103" t="str">
            <v>Security</v>
          </cell>
        </row>
        <row r="104">
          <cell r="B104" t="str">
            <v>Security</v>
          </cell>
        </row>
        <row r="105">
          <cell r="B105" t="str">
            <v>Security</v>
          </cell>
        </row>
        <row r="106">
          <cell r="B106" t="str">
            <v>Security</v>
          </cell>
        </row>
        <row r="107">
          <cell r="B107" t="str">
            <v>CEO</v>
          </cell>
        </row>
        <row r="108">
          <cell r="B108" t="str">
            <v>CEO</v>
          </cell>
        </row>
        <row r="109">
          <cell r="B109" t="str">
            <v>CEO</v>
          </cell>
        </row>
        <row r="110">
          <cell r="B110" t="str">
            <v>CEO</v>
          </cell>
        </row>
        <row r="111">
          <cell r="B111" t="str">
            <v>CEO</v>
          </cell>
        </row>
        <row r="112">
          <cell r="B112" t="str">
            <v>CEO</v>
          </cell>
        </row>
        <row r="113">
          <cell r="B113" t="str">
            <v>CEO</v>
          </cell>
        </row>
        <row r="114">
          <cell r="B114" t="str">
            <v>CEO</v>
          </cell>
        </row>
        <row r="115">
          <cell r="B115" t="str">
            <v>CEO</v>
          </cell>
        </row>
        <row r="116">
          <cell r="B116" t="str">
            <v>CEO</v>
          </cell>
        </row>
        <row r="117">
          <cell r="B117" t="str">
            <v>CEO</v>
          </cell>
        </row>
        <row r="118">
          <cell r="B118" t="str">
            <v>CEO</v>
          </cell>
        </row>
        <row r="119">
          <cell r="B119" t="str">
            <v>CEO</v>
          </cell>
        </row>
        <row r="120">
          <cell r="B120" t="str">
            <v>CEO</v>
          </cell>
        </row>
        <row r="121">
          <cell r="B121" t="str">
            <v>CEO</v>
          </cell>
        </row>
        <row r="122">
          <cell r="B122" t="str">
            <v>LD</v>
          </cell>
        </row>
        <row r="123">
          <cell r="B123" t="str">
            <v>LD</v>
          </cell>
        </row>
        <row r="124">
          <cell r="B124" t="str">
            <v>LD</v>
          </cell>
        </row>
        <row r="125">
          <cell r="B125" t="str">
            <v>LD</v>
          </cell>
        </row>
        <row r="126">
          <cell r="B126" t="str">
            <v>LD</v>
          </cell>
        </row>
        <row r="127">
          <cell r="B127" t="str">
            <v>LD</v>
          </cell>
        </row>
        <row r="128">
          <cell r="B128" t="str">
            <v>LD</v>
          </cell>
        </row>
        <row r="129">
          <cell r="B129" t="str">
            <v>LD</v>
          </cell>
        </row>
        <row r="130">
          <cell r="B130" t="str">
            <v>LD</v>
          </cell>
        </row>
        <row r="131">
          <cell r="B131" t="str">
            <v>LD</v>
          </cell>
        </row>
        <row r="132">
          <cell r="B132" t="str">
            <v>LD</v>
          </cell>
        </row>
        <row r="133">
          <cell r="B133" t="str">
            <v>LD</v>
          </cell>
        </row>
        <row r="134">
          <cell r="B134" t="str">
            <v>HR</v>
          </cell>
        </row>
        <row r="135">
          <cell r="B135" t="str">
            <v>HR</v>
          </cell>
        </row>
        <row r="136">
          <cell r="B136" t="str">
            <v>HR</v>
          </cell>
        </row>
        <row r="137">
          <cell r="B137" t="str">
            <v>HR</v>
          </cell>
        </row>
        <row r="138">
          <cell r="B138" t="str">
            <v>HR</v>
          </cell>
        </row>
        <row r="139">
          <cell r="B139" t="str">
            <v>HR</v>
          </cell>
        </row>
        <row r="140">
          <cell r="B140" t="str">
            <v>HR</v>
          </cell>
        </row>
        <row r="141">
          <cell r="B141" t="str">
            <v>HR</v>
          </cell>
        </row>
        <row r="142">
          <cell r="B142" t="str">
            <v>HR</v>
          </cell>
        </row>
        <row r="143">
          <cell r="B143" t="str">
            <v>HR</v>
          </cell>
        </row>
        <row r="144">
          <cell r="B144" t="str">
            <v>HR</v>
          </cell>
        </row>
        <row r="145">
          <cell r="B145" t="str">
            <v>HR</v>
          </cell>
        </row>
        <row r="146">
          <cell r="B146" t="str">
            <v>HR</v>
          </cell>
        </row>
        <row r="147">
          <cell r="B147" t="str">
            <v>HR</v>
          </cell>
        </row>
        <row r="148">
          <cell r="B148" t="str">
            <v>HR</v>
          </cell>
        </row>
        <row r="149">
          <cell r="B149" t="str">
            <v>HR</v>
          </cell>
        </row>
        <row r="150">
          <cell r="B150" t="str">
            <v>HR</v>
          </cell>
        </row>
        <row r="151">
          <cell r="B151" t="str">
            <v>CCD</v>
          </cell>
        </row>
        <row r="152">
          <cell r="B152" t="str">
            <v>CCD</v>
          </cell>
        </row>
        <row r="153">
          <cell r="B153" t="str">
            <v>CCD</v>
          </cell>
        </row>
        <row r="154">
          <cell r="B154" t="str">
            <v>CCD</v>
          </cell>
        </row>
        <row r="155">
          <cell r="B155" t="str">
            <v>CCD</v>
          </cell>
        </row>
        <row r="156">
          <cell r="B156" t="str">
            <v>CCD</v>
          </cell>
        </row>
        <row r="157">
          <cell r="B157" t="str">
            <v>CCD</v>
          </cell>
        </row>
        <row r="158">
          <cell r="B158" t="str">
            <v>CCD</v>
          </cell>
        </row>
        <row r="159">
          <cell r="B159" t="str">
            <v>CCD</v>
          </cell>
        </row>
        <row r="160">
          <cell r="B160" t="str">
            <v>CCD</v>
          </cell>
        </row>
        <row r="161">
          <cell r="B161" t="str">
            <v>CCD</v>
          </cell>
        </row>
        <row r="162">
          <cell r="B162" t="str">
            <v>CCD</v>
          </cell>
        </row>
        <row r="163">
          <cell r="B163" t="str">
            <v>CCD</v>
          </cell>
        </row>
        <row r="164">
          <cell r="B164" t="str">
            <v>CCD</v>
          </cell>
        </row>
        <row r="165">
          <cell r="B165" t="str">
            <v>CCD</v>
          </cell>
        </row>
        <row r="166">
          <cell r="B166" t="str">
            <v>CCD</v>
          </cell>
        </row>
        <row r="167">
          <cell r="B167" t="str">
            <v>CCD</v>
          </cell>
        </row>
        <row r="168">
          <cell r="B168" t="str">
            <v>CCD</v>
          </cell>
        </row>
        <row r="169">
          <cell r="B169" t="str">
            <v>CCD</v>
          </cell>
        </row>
        <row r="170">
          <cell r="B170" t="str">
            <v>CCD</v>
          </cell>
        </row>
        <row r="171">
          <cell r="B171" t="str">
            <v>CCD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Прогноз доходов"/>
      <sheetName val="Прогноз числа ОТА"/>
      <sheetName val="Прогноз трафика и такс"/>
      <sheetName val="Анализ трафика и такс"/>
      <sheetName val="Доходы-существ."/>
      <sheetName val="Доходы-новые"/>
      <sheetName val="Доходы-качество"/>
      <sheetName val="Доходы-свод"/>
      <sheetName val="II. Аналитические таблицы"/>
      <sheetName val="Динамика ОТА"/>
      <sheetName val="Диаграммы ОТА"/>
      <sheetName val="Динамика такс (ФЛ)"/>
      <sheetName val="Динамика такс (ИП)"/>
      <sheetName val="Динамика такс (ЮЛ)"/>
      <sheetName val="Динамика такс (Общее)"/>
      <sheetName val="Такса Зоны Интернет"/>
      <sheetName val="% прочих доходов"/>
      <sheetName val="% спаренных"/>
      <sheetName val="Доходы на 1 ОТА"/>
      <sheetName val="III. Оценка внутр.среды"/>
      <sheetName val="Внутр.среда"/>
      <sheetName val="Рост ОТА"/>
      <sheetName val="Рост доходов"/>
      <sheetName val="IV. Исходные данные"/>
      <sheetName val="Описание проекта"/>
      <sheetName val="Описание сети"/>
      <sheetName val="ОТА и ДЗ"/>
      <sheetName val="Движение ОТА"/>
      <sheetName val="Трафик и Доходы"/>
      <sheetName val="Точки продаж"/>
      <sheetName val="Tariffs"/>
      <sheetName val="CPI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&amp;L"/>
      <sheetName val="VALUATION"/>
      <sheetName val="Extrapolation"/>
      <sheetName val="MKT - CONS HANDSETS"/>
      <sheetName val="MKT - MBB"/>
      <sheetName val="REV -NEW NETWORK"/>
      <sheetName val="REV - OLD NETWORK"/>
      <sheetName val="REV-BUSINESS"/>
      <sheetName val="REV -WHOLESALE"/>
      <sheetName val="COGS-NEW NETWORK"/>
      <sheetName val="COGS-OLD NETWORK"/>
      <sheetName val="NAT ROAMING"/>
      <sheetName val="OPEX"/>
      <sheetName val="IMPORT CAPEX"/>
      <sheetName val="FINANCING"/>
      <sheetName val="KPIs"/>
      <sheetName val="AGGREGATE DATA"/>
      <sheetName val="SUBS SPLIT"/>
      <sheetName val="SCE COMP"/>
      <sheetName val="N"/>
      <sheetName val="CV"/>
      <sheetName val="TEMPLATE"/>
      <sheetName val="SCE"/>
      <sheetName val="DATA"/>
      <sheetName val="таблица"/>
      <sheetName val="Tariff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9">
          <cell r="B9" t="str">
            <v>Kcell</v>
          </cell>
        </row>
        <row r="10">
          <cell r="B10" t="str">
            <v>Beeline</v>
          </cell>
        </row>
        <row r="11">
          <cell r="B11" t="str">
            <v>Tele2</v>
          </cell>
        </row>
        <row r="12">
          <cell r="B12" t="str">
            <v>Altel CDMA</v>
          </cell>
        </row>
        <row r="13">
          <cell r="B13" t="str">
            <v>Altel GSM/UMTS</v>
          </cell>
        </row>
      </sheetData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&amp;L"/>
      <sheetName val="VALUATION"/>
      <sheetName val="Extrapolation"/>
      <sheetName val="MKT - CONS HANDSETS"/>
      <sheetName val="MKT - MBB"/>
      <sheetName val="REV -NEW NETWORK"/>
      <sheetName val="REV - OLD NETWORK"/>
      <sheetName val="REV-BUSINESS"/>
      <sheetName val="REV -WHOLESALE"/>
      <sheetName val="COGS-NEW NETWORK"/>
      <sheetName val="COGS-OLD NETWORK"/>
      <sheetName val="NAT ROAMING"/>
      <sheetName val="OPEX"/>
      <sheetName val="IMPORT CAPEX"/>
      <sheetName val="FINANCING"/>
      <sheetName val="KPIs"/>
      <sheetName val="AGGREGATE DATA"/>
      <sheetName val="SUBS SPLIT"/>
      <sheetName val="SCE COMP"/>
      <sheetName val="N"/>
      <sheetName val="CV"/>
      <sheetName val="TEMPLATE"/>
      <sheetName val="SCE"/>
      <sheetName val="DATA"/>
      <sheetName val="таблица"/>
      <sheetName val="CAPEX m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3">
          <cell r="C3">
            <v>1000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Operating statement_IK_Pg 1_3"/>
      <sheetName val="VCOST_2003_Pg4_5"/>
      <sheetName val="YIELD_2001_2003_Pg6"/>
      <sheetName val="Variance Bridge_Pg7"/>
      <sheetName val="July_03_Pg8"/>
      <sheetName val="July_03_Pg9"/>
      <sheetName val="July_03_Pg10"/>
      <sheetName val="YTD_June_Pg11"/>
      <sheetName val="YTD_June_Pg12"/>
      <sheetName val="YTD_June_Pg7"/>
      <sheetName val="Qtr_2_Pg14"/>
      <sheetName val="Qtr_2_Pg15"/>
      <sheetName val="Qtr_2_Pg16"/>
      <sheetName val="Qtr_1_Pg17"/>
      <sheetName val="Qtr_1_Pg18"/>
      <sheetName val="Qtr_1_Pg19"/>
      <sheetName val="Fixed costs 2003_Pg20_28"/>
      <sheetName val="ironore_coal_29"/>
      <sheetName val="Ispat service_Pg30"/>
      <sheetName val="Inventory_input_Pg31"/>
      <sheetName val="Inv Value_Pg32"/>
      <sheetName val="Inv Quantity_Pg33"/>
      <sheetName val="Inv Rate_Pg34"/>
      <sheetName val="Ap_input_35"/>
      <sheetName val="AR_input_36"/>
      <sheetName val="I. Прогноз доходов"/>
      <sheetName val="2 спец затраты-себестоимость"/>
      <sheetName val="Precios"/>
      <sheetName val="Tariffs"/>
      <sheetName val="CPI"/>
      <sheetName val="Actuals Input"/>
      <sheetName val="123100 O&amp;G Assets"/>
      <sheetName val="153541"/>
      <sheetName val="U201"/>
      <sheetName val="Выбор"/>
      <sheetName val="Статьи"/>
      <sheetName val="ARY tolf"/>
      <sheetName val="Interco payables&amp;receivables"/>
      <sheetName val="GAAP TB 30.09.01  detail p&amp;l"/>
      <sheetName val="Sheet6"/>
      <sheetName val="Post Frac"/>
      <sheetName val="IPR"/>
      <sheetName val="Variance Analysis_VC_Ytd aug 20"/>
      <sheetName val="std tabel"/>
      <sheetName val="Operating_statement_IK_Pg_1_3"/>
      <sheetName val="Variance_Bridge_Pg7"/>
      <sheetName val="Fixed_costs_2003_Pg20_28"/>
      <sheetName val="Ispat_service_Pg30"/>
      <sheetName val="Inv_Value_Pg32"/>
      <sheetName val="Inv_Quantity_Pg33"/>
      <sheetName val="Inv_Rate_Pg34"/>
      <sheetName val="Actuals_Input"/>
      <sheetName val="Sch9  Guarantees"/>
      <sheetName val="Common"/>
      <sheetName val="OPEX&amp;FIN"/>
      <sheetName val="1NK"/>
      <sheetName val="EBGIFRS"/>
      <sheetName val="EBI"/>
      <sheetName val="KAZAK RECO ST 99"/>
      <sheetName val="N_SVOD"/>
      <sheetName val="123100_O&amp;G_Assets"/>
      <sheetName val="ARY_tolf"/>
      <sheetName val="Interco_payables&amp;receivables"/>
      <sheetName val="I__Прогноз_доходов"/>
      <sheetName val="GAAP_TB_30_09_01__detail_p&amp;l"/>
      <sheetName val="Post_Frac"/>
      <sheetName val="Variance_Analysis_VC_Ytd_aug_20"/>
      <sheetName val="Profit &amp; Loss Total"/>
      <sheetName val="Перечень связанных сторон"/>
      <sheetName val="Sensitivity"/>
      <sheetName val="GiaVL"/>
      <sheetName val="Sch17  Guarantees"/>
      <sheetName val="Tools"/>
      <sheetName val="XLR_NoRangeSheet"/>
      <sheetName val="Hidden1"/>
      <sheetName val="Assumptions"/>
      <sheetName val="$ IS"/>
      <sheetName val="2.2 ОтклОТМ"/>
      <sheetName val="1.3.2 ОТМ"/>
      <sheetName val="DataSource_MA"/>
      <sheetName val="Project Summary"/>
      <sheetName val="Settings"/>
      <sheetName val="Comp1"/>
      <sheetName val="ЦентрЗатр"/>
      <sheetName val="ЕдИзм"/>
      <sheetName val="Предпр"/>
      <sheetName val="ЯНВАР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cios"/>
      <sheetName val="Gas1999"/>
      <sheetName val="ÑïèñîêÒÝÏ"/>
      <sheetName val="IS"/>
      <sheetName val="Tariffs"/>
      <sheetName val="N"/>
      <sheetName val="TOC"/>
      <sheetName val="CPI"/>
      <sheetName val="P101"/>
      <sheetName val="SMSTemp"/>
      <sheetName val="ЦентрЗатр"/>
      <sheetName val="ЕдИзм"/>
      <sheetName val="Предпр"/>
      <sheetName val="3НК"/>
      <sheetName val="Comp"/>
      <sheetName val="11"/>
      <sheetName val="01ADDL.F.A."/>
      <sheetName val="N_SVOD"/>
      <sheetName val="Info"/>
      <sheetName val="scenario1"/>
      <sheetName val="Assumptions"/>
      <sheetName val="6НК-cт."/>
      <sheetName val="H"/>
      <sheetName val="3БК оплата (2)"/>
      <sheetName val="REVENU98"/>
      <sheetName val="Лист3"/>
      <sheetName val="Расчет2000Прямой"/>
      <sheetName val="7.1"/>
      <sheetName val="ianvari"/>
      <sheetName val="data"/>
      <sheetName val="Translatio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_Opex"/>
      <sheetName val="Traf_Pat"/>
      <sheetName val="Traf_Pat_reg"/>
      <sheetName val="Sub_Reg"/>
      <sheetName val="Sub_Alm"/>
      <sheetName val="IS"/>
      <sheetName val="July_03_Pg8"/>
      <sheetName val="Balance Sh+Indices"/>
      <sheetName val="Precios"/>
      <sheetName val="Ready Mark"/>
      <sheetName val="LTM"/>
      <sheetName val="CREDIT STATS"/>
      <sheetName val="DropZone"/>
      <sheetName val="Analitics"/>
      <sheetName val="ЦентрЗатр"/>
      <sheetName val="ЕдИзм"/>
      <sheetName val="Предпр"/>
      <sheetName val="канат.прод."/>
      <sheetName val="хим.реаг."/>
      <sheetName val="1NK"/>
      <sheetName val="ПП"/>
      <sheetName val="ВидТаГП"/>
      <sheetName val="ВидHFГП"/>
      <sheetName val="ВидNbГП"/>
      <sheetName val="Планы"/>
      <sheetName val="KGC Operations Costs"/>
      <sheetName val="Статьи"/>
      <sheetName val="SMSTemp"/>
      <sheetName val="KAZAK RECO ST 99"/>
      <sheetName val="Balance_Sh+Indices"/>
      <sheetName val="Ready_Mark"/>
      <sheetName val="CREDIT_STATS"/>
      <sheetName val="канат_прод_"/>
      <sheetName val="хим_реаг_"/>
      <sheetName val="Пр.6 ТЭП СКВ._20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еспеченность"/>
      <sheetName val="Планы"/>
      <sheetName val="параметры"/>
      <sheetName val="Выбор"/>
      <sheetName val="Links"/>
      <sheetName val="Lead"/>
      <sheetName val="Расчет_Ин"/>
      <sheetName val="PIT&amp;PP(2)"/>
      <sheetName val="Константы"/>
      <sheetName val="Статьи"/>
      <sheetName val="KGC Operations Costs"/>
      <sheetName val="July_03_Pg8"/>
      <sheetName val="CASH"/>
      <sheetName val="Work"/>
    </sheetNames>
    <sheetDataSet>
      <sheetData sheetId="0" refreshError="1"/>
      <sheetData sheetId="1" refreshError="1">
        <row r="3">
          <cell r="C3" t="str">
            <v>Киев</v>
          </cell>
          <cell r="D3" t="str">
            <v>Донецк</v>
          </cell>
          <cell r="E3" t="str">
            <v>Харьков</v>
          </cell>
          <cell r="F3" t="str">
            <v>Запад</v>
          </cell>
          <cell r="G3" t="str">
            <v>Львов</v>
          </cell>
          <cell r="H3" t="str">
            <v>Одесса</v>
          </cell>
          <cell r="I3" t="str">
            <v>Херсон-Николаев</v>
          </cell>
          <cell r="J3" t="str">
            <v>Крым</v>
          </cell>
          <cell r="K3" t="str">
            <v>Луганск</v>
          </cell>
          <cell r="L3" t="str">
            <v>Днепропетровск</v>
          </cell>
          <cell r="M3" t="str">
            <v>Запорожье</v>
          </cell>
          <cell r="N3" t="str">
            <v>Экспорт</v>
          </cell>
          <cell r="O3" t="str">
            <v>Всего</v>
          </cell>
          <cell r="P3" t="str">
            <v>Киев</v>
          </cell>
          <cell r="Q3" t="str">
            <v>Донецк</v>
          </cell>
          <cell r="R3" t="str">
            <v>Харьков</v>
          </cell>
          <cell r="S3" t="str">
            <v>Запад</v>
          </cell>
          <cell r="T3" t="str">
            <v>Львов</v>
          </cell>
          <cell r="U3" t="str">
            <v>Одесса</v>
          </cell>
          <cell r="V3" t="str">
            <v>Херсон-Николаев</v>
          </cell>
          <cell r="W3" t="str">
            <v>Крым</v>
          </cell>
          <cell r="X3" t="str">
            <v>Луганск</v>
          </cell>
          <cell r="Y3" t="str">
            <v>Днепропетровск</v>
          </cell>
          <cell r="Z3" t="str">
            <v>Запорожье</v>
          </cell>
          <cell r="AA3" t="str">
            <v>Экспорт</v>
          </cell>
          <cell r="AB3" t="str">
            <v>Всего</v>
          </cell>
        </row>
        <row r="4">
          <cell r="A4" t="str">
            <v>AAAA</v>
          </cell>
          <cell r="B4" t="str">
            <v xml:space="preserve"> Бутылочное пиво</v>
          </cell>
        </row>
        <row r="5">
          <cell r="A5">
            <v>10210</v>
          </cell>
          <cell r="B5" t="str">
            <v>Славутич Пиво бутылочн (0.5 ф)</v>
          </cell>
          <cell r="C5">
            <v>74.938550000000006</v>
          </cell>
          <cell r="D5">
            <v>17.7</v>
          </cell>
          <cell r="E5">
            <v>43.2</v>
          </cell>
          <cell r="F5">
            <v>18.309999999999999</v>
          </cell>
          <cell r="G5">
            <v>4.0810136000000004</v>
          </cell>
          <cell r="H5">
            <v>15.39</v>
          </cell>
          <cell r="I5">
            <v>10.07</v>
          </cell>
          <cell r="J5">
            <v>13.59</v>
          </cell>
          <cell r="K5">
            <v>13.5</v>
          </cell>
          <cell r="L5">
            <v>38.770000000000003</v>
          </cell>
          <cell r="M5">
            <v>33.090000000000003</v>
          </cell>
          <cell r="N5">
            <v>1.75</v>
          </cell>
          <cell r="O5">
            <v>284.38956359999997</v>
          </cell>
          <cell r="P5">
            <v>74.938550000000006</v>
          </cell>
          <cell r="Q5">
            <v>21</v>
          </cell>
          <cell r="R5">
            <v>39</v>
          </cell>
          <cell r="S5">
            <v>10.969344852843008</v>
          </cell>
          <cell r="T5">
            <v>2.9266551471569922</v>
          </cell>
          <cell r="U5">
            <v>12.311999999999999</v>
          </cell>
          <cell r="V5">
            <v>8.0560000000000009</v>
          </cell>
          <cell r="W5">
            <v>14.44</v>
          </cell>
          <cell r="X5">
            <v>12.5</v>
          </cell>
          <cell r="Y5">
            <v>40</v>
          </cell>
          <cell r="Z5">
            <v>33</v>
          </cell>
          <cell r="AA5">
            <v>3.6</v>
          </cell>
          <cell r="AB5">
            <v>272.74255000000005</v>
          </cell>
        </row>
        <row r="6">
          <cell r="A6">
            <v>12710</v>
          </cell>
          <cell r="B6" t="str">
            <v>Славутич Пшеничное бутылочн (0.5 ф)</v>
          </cell>
          <cell r="C6">
            <v>6.796797540983607</v>
          </cell>
          <cell r="D6">
            <v>2.09</v>
          </cell>
          <cell r="E6">
            <v>2.5</v>
          </cell>
          <cell r="F6">
            <v>1.68</v>
          </cell>
          <cell r="G6">
            <v>1.32</v>
          </cell>
          <cell r="H6">
            <v>1.84</v>
          </cell>
          <cell r="I6">
            <v>0.9</v>
          </cell>
          <cell r="J6">
            <v>1.61</v>
          </cell>
          <cell r="K6">
            <v>1</v>
          </cell>
          <cell r="L6">
            <v>3.2</v>
          </cell>
          <cell r="M6">
            <v>4.2</v>
          </cell>
          <cell r="N6">
            <v>0.04</v>
          </cell>
          <cell r="O6">
            <v>27.176797540983603</v>
          </cell>
          <cell r="P6">
            <v>6.796797540983607</v>
          </cell>
          <cell r="Q6">
            <v>6.3</v>
          </cell>
          <cell r="R6">
            <v>2.66</v>
          </cell>
          <cell r="S6">
            <v>5.8917804402340472</v>
          </cell>
          <cell r="T6">
            <v>3.5482195597659509</v>
          </cell>
          <cell r="U6">
            <v>1.472</v>
          </cell>
          <cell r="V6">
            <v>1.4319999999999999</v>
          </cell>
          <cell r="W6">
            <v>1.552</v>
          </cell>
          <cell r="X6">
            <v>0.9</v>
          </cell>
          <cell r="Y6">
            <v>5.2</v>
          </cell>
          <cell r="Z6">
            <v>6</v>
          </cell>
          <cell r="AA6">
            <v>0.9</v>
          </cell>
          <cell r="AB6">
            <v>42.652797540983606</v>
          </cell>
        </row>
        <row r="7">
          <cell r="A7">
            <v>10610</v>
          </cell>
          <cell r="B7" t="str">
            <v>Славутич Світле бутылочн (0.5 ф)</v>
          </cell>
          <cell r="C7">
            <v>69.099334426229504</v>
          </cell>
          <cell r="D7">
            <v>24.9</v>
          </cell>
          <cell r="E7">
            <v>29.15</v>
          </cell>
          <cell r="F7">
            <v>34.47</v>
          </cell>
          <cell r="G7">
            <v>5.9405099999999997</v>
          </cell>
          <cell r="H7">
            <v>16.12</v>
          </cell>
          <cell r="I7">
            <v>14</v>
          </cell>
          <cell r="J7">
            <v>8.15</v>
          </cell>
          <cell r="K7">
            <v>17.5</v>
          </cell>
          <cell r="L7">
            <v>45.8</v>
          </cell>
          <cell r="M7">
            <v>24.2</v>
          </cell>
          <cell r="N7">
            <v>0.95</v>
          </cell>
          <cell r="O7">
            <v>290.27984442622949</v>
          </cell>
          <cell r="P7">
            <v>66.099334426229504</v>
          </cell>
          <cell r="Q7">
            <v>21.95</v>
          </cell>
          <cell r="R7">
            <v>26</v>
          </cell>
          <cell r="S7">
            <v>30</v>
          </cell>
          <cell r="T7">
            <v>3.6990153618235877</v>
          </cell>
          <cell r="U7">
            <v>12.896000000000001</v>
          </cell>
          <cell r="V7">
            <v>11.2</v>
          </cell>
          <cell r="W7">
            <v>8.82</v>
          </cell>
          <cell r="X7">
            <v>17</v>
          </cell>
          <cell r="Y7">
            <v>50</v>
          </cell>
          <cell r="Z7">
            <v>25</v>
          </cell>
          <cell r="AA7">
            <v>1.8</v>
          </cell>
          <cell r="AB7">
            <v>274.46434978805308</v>
          </cell>
        </row>
        <row r="8">
          <cell r="A8">
            <v>10510</v>
          </cell>
          <cell r="B8" t="str">
            <v>Славутич Міцне бутылочн (0.5 ф)</v>
          </cell>
          <cell r="C8">
            <v>30.002889344262293</v>
          </cell>
          <cell r="D8">
            <v>15.83</v>
          </cell>
          <cell r="E8">
            <v>19.600000000000001</v>
          </cell>
          <cell r="F8">
            <v>8.5500000000000007</v>
          </cell>
          <cell r="G8">
            <v>2.3199999999999998</v>
          </cell>
          <cell r="H8">
            <v>3.62</v>
          </cell>
          <cell r="I8">
            <v>7.99</v>
          </cell>
          <cell r="J8">
            <v>12.15</v>
          </cell>
          <cell r="K8">
            <v>10.199999999999999</v>
          </cell>
          <cell r="L8">
            <v>26.4</v>
          </cell>
          <cell r="M8">
            <v>9.51</v>
          </cell>
          <cell r="N8">
            <v>0.7</v>
          </cell>
          <cell r="O8">
            <v>146.87288934426226</v>
          </cell>
          <cell r="P8">
            <v>30.002889344262293</v>
          </cell>
          <cell r="Q8">
            <v>26.5</v>
          </cell>
          <cell r="R8">
            <v>19.600000000000001</v>
          </cell>
          <cell r="S8">
            <v>10</v>
          </cell>
          <cell r="T8">
            <v>2</v>
          </cell>
          <cell r="U8">
            <v>2.8959999999999999</v>
          </cell>
          <cell r="V8">
            <v>6.3919999999999995</v>
          </cell>
          <cell r="W8">
            <v>11.8</v>
          </cell>
          <cell r="X8">
            <v>9.52</v>
          </cell>
          <cell r="Y8">
            <v>28</v>
          </cell>
          <cell r="Z8">
            <v>10</v>
          </cell>
          <cell r="AA8">
            <v>1.8</v>
          </cell>
          <cell r="AB8">
            <v>158.5108893442623</v>
          </cell>
        </row>
        <row r="9">
          <cell r="A9">
            <v>10410</v>
          </cell>
          <cell r="B9" t="str">
            <v>Славутич Темне бутылочн (0.5 ф)</v>
          </cell>
          <cell r="C9">
            <v>2.4955543715846993</v>
          </cell>
          <cell r="D9">
            <v>2.38</v>
          </cell>
          <cell r="E9">
            <v>0.55000000000000004</v>
          </cell>
          <cell r="F9">
            <v>1.0900000000000001</v>
          </cell>
          <cell r="G9">
            <v>0.39490600000000003</v>
          </cell>
          <cell r="H9">
            <v>0.7</v>
          </cell>
          <cell r="I9">
            <v>0.76</v>
          </cell>
          <cell r="J9">
            <v>0.33600000000000002</v>
          </cell>
          <cell r="K9">
            <v>0.99</v>
          </cell>
          <cell r="L9">
            <v>0.8</v>
          </cell>
          <cell r="M9">
            <v>0.5</v>
          </cell>
          <cell r="N9">
            <v>0.35</v>
          </cell>
          <cell r="O9">
            <v>11.346460371584699</v>
          </cell>
          <cell r="P9">
            <v>2.4955543715846993</v>
          </cell>
          <cell r="Q9">
            <v>2.65</v>
          </cell>
          <cell r="R9">
            <v>0.55000000000000004</v>
          </cell>
          <cell r="S9">
            <v>1.1858846156262504</v>
          </cell>
          <cell r="T9">
            <v>0.48133288357082521</v>
          </cell>
          <cell r="U9">
            <v>1.0880000000000001</v>
          </cell>
          <cell r="V9">
            <v>0.6080000000000001</v>
          </cell>
          <cell r="W9">
            <v>0.34</v>
          </cell>
          <cell r="X9">
            <v>0.85</v>
          </cell>
          <cell r="Y9">
            <v>1.5</v>
          </cell>
          <cell r="Z9">
            <v>1.2</v>
          </cell>
          <cell r="AA9">
            <v>0.9</v>
          </cell>
          <cell r="AB9">
            <v>13.848771870781775</v>
          </cell>
        </row>
        <row r="10">
          <cell r="A10">
            <v>10110</v>
          </cell>
          <cell r="B10" t="str">
            <v>Славутич Екстра бутылочн (0.5 ф)</v>
          </cell>
          <cell r="C10">
            <v>1.76</v>
          </cell>
          <cell r="D10">
            <v>0.47</v>
          </cell>
          <cell r="E10">
            <v>0.6</v>
          </cell>
          <cell r="F10">
            <v>0.8</v>
          </cell>
          <cell r="G10">
            <v>0.26</v>
          </cell>
          <cell r="H10">
            <v>1.32</v>
          </cell>
          <cell r="I10">
            <v>0.37</v>
          </cell>
          <cell r="J10">
            <v>0.34</v>
          </cell>
          <cell r="K10">
            <v>0.35</v>
          </cell>
          <cell r="L10">
            <v>0.6</v>
          </cell>
          <cell r="M10">
            <v>1.1100000000000001</v>
          </cell>
          <cell r="N10">
            <v>0.35</v>
          </cell>
          <cell r="O10">
            <v>8.33</v>
          </cell>
          <cell r="P10">
            <v>1.76</v>
          </cell>
          <cell r="Q10">
            <v>0.5</v>
          </cell>
          <cell r="R10">
            <v>0.69</v>
          </cell>
          <cell r="S10">
            <v>1.3743014493386922</v>
          </cell>
          <cell r="T10">
            <v>0.4350567617743038</v>
          </cell>
          <cell r="U10">
            <v>1.056</v>
          </cell>
          <cell r="V10">
            <v>0.29600000000000004</v>
          </cell>
          <cell r="W10">
            <v>0.26500000000000001</v>
          </cell>
          <cell r="X10">
            <v>0.45</v>
          </cell>
          <cell r="Y10">
            <v>1</v>
          </cell>
          <cell r="Z10">
            <v>1.1000000000000001</v>
          </cell>
          <cell r="AA10">
            <v>0.9</v>
          </cell>
          <cell r="AB10">
            <v>9.8263582111129963</v>
          </cell>
        </row>
        <row r="11">
          <cell r="A11">
            <v>11910</v>
          </cell>
          <cell r="B11" t="str">
            <v>Туборг (0.5 ф). бутылочное</v>
          </cell>
          <cell r="C11">
            <v>3.3298008196721312</v>
          </cell>
          <cell r="D11">
            <v>0.72</v>
          </cell>
          <cell r="E11">
            <v>0.76400000000000012</v>
          </cell>
          <cell r="F11">
            <v>0.47</v>
          </cell>
          <cell r="G11">
            <v>0.30431560000000002</v>
          </cell>
          <cell r="H11">
            <v>0.37</v>
          </cell>
          <cell r="I11">
            <v>0.28000000000000003</v>
          </cell>
          <cell r="J11">
            <v>0.51500000000000001</v>
          </cell>
          <cell r="K11">
            <v>0.45</v>
          </cell>
          <cell r="L11">
            <v>1.33</v>
          </cell>
          <cell r="M11">
            <v>0.61</v>
          </cell>
          <cell r="N11">
            <v>0.23</v>
          </cell>
          <cell r="O11">
            <v>9.3731164196721313</v>
          </cell>
          <cell r="P11">
            <v>3.3298008196721312</v>
          </cell>
          <cell r="Q11">
            <v>0.62</v>
          </cell>
          <cell r="R11">
            <v>0.88400000000000012</v>
          </cell>
          <cell r="S11">
            <v>0.20888905983217465</v>
          </cell>
          <cell r="T11">
            <v>0.14529369104182396</v>
          </cell>
          <cell r="U11">
            <v>0.29600000000000004</v>
          </cell>
          <cell r="V11">
            <v>0.22400000000000003</v>
          </cell>
          <cell r="W11">
            <v>0.52500000000000002</v>
          </cell>
          <cell r="X11">
            <v>0.42</v>
          </cell>
          <cell r="Y11">
            <v>1.4</v>
          </cell>
          <cell r="Z11">
            <v>0.6</v>
          </cell>
          <cell r="AA11">
            <v>0.6</v>
          </cell>
          <cell r="AB11">
            <v>9.2529835705461299</v>
          </cell>
        </row>
        <row r="12">
          <cell r="A12">
            <v>12410</v>
          </cell>
          <cell r="B12" t="str">
            <v>Славутич NA бут (0.5 ф.)</v>
          </cell>
          <cell r="C12">
            <v>0.57999999999999996</v>
          </cell>
          <cell r="D12">
            <v>2.4</v>
          </cell>
          <cell r="E12">
            <v>0.7</v>
          </cell>
          <cell r="F12">
            <v>0.62</v>
          </cell>
          <cell r="G12">
            <v>0.36</v>
          </cell>
          <cell r="H12">
            <v>1.7</v>
          </cell>
          <cell r="I12">
            <v>1.1000000000000001</v>
          </cell>
          <cell r="J12">
            <v>0.82</v>
          </cell>
          <cell r="K12">
            <v>1.5</v>
          </cell>
          <cell r="L12">
            <v>1.98</v>
          </cell>
          <cell r="M12">
            <v>0.86</v>
          </cell>
          <cell r="N12">
            <v>0.18</v>
          </cell>
          <cell r="O12">
            <v>12.8</v>
          </cell>
          <cell r="P12">
            <v>3</v>
          </cell>
          <cell r="Q12">
            <v>0.7</v>
          </cell>
          <cell r="R12">
            <v>0.7</v>
          </cell>
          <cell r="S12">
            <v>1.2</v>
          </cell>
          <cell r="T12">
            <v>0.7</v>
          </cell>
          <cell r="U12">
            <v>1.36</v>
          </cell>
          <cell r="V12">
            <v>0.88</v>
          </cell>
          <cell r="W12">
            <v>0.72</v>
          </cell>
          <cell r="X12">
            <v>0.48499999999999999</v>
          </cell>
          <cell r="Y12">
            <v>1</v>
          </cell>
          <cell r="Z12">
            <v>1</v>
          </cell>
          <cell r="AA12">
            <v>1.8</v>
          </cell>
          <cell r="AB12">
            <v>13.545</v>
          </cell>
        </row>
        <row r="13">
          <cell r="A13">
            <v>12510</v>
          </cell>
          <cell r="B13" t="str">
            <v>Славутич Красное бутылочн (0.5 ф)</v>
          </cell>
          <cell r="C13">
            <v>20.31294180327869</v>
          </cell>
          <cell r="D13">
            <v>6.5</v>
          </cell>
          <cell r="E13">
            <v>10.8</v>
          </cell>
          <cell r="F13">
            <v>11.02</v>
          </cell>
          <cell r="G13">
            <v>5.45</v>
          </cell>
          <cell r="H13">
            <v>3.2</v>
          </cell>
          <cell r="I13">
            <v>2.2000000000000002</v>
          </cell>
          <cell r="J13">
            <v>3.7</v>
          </cell>
          <cell r="K13">
            <v>6</v>
          </cell>
          <cell r="L13">
            <v>10.119999999999999</v>
          </cell>
          <cell r="M13">
            <v>14.52</v>
          </cell>
          <cell r="N13">
            <v>0.06</v>
          </cell>
          <cell r="O13">
            <v>93.882941803278698</v>
          </cell>
          <cell r="P13">
            <v>20.31294180327869</v>
          </cell>
          <cell r="Q13">
            <v>6.6</v>
          </cell>
          <cell r="R13">
            <v>11</v>
          </cell>
          <cell r="S13">
            <v>5.6193834312780702</v>
          </cell>
          <cell r="T13">
            <v>2.7167040647073057</v>
          </cell>
          <cell r="U13">
            <v>1.488</v>
          </cell>
          <cell r="V13">
            <v>1.76</v>
          </cell>
          <cell r="W13">
            <v>3.375</v>
          </cell>
          <cell r="X13">
            <v>5</v>
          </cell>
          <cell r="Y13">
            <v>11</v>
          </cell>
          <cell r="Z13">
            <v>14</v>
          </cell>
          <cell r="AA13">
            <v>1.8</v>
          </cell>
          <cell r="AB13">
            <v>84.672029299264068</v>
          </cell>
        </row>
        <row r="14">
          <cell r="A14">
            <v>12110</v>
          </cell>
          <cell r="B14" t="str">
            <v>Запорізьке Традиційне бутылочн (0.5 ст)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H14">
            <v>0</v>
          </cell>
          <cell r="I14">
            <v>0</v>
          </cell>
          <cell r="J14">
            <v>0</v>
          </cell>
          <cell r="L14">
            <v>11.48</v>
          </cell>
          <cell r="M14">
            <v>22.85</v>
          </cell>
          <cell r="N14">
            <v>0</v>
          </cell>
          <cell r="O14">
            <v>34.33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W14">
            <v>0</v>
          </cell>
          <cell r="X14">
            <v>0</v>
          </cell>
          <cell r="Y14">
            <v>13</v>
          </cell>
          <cell r="Z14">
            <v>29</v>
          </cell>
          <cell r="AA14">
            <v>0</v>
          </cell>
          <cell r="AB14">
            <v>42</v>
          </cell>
        </row>
        <row r="15">
          <cell r="A15">
            <v>12210</v>
          </cell>
          <cell r="B15" t="str">
            <v>Запорізьке Орігінальне бутылочн (0.5 ст)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H15">
            <v>0</v>
          </cell>
          <cell r="I15">
            <v>0</v>
          </cell>
          <cell r="J15">
            <v>0</v>
          </cell>
          <cell r="L15">
            <v>4.17</v>
          </cell>
          <cell r="M15">
            <v>11.04</v>
          </cell>
          <cell r="N15">
            <v>0</v>
          </cell>
          <cell r="O15">
            <v>15.21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W15">
            <v>0</v>
          </cell>
          <cell r="X15">
            <v>0</v>
          </cell>
          <cell r="Y15">
            <v>4</v>
          </cell>
          <cell r="Z15">
            <v>10</v>
          </cell>
          <cell r="AA15">
            <v>0</v>
          </cell>
          <cell r="AB15">
            <v>14</v>
          </cell>
        </row>
        <row r="16">
          <cell r="C16">
            <v>0</v>
          </cell>
          <cell r="P16">
            <v>0</v>
          </cell>
          <cell r="W16">
            <v>0</v>
          </cell>
        </row>
        <row r="17">
          <cell r="A17">
            <v>21310</v>
          </cell>
          <cell r="B17" t="str">
            <v>Высокий Замок</v>
          </cell>
          <cell r="C17">
            <v>1.363</v>
          </cell>
          <cell r="D17">
            <v>0</v>
          </cell>
          <cell r="E17">
            <v>0</v>
          </cell>
          <cell r="F17">
            <v>13.78</v>
          </cell>
          <cell r="G17">
            <v>10.67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25.812999999999999</v>
          </cell>
          <cell r="P17">
            <v>2.4075346452197905</v>
          </cell>
          <cell r="Q17">
            <v>0</v>
          </cell>
          <cell r="S17">
            <v>11.546239317881895</v>
          </cell>
          <cell r="T17">
            <v>9.9597402392230112</v>
          </cell>
          <cell r="W17">
            <v>0</v>
          </cell>
          <cell r="Y17">
            <v>0</v>
          </cell>
          <cell r="Z17">
            <v>0</v>
          </cell>
          <cell r="AB17">
            <v>23.913514202324698</v>
          </cell>
        </row>
        <row r="18">
          <cell r="A18">
            <v>21010</v>
          </cell>
          <cell r="B18" t="str">
            <v>Львівське Світле бутылочн (0.5 ф)</v>
          </cell>
          <cell r="C18">
            <v>5.11466931147541</v>
          </cell>
          <cell r="D18">
            <v>0</v>
          </cell>
          <cell r="E18">
            <v>0</v>
          </cell>
          <cell r="F18">
            <v>60.23</v>
          </cell>
          <cell r="G18">
            <v>81.127260000000007</v>
          </cell>
          <cell r="H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146.47192931147541</v>
          </cell>
          <cell r="P18">
            <v>5.11466931147541</v>
          </cell>
          <cell r="Q18">
            <v>0</v>
          </cell>
          <cell r="S18">
            <v>50.051179118708106</v>
          </cell>
          <cell r="T18">
            <v>67.438820881291903</v>
          </cell>
          <cell r="W18">
            <v>0</v>
          </cell>
          <cell r="Y18">
            <v>0</v>
          </cell>
          <cell r="Z18">
            <v>0</v>
          </cell>
          <cell r="AA18">
            <v>1.35</v>
          </cell>
          <cell r="AB18">
            <v>123.95466931147541</v>
          </cell>
        </row>
        <row r="19">
          <cell r="A19">
            <v>21410</v>
          </cell>
          <cell r="B19" t="str">
            <v>Львівське 1715 бутылочн (0.5 ф)</v>
          </cell>
          <cell r="C19">
            <v>13.187999032786884</v>
          </cell>
          <cell r="D19">
            <v>0.35</v>
          </cell>
          <cell r="E19">
            <v>0</v>
          </cell>
          <cell r="F19">
            <v>70.3</v>
          </cell>
          <cell r="G19">
            <v>66.42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150.25799903278687</v>
          </cell>
          <cell r="P19">
            <v>13.187999032786884</v>
          </cell>
          <cell r="Q19">
            <v>0</v>
          </cell>
          <cell r="S19">
            <v>50.881853706914463</v>
          </cell>
          <cell r="T19">
            <v>56.648044078610049</v>
          </cell>
          <cell r="W19">
            <v>0</v>
          </cell>
          <cell r="Y19">
            <v>0</v>
          </cell>
          <cell r="Z19">
            <v>0</v>
          </cell>
          <cell r="AA19">
            <v>1.35</v>
          </cell>
          <cell r="AB19">
            <v>122.0678968183114</v>
          </cell>
        </row>
        <row r="20">
          <cell r="A20">
            <v>21510</v>
          </cell>
          <cell r="B20" t="str">
            <v>Львівське Міцне бутылочн (0.5 ф)</v>
          </cell>
          <cell r="C20">
            <v>3.2412010874316932</v>
          </cell>
          <cell r="E20">
            <v>0</v>
          </cell>
          <cell r="F20">
            <v>15.81</v>
          </cell>
          <cell r="G20">
            <v>11.10876</v>
          </cell>
          <cell r="H20">
            <v>0</v>
          </cell>
          <cell r="I20">
            <v>0</v>
          </cell>
          <cell r="J20">
            <v>0</v>
          </cell>
          <cell r="L20">
            <v>0</v>
          </cell>
          <cell r="M20">
            <v>0</v>
          </cell>
          <cell r="N20">
            <v>0</v>
          </cell>
          <cell r="O20">
            <v>30.159961087431693</v>
          </cell>
          <cell r="P20">
            <v>3.2412010874316932</v>
          </cell>
          <cell r="Q20">
            <v>0</v>
          </cell>
          <cell r="S20">
            <v>10.706859328659828</v>
          </cell>
          <cell r="T20">
            <v>8.8048684073965404</v>
          </cell>
          <cell r="W20">
            <v>0</v>
          </cell>
          <cell r="Y20">
            <v>0</v>
          </cell>
          <cell r="Z20">
            <v>0</v>
          </cell>
          <cell r="AA20">
            <v>0.9</v>
          </cell>
          <cell r="AB20">
            <v>23.652928823488061</v>
          </cell>
        </row>
        <row r="21">
          <cell r="A21">
            <v>20910</v>
          </cell>
          <cell r="B21" t="str">
            <v>Львівське Темне бутылочн (0.5 ф)</v>
          </cell>
          <cell r="C21">
            <v>0.73774627322404374</v>
          </cell>
          <cell r="E21">
            <v>0</v>
          </cell>
          <cell r="F21">
            <v>1.85</v>
          </cell>
          <cell r="G21">
            <v>1.1499999999999999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3.7377462732240438</v>
          </cell>
          <cell r="P21">
            <v>0.73774627322404374</v>
          </cell>
          <cell r="Q21">
            <v>0</v>
          </cell>
          <cell r="S21">
            <v>1.5</v>
          </cell>
          <cell r="T21">
            <v>1.5</v>
          </cell>
          <cell r="W21">
            <v>0</v>
          </cell>
          <cell r="Y21">
            <v>0</v>
          </cell>
          <cell r="Z21">
            <v>0</v>
          </cell>
          <cell r="AA21">
            <v>0.45</v>
          </cell>
          <cell r="AB21">
            <v>4.187746273224044</v>
          </cell>
        </row>
        <row r="22">
          <cell r="A22">
            <v>20610</v>
          </cell>
          <cell r="B22" t="str">
            <v>Львівське Преміум бутылочн (0.5 ф)</v>
          </cell>
          <cell r="C22">
            <v>7.9456305601092891</v>
          </cell>
          <cell r="D22">
            <v>0.25</v>
          </cell>
          <cell r="E22">
            <v>0</v>
          </cell>
          <cell r="F22">
            <v>40.83</v>
          </cell>
          <cell r="G22">
            <v>22.84</v>
          </cell>
          <cell r="H22">
            <v>0</v>
          </cell>
          <cell r="I22">
            <v>0</v>
          </cell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71.865630560109295</v>
          </cell>
          <cell r="P22">
            <v>7.9456305601092891</v>
          </cell>
          <cell r="Q22">
            <v>0</v>
          </cell>
          <cell r="S22">
            <v>35.970921919662729</v>
          </cell>
          <cell r="T22">
            <v>20.923146998658293</v>
          </cell>
          <cell r="W22">
            <v>0</v>
          </cell>
          <cell r="Y22">
            <v>0</v>
          </cell>
          <cell r="Z22">
            <v>0</v>
          </cell>
          <cell r="AA22">
            <v>2.25</v>
          </cell>
          <cell r="AB22">
            <v>67.089699478430305</v>
          </cell>
        </row>
        <row r="23">
          <cell r="A23">
            <v>21210</v>
          </cell>
          <cell r="B23" t="str">
            <v>Львівське Портер бутылочн (0.5 ф)</v>
          </cell>
          <cell r="C23">
            <v>2.305720491803279</v>
          </cell>
          <cell r="D23">
            <v>0.8</v>
          </cell>
          <cell r="E23">
            <v>0</v>
          </cell>
          <cell r="F23">
            <v>2.2999999999999998</v>
          </cell>
          <cell r="G23">
            <v>1.5833800000000005</v>
          </cell>
          <cell r="H23">
            <v>0</v>
          </cell>
          <cell r="I23">
            <v>0</v>
          </cell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6.9891004918032795</v>
          </cell>
          <cell r="P23">
            <v>2.305720491803279</v>
          </cell>
          <cell r="Q23">
            <v>0</v>
          </cell>
          <cell r="S23">
            <v>1.2432113371872171</v>
          </cell>
          <cell r="T23">
            <v>0.95735946011237305</v>
          </cell>
          <cell r="W23">
            <v>0</v>
          </cell>
          <cell r="Y23">
            <v>0</v>
          </cell>
          <cell r="Z23">
            <v>0</v>
          </cell>
          <cell r="AA23">
            <v>0.45</v>
          </cell>
          <cell r="AB23">
            <v>4.9562912891028699</v>
          </cell>
        </row>
        <row r="24">
          <cell r="B24" t="str">
            <v xml:space="preserve">Арсенал Фирмове 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W24">
            <v>0</v>
          </cell>
          <cell r="Y24">
            <v>0</v>
          </cell>
          <cell r="Z24">
            <v>0</v>
          </cell>
          <cell r="AB24">
            <v>0</v>
          </cell>
        </row>
        <row r="25">
          <cell r="A25">
            <v>12910</v>
          </cell>
          <cell r="B25" t="str">
            <v>Арсенал Мицное</v>
          </cell>
          <cell r="C25">
            <v>2.7204176912568303</v>
          </cell>
          <cell r="D25">
            <v>1.78</v>
          </cell>
          <cell r="E25">
            <v>1.2</v>
          </cell>
          <cell r="F25">
            <v>0</v>
          </cell>
          <cell r="G25">
            <v>0</v>
          </cell>
          <cell r="H25">
            <v>0.95</v>
          </cell>
          <cell r="I25">
            <v>1.25</v>
          </cell>
          <cell r="J25">
            <v>2.2799999999999998</v>
          </cell>
          <cell r="K25">
            <v>3</v>
          </cell>
          <cell r="L25">
            <v>5.85</v>
          </cell>
          <cell r="M25">
            <v>4.54</v>
          </cell>
          <cell r="N25">
            <v>0</v>
          </cell>
          <cell r="O25">
            <v>23.570417691256829</v>
          </cell>
          <cell r="P25">
            <v>2.7204176912568303</v>
          </cell>
          <cell r="Q25">
            <v>2.8</v>
          </cell>
          <cell r="R25">
            <v>1.4</v>
          </cell>
          <cell r="S25">
            <v>0</v>
          </cell>
          <cell r="T25">
            <v>0</v>
          </cell>
          <cell r="U25">
            <v>0.76</v>
          </cell>
          <cell r="V25">
            <v>1</v>
          </cell>
          <cell r="W25">
            <v>1.95</v>
          </cell>
          <cell r="X25">
            <v>2.8</v>
          </cell>
          <cell r="Y25">
            <v>5</v>
          </cell>
          <cell r="Z25">
            <v>4.5</v>
          </cell>
          <cell r="AA25">
            <v>0.9</v>
          </cell>
          <cell r="AB25">
            <v>23.830417691256827</v>
          </cell>
        </row>
        <row r="26">
          <cell r="A26">
            <v>12810</v>
          </cell>
          <cell r="B26" t="str">
            <v>Арсенал Светлое</v>
          </cell>
          <cell r="C26">
            <v>7.5703051912568302</v>
          </cell>
          <cell r="D26">
            <v>5.99</v>
          </cell>
          <cell r="E26">
            <v>4.3</v>
          </cell>
          <cell r="F26">
            <v>0</v>
          </cell>
          <cell r="G26">
            <v>0</v>
          </cell>
          <cell r="H26">
            <v>3.99</v>
          </cell>
          <cell r="I26">
            <v>6.66</v>
          </cell>
          <cell r="J26">
            <v>3.6</v>
          </cell>
          <cell r="K26">
            <v>4.2</v>
          </cell>
          <cell r="L26">
            <v>6.55</v>
          </cell>
          <cell r="M26">
            <v>11.15</v>
          </cell>
          <cell r="N26">
            <v>0</v>
          </cell>
          <cell r="O26">
            <v>54.010305191256826</v>
          </cell>
          <cell r="P26">
            <v>7.5703051912568302</v>
          </cell>
          <cell r="Q26">
            <v>7.7</v>
          </cell>
          <cell r="R26">
            <v>5.3624999999999998</v>
          </cell>
          <cell r="S26">
            <v>0</v>
          </cell>
          <cell r="T26">
            <v>0</v>
          </cell>
          <cell r="U26">
            <v>3.1920000000000002</v>
          </cell>
          <cell r="V26">
            <v>5.28</v>
          </cell>
          <cell r="W26">
            <v>3.55</v>
          </cell>
          <cell r="X26">
            <v>4</v>
          </cell>
          <cell r="Y26">
            <v>8</v>
          </cell>
          <cell r="Z26">
            <v>12.1</v>
          </cell>
          <cell r="AA26">
            <v>0.9</v>
          </cell>
          <cell r="AB26">
            <v>57.654805191256834</v>
          </cell>
        </row>
        <row r="27">
          <cell r="A27">
            <v>12014</v>
          </cell>
          <cell r="B27" t="str">
            <v>Славутич Ледовое 0,33</v>
          </cell>
          <cell r="C27">
            <v>9.4532475244080167</v>
          </cell>
          <cell r="D27">
            <v>2.5</v>
          </cell>
          <cell r="E27">
            <v>3</v>
          </cell>
          <cell r="F27">
            <v>1.48</v>
          </cell>
          <cell r="G27">
            <v>0.57925800000000005</v>
          </cell>
          <cell r="H27">
            <v>2.1</v>
          </cell>
          <cell r="I27">
            <v>0.97</v>
          </cell>
          <cell r="J27">
            <v>1.0249999999999999</v>
          </cell>
          <cell r="K27">
            <v>2.1</v>
          </cell>
          <cell r="L27">
            <v>5.77</v>
          </cell>
          <cell r="M27">
            <v>1.06</v>
          </cell>
          <cell r="N27">
            <v>0.18</v>
          </cell>
          <cell r="O27">
            <v>30.217505524408015</v>
          </cell>
          <cell r="P27">
            <v>9.4532475244080167</v>
          </cell>
          <cell r="Q27">
            <v>1.9</v>
          </cell>
          <cell r="R27">
            <v>3.28</v>
          </cell>
          <cell r="S27">
            <v>0.61009755443096125</v>
          </cell>
          <cell r="T27">
            <v>0.32046508301927212</v>
          </cell>
          <cell r="U27">
            <v>1.68</v>
          </cell>
          <cell r="V27">
            <v>0.77600000000000002</v>
          </cell>
          <cell r="W27">
            <v>0.94100000000000006</v>
          </cell>
          <cell r="X27">
            <v>1.7</v>
          </cell>
          <cell r="Y27">
            <v>5.8</v>
          </cell>
          <cell r="Z27">
            <v>1.2</v>
          </cell>
          <cell r="AA27">
            <v>0.9</v>
          </cell>
          <cell r="AB27">
            <v>28.560810161858246</v>
          </cell>
        </row>
        <row r="28">
          <cell r="A28">
            <v>11915</v>
          </cell>
          <cell r="B28" t="str">
            <v>Туборг 0,33</v>
          </cell>
          <cell r="C28">
            <v>2.8929066131147545</v>
          </cell>
          <cell r="D28">
            <v>0.69</v>
          </cell>
          <cell r="E28">
            <v>0.50400000000000011</v>
          </cell>
          <cell r="F28">
            <v>0.59</v>
          </cell>
          <cell r="G28">
            <v>0.24811</v>
          </cell>
          <cell r="H28">
            <v>0.37</v>
          </cell>
          <cell r="I28">
            <v>0.56999999999999995</v>
          </cell>
          <cell r="J28">
            <v>0.58199999999999996</v>
          </cell>
          <cell r="K28">
            <v>0.35</v>
          </cell>
          <cell r="L28">
            <v>2.09</v>
          </cell>
          <cell r="M28">
            <v>0.42</v>
          </cell>
          <cell r="N28">
            <v>0.18</v>
          </cell>
          <cell r="O28">
            <v>9.4870166131147524</v>
          </cell>
          <cell r="P28">
            <v>2.8929066131147545</v>
          </cell>
          <cell r="Q28">
            <v>0.55000000000000004</v>
          </cell>
          <cell r="R28">
            <v>0.54</v>
          </cell>
          <cell r="S28">
            <v>0.53</v>
          </cell>
          <cell r="T28">
            <v>0.14000000000000001</v>
          </cell>
          <cell r="U28">
            <v>0.29600000000000004</v>
          </cell>
          <cell r="V28">
            <v>0.45600000000000007</v>
          </cell>
          <cell r="W28">
            <v>0.56699999999999995</v>
          </cell>
          <cell r="X28">
            <v>0.25</v>
          </cell>
          <cell r="Y28">
            <v>2</v>
          </cell>
          <cell r="Z28">
            <v>0.4</v>
          </cell>
          <cell r="AA28">
            <v>0.5</v>
          </cell>
          <cell r="AB28">
            <v>9.1219066131147546</v>
          </cell>
        </row>
        <row r="29">
          <cell r="B29" t="str">
            <v>Славутич Ледовое Лимон 0,33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W29">
            <v>0</v>
          </cell>
          <cell r="Y29">
            <v>0</v>
          </cell>
          <cell r="Z29">
            <v>0</v>
          </cell>
          <cell r="AB29">
            <v>0</v>
          </cell>
        </row>
        <row r="30">
          <cell r="A30">
            <v>50111</v>
          </cell>
          <cell r="B30" t="str">
            <v>Балтика №0 бутылочное</v>
          </cell>
          <cell r="C30">
            <v>0.99350922131147534</v>
          </cell>
          <cell r="D30">
            <v>0.05</v>
          </cell>
          <cell r="E30">
            <v>0.27</v>
          </cell>
          <cell r="H30">
            <v>0.52200000000000002</v>
          </cell>
          <cell r="I30">
            <v>0.61</v>
          </cell>
          <cell r="J30">
            <v>0.57499999999999996</v>
          </cell>
          <cell r="K30">
            <v>0.1</v>
          </cell>
          <cell r="L30">
            <v>0</v>
          </cell>
          <cell r="M30">
            <v>0.08</v>
          </cell>
          <cell r="O30">
            <v>3.2005092213114756</v>
          </cell>
          <cell r="P30">
            <v>0.99350922131147534</v>
          </cell>
          <cell r="Q30">
            <v>0.1</v>
          </cell>
          <cell r="R30">
            <v>0.27</v>
          </cell>
          <cell r="S30">
            <v>0.75</v>
          </cell>
          <cell r="T30">
            <v>0.26901117743668923</v>
          </cell>
          <cell r="U30">
            <v>0.46980000000000005</v>
          </cell>
          <cell r="V30">
            <v>0.48800000000000004</v>
          </cell>
          <cell r="W30">
            <v>0.60699999999999998</v>
          </cell>
          <cell r="X30">
            <v>0.14200000000000002</v>
          </cell>
          <cell r="Y30">
            <v>0.1</v>
          </cell>
          <cell r="Z30">
            <v>0.08</v>
          </cell>
          <cell r="AB30">
            <v>4.2693203987481647</v>
          </cell>
        </row>
        <row r="31">
          <cell r="A31">
            <v>50211</v>
          </cell>
          <cell r="B31" t="str">
            <v>Балтика №1 бутылочное</v>
          </cell>
          <cell r="C31">
            <v>0.68819999999999992</v>
          </cell>
          <cell r="D31">
            <v>0.1</v>
          </cell>
          <cell r="E31">
            <v>0.21</v>
          </cell>
          <cell r="H31">
            <v>0.315</v>
          </cell>
          <cell r="I31">
            <v>0.23</v>
          </cell>
          <cell r="J31">
            <v>0.32</v>
          </cell>
          <cell r="K31">
            <v>0.05</v>
          </cell>
          <cell r="L31">
            <v>0.17</v>
          </cell>
          <cell r="M31">
            <v>0.28199999999999997</v>
          </cell>
          <cell r="O31">
            <v>2.3652000000000002</v>
          </cell>
          <cell r="P31">
            <v>0.68819999999999992</v>
          </cell>
          <cell r="Q31">
            <v>0.2</v>
          </cell>
          <cell r="R31">
            <v>0.21</v>
          </cell>
          <cell r="S31">
            <v>0.58368095704529321</v>
          </cell>
          <cell r="T31">
            <v>8.3206042633536884E-2</v>
          </cell>
          <cell r="U31">
            <v>0.28350000000000003</v>
          </cell>
          <cell r="V31">
            <v>0.184</v>
          </cell>
          <cell r="W31">
            <v>0.217</v>
          </cell>
          <cell r="X31">
            <v>9.5000000000000001E-2</v>
          </cell>
          <cell r="Y31">
            <v>0.17</v>
          </cell>
          <cell r="Z31">
            <v>0.28199999999999997</v>
          </cell>
          <cell r="AB31">
            <v>2.9965869996788301</v>
          </cell>
        </row>
        <row r="32">
          <cell r="A32">
            <v>50511</v>
          </cell>
          <cell r="B32" t="str">
            <v>Балтика №3 бутылочное</v>
          </cell>
          <cell r="C32">
            <v>5.4319738012295087</v>
          </cell>
          <cell r="D32">
            <v>1.1000000000000001</v>
          </cell>
          <cell r="E32">
            <v>1.77</v>
          </cell>
          <cell r="H32">
            <v>1.512</v>
          </cell>
          <cell r="I32">
            <v>0.62</v>
          </cell>
          <cell r="J32">
            <v>2.15</v>
          </cell>
          <cell r="K32">
            <v>1.2</v>
          </cell>
          <cell r="L32">
            <v>0.7</v>
          </cell>
          <cell r="M32">
            <v>0.66</v>
          </cell>
          <cell r="O32">
            <v>15.143973801229507</v>
          </cell>
          <cell r="P32">
            <v>5.4319738012295087</v>
          </cell>
          <cell r="Q32">
            <v>1.3</v>
          </cell>
          <cell r="R32">
            <v>1.57</v>
          </cell>
          <cell r="S32">
            <v>1.9175791992024163</v>
          </cell>
          <cell r="T32">
            <v>0.58324704959319706</v>
          </cell>
          <cell r="U32">
            <v>1.3608</v>
          </cell>
          <cell r="V32">
            <v>0.49600000000000005</v>
          </cell>
          <cell r="W32">
            <v>2.25</v>
          </cell>
          <cell r="X32">
            <v>0.9</v>
          </cell>
          <cell r="Y32">
            <v>0.7</v>
          </cell>
          <cell r="Z32">
            <v>0.66</v>
          </cell>
          <cell r="AB32">
            <v>17.169600050025121</v>
          </cell>
        </row>
        <row r="33">
          <cell r="A33">
            <v>50911</v>
          </cell>
          <cell r="B33" t="str">
            <v>Балтика №8 бутылочное</v>
          </cell>
          <cell r="C33">
            <v>1.7000000000000001E-2</v>
          </cell>
          <cell r="D33">
            <v>0.05</v>
          </cell>
          <cell r="E33">
            <v>8.1000000000000003E-2</v>
          </cell>
          <cell r="H33">
            <v>0.12600000000000003</v>
          </cell>
          <cell r="I33">
            <v>0.09</v>
          </cell>
          <cell r="J33">
            <v>3.5000000000000003E-2</v>
          </cell>
          <cell r="K33">
            <v>0.01</v>
          </cell>
          <cell r="L33">
            <v>7.0000000000000007E-2</v>
          </cell>
          <cell r="M33">
            <v>0.06</v>
          </cell>
          <cell r="O33">
            <v>0.53900000000000003</v>
          </cell>
          <cell r="P33">
            <v>2.6</v>
          </cell>
          <cell r="Q33">
            <v>0.46300000000000002</v>
          </cell>
          <cell r="R33">
            <v>8.1000000000000003E-2</v>
          </cell>
          <cell r="S33">
            <v>0.75950475201487833</v>
          </cell>
          <cell r="T33">
            <v>1.1299999999999999</v>
          </cell>
          <cell r="U33">
            <v>0.42</v>
          </cell>
          <cell r="V33">
            <v>0.43</v>
          </cell>
          <cell r="W33">
            <v>1.454</v>
          </cell>
          <cell r="X33">
            <v>4.200000000000001E-2</v>
          </cell>
          <cell r="Y33">
            <v>3.7</v>
          </cell>
          <cell r="Z33">
            <v>3.7</v>
          </cell>
          <cell r="AB33">
            <v>14.779504752014876</v>
          </cell>
        </row>
        <row r="34">
          <cell r="A34">
            <v>51011</v>
          </cell>
          <cell r="B34" t="str">
            <v>Балтика №9 бутылочное</v>
          </cell>
          <cell r="C34">
            <v>2.3045240232240438</v>
          </cell>
          <cell r="D34">
            <v>0.38</v>
          </cell>
          <cell r="E34">
            <v>0.77</v>
          </cell>
          <cell r="H34">
            <v>0.16200000000000001</v>
          </cell>
          <cell r="I34">
            <v>0.2</v>
          </cell>
          <cell r="J34">
            <v>0.72</v>
          </cell>
          <cell r="K34">
            <v>0.5</v>
          </cell>
          <cell r="L34">
            <v>0.33</v>
          </cell>
          <cell r="M34">
            <v>0.41</v>
          </cell>
          <cell r="O34">
            <v>5.7765240232240442</v>
          </cell>
          <cell r="P34">
            <v>2.3045240232240438</v>
          </cell>
          <cell r="Q34">
            <v>0.5</v>
          </cell>
          <cell r="R34">
            <v>0.77</v>
          </cell>
          <cell r="S34">
            <v>0.97257941739477471</v>
          </cell>
          <cell r="T34">
            <v>0.27783370700303206</v>
          </cell>
          <cell r="U34">
            <v>0.14579999999999999</v>
          </cell>
          <cell r="V34">
            <v>0.16</v>
          </cell>
          <cell r="W34">
            <v>0.81</v>
          </cell>
          <cell r="X34">
            <v>0.45</v>
          </cell>
          <cell r="Y34">
            <v>0.33</v>
          </cell>
          <cell r="Z34">
            <v>0.41</v>
          </cell>
          <cell r="AB34">
            <v>7.1307371476218515</v>
          </cell>
        </row>
        <row r="35">
          <cell r="B35" t="str">
            <v xml:space="preserve">    Славутич Пиво (033 л)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W35">
            <v>0</v>
          </cell>
          <cell r="Y35">
            <v>0</v>
          </cell>
          <cell r="Z35">
            <v>0</v>
          </cell>
          <cell r="AB35">
            <v>0</v>
          </cell>
        </row>
        <row r="36">
          <cell r="B36" t="str">
            <v xml:space="preserve">    Славутич Экстра (033 л)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W36">
            <v>0</v>
          </cell>
          <cell r="Y36">
            <v>0</v>
          </cell>
          <cell r="Z36">
            <v>0</v>
          </cell>
          <cell r="AB36">
            <v>0</v>
          </cell>
        </row>
        <row r="37">
          <cell r="B37" t="str">
            <v xml:space="preserve">   Туборг Кристмас Брю ( 0,5 л)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W37">
            <v>0</v>
          </cell>
          <cell r="Y37">
            <v>0</v>
          </cell>
          <cell r="Z37">
            <v>0</v>
          </cell>
          <cell r="AB37">
            <v>0</v>
          </cell>
        </row>
        <row r="38">
          <cell r="C38">
            <v>0</v>
          </cell>
          <cell r="P38">
            <v>0</v>
          </cell>
        </row>
        <row r="39">
          <cell r="C39">
            <v>0</v>
          </cell>
          <cell r="P39">
            <v>0</v>
          </cell>
        </row>
        <row r="40">
          <cell r="C40">
            <v>0</v>
          </cell>
          <cell r="P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W41">
            <v>0</v>
          </cell>
          <cell r="Y41">
            <v>0</v>
          </cell>
          <cell r="Z41">
            <v>0</v>
          </cell>
          <cell r="AB41">
            <v>0</v>
          </cell>
        </row>
        <row r="42">
          <cell r="B42" t="str">
            <v xml:space="preserve"> Итого бутылочное пиво</v>
          </cell>
          <cell r="C42">
            <v>275.28391912864299</v>
          </cell>
          <cell r="D42">
            <v>87.03</v>
          </cell>
          <cell r="E42">
            <v>119.96899999999997</v>
          </cell>
          <cell r="F42">
            <v>284.18</v>
          </cell>
          <cell r="G42">
            <v>216.15751320000001</v>
          </cell>
          <cell r="H42">
            <v>54.307000000000002</v>
          </cell>
          <cell r="I42">
            <v>48.87</v>
          </cell>
          <cell r="J42">
            <v>52.498000000000005</v>
          </cell>
          <cell r="K42">
            <v>63</v>
          </cell>
          <cell r="L42">
            <v>166.18</v>
          </cell>
          <cell r="M42">
            <v>141.15200000000002</v>
          </cell>
          <cell r="N42">
            <v>4.97</v>
          </cell>
          <cell r="O42">
            <v>1513.5974323286428</v>
          </cell>
          <cell r="P42">
            <v>278.33145377386279</v>
          </cell>
          <cell r="Q42">
            <v>102.333</v>
          </cell>
          <cell r="R42">
            <v>114.5675</v>
          </cell>
          <cell r="S42">
            <v>234.47329045825475</v>
          </cell>
          <cell r="T42">
            <v>185.68802059481865</v>
          </cell>
          <cell r="U42">
            <v>43.471899999999998</v>
          </cell>
          <cell r="V42">
            <v>40.118000000000002</v>
          </cell>
          <cell r="W42">
            <v>54.183</v>
          </cell>
          <cell r="X42">
            <v>57.504000000000012</v>
          </cell>
          <cell r="Y42">
            <v>181.9</v>
          </cell>
          <cell r="Z42">
            <v>154.23199999999997</v>
          </cell>
          <cell r="AA42">
            <v>24.05</v>
          </cell>
          <cell r="AB42">
            <v>1470.8521648269364</v>
          </cell>
        </row>
        <row r="43">
          <cell r="C43">
            <v>0</v>
          </cell>
          <cell r="P43">
            <v>0</v>
          </cell>
        </row>
        <row r="44">
          <cell r="B44" t="str">
            <v xml:space="preserve"> ПЭТ пиво</v>
          </cell>
          <cell r="C44">
            <v>0</v>
          </cell>
          <cell r="P44">
            <v>10.4</v>
          </cell>
          <cell r="Q44">
            <v>1.8520000000000001</v>
          </cell>
          <cell r="R44">
            <v>0.32400000000000001</v>
          </cell>
          <cell r="S44">
            <v>3.0380190080595133</v>
          </cell>
          <cell r="T44">
            <v>4.5199999999999996</v>
          </cell>
          <cell r="U44">
            <v>1.68</v>
          </cell>
          <cell r="V44">
            <v>1.72</v>
          </cell>
          <cell r="W44">
            <v>5.8159999999999998</v>
          </cell>
          <cell r="X44">
            <v>0.16800000000000004</v>
          </cell>
          <cell r="Y44">
            <v>14.8</v>
          </cell>
          <cell r="Z44">
            <v>14.8</v>
          </cell>
        </row>
        <row r="45">
          <cell r="A45">
            <v>12302</v>
          </cell>
          <cell r="B45" t="str">
            <v>ПЭТ "Хм.Медове" (1 л.)</v>
          </cell>
          <cell r="C45">
            <v>1.9181999999999999</v>
          </cell>
          <cell r="D45">
            <v>1.36</v>
          </cell>
          <cell r="E45">
            <v>0.8</v>
          </cell>
          <cell r="F45">
            <v>1.62</v>
          </cell>
          <cell r="G45">
            <v>1.38</v>
          </cell>
          <cell r="H45">
            <v>0.28999999999999998</v>
          </cell>
          <cell r="I45">
            <v>0.18</v>
          </cell>
          <cell r="J45">
            <v>0.61</v>
          </cell>
          <cell r="K45">
            <v>0.5</v>
          </cell>
          <cell r="L45">
            <v>0.75</v>
          </cell>
          <cell r="M45">
            <v>0.45</v>
          </cell>
          <cell r="N45">
            <v>0.18</v>
          </cell>
          <cell r="O45">
            <v>10.038199999999998</v>
          </cell>
          <cell r="P45">
            <v>1.9181999999999999</v>
          </cell>
          <cell r="Q45">
            <v>1.85</v>
          </cell>
          <cell r="R45">
            <v>0.82</v>
          </cell>
          <cell r="S45">
            <v>1.43</v>
          </cell>
          <cell r="T45">
            <v>1.52</v>
          </cell>
          <cell r="U45">
            <v>0.11200000000000002</v>
          </cell>
          <cell r="V45">
            <v>0.15200000000000002</v>
          </cell>
          <cell r="W45">
            <v>0.54800000000000004</v>
          </cell>
          <cell r="X45">
            <v>0.75</v>
          </cell>
          <cell r="Y45">
            <v>1.4</v>
          </cell>
          <cell r="Z45">
            <v>0.5</v>
          </cell>
          <cell r="AA45">
            <v>0.3</v>
          </cell>
          <cell r="AB45">
            <v>11.300200000000002</v>
          </cell>
        </row>
        <row r="46">
          <cell r="A46">
            <v>11302</v>
          </cell>
          <cell r="B46" t="str">
            <v>ПЭТ "Хм.Світле" (1 л.)</v>
          </cell>
          <cell r="C46">
            <v>14.673918032786885</v>
          </cell>
          <cell r="D46">
            <v>4.93</v>
          </cell>
          <cell r="E46">
            <v>5.79</v>
          </cell>
          <cell r="F46">
            <v>13.25</v>
          </cell>
          <cell r="G46">
            <v>10.8587072</v>
          </cell>
          <cell r="H46">
            <v>1.4</v>
          </cell>
          <cell r="I46">
            <v>1.64</v>
          </cell>
          <cell r="J46">
            <v>5.09</v>
          </cell>
          <cell r="K46">
            <v>4.5</v>
          </cell>
          <cell r="L46">
            <v>15.77</v>
          </cell>
          <cell r="M46">
            <v>10.56</v>
          </cell>
          <cell r="N46">
            <v>10.15</v>
          </cell>
          <cell r="O46">
            <v>98.612625232786883</v>
          </cell>
          <cell r="P46">
            <v>14.673918032786885</v>
          </cell>
          <cell r="Q46">
            <v>4.28</v>
          </cell>
          <cell r="R46">
            <v>5.79</v>
          </cell>
          <cell r="S46">
            <v>13.25</v>
          </cell>
          <cell r="T46">
            <v>10.8587072</v>
          </cell>
          <cell r="U46">
            <v>1.2560000000000002</v>
          </cell>
          <cell r="V46">
            <v>1.3120000000000001</v>
          </cell>
          <cell r="W46">
            <v>5.19</v>
          </cell>
          <cell r="X46">
            <v>4.2</v>
          </cell>
          <cell r="Y46">
            <v>15.5</v>
          </cell>
          <cell r="Z46">
            <v>11</v>
          </cell>
          <cell r="AA46">
            <v>14.85</v>
          </cell>
          <cell r="AB46">
            <v>102.16062523278687</v>
          </cell>
        </row>
        <row r="47">
          <cell r="A47">
            <v>11402</v>
          </cell>
          <cell r="B47" t="str">
            <v>ПЭТ "Хм.Мицне" (1 л.)</v>
          </cell>
          <cell r="C47">
            <v>17.865018183060108</v>
          </cell>
          <cell r="D47">
            <v>8.56</v>
          </cell>
          <cell r="E47">
            <v>7.83</v>
          </cell>
          <cell r="F47">
            <v>10.98</v>
          </cell>
          <cell r="G47">
            <v>10.705989199999998</v>
          </cell>
          <cell r="H47">
            <v>2.2400000000000002</v>
          </cell>
          <cell r="I47">
            <v>1.88</v>
          </cell>
          <cell r="J47">
            <v>6.97</v>
          </cell>
          <cell r="K47">
            <v>5</v>
          </cell>
          <cell r="L47">
            <v>18.309999999999999</v>
          </cell>
          <cell r="M47">
            <v>9</v>
          </cell>
          <cell r="N47">
            <v>10.15</v>
          </cell>
          <cell r="O47">
            <v>109.49100738306012</v>
          </cell>
          <cell r="P47">
            <v>17.865018183060108</v>
          </cell>
          <cell r="Q47">
            <v>8</v>
          </cell>
          <cell r="R47">
            <v>7.83</v>
          </cell>
          <cell r="S47">
            <v>10.98</v>
          </cell>
          <cell r="T47">
            <v>10.705989199999998</v>
          </cell>
          <cell r="U47">
            <v>1.2320000000000002</v>
          </cell>
          <cell r="V47">
            <v>1.504</v>
          </cell>
          <cell r="W47">
            <v>6.94</v>
          </cell>
          <cell r="X47">
            <v>4.9000000000000004</v>
          </cell>
          <cell r="Y47">
            <v>17</v>
          </cell>
          <cell r="Z47">
            <v>10</v>
          </cell>
          <cell r="AA47">
            <v>14.85</v>
          </cell>
          <cell r="AB47">
            <v>111.8070073830601</v>
          </cell>
        </row>
        <row r="48">
          <cell r="B48" t="str">
            <v xml:space="preserve">    ПЭТ Арсенал Фірмове (1 л)</v>
          </cell>
          <cell r="C48">
            <v>0</v>
          </cell>
          <cell r="D48">
            <v>0</v>
          </cell>
          <cell r="F48">
            <v>0</v>
          </cell>
          <cell r="H48">
            <v>0</v>
          </cell>
          <cell r="I48">
            <v>0</v>
          </cell>
          <cell r="J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</row>
        <row r="49">
          <cell r="B49" t="str">
            <v xml:space="preserve">    ПЭТ Арсенал Міцне (1 л)</v>
          </cell>
          <cell r="C49">
            <v>0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  <cell r="J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2.2657044953616996</v>
          </cell>
          <cell r="Q49">
            <v>0.78</v>
          </cell>
          <cell r="R49">
            <v>0.39</v>
          </cell>
          <cell r="S49">
            <v>0</v>
          </cell>
          <cell r="T49">
            <v>0</v>
          </cell>
          <cell r="U49">
            <v>0.24</v>
          </cell>
          <cell r="V49">
            <v>0.25</v>
          </cell>
          <cell r="W49">
            <v>0.47</v>
          </cell>
          <cell r="X49">
            <v>1.5</v>
          </cell>
          <cell r="Y49">
            <v>0</v>
          </cell>
          <cell r="Z49">
            <v>0</v>
          </cell>
          <cell r="AA49">
            <v>8.25</v>
          </cell>
          <cell r="AB49">
            <v>14.145704495361699</v>
          </cell>
        </row>
        <row r="50">
          <cell r="B50" t="str">
            <v xml:space="preserve">    ПЭТ Арсенал Світле (1 л)</v>
          </cell>
          <cell r="C50">
            <v>0</v>
          </cell>
          <cell r="D50">
            <v>0</v>
          </cell>
          <cell r="F50">
            <v>0</v>
          </cell>
          <cell r="H50">
            <v>0</v>
          </cell>
          <cell r="I50">
            <v>0</v>
          </cell>
          <cell r="J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8.8331152215483772</v>
          </cell>
          <cell r="Q50">
            <v>2.83</v>
          </cell>
          <cell r="R50">
            <v>1.97</v>
          </cell>
          <cell r="S50">
            <v>0</v>
          </cell>
          <cell r="T50">
            <v>0</v>
          </cell>
          <cell r="U50">
            <v>1.84</v>
          </cell>
          <cell r="V50">
            <v>2.93</v>
          </cell>
          <cell r="W50">
            <v>3.09</v>
          </cell>
          <cell r="X50">
            <v>1.5</v>
          </cell>
          <cell r="Y50">
            <v>0</v>
          </cell>
          <cell r="Z50">
            <v>0</v>
          </cell>
          <cell r="AA50">
            <v>8.25</v>
          </cell>
          <cell r="AB50">
            <v>31.243115221548379</v>
          </cell>
        </row>
        <row r="51">
          <cell r="A51">
            <v>12602</v>
          </cell>
          <cell r="B51" t="str">
            <v>ПЭТ "Львiвське Свiтле" (1 л.)</v>
          </cell>
          <cell r="C51">
            <v>2.3652787723132969</v>
          </cell>
          <cell r="F51">
            <v>10.33</v>
          </cell>
          <cell r="G51">
            <v>12.15</v>
          </cell>
          <cell r="L51">
            <v>0</v>
          </cell>
          <cell r="M51">
            <v>0</v>
          </cell>
          <cell r="N51">
            <v>0.35</v>
          </cell>
          <cell r="O51">
            <v>25.195278772313301</v>
          </cell>
          <cell r="P51">
            <v>2.3652787723132969</v>
          </cell>
          <cell r="S51">
            <v>13.84</v>
          </cell>
          <cell r="T51">
            <v>16.63</v>
          </cell>
          <cell r="W51">
            <v>0</v>
          </cell>
          <cell r="Y51">
            <v>0</v>
          </cell>
          <cell r="Z51">
            <v>0</v>
          </cell>
          <cell r="AA51">
            <v>2.97</v>
          </cell>
          <cell r="AB51">
            <v>35.805278772313294</v>
          </cell>
        </row>
        <row r="52">
          <cell r="A52">
            <v>11304</v>
          </cell>
          <cell r="B52" t="str">
            <v>ПЭТ "Хм.Світле" (2 л.)</v>
          </cell>
          <cell r="C52">
            <v>1.7795446666666668</v>
          </cell>
          <cell r="D52">
            <v>4.7699999999999996</v>
          </cell>
          <cell r="E52">
            <v>2.6770000000000005</v>
          </cell>
          <cell r="F52">
            <v>0</v>
          </cell>
          <cell r="H52">
            <v>1.3</v>
          </cell>
          <cell r="I52">
            <v>0.96</v>
          </cell>
          <cell r="J52">
            <v>2.5499999999999998</v>
          </cell>
          <cell r="K52">
            <v>3.91</v>
          </cell>
          <cell r="L52">
            <v>7.5</v>
          </cell>
          <cell r="M52">
            <v>7.53</v>
          </cell>
          <cell r="N52">
            <v>4.9000000000000004</v>
          </cell>
          <cell r="O52">
            <v>37.876544666666668</v>
          </cell>
          <cell r="P52">
            <v>1.7795446666666668</v>
          </cell>
          <cell r="Q52">
            <v>4.5999999999999996</v>
          </cell>
          <cell r="R52">
            <v>2.68</v>
          </cell>
          <cell r="S52">
            <v>0</v>
          </cell>
          <cell r="T52">
            <v>0</v>
          </cell>
          <cell r="U52">
            <v>1.1440000000000001</v>
          </cell>
          <cell r="V52">
            <v>0.76800000000000002</v>
          </cell>
          <cell r="W52">
            <v>2.9180000000000001</v>
          </cell>
          <cell r="X52">
            <v>3.3</v>
          </cell>
          <cell r="Y52">
            <v>7</v>
          </cell>
          <cell r="Z52">
            <v>7</v>
          </cell>
          <cell r="AA52">
            <v>6.53</v>
          </cell>
          <cell r="AB52">
            <v>37.719544666666664</v>
          </cell>
        </row>
        <row r="53">
          <cell r="A53">
            <v>11404</v>
          </cell>
          <cell r="B53" t="str">
            <v>ПЭТ "Хм.Мицне" (2 л.)</v>
          </cell>
          <cell r="C53">
            <v>1.7201588333333333</v>
          </cell>
          <cell r="D53">
            <v>4.18</v>
          </cell>
          <cell r="E53">
            <v>2.4290000000000007</v>
          </cell>
          <cell r="F53">
            <v>0</v>
          </cell>
          <cell r="G53">
            <v>0</v>
          </cell>
          <cell r="H53">
            <v>2.13</v>
          </cell>
          <cell r="I53">
            <v>1.1200000000000001</v>
          </cell>
          <cell r="J53">
            <v>3.97</v>
          </cell>
          <cell r="K53">
            <v>6</v>
          </cell>
          <cell r="L53">
            <v>8.09</v>
          </cell>
          <cell r="M53">
            <v>2.5099999999999998</v>
          </cell>
          <cell r="N53">
            <v>4.2</v>
          </cell>
          <cell r="O53">
            <v>36.349158833333341</v>
          </cell>
          <cell r="P53">
            <v>1.7201588333333333</v>
          </cell>
          <cell r="Q53">
            <v>4.8</v>
          </cell>
          <cell r="R53">
            <v>2.4300000000000002</v>
          </cell>
          <cell r="S53">
            <v>0</v>
          </cell>
          <cell r="T53">
            <v>0</v>
          </cell>
          <cell r="U53">
            <v>1.2080000000000002</v>
          </cell>
          <cell r="V53">
            <v>0.89600000000000013</v>
          </cell>
          <cell r="W53">
            <v>3.5209999999999999</v>
          </cell>
          <cell r="X53">
            <v>5.2</v>
          </cell>
          <cell r="Y53">
            <v>7</v>
          </cell>
          <cell r="Z53">
            <v>2.6</v>
          </cell>
          <cell r="AA53">
            <v>5.94</v>
          </cell>
          <cell r="AB53">
            <v>35.315158833333335</v>
          </cell>
        </row>
        <row r="54">
          <cell r="B54" t="str">
            <v xml:space="preserve">    ПЭТ Арсенал Фірмове (2 л)</v>
          </cell>
          <cell r="C54">
            <v>0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  <cell r="J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</row>
        <row r="55">
          <cell r="B55" t="str">
            <v xml:space="preserve">    ПЭТ Арсенал Міцне (2 л)</v>
          </cell>
          <cell r="C55">
            <v>0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  <cell r="J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B55">
            <v>0</v>
          </cell>
        </row>
        <row r="56">
          <cell r="B56" t="str">
            <v xml:space="preserve">    ПЭТ Арсенал Світле (2 л)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H56">
            <v>0</v>
          </cell>
          <cell r="I56">
            <v>0</v>
          </cell>
          <cell r="J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B56">
            <v>0</v>
          </cell>
        </row>
        <row r="57">
          <cell r="B57" t="str">
            <v xml:space="preserve"> Итого ПЭТ пиво</v>
          </cell>
          <cell r="C57">
            <v>40.322118488160292</v>
          </cell>
          <cell r="D57">
            <v>23.8</v>
          </cell>
          <cell r="E57">
            <v>19.526000000000003</v>
          </cell>
          <cell r="F57">
            <v>36.18</v>
          </cell>
          <cell r="G57">
            <v>35.094696399999997</v>
          </cell>
          <cell r="H57">
            <v>7.36</v>
          </cell>
          <cell r="I57">
            <v>5.78</v>
          </cell>
          <cell r="J57">
            <v>19.190000000000001</v>
          </cell>
          <cell r="K57">
            <v>19.91</v>
          </cell>
          <cell r="L57">
            <v>50.42</v>
          </cell>
          <cell r="M57">
            <v>30.05</v>
          </cell>
          <cell r="N57">
            <v>29.93</v>
          </cell>
          <cell r="O57">
            <v>317.56281488816035</v>
          </cell>
          <cell r="P57">
            <v>51.420938205070371</v>
          </cell>
          <cell r="Q57">
            <v>27.14</v>
          </cell>
          <cell r="R57">
            <v>21.91</v>
          </cell>
          <cell r="S57">
            <v>39.5</v>
          </cell>
          <cell r="T57">
            <v>39.714696399999994</v>
          </cell>
          <cell r="U57">
            <v>7.0320000000000009</v>
          </cell>
          <cell r="V57">
            <v>7.8119999999999994</v>
          </cell>
          <cell r="W57">
            <v>22.677</v>
          </cell>
          <cell r="X57">
            <v>21.35</v>
          </cell>
          <cell r="Y57">
            <v>47.9</v>
          </cell>
          <cell r="Z57">
            <v>31.1</v>
          </cell>
          <cell r="AA57">
            <v>61.94</v>
          </cell>
          <cell r="AB57">
            <v>379.49663460507031</v>
          </cell>
        </row>
        <row r="58">
          <cell r="C58">
            <v>0</v>
          </cell>
          <cell r="P58">
            <v>0</v>
          </cell>
        </row>
        <row r="59">
          <cell r="B59" t="str">
            <v xml:space="preserve"> Баночное пиво</v>
          </cell>
          <cell r="C59">
            <v>0</v>
          </cell>
          <cell r="P59">
            <v>0</v>
          </cell>
        </row>
        <row r="60">
          <cell r="B60" t="str">
            <v>Славутич Красное (0.5 л.)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</row>
        <row r="61">
          <cell r="A61">
            <v>51806</v>
          </cell>
          <cell r="B61" t="str">
            <v>Славутич (0.5 л.)</v>
          </cell>
          <cell r="C61">
            <v>0.01</v>
          </cell>
          <cell r="D61">
            <v>0.49</v>
          </cell>
          <cell r="E61">
            <v>0.97</v>
          </cell>
          <cell r="F61">
            <v>0.32</v>
          </cell>
          <cell r="G61">
            <v>0.18</v>
          </cell>
          <cell r="H61">
            <v>0.55000000000000004</v>
          </cell>
          <cell r="I61">
            <v>0.2</v>
          </cell>
          <cell r="J61">
            <v>0.45</v>
          </cell>
          <cell r="K61">
            <v>0.15</v>
          </cell>
          <cell r="L61">
            <v>0.68</v>
          </cell>
          <cell r="M61">
            <v>0.15</v>
          </cell>
          <cell r="N61">
            <v>0</v>
          </cell>
          <cell r="O61">
            <v>4.1500000000000004</v>
          </cell>
          <cell r="P61">
            <v>0.1</v>
          </cell>
          <cell r="Q61">
            <v>0.45</v>
          </cell>
          <cell r="R61">
            <v>1.07</v>
          </cell>
          <cell r="S61">
            <v>0.34</v>
          </cell>
          <cell r="T61">
            <v>0.11</v>
          </cell>
          <cell r="U61">
            <v>0.55000000000000004</v>
          </cell>
          <cell r="V61">
            <v>0.16</v>
          </cell>
          <cell r="W61">
            <v>0.25</v>
          </cell>
          <cell r="X61">
            <v>0.35</v>
          </cell>
          <cell r="Y61">
            <v>1</v>
          </cell>
          <cell r="Z61">
            <v>1</v>
          </cell>
          <cell r="AA61">
            <v>0</v>
          </cell>
          <cell r="AB61">
            <v>5.38</v>
          </cell>
        </row>
        <row r="62">
          <cell r="B62" t="str">
            <v>Львивске Премиум (0.5 л)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</row>
        <row r="63">
          <cell r="B63" t="str">
            <v xml:space="preserve"> Туборт Голд (0.5 л)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</row>
        <row r="64">
          <cell r="B64" t="str">
            <v>Туборт Кристмас Брю (0.5 л)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</row>
        <row r="66">
          <cell r="A66">
            <v>50106</v>
          </cell>
          <cell r="B66" t="str">
            <v>Балтика №0 (0.5л.)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</row>
        <row r="67">
          <cell r="B67" t="str">
            <v>Балтика №5 (0.5л.)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</row>
        <row r="68">
          <cell r="A68">
            <v>50806</v>
          </cell>
          <cell r="B68" t="str">
            <v>Балтика №7 (0.5л.)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</row>
        <row r="69">
          <cell r="A69">
            <v>51006</v>
          </cell>
          <cell r="B69" t="str">
            <v>Балтика №9 (0.5л.)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</row>
        <row r="71">
          <cell r="B71" t="str">
            <v xml:space="preserve"> Итого баночное пиво</v>
          </cell>
          <cell r="C71">
            <v>0.01</v>
          </cell>
          <cell r="D71">
            <v>0.49</v>
          </cell>
          <cell r="E71">
            <v>0.97</v>
          </cell>
          <cell r="F71">
            <v>0.32</v>
          </cell>
          <cell r="G71">
            <v>0.18</v>
          </cell>
          <cell r="H71">
            <v>0.55000000000000004</v>
          </cell>
          <cell r="I71">
            <v>0.2</v>
          </cell>
          <cell r="J71">
            <v>0.45</v>
          </cell>
          <cell r="K71">
            <v>0.15</v>
          </cell>
          <cell r="L71">
            <v>0.68</v>
          </cell>
          <cell r="M71">
            <v>0.15</v>
          </cell>
          <cell r="N71">
            <v>0</v>
          </cell>
          <cell r="O71">
            <v>4.1500000000000004</v>
          </cell>
          <cell r="P71">
            <v>0.1</v>
          </cell>
          <cell r="Q71">
            <v>0.45</v>
          </cell>
          <cell r="R71">
            <v>1.07</v>
          </cell>
          <cell r="S71">
            <v>0.34</v>
          </cell>
          <cell r="T71">
            <v>0.11</v>
          </cell>
          <cell r="U71">
            <v>0.55000000000000004</v>
          </cell>
          <cell r="V71">
            <v>0.16</v>
          </cell>
          <cell r="W71">
            <v>0.25</v>
          </cell>
          <cell r="X71">
            <v>0.35</v>
          </cell>
          <cell r="Y71">
            <v>1</v>
          </cell>
          <cell r="Z71">
            <v>1</v>
          </cell>
          <cell r="AA71">
            <v>0</v>
          </cell>
          <cell r="AB71">
            <v>5.38</v>
          </cell>
        </row>
        <row r="72">
          <cell r="C72">
            <v>0</v>
          </cell>
          <cell r="P72">
            <v>0</v>
          </cell>
        </row>
        <row r="73">
          <cell r="B73" t="str">
            <v xml:space="preserve"> Кеговое пиво</v>
          </cell>
          <cell r="C73">
            <v>0</v>
          </cell>
          <cell r="P73">
            <v>0</v>
          </cell>
        </row>
        <row r="74">
          <cell r="A74">
            <v>10240</v>
          </cell>
          <cell r="B74" t="str">
            <v>Кеговое "Славутич пиво" (30 л.)</v>
          </cell>
          <cell r="C74">
            <v>12.071999999999999</v>
          </cell>
          <cell r="D74">
            <v>4.5</v>
          </cell>
          <cell r="E74">
            <v>3.73</v>
          </cell>
          <cell r="F74">
            <v>2.6</v>
          </cell>
          <cell r="G74">
            <v>0.78300000000000003</v>
          </cell>
          <cell r="H74">
            <v>2.79</v>
          </cell>
          <cell r="I74">
            <v>0.79</v>
          </cell>
          <cell r="J74">
            <v>1.8</v>
          </cell>
          <cell r="K74">
            <v>1.61</v>
          </cell>
          <cell r="L74">
            <v>4.29</v>
          </cell>
          <cell r="M74">
            <v>4.8099999999999996</v>
          </cell>
          <cell r="O74">
            <v>39.774999999999999</v>
          </cell>
          <cell r="P74">
            <v>12.875</v>
          </cell>
          <cell r="Q74">
            <v>4.5</v>
          </cell>
          <cell r="R74">
            <v>3.7949999999999999</v>
          </cell>
          <cell r="S74">
            <v>2.72</v>
          </cell>
          <cell r="T74">
            <v>0.68</v>
          </cell>
          <cell r="U74">
            <v>2.79</v>
          </cell>
          <cell r="V74">
            <v>0.84</v>
          </cell>
          <cell r="W74">
            <v>1.98</v>
          </cell>
          <cell r="X74">
            <v>1.61</v>
          </cell>
          <cell r="Y74">
            <v>3</v>
          </cell>
          <cell r="Z74">
            <v>4</v>
          </cell>
          <cell r="AB74">
            <v>38.79</v>
          </cell>
        </row>
        <row r="75">
          <cell r="A75">
            <v>11240</v>
          </cell>
          <cell r="B75" t="str">
            <v>Кеговое "Львiвське премiум" (30 л.)</v>
          </cell>
          <cell r="C75">
            <v>0.87928484848484856</v>
          </cell>
          <cell r="D75">
            <v>0</v>
          </cell>
          <cell r="E75">
            <v>0</v>
          </cell>
          <cell r="F75">
            <v>2.1</v>
          </cell>
          <cell r="G75">
            <v>0.98099999999999998</v>
          </cell>
          <cell r="K75">
            <v>0</v>
          </cell>
          <cell r="L75">
            <v>0</v>
          </cell>
          <cell r="M75">
            <v>0</v>
          </cell>
          <cell r="O75">
            <v>3.9602848484848483</v>
          </cell>
          <cell r="P75">
            <v>1.125</v>
          </cell>
          <cell r="S75">
            <v>2.3439999999999999</v>
          </cell>
          <cell r="T75">
            <v>1.4359999999999999</v>
          </cell>
          <cell r="X75">
            <v>0</v>
          </cell>
          <cell r="Y75">
            <v>0</v>
          </cell>
          <cell r="Z75">
            <v>0</v>
          </cell>
          <cell r="AB75">
            <v>4.9050000000000002</v>
          </cell>
        </row>
        <row r="76">
          <cell r="A76">
            <v>11940</v>
          </cell>
          <cell r="B76" t="str">
            <v>Кеговое "Туборг" (30л)</v>
          </cell>
          <cell r="C76">
            <v>0.36</v>
          </cell>
          <cell r="D76">
            <v>0.09</v>
          </cell>
          <cell r="E76">
            <v>0.02</v>
          </cell>
          <cell r="F76">
            <v>0</v>
          </cell>
          <cell r="G76">
            <v>3.5999999999999997E-2</v>
          </cell>
          <cell r="H76">
            <v>0.08</v>
          </cell>
          <cell r="I76">
            <v>0.01</v>
          </cell>
          <cell r="J76">
            <v>0.05</v>
          </cell>
          <cell r="K76">
            <v>0.03</v>
          </cell>
          <cell r="L76">
            <v>0.1</v>
          </cell>
          <cell r="M76">
            <v>0.04</v>
          </cell>
          <cell r="O76">
            <v>0.81600000000000006</v>
          </cell>
          <cell r="P76">
            <v>0.38400000000000001</v>
          </cell>
          <cell r="Q76">
            <v>0.104</v>
          </cell>
          <cell r="R76">
            <v>5.6000000000000001E-2</v>
          </cell>
          <cell r="S76">
            <v>6.7000000000000004E-2</v>
          </cell>
          <cell r="T76">
            <v>4.2999999999999997E-2</v>
          </cell>
          <cell r="U76">
            <v>0.08</v>
          </cell>
          <cell r="V76">
            <v>0.03</v>
          </cell>
          <cell r="W76">
            <v>0.05</v>
          </cell>
          <cell r="X76">
            <v>0.03</v>
          </cell>
          <cell r="Y76">
            <v>0.1</v>
          </cell>
          <cell r="Z76">
            <v>0.1</v>
          </cell>
          <cell r="AB76">
            <v>1.044</v>
          </cell>
        </row>
        <row r="77">
          <cell r="A77">
            <v>21040</v>
          </cell>
          <cell r="B77" t="str">
            <v xml:space="preserve">    Кеговое Львівське Світле (50л)</v>
          </cell>
          <cell r="C77">
            <v>1.0649999999999999</v>
          </cell>
          <cell r="F77">
            <v>12.19</v>
          </cell>
          <cell r="G77">
            <v>14.181000000000001</v>
          </cell>
          <cell r="O77">
            <v>27.436</v>
          </cell>
          <cell r="P77">
            <v>1.2070000000000001</v>
          </cell>
          <cell r="S77">
            <v>14.112</v>
          </cell>
          <cell r="T77">
            <v>15.288</v>
          </cell>
          <cell r="Y77">
            <v>0</v>
          </cell>
          <cell r="Z77">
            <v>0</v>
          </cell>
          <cell r="AB77">
            <v>30.606999999999999</v>
          </cell>
        </row>
        <row r="78">
          <cell r="A78">
            <v>11341</v>
          </cell>
          <cell r="B78" t="str">
            <v>Кеговое "Хмiльне" (50 л.)</v>
          </cell>
          <cell r="C78">
            <v>0</v>
          </cell>
          <cell r="D78">
            <v>0.5</v>
          </cell>
          <cell r="E78">
            <v>0</v>
          </cell>
          <cell r="F78">
            <v>0</v>
          </cell>
          <cell r="L78">
            <v>3.45</v>
          </cell>
          <cell r="M78">
            <v>15.61</v>
          </cell>
          <cell r="O78">
            <v>19.559999999999999</v>
          </cell>
          <cell r="P78">
            <v>0</v>
          </cell>
          <cell r="Q78">
            <v>0.2</v>
          </cell>
          <cell r="Y78">
            <v>5</v>
          </cell>
          <cell r="Z78">
            <v>12</v>
          </cell>
          <cell r="AB78">
            <v>17.2</v>
          </cell>
        </row>
        <row r="79">
          <cell r="A79">
            <v>12740</v>
          </cell>
          <cell r="B79" t="str">
            <v>Кеговое "Славутич Вайс"(30л)</v>
          </cell>
          <cell r="C79">
            <v>0.49</v>
          </cell>
          <cell r="D79">
            <v>0</v>
          </cell>
          <cell r="E79">
            <v>0</v>
          </cell>
          <cell r="F79">
            <v>0</v>
          </cell>
          <cell r="H79">
            <v>0</v>
          </cell>
          <cell r="K79">
            <v>0</v>
          </cell>
          <cell r="L79">
            <v>7.0000000000000007E-2</v>
          </cell>
          <cell r="M79">
            <v>0.08</v>
          </cell>
          <cell r="O79">
            <v>0.64</v>
          </cell>
          <cell r="P79">
            <v>0.49</v>
          </cell>
          <cell r="Q79">
            <v>0</v>
          </cell>
          <cell r="R79">
            <v>0</v>
          </cell>
          <cell r="X79">
            <v>0</v>
          </cell>
          <cell r="Y79">
            <v>0.12</v>
          </cell>
          <cell r="Z79">
            <v>0.13</v>
          </cell>
          <cell r="AB79">
            <v>0.74</v>
          </cell>
        </row>
        <row r="80">
          <cell r="B80" t="str">
            <v xml:space="preserve">    Кеговое Арсенал Світле (50 л)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K80">
            <v>0</v>
          </cell>
          <cell r="L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T80">
            <v>0</v>
          </cell>
          <cell r="Y80">
            <v>0</v>
          </cell>
          <cell r="Z80">
            <v>0</v>
          </cell>
          <cell r="AB80">
            <v>0</v>
          </cell>
        </row>
        <row r="81">
          <cell r="C81">
            <v>0</v>
          </cell>
          <cell r="P81">
            <v>0</v>
          </cell>
        </row>
        <row r="82">
          <cell r="A82">
            <v>50840</v>
          </cell>
          <cell r="B82" t="str">
            <v>Кеговое Балтика №7</v>
          </cell>
          <cell r="C82">
            <v>0</v>
          </cell>
          <cell r="F82">
            <v>0</v>
          </cell>
          <cell r="O82">
            <v>0</v>
          </cell>
          <cell r="P82">
            <v>0</v>
          </cell>
          <cell r="Y82">
            <v>0</v>
          </cell>
          <cell r="Z82">
            <v>0</v>
          </cell>
          <cell r="AB82">
            <v>0</v>
          </cell>
        </row>
        <row r="83">
          <cell r="A83">
            <v>50940</v>
          </cell>
          <cell r="B83" t="str">
            <v>Кеговое Балтика №8</v>
          </cell>
          <cell r="C83">
            <v>0</v>
          </cell>
          <cell r="F83">
            <v>0</v>
          </cell>
          <cell r="O83">
            <v>0</v>
          </cell>
          <cell r="P83">
            <v>0</v>
          </cell>
          <cell r="Y83">
            <v>0</v>
          </cell>
          <cell r="Z83">
            <v>0</v>
          </cell>
          <cell r="AB83">
            <v>0</v>
          </cell>
        </row>
        <row r="84">
          <cell r="C84">
            <v>0</v>
          </cell>
          <cell r="F84">
            <v>0</v>
          </cell>
          <cell r="O84">
            <v>0</v>
          </cell>
          <cell r="P84">
            <v>0</v>
          </cell>
          <cell r="Y84">
            <v>0</v>
          </cell>
          <cell r="Z84">
            <v>0</v>
          </cell>
          <cell r="AB84">
            <v>0</v>
          </cell>
        </row>
        <row r="85">
          <cell r="C85">
            <v>0</v>
          </cell>
          <cell r="O85">
            <v>0</v>
          </cell>
          <cell r="P85">
            <v>0</v>
          </cell>
          <cell r="AB85">
            <v>0</v>
          </cell>
        </row>
        <row r="86">
          <cell r="B86" t="str">
            <v xml:space="preserve"> Итого кеговое пиво</v>
          </cell>
          <cell r="C86">
            <v>14.866284848484847</v>
          </cell>
          <cell r="D86">
            <v>5.09</v>
          </cell>
          <cell r="E86">
            <v>3.75</v>
          </cell>
          <cell r="F86">
            <v>16.89</v>
          </cell>
          <cell r="G86">
            <v>15.981000000000002</v>
          </cell>
          <cell r="H86">
            <v>2.87</v>
          </cell>
          <cell r="I86">
            <v>0.8</v>
          </cell>
          <cell r="J86">
            <v>1.85</v>
          </cell>
          <cell r="K86">
            <v>1.64</v>
          </cell>
          <cell r="L86">
            <v>7.91</v>
          </cell>
          <cell r="M86">
            <v>20.54</v>
          </cell>
          <cell r="N86">
            <v>0</v>
          </cell>
          <cell r="O86">
            <v>92.18728484848485</v>
          </cell>
          <cell r="P86">
            <v>16.081</v>
          </cell>
          <cell r="Q86">
            <v>4.8040000000000003</v>
          </cell>
          <cell r="R86">
            <v>3.851</v>
          </cell>
          <cell r="S86">
            <v>19.243000000000002</v>
          </cell>
          <cell r="T86">
            <v>17.446999999999999</v>
          </cell>
          <cell r="U86">
            <v>2.87</v>
          </cell>
          <cell r="V86">
            <v>0.87</v>
          </cell>
          <cell r="W86">
            <v>2.0299999999999998</v>
          </cell>
          <cell r="X86">
            <v>1.64</v>
          </cell>
          <cell r="Y86">
            <v>8.2200000000000006</v>
          </cell>
          <cell r="Z86">
            <v>16.23</v>
          </cell>
          <cell r="AA86">
            <v>0</v>
          </cell>
          <cell r="AB86">
            <v>93.286000000000001</v>
          </cell>
        </row>
        <row r="87">
          <cell r="C87">
            <v>0</v>
          </cell>
          <cell r="P87">
            <v>0</v>
          </cell>
        </row>
        <row r="88">
          <cell r="B88" t="str">
            <v xml:space="preserve"> Итого пиво</v>
          </cell>
          <cell r="C88">
            <v>330.48232246528812</v>
          </cell>
          <cell r="D88">
            <v>116.41</v>
          </cell>
          <cell r="E88">
            <v>144.215</v>
          </cell>
          <cell r="F88">
            <v>337.57</v>
          </cell>
          <cell r="G88">
            <v>267.41320960000002</v>
          </cell>
          <cell r="H88">
            <v>65.087000000000003</v>
          </cell>
          <cell r="I88">
            <v>55.65</v>
          </cell>
          <cell r="J88">
            <v>73.988</v>
          </cell>
          <cell r="K88">
            <v>84.7</v>
          </cell>
          <cell r="L88">
            <v>225.19</v>
          </cell>
          <cell r="M88">
            <v>191.892</v>
          </cell>
          <cell r="N88">
            <v>34.9</v>
          </cell>
          <cell r="O88">
            <v>1927.4975320652879</v>
          </cell>
          <cell r="P88">
            <v>345.93339197893317</v>
          </cell>
          <cell r="Q88">
            <v>134.727</v>
          </cell>
          <cell r="R88">
            <v>141.39849999999998</v>
          </cell>
          <cell r="S88">
            <v>293.55629045825475</v>
          </cell>
          <cell r="T88">
            <v>242.95971699481865</v>
          </cell>
          <cell r="U88">
            <v>53.923900000000003</v>
          </cell>
          <cell r="V88">
            <v>48.96</v>
          </cell>
          <cell r="W88">
            <v>79.14</v>
          </cell>
          <cell r="X88">
            <v>80.844000000000023</v>
          </cell>
          <cell r="Y88">
            <v>239.02</v>
          </cell>
          <cell r="Z88">
            <v>202.56199999999995</v>
          </cell>
          <cell r="AA88">
            <v>85.99</v>
          </cell>
          <cell r="AB88">
            <v>1949.0147994320068</v>
          </cell>
        </row>
        <row r="89">
          <cell r="C89">
            <v>0</v>
          </cell>
          <cell r="P89">
            <v>0</v>
          </cell>
        </row>
        <row r="90">
          <cell r="C90">
            <v>0</v>
          </cell>
          <cell r="P90">
            <v>0</v>
          </cell>
        </row>
        <row r="91">
          <cell r="B91" t="str">
            <v>Бутылочные напитки (0.33 GRB)</v>
          </cell>
          <cell r="C91">
            <v>0</v>
          </cell>
          <cell r="P91">
            <v>0</v>
          </cell>
        </row>
        <row r="92">
          <cell r="A92">
            <v>16012</v>
          </cell>
          <cell r="B92" t="str">
            <v>"Пепси"</v>
          </cell>
          <cell r="C92">
            <v>13.024000000000001</v>
          </cell>
          <cell r="D92">
            <v>6.78</v>
          </cell>
          <cell r="E92">
            <v>7.38</v>
          </cell>
          <cell r="F92">
            <v>8.8563200000000002</v>
          </cell>
          <cell r="G92">
            <v>3.1116800000000002</v>
          </cell>
          <cell r="H92">
            <v>6.3360000000000003</v>
          </cell>
          <cell r="I92">
            <v>2.8160000000000003</v>
          </cell>
          <cell r="J92">
            <v>3.8</v>
          </cell>
          <cell r="K92">
            <v>4.5</v>
          </cell>
          <cell r="L92">
            <v>4.99</v>
          </cell>
          <cell r="M92">
            <v>5.53</v>
          </cell>
          <cell r="N92">
            <v>0</v>
          </cell>
          <cell r="O92">
            <v>67.123999999999995</v>
          </cell>
          <cell r="P92">
            <v>15.6325</v>
          </cell>
          <cell r="Q92">
            <v>7.18</v>
          </cell>
          <cell r="R92">
            <v>7.38</v>
          </cell>
          <cell r="S92">
            <v>10.630099999999999</v>
          </cell>
          <cell r="T92">
            <v>3.7348999999999997</v>
          </cell>
          <cell r="U92">
            <v>6.34</v>
          </cell>
          <cell r="V92">
            <v>2.2560000000000002</v>
          </cell>
          <cell r="W92">
            <v>2.2799999999999998</v>
          </cell>
          <cell r="X92">
            <v>4.09</v>
          </cell>
          <cell r="Y92">
            <v>6</v>
          </cell>
          <cell r="Z92">
            <v>7</v>
          </cell>
          <cell r="AA92">
            <v>0</v>
          </cell>
          <cell r="AB92">
            <v>72.523499999999999</v>
          </cell>
        </row>
        <row r="93">
          <cell r="A93">
            <v>16512</v>
          </cell>
          <cell r="B93" t="str">
            <v>"Пепси Твист"</v>
          </cell>
          <cell r="C93">
            <v>1.2024999999999999</v>
          </cell>
          <cell r="D93">
            <v>0.56000000000000005</v>
          </cell>
          <cell r="E93">
            <v>0.39</v>
          </cell>
          <cell r="F93">
            <v>0.81769999999999998</v>
          </cell>
          <cell r="G93">
            <v>0.2873</v>
          </cell>
          <cell r="H93">
            <v>0.58499999999999996</v>
          </cell>
          <cell r="I93">
            <v>0.26</v>
          </cell>
          <cell r="J93">
            <v>0.69</v>
          </cell>
          <cell r="K93">
            <v>0.1</v>
          </cell>
          <cell r="L93">
            <v>1.34</v>
          </cell>
          <cell r="M93">
            <v>0.86</v>
          </cell>
          <cell r="N93">
            <v>0</v>
          </cell>
          <cell r="O93">
            <v>7.0925000000000002</v>
          </cell>
          <cell r="P93">
            <v>1.0915000000000001</v>
          </cell>
          <cell r="Q93">
            <v>0.5</v>
          </cell>
          <cell r="R93">
            <v>0.39</v>
          </cell>
          <cell r="S93">
            <v>0.7422200000000001</v>
          </cell>
          <cell r="T93">
            <v>0.26078000000000001</v>
          </cell>
          <cell r="U93">
            <v>0.59</v>
          </cell>
          <cell r="V93">
            <v>0.20800000000000002</v>
          </cell>
          <cell r="W93">
            <v>0.15</v>
          </cell>
          <cell r="X93">
            <v>0.25</v>
          </cell>
          <cell r="Y93">
            <v>1.2</v>
          </cell>
          <cell r="Z93">
            <v>0.9</v>
          </cell>
          <cell r="AA93">
            <v>0</v>
          </cell>
          <cell r="AB93">
            <v>6.2824999999999998</v>
          </cell>
        </row>
        <row r="94">
          <cell r="A94">
            <v>16112</v>
          </cell>
          <cell r="B94" t="str">
            <v>"Миринда-оранж"</v>
          </cell>
          <cell r="C94">
            <v>0</v>
          </cell>
          <cell r="D94">
            <v>0</v>
          </cell>
          <cell r="K94">
            <v>0.02</v>
          </cell>
          <cell r="L94">
            <v>0.03</v>
          </cell>
          <cell r="M94">
            <v>0.01</v>
          </cell>
          <cell r="O94">
            <v>0.06</v>
          </cell>
          <cell r="P94">
            <v>0</v>
          </cell>
          <cell r="Q94">
            <v>0</v>
          </cell>
          <cell r="U94">
            <v>0</v>
          </cell>
          <cell r="V94">
            <v>0</v>
          </cell>
          <cell r="W94">
            <v>0.03</v>
          </cell>
          <cell r="X94">
            <v>0.05</v>
          </cell>
          <cell r="AB94">
            <v>0.08</v>
          </cell>
        </row>
        <row r="95">
          <cell r="A95">
            <v>16212</v>
          </cell>
          <cell r="B95" t="str">
            <v>"Миринда лимон"</v>
          </cell>
          <cell r="C95">
            <v>0</v>
          </cell>
          <cell r="D95">
            <v>0</v>
          </cell>
          <cell r="K95">
            <v>0.01</v>
          </cell>
          <cell r="L95">
            <v>0.03</v>
          </cell>
          <cell r="M95">
            <v>0.01</v>
          </cell>
          <cell r="O95">
            <v>0.05</v>
          </cell>
          <cell r="P95">
            <v>0</v>
          </cell>
          <cell r="Q95">
            <v>0</v>
          </cell>
          <cell r="U95">
            <v>0</v>
          </cell>
          <cell r="W95">
            <v>0.03</v>
          </cell>
          <cell r="X95">
            <v>0.03</v>
          </cell>
          <cell r="AB95">
            <v>0.06</v>
          </cell>
        </row>
        <row r="96">
          <cell r="A96">
            <v>16312</v>
          </cell>
          <cell r="B96" t="str">
            <v>"7UP"</v>
          </cell>
          <cell r="C96">
            <v>0</v>
          </cell>
          <cell r="D96">
            <v>0</v>
          </cell>
          <cell r="L96">
            <v>0</v>
          </cell>
          <cell r="M96">
            <v>0.01</v>
          </cell>
          <cell r="O96">
            <v>0.01</v>
          </cell>
          <cell r="P96">
            <v>0</v>
          </cell>
          <cell r="Q96">
            <v>0</v>
          </cell>
          <cell r="AB96">
            <v>0</v>
          </cell>
        </row>
        <row r="97">
          <cell r="A97">
            <v>16418</v>
          </cell>
          <cell r="B97" t="str">
            <v>"Миринда-грейпфрут"</v>
          </cell>
          <cell r="C97">
            <v>0</v>
          </cell>
          <cell r="D97">
            <v>0</v>
          </cell>
          <cell r="O97">
            <v>0</v>
          </cell>
          <cell r="P97">
            <v>0</v>
          </cell>
          <cell r="AB97">
            <v>0</v>
          </cell>
        </row>
        <row r="98">
          <cell r="C98">
            <v>0</v>
          </cell>
          <cell r="D98">
            <v>0</v>
          </cell>
          <cell r="O98">
            <v>0</v>
          </cell>
          <cell r="P98">
            <v>0</v>
          </cell>
          <cell r="AB98">
            <v>0</v>
          </cell>
        </row>
        <row r="99">
          <cell r="B99" t="str">
            <v xml:space="preserve"> ИТОГО ПО УПАКОВКЕ (0.33 GRB)</v>
          </cell>
          <cell r="C99">
            <v>14.226500000000001</v>
          </cell>
          <cell r="D99">
            <v>7.34</v>
          </cell>
          <cell r="E99">
            <v>7.77</v>
          </cell>
          <cell r="F99">
            <v>9.6740200000000005</v>
          </cell>
          <cell r="G99">
            <v>3.3989800000000003</v>
          </cell>
          <cell r="H99">
            <v>6.9210000000000003</v>
          </cell>
          <cell r="I99">
            <v>3.0760000000000005</v>
          </cell>
          <cell r="J99">
            <v>4.49</v>
          </cell>
          <cell r="K99">
            <v>4.63</v>
          </cell>
          <cell r="L99">
            <v>6.39</v>
          </cell>
          <cell r="M99">
            <v>6.42</v>
          </cell>
          <cell r="N99">
            <v>0</v>
          </cell>
          <cell r="O99">
            <v>74.336500000000001</v>
          </cell>
          <cell r="P99">
            <v>16.724</v>
          </cell>
          <cell r="Q99">
            <v>7.68</v>
          </cell>
          <cell r="R99">
            <v>7.77</v>
          </cell>
          <cell r="S99">
            <v>11.372319999999998</v>
          </cell>
          <cell r="T99">
            <v>3.9956799999999997</v>
          </cell>
          <cell r="U99">
            <v>6.93</v>
          </cell>
          <cell r="V99">
            <v>2.4640000000000004</v>
          </cell>
          <cell r="W99">
            <v>2.4900000000000002</v>
          </cell>
          <cell r="X99">
            <v>4.42</v>
          </cell>
          <cell r="Y99">
            <v>7.2</v>
          </cell>
          <cell r="Z99">
            <v>7.9</v>
          </cell>
          <cell r="AA99">
            <v>0</v>
          </cell>
          <cell r="AB99">
            <v>78.945999999999998</v>
          </cell>
        </row>
        <row r="100">
          <cell r="B100" t="str">
            <v>Напитки в ПЭТ (0.5 L PET)</v>
          </cell>
          <cell r="C100">
            <v>0</v>
          </cell>
          <cell r="O100">
            <v>0</v>
          </cell>
          <cell r="P100">
            <v>0</v>
          </cell>
          <cell r="AB100">
            <v>0</v>
          </cell>
        </row>
        <row r="101">
          <cell r="A101">
            <v>16001</v>
          </cell>
          <cell r="B101" t="str">
            <v>"Пепси"</v>
          </cell>
          <cell r="C101">
            <v>5.9385000000000003</v>
          </cell>
          <cell r="D101">
            <v>3.53</v>
          </cell>
          <cell r="E101">
            <v>2.65</v>
          </cell>
          <cell r="F101">
            <v>4.0381800000000005</v>
          </cell>
          <cell r="G101">
            <v>1.4188200000000002</v>
          </cell>
          <cell r="H101">
            <v>2.8890000000000002</v>
          </cell>
          <cell r="I101">
            <v>1.284</v>
          </cell>
          <cell r="J101">
            <v>1.8</v>
          </cell>
          <cell r="K101">
            <v>2.6</v>
          </cell>
          <cell r="L101">
            <v>3.28</v>
          </cell>
          <cell r="M101">
            <v>2.35</v>
          </cell>
          <cell r="N101">
            <v>0</v>
          </cell>
          <cell r="O101">
            <v>31.778500000000005</v>
          </cell>
          <cell r="P101">
            <v>7.2149999999999999</v>
          </cell>
          <cell r="Q101">
            <v>3.32</v>
          </cell>
          <cell r="R101">
            <v>2.65</v>
          </cell>
          <cell r="S101">
            <v>4.9062000000000001</v>
          </cell>
          <cell r="T101">
            <v>1.7238</v>
          </cell>
          <cell r="U101">
            <v>2.89</v>
          </cell>
          <cell r="V101">
            <v>1.024</v>
          </cell>
          <cell r="W101">
            <v>2.5</v>
          </cell>
          <cell r="X101">
            <v>2.4</v>
          </cell>
          <cell r="Y101">
            <v>3.5</v>
          </cell>
          <cell r="Z101">
            <v>4</v>
          </cell>
          <cell r="AB101">
            <v>36.129000000000005</v>
          </cell>
        </row>
        <row r="102">
          <cell r="A102">
            <v>16501</v>
          </cell>
          <cell r="B102" t="str">
            <v>"Пепси Твист"</v>
          </cell>
          <cell r="C102">
            <v>0.90650000000000008</v>
          </cell>
          <cell r="D102">
            <v>0.42</v>
          </cell>
          <cell r="E102">
            <v>0.24</v>
          </cell>
          <cell r="F102">
            <v>0.61642000000000008</v>
          </cell>
          <cell r="G102">
            <v>0.21658000000000002</v>
          </cell>
          <cell r="H102">
            <v>0.441</v>
          </cell>
          <cell r="I102">
            <v>0.19600000000000001</v>
          </cell>
          <cell r="J102">
            <v>0.72</v>
          </cell>
          <cell r="K102">
            <v>0.3</v>
          </cell>
          <cell r="L102">
            <v>0.32</v>
          </cell>
          <cell r="M102">
            <v>0.57999999999999996</v>
          </cell>
          <cell r="N102">
            <v>0</v>
          </cell>
          <cell r="O102">
            <v>4.9565000000000001</v>
          </cell>
          <cell r="P102">
            <v>1.0915000000000001</v>
          </cell>
          <cell r="Q102">
            <v>0.5</v>
          </cell>
          <cell r="R102">
            <v>0.24</v>
          </cell>
          <cell r="S102">
            <v>0.7422200000000001</v>
          </cell>
          <cell r="T102">
            <v>0.26078000000000001</v>
          </cell>
          <cell r="U102">
            <v>0.44</v>
          </cell>
          <cell r="V102">
            <v>0.16</v>
          </cell>
          <cell r="W102">
            <v>0.4</v>
          </cell>
          <cell r="X102">
            <v>0.13700000000000001</v>
          </cell>
          <cell r="Y102">
            <v>0.4</v>
          </cell>
          <cell r="Z102">
            <v>0.65</v>
          </cell>
          <cell r="AB102">
            <v>5.0215000000000005</v>
          </cell>
        </row>
        <row r="103">
          <cell r="A103">
            <v>16101</v>
          </cell>
          <cell r="B103" t="str">
            <v>"Миринда-оранж"</v>
          </cell>
          <cell r="C103">
            <v>0.75849999999999995</v>
          </cell>
          <cell r="D103">
            <v>0.35</v>
          </cell>
          <cell r="E103">
            <v>0.36899999999999994</v>
          </cell>
          <cell r="F103">
            <v>0.51577999999999991</v>
          </cell>
          <cell r="G103">
            <v>0.18121999999999999</v>
          </cell>
          <cell r="H103">
            <v>0.36899999999999994</v>
          </cell>
          <cell r="I103">
            <v>0.16399999999999998</v>
          </cell>
          <cell r="J103">
            <v>0.17</v>
          </cell>
          <cell r="K103">
            <v>0.08</v>
          </cell>
          <cell r="L103">
            <v>0.02</v>
          </cell>
          <cell r="M103">
            <v>0.01</v>
          </cell>
          <cell r="N103">
            <v>0</v>
          </cell>
          <cell r="O103">
            <v>2.9874999999999998</v>
          </cell>
          <cell r="P103">
            <v>0.75849999999999995</v>
          </cell>
          <cell r="Q103">
            <v>0.35</v>
          </cell>
          <cell r="R103">
            <v>0.36899999999999994</v>
          </cell>
          <cell r="S103">
            <v>0.51577999999999991</v>
          </cell>
          <cell r="T103">
            <v>0.18121999999999999</v>
          </cell>
          <cell r="U103">
            <v>0.37</v>
          </cell>
          <cell r="V103">
            <v>0.128</v>
          </cell>
          <cell r="W103">
            <v>2.5000000000000001E-2</v>
          </cell>
          <cell r="X103">
            <v>6.4199999999999993E-2</v>
          </cell>
          <cell r="Y103">
            <v>0.3</v>
          </cell>
          <cell r="Z103">
            <v>0.3</v>
          </cell>
          <cell r="AB103">
            <v>3.3616999999999995</v>
          </cell>
        </row>
        <row r="104">
          <cell r="A104">
            <v>16201</v>
          </cell>
          <cell r="B104" t="str">
            <v>"Миринда лимон"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  <cell r="K104">
            <v>0.05</v>
          </cell>
          <cell r="L104">
            <v>0.02</v>
          </cell>
          <cell r="M104">
            <v>0.01</v>
          </cell>
          <cell r="O104">
            <v>0.08</v>
          </cell>
          <cell r="P104">
            <v>0</v>
          </cell>
          <cell r="Q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0.03</v>
          </cell>
          <cell r="X104">
            <v>0.04</v>
          </cell>
          <cell r="Y104">
            <v>0</v>
          </cell>
          <cell r="Z104">
            <v>0</v>
          </cell>
          <cell r="AB104">
            <v>7.0000000000000007E-2</v>
          </cell>
        </row>
        <row r="105">
          <cell r="A105">
            <v>16301</v>
          </cell>
          <cell r="B105" t="str">
            <v>"7UP"</v>
          </cell>
          <cell r="C105">
            <v>0.40700000000000003</v>
          </cell>
          <cell r="D105">
            <v>0.19</v>
          </cell>
          <cell r="E105">
            <v>0.19800000000000001</v>
          </cell>
          <cell r="F105">
            <v>0.27676000000000001</v>
          </cell>
          <cell r="G105">
            <v>9.7240000000000007E-2</v>
          </cell>
          <cell r="H105">
            <v>0.19800000000000001</v>
          </cell>
          <cell r="I105">
            <v>8.8000000000000009E-2</v>
          </cell>
          <cell r="J105">
            <v>0.17600000000000002</v>
          </cell>
          <cell r="K105">
            <v>0.08</v>
          </cell>
          <cell r="L105">
            <v>0.02</v>
          </cell>
          <cell r="M105">
            <v>0.01</v>
          </cell>
          <cell r="N105">
            <v>0</v>
          </cell>
          <cell r="O105">
            <v>1.7409999999999999</v>
          </cell>
          <cell r="P105">
            <v>0.40700000000000003</v>
          </cell>
          <cell r="Q105">
            <v>0.19</v>
          </cell>
          <cell r="R105">
            <v>0.19800000000000001</v>
          </cell>
          <cell r="S105">
            <v>0.27676000000000001</v>
          </cell>
          <cell r="T105">
            <v>9.7240000000000007E-2</v>
          </cell>
          <cell r="U105">
            <v>0.2</v>
          </cell>
          <cell r="V105">
            <v>7.2000000000000008E-2</v>
          </cell>
          <cell r="W105">
            <v>0.05</v>
          </cell>
          <cell r="X105">
            <v>0.08</v>
          </cell>
          <cell r="Y105">
            <v>0.2</v>
          </cell>
          <cell r="Z105">
            <v>0.2</v>
          </cell>
          <cell r="AB105">
            <v>1.9709999999999999</v>
          </cell>
        </row>
        <row r="106">
          <cell r="A106">
            <v>16401</v>
          </cell>
          <cell r="B106" t="str">
            <v>"Миринда-грейпфрут"</v>
          </cell>
          <cell r="C106">
            <v>0</v>
          </cell>
          <cell r="D106">
            <v>0</v>
          </cell>
          <cell r="O106">
            <v>0</v>
          </cell>
          <cell r="P106">
            <v>0</v>
          </cell>
          <cell r="AB106">
            <v>0</v>
          </cell>
        </row>
        <row r="107">
          <cell r="C107">
            <v>0</v>
          </cell>
          <cell r="O107">
            <v>0</v>
          </cell>
          <cell r="P107">
            <v>0</v>
          </cell>
          <cell r="AB107">
            <v>0</v>
          </cell>
        </row>
        <row r="108">
          <cell r="B108" t="str">
            <v xml:space="preserve"> ИТОГО ПО УПАКОВКЕ (0.5 L PET)</v>
          </cell>
          <cell r="C108">
            <v>8.0105000000000004</v>
          </cell>
          <cell r="D108">
            <v>4.49</v>
          </cell>
          <cell r="E108">
            <v>3.4569999999999994</v>
          </cell>
          <cell r="F108">
            <v>5.4471400000000001</v>
          </cell>
          <cell r="G108">
            <v>1.9138600000000001</v>
          </cell>
          <cell r="H108">
            <v>3.8969999999999998</v>
          </cell>
          <cell r="I108">
            <v>1.732</v>
          </cell>
          <cell r="J108">
            <v>2.8660000000000001</v>
          </cell>
          <cell r="K108">
            <v>3.11</v>
          </cell>
          <cell r="L108">
            <v>3.66</v>
          </cell>
          <cell r="M108">
            <v>2.96</v>
          </cell>
          <cell r="N108">
            <v>0</v>
          </cell>
          <cell r="O108">
            <v>41.543500000000002</v>
          </cell>
          <cell r="P108">
            <v>9.4719999999999995</v>
          </cell>
          <cell r="Q108">
            <v>4.3600000000000003</v>
          </cell>
          <cell r="R108">
            <v>3.4569999999999994</v>
          </cell>
          <cell r="S108">
            <v>6.4409599999999996</v>
          </cell>
          <cell r="T108">
            <v>2.2630400000000002</v>
          </cell>
          <cell r="U108">
            <v>3.9</v>
          </cell>
          <cell r="V108">
            <v>1.3839999999999999</v>
          </cell>
          <cell r="W108">
            <v>3.0049999999999999</v>
          </cell>
          <cell r="X108">
            <v>2.7212000000000001</v>
          </cell>
          <cell r="Y108">
            <v>4.4000000000000004</v>
          </cell>
          <cell r="Z108">
            <v>5.15</v>
          </cell>
          <cell r="AA108">
            <v>0</v>
          </cell>
          <cell r="AB108">
            <v>46.553200000000004</v>
          </cell>
        </row>
        <row r="109">
          <cell r="B109" t="str">
            <v>Напитки в ПЭТ (1.0 L PET)</v>
          </cell>
          <cell r="C109">
            <v>0</v>
          </cell>
          <cell r="O109">
            <v>0</v>
          </cell>
          <cell r="P109">
            <v>0</v>
          </cell>
          <cell r="AB109">
            <v>0</v>
          </cell>
        </row>
        <row r="110">
          <cell r="A110">
            <v>16002</v>
          </cell>
          <cell r="B110" t="str">
            <v>"Пепси"</v>
          </cell>
          <cell r="C110">
            <v>7.2704999999999993</v>
          </cell>
          <cell r="D110">
            <v>4.24</v>
          </cell>
          <cell r="E110">
            <v>2.06</v>
          </cell>
          <cell r="F110">
            <v>4.9439399999999996</v>
          </cell>
          <cell r="G110">
            <v>1.73706</v>
          </cell>
          <cell r="H110">
            <v>3.5369999999999995</v>
          </cell>
          <cell r="I110">
            <v>1.5719999999999998</v>
          </cell>
          <cell r="J110">
            <v>2.95</v>
          </cell>
          <cell r="K110">
            <v>3.2</v>
          </cell>
          <cell r="L110">
            <v>3.19</v>
          </cell>
          <cell r="M110">
            <v>2.84</v>
          </cell>
          <cell r="N110">
            <v>0</v>
          </cell>
          <cell r="O110">
            <v>37.540499999999994</v>
          </cell>
          <cell r="P110">
            <v>8.8060000000000009</v>
          </cell>
          <cell r="Q110">
            <v>4.05</v>
          </cell>
          <cell r="R110">
            <v>2.06</v>
          </cell>
          <cell r="S110">
            <v>5.9880800000000001</v>
          </cell>
          <cell r="T110">
            <v>2.10392</v>
          </cell>
          <cell r="U110">
            <v>3.54</v>
          </cell>
          <cell r="V110">
            <v>1.2560000000000002</v>
          </cell>
          <cell r="W110">
            <v>4.8</v>
          </cell>
          <cell r="X110">
            <v>2.75</v>
          </cell>
          <cell r="Y110">
            <v>4</v>
          </cell>
          <cell r="Z110">
            <v>4</v>
          </cell>
          <cell r="AB110">
            <v>43.353999999999999</v>
          </cell>
        </row>
        <row r="111">
          <cell r="A111">
            <v>16502</v>
          </cell>
          <cell r="B111" t="str">
            <v>"Пепси Твист"</v>
          </cell>
          <cell r="C111">
            <v>0.86950000000000005</v>
          </cell>
          <cell r="D111">
            <v>0.4</v>
          </cell>
          <cell r="E111">
            <v>0.32</v>
          </cell>
          <cell r="F111">
            <v>0.59126000000000001</v>
          </cell>
          <cell r="G111">
            <v>0.20774000000000001</v>
          </cell>
          <cell r="H111">
            <v>0.42299999999999999</v>
          </cell>
          <cell r="I111">
            <v>0.188</v>
          </cell>
          <cell r="J111">
            <v>0.44</v>
          </cell>
          <cell r="K111">
            <v>0.08</v>
          </cell>
          <cell r="L111">
            <v>0.41</v>
          </cell>
          <cell r="M111">
            <v>0.61</v>
          </cell>
          <cell r="N111">
            <v>0</v>
          </cell>
          <cell r="O111">
            <v>4.5395000000000003</v>
          </cell>
          <cell r="P111">
            <v>1.4430000000000001</v>
          </cell>
          <cell r="Q111">
            <v>0.66</v>
          </cell>
          <cell r="R111">
            <v>0.22</v>
          </cell>
          <cell r="S111">
            <v>0.98124</v>
          </cell>
          <cell r="T111">
            <v>0.34476000000000001</v>
          </cell>
          <cell r="U111">
            <v>0.42</v>
          </cell>
          <cell r="V111">
            <v>0.15200000000000002</v>
          </cell>
          <cell r="W111">
            <v>0.3</v>
          </cell>
          <cell r="X111">
            <v>0.16</v>
          </cell>
          <cell r="Y111">
            <v>0.6</v>
          </cell>
          <cell r="Z111">
            <v>0.7</v>
          </cell>
          <cell r="AB111">
            <v>5.9810000000000008</v>
          </cell>
        </row>
        <row r="112">
          <cell r="A112">
            <v>16102</v>
          </cell>
          <cell r="B112" t="str">
            <v>"Миринда-оранж"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K112">
            <v>0.08</v>
          </cell>
          <cell r="L112">
            <v>0.06</v>
          </cell>
          <cell r="M112">
            <v>0.01</v>
          </cell>
          <cell r="O112">
            <v>0.15</v>
          </cell>
          <cell r="P112">
            <v>0</v>
          </cell>
          <cell r="Q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0.05</v>
          </cell>
          <cell r="X112">
            <v>6.699999999999999E-2</v>
          </cell>
          <cell r="Y112">
            <v>0</v>
          </cell>
          <cell r="Z112">
            <v>0</v>
          </cell>
          <cell r="AB112">
            <v>0.11699999999999999</v>
          </cell>
        </row>
        <row r="113">
          <cell r="A113">
            <v>16202</v>
          </cell>
          <cell r="B113" t="str">
            <v>"Миринда лимон"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K113">
            <v>0.05</v>
          </cell>
          <cell r="L113">
            <v>0.02</v>
          </cell>
          <cell r="M113">
            <v>0.01</v>
          </cell>
          <cell r="O113">
            <v>0.08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0.05</v>
          </cell>
          <cell r="X113">
            <v>0.05</v>
          </cell>
          <cell r="Y113">
            <v>0</v>
          </cell>
          <cell r="Z113">
            <v>0</v>
          </cell>
          <cell r="AB113">
            <v>0.1</v>
          </cell>
        </row>
        <row r="114">
          <cell r="A114">
            <v>16302</v>
          </cell>
          <cell r="B114" t="str">
            <v>"7UP"</v>
          </cell>
          <cell r="C114">
            <v>0.42549999999999999</v>
          </cell>
          <cell r="D114">
            <v>0.2</v>
          </cell>
          <cell r="E114">
            <v>0.20699999999999999</v>
          </cell>
          <cell r="F114">
            <v>0.28933999999999999</v>
          </cell>
          <cell r="G114">
            <v>0.10166</v>
          </cell>
          <cell r="H114">
            <v>0.20699999999999999</v>
          </cell>
          <cell r="I114">
            <v>9.1999999999999998E-2</v>
          </cell>
          <cell r="J114">
            <v>0.1</v>
          </cell>
          <cell r="K114">
            <v>0.08</v>
          </cell>
          <cell r="L114">
            <v>0.04</v>
          </cell>
          <cell r="M114">
            <v>0.01</v>
          </cell>
          <cell r="N114">
            <v>0</v>
          </cell>
          <cell r="O114">
            <v>1.7524999999999999</v>
          </cell>
          <cell r="P114">
            <v>0.42549999999999999</v>
          </cell>
          <cell r="Q114">
            <v>0.2</v>
          </cell>
          <cell r="R114">
            <v>0.20699999999999999</v>
          </cell>
          <cell r="S114">
            <v>0.28933999999999999</v>
          </cell>
          <cell r="T114">
            <v>0.10166</v>
          </cell>
          <cell r="U114">
            <v>0.21</v>
          </cell>
          <cell r="V114">
            <v>7.2000000000000008E-2</v>
          </cell>
          <cell r="W114">
            <v>0.05</v>
          </cell>
          <cell r="X114">
            <v>6.5000000000000002E-2</v>
          </cell>
          <cell r="Y114">
            <v>0.2</v>
          </cell>
          <cell r="Z114">
            <v>0.2</v>
          </cell>
          <cell r="AB114">
            <v>2.0205000000000002</v>
          </cell>
        </row>
        <row r="115">
          <cell r="A115">
            <v>16402</v>
          </cell>
          <cell r="B115" t="str">
            <v>"Миринда-грейпфрут"</v>
          </cell>
          <cell r="C115">
            <v>0</v>
          </cell>
          <cell r="D115">
            <v>0</v>
          </cell>
          <cell r="O115">
            <v>0</v>
          </cell>
          <cell r="P115">
            <v>0</v>
          </cell>
          <cell r="AB115">
            <v>0</v>
          </cell>
        </row>
        <row r="116">
          <cell r="C116">
            <v>0</v>
          </cell>
          <cell r="O116">
            <v>0</v>
          </cell>
          <cell r="P116">
            <v>0</v>
          </cell>
          <cell r="AB116">
            <v>0</v>
          </cell>
        </row>
        <row r="117">
          <cell r="B117" t="str">
            <v xml:space="preserve"> ИТОГО ПО УПАКОВКЕ (1.0 L PET)</v>
          </cell>
          <cell r="C117">
            <v>8.5654999999999983</v>
          </cell>
          <cell r="D117">
            <v>4.84</v>
          </cell>
          <cell r="E117">
            <v>2.5869999999999997</v>
          </cell>
          <cell r="F117">
            <v>5.8245399999999998</v>
          </cell>
          <cell r="G117">
            <v>2.0464600000000002</v>
          </cell>
          <cell r="H117">
            <v>4.1669999999999998</v>
          </cell>
          <cell r="I117">
            <v>1.8519999999999999</v>
          </cell>
          <cell r="J117">
            <v>3.49</v>
          </cell>
          <cell r="K117">
            <v>3.49</v>
          </cell>
          <cell r="L117">
            <v>3.72</v>
          </cell>
          <cell r="M117">
            <v>3.48</v>
          </cell>
          <cell r="N117">
            <v>0</v>
          </cell>
          <cell r="O117">
            <v>44.0625</v>
          </cell>
          <cell r="P117">
            <v>10.6745</v>
          </cell>
          <cell r="Q117">
            <v>4.91</v>
          </cell>
          <cell r="R117">
            <v>2.4870000000000001</v>
          </cell>
          <cell r="S117">
            <v>7.2586599999999999</v>
          </cell>
          <cell r="T117">
            <v>2.5503399999999998</v>
          </cell>
          <cell r="U117">
            <v>4.17</v>
          </cell>
          <cell r="V117">
            <v>1.48</v>
          </cell>
          <cell r="W117">
            <v>5.25</v>
          </cell>
          <cell r="X117">
            <v>3.0920000000000001</v>
          </cell>
          <cell r="Y117">
            <v>4.8</v>
          </cell>
          <cell r="Z117">
            <v>4.9000000000000004</v>
          </cell>
          <cell r="AA117">
            <v>0</v>
          </cell>
          <cell r="AB117">
            <v>51.572499999999998</v>
          </cell>
        </row>
        <row r="118">
          <cell r="B118" t="str">
            <v>Напитки в ПЭТ (2.0 L PET)</v>
          </cell>
          <cell r="C118">
            <v>0</v>
          </cell>
          <cell r="O118">
            <v>0</v>
          </cell>
          <cell r="P118">
            <v>0</v>
          </cell>
          <cell r="AB118">
            <v>0</v>
          </cell>
        </row>
        <row r="119">
          <cell r="A119">
            <v>16004</v>
          </cell>
          <cell r="B119" t="str">
            <v>"Пепси"</v>
          </cell>
          <cell r="C119">
            <v>7.3075000000000001</v>
          </cell>
          <cell r="D119">
            <v>3.56</v>
          </cell>
          <cell r="E119">
            <v>2.76</v>
          </cell>
          <cell r="F119">
            <v>4.9691000000000001</v>
          </cell>
          <cell r="G119">
            <v>1.7459</v>
          </cell>
          <cell r="H119">
            <v>3.5550000000000002</v>
          </cell>
          <cell r="I119">
            <v>1.58</v>
          </cell>
          <cell r="J119">
            <v>2.9</v>
          </cell>
          <cell r="K119">
            <v>3.8</v>
          </cell>
          <cell r="L119">
            <v>3.09</v>
          </cell>
          <cell r="M119">
            <v>1.92</v>
          </cell>
          <cell r="N119">
            <v>0</v>
          </cell>
          <cell r="O119">
            <v>37.1875</v>
          </cell>
          <cell r="P119">
            <v>8.8985000000000003</v>
          </cell>
          <cell r="Q119">
            <v>4.09</v>
          </cell>
          <cell r="R119">
            <v>2.76</v>
          </cell>
          <cell r="S119">
            <v>6.05098</v>
          </cell>
          <cell r="T119">
            <v>2.12602</v>
          </cell>
          <cell r="U119">
            <v>3.56</v>
          </cell>
          <cell r="V119">
            <v>1.264</v>
          </cell>
          <cell r="W119">
            <v>4</v>
          </cell>
          <cell r="X119">
            <v>3</v>
          </cell>
          <cell r="Y119">
            <v>4</v>
          </cell>
          <cell r="Z119">
            <v>2.5</v>
          </cell>
          <cell r="AB119">
            <v>42.249499999999998</v>
          </cell>
        </row>
        <row r="120">
          <cell r="A120">
            <v>16504</v>
          </cell>
          <cell r="B120" t="str">
            <v>"Пепси Твист"</v>
          </cell>
          <cell r="C120">
            <v>0.94349999999999989</v>
          </cell>
          <cell r="D120">
            <v>0.43</v>
          </cell>
          <cell r="E120">
            <v>0.15</v>
          </cell>
          <cell r="F120">
            <v>0.64158000000000004</v>
          </cell>
          <cell r="G120">
            <v>0.22542000000000001</v>
          </cell>
          <cell r="H120">
            <v>0.45899999999999996</v>
          </cell>
          <cell r="I120">
            <v>0.20399999999999999</v>
          </cell>
          <cell r="J120">
            <v>0.40799999999999997</v>
          </cell>
          <cell r="K120">
            <v>0.15</v>
          </cell>
          <cell r="L120">
            <v>0.41</v>
          </cell>
          <cell r="M120">
            <v>0.27</v>
          </cell>
          <cell r="N120">
            <v>0</v>
          </cell>
          <cell r="O120">
            <v>4.2914999999999992</v>
          </cell>
          <cell r="P120">
            <v>1.147</v>
          </cell>
          <cell r="Q120">
            <v>0.53</v>
          </cell>
          <cell r="R120">
            <v>0.15</v>
          </cell>
          <cell r="S120">
            <v>0.77995999999999999</v>
          </cell>
          <cell r="T120">
            <v>0.27404000000000001</v>
          </cell>
          <cell r="U120">
            <v>0.46</v>
          </cell>
          <cell r="V120">
            <v>0.16</v>
          </cell>
          <cell r="W120">
            <v>0.2</v>
          </cell>
          <cell r="X120">
            <v>0.12</v>
          </cell>
          <cell r="Y120">
            <v>0.5</v>
          </cell>
          <cell r="Z120">
            <v>0.3</v>
          </cell>
          <cell r="AB120">
            <v>4.6209999999999996</v>
          </cell>
        </row>
        <row r="121">
          <cell r="A121">
            <v>16104</v>
          </cell>
          <cell r="B121" t="str">
            <v>"Миринда-оранж"</v>
          </cell>
          <cell r="C121">
            <v>0.629</v>
          </cell>
          <cell r="D121">
            <v>0.28999999999999998</v>
          </cell>
          <cell r="E121">
            <v>0.30599999999999999</v>
          </cell>
          <cell r="F121">
            <v>0.42772000000000004</v>
          </cell>
          <cell r="G121">
            <v>0.15028000000000002</v>
          </cell>
          <cell r="H121">
            <v>0.30599999999999999</v>
          </cell>
          <cell r="I121">
            <v>0.13600000000000001</v>
          </cell>
          <cell r="J121">
            <v>0.1</v>
          </cell>
          <cell r="K121">
            <v>0.05</v>
          </cell>
          <cell r="L121">
            <v>0.02</v>
          </cell>
          <cell r="M121">
            <v>0.01</v>
          </cell>
          <cell r="N121">
            <v>0</v>
          </cell>
          <cell r="O121">
            <v>2.4249999999999998</v>
          </cell>
          <cell r="P121">
            <v>0.629</v>
          </cell>
          <cell r="Q121">
            <v>0.28999999999999998</v>
          </cell>
          <cell r="R121">
            <v>0.20599999999999999</v>
          </cell>
          <cell r="S121">
            <v>0.42772000000000004</v>
          </cell>
          <cell r="T121">
            <v>0.15028000000000002</v>
          </cell>
          <cell r="U121">
            <v>0.31</v>
          </cell>
          <cell r="V121">
            <v>0.112</v>
          </cell>
          <cell r="W121">
            <v>0.05</v>
          </cell>
          <cell r="X121">
            <v>0.05</v>
          </cell>
          <cell r="Y121">
            <v>0.3</v>
          </cell>
          <cell r="Z121">
            <v>0.2</v>
          </cell>
          <cell r="AB121">
            <v>2.7250000000000001</v>
          </cell>
        </row>
        <row r="122">
          <cell r="A122">
            <v>16204</v>
          </cell>
          <cell r="B122" t="str">
            <v>"Миринда лимон"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K122">
            <v>0.03</v>
          </cell>
          <cell r="L122">
            <v>0.02</v>
          </cell>
          <cell r="M122">
            <v>0.01</v>
          </cell>
          <cell r="O122">
            <v>0.06</v>
          </cell>
          <cell r="P122">
            <v>0</v>
          </cell>
          <cell r="Q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0.05</v>
          </cell>
          <cell r="X122">
            <v>0.03</v>
          </cell>
          <cell r="Y122">
            <v>0</v>
          </cell>
          <cell r="Z122">
            <v>0</v>
          </cell>
          <cell r="AB122">
            <v>0.08</v>
          </cell>
        </row>
        <row r="123">
          <cell r="A123">
            <v>16304</v>
          </cell>
          <cell r="B123" t="str">
            <v>"7UP"</v>
          </cell>
          <cell r="C123">
            <v>0.55500000000000005</v>
          </cell>
          <cell r="D123">
            <v>0.26</v>
          </cell>
          <cell r="E123">
            <v>0.27</v>
          </cell>
          <cell r="F123">
            <v>0.37740000000000001</v>
          </cell>
          <cell r="G123">
            <v>0.1326</v>
          </cell>
          <cell r="H123">
            <v>0.27</v>
          </cell>
          <cell r="I123">
            <v>0.12</v>
          </cell>
          <cell r="J123">
            <v>0.2</v>
          </cell>
          <cell r="K123">
            <v>0.05</v>
          </cell>
          <cell r="L123">
            <v>0.02</v>
          </cell>
          <cell r="M123">
            <v>0.01</v>
          </cell>
          <cell r="N123">
            <v>0</v>
          </cell>
          <cell r="O123">
            <v>2.2650000000000001</v>
          </cell>
          <cell r="P123">
            <v>0.55500000000000005</v>
          </cell>
          <cell r="Q123">
            <v>0.26</v>
          </cell>
          <cell r="R123">
            <v>0.27</v>
          </cell>
          <cell r="S123">
            <v>0.37740000000000001</v>
          </cell>
          <cell r="T123">
            <v>0.1326</v>
          </cell>
          <cell r="U123">
            <v>0.27</v>
          </cell>
          <cell r="V123">
            <v>9.6000000000000002E-2</v>
          </cell>
          <cell r="W123">
            <v>0.05</v>
          </cell>
          <cell r="X123">
            <v>0.05</v>
          </cell>
          <cell r="Y123">
            <v>0.2</v>
          </cell>
          <cell r="Z123">
            <v>0.2</v>
          </cell>
          <cell r="AB123">
            <v>2.4610000000000003</v>
          </cell>
        </row>
        <row r="124">
          <cell r="A124">
            <v>16404</v>
          </cell>
          <cell r="B124" t="str">
            <v>"Миринда-грейпфрут"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L124">
            <v>0</v>
          </cell>
          <cell r="M124">
            <v>0</v>
          </cell>
          <cell r="O124">
            <v>0</v>
          </cell>
          <cell r="P124">
            <v>0</v>
          </cell>
          <cell r="AB124">
            <v>0</v>
          </cell>
        </row>
        <row r="125">
          <cell r="C125">
            <v>0</v>
          </cell>
          <cell r="O125">
            <v>0</v>
          </cell>
          <cell r="P125">
            <v>0</v>
          </cell>
          <cell r="AB125">
            <v>0</v>
          </cell>
        </row>
        <row r="126">
          <cell r="B126" t="str">
            <v xml:space="preserve"> ИТОГО ПО УПАКОВКЕ (2.0 L PET)</v>
          </cell>
          <cell r="C126">
            <v>9.4350000000000005</v>
          </cell>
          <cell r="D126">
            <v>4.54</v>
          </cell>
          <cell r="E126">
            <v>3.4859999999999998</v>
          </cell>
          <cell r="F126">
            <v>6.4157999999999999</v>
          </cell>
          <cell r="G126">
            <v>2.2542</v>
          </cell>
          <cell r="H126">
            <v>4.59</v>
          </cell>
          <cell r="I126">
            <v>2.04</v>
          </cell>
          <cell r="J126">
            <v>3.6080000000000001</v>
          </cell>
          <cell r="K126">
            <v>4.08</v>
          </cell>
          <cell r="L126">
            <v>3.56</v>
          </cell>
          <cell r="M126">
            <v>2.2200000000000002</v>
          </cell>
          <cell r="N126">
            <v>0</v>
          </cell>
          <cell r="O126">
            <v>46.228999999999999</v>
          </cell>
          <cell r="P126">
            <v>11.2295</v>
          </cell>
          <cell r="Q126">
            <v>5.17</v>
          </cell>
          <cell r="R126">
            <v>3.3859999999999997</v>
          </cell>
          <cell r="S126">
            <v>7.6360599999999996</v>
          </cell>
          <cell r="T126">
            <v>2.6829399999999999</v>
          </cell>
          <cell r="U126">
            <v>4.5999999999999996</v>
          </cell>
          <cell r="V126">
            <v>1.6320000000000001</v>
          </cell>
          <cell r="W126">
            <v>4.3499999999999996</v>
          </cell>
          <cell r="X126">
            <v>3.25</v>
          </cell>
          <cell r="Y126">
            <v>5</v>
          </cell>
          <cell r="Z126">
            <v>3.2</v>
          </cell>
          <cell r="AA126">
            <v>0</v>
          </cell>
          <cell r="AB126">
            <v>52.136499999999998</v>
          </cell>
        </row>
        <row r="127">
          <cell r="B127" t="str">
            <v>НАПИТКИ ВСЕГО</v>
          </cell>
          <cell r="C127">
            <v>40.237499999999997</v>
          </cell>
          <cell r="D127">
            <v>21.21</v>
          </cell>
          <cell r="E127">
            <v>17.3</v>
          </cell>
          <cell r="F127">
            <v>27.361499999999999</v>
          </cell>
          <cell r="G127">
            <v>9.6135000000000002</v>
          </cell>
          <cell r="H127">
            <v>19.574999999999999</v>
          </cell>
          <cell r="I127">
            <v>8.6999999999999993</v>
          </cell>
          <cell r="J127">
            <v>14.454000000000001</v>
          </cell>
          <cell r="K127">
            <v>15.31</v>
          </cell>
          <cell r="L127">
            <v>17.329999999999998</v>
          </cell>
          <cell r="M127">
            <v>15.08</v>
          </cell>
          <cell r="N127">
            <v>0</v>
          </cell>
          <cell r="O127">
            <v>206.17149999999998</v>
          </cell>
          <cell r="P127">
            <v>48.1</v>
          </cell>
          <cell r="Q127">
            <v>22.12</v>
          </cell>
          <cell r="R127">
            <v>17.100000000000001</v>
          </cell>
          <cell r="S127">
            <v>32.707999999999998</v>
          </cell>
          <cell r="T127">
            <v>11.491999999999999</v>
          </cell>
          <cell r="U127">
            <v>19.600000000000001</v>
          </cell>
          <cell r="V127">
            <v>6.96</v>
          </cell>
          <cell r="W127">
            <v>15.095000000000001</v>
          </cell>
          <cell r="X127">
            <v>13.4832</v>
          </cell>
          <cell r="Y127">
            <v>21.4</v>
          </cell>
          <cell r="Z127">
            <v>21.15</v>
          </cell>
          <cell r="AA127">
            <v>0</v>
          </cell>
          <cell r="AB127">
            <v>229.20820000000001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Changes"/>
      <sheetName val="lists"/>
      <sheetName val="FSN"/>
      <sheetName val="Staff"/>
      <sheetName val="FSN (new)"/>
      <sheetName val="FS_alm"/>
      <sheetName val="Dep_OpEx"/>
      <sheetName val="Capex"/>
      <sheetName val="Prepaid"/>
      <sheetName val="Prepaid_CDMA"/>
      <sheetName val="CDMA"/>
      <sheetName val="New_serv"/>
      <sheetName val="FixedPhone"/>
      <sheetName val="Transfer"/>
      <sheetName val="SubProj"/>
      <sheetName val="Traf_Pat"/>
      <sheetName val="Tariffs"/>
      <sheetName val="Traffic"/>
      <sheetName val="Traf_Rev"/>
      <sheetName val="FixRev"/>
      <sheetName val="KTK"/>
      <sheetName val="MITI"/>
      <sheetName val="FST_rex"/>
      <sheetName val="Net_Rev"/>
      <sheetName val="D_Opex"/>
      <sheetName val="1"/>
      <sheetName val="July_03_Pg8"/>
    </sheetNames>
    <sheetDataSet>
      <sheetData sheetId="0" refreshError="1"/>
      <sheetData sheetId="1">
        <row r="3">
          <cell r="D3">
            <v>0.21</v>
          </cell>
        </row>
      </sheetData>
      <sheetData sheetId="2">
        <row r="3">
          <cell r="D3">
            <v>0.21</v>
          </cell>
        </row>
      </sheetData>
      <sheetData sheetId="3">
        <row r="3">
          <cell r="D3">
            <v>0.21</v>
          </cell>
        </row>
      </sheetData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heet2"/>
      <sheetName val="Balance Sheet"/>
      <sheetName val="Income"/>
      <sheetName val="Sheet1"/>
      <sheetName val="CA"/>
      <sheetName val="Hypload"/>
      <sheetName val="Balance Summary"/>
      <sheetName val="Income Summary"/>
      <sheetName val="FAS 133"/>
      <sheetName val="Notes"/>
      <sheetName val="SRHBV"/>
      <sheetName val="Minority"/>
      <sheetName val="Policy"/>
      <sheetName val="Adj"/>
      <sheetName val="Code"/>
      <sheetName val="1"/>
      <sheetName val="D_Opex"/>
      <sheetName val="July_03_Pg8"/>
      <sheetName val="Const"/>
      <sheetName val="Precios"/>
      <sheetName val="CPI"/>
      <sheetName val="IS"/>
      <sheetName val="Non-Statistical Sampling Master"/>
      <sheetName val="Global Data"/>
      <sheetName val="Hyperion April Consolidated"/>
      <sheetName val="3БК оплата (2)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Прогноз доходов"/>
      <sheetName val="Прогноз числа ОТА"/>
      <sheetName val="Прогноз трафика и такс"/>
      <sheetName val="Анализ трафика и такс"/>
      <sheetName val="Доходы-существ."/>
      <sheetName val="Доходы-новые"/>
      <sheetName val="Доходы-качество"/>
      <sheetName val="Доходы-свод"/>
      <sheetName val="II. Аналитические таблицы"/>
      <sheetName val="Динамика ОТА"/>
      <sheetName val="Диаграммы ОТА"/>
      <sheetName val="Динамика такс (ФЛ)"/>
      <sheetName val="Динамика такс (ИП)"/>
      <sheetName val="Динамика такс (ЮЛ)"/>
      <sheetName val="Динамика такс (Общее)"/>
      <sheetName val="Такса Зоны Интернет"/>
      <sheetName val="% прочих доходов"/>
      <sheetName val="% спаренных"/>
      <sheetName val="Доходы на 1 ОТА"/>
      <sheetName val="III. Оценка внутр.среды"/>
      <sheetName val="Внутр.среда"/>
      <sheetName val="Рост ОТА"/>
      <sheetName val="Рост доходов"/>
      <sheetName val="IV. Исходные данные"/>
      <sheetName val="Описание проекта"/>
      <sheetName val="Описание сети"/>
      <sheetName val="ОТА и ДЗ"/>
      <sheetName val="Движение ОТА"/>
      <sheetName val="Трафик и Доходы"/>
      <sheetName val="Точки продаж"/>
      <sheetName val="Const"/>
      <sheetName val="D_Opex"/>
      <sheetName val="July_03_Pg8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Total"/>
      <sheetName val="Unit Prices"/>
      <sheetName val="Volume Discount"/>
      <sheetName val="SDH backbone NW"/>
      <sheetName val="SDH DXX&amp;MUX"/>
      <sheetName val="SDH MWR"/>
      <sheetName val="SDH Management"/>
      <sheetName val="PDH MWR"/>
      <sheetName val="FH 2004"/>
      <sheetName val="FH Instal Mat"/>
      <sheetName val="MetroHub"/>
      <sheetName val="OSS"/>
      <sheetName val="SiSo"/>
      <sheetName val="EDGE BTS+Site Summary"/>
      <sheetName val="BTS"/>
      <sheetName val="TCSM"/>
      <sheetName val="BSC"/>
      <sheetName val="BSC Power Systems"/>
      <sheetName val="Spare Parts"/>
    </sheetNames>
    <sheetDataSet>
      <sheetData sheetId="0" refreshError="1"/>
      <sheetData sheetId="1" refreshError="1"/>
      <sheetData sheetId="2" refreshError="1">
        <row r="4">
          <cell r="C4" t="str">
            <v>Item codes</v>
          </cell>
          <cell r="D4" t="str">
            <v>Item description</v>
          </cell>
          <cell r="E4" t="str">
            <v>Unit price in Euro</v>
          </cell>
          <cell r="F4" t="str">
            <v>Contract Unit price in Euro</v>
          </cell>
        </row>
        <row r="5">
          <cell r="C5">
            <v>1000936</v>
          </cell>
          <cell r="D5" t="str">
            <v>Line Printer</v>
          </cell>
          <cell r="E5">
            <v>238.7</v>
          </cell>
          <cell r="F5">
            <v>341</v>
          </cell>
        </row>
        <row r="6">
          <cell r="C6">
            <v>2000181</v>
          </cell>
          <cell r="D6" t="str">
            <v>Cab. Conduit if Raised Floor BSC2 TCSM2</v>
          </cell>
          <cell r="E6">
            <v>228.2</v>
          </cell>
          <cell r="F6">
            <v>326</v>
          </cell>
        </row>
        <row r="7">
          <cell r="C7">
            <v>2000182</v>
          </cell>
          <cell r="D7" t="str">
            <v>Cabling Rack if Raised Floor BSC2 TCSM2</v>
          </cell>
          <cell r="E7">
            <v>658.69999999999993</v>
          </cell>
          <cell r="F7">
            <v>941</v>
          </cell>
        </row>
        <row r="8">
          <cell r="C8">
            <v>2003331</v>
          </cell>
          <cell r="D8" t="str">
            <v>Display Controller VT5500</v>
          </cell>
          <cell r="E8">
            <v>251.29999999999998</v>
          </cell>
          <cell r="F8">
            <v>359</v>
          </cell>
        </row>
        <row r="9">
          <cell r="C9">
            <v>5000302</v>
          </cell>
          <cell r="D9" t="str">
            <v>Basic Units TC1C Sym Full Rate</v>
          </cell>
          <cell r="E9">
            <v>1401.3999999999999</v>
          </cell>
          <cell r="F9">
            <v>2002</v>
          </cell>
        </row>
        <row r="10">
          <cell r="C10">
            <v>5000500</v>
          </cell>
          <cell r="D10" t="str">
            <v>30 Transcoding Channels Etsi</v>
          </cell>
          <cell r="E10">
            <v>1183</v>
          </cell>
          <cell r="F10">
            <v>1690</v>
          </cell>
        </row>
        <row r="11">
          <cell r="C11">
            <v>5000816</v>
          </cell>
          <cell r="D11" t="str">
            <v>Rack TCSM2E</v>
          </cell>
          <cell r="E11">
            <v>3224.8999999999996</v>
          </cell>
          <cell r="F11">
            <v>4607</v>
          </cell>
        </row>
        <row r="12">
          <cell r="C12" t="str">
            <v>00000934</v>
          </cell>
          <cell r="D12" t="str">
            <v>VA7410 2x14x36GB Storage System 1yMaint</v>
          </cell>
          <cell r="E12">
            <v>0</v>
          </cell>
          <cell r="F12">
            <v>0</v>
          </cell>
        </row>
        <row r="13">
          <cell r="C13" t="str">
            <v>00006429</v>
          </cell>
          <cell r="D13" t="str">
            <v>Oracle EE NSEL_A 1 User TS LTU</v>
          </cell>
          <cell r="E13">
            <v>0</v>
          </cell>
          <cell r="F13">
            <v>0</v>
          </cell>
        </row>
        <row r="14">
          <cell r="C14" t="str">
            <v>00006430</v>
          </cell>
          <cell r="D14" t="str">
            <v>Oracle EE NSEL_A 1 CPU TS</v>
          </cell>
          <cell r="E14">
            <v>0</v>
          </cell>
          <cell r="F14">
            <v>0</v>
          </cell>
        </row>
        <row r="15">
          <cell r="C15" t="str">
            <v>00033757</v>
          </cell>
          <cell r="D15" t="str">
            <v>Alarm Correlation LTU</v>
          </cell>
          <cell r="E15">
            <v>0</v>
          </cell>
          <cell r="F15">
            <v>0</v>
          </cell>
        </row>
        <row r="16">
          <cell r="C16" t="str">
            <v>020423A</v>
          </cell>
          <cell r="D16" t="str">
            <v>ULTRASITE EDGE BTS CRMA+TRSA</v>
          </cell>
          <cell r="E16">
            <v>965.90559999999994</v>
          </cell>
          <cell r="F16">
            <v>1097.6199999999999</v>
          </cell>
        </row>
        <row r="17">
          <cell r="C17" t="str">
            <v>020586A</v>
          </cell>
          <cell r="D17" t="str">
            <v>ULTRASITE MIDI CABINET</v>
          </cell>
          <cell r="E17">
            <v>990.0616</v>
          </cell>
          <cell r="F17">
            <v>1125.07</v>
          </cell>
        </row>
        <row r="18">
          <cell r="C18" t="str">
            <v>020841A</v>
          </cell>
          <cell r="D18" t="str">
            <v>METROHUB CABINET KIT</v>
          </cell>
          <cell r="E18">
            <v>2298.56</v>
          </cell>
          <cell r="F18">
            <v>2612</v>
          </cell>
        </row>
        <row r="19">
          <cell r="C19" t="str">
            <v>411-0000-178</v>
          </cell>
          <cell r="D19" t="str">
            <v>BRACKETS F/ETSI RACK MOUNT, 42X50MM</v>
          </cell>
          <cell r="E19">
            <v>2</v>
          </cell>
          <cell r="F19">
            <v>4</v>
          </cell>
        </row>
        <row r="20">
          <cell r="C20" t="str">
            <v>461-0021-003</v>
          </cell>
          <cell r="D20" t="str">
            <v>CBL,ASSY,RJ45 TO RJ45,ISDN CROSS, 5M</v>
          </cell>
          <cell r="E20">
            <v>4.5</v>
          </cell>
          <cell r="F20">
            <v>9</v>
          </cell>
        </row>
        <row r="21">
          <cell r="C21" t="str">
            <v>467610A</v>
          </cell>
          <cell r="D21" t="str">
            <v>VXRB TRANSMISSION UNIT FXC RRI</v>
          </cell>
          <cell r="E21">
            <v>783.596</v>
          </cell>
          <cell r="F21">
            <v>890.45</v>
          </cell>
        </row>
        <row r="22">
          <cell r="C22" t="str">
            <v>467611A</v>
          </cell>
          <cell r="D22" t="str">
            <v>VXTB TRS UNIT FXC E1/T1 120/100 OHM</v>
          </cell>
          <cell r="E22">
            <v>3865.84</v>
          </cell>
          <cell r="F22">
            <v>4393</v>
          </cell>
        </row>
        <row r="23">
          <cell r="C23" t="str">
            <v>467613A</v>
          </cell>
          <cell r="D23" t="str">
            <v>VTSA TRANSCEIVER SHIELD</v>
          </cell>
          <cell r="E23">
            <v>1.6456000000000002</v>
          </cell>
          <cell r="F23">
            <v>1.87</v>
          </cell>
        </row>
        <row r="24">
          <cell r="C24" t="str">
            <v>467615A</v>
          </cell>
          <cell r="D24" t="str">
            <v>TRXBF NON CIPH. TRX BASIC FUNC (A)</v>
          </cell>
          <cell r="E24">
            <v>559.00239999999997</v>
          </cell>
          <cell r="F24">
            <v>635.23</v>
          </cell>
        </row>
        <row r="25">
          <cell r="C25" t="str">
            <v>467834A</v>
          </cell>
          <cell r="D25" t="str">
            <v>WCDA WIDEBAND COMBINER,GSM1800</v>
          </cell>
          <cell r="E25">
            <v>56.557599999999994</v>
          </cell>
          <cell r="F25">
            <v>64.27</v>
          </cell>
        </row>
        <row r="26">
          <cell r="C26" t="str">
            <v>467852A</v>
          </cell>
          <cell r="D26" t="str">
            <v>IAKA INDOOR APPLICATION KIT</v>
          </cell>
          <cell r="E26">
            <v>118.60640000000001</v>
          </cell>
          <cell r="F26">
            <v>134.78</v>
          </cell>
        </row>
        <row r="27">
          <cell r="C27" t="str">
            <v>467853A</v>
          </cell>
          <cell r="D27" t="str">
            <v>OAKA OUTDOOR APPLICATION KIT</v>
          </cell>
          <cell r="E27">
            <v>509.03600000000006</v>
          </cell>
          <cell r="F27">
            <v>578.45000000000005</v>
          </cell>
        </row>
        <row r="28">
          <cell r="C28" t="str">
            <v>467866A</v>
          </cell>
          <cell r="D28" t="str">
            <v>PWSB POWER SUPPLY UNIT,DC</v>
          </cell>
          <cell r="E28">
            <v>261.6592</v>
          </cell>
          <cell r="F28">
            <v>297.33999999999997</v>
          </cell>
        </row>
        <row r="29">
          <cell r="C29" t="str">
            <v>467868A</v>
          </cell>
          <cell r="D29" t="str">
            <v>BOIA BASE OPERATIONS AND INTERFACES UNIT</v>
          </cell>
          <cell r="E29">
            <v>168.58160000000001</v>
          </cell>
          <cell r="F29">
            <v>191.57</v>
          </cell>
        </row>
        <row r="30">
          <cell r="C30" t="str">
            <v>468025A</v>
          </cell>
          <cell r="D30" t="str">
            <v>DSUB HUB POWER SUPPLY B</v>
          </cell>
          <cell r="E30">
            <v>1221.44</v>
          </cell>
          <cell r="F30">
            <v>1388</v>
          </cell>
        </row>
        <row r="31">
          <cell r="C31" t="str">
            <v>468034A</v>
          </cell>
          <cell r="D31" t="str">
            <v>BTS BASIC FUNCTIONALITY</v>
          </cell>
          <cell r="E31">
            <v>224.03919999999999</v>
          </cell>
          <cell r="F31">
            <v>254.59</v>
          </cell>
        </row>
        <row r="32">
          <cell r="C32" t="str">
            <v>468081A</v>
          </cell>
          <cell r="D32" t="str">
            <v>KASA KEY FOR ASTELIT</v>
          </cell>
          <cell r="E32">
            <v>12.32</v>
          </cell>
          <cell r="F32">
            <v>14</v>
          </cell>
        </row>
        <row r="33">
          <cell r="C33" t="str">
            <v>468091A</v>
          </cell>
          <cell r="D33" t="str">
            <v>OEKA ENTRY KIT</v>
          </cell>
          <cell r="E33">
            <v>40.083999999999996</v>
          </cell>
          <cell r="F33">
            <v>45.55</v>
          </cell>
        </row>
        <row r="34">
          <cell r="C34" t="str">
            <v>468094A</v>
          </cell>
          <cell r="D34" t="str">
            <v>OBKA BRIDGE KIT</v>
          </cell>
          <cell r="E34">
            <v>26.85</v>
          </cell>
          <cell r="F34">
            <v>26.85</v>
          </cell>
        </row>
        <row r="35">
          <cell r="C35" t="str">
            <v>468126A</v>
          </cell>
          <cell r="D35" t="str">
            <v>CRMC MIDI CABINET</v>
          </cell>
          <cell r="E35">
            <v>883.5376</v>
          </cell>
          <cell r="F35">
            <v>1004.02</v>
          </cell>
        </row>
        <row r="36">
          <cell r="C36" t="str">
            <v>468260A</v>
          </cell>
          <cell r="D36" t="str">
            <v>HVSA BTS POWER SUPPLY UNIT 230VAC</v>
          </cell>
          <cell r="E36">
            <v>226.57360000000003</v>
          </cell>
          <cell r="F36">
            <v>257.47000000000003</v>
          </cell>
        </row>
        <row r="37">
          <cell r="C37" t="str">
            <v>468283A</v>
          </cell>
          <cell r="D37" t="str">
            <v>LOCK FOR ASTELIT UKRAINE</v>
          </cell>
          <cell r="E37">
            <v>35.200000000000003</v>
          </cell>
          <cell r="F37">
            <v>40</v>
          </cell>
        </row>
        <row r="38">
          <cell r="C38" t="str">
            <v>468283A</v>
          </cell>
          <cell r="D38" t="str">
            <v>LOCK FOR ASTELIT UKRAINE</v>
          </cell>
          <cell r="E38">
            <v>35.200000000000003</v>
          </cell>
          <cell r="F38">
            <v>35.200000000000003</v>
          </cell>
        </row>
        <row r="39">
          <cell r="C39" t="str">
            <v>468532A</v>
          </cell>
          <cell r="D39" t="str">
            <v>M2HA MULTICOUPLER UNIT,2WAY,1800/1900</v>
          </cell>
          <cell r="E39">
            <v>30.201599999999999</v>
          </cell>
          <cell r="F39">
            <v>34.32</v>
          </cell>
        </row>
        <row r="40">
          <cell r="C40" t="str">
            <v>468619A</v>
          </cell>
          <cell r="D40" t="str">
            <v>DVDC DUAL DUPLEX UNIT,GSM1800,FULL BAND</v>
          </cell>
          <cell r="E40">
            <v>500.40319999999997</v>
          </cell>
          <cell r="F40">
            <v>568.64</v>
          </cell>
        </row>
        <row r="41">
          <cell r="C41" t="str">
            <v>468686A</v>
          </cell>
          <cell r="D41" t="str">
            <v>ATCA INTERNAL ANTENNA FEEDER KIT</v>
          </cell>
          <cell r="E41">
            <v>56.830399999999997</v>
          </cell>
          <cell r="F41">
            <v>64.58</v>
          </cell>
        </row>
        <row r="42">
          <cell r="C42" t="str">
            <v>468792A</v>
          </cell>
          <cell r="D42" t="str">
            <v>IAKC MIDI INDOOR APPLICATION KIT</v>
          </cell>
          <cell r="E42">
            <v>118.60640000000001</v>
          </cell>
          <cell r="F42">
            <v>134.78</v>
          </cell>
        </row>
        <row r="43">
          <cell r="C43" t="str">
            <v>469089A</v>
          </cell>
          <cell r="D43" t="str">
            <v>TSDB, TRX RF UNIT EDGE 1800</v>
          </cell>
          <cell r="E43">
            <v>1200.0824</v>
          </cell>
          <cell r="F43">
            <v>1363.73</v>
          </cell>
        </row>
        <row r="44">
          <cell r="C44" t="str">
            <v>469643A</v>
          </cell>
          <cell r="D44" t="str">
            <v>BB2F TRX BASEBAND UNIT, EDGE</v>
          </cell>
          <cell r="E44">
            <v>527.70079999999996</v>
          </cell>
          <cell r="F44">
            <v>599.66</v>
          </cell>
        </row>
        <row r="45">
          <cell r="C45" t="str">
            <v>469691A</v>
          </cell>
          <cell r="D45" t="str">
            <v>CTDA TRX UNIT, GSM/EDGE1800 10W</v>
          </cell>
          <cell r="E45">
            <v>1914.2288000000001</v>
          </cell>
          <cell r="F45">
            <v>2175.2600000000002</v>
          </cell>
        </row>
        <row r="46">
          <cell r="C46" t="str">
            <v>469694A</v>
          </cell>
          <cell r="D46" t="str">
            <v>Key for Prospective Customer</v>
          </cell>
          <cell r="E46">
            <v>7.04</v>
          </cell>
          <cell r="F46">
            <v>8</v>
          </cell>
        </row>
        <row r="47">
          <cell r="C47" t="str">
            <v>469695A</v>
          </cell>
          <cell r="D47" t="str">
            <v>Lock for Prospective Customer</v>
          </cell>
          <cell r="E47">
            <v>21.12</v>
          </cell>
          <cell r="F47">
            <v>24</v>
          </cell>
        </row>
        <row r="48">
          <cell r="C48" t="str">
            <v>BEA_0001</v>
          </cell>
          <cell r="D48" t="str">
            <v>BEA WLS 1 CPU LTU</v>
          </cell>
          <cell r="E48">
            <v>0</v>
          </cell>
          <cell r="F48">
            <v>0</v>
          </cell>
        </row>
        <row r="49">
          <cell r="C49" t="str">
            <v>BEA_0004</v>
          </cell>
          <cell r="D49" t="str">
            <v>BEA WLS 1 CPU 1st Year Maintenance</v>
          </cell>
          <cell r="E49">
            <v>0</v>
          </cell>
          <cell r="F49">
            <v>0</v>
          </cell>
        </row>
        <row r="50">
          <cell r="C50" t="str">
            <v>BSC3003</v>
          </cell>
          <cell r="D50" t="str">
            <v>Cabinet and Basic Units 1 PCU</v>
          </cell>
          <cell r="E50">
            <v>40363.399999999994</v>
          </cell>
          <cell r="F50">
            <v>57662</v>
          </cell>
        </row>
        <row r="51">
          <cell r="C51" t="str">
            <v>BSC3007</v>
          </cell>
          <cell r="D51" t="str">
            <v>ET2E-S (2PCMs)</v>
          </cell>
          <cell r="E51">
            <v>240.79999999999998</v>
          </cell>
          <cell r="F51">
            <v>344</v>
          </cell>
        </row>
        <row r="52">
          <cell r="C52" t="str">
            <v>BSC3008</v>
          </cell>
          <cell r="D52" t="str">
            <v>NetAct Digital X.25 Interface - S10.5</v>
          </cell>
          <cell r="E52">
            <v>983.49999999999989</v>
          </cell>
          <cell r="F52">
            <v>1405</v>
          </cell>
        </row>
        <row r="53">
          <cell r="C53" t="str">
            <v>BSC3012</v>
          </cell>
          <cell r="D53" t="str">
            <v>External Alarm Unit</v>
          </cell>
          <cell r="E53">
            <v>585.9</v>
          </cell>
          <cell r="F53">
            <v>837</v>
          </cell>
        </row>
        <row r="54">
          <cell r="C54" t="str">
            <v>BSC3013</v>
          </cell>
          <cell r="D54" t="str">
            <v>Cable Conduit</v>
          </cell>
          <cell r="E54">
            <v>161.69999999999999</v>
          </cell>
          <cell r="F54">
            <v>231</v>
          </cell>
        </row>
        <row r="55">
          <cell r="C55" t="str">
            <v>BSC3016</v>
          </cell>
          <cell r="D55" t="str">
            <v>BCSU 110 TRX Without functionality</v>
          </cell>
          <cell r="E55">
            <v>7779.0999999999995</v>
          </cell>
          <cell r="F55">
            <v>11113</v>
          </cell>
        </row>
        <row r="56">
          <cell r="C56" t="str">
            <v>BSC3017</v>
          </cell>
          <cell r="D56" t="str">
            <v>PCU Capacity step Without Functionality</v>
          </cell>
          <cell r="E56">
            <v>2475.1999999999998</v>
          </cell>
          <cell r="F56">
            <v>3536</v>
          </cell>
        </row>
        <row r="57">
          <cell r="C57" t="str">
            <v>BSC3080</v>
          </cell>
          <cell r="D57" t="str">
            <v>BSC3i 110 TRX Operating SW</v>
          </cell>
          <cell r="E57">
            <v>31609.899999999998</v>
          </cell>
          <cell r="F57">
            <v>45157</v>
          </cell>
        </row>
        <row r="58">
          <cell r="C58" t="str">
            <v>BSC3082</v>
          </cell>
          <cell r="D58" t="str">
            <v>BSC3i Operating SW for PCU/PCU2</v>
          </cell>
          <cell r="E58">
            <v>8517.6</v>
          </cell>
          <cell r="F58">
            <v>12168</v>
          </cell>
        </row>
        <row r="59">
          <cell r="C59" t="str">
            <v>C08690</v>
          </cell>
          <cell r="D59" t="str">
            <v>Tone Product</v>
          </cell>
          <cell r="E59">
            <v>91.26</v>
          </cell>
          <cell r="F59">
            <v>91.26</v>
          </cell>
        </row>
        <row r="60">
          <cell r="C60" t="str">
            <v>C08773</v>
          </cell>
          <cell r="D60" t="str">
            <v>TRANSCODER CONTROLLER</v>
          </cell>
          <cell r="E60">
            <v>1365</v>
          </cell>
          <cell r="F60">
            <v>1365</v>
          </cell>
        </row>
        <row r="61">
          <cell r="C61" t="str">
            <v>C08790</v>
          </cell>
          <cell r="D61" t="str">
            <v>Switching Network (8kbits/s ch.)</v>
          </cell>
          <cell r="E61">
            <v>2315.8200000000002</v>
          </cell>
          <cell r="F61">
            <v>2315.8200000000002</v>
          </cell>
        </row>
        <row r="62">
          <cell r="C62" t="str">
            <v>C08826</v>
          </cell>
          <cell r="D62" t="str">
            <v>Clock and Tone Generator 3</v>
          </cell>
          <cell r="E62">
            <v>3399.24</v>
          </cell>
          <cell r="F62">
            <v>3399.24</v>
          </cell>
        </row>
        <row r="63">
          <cell r="C63" t="str">
            <v>C08841</v>
          </cell>
          <cell r="D63" t="str">
            <v>Transcoder PIU (16 channels)</v>
          </cell>
          <cell r="E63">
            <v>2158.2600000000002</v>
          </cell>
          <cell r="F63">
            <v>2158.2600000000002</v>
          </cell>
        </row>
        <row r="64">
          <cell r="C64" t="str">
            <v>C08860</v>
          </cell>
          <cell r="D64" t="str">
            <v>Power Supply for Cartridge</v>
          </cell>
          <cell r="E64">
            <v>704.34</v>
          </cell>
          <cell r="F64">
            <v>704.34</v>
          </cell>
        </row>
        <row r="65">
          <cell r="C65" t="str">
            <v>C08901</v>
          </cell>
          <cell r="D65" t="str">
            <v>Exchange Terminal with 120 ohm E1</v>
          </cell>
          <cell r="E65">
            <v>900.12</v>
          </cell>
          <cell r="F65">
            <v>900.12</v>
          </cell>
        </row>
        <row r="66">
          <cell r="C66" t="str">
            <v>C08947</v>
          </cell>
          <cell r="D66" t="str">
            <v>Switch Control Processor</v>
          </cell>
          <cell r="E66">
            <v>1411.02</v>
          </cell>
          <cell r="F66">
            <v>1411.02</v>
          </cell>
        </row>
        <row r="67">
          <cell r="C67" t="str">
            <v>C08949</v>
          </cell>
          <cell r="D67" t="str">
            <v>Serial Output Buffered Interface</v>
          </cell>
          <cell r="E67">
            <v>2882.88</v>
          </cell>
          <cell r="F67">
            <v>2882.88</v>
          </cell>
        </row>
        <row r="68">
          <cell r="C68" t="str">
            <v>C08950</v>
          </cell>
          <cell r="D68" t="str">
            <v>Hardware Alarm Terminal</v>
          </cell>
          <cell r="E68">
            <v>2223</v>
          </cell>
          <cell r="F68">
            <v>2223</v>
          </cell>
        </row>
        <row r="69">
          <cell r="C69" t="str">
            <v>C08953</v>
          </cell>
          <cell r="D69" t="str">
            <v>Power Supply Converter 6</v>
          </cell>
          <cell r="E69">
            <v>921.96</v>
          </cell>
          <cell r="F69">
            <v>921.96</v>
          </cell>
        </row>
        <row r="70">
          <cell r="C70" t="str">
            <v>C100400</v>
          </cell>
          <cell r="D70" t="str">
            <v>Ethernet Switch ESB20</v>
          </cell>
          <cell r="E70">
            <v>4256.46</v>
          </cell>
          <cell r="F70">
            <v>4256.46</v>
          </cell>
        </row>
        <row r="71">
          <cell r="C71" t="str">
            <v>C100720</v>
          </cell>
          <cell r="D71" t="str">
            <v>Hard Disk Plug-in Unit Adapter</v>
          </cell>
          <cell r="E71">
            <v>645.05999999999995</v>
          </cell>
          <cell r="F71">
            <v>645.05999999999995</v>
          </cell>
        </row>
        <row r="72">
          <cell r="C72" t="str">
            <v>C101180</v>
          </cell>
          <cell r="D72" t="str">
            <v>Pentium III Central Processing Unit</v>
          </cell>
          <cell r="E72">
            <v>10936.38</v>
          </cell>
          <cell r="F72">
            <v>10936.38</v>
          </cell>
        </row>
        <row r="73">
          <cell r="C73" t="str">
            <v>C102200</v>
          </cell>
          <cell r="D73" t="str">
            <v>Lamp panel EXAU</v>
          </cell>
          <cell r="E73">
            <v>2132.52</v>
          </cell>
          <cell r="F73">
            <v>2132.52</v>
          </cell>
        </row>
        <row r="74">
          <cell r="C74" t="str">
            <v>C103756</v>
          </cell>
          <cell r="D74" t="str">
            <v>256MB DIMM</v>
          </cell>
          <cell r="E74">
            <v>362.7</v>
          </cell>
          <cell r="F74">
            <v>362.7</v>
          </cell>
        </row>
        <row r="75">
          <cell r="C75" t="str">
            <v>C104095</v>
          </cell>
          <cell r="D75" t="str">
            <v>Cover Plate</v>
          </cell>
          <cell r="E75">
            <v>94.38</v>
          </cell>
          <cell r="F75">
            <v>94.38</v>
          </cell>
        </row>
        <row r="76">
          <cell r="C76" t="str">
            <v>C104512</v>
          </cell>
          <cell r="D76" t="str">
            <v>Packet Control Unit</v>
          </cell>
          <cell r="E76">
            <v>8879.52</v>
          </cell>
          <cell r="F76">
            <v>8879.52</v>
          </cell>
        </row>
        <row r="77">
          <cell r="C77" t="str">
            <v>C104887</v>
          </cell>
          <cell r="D77" t="str">
            <v>CPCU020 Service Terminal Cable</v>
          </cell>
          <cell r="E77">
            <v>76.44</v>
          </cell>
          <cell r="F77">
            <v>76.44</v>
          </cell>
        </row>
        <row r="78">
          <cell r="C78" t="str">
            <v>C28854</v>
          </cell>
          <cell r="D78" t="str">
            <v>SWBUS4</v>
          </cell>
          <cell r="E78">
            <v>223.08</v>
          </cell>
          <cell r="F78">
            <v>223.08</v>
          </cell>
        </row>
        <row r="79">
          <cell r="C79" t="str">
            <v>C74920</v>
          </cell>
          <cell r="D79" t="str">
            <v>Message Bus Interface</v>
          </cell>
          <cell r="E79">
            <v>2173.08</v>
          </cell>
          <cell r="F79">
            <v>2173.08</v>
          </cell>
        </row>
        <row r="80">
          <cell r="C80" t="str">
            <v>C81550</v>
          </cell>
          <cell r="D80" t="str">
            <v>Adapter for ITU No. 7 signalling</v>
          </cell>
          <cell r="E80">
            <v>3549</v>
          </cell>
          <cell r="F80">
            <v>3549</v>
          </cell>
        </row>
        <row r="81">
          <cell r="C81" t="str">
            <v>CM1005</v>
          </cell>
          <cell r="D81" t="str">
            <v>FAN MODULE FOR S5 SUBRACK</v>
          </cell>
          <cell r="E81">
            <v>109</v>
          </cell>
          <cell r="F81">
            <v>218</v>
          </cell>
        </row>
        <row r="82">
          <cell r="C82" t="str">
            <v>CM1010</v>
          </cell>
          <cell r="D82" t="str">
            <v>CMCC CENTRAL MGMT COMM CONTROLLER MODULE</v>
          </cell>
          <cell r="E82">
            <v>811</v>
          </cell>
          <cell r="F82">
            <v>1622</v>
          </cell>
        </row>
        <row r="83">
          <cell r="C83" t="str">
            <v>CM1012</v>
          </cell>
          <cell r="D83" t="str">
            <v>PSF, POWER SUPPLY FILTER MODULE FOR S5</v>
          </cell>
          <cell r="E83">
            <v>166.5</v>
          </cell>
          <cell r="F83">
            <v>333</v>
          </cell>
        </row>
        <row r="84">
          <cell r="C84" t="str">
            <v>CM1022</v>
          </cell>
          <cell r="D84" t="str">
            <v>M3, 384/128 PORT LO/HO MATRIX MODULE, S5</v>
          </cell>
          <cell r="E84">
            <v>3604</v>
          </cell>
          <cell r="F84">
            <v>7208</v>
          </cell>
        </row>
        <row r="85">
          <cell r="C85" t="str">
            <v>CM1032</v>
          </cell>
          <cell r="D85" t="str">
            <v>SIM1O, 8XSTM-1 S-1.1 MODULE</v>
          </cell>
          <cell r="E85">
            <v>2531.5</v>
          </cell>
          <cell r="F85">
            <v>5063</v>
          </cell>
        </row>
        <row r="86">
          <cell r="C86" t="str">
            <v>CM1042</v>
          </cell>
          <cell r="D86" t="str">
            <v>SIM4, 8XSTM-4 S-4.1 MODULE</v>
          </cell>
          <cell r="E86">
            <v>5558.5</v>
          </cell>
          <cell r="F86">
            <v>11117</v>
          </cell>
        </row>
        <row r="87">
          <cell r="C87" t="str">
            <v>CM1043</v>
          </cell>
          <cell r="D87" t="str">
            <v>SIM4, 8X STM-4 L-4.1 MODULE</v>
          </cell>
          <cell r="E87">
            <v>6686</v>
          </cell>
          <cell r="F87">
            <v>13372</v>
          </cell>
        </row>
        <row r="88">
          <cell r="C88" t="str">
            <v>CM1044</v>
          </cell>
          <cell r="D88" t="str">
            <v>SIM4, 8X STM-4 L-4.2 MODULE</v>
          </cell>
          <cell r="E88">
            <v>8053</v>
          </cell>
          <cell r="F88">
            <v>16106</v>
          </cell>
        </row>
        <row r="89">
          <cell r="C89" t="str">
            <v>CM1054</v>
          </cell>
          <cell r="D89" t="str">
            <v>SIM16, 2XSTM-16 L-16.2 MODULE</v>
          </cell>
          <cell r="E89">
            <v>6237.5</v>
          </cell>
          <cell r="F89">
            <v>12475</v>
          </cell>
        </row>
        <row r="90">
          <cell r="C90" t="str">
            <v>CM1055</v>
          </cell>
          <cell r="D90" t="str">
            <v>SIM16-70P, 2×STM-16 70P MODULE</v>
          </cell>
          <cell r="E90">
            <v>2270</v>
          </cell>
          <cell r="F90">
            <v>4540</v>
          </cell>
        </row>
        <row r="91">
          <cell r="C91" t="str">
            <v>CM3174-02-01</v>
          </cell>
          <cell r="D91" t="str">
            <v>PS POWER SUPPLY MODULE 6320/6340</v>
          </cell>
          <cell r="E91">
            <v>158</v>
          </cell>
          <cell r="F91">
            <v>316</v>
          </cell>
        </row>
        <row r="92">
          <cell r="C92" t="str">
            <v>CM3216-01-01</v>
          </cell>
          <cell r="D92" t="str">
            <v>BRACKET F/SF FOR 19" FIT</v>
          </cell>
          <cell r="E92">
            <v>8.5</v>
          </cell>
          <cell r="F92">
            <v>17</v>
          </cell>
        </row>
        <row r="93">
          <cell r="C93" t="str">
            <v>CM33120504</v>
          </cell>
          <cell r="D93" t="str">
            <v>TEX1P 21X2M 120R PROTECTION MODULE</v>
          </cell>
          <cell r="E93">
            <v>362</v>
          </cell>
          <cell r="F93">
            <v>724</v>
          </cell>
        </row>
        <row r="94">
          <cell r="C94" t="str">
            <v>CM33300101</v>
          </cell>
          <cell r="D94" t="str">
            <v>CXC CENTRAL CROSS CONNECT MODULE</v>
          </cell>
          <cell r="E94">
            <v>1049.5</v>
          </cell>
          <cell r="F94">
            <v>2099</v>
          </cell>
        </row>
        <row r="95">
          <cell r="C95" t="str">
            <v>CM33310101</v>
          </cell>
          <cell r="D95" t="str">
            <v>EXT6 LOWER ORDER EXTENSION MODULE</v>
          </cell>
          <cell r="E95">
            <v>284</v>
          </cell>
          <cell r="F95">
            <v>568</v>
          </cell>
        </row>
        <row r="96">
          <cell r="C96" t="str">
            <v>CM3341A0D128701</v>
          </cell>
          <cell r="D96" t="str">
            <v>LI1, 1XSTM-1 S-1.1</v>
          </cell>
          <cell r="E96">
            <v>756.5</v>
          </cell>
          <cell r="F96">
            <v>1513</v>
          </cell>
        </row>
        <row r="97">
          <cell r="C97" t="str">
            <v>CM3341A0D-A</v>
          </cell>
          <cell r="D97" t="str">
            <v>LI1, 1XSTM-1 S-1.1</v>
          </cell>
          <cell r="E97">
            <v>707</v>
          </cell>
          <cell r="F97">
            <v>1414</v>
          </cell>
        </row>
        <row r="98">
          <cell r="C98" t="str">
            <v>CM3341B0D-A</v>
          </cell>
          <cell r="D98" t="str">
            <v>LI1, 1XSTM-1 L-1.1</v>
          </cell>
          <cell r="E98">
            <v>765.5</v>
          </cell>
          <cell r="F98">
            <v>1531</v>
          </cell>
        </row>
        <row r="99">
          <cell r="C99" t="str">
            <v>CM3341C0D-A</v>
          </cell>
          <cell r="D99" t="str">
            <v>LI1, 1XSTM-1 L-1.2</v>
          </cell>
          <cell r="E99">
            <v>1029</v>
          </cell>
          <cell r="F99">
            <v>2058</v>
          </cell>
        </row>
        <row r="100">
          <cell r="C100" t="str">
            <v>CM3344AAD148382</v>
          </cell>
          <cell r="D100" t="str">
            <v>ADM1, 2XSTM-1 S-1.1, 21X2MB 120R</v>
          </cell>
          <cell r="E100">
            <v>1178.5</v>
          </cell>
          <cell r="F100">
            <v>2357</v>
          </cell>
        </row>
        <row r="101">
          <cell r="C101" t="str">
            <v>CM3361000128701</v>
          </cell>
          <cell r="D101" t="str">
            <v>LI1 1xSTM-1 E, 75R</v>
          </cell>
          <cell r="E101">
            <v>555.5</v>
          </cell>
          <cell r="F101">
            <v>1111</v>
          </cell>
        </row>
        <row r="102">
          <cell r="C102" t="str">
            <v>CM3361000148382</v>
          </cell>
          <cell r="D102" t="str">
            <v>TM1 STM-1 E, 21X2MB 120R</v>
          </cell>
          <cell r="E102">
            <v>749</v>
          </cell>
          <cell r="F102">
            <v>1498</v>
          </cell>
        </row>
        <row r="103">
          <cell r="C103" t="str">
            <v>CM3361-A</v>
          </cell>
          <cell r="D103" t="str">
            <v>LI1 1XSTM1 E MODULE</v>
          </cell>
          <cell r="E103">
            <v>572.5</v>
          </cell>
          <cell r="F103">
            <v>1145</v>
          </cell>
        </row>
        <row r="104">
          <cell r="C104" t="str">
            <v>CM33910101</v>
          </cell>
          <cell r="D104" t="str">
            <v>CMCC CENTRAL MGMT COMM CONTROLLER MODULE</v>
          </cell>
          <cell r="E104">
            <v>765.5</v>
          </cell>
          <cell r="F104">
            <v>1531</v>
          </cell>
        </row>
        <row r="105">
          <cell r="C105" t="str">
            <v>CM3641A0D-A</v>
          </cell>
          <cell r="D105" t="str">
            <v>LI4, 1XSTM-4 S-4.1</v>
          </cell>
          <cell r="E105">
            <v>1277.5</v>
          </cell>
          <cell r="F105">
            <v>2555</v>
          </cell>
        </row>
        <row r="106">
          <cell r="C106" t="str">
            <v>CM3641B0D-A</v>
          </cell>
          <cell r="D106" t="str">
            <v>LI4, 1XSTM-4 L-4.1</v>
          </cell>
          <cell r="E106">
            <v>1392.5</v>
          </cell>
          <cell r="F106">
            <v>2785</v>
          </cell>
        </row>
        <row r="107">
          <cell r="C107" t="str">
            <v>CM3641C0D-A</v>
          </cell>
          <cell r="D107" t="str">
            <v>LI4, 1XSTM-4 L-4.2</v>
          </cell>
          <cell r="E107">
            <v>1853</v>
          </cell>
          <cell r="F107">
            <v>3706</v>
          </cell>
        </row>
        <row r="108">
          <cell r="C108" t="str">
            <v>CM3644AAD148382</v>
          </cell>
          <cell r="D108" t="str">
            <v>ADM4, 2XSTM-4 S-4.1, 21X2MB 120R</v>
          </cell>
          <cell r="E108">
            <v>1896</v>
          </cell>
          <cell r="F108">
            <v>3792</v>
          </cell>
        </row>
        <row r="109">
          <cell r="C109" t="str">
            <v>CM366301-01-01</v>
          </cell>
          <cell r="D109" t="str">
            <v>SF2 SUBRACK, ETSI, FRONT CBL ACS,F/ 6320</v>
          </cell>
          <cell r="E109">
            <v>868.5</v>
          </cell>
          <cell r="F109">
            <v>1737</v>
          </cell>
        </row>
        <row r="110">
          <cell r="C110" t="str">
            <v>CM3664-01-01</v>
          </cell>
          <cell r="D110" t="str">
            <v>SX2-SRCF</v>
          </cell>
          <cell r="E110">
            <v>62.5</v>
          </cell>
          <cell r="F110">
            <v>125</v>
          </cell>
        </row>
        <row r="111">
          <cell r="C111" t="str">
            <v>CM36650101</v>
          </cell>
          <cell r="D111" t="str">
            <v>SF3 FRONT ACCESS SUB-RACK</v>
          </cell>
          <cell r="E111">
            <v>840</v>
          </cell>
          <cell r="F111">
            <v>1680</v>
          </cell>
        </row>
        <row r="112">
          <cell r="C112" t="str">
            <v>CM3841A0A-A</v>
          </cell>
          <cell r="D112" t="str">
            <v>LI16 1XSTM-16 S-16.1 MODULE</v>
          </cell>
          <cell r="E112">
            <v>2252.5</v>
          </cell>
          <cell r="F112">
            <v>4505</v>
          </cell>
        </row>
        <row r="113">
          <cell r="C113" t="str">
            <v>CM3841B0A-A</v>
          </cell>
          <cell r="D113" t="str">
            <v>LI16 1XSTM-16 L-16.1 MODULE</v>
          </cell>
          <cell r="E113">
            <v>2400</v>
          </cell>
          <cell r="F113">
            <v>4800</v>
          </cell>
        </row>
        <row r="114">
          <cell r="C114" t="str">
            <v>CM3841C0A-A</v>
          </cell>
          <cell r="D114" t="str">
            <v>LI16 1XSTM-16 L-16.2 MODULE</v>
          </cell>
          <cell r="E114">
            <v>2770.5</v>
          </cell>
          <cell r="F114">
            <v>5541</v>
          </cell>
        </row>
        <row r="115">
          <cell r="C115" t="str">
            <v>CM4005</v>
          </cell>
          <cell r="D115" t="str">
            <v>20A RCF FILTER W. BREAKER AND AUT. FUSE</v>
          </cell>
          <cell r="E115">
            <v>40</v>
          </cell>
          <cell r="F115">
            <v>80</v>
          </cell>
        </row>
        <row r="116">
          <cell r="C116" t="str">
            <v>CM4412</v>
          </cell>
          <cell r="D116" t="str">
            <v>FAN MODULE</v>
          </cell>
          <cell r="E116">
            <v>246.5</v>
          </cell>
          <cell r="F116">
            <v>493</v>
          </cell>
        </row>
        <row r="117">
          <cell r="C117" t="str">
            <v>CS70401.02</v>
          </cell>
          <cell r="D117" t="str">
            <v>4xSBS J16X, 48V batt. for MetroSite BBU</v>
          </cell>
          <cell r="E117">
            <v>485.2</v>
          </cell>
          <cell r="F117">
            <v>485.2</v>
          </cell>
        </row>
        <row r="118">
          <cell r="C118" t="str">
            <v>CS70401.20</v>
          </cell>
          <cell r="D118" t="str">
            <v>MetroSite BBU revB</v>
          </cell>
          <cell r="E118">
            <v>2105.5</v>
          </cell>
          <cell r="F118">
            <v>2105.5</v>
          </cell>
        </row>
        <row r="119">
          <cell r="C119" t="str">
            <v>CS70401.21</v>
          </cell>
          <cell r="D119" t="str">
            <v>MetroBBU alarm cable (GSM/EDGE,CS10,Hub)</v>
          </cell>
          <cell r="E119">
            <v>61</v>
          </cell>
          <cell r="F119">
            <v>61</v>
          </cell>
        </row>
        <row r="120">
          <cell r="C120" t="str">
            <v>CS70402.00</v>
          </cell>
          <cell r="D120" t="str">
            <v>MetroHub Battery</v>
          </cell>
          <cell r="E120">
            <v>912.56000000000006</v>
          </cell>
          <cell r="F120">
            <v>1037</v>
          </cell>
        </row>
        <row r="121">
          <cell r="C121" t="str">
            <v>CS71133.52</v>
          </cell>
          <cell r="D121" t="str">
            <v>Control unit, PCS</v>
          </cell>
          <cell r="E121">
            <v>866</v>
          </cell>
          <cell r="F121">
            <v>866</v>
          </cell>
        </row>
        <row r="122">
          <cell r="C122" t="str">
            <v>CS71133.53</v>
          </cell>
          <cell r="D122" t="str">
            <v>Dummy panel PPR 25</v>
          </cell>
          <cell r="E122">
            <v>48</v>
          </cell>
          <cell r="F122">
            <v>48</v>
          </cell>
        </row>
        <row r="123">
          <cell r="C123" t="str">
            <v>CS71133.98</v>
          </cell>
          <cell r="D123" t="str">
            <v>Rectifier PMP 25.48 SIC</v>
          </cell>
          <cell r="E123">
            <v>1734</v>
          </cell>
          <cell r="F123">
            <v>1734</v>
          </cell>
        </row>
        <row r="124">
          <cell r="C124" t="str">
            <v>CS71135.10</v>
          </cell>
          <cell r="D124" t="str">
            <v>Alarm interface PCB</v>
          </cell>
          <cell r="E124">
            <v>511</v>
          </cell>
          <cell r="F124">
            <v>511</v>
          </cell>
        </row>
        <row r="125">
          <cell r="C125" t="str">
            <v>CS71135.12</v>
          </cell>
          <cell r="D125" t="str">
            <v>PBF 25 - 2xMCCB (250A 3-p)</v>
          </cell>
          <cell r="E125">
            <v>3232</v>
          </cell>
          <cell r="F125">
            <v>3232</v>
          </cell>
        </row>
        <row r="126">
          <cell r="C126" t="str">
            <v>CS71135.15</v>
          </cell>
          <cell r="D126" t="str">
            <v>19" cab PPC 45/600x600/3xPPR/6 x 240sqmm (T)</v>
          </cell>
          <cell r="E126">
            <v>6094</v>
          </cell>
          <cell r="F126">
            <v>6094</v>
          </cell>
        </row>
        <row r="127">
          <cell r="C127" t="str">
            <v>CS71135.19</v>
          </cell>
          <cell r="D127" t="str">
            <v>Paralleling kit PPS 25, 1200A</v>
          </cell>
          <cell r="E127">
            <v>266</v>
          </cell>
          <cell r="F127">
            <v>266</v>
          </cell>
        </row>
        <row r="128">
          <cell r="C128" t="str">
            <v>CS71135.21</v>
          </cell>
          <cell r="D128" t="str">
            <v>Symmetry cables, L=10m</v>
          </cell>
          <cell r="E128">
            <v>303</v>
          </cell>
          <cell r="F128">
            <v>303</v>
          </cell>
        </row>
        <row r="129">
          <cell r="C129" t="str">
            <v>CS71135.24</v>
          </cell>
          <cell r="D129" t="str">
            <v>Battery cable kit, 10m  (95mm²)</v>
          </cell>
          <cell r="E129">
            <v>849</v>
          </cell>
          <cell r="F129">
            <v>849</v>
          </cell>
        </row>
        <row r="130">
          <cell r="C130" t="str">
            <v>CS71135.25</v>
          </cell>
          <cell r="D130" t="str">
            <v>Battery cable kit, 10m  (150mm²)</v>
          </cell>
          <cell r="E130">
            <v>1561</v>
          </cell>
          <cell r="F130">
            <v>1561</v>
          </cell>
        </row>
        <row r="131">
          <cell r="C131" t="str">
            <v>CS71135.26</v>
          </cell>
          <cell r="D131" t="str">
            <v>Battery cable kit, 10m (240mm²)</v>
          </cell>
          <cell r="E131">
            <v>2256</v>
          </cell>
          <cell r="F131">
            <v>2256</v>
          </cell>
        </row>
        <row r="132">
          <cell r="C132" t="str">
            <v>CS71135.28</v>
          </cell>
          <cell r="D132" t="str">
            <v>PDU 25 - 9xNH00 (2x25A, 3x63A, 2x100A, 2x125A)</v>
          </cell>
          <cell r="E132">
            <v>1883</v>
          </cell>
          <cell r="F132">
            <v>1883</v>
          </cell>
        </row>
        <row r="133">
          <cell r="C133" t="str">
            <v>CS71135.33</v>
          </cell>
          <cell r="D133" t="str">
            <v>PDU 25 - 24xMCBs</v>
          </cell>
          <cell r="E133">
            <v>1149</v>
          </cell>
          <cell r="F133">
            <v>1149</v>
          </cell>
        </row>
        <row r="134">
          <cell r="C134" t="str">
            <v>CS71135.34</v>
          </cell>
          <cell r="D134" t="str">
            <v>MCB C2A, 1-p</v>
          </cell>
          <cell r="E134">
            <v>12</v>
          </cell>
          <cell r="F134">
            <v>12</v>
          </cell>
        </row>
        <row r="135">
          <cell r="C135" t="str">
            <v>CS71135.35</v>
          </cell>
          <cell r="D135" t="str">
            <v>MCB C4A, 1-p</v>
          </cell>
          <cell r="E135">
            <v>13</v>
          </cell>
          <cell r="F135">
            <v>13</v>
          </cell>
        </row>
        <row r="136">
          <cell r="C136" t="str">
            <v>CS71135.36</v>
          </cell>
          <cell r="D136" t="str">
            <v>MCB C6A, 1-p</v>
          </cell>
          <cell r="E136">
            <v>13</v>
          </cell>
          <cell r="F136">
            <v>13</v>
          </cell>
        </row>
        <row r="137">
          <cell r="C137" t="str">
            <v>CS71135.37</v>
          </cell>
          <cell r="D137" t="str">
            <v>MCB C10A, 1-p</v>
          </cell>
          <cell r="E137">
            <v>13</v>
          </cell>
          <cell r="F137">
            <v>13</v>
          </cell>
        </row>
        <row r="138">
          <cell r="C138" t="str">
            <v>CS71135.38</v>
          </cell>
          <cell r="D138" t="str">
            <v>MCB C16A, 1-p</v>
          </cell>
          <cell r="E138">
            <v>13</v>
          </cell>
          <cell r="F138">
            <v>13</v>
          </cell>
        </row>
        <row r="139">
          <cell r="C139" t="str">
            <v>CS71135.39</v>
          </cell>
          <cell r="D139" t="str">
            <v>MCB C20A, 1-p</v>
          </cell>
          <cell r="E139">
            <v>13</v>
          </cell>
          <cell r="F139">
            <v>13</v>
          </cell>
        </row>
        <row r="140">
          <cell r="C140" t="str">
            <v>CS71135.40</v>
          </cell>
          <cell r="D140" t="str">
            <v>MCB C25A, 1-p</v>
          </cell>
          <cell r="E140">
            <v>13</v>
          </cell>
          <cell r="F140">
            <v>13</v>
          </cell>
        </row>
        <row r="141">
          <cell r="C141" t="str">
            <v>CS71135.41</v>
          </cell>
          <cell r="D141" t="str">
            <v>MCB C32A, 1-p</v>
          </cell>
          <cell r="E141">
            <v>13</v>
          </cell>
          <cell r="F141">
            <v>13</v>
          </cell>
        </row>
        <row r="142">
          <cell r="C142" t="str">
            <v>CS71135.42</v>
          </cell>
          <cell r="D142" t="str">
            <v>MCB C40A, 1-p</v>
          </cell>
          <cell r="E142">
            <v>13</v>
          </cell>
          <cell r="F142">
            <v>13</v>
          </cell>
        </row>
        <row r="143">
          <cell r="C143" t="str">
            <v>CS71135.43</v>
          </cell>
          <cell r="D143" t="str">
            <v>MCB C50A, 1-p</v>
          </cell>
          <cell r="E143">
            <v>19</v>
          </cell>
          <cell r="F143">
            <v>19</v>
          </cell>
        </row>
        <row r="144">
          <cell r="C144" t="str">
            <v>CS71135.44</v>
          </cell>
          <cell r="D144" t="str">
            <v>MCB C63A, 1-p</v>
          </cell>
          <cell r="E144">
            <v>19</v>
          </cell>
          <cell r="F144">
            <v>19</v>
          </cell>
        </row>
        <row r="145">
          <cell r="C145" t="str">
            <v>CS71135.45</v>
          </cell>
          <cell r="D145" t="str">
            <v>MCB C63A, 2-p</v>
          </cell>
          <cell r="E145">
            <v>35</v>
          </cell>
          <cell r="F145">
            <v>35</v>
          </cell>
        </row>
        <row r="146">
          <cell r="C146" t="str">
            <v>CS71135.46</v>
          </cell>
          <cell r="D146" t="str">
            <v>MCB C63A, 3-p</v>
          </cell>
          <cell r="E146">
            <v>40</v>
          </cell>
          <cell r="F146">
            <v>40</v>
          </cell>
        </row>
        <row r="147">
          <cell r="C147" t="str">
            <v>CS71136.05</v>
          </cell>
          <cell r="D147" t="str">
            <v>EmPower 1100 system cabinet with PCS (B)</v>
          </cell>
          <cell r="E147">
            <v>2004</v>
          </cell>
          <cell r="F147">
            <v>2004</v>
          </cell>
        </row>
        <row r="148">
          <cell r="C148" t="str">
            <v>CS71136.30</v>
          </cell>
          <cell r="D148" t="str">
            <v>Empower1100-14 Mechanics Kit</v>
          </cell>
          <cell r="E148">
            <v>2086.3000000000002</v>
          </cell>
          <cell r="F148">
            <v>2086.3000000000002</v>
          </cell>
        </row>
        <row r="149">
          <cell r="C149" t="str">
            <v>CS71141.20</v>
          </cell>
          <cell r="D149" t="str">
            <v>Battery Cable Kit EP, 2m</v>
          </cell>
          <cell r="E149">
            <v>74.5</v>
          </cell>
          <cell r="F149">
            <v>74.5</v>
          </cell>
        </row>
        <row r="150">
          <cell r="C150" t="str">
            <v>CS71142.03</v>
          </cell>
          <cell r="D150" t="str">
            <v>Temperature sensor, L=10m</v>
          </cell>
          <cell r="E150">
            <v>88</v>
          </cell>
          <cell r="F150">
            <v>88</v>
          </cell>
        </row>
        <row r="151">
          <cell r="C151" t="str">
            <v>CS71146.31</v>
          </cell>
          <cell r="D151" t="str">
            <v>Battery Cabinet incl front cover (d:600)</v>
          </cell>
          <cell r="E151">
            <v>298.5</v>
          </cell>
          <cell r="F151">
            <v>298.5</v>
          </cell>
        </row>
        <row r="152">
          <cell r="C152" t="str">
            <v>CS71200.07</v>
          </cell>
          <cell r="D152" t="str">
            <v>Rectifier RM1110</v>
          </cell>
          <cell r="E152">
            <v>202.3</v>
          </cell>
          <cell r="F152">
            <v>202.3</v>
          </cell>
        </row>
        <row r="153">
          <cell r="C153" t="str">
            <v>CS71305.05</v>
          </cell>
          <cell r="D153" t="str">
            <v>4*Marathon M12V155FT 48V, 155Ah</v>
          </cell>
          <cell r="E153">
            <v>872</v>
          </cell>
          <cell r="F153">
            <v>872</v>
          </cell>
        </row>
        <row r="154">
          <cell r="C154" t="str">
            <v>CS71362.03</v>
          </cell>
          <cell r="D154" t="str">
            <v>Powersafe batt. 48V, 4x12V92F 92Ah/10h</v>
          </cell>
          <cell r="E154">
            <v>619.6</v>
          </cell>
          <cell r="F154">
            <v>619.6</v>
          </cell>
        </row>
        <row r="155">
          <cell r="C155" t="str">
            <v>CS71363.06</v>
          </cell>
          <cell r="D155" t="str">
            <v>Powersafe 48V battery 8x6V590 590 Ah/10h</v>
          </cell>
          <cell r="E155">
            <v>9185</v>
          </cell>
          <cell r="F155">
            <v>9185</v>
          </cell>
        </row>
        <row r="156">
          <cell r="C156" t="str">
            <v>CS71366.16</v>
          </cell>
          <cell r="D156" t="str">
            <v>Battery Accessories for SBS C11 (USS)</v>
          </cell>
          <cell r="E156">
            <v>22.85</v>
          </cell>
          <cell r="F156">
            <v>22.85</v>
          </cell>
        </row>
        <row r="157">
          <cell r="C157" t="str">
            <v>CS71366.20</v>
          </cell>
          <cell r="D157" t="str">
            <v>Battery Accessory Kit C11</v>
          </cell>
          <cell r="E157">
            <v>35</v>
          </cell>
          <cell r="F157">
            <v>35</v>
          </cell>
        </row>
        <row r="158">
          <cell r="C158" t="str">
            <v>CS71382.02</v>
          </cell>
          <cell r="D158" t="str">
            <v>STV4T2L stand for 6V525-6V590 batt. 48V</v>
          </cell>
          <cell r="E158">
            <v>870</v>
          </cell>
          <cell r="F158">
            <v>870</v>
          </cell>
        </row>
        <row r="159">
          <cell r="C159" t="str">
            <v>CS71503.03</v>
          </cell>
          <cell r="D159" t="str">
            <v>Outdoor kit for NUSS</v>
          </cell>
          <cell r="E159">
            <v>1232.8699999999999</v>
          </cell>
          <cell r="F159">
            <v>1232.8699999999999</v>
          </cell>
        </row>
        <row r="160">
          <cell r="C160" t="str">
            <v>CS71504.03</v>
          </cell>
          <cell r="D160" t="str">
            <v>Battery Shelf for NUSS</v>
          </cell>
          <cell r="E160">
            <v>27.99</v>
          </cell>
          <cell r="F160">
            <v>27.99</v>
          </cell>
        </row>
        <row r="161">
          <cell r="C161" t="str">
            <v>CS71505.02</v>
          </cell>
          <cell r="D161" t="str">
            <v>Rectifier 1300W</v>
          </cell>
          <cell r="E161">
            <v>240.52</v>
          </cell>
          <cell r="F161">
            <v>240.52</v>
          </cell>
        </row>
        <row r="162">
          <cell r="C162" t="str">
            <v>CS71518.01</v>
          </cell>
          <cell r="D162" t="str">
            <v>DC power cable set BTS 1</v>
          </cell>
          <cell r="E162">
            <v>30.28</v>
          </cell>
          <cell r="F162">
            <v>30.28</v>
          </cell>
        </row>
        <row r="163">
          <cell r="C163" t="str">
            <v>CS71521.02</v>
          </cell>
          <cell r="D163" t="str">
            <v>Cable EAC</v>
          </cell>
          <cell r="E163">
            <v>25</v>
          </cell>
          <cell r="F163">
            <v>25</v>
          </cell>
        </row>
        <row r="164">
          <cell r="C164" t="str">
            <v>CS71550.02</v>
          </cell>
          <cell r="D164" t="str">
            <v>Nokia Ultrasite Support System 7800W</v>
          </cell>
          <cell r="E164">
            <v>3728.88</v>
          </cell>
          <cell r="F164">
            <v>3728.88</v>
          </cell>
        </row>
        <row r="165">
          <cell r="C165" t="str">
            <v>CS71603.02</v>
          </cell>
          <cell r="D165" t="str">
            <v>Single Roof</v>
          </cell>
          <cell r="E165">
            <v>242.55</v>
          </cell>
          <cell r="F165">
            <v>242.55</v>
          </cell>
        </row>
        <row r="166">
          <cell r="C166" t="str">
            <v>CS71633.01</v>
          </cell>
          <cell r="D166" t="str">
            <v>Extended Door incl HEU</v>
          </cell>
          <cell r="E166">
            <v>1664</v>
          </cell>
          <cell r="F166">
            <v>1664</v>
          </cell>
        </row>
        <row r="167">
          <cell r="C167" t="str">
            <v>CS7165000</v>
          </cell>
          <cell r="D167" t="str">
            <v>Pre-installed basic cabinet</v>
          </cell>
          <cell r="E167">
            <v>2947.5</v>
          </cell>
          <cell r="F167">
            <v>2947.5</v>
          </cell>
        </row>
        <row r="168">
          <cell r="C168" t="str">
            <v>CS7172000</v>
          </cell>
          <cell r="D168" t="str">
            <v>Rectifier 1444W</v>
          </cell>
          <cell r="E168">
            <v>250.8</v>
          </cell>
          <cell r="F168">
            <v>250.8</v>
          </cell>
        </row>
        <row r="169">
          <cell r="C169" t="str">
            <v>CS7186000</v>
          </cell>
          <cell r="D169" t="str">
            <v>Battery Connection kit (consisting of 2 DC cables)</v>
          </cell>
          <cell r="E169">
            <v>112.5</v>
          </cell>
          <cell r="F169">
            <v>112.5</v>
          </cell>
        </row>
        <row r="170">
          <cell r="C170" t="str">
            <v>CS7188000</v>
          </cell>
          <cell r="D170" t="str">
            <v>Battery Tray (basic cab)</v>
          </cell>
          <cell r="E170">
            <v>49.6</v>
          </cell>
          <cell r="F170">
            <v>49.6</v>
          </cell>
        </row>
        <row r="171">
          <cell r="C171" t="str">
            <v>CS7191000</v>
          </cell>
          <cell r="D171" t="str">
            <v>Single Plinth (no rear access)</v>
          </cell>
          <cell r="E171">
            <v>155</v>
          </cell>
          <cell r="F171">
            <v>155</v>
          </cell>
        </row>
        <row r="172">
          <cell r="C172" t="str">
            <v>CS72191.14</v>
          </cell>
          <cell r="D172" t="str">
            <v>DT-kit for A, F &amp; Euro panel</v>
          </cell>
          <cell r="E172">
            <v>28</v>
          </cell>
          <cell r="F172">
            <v>28</v>
          </cell>
        </row>
        <row r="173">
          <cell r="C173" t="str">
            <v>CS72196</v>
          </cell>
          <cell r="D173" t="str">
            <v>Clamp 50-115mm for A, F &amp; Euro panel</v>
          </cell>
          <cell r="E173">
            <v>9</v>
          </cell>
          <cell r="F173">
            <v>9</v>
          </cell>
        </row>
        <row r="174">
          <cell r="C174" t="str">
            <v>CS72251</v>
          </cell>
          <cell r="D174" t="str">
            <v>Feeder cable RF 1/2in.-50</v>
          </cell>
          <cell r="E174">
            <v>1.5</v>
          </cell>
          <cell r="F174">
            <v>1.5</v>
          </cell>
        </row>
        <row r="175">
          <cell r="C175" t="str">
            <v>CS72252</v>
          </cell>
          <cell r="D175" t="str">
            <v>Feeder cable RF 7/8in.-50</v>
          </cell>
          <cell r="E175">
            <v>3.5</v>
          </cell>
          <cell r="F175">
            <v>3.5</v>
          </cell>
        </row>
        <row r="176">
          <cell r="C176" t="str">
            <v>CS72254</v>
          </cell>
          <cell r="D176" t="str">
            <v>Feeder cable RF 1 5/8in.-50</v>
          </cell>
          <cell r="E176">
            <v>14</v>
          </cell>
          <cell r="F176">
            <v>14</v>
          </cell>
        </row>
        <row r="177">
          <cell r="C177" t="str">
            <v>CS72451.10</v>
          </cell>
          <cell r="D177" t="str">
            <v>Pole Mounting kit for MetroSite cab. (2 pcs. for pole mounting)</v>
          </cell>
          <cell r="E177">
            <v>56.724799999999995</v>
          </cell>
          <cell r="F177">
            <v>64.459999999999994</v>
          </cell>
        </row>
        <row r="178">
          <cell r="C178" t="str">
            <v>CS72451.20</v>
          </cell>
          <cell r="D178" t="str">
            <v>MetroSite Alarm Cable, 15m, Mini D26-D26</v>
          </cell>
          <cell r="E178">
            <v>70.400000000000006</v>
          </cell>
          <cell r="F178">
            <v>80</v>
          </cell>
        </row>
        <row r="179">
          <cell r="C179" t="str">
            <v>CS72452.50</v>
          </cell>
          <cell r="D179" t="str">
            <v>Power Cable for BTS/HUB AC230V</v>
          </cell>
          <cell r="E179">
            <v>21</v>
          </cell>
          <cell r="F179">
            <v>21</v>
          </cell>
        </row>
        <row r="180">
          <cell r="C180" t="str">
            <v>CS72452.53</v>
          </cell>
          <cell r="D180" t="str">
            <v>Power Cable for HUB DC</v>
          </cell>
          <cell r="E180">
            <v>29.04</v>
          </cell>
          <cell r="F180">
            <v>33</v>
          </cell>
        </row>
        <row r="181">
          <cell r="C181" t="str">
            <v>CS72680.07</v>
          </cell>
          <cell r="D181" t="str">
            <v>Jumper 2m 3/8in. N-m angle/7-16f Tgrey</v>
          </cell>
          <cell r="E181">
            <v>48</v>
          </cell>
          <cell r="F181">
            <v>48</v>
          </cell>
        </row>
        <row r="182">
          <cell r="C182" t="str">
            <v>CS72681</v>
          </cell>
          <cell r="D182" t="str">
            <v>Jumper cable 1/2in. 1.5m 7-16 m/f</v>
          </cell>
          <cell r="E182">
            <v>32</v>
          </cell>
          <cell r="F182">
            <v>32</v>
          </cell>
        </row>
        <row r="183">
          <cell r="C183" t="str">
            <v>CS72681.01</v>
          </cell>
          <cell r="D183" t="str">
            <v>Jumper cable 1/2in. 1.5m 7-16 m/m</v>
          </cell>
          <cell r="E183">
            <v>32</v>
          </cell>
          <cell r="F183">
            <v>32</v>
          </cell>
        </row>
        <row r="184">
          <cell r="C184" t="str">
            <v>CS72690.11</v>
          </cell>
          <cell r="D184" t="str">
            <v>Conn 7-16 male for RF1/2in.cabl BN847388</v>
          </cell>
          <cell r="E184">
            <v>8</v>
          </cell>
          <cell r="F184">
            <v>8</v>
          </cell>
        </row>
        <row r="185">
          <cell r="C185" t="str">
            <v>CS72692.01</v>
          </cell>
          <cell r="D185" t="str">
            <v>Conn 7-16 male for RF7/8in.cab BN 844838</v>
          </cell>
          <cell r="E185">
            <v>15.3</v>
          </cell>
          <cell r="F185">
            <v>15.3</v>
          </cell>
        </row>
        <row r="186">
          <cell r="C186" t="str">
            <v>CS72696.01</v>
          </cell>
          <cell r="D186" t="str">
            <v>Conn 7-16 male forRF1 5/8in.cabBN 844839</v>
          </cell>
          <cell r="E186">
            <v>84</v>
          </cell>
          <cell r="F186">
            <v>84</v>
          </cell>
        </row>
        <row r="187">
          <cell r="C187" t="str">
            <v>CS72699.01</v>
          </cell>
          <cell r="D187" t="str">
            <v>Seal.comp for CS7269xconn. 1 tube 20ccm</v>
          </cell>
          <cell r="E187">
            <v>4</v>
          </cell>
          <cell r="F187">
            <v>4</v>
          </cell>
        </row>
        <row r="188">
          <cell r="C188" t="str">
            <v>CS72749.12</v>
          </cell>
          <cell r="D188" t="str">
            <v>Clamp RF M2x1/2in.for rod8-25/flat3-25mm</v>
          </cell>
          <cell r="E188">
            <v>2</v>
          </cell>
          <cell r="F188">
            <v>2</v>
          </cell>
        </row>
        <row r="189">
          <cell r="C189" t="str">
            <v>CS72749.22</v>
          </cell>
          <cell r="D189" t="str">
            <v>Clamp RF M2x7/8in.for rod8-25/flat3-25mm</v>
          </cell>
          <cell r="E189">
            <v>2</v>
          </cell>
          <cell r="F189">
            <v>2</v>
          </cell>
        </row>
        <row r="190">
          <cell r="C190" t="str">
            <v>CS72749.42</v>
          </cell>
          <cell r="D190" t="str">
            <v>ClampRF M2x1 5/8in. rod8-25m/flat3-25mm</v>
          </cell>
          <cell r="E190">
            <v>6</v>
          </cell>
          <cell r="F190">
            <v>6</v>
          </cell>
        </row>
        <row r="191">
          <cell r="C191" t="str">
            <v>CS72749.62</v>
          </cell>
          <cell r="D191" t="str">
            <v>Grnd kit for 1/2in. feeder parallel exit</v>
          </cell>
          <cell r="E191">
            <v>19</v>
          </cell>
          <cell r="F191">
            <v>19</v>
          </cell>
        </row>
        <row r="192">
          <cell r="C192" t="str">
            <v>CS72749.64</v>
          </cell>
          <cell r="D192" t="str">
            <v>Grnd kit for 7/8in. feeder parallel exit</v>
          </cell>
          <cell r="E192">
            <v>13</v>
          </cell>
          <cell r="F192">
            <v>13</v>
          </cell>
        </row>
        <row r="193">
          <cell r="C193" t="str">
            <v>CS72749.66</v>
          </cell>
          <cell r="D193" t="str">
            <v>Grnd kit for 1 5/8in.feed parallel exit</v>
          </cell>
          <cell r="E193">
            <v>19</v>
          </cell>
          <cell r="F193">
            <v>19</v>
          </cell>
        </row>
        <row r="194">
          <cell r="C194" t="str">
            <v>CS72761.07</v>
          </cell>
          <cell r="D194" t="str">
            <v>XPol F 1710-2170M 65deg 19dBi 0-6T</v>
          </cell>
          <cell r="E194">
            <v>535</v>
          </cell>
          <cell r="F194">
            <v>535</v>
          </cell>
        </row>
        <row r="195">
          <cell r="C195" t="str">
            <v>CS72761.08</v>
          </cell>
          <cell r="D195" t="str">
            <v>XPol F 1710-2170M 65deg 18dBi 0-8T</v>
          </cell>
          <cell r="E195">
            <v>336</v>
          </cell>
          <cell r="F195">
            <v>336</v>
          </cell>
        </row>
        <row r="196">
          <cell r="C196" t="str">
            <v>CS72761.10</v>
          </cell>
          <cell r="D196" t="str">
            <v>XPol F 1710-2170MHz 65deg 16dBi</v>
          </cell>
          <cell r="E196">
            <v>305</v>
          </cell>
          <cell r="F196">
            <v>305</v>
          </cell>
        </row>
        <row r="197">
          <cell r="C197" t="str">
            <v>CS72762.01</v>
          </cell>
          <cell r="D197" t="str">
            <v>XPol F 1710-2170MHz 30deg 21 dBi 0-8T</v>
          </cell>
          <cell r="E197">
            <v>819</v>
          </cell>
          <cell r="F197">
            <v>819</v>
          </cell>
        </row>
        <row r="198">
          <cell r="C198" t="str">
            <v>CS72992.02</v>
          </cell>
          <cell r="D198" t="str">
            <v>Ultra MHA1800 high band Rx:1740-1785MHz</v>
          </cell>
          <cell r="E198">
            <v>438.5</v>
          </cell>
          <cell r="F198">
            <v>438.5</v>
          </cell>
        </row>
        <row r="199">
          <cell r="C199" t="str">
            <v>CS72992.03</v>
          </cell>
          <cell r="D199" t="str">
            <v>Ultra MHA1800 low band Rx:1710-1755MHz</v>
          </cell>
          <cell r="E199">
            <v>438.5</v>
          </cell>
          <cell r="F199">
            <v>438.5</v>
          </cell>
        </row>
        <row r="200">
          <cell r="C200" t="str">
            <v>CS72994.01</v>
          </cell>
          <cell r="D200" t="str">
            <v>Bias Tee BPDN 800-1900,inc.cables</v>
          </cell>
          <cell r="E200">
            <v>138.4</v>
          </cell>
          <cell r="F200">
            <v>138.4</v>
          </cell>
        </row>
        <row r="201">
          <cell r="C201" t="str">
            <v>CS7299411</v>
          </cell>
          <cell r="D201" t="str">
            <v>Bias Tee BPDN 800-1900,inc.cables</v>
          </cell>
          <cell r="E201">
            <v>138.4</v>
          </cell>
          <cell r="F201">
            <v>138.4</v>
          </cell>
        </row>
        <row r="202">
          <cell r="C202" t="str">
            <v>CU3680-004-01</v>
          </cell>
          <cell r="D202" t="str">
            <v>ADM1 S-1.1 FC/PC 21x2MB 120R</v>
          </cell>
          <cell r="E202">
            <v>1470</v>
          </cell>
          <cell r="F202">
            <v>2940</v>
          </cell>
        </row>
        <row r="203">
          <cell r="C203" t="str">
            <v>CU3680-104-01</v>
          </cell>
          <cell r="D203" t="str">
            <v>ADM4 S-4.1 FC/PC 21x2MB 120R</v>
          </cell>
          <cell r="E203">
            <v>2099.5</v>
          </cell>
          <cell r="F203">
            <v>4199</v>
          </cell>
        </row>
        <row r="204">
          <cell r="C204" t="str">
            <v>CX4007</v>
          </cell>
          <cell r="D204" t="str">
            <v>FILTER BOARD WITH AUTOMATIC BREAKER</v>
          </cell>
          <cell r="E204">
            <v>34</v>
          </cell>
          <cell r="F204">
            <v>68</v>
          </cell>
        </row>
        <row r="205">
          <cell r="C205" t="str">
            <v>CX4009</v>
          </cell>
          <cell r="D205" t="str">
            <v>LED/ALARM BOARD</v>
          </cell>
          <cell r="E205">
            <v>34</v>
          </cell>
          <cell r="F205">
            <v>68</v>
          </cell>
        </row>
        <row r="206">
          <cell r="C206" t="str">
            <v>E35704.13</v>
          </cell>
          <cell r="D206" t="str">
            <v>ETSI rack unassembled</v>
          </cell>
          <cell r="E206">
            <v>286.5</v>
          </cell>
          <cell r="F206">
            <v>573</v>
          </cell>
        </row>
        <row r="207">
          <cell r="C207" t="str">
            <v>E35704.15</v>
          </cell>
          <cell r="D207" t="str">
            <v>ETSI rack assembled</v>
          </cell>
          <cell r="E207">
            <v>740</v>
          </cell>
          <cell r="F207">
            <v>1480</v>
          </cell>
        </row>
        <row r="208">
          <cell r="C208" t="str">
            <v>E35759.01</v>
          </cell>
          <cell r="D208" t="str">
            <v>Workstation</v>
          </cell>
          <cell r="E208">
            <v>3861</v>
          </cell>
          <cell r="F208">
            <v>3861</v>
          </cell>
        </row>
        <row r="209">
          <cell r="C209" t="str">
            <v>E35759.02</v>
          </cell>
          <cell r="D209" t="str">
            <v>Database Server</v>
          </cell>
          <cell r="E209">
            <v>10296</v>
          </cell>
          <cell r="F209">
            <v>10296</v>
          </cell>
        </row>
        <row r="210">
          <cell r="C210" t="str">
            <v>E35759.03</v>
          </cell>
          <cell r="D210" t="str">
            <v>DXX Server</v>
          </cell>
          <cell r="E210">
            <v>7079.28</v>
          </cell>
          <cell r="F210">
            <v>7079.28</v>
          </cell>
        </row>
        <row r="211">
          <cell r="C211" t="str">
            <v>E35762.02</v>
          </cell>
          <cell r="D211" t="str">
            <v>Tellabs Northbound interface to NetAct</v>
          </cell>
          <cell r="E211">
            <v>33462</v>
          </cell>
          <cell r="F211">
            <v>33462</v>
          </cell>
        </row>
        <row r="212">
          <cell r="C212" t="str">
            <v>E35762.03</v>
          </cell>
          <cell r="D212" t="str">
            <v>Adapter Server for NetAct integration</v>
          </cell>
          <cell r="E212">
            <v>5382</v>
          </cell>
          <cell r="F212">
            <v>5382</v>
          </cell>
        </row>
        <row r="213">
          <cell r="C213" t="str">
            <v>E35763.07</v>
          </cell>
          <cell r="D213" t="str">
            <v>Communication Server</v>
          </cell>
          <cell r="E213">
            <v>5382</v>
          </cell>
          <cell r="F213">
            <v>5382</v>
          </cell>
        </row>
        <row r="214">
          <cell r="C214" t="str">
            <v>E35763.08</v>
          </cell>
          <cell r="D214" t="str">
            <v>Type1 - 8130 Micro Node</v>
          </cell>
          <cell r="E214">
            <v>234</v>
          </cell>
          <cell r="F214">
            <v>234</v>
          </cell>
        </row>
        <row r="215">
          <cell r="C215" t="str">
            <v>E35763.09</v>
          </cell>
          <cell r="D215" t="str">
            <v>Type2 - 8140 Micro Node</v>
          </cell>
          <cell r="E215">
            <v>351</v>
          </cell>
          <cell r="F215">
            <v>351</v>
          </cell>
        </row>
        <row r="216">
          <cell r="C216" t="str">
            <v>E35763.10</v>
          </cell>
          <cell r="D216" t="str">
            <v>Type3 - 8170 Cluster Node</v>
          </cell>
          <cell r="E216">
            <v>1170</v>
          </cell>
          <cell r="F216">
            <v>1170</v>
          </cell>
        </row>
        <row r="217">
          <cell r="C217" t="str">
            <v>E35763.11</v>
          </cell>
          <cell r="D217" t="str">
            <v>ADM1 - 6310 Edge Node</v>
          </cell>
          <cell r="E217">
            <v>292.5</v>
          </cell>
          <cell r="F217">
            <v>292.5</v>
          </cell>
        </row>
        <row r="218">
          <cell r="C218" t="str">
            <v>E35763.12</v>
          </cell>
          <cell r="D218" t="str">
            <v>ADM4 - 6340 Switch Node</v>
          </cell>
          <cell r="E218">
            <v>2925</v>
          </cell>
          <cell r="F218">
            <v>2925</v>
          </cell>
        </row>
        <row r="219">
          <cell r="C219" t="str">
            <v>E35763.13</v>
          </cell>
          <cell r="D219" t="str">
            <v>ADM16 - 6340 Switch Node</v>
          </cell>
          <cell r="E219">
            <v>2925</v>
          </cell>
          <cell r="F219">
            <v>2925</v>
          </cell>
        </row>
        <row r="220">
          <cell r="C220" t="str">
            <v>E35763.14</v>
          </cell>
          <cell r="D220" t="str">
            <v>DXC - 6345 Switch Node</v>
          </cell>
          <cell r="E220">
            <v>4680</v>
          </cell>
          <cell r="F220">
            <v>4680</v>
          </cell>
        </row>
        <row r="221">
          <cell r="C221" t="str">
            <v>E35763.15</v>
          </cell>
          <cell r="D221" t="str">
            <v>ADM4 - 6320 Edge Node</v>
          </cell>
          <cell r="E221">
            <v>780</v>
          </cell>
          <cell r="F221">
            <v>780</v>
          </cell>
        </row>
        <row r="222">
          <cell r="C222" t="str">
            <v>E35763.16</v>
          </cell>
          <cell r="D222" t="str">
            <v>Tellabs 8100 platform</v>
          </cell>
          <cell r="E222">
            <v>32000.28</v>
          </cell>
          <cell r="F222">
            <v>32000.28</v>
          </cell>
        </row>
        <row r="223">
          <cell r="C223" t="str">
            <v>E38281.25</v>
          </cell>
          <cell r="D223" t="str">
            <v>Antenna 0.6m</v>
          </cell>
          <cell r="E223">
            <v>693</v>
          </cell>
          <cell r="F223">
            <v>693</v>
          </cell>
        </row>
        <row r="224">
          <cell r="C224" t="str">
            <v>E38281.31</v>
          </cell>
          <cell r="D224" t="str">
            <v>Antenna 1.2m</v>
          </cell>
          <cell r="E224">
            <v>1474</v>
          </cell>
          <cell r="F224">
            <v>1474</v>
          </cell>
        </row>
        <row r="225">
          <cell r="C225" t="str">
            <v>E38348.25</v>
          </cell>
          <cell r="D225" t="str">
            <v>CityLink IDU mux, STM-1 tributary</v>
          </cell>
          <cell r="E225">
            <v>2726</v>
          </cell>
          <cell r="F225">
            <v>2726</v>
          </cell>
        </row>
        <row r="226">
          <cell r="C226" t="str">
            <v>E38348.26</v>
          </cell>
          <cell r="D226" t="str">
            <v>IDU, ODU grounding kit</v>
          </cell>
          <cell r="E226">
            <v>35</v>
          </cell>
          <cell r="F226">
            <v>35</v>
          </cell>
        </row>
        <row r="227">
          <cell r="C227" t="str">
            <v>E38364.01</v>
          </cell>
          <cell r="D227" t="str">
            <v>Multirate IDU 1+0</v>
          </cell>
          <cell r="E227">
            <v>3498</v>
          </cell>
          <cell r="F227">
            <v>3498</v>
          </cell>
        </row>
        <row r="228">
          <cell r="C228" t="str">
            <v>E38364.02</v>
          </cell>
          <cell r="D228" t="str">
            <v>Multirate IDU 1+1</v>
          </cell>
          <cell r="E228">
            <v>7314</v>
          </cell>
          <cell r="F228">
            <v>7314</v>
          </cell>
        </row>
        <row r="229">
          <cell r="C229" t="str">
            <v>E38364.03</v>
          </cell>
          <cell r="D229" t="str">
            <v>STM-1 el plug-in G.703</v>
          </cell>
          <cell r="E229">
            <v>909</v>
          </cell>
          <cell r="F229">
            <v>909</v>
          </cell>
        </row>
        <row r="230">
          <cell r="C230" t="str">
            <v>E38364.07</v>
          </cell>
          <cell r="D230" t="str">
            <v>Trib Unit 21x2M, 120ohm</v>
          </cell>
          <cell r="E230">
            <v>2726</v>
          </cell>
          <cell r="F230">
            <v>2726</v>
          </cell>
        </row>
        <row r="231">
          <cell r="C231" t="str">
            <v>E38365.13</v>
          </cell>
          <cell r="D231" t="str">
            <v>ODU 7G LB 1+0 245MHz 32/128TCM</v>
          </cell>
          <cell r="E231">
            <v>6496</v>
          </cell>
          <cell r="F231">
            <v>6496</v>
          </cell>
        </row>
        <row r="232">
          <cell r="C232" t="str">
            <v>E38365.14</v>
          </cell>
          <cell r="D232" t="str">
            <v>ODU 7G HB 1+0 245MHz 32/128TCM</v>
          </cell>
          <cell r="E232">
            <v>6496</v>
          </cell>
          <cell r="F232">
            <v>6496</v>
          </cell>
        </row>
        <row r="233">
          <cell r="C233" t="str">
            <v>E38365.15</v>
          </cell>
          <cell r="D233" t="str">
            <v>ODU 7G LB 1+1 245MHz 32/128TCM</v>
          </cell>
          <cell r="E233">
            <v>13583</v>
          </cell>
          <cell r="F233">
            <v>13583</v>
          </cell>
        </row>
        <row r="234">
          <cell r="C234" t="str">
            <v>E38365.16</v>
          </cell>
          <cell r="D234" t="str">
            <v>ODU 7G HB 1+1 245MHz 32/128TCM</v>
          </cell>
          <cell r="E234">
            <v>13583</v>
          </cell>
          <cell r="F234">
            <v>13583</v>
          </cell>
        </row>
        <row r="235">
          <cell r="C235" t="str">
            <v>E38368.01</v>
          </cell>
          <cell r="D235" t="str">
            <v>ODU 15G LB 1+0 LO 32/128TCM</v>
          </cell>
          <cell r="E235">
            <v>5891</v>
          </cell>
          <cell r="F235">
            <v>5891</v>
          </cell>
        </row>
        <row r="236">
          <cell r="C236" t="str">
            <v>E38368.02</v>
          </cell>
          <cell r="D236" t="str">
            <v>ODU 15G HB 1+0 HI 32/128TCM</v>
          </cell>
          <cell r="E236">
            <v>5891</v>
          </cell>
          <cell r="F236">
            <v>5891</v>
          </cell>
        </row>
        <row r="237">
          <cell r="C237" t="str">
            <v>E38368.05</v>
          </cell>
          <cell r="D237" t="str">
            <v>ODU 15G LB 1+1 LO 32/128TCM</v>
          </cell>
          <cell r="E237">
            <v>12977</v>
          </cell>
          <cell r="F237">
            <v>12977</v>
          </cell>
        </row>
        <row r="238">
          <cell r="C238" t="str">
            <v>E38368.06</v>
          </cell>
          <cell r="D238" t="str">
            <v>ODU 15G HB 1+1 HI 32/128TCM</v>
          </cell>
          <cell r="E238">
            <v>12977</v>
          </cell>
          <cell r="F238">
            <v>12977</v>
          </cell>
        </row>
        <row r="239">
          <cell r="C239" t="str">
            <v>E38373.01</v>
          </cell>
          <cell r="D239" t="str">
            <v>Flex 7G wg PDR70 for 0.6m ant</v>
          </cell>
          <cell r="E239">
            <v>378</v>
          </cell>
          <cell r="F239">
            <v>378</v>
          </cell>
        </row>
        <row r="240">
          <cell r="C240" t="str">
            <v>E38373.02</v>
          </cell>
          <cell r="D240" t="str">
            <v>Flex 7G wg PDR70 for 1.2m ant</v>
          </cell>
          <cell r="E240">
            <v>378</v>
          </cell>
          <cell r="F240">
            <v>378</v>
          </cell>
        </row>
        <row r="241">
          <cell r="C241" t="str">
            <v>E38395.01</v>
          </cell>
          <cell r="D241" t="str">
            <v>SDH radio unit, STM-1 tributary</v>
          </cell>
          <cell r="E241">
            <v>2726</v>
          </cell>
          <cell r="F241">
            <v>2726</v>
          </cell>
        </row>
        <row r="242">
          <cell r="C242" t="str">
            <v>E39000.01</v>
          </cell>
          <cell r="D242" t="str">
            <v>Compact OU 1+0 LO</v>
          </cell>
          <cell r="E242">
            <v>2448</v>
          </cell>
          <cell r="F242">
            <v>2448</v>
          </cell>
        </row>
        <row r="243">
          <cell r="C243" t="str">
            <v>E39000.02</v>
          </cell>
          <cell r="D243" t="str">
            <v>Compact OU 1+0 HI</v>
          </cell>
          <cell r="E243">
            <v>2448</v>
          </cell>
          <cell r="F243">
            <v>2448</v>
          </cell>
        </row>
        <row r="244">
          <cell r="C244" t="str">
            <v>E39000.11</v>
          </cell>
          <cell r="D244" t="str">
            <v>Compact OU 1+1 LO</v>
          </cell>
          <cell r="E244">
            <v>4896</v>
          </cell>
          <cell r="F244">
            <v>4896</v>
          </cell>
        </row>
        <row r="245">
          <cell r="C245" t="str">
            <v>E39000.12</v>
          </cell>
          <cell r="D245" t="str">
            <v>Compact OU 1+1 HI</v>
          </cell>
          <cell r="E245">
            <v>4896</v>
          </cell>
          <cell r="F245">
            <v>4896</v>
          </cell>
        </row>
        <row r="246">
          <cell r="C246" t="str">
            <v>E39001.01</v>
          </cell>
          <cell r="D246" t="str">
            <v>Compact  IU 4/8X2 1+0</v>
          </cell>
          <cell r="E246">
            <v>969.6</v>
          </cell>
          <cell r="F246">
            <v>969.6</v>
          </cell>
        </row>
        <row r="247">
          <cell r="C247" t="str">
            <v>E39001.11</v>
          </cell>
          <cell r="D247" t="str">
            <v>Compact IU 16X2 1+1</v>
          </cell>
          <cell r="E247">
            <v>2160</v>
          </cell>
          <cell r="F247">
            <v>2160</v>
          </cell>
        </row>
        <row r="248">
          <cell r="C248" t="str">
            <v>E39002.01</v>
          </cell>
          <cell r="D248" t="str">
            <v>IU-OU cable 100m drum with ties</v>
          </cell>
          <cell r="E248">
            <v>268</v>
          </cell>
          <cell r="F248">
            <v>268</v>
          </cell>
        </row>
        <row r="249">
          <cell r="C249" t="str">
            <v>E39002.02</v>
          </cell>
          <cell r="D249" t="str">
            <v>Connectors &amp; grounding kit</v>
          </cell>
          <cell r="E249">
            <v>71</v>
          </cell>
          <cell r="F249">
            <v>71</v>
          </cell>
        </row>
        <row r="250">
          <cell r="C250" t="str">
            <v>E39003.01</v>
          </cell>
          <cell r="D250" t="str">
            <v>Compact 15g WG&amp;pole mount kit</v>
          </cell>
          <cell r="E250">
            <v>373</v>
          </cell>
          <cell r="F250">
            <v>373</v>
          </cell>
        </row>
        <row r="251">
          <cell r="C251" t="str">
            <v>E39004.02</v>
          </cell>
          <cell r="D251" t="str">
            <v>0.6m antenna HP, 15GHz</v>
          </cell>
          <cell r="E251">
            <v>1022.4</v>
          </cell>
          <cell r="F251">
            <v>1022.4</v>
          </cell>
        </row>
        <row r="252">
          <cell r="C252" t="str">
            <v>E39004.15</v>
          </cell>
          <cell r="D252" t="str">
            <v>1.2m antenna HP, 15GHz</v>
          </cell>
          <cell r="E252">
            <v>1564.8</v>
          </cell>
          <cell r="F252">
            <v>1564.8</v>
          </cell>
        </row>
        <row r="253">
          <cell r="C253" t="str">
            <v>HP_HA113A1_509</v>
          </cell>
          <cell r="D253" t="str">
            <v>Installation - rp54xx CPU</v>
          </cell>
          <cell r="E253">
            <v>0</v>
          </cell>
          <cell r="F253">
            <v>0</v>
          </cell>
        </row>
        <row r="254">
          <cell r="C254" t="str">
            <v>HU_0001</v>
          </cell>
          <cell r="D254" t="str">
            <v>Exceed v7.0.0 LTU</v>
          </cell>
          <cell r="E254">
            <v>0</v>
          </cell>
          <cell r="F254">
            <v>0</v>
          </cell>
        </row>
        <row r="255">
          <cell r="C255" t="str">
            <v>HU_0002</v>
          </cell>
          <cell r="D255" t="str">
            <v>Exceed v7.0.0 1st Year Maintenance</v>
          </cell>
          <cell r="E255">
            <v>0</v>
          </cell>
          <cell r="F255">
            <v>0</v>
          </cell>
        </row>
        <row r="256">
          <cell r="C256" t="str">
            <v>MA-FOCUS-CD</v>
          </cell>
          <cell r="D256" t="str">
            <v>MANUALS SET, PRODUCTS,CD-ROM</v>
          </cell>
          <cell r="E256">
            <v>42</v>
          </cell>
          <cell r="F256">
            <v>84</v>
          </cell>
        </row>
        <row r="257">
          <cell r="C257" t="str">
            <v>Nera NMS server</v>
          </cell>
          <cell r="D257" t="str">
            <v>Transmission Node Management Server</v>
          </cell>
          <cell r="E257">
            <v>3565.38</v>
          </cell>
          <cell r="F257">
            <v>3565.38</v>
          </cell>
        </row>
        <row r="258">
          <cell r="C258" t="str">
            <v>Note1</v>
          </cell>
          <cell r="D258" t="str">
            <v xml:space="preserve">CABLE FLEXBUS RG223 </v>
          </cell>
          <cell r="E258">
            <v>1.071</v>
          </cell>
          <cell r="F258">
            <v>1.071</v>
          </cell>
        </row>
        <row r="259">
          <cell r="C259" t="str">
            <v>NS-0284</v>
          </cell>
          <cell r="D259" t="str">
            <v>MOUNTING BRACKET FOR FAN MODULE</v>
          </cell>
          <cell r="E259">
            <v>25.5</v>
          </cell>
          <cell r="F259">
            <v>51</v>
          </cell>
        </row>
        <row r="260">
          <cell r="C260" t="str">
            <v>O0003482</v>
          </cell>
          <cell r="D260" t="str">
            <v>RPC Interface for PDH and SDH L</v>
          </cell>
          <cell r="E260">
            <v>0</v>
          </cell>
          <cell r="F260">
            <v>0</v>
          </cell>
        </row>
        <row r="261">
          <cell r="C261" t="str">
            <v>O0034126</v>
          </cell>
          <cell r="D261" t="str">
            <v>RPC Interface for PDH and SDH LTU</v>
          </cell>
          <cell r="E261">
            <v>17550</v>
          </cell>
          <cell r="F261">
            <v>17550</v>
          </cell>
        </row>
        <row r="262">
          <cell r="C262" t="str">
            <v>OSHW0020</v>
          </cell>
          <cell r="D262" t="str">
            <v>W2000 Resource Kit</v>
          </cell>
          <cell r="E262">
            <v>0</v>
          </cell>
          <cell r="F262">
            <v>0</v>
          </cell>
        </row>
        <row r="263">
          <cell r="C263" t="str">
            <v>OSHW0026</v>
          </cell>
          <cell r="D263" t="str">
            <v>KVM CAT5 Switch Box 8-port 1yWarr</v>
          </cell>
          <cell r="E263">
            <v>1621</v>
          </cell>
          <cell r="F263">
            <v>1621</v>
          </cell>
        </row>
        <row r="264">
          <cell r="C264" t="str">
            <v>OSHW0032</v>
          </cell>
          <cell r="D264" t="str">
            <v>Windows 2000 Resource Kit</v>
          </cell>
          <cell r="E264">
            <v>0</v>
          </cell>
          <cell r="F264">
            <v>0</v>
          </cell>
        </row>
        <row r="265">
          <cell r="C265" t="str">
            <v>OSHW0033</v>
          </cell>
          <cell r="D265" t="str">
            <v>WIN Rack Server 2CPU 2Disks 3yMaint</v>
          </cell>
          <cell r="E265">
            <v>0</v>
          </cell>
          <cell r="F265">
            <v>0</v>
          </cell>
        </row>
        <row r="266">
          <cell r="C266" t="str">
            <v>OSHW0034</v>
          </cell>
          <cell r="D266" t="str">
            <v>HP SAN Switch 8 Port 2Gb 1yMaint</v>
          </cell>
          <cell r="E266">
            <v>0</v>
          </cell>
          <cell r="F266">
            <v>0</v>
          </cell>
        </row>
        <row r="267">
          <cell r="C267" t="str">
            <v>OSS00787</v>
          </cell>
          <cell r="D267" t="str">
            <v>External DAT Drive 1yMaint</v>
          </cell>
          <cell r="E267">
            <v>0</v>
          </cell>
          <cell r="F267">
            <v>0</v>
          </cell>
        </row>
        <row r="268">
          <cell r="C268" t="str">
            <v>OSS01234</v>
          </cell>
          <cell r="D268" t="str">
            <v>Alarm Correlation OSS3 LIC</v>
          </cell>
          <cell r="E268">
            <v>0</v>
          </cell>
          <cell r="F268">
            <v>0</v>
          </cell>
        </row>
        <row r="269">
          <cell r="C269" t="str">
            <v>OSS01249</v>
          </cell>
          <cell r="D269" t="str">
            <v>Nokia NetAct Platform Regional LTU</v>
          </cell>
          <cell r="E269">
            <v>0</v>
          </cell>
          <cell r="F269">
            <v>0</v>
          </cell>
        </row>
        <row r="270">
          <cell r="C270" t="str">
            <v>OSS01400</v>
          </cell>
          <cell r="D270" t="str">
            <v>ACh LTU for GSM and EDGE per TRX</v>
          </cell>
          <cell r="E270">
            <v>390</v>
          </cell>
          <cell r="F270">
            <v>390</v>
          </cell>
        </row>
        <row r="271">
          <cell r="C271" t="str">
            <v>OSS01413</v>
          </cell>
          <cell r="D271" t="str">
            <v>OrbixWeb Runtime LTU (per SCS/WAS CPU)</v>
          </cell>
          <cell r="E271">
            <v>0</v>
          </cell>
          <cell r="F271">
            <v>0</v>
          </cell>
        </row>
        <row r="272">
          <cell r="C272" t="str">
            <v>OSS01437</v>
          </cell>
          <cell r="D272" t="str">
            <v>Orbix C++ Runtime LTU (per SCS CPU)</v>
          </cell>
          <cell r="E272">
            <v>0</v>
          </cell>
          <cell r="F272">
            <v>0</v>
          </cell>
        </row>
        <row r="273">
          <cell r="C273" t="str">
            <v>OSS01510</v>
          </cell>
          <cell r="D273" t="str">
            <v>Cisco 2950 24 Port L2 Switch</v>
          </cell>
          <cell r="E273">
            <v>546</v>
          </cell>
          <cell r="F273">
            <v>546</v>
          </cell>
        </row>
        <row r="274">
          <cell r="C274" t="str">
            <v>OSS01702</v>
          </cell>
          <cell r="D274" t="str">
            <v>HP Flat panel monitor 17 inch 3yWarr</v>
          </cell>
          <cell r="E274">
            <v>0</v>
          </cell>
          <cell r="F274">
            <v>0</v>
          </cell>
        </row>
        <row r="275">
          <cell r="C275" t="str">
            <v>OSS02118</v>
          </cell>
          <cell r="D275" t="str">
            <v>Common Funct for PDH Radios LTU</v>
          </cell>
          <cell r="E275">
            <v>246.48</v>
          </cell>
          <cell r="F275">
            <v>246.48</v>
          </cell>
        </row>
        <row r="276">
          <cell r="C276" t="str">
            <v>OSS02119</v>
          </cell>
          <cell r="D276" t="str">
            <v>Common Funct for SDH Radios LTU</v>
          </cell>
          <cell r="E276">
            <v>683</v>
          </cell>
          <cell r="F276">
            <v>683</v>
          </cell>
        </row>
        <row r="277">
          <cell r="C277" t="str">
            <v>OSS02138</v>
          </cell>
          <cell r="D277" t="str">
            <v>WINDOWS TRMNL SVCS CAL 2000 UK MLP 5</v>
          </cell>
          <cell r="E277">
            <v>0</v>
          </cell>
          <cell r="F277">
            <v>0</v>
          </cell>
        </row>
        <row r="278">
          <cell r="C278" t="str">
            <v>OSS02153</v>
          </cell>
          <cell r="D278" t="str">
            <v>OSS3.1 Functionality Pack 2 DVD 6 CD ROM</v>
          </cell>
          <cell r="E278">
            <v>0</v>
          </cell>
          <cell r="F278">
            <v>0</v>
          </cell>
        </row>
        <row r="279">
          <cell r="C279" t="str">
            <v>OSS02168</v>
          </cell>
          <cell r="D279" t="str">
            <v>SSH Secure Shell for Workstations (Eng)</v>
          </cell>
          <cell r="E279">
            <v>0</v>
          </cell>
          <cell r="F279">
            <v>0</v>
          </cell>
        </row>
        <row r="280">
          <cell r="C280" t="str">
            <v>OSS02169</v>
          </cell>
          <cell r="D280" t="str">
            <v>SSH Secure Shell for UNIX Servers</v>
          </cell>
          <cell r="E280">
            <v>0</v>
          </cell>
          <cell r="F280">
            <v>0</v>
          </cell>
        </row>
        <row r="281">
          <cell r="C281" t="str">
            <v>OSS02170</v>
          </cell>
          <cell r="D281" t="str">
            <v>SSH Secure Shell for Windows Srv (WinAS)</v>
          </cell>
          <cell r="E281">
            <v>0</v>
          </cell>
          <cell r="F281">
            <v>0</v>
          </cell>
        </row>
        <row r="282">
          <cell r="C282" t="str">
            <v>OSS02191</v>
          </cell>
          <cell r="D282" t="str">
            <v>Desktop Windows PC no Monitor 3yWarr</v>
          </cell>
          <cell r="E282">
            <v>0</v>
          </cell>
          <cell r="F282">
            <v>0</v>
          </cell>
        </row>
        <row r="283">
          <cell r="C283" t="str">
            <v>OSS02263</v>
          </cell>
          <cell r="D283" t="str">
            <v>WinAS Factory Integration</v>
          </cell>
          <cell r="E283">
            <v>0</v>
          </cell>
          <cell r="F283">
            <v>0</v>
          </cell>
        </row>
        <row r="284">
          <cell r="C284" t="str">
            <v>OSS02338</v>
          </cell>
          <cell r="D284" t="str">
            <v>Additional CPU 750 MHz for rp54X0 1y Maint</v>
          </cell>
          <cell r="E284">
            <v>0</v>
          </cell>
          <cell r="F284">
            <v>0</v>
          </cell>
        </row>
        <row r="285">
          <cell r="C285" t="str">
            <v>OSS02386</v>
          </cell>
          <cell r="D285" t="str">
            <v>Unix rp5470 Server 1CPU 4GB 2Dsk 1yMaint</v>
          </cell>
          <cell r="E285">
            <v>0</v>
          </cell>
          <cell r="F285">
            <v>0</v>
          </cell>
        </row>
        <row r="286">
          <cell r="C286" t="str">
            <v>OSS02389</v>
          </cell>
          <cell r="D286" t="str">
            <v>OSS Basic Components - rp5470 1yMaint</v>
          </cell>
          <cell r="E286">
            <v>0</v>
          </cell>
          <cell r="F286">
            <v>0</v>
          </cell>
        </row>
        <row r="287">
          <cell r="C287" t="str">
            <v>OSS02390</v>
          </cell>
          <cell r="E287">
            <v>0</v>
          </cell>
          <cell r="F287">
            <v>0</v>
          </cell>
        </row>
        <row r="288">
          <cell r="C288" t="str">
            <v>OSS02401</v>
          </cell>
          <cell r="D288" t="str">
            <v>Notification Service Server LTU</v>
          </cell>
          <cell r="E288">
            <v>0</v>
          </cell>
          <cell r="F288">
            <v>0</v>
          </cell>
        </row>
        <row r="289">
          <cell r="C289" t="str">
            <v>OSS02402</v>
          </cell>
          <cell r="D289" t="str">
            <v>1st Year Support/NotificationService Srv</v>
          </cell>
          <cell r="E289">
            <v>0</v>
          </cell>
          <cell r="F289">
            <v>0</v>
          </cell>
        </row>
        <row r="290">
          <cell r="C290" t="str">
            <v>OSS02417</v>
          </cell>
          <cell r="D290" t="str">
            <v>MetaFr XPa Starter Kit FR3 20Usr</v>
          </cell>
          <cell r="E290">
            <v>0</v>
          </cell>
          <cell r="F290">
            <v>0</v>
          </cell>
        </row>
        <row r="291">
          <cell r="C291" t="str">
            <v>OSS02471</v>
          </cell>
          <cell r="D291" t="str">
            <v>OSS3.1 Common Functionality LIC</v>
          </cell>
          <cell r="E291">
            <v>0</v>
          </cell>
          <cell r="F291">
            <v>0</v>
          </cell>
        </row>
        <row r="292">
          <cell r="C292" t="str">
            <v>OSS02533</v>
          </cell>
          <cell r="D292" t="str">
            <v>OSS3.1 Documentation FOC 10xCD ROM NED5</v>
          </cell>
          <cell r="E292">
            <v>0</v>
          </cell>
          <cell r="F292">
            <v>0</v>
          </cell>
        </row>
        <row r="293">
          <cell r="C293" t="str">
            <v>OSS02608</v>
          </cell>
          <cell r="D293" t="str">
            <v>WTS CLIENT CAL 5 users</v>
          </cell>
          <cell r="E293">
            <v>0</v>
          </cell>
          <cell r="F293">
            <v>0</v>
          </cell>
        </row>
        <row r="294">
          <cell r="C294" t="str">
            <v>OSSHW009</v>
          </cell>
          <cell r="D294" t="str">
            <v>RackMT Display/Keyboard/mouse 1U 1yWarr</v>
          </cell>
          <cell r="E294">
            <v>0</v>
          </cell>
          <cell r="F294">
            <v>0</v>
          </cell>
        </row>
        <row r="295">
          <cell r="C295" t="str">
            <v>OSSHW010</v>
          </cell>
          <cell r="D295" t="str">
            <v>Win Tower Server 1CPU 2Disk 3yMaint</v>
          </cell>
          <cell r="E295">
            <v>0</v>
          </cell>
          <cell r="F295">
            <v>0</v>
          </cell>
        </row>
        <row r="296">
          <cell r="C296" t="str">
            <v>OSSHW013</v>
          </cell>
          <cell r="D296" t="str">
            <v>HP Flat panel monitor 19 inch 3yWarr</v>
          </cell>
          <cell r="E296">
            <v>0</v>
          </cell>
          <cell r="F296">
            <v>0</v>
          </cell>
        </row>
        <row r="297">
          <cell r="C297" t="str">
            <v>OSSHW014</v>
          </cell>
          <cell r="D297" t="str">
            <v>Cisco 3745 Router IOS SP Serv 1yMaint</v>
          </cell>
          <cell r="E297">
            <v>0</v>
          </cell>
          <cell r="F297">
            <v>0</v>
          </cell>
        </row>
        <row r="298">
          <cell r="C298" t="str">
            <v>OSSHW015</v>
          </cell>
          <cell r="D298" t="str">
            <v>Cisco 2 Port Channelized E1 Interface</v>
          </cell>
          <cell r="E298">
            <v>6721</v>
          </cell>
          <cell r="F298">
            <v>6721</v>
          </cell>
        </row>
        <row r="299">
          <cell r="C299" t="str">
            <v>P01081</v>
          </cell>
          <cell r="D299" t="str">
            <v>LPT38-S LINE PRINTER</v>
          </cell>
          <cell r="E299">
            <v>1004.64</v>
          </cell>
          <cell r="F299">
            <v>1004.64</v>
          </cell>
        </row>
        <row r="300">
          <cell r="C300" t="str">
            <v>P01090</v>
          </cell>
          <cell r="D300" t="str">
            <v>Magneto-optical Disk Drive (9.1 GB)</v>
          </cell>
          <cell r="E300">
            <v>3079.44</v>
          </cell>
          <cell r="F300">
            <v>3079.44</v>
          </cell>
        </row>
        <row r="301">
          <cell r="C301" t="str">
            <v>P01094</v>
          </cell>
          <cell r="D301" t="str">
            <v>Visual Display Terminal</v>
          </cell>
          <cell r="E301">
            <v>2052.1799999999998</v>
          </cell>
          <cell r="F301">
            <v>2052.1799999999998</v>
          </cell>
        </row>
        <row r="302">
          <cell r="C302" t="str">
            <v>P01096</v>
          </cell>
          <cell r="D302" t="str">
            <v>Hard disk WDW36</v>
          </cell>
          <cell r="E302">
            <v>510.9</v>
          </cell>
          <cell r="F302">
            <v>510.9</v>
          </cell>
        </row>
        <row r="303">
          <cell r="C303" t="str">
            <v xml:space="preserve">P31764.01 </v>
          </cell>
          <cell r="D303" t="str">
            <v>NMS/10 SDH Radio Agent C3.0, 1 system for NetAct integration</v>
          </cell>
          <cell r="E303">
            <v>4420</v>
          </cell>
          <cell r="F303">
            <v>4420</v>
          </cell>
        </row>
        <row r="304">
          <cell r="C304" t="str">
            <v>PE_0003</v>
          </cell>
          <cell r="D304" t="str">
            <v>Persistence 3.x 1 User LTU</v>
          </cell>
          <cell r="E304">
            <v>0</v>
          </cell>
          <cell r="F304">
            <v>0</v>
          </cell>
        </row>
        <row r="305">
          <cell r="C305" t="str">
            <v>PE_0004</v>
          </cell>
          <cell r="D305" t="str">
            <v>Persistence 3.x 1 User 1st Year Support</v>
          </cell>
          <cell r="E305">
            <v>0</v>
          </cell>
          <cell r="F305">
            <v>0</v>
          </cell>
        </row>
        <row r="306">
          <cell r="C306" t="str">
            <v>RW_0001</v>
          </cell>
          <cell r="D306" t="str">
            <v>Rogue Wave Threads.h++ LTU</v>
          </cell>
          <cell r="E306">
            <v>0</v>
          </cell>
          <cell r="F306">
            <v>0</v>
          </cell>
        </row>
        <row r="307">
          <cell r="C307" t="str">
            <v>S-020423A</v>
          </cell>
          <cell r="D307" t="str">
            <v>ULTRASITE EDGE BTS CRMA+TRSA</v>
          </cell>
          <cell r="E307">
            <v>2896.569</v>
          </cell>
          <cell r="F307">
            <v>3049.02</v>
          </cell>
        </row>
        <row r="308">
          <cell r="C308" t="str">
            <v>S-020586A</v>
          </cell>
          <cell r="D308" t="str">
            <v>ULTRASITE MIDI CABINET</v>
          </cell>
          <cell r="E308">
            <v>1148.55</v>
          </cell>
          <cell r="F308">
            <v>1209</v>
          </cell>
        </row>
        <row r="309">
          <cell r="C309" t="str">
            <v>S-10GF15U01A</v>
          </cell>
          <cell r="D309" t="str">
            <v>Branching unit 15 GHz, LP, Lower sub-band</v>
          </cell>
          <cell r="E309">
            <v>2393.6507936507933</v>
          </cell>
          <cell r="F309">
            <v>2393.6507936507933</v>
          </cell>
        </row>
        <row r="310">
          <cell r="C310" t="str">
            <v>S-10GF15U01B</v>
          </cell>
          <cell r="D310" t="str">
            <v>Branching unit 15 GHz, LP, Upper sub-band</v>
          </cell>
          <cell r="E310">
            <v>2393.6507936507933</v>
          </cell>
          <cell r="F310">
            <v>2393.6507936507933</v>
          </cell>
        </row>
        <row r="311">
          <cell r="C311" t="str">
            <v>S-10L06BL1A1AB0-A</v>
          </cell>
          <cell r="D311" t="str">
            <v>XCVR, 6.4-7.1 GHz, LP, Lower sub-band  1 transmitter. Tx ch 1 - 4</v>
          </cell>
          <cell r="E311">
            <v>3989.8412698412699</v>
          </cell>
          <cell r="F311">
            <v>3989.8412698412699</v>
          </cell>
        </row>
        <row r="312">
          <cell r="C312" t="str">
            <v>S-10L06BU1A1AB0-A</v>
          </cell>
          <cell r="D312" t="str">
            <v>XCVR, 6.4-7.1 GHz, LP, Upper sub-band  1 transmitter. Tx ch 1' - 4'</v>
          </cell>
          <cell r="E312">
            <v>3989.8412698412699</v>
          </cell>
          <cell r="F312">
            <v>3989.8412698412699</v>
          </cell>
        </row>
        <row r="313">
          <cell r="C313" t="str">
            <v>S-10L15L01A</v>
          </cell>
          <cell r="D313" t="str">
            <v>XCVR, 15 GHz, LP, Lower</v>
          </cell>
          <cell r="E313">
            <v>3989.8412698412699</v>
          </cell>
          <cell r="F313">
            <v>3989.8412698412699</v>
          </cell>
        </row>
        <row r="314">
          <cell r="C314" t="str">
            <v>S-10L15U01A</v>
          </cell>
          <cell r="D314" t="str">
            <v xml:space="preserve">XCVR, 15 GHz, LP, Upper </v>
          </cell>
          <cell r="E314">
            <v>3989.8412698412699</v>
          </cell>
          <cell r="F314">
            <v>3989.8412698412699</v>
          </cell>
        </row>
        <row r="315">
          <cell r="C315" t="str">
            <v>S-2LN24A</v>
          </cell>
          <cell r="D315" t="str">
            <v>STM-1/STS-3 plug-in line interface units. Electrical G.703coax connector</v>
          </cell>
          <cell r="E315">
            <v>721.26984126984121</v>
          </cell>
          <cell r="F315">
            <v>721.26984126984121</v>
          </cell>
        </row>
        <row r="316">
          <cell r="C316" t="str">
            <v>S-2NCS635A</v>
          </cell>
          <cell r="D316" t="str">
            <v>21x2Mb/s 120 ohm multiplexer unit.</v>
          </cell>
          <cell r="E316">
            <v>2163.1746031746029</v>
          </cell>
          <cell r="F316">
            <v>2163.1746031746029</v>
          </cell>
        </row>
        <row r="317">
          <cell r="C317" t="str">
            <v>S38392.01</v>
          </cell>
          <cell r="D317" t="str">
            <v>NEW NERA SDH Management software (1-100)</v>
          </cell>
          <cell r="E317">
            <v>25070.76</v>
          </cell>
          <cell r="F317">
            <v>25070.76</v>
          </cell>
        </row>
        <row r="318">
          <cell r="C318" t="str">
            <v>S-411-0000-178</v>
          </cell>
          <cell r="D318" t="str">
            <v>BRACKETS F/ETSI RACK MOUNT, 42X50MM</v>
          </cell>
          <cell r="E318">
            <v>4</v>
          </cell>
          <cell r="F318">
            <v>4</v>
          </cell>
        </row>
        <row r="319">
          <cell r="C319" t="str">
            <v>S-461-0021-003</v>
          </cell>
          <cell r="D319" t="str">
            <v>CBL,ASSY,RJ45 TO RJ45,ISDN CROSS, 5M</v>
          </cell>
          <cell r="E319">
            <v>9</v>
          </cell>
          <cell r="F319">
            <v>9</v>
          </cell>
        </row>
        <row r="320">
          <cell r="C320" t="str">
            <v>S-467610A</v>
          </cell>
          <cell r="D320" t="str">
            <v>VXRB TRANSMISSION UNIT FXC RRI</v>
          </cell>
          <cell r="E320">
            <v>2151.8639999999996</v>
          </cell>
          <cell r="F320">
            <v>2265.12</v>
          </cell>
        </row>
        <row r="321">
          <cell r="C321" t="str">
            <v>S-467611A</v>
          </cell>
          <cell r="D321" t="str">
            <v>VXTB TRS UNIT FXC E1/T1 120/100 OHM</v>
          </cell>
          <cell r="E321">
            <v>4173.3499999999995</v>
          </cell>
          <cell r="F321">
            <v>4393</v>
          </cell>
        </row>
        <row r="322">
          <cell r="C322" t="str">
            <v>S-467613A</v>
          </cell>
          <cell r="D322" t="str">
            <v>VTSA TRANSCEIVER SHIELD</v>
          </cell>
          <cell r="E322">
            <v>77.064000000000007</v>
          </cell>
          <cell r="F322">
            <v>81.12</v>
          </cell>
        </row>
        <row r="323">
          <cell r="C323" t="str">
            <v>S-467834A</v>
          </cell>
          <cell r="D323" t="str">
            <v>WCDA WIDEBAND COMBINER,GSM1801</v>
          </cell>
          <cell r="E323">
            <v>311.22000000000003</v>
          </cell>
          <cell r="F323">
            <v>327.60000000000002</v>
          </cell>
        </row>
        <row r="324">
          <cell r="C324" t="str">
            <v>S-467852A</v>
          </cell>
          <cell r="D324" t="str">
            <v>IAKA INDOOR APPLICATION KIT</v>
          </cell>
          <cell r="E324">
            <v>432.74399999999997</v>
          </cell>
          <cell r="F324">
            <v>455.52</v>
          </cell>
        </row>
        <row r="325">
          <cell r="C325" t="str">
            <v>S-467853A</v>
          </cell>
          <cell r="D325" t="str">
            <v>OAKA OUTDOOR APPLICATION KIT</v>
          </cell>
          <cell r="E325">
            <v>2097.0300000000002</v>
          </cell>
          <cell r="F325">
            <v>2207.4</v>
          </cell>
        </row>
        <row r="326">
          <cell r="C326" t="str">
            <v>S-467866A</v>
          </cell>
          <cell r="D326" t="str">
            <v>PWSB POWER SUPPLY UNIT,DC</v>
          </cell>
          <cell r="E326">
            <v>743.22299999999996</v>
          </cell>
          <cell r="F326">
            <v>782.34</v>
          </cell>
        </row>
        <row r="327">
          <cell r="C327" t="str">
            <v>S-467868A</v>
          </cell>
          <cell r="D327" t="str">
            <v>BOIA BASE OPERATIONS AND INTERFACES UNIT</v>
          </cell>
          <cell r="E327">
            <v>492.02399999999994</v>
          </cell>
          <cell r="F327">
            <v>517.91999999999996</v>
          </cell>
        </row>
        <row r="328">
          <cell r="C328" t="str">
            <v>S-467869A</v>
          </cell>
          <cell r="D328" t="str">
            <v>DUAL BASEBAND UNIT</v>
          </cell>
          <cell r="E328">
            <v>1297.491</v>
          </cell>
          <cell r="F328">
            <v>1365.78</v>
          </cell>
        </row>
        <row r="329">
          <cell r="C329" t="str">
            <v>S-468091A</v>
          </cell>
          <cell r="D329" t="str">
            <v>OEKA ENTRY KIT</v>
          </cell>
          <cell r="E329">
            <v>160.05599999999998</v>
          </cell>
          <cell r="F329">
            <v>168.48</v>
          </cell>
        </row>
        <row r="330">
          <cell r="C330" t="str">
            <v>S-468126A</v>
          </cell>
          <cell r="D330" t="str">
            <v>CRMC MIDI CABINET</v>
          </cell>
          <cell r="E330">
            <v>2972.8919999999998</v>
          </cell>
          <cell r="F330">
            <v>3129.36</v>
          </cell>
        </row>
        <row r="331">
          <cell r="C331" t="str">
            <v>S-468260A</v>
          </cell>
          <cell r="D331" t="str">
            <v>HVSA BTS POWER SUPPLY UNIT 230VAC</v>
          </cell>
          <cell r="E331">
            <v>1198.1969999999999</v>
          </cell>
          <cell r="F331">
            <v>1261.26</v>
          </cell>
        </row>
        <row r="332">
          <cell r="C332" t="str">
            <v>S-468532A</v>
          </cell>
          <cell r="D332" t="str">
            <v>M2HA MULTICOUPLER UNIT,2WAY,1800/1901</v>
          </cell>
          <cell r="E332">
            <v>160.797</v>
          </cell>
          <cell r="F332">
            <v>169.26</v>
          </cell>
        </row>
        <row r="333">
          <cell r="C333" t="str">
            <v>S-468619A</v>
          </cell>
          <cell r="D333" t="str">
            <v>DVDC DUAL DUPLEX UNIT,GSM1800,FULL BAND</v>
          </cell>
          <cell r="E333">
            <v>1699.8539999999998</v>
          </cell>
          <cell r="F333">
            <v>1789.32</v>
          </cell>
        </row>
        <row r="334">
          <cell r="C334" t="str">
            <v>S-468686A</v>
          </cell>
          <cell r="D334" t="str">
            <v>ATCA INTERNAL ANTENNA FEEDER KIT</v>
          </cell>
          <cell r="E334">
            <v>229.71</v>
          </cell>
          <cell r="F334">
            <v>241.8</v>
          </cell>
        </row>
        <row r="335">
          <cell r="C335" t="str">
            <v>S-468792A</v>
          </cell>
          <cell r="D335" t="str">
            <v>IAKC MIDI INDOOR APPLICATION KIT</v>
          </cell>
          <cell r="E335">
            <v>419.40600000000001</v>
          </cell>
          <cell r="F335">
            <v>441.48</v>
          </cell>
        </row>
        <row r="336">
          <cell r="C336" t="str">
            <v>S-469089A</v>
          </cell>
          <cell r="D336" t="str">
            <v>TSDB, TRX RF UNIT EDGE 1801</v>
          </cell>
          <cell r="E336">
            <v>3423.4199999999996</v>
          </cell>
          <cell r="F336">
            <v>3603.6</v>
          </cell>
        </row>
        <row r="337">
          <cell r="C337" t="str">
            <v>S-469643A</v>
          </cell>
          <cell r="D337" t="str">
            <v>BB2F TRX BASEBAND UNIT, EDGE</v>
          </cell>
          <cell r="E337">
            <v>1461.252</v>
          </cell>
          <cell r="F337">
            <v>1538.16</v>
          </cell>
        </row>
        <row r="338">
          <cell r="C338" t="str">
            <v>S-469691A</v>
          </cell>
          <cell r="D338" t="str">
            <v>CTDA TRX UNIT, GSM/EDGE1800 10W</v>
          </cell>
          <cell r="E338">
            <v>2620.1759999999999</v>
          </cell>
          <cell r="F338">
            <v>2758.08</v>
          </cell>
        </row>
        <row r="339">
          <cell r="C339" t="str">
            <v>S-CLIU6-AAA</v>
          </cell>
          <cell r="D339" t="str">
            <v>CityLink IDU for STM-1/OC-3. Without STM-1/OC-3 interface. DMD version.</v>
          </cell>
          <cell r="E339">
            <v>2403.8095238095234</v>
          </cell>
          <cell r="F339">
            <v>2403.8095238095234</v>
          </cell>
        </row>
        <row r="340">
          <cell r="C340" t="str">
            <v>S-CLIU6-CAA</v>
          </cell>
          <cell r="D340" t="str">
            <v>CityLink IDU for STM-1/OC-3, with 21x2 Multiplexer, DMD version.</v>
          </cell>
          <cell r="E340">
            <v>4566.9841269841272</v>
          </cell>
          <cell r="F340">
            <v>4566.9841269841272</v>
          </cell>
        </row>
        <row r="341">
          <cell r="C341" t="str">
            <v>S-CLIU7-AAA</v>
          </cell>
          <cell r="D341" t="str">
            <v>CityLink Switch unit. Without STM-1/OC-3 interface.</v>
          </cell>
          <cell r="E341">
            <v>1201.9047619047617</v>
          </cell>
          <cell r="F341">
            <v>1201.9047619047617</v>
          </cell>
        </row>
        <row r="342">
          <cell r="C342" t="str">
            <v>S-CLIU7-CAA</v>
          </cell>
          <cell r="D342" t="str">
            <v>CityLink Switch unit. With 21x2 Multiplexer</v>
          </cell>
          <cell r="E342">
            <v>3365.0793650793653</v>
          </cell>
          <cell r="F342">
            <v>3365.0793650793653</v>
          </cell>
        </row>
        <row r="343">
          <cell r="C343" t="str">
            <v>S-CM1005</v>
          </cell>
          <cell r="D343" t="str">
            <v>FAN MODULE FOR S5 SUBRACK</v>
          </cell>
          <cell r="E343">
            <v>218.4</v>
          </cell>
          <cell r="F343">
            <v>218.4</v>
          </cell>
        </row>
        <row r="344">
          <cell r="C344" t="str">
            <v>S-CM1010</v>
          </cell>
          <cell r="D344" t="str">
            <v>CMCC CENTRAL MGMT COMM CONTROLLER MODULE</v>
          </cell>
          <cell r="E344">
            <v>1622</v>
          </cell>
          <cell r="F344">
            <v>1622</v>
          </cell>
        </row>
        <row r="345">
          <cell r="C345" t="str">
            <v>S-CM1012</v>
          </cell>
          <cell r="D345" t="str">
            <v>PSF, POWER SUPPLY FILTER MODULE FOR S5</v>
          </cell>
          <cell r="E345">
            <v>333</v>
          </cell>
          <cell r="F345">
            <v>333</v>
          </cell>
        </row>
        <row r="346">
          <cell r="C346" t="str">
            <v>S-CM1022</v>
          </cell>
          <cell r="D346" t="str">
            <v>M3, 384/128 PORT LO/HO MATRIX MODULE, S5</v>
          </cell>
          <cell r="E346">
            <v>7208</v>
          </cell>
          <cell r="F346">
            <v>7208</v>
          </cell>
        </row>
        <row r="347">
          <cell r="C347" t="str">
            <v>S-CM1032</v>
          </cell>
          <cell r="D347" t="str">
            <v>SIM1O, 8XSTM-1 S-1.1 MODULE</v>
          </cell>
          <cell r="E347">
            <v>5063</v>
          </cell>
          <cell r="F347">
            <v>5063</v>
          </cell>
        </row>
        <row r="348">
          <cell r="C348" t="str">
            <v>S-CM1042</v>
          </cell>
          <cell r="D348" t="str">
            <v>SIM4, 8X STM-4 S-4.1 MODULE</v>
          </cell>
          <cell r="E348">
            <v>11117</v>
          </cell>
          <cell r="F348">
            <v>11117</v>
          </cell>
        </row>
        <row r="349">
          <cell r="C349" t="str">
            <v>S-CM1043</v>
          </cell>
          <cell r="D349" t="str">
            <v>SIM4, 8X STM-4 L-4.1 MODULE</v>
          </cell>
          <cell r="E349">
            <v>13372</v>
          </cell>
          <cell r="F349">
            <v>13372</v>
          </cell>
        </row>
        <row r="350">
          <cell r="C350" t="str">
            <v>S-CM1044</v>
          </cell>
          <cell r="D350" t="str">
            <v>SIM4, 8X STM-4 L-4.2 MODULE</v>
          </cell>
          <cell r="E350">
            <v>16106</v>
          </cell>
          <cell r="F350">
            <v>16106</v>
          </cell>
        </row>
        <row r="351">
          <cell r="C351" t="str">
            <v>S-CM1054</v>
          </cell>
          <cell r="D351" t="str">
            <v>SIM16, 2XSTM-16 L-16.2 MODULE</v>
          </cell>
          <cell r="E351">
            <v>12475</v>
          </cell>
          <cell r="F351">
            <v>12475</v>
          </cell>
        </row>
        <row r="352">
          <cell r="C352" t="str">
            <v>S-CM1055</v>
          </cell>
          <cell r="D352" t="str">
            <v>SIM16-70P, 2×STM-16 70P MODULE</v>
          </cell>
          <cell r="E352">
            <v>4540</v>
          </cell>
          <cell r="F352">
            <v>4540</v>
          </cell>
        </row>
        <row r="353">
          <cell r="C353" t="str">
            <v>S-CM3174-02-01</v>
          </cell>
          <cell r="D353" t="str">
            <v>PS POWER SUPPLY MODULE 6320/6340</v>
          </cell>
          <cell r="E353">
            <v>316</v>
          </cell>
          <cell r="F353">
            <v>316</v>
          </cell>
        </row>
        <row r="354">
          <cell r="C354" t="str">
            <v>S-CM3216-01-01</v>
          </cell>
          <cell r="D354" t="str">
            <v>BRACKET F/SF FOR 19" FIT</v>
          </cell>
          <cell r="E354">
            <v>17</v>
          </cell>
          <cell r="F354">
            <v>17</v>
          </cell>
        </row>
        <row r="355">
          <cell r="C355" t="str">
            <v>S-CM33120504</v>
          </cell>
          <cell r="D355" t="str">
            <v>TEX1P 21X2M 120R PROTECTION MODULE</v>
          </cell>
          <cell r="E355">
            <v>724</v>
          </cell>
          <cell r="F355">
            <v>724</v>
          </cell>
        </row>
        <row r="356">
          <cell r="C356" t="str">
            <v>S-CM33300101</v>
          </cell>
          <cell r="D356" t="str">
            <v>CXC CENTRAL CROSS CONNECT MODULE</v>
          </cell>
          <cell r="E356">
            <v>2099</v>
          </cell>
          <cell r="F356">
            <v>2099</v>
          </cell>
        </row>
        <row r="357">
          <cell r="C357" t="str">
            <v>S-CM33310101</v>
          </cell>
          <cell r="D357" t="str">
            <v>EXT6 LOWER ORDER EXTENSION MODULE</v>
          </cell>
          <cell r="E357">
            <v>568</v>
          </cell>
          <cell r="F357">
            <v>568</v>
          </cell>
        </row>
        <row r="358">
          <cell r="C358" t="str">
            <v>S-CM3341A0D128701</v>
          </cell>
          <cell r="D358" t="str">
            <v>LI1, 1XSTM-1 S-1.1</v>
          </cell>
          <cell r="E358">
            <v>1513</v>
          </cell>
          <cell r="F358">
            <v>1513</v>
          </cell>
        </row>
        <row r="359">
          <cell r="C359" t="str">
            <v>S-CM3341A0D-A</v>
          </cell>
          <cell r="D359" t="str">
            <v>LI1, 1XSTM-1 S-1.1</v>
          </cell>
          <cell r="E359">
            <v>1414</v>
          </cell>
          <cell r="F359">
            <v>1414</v>
          </cell>
        </row>
        <row r="360">
          <cell r="C360" t="str">
            <v>S-CM3341B0D-A</v>
          </cell>
          <cell r="D360" t="str">
            <v>LI1, 1XSTM-1 L-1.1</v>
          </cell>
          <cell r="E360">
            <v>1531</v>
          </cell>
          <cell r="F360">
            <v>1531</v>
          </cell>
        </row>
        <row r="361">
          <cell r="C361" t="str">
            <v>S-CM3341C0D-A</v>
          </cell>
          <cell r="D361" t="str">
            <v>LI1, 1XSTM-1 L-1.2</v>
          </cell>
          <cell r="E361">
            <v>2058</v>
          </cell>
          <cell r="F361">
            <v>2058</v>
          </cell>
        </row>
        <row r="362">
          <cell r="C362" t="str">
            <v>S-CM3344AAD148382</v>
          </cell>
          <cell r="D362" t="str">
            <v>ADM1, 2XSTM-1 S-1.1, 21X2MB 120R</v>
          </cell>
          <cell r="E362">
            <v>2357</v>
          </cell>
          <cell r="F362">
            <v>2357</v>
          </cell>
        </row>
        <row r="363">
          <cell r="C363" t="str">
            <v>S-CM3361000128701</v>
          </cell>
          <cell r="D363" t="str">
            <v>LI1 1xSTM-1 E, 75R</v>
          </cell>
          <cell r="E363">
            <v>1111</v>
          </cell>
          <cell r="F363">
            <v>1111</v>
          </cell>
        </row>
        <row r="364">
          <cell r="C364" t="str">
            <v>S-CM3361000148382</v>
          </cell>
          <cell r="D364" t="str">
            <v>TM1 STM-1 E, 21X2MB 120R</v>
          </cell>
          <cell r="E364">
            <v>1498</v>
          </cell>
          <cell r="F364">
            <v>1498</v>
          </cell>
        </row>
        <row r="365">
          <cell r="C365" t="str">
            <v>S-CM3361-A</v>
          </cell>
          <cell r="D365" t="str">
            <v>LI1 1XSTM1 E MODULE</v>
          </cell>
          <cell r="E365">
            <v>1145</v>
          </cell>
          <cell r="F365">
            <v>1145</v>
          </cell>
        </row>
        <row r="366">
          <cell r="C366" t="str">
            <v>S-CM33910101</v>
          </cell>
          <cell r="D366" t="str">
            <v>CMCC CENTRAL MGMT COMM CONTROLLER MODULE</v>
          </cell>
          <cell r="E366">
            <v>1531</v>
          </cell>
          <cell r="F366">
            <v>1531</v>
          </cell>
        </row>
        <row r="367">
          <cell r="C367" t="str">
            <v>S-CM3641A0D-A</v>
          </cell>
          <cell r="D367" t="str">
            <v>LI4, 1XSTM-4 S-4.1</v>
          </cell>
          <cell r="E367">
            <v>2555</v>
          </cell>
          <cell r="F367">
            <v>2555</v>
          </cell>
        </row>
        <row r="368">
          <cell r="C368" t="str">
            <v>S-CM3641B0D-A</v>
          </cell>
          <cell r="D368" t="str">
            <v>LI4, 1XSTM-4 L-4.1</v>
          </cell>
          <cell r="E368">
            <v>2785</v>
          </cell>
          <cell r="F368">
            <v>2785</v>
          </cell>
        </row>
        <row r="369">
          <cell r="C369" t="str">
            <v>S-CM3641C0D-A</v>
          </cell>
          <cell r="D369" t="str">
            <v>LI4, 1XSTM-4 L-4.2</v>
          </cell>
          <cell r="E369">
            <v>3706</v>
          </cell>
          <cell r="F369">
            <v>3706</v>
          </cell>
        </row>
        <row r="370">
          <cell r="C370" t="str">
            <v>S-CM366301-01-01</v>
          </cell>
          <cell r="D370" t="str">
            <v>SF2 SUBRACK, ETSI, FRONT CBL ACS,F/ 6320</v>
          </cell>
          <cell r="E370">
            <v>1737</v>
          </cell>
          <cell r="F370">
            <v>1737</v>
          </cell>
        </row>
        <row r="371">
          <cell r="C371" t="str">
            <v>S-CM3664-01-01</v>
          </cell>
          <cell r="D371" t="str">
            <v>SX2-SRCF</v>
          </cell>
          <cell r="E371">
            <v>125</v>
          </cell>
          <cell r="F371">
            <v>125</v>
          </cell>
        </row>
        <row r="372">
          <cell r="C372" t="str">
            <v>S-CM36650101</v>
          </cell>
          <cell r="D372" t="str">
            <v>SF3 FRONT ACCESS SUB-RACK</v>
          </cell>
          <cell r="E372">
            <v>1680</v>
          </cell>
          <cell r="F372">
            <v>1680</v>
          </cell>
        </row>
        <row r="373">
          <cell r="C373" t="str">
            <v>S-CM3841A0A-A</v>
          </cell>
          <cell r="D373" t="str">
            <v>LI16 1XSTM-16 S-16.1 MODULE</v>
          </cell>
          <cell r="E373">
            <v>4505</v>
          </cell>
          <cell r="F373">
            <v>4505</v>
          </cell>
        </row>
        <row r="374">
          <cell r="C374" t="str">
            <v>S-CM3841B0A-A</v>
          </cell>
          <cell r="D374" t="str">
            <v>LI16 1XSTM-16 L-16.1 MODULE</v>
          </cell>
          <cell r="E374">
            <v>4800</v>
          </cell>
          <cell r="F374">
            <v>4800</v>
          </cell>
        </row>
        <row r="375">
          <cell r="C375" t="str">
            <v>S-CM3841C0A-A</v>
          </cell>
          <cell r="D375" t="str">
            <v>LI16 1XSTM-16 L-16.2 MODULE</v>
          </cell>
          <cell r="E375">
            <v>5541</v>
          </cell>
          <cell r="F375">
            <v>5541</v>
          </cell>
        </row>
        <row r="376">
          <cell r="C376" t="str">
            <v>S-CM4005</v>
          </cell>
          <cell r="D376" t="str">
            <v>20A RCF FILTER W. BREAKER AND AUT. FUSE</v>
          </cell>
          <cell r="E376">
            <v>80</v>
          </cell>
          <cell r="F376">
            <v>80</v>
          </cell>
        </row>
        <row r="377">
          <cell r="C377" t="str">
            <v>S-CM4412</v>
          </cell>
          <cell r="D377" t="str">
            <v>FAN MODULE</v>
          </cell>
          <cell r="E377">
            <v>493</v>
          </cell>
          <cell r="F377">
            <v>493</v>
          </cell>
        </row>
        <row r="378">
          <cell r="C378" t="str">
            <v>S-CS70401.20</v>
          </cell>
          <cell r="D378" t="str">
            <v>MetroSite BBU revB</v>
          </cell>
          <cell r="E378">
            <v>3382.86</v>
          </cell>
          <cell r="F378">
            <v>3382.86</v>
          </cell>
        </row>
        <row r="379">
          <cell r="C379" t="str">
            <v>S-CS71200.07</v>
          </cell>
          <cell r="D379" t="str">
            <v>Rectifier RM 1110 for PSSS6600, PSSS14300</v>
          </cell>
          <cell r="E379">
            <v>386.1</v>
          </cell>
          <cell r="F379">
            <v>386.1</v>
          </cell>
        </row>
        <row r="380">
          <cell r="C380" t="str">
            <v>S-CS71505.02</v>
          </cell>
          <cell r="D380" t="str">
            <v>Rectifier 1300W</v>
          </cell>
          <cell r="E380">
            <v>657.54</v>
          </cell>
          <cell r="F380">
            <v>657.54</v>
          </cell>
        </row>
        <row r="381">
          <cell r="C381" t="str">
            <v>S-CS72992.02</v>
          </cell>
          <cell r="D381" t="str">
            <v>Ultra MHA1800 high band Rx:1740-1785MHz</v>
          </cell>
          <cell r="E381">
            <v>846.3</v>
          </cell>
          <cell r="F381">
            <v>846.3</v>
          </cell>
        </row>
        <row r="382">
          <cell r="C382" t="str">
            <v>S-CS72992.03</v>
          </cell>
          <cell r="D382" t="str">
            <v>Ultra MHA1800 low band Rx:1710-1755MHz</v>
          </cell>
          <cell r="E382">
            <v>847.08</v>
          </cell>
          <cell r="F382">
            <v>847.08</v>
          </cell>
        </row>
        <row r="383">
          <cell r="C383" t="str">
            <v>S-CS72994.01</v>
          </cell>
          <cell r="D383" t="str">
            <v>Bias Tee BPDN 800-1900,inc.cables</v>
          </cell>
          <cell r="E383">
            <v>212.16</v>
          </cell>
          <cell r="F383">
            <v>212.16</v>
          </cell>
        </row>
        <row r="384">
          <cell r="C384" t="str">
            <v>S-CU3680-004-01</v>
          </cell>
          <cell r="D384" t="str">
            <v>ADM1 S-1.1 FC/PC 21x2MB 120R</v>
          </cell>
          <cell r="E384">
            <v>2940</v>
          </cell>
          <cell r="F384">
            <v>2940</v>
          </cell>
        </row>
        <row r="385">
          <cell r="C385" t="str">
            <v>S-CU3680-104-01</v>
          </cell>
          <cell r="D385" t="str">
            <v>ADM4 S-4.1 FC/PC 21x2MB 120R</v>
          </cell>
          <cell r="E385">
            <v>4199</v>
          </cell>
          <cell r="F385">
            <v>4199</v>
          </cell>
        </row>
        <row r="386">
          <cell r="C386" t="str">
            <v>S-CX4007</v>
          </cell>
          <cell r="D386" t="str">
            <v>FILTER BOARD WITH AUTOMATIC BREAKER</v>
          </cell>
          <cell r="E386">
            <v>68</v>
          </cell>
          <cell r="F386">
            <v>68</v>
          </cell>
        </row>
        <row r="387">
          <cell r="C387" t="str">
            <v>S-CX4009</v>
          </cell>
          <cell r="D387" t="str">
            <v>LED/ALARM BOARD</v>
          </cell>
          <cell r="E387">
            <v>68</v>
          </cell>
          <cell r="F387">
            <v>68</v>
          </cell>
        </row>
        <row r="388">
          <cell r="C388" t="str">
            <v>S-E35704.13</v>
          </cell>
          <cell r="D388" t="str">
            <v>ETSI rack unassembled</v>
          </cell>
          <cell r="E388">
            <v>573</v>
          </cell>
          <cell r="F388">
            <v>573</v>
          </cell>
        </row>
        <row r="389">
          <cell r="C389" t="str">
            <v>S-E35704.15</v>
          </cell>
          <cell r="D389" t="str">
            <v>ETSI rack assembled</v>
          </cell>
          <cell r="E389">
            <v>1480</v>
          </cell>
          <cell r="F389">
            <v>1480</v>
          </cell>
        </row>
        <row r="390">
          <cell r="C390" t="str">
            <v>S-MA-FOCUS-CD</v>
          </cell>
          <cell r="D390" t="str">
            <v>MANUALS SET, PRODUCTS,CD-ROM</v>
          </cell>
          <cell r="E390">
            <v>84.8</v>
          </cell>
          <cell r="F390">
            <v>84.8</v>
          </cell>
        </row>
        <row r="391">
          <cell r="C391" t="str">
            <v>S-MA-FOCUS-CD</v>
          </cell>
          <cell r="D391" t="str">
            <v>MANUALS SET, PRODUCTS,CD-ROM</v>
          </cell>
          <cell r="E391">
            <v>84.8</v>
          </cell>
          <cell r="F391">
            <v>84.8</v>
          </cell>
        </row>
        <row r="392">
          <cell r="C392" t="str">
            <v>S-NS-0284</v>
          </cell>
          <cell r="D392" t="str">
            <v>MOUNTING BRACKET FOR FAN MODULE</v>
          </cell>
          <cell r="E392">
            <v>51</v>
          </cell>
          <cell r="F392">
            <v>51</v>
          </cell>
        </row>
        <row r="393">
          <cell r="C393" t="str">
            <v>S-SW3304-1000M200</v>
          </cell>
          <cell r="D393" t="str">
            <v>6310/6320 ESW, FP4.10, CD-ROM</v>
          </cell>
          <cell r="E393">
            <v>635</v>
          </cell>
          <cell r="F393">
            <v>635</v>
          </cell>
        </row>
        <row r="394">
          <cell r="C394" t="str">
            <v>S-SW3340-0022M300</v>
          </cell>
          <cell r="D394" t="str">
            <v>6340 ESW, FP2.2, COMPACTFLASH</v>
          </cell>
          <cell r="E394">
            <v>2312</v>
          </cell>
          <cell r="F394">
            <v>2312</v>
          </cell>
        </row>
        <row r="395">
          <cell r="C395" t="str">
            <v>S-SW6345-0020M300</v>
          </cell>
          <cell r="D395" t="str">
            <v>6345 ESW/FPGA, FP2.0, COMPACTFLASH</v>
          </cell>
          <cell r="E395">
            <v>2940</v>
          </cell>
          <cell r="F395">
            <v>2940</v>
          </cell>
        </row>
        <row r="396">
          <cell r="C396" t="str">
            <v>S-T55050.01</v>
          </cell>
          <cell r="D396" t="str">
            <v>Alignment Unit, 30/60 FLEXIHOPPER</v>
          </cell>
          <cell r="E396">
            <v>269.8</v>
          </cell>
          <cell r="F396">
            <v>284</v>
          </cell>
        </row>
        <row r="397">
          <cell r="C397" t="str">
            <v>S-T55060.01</v>
          </cell>
          <cell r="D397" t="str">
            <v>Alignment Unit, 120 FLEXIHOPPER</v>
          </cell>
          <cell r="E397">
            <v>171</v>
          </cell>
          <cell r="F397">
            <v>180</v>
          </cell>
        </row>
        <row r="398">
          <cell r="C398" t="str">
            <v>S-T55065.11</v>
          </cell>
          <cell r="D398" t="str">
            <v>FLEXIHOPPER 23 M LO 1008M</v>
          </cell>
          <cell r="E398">
            <v>3990</v>
          </cell>
          <cell r="F398">
            <v>4200</v>
          </cell>
        </row>
        <row r="399">
          <cell r="C399" t="str">
            <v>S-T55065.15</v>
          </cell>
          <cell r="D399" t="str">
            <v>FLEXIHOPPER 23 M HI 1008M</v>
          </cell>
          <cell r="E399">
            <v>3990</v>
          </cell>
          <cell r="F399">
            <v>4200</v>
          </cell>
        </row>
        <row r="400">
          <cell r="C400" t="str">
            <v>S-T55070.51</v>
          </cell>
          <cell r="D400" t="str">
            <v>6dB Coupler 23 FLEXIHOPPER</v>
          </cell>
          <cell r="E400">
            <v>1045</v>
          </cell>
          <cell r="F400">
            <v>1100</v>
          </cell>
        </row>
        <row r="401">
          <cell r="C401" t="str">
            <v>S-T55075.01</v>
          </cell>
          <cell r="D401" t="str">
            <v>Antenna 23, 30cm int, FLEXIHOPPER</v>
          </cell>
          <cell r="E401">
            <v>335.34999999999997</v>
          </cell>
          <cell r="F401">
            <v>353</v>
          </cell>
        </row>
        <row r="402">
          <cell r="C402" t="str">
            <v>S-T55075.02</v>
          </cell>
          <cell r="D402" t="str">
            <v>Antenna 23, 60cm int, FLEXIHOPPER</v>
          </cell>
          <cell r="E402">
            <v>454.09999999999997</v>
          </cell>
          <cell r="F402">
            <v>478</v>
          </cell>
        </row>
        <row r="403">
          <cell r="C403" t="str">
            <v>S-T55075.15</v>
          </cell>
          <cell r="D403" t="str">
            <v>Antenna 23, 120cm FLEXIHOPPER</v>
          </cell>
          <cell r="E403">
            <v>1683.3999999999999</v>
          </cell>
          <cell r="F403">
            <v>1772</v>
          </cell>
        </row>
        <row r="404">
          <cell r="C404" t="str">
            <v>S-T55220.03</v>
          </cell>
          <cell r="D404" t="str">
            <v>FIU 19 4x2M 120 RJ45 Plug-In-Unit</v>
          </cell>
          <cell r="E404">
            <v>218.5</v>
          </cell>
          <cell r="F404">
            <v>230</v>
          </cell>
        </row>
        <row r="405">
          <cell r="C405" t="str">
            <v>S-T55240.01</v>
          </cell>
          <cell r="D405" t="str">
            <v>FIU 19 0x2M 1+0</v>
          </cell>
          <cell r="E405">
            <v>1311</v>
          </cell>
          <cell r="F405">
            <v>1380</v>
          </cell>
        </row>
        <row r="406">
          <cell r="C406" t="str">
            <v>S-T55240.82</v>
          </cell>
          <cell r="D406" t="str">
            <v>FIU 19 16x2M 1+1 120 RJ-45</v>
          </cell>
          <cell r="E406">
            <v>3420</v>
          </cell>
          <cell r="F406">
            <v>3600</v>
          </cell>
        </row>
        <row r="407">
          <cell r="C407" t="str">
            <v>S-TR-7011</v>
          </cell>
          <cell r="D407" t="str">
            <v>FO TRANCEIVER V-16.2t</v>
          </cell>
          <cell r="E407">
            <v>6270</v>
          </cell>
          <cell r="F407">
            <v>6270</v>
          </cell>
        </row>
        <row r="408">
          <cell r="C408" t="str">
            <v>S-UC1002</v>
          </cell>
          <cell r="D408" t="str">
            <v>S5 SUBRACK, SINGLE ROW</v>
          </cell>
          <cell r="E408">
            <v>3913</v>
          </cell>
          <cell r="F408">
            <v>3913</v>
          </cell>
        </row>
        <row r="409">
          <cell r="C409" t="str">
            <v>S-UC4010-1</v>
          </cell>
          <cell r="D409" t="str">
            <v>2RCF SR, RACK CONNECTION FIELD SUBRACK</v>
          </cell>
          <cell r="E409">
            <v>452.8</v>
          </cell>
          <cell r="F409">
            <v>452.8</v>
          </cell>
        </row>
        <row r="410">
          <cell r="C410" t="str">
            <v>SW3304-1000M200</v>
          </cell>
          <cell r="D410" t="str">
            <v>6310/6320 ESW, FP4.10, CD-ROM</v>
          </cell>
          <cell r="E410">
            <v>317.5</v>
          </cell>
          <cell r="F410">
            <v>635</v>
          </cell>
        </row>
        <row r="411">
          <cell r="C411" t="str">
            <v>SW3340-0031M300</v>
          </cell>
          <cell r="D411" t="str">
            <v>6340 ESW, FP3.1, COMPACT FLASH</v>
          </cell>
          <cell r="E411">
            <v>1156.5</v>
          </cell>
          <cell r="F411">
            <v>2313</v>
          </cell>
        </row>
        <row r="412">
          <cell r="C412" t="str">
            <v>SW6345-0011M300</v>
          </cell>
          <cell r="D412" t="str">
            <v>6345 ESW, FP1.1, COMPACTFLASH</v>
          </cell>
          <cell r="E412">
            <v>1470</v>
          </cell>
          <cell r="F412">
            <v>2940</v>
          </cell>
        </row>
        <row r="413">
          <cell r="C413" t="str">
            <v>SW6345-0021M300</v>
          </cell>
          <cell r="D413" t="str">
            <v>6345 ESW, FP2.1, COMPACT FLASH</v>
          </cell>
          <cell r="E413">
            <v>1470</v>
          </cell>
          <cell r="F413">
            <v>2940</v>
          </cell>
        </row>
        <row r="414">
          <cell r="C414" t="str">
            <v>S-W-A-3-4652</v>
          </cell>
          <cell r="D414" t="str">
            <v>POWER CABLE 2.6M</v>
          </cell>
          <cell r="E414">
            <v>30.4</v>
          </cell>
          <cell r="F414">
            <v>30.4</v>
          </cell>
        </row>
        <row r="415">
          <cell r="C415" t="str">
            <v>S-WK-074Y-10.0-20</v>
          </cell>
          <cell r="D415" t="str">
            <v>C/A TRIB 7IN/OUT E1 120R D15/OE, 10M</v>
          </cell>
          <cell r="E415">
            <v>84</v>
          </cell>
          <cell r="F415">
            <v>84</v>
          </cell>
        </row>
        <row r="416">
          <cell r="C416" t="str">
            <v>S-WK-074Y-20.0-01</v>
          </cell>
          <cell r="D416" t="str">
            <v>C/A TRIB 7IN/OUT E1 120R D15/OE, 20M</v>
          </cell>
          <cell r="E416">
            <v>93</v>
          </cell>
          <cell r="F416">
            <v>93</v>
          </cell>
        </row>
        <row r="417">
          <cell r="C417" t="str">
            <v>S-WK-074Y-20.0-20</v>
          </cell>
          <cell r="D417" t="str">
            <v>C/A TRIB 7IN/OUT E1 120R D15/OE, 20M</v>
          </cell>
          <cell r="E417">
            <v>92</v>
          </cell>
          <cell r="F417">
            <v>92</v>
          </cell>
        </row>
        <row r="418">
          <cell r="C418" t="str">
            <v>S-WK-137B-10.0-01</v>
          </cell>
          <cell r="D418" t="str">
            <v>C/A STM1 ELEC., E3, DS3 OE 10M</v>
          </cell>
          <cell r="E418">
            <v>22</v>
          </cell>
          <cell r="F418">
            <v>22</v>
          </cell>
        </row>
        <row r="419">
          <cell r="C419" t="str">
            <v>S-WK-137B-20.0-01</v>
          </cell>
          <cell r="D419" t="str">
            <v>C/A STM1 ELEC., E3, DS3 OE 20M</v>
          </cell>
          <cell r="E419">
            <v>22</v>
          </cell>
          <cell r="F419">
            <v>22</v>
          </cell>
        </row>
        <row r="420">
          <cell r="C420" t="str">
            <v>S-WK-435B-02.0-01</v>
          </cell>
          <cell r="D420" t="str">
            <v>CABLE ASSY, TISI, 4IN/4OUT, 1X8 COAX TO</v>
          </cell>
          <cell r="E420">
            <v>84</v>
          </cell>
          <cell r="F420">
            <v>84</v>
          </cell>
        </row>
        <row r="421">
          <cell r="C421" t="str">
            <v>S-WK-444Y-01.0-01</v>
          </cell>
          <cell r="D421" t="str">
            <v>CABLE ASSY, SF-X C-BUS CABLE, 4 PAIRS 1:</v>
          </cell>
          <cell r="E421">
            <v>30</v>
          </cell>
          <cell r="F421">
            <v>30</v>
          </cell>
        </row>
        <row r="422">
          <cell r="C422" t="str">
            <v>S-WK-454Z-02.6-01</v>
          </cell>
          <cell r="D422" t="str">
            <v>C/A DC POW DSUB 3/O-E 2.6M</v>
          </cell>
          <cell r="E422">
            <v>17</v>
          </cell>
          <cell r="F422">
            <v>17</v>
          </cell>
        </row>
        <row r="423">
          <cell r="C423" t="str">
            <v>S-WK-460X-00.0-01</v>
          </cell>
          <cell r="D423" t="str">
            <v>CABLE ASSY, C-BUS TERMINATION FOR SF3, D</v>
          </cell>
          <cell r="E423">
            <v>9</v>
          </cell>
          <cell r="F423">
            <v>9</v>
          </cell>
        </row>
        <row r="424">
          <cell r="C424" t="str">
            <v>S-WK-461X-01.2-01</v>
          </cell>
          <cell r="D424" t="str">
            <v>C/A ALARM  1.2M</v>
          </cell>
          <cell r="E424">
            <v>42</v>
          </cell>
          <cell r="F424">
            <v>42</v>
          </cell>
        </row>
        <row r="425">
          <cell r="C425" t="str">
            <v>S-WK-461X-02.7-01</v>
          </cell>
          <cell r="D425" t="str">
            <v>C/A EOW / ALARM 2.7M</v>
          </cell>
          <cell r="E425">
            <v>42</v>
          </cell>
          <cell r="F425">
            <v>42</v>
          </cell>
        </row>
        <row r="426">
          <cell r="C426" t="str">
            <v>S-WK-478X-03.0-01</v>
          </cell>
          <cell r="D426" t="str">
            <v>CABLE ASSY, POWER CABLE FAN UNIT</v>
          </cell>
          <cell r="E426">
            <v>42</v>
          </cell>
          <cell r="F426">
            <v>42</v>
          </cell>
        </row>
        <row r="427">
          <cell r="C427" t="str">
            <v>S-WK-479X-01.5-01</v>
          </cell>
          <cell r="D427" t="str">
            <v>CABLE ASSY, ALARM CABLE FAN UNIT</v>
          </cell>
          <cell r="E427">
            <v>42</v>
          </cell>
          <cell r="F427">
            <v>42</v>
          </cell>
        </row>
        <row r="428">
          <cell r="C428" t="str">
            <v>S-WK-493Z-01.8-01</v>
          </cell>
          <cell r="D428" t="str">
            <v>CABLE ASSY,POWER,D-SUB 3WK3 TO OPEN END</v>
          </cell>
          <cell r="E428">
            <v>43</v>
          </cell>
          <cell r="F428">
            <v>43</v>
          </cell>
        </row>
        <row r="429">
          <cell r="C429" t="str">
            <v>S-W-OF185/10.0</v>
          </cell>
          <cell r="D429" t="str">
            <v>FIBR,SM,FC/PC-DIN,TUNED,IL&lt;0.4,RL&gt;45 10M</v>
          </cell>
          <cell r="E429">
            <v>65</v>
          </cell>
          <cell r="F429">
            <v>65</v>
          </cell>
        </row>
        <row r="430">
          <cell r="C430" t="str">
            <v>S-W-OF199/10.0</v>
          </cell>
          <cell r="D430" t="str">
            <v>FIBR,SM,LC - FC/PC,LSZH,10M</v>
          </cell>
          <cell r="E430">
            <v>65</v>
          </cell>
          <cell r="F430">
            <v>65</v>
          </cell>
        </row>
        <row r="431">
          <cell r="C431" t="str">
            <v>T36626.01</v>
          </cell>
          <cell r="D431" t="str">
            <v xml:space="preserve"> CABLE REEL FLEXBUS RG223 500M</v>
          </cell>
          <cell r="E431">
            <v>535.5</v>
          </cell>
          <cell r="F431">
            <v>535.5</v>
          </cell>
        </row>
        <row r="432">
          <cell r="C432" t="str">
            <v>T38286.03</v>
          </cell>
          <cell r="D432" t="str">
            <v>Ant HP 0.6m 14.0-15.35G Si</v>
          </cell>
          <cell r="E432">
            <v>522</v>
          </cell>
          <cell r="F432">
            <v>522</v>
          </cell>
        </row>
        <row r="433">
          <cell r="C433" t="str">
            <v>T38286.04</v>
          </cell>
          <cell r="D433" t="str">
            <v>Ant HP 1.2m 14.0-15.35G Si</v>
          </cell>
          <cell r="E433">
            <v>1056</v>
          </cell>
          <cell r="F433">
            <v>1056</v>
          </cell>
        </row>
        <row r="434">
          <cell r="C434" t="str">
            <v>T38344.17</v>
          </cell>
          <cell r="D434" t="str">
            <v>NEW NERA SDH Management software (1-100)</v>
          </cell>
          <cell r="E434">
            <v>25070.76</v>
          </cell>
          <cell r="F434">
            <v>25070.76</v>
          </cell>
        </row>
        <row r="435">
          <cell r="C435" t="str">
            <v>T38347.08</v>
          </cell>
          <cell r="D435" t="str">
            <v>PH ODU mount 1+1 0.45+0.6m ant</v>
          </cell>
          <cell r="E435">
            <v>268</v>
          </cell>
          <cell r="F435">
            <v>268</v>
          </cell>
        </row>
        <row r="436">
          <cell r="C436" t="str">
            <v>T38347.09</v>
          </cell>
          <cell r="D436" t="str">
            <v>PH ODU mount 1+1 1.2m ant</v>
          </cell>
          <cell r="E436">
            <v>285</v>
          </cell>
          <cell r="F436">
            <v>285</v>
          </cell>
        </row>
        <row r="437">
          <cell r="C437" t="str">
            <v>T38347.11</v>
          </cell>
          <cell r="D437" t="str">
            <v>PH ODU mount 1+0 0.45+0.6m ant</v>
          </cell>
          <cell r="E437">
            <v>94</v>
          </cell>
          <cell r="F437">
            <v>94</v>
          </cell>
        </row>
        <row r="438">
          <cell r="C438" t="str">
            <v>T38347.12</v>
          </cell>
          <cell r="D438" t="str">
            <v>PH ODU mount 1+0 1.2m ant</v>
          </cell>
          <cell r="E438">
            <v>109</v>
          </cell>
          <cell r="F438">
            <v>109</v>
          </cell>
        </row>
        <row r="439">
          <cell r="C439" t="str">
            <v>T38347.13</v>
          </cell>
          <cell r="D439" t="str">
            <v>PH coax cable 100m drum</v>
          </cell>
          <cell r="E439">
            <v>273</v>
          </cell>
          <cell r="F439">
            <v>273</v>
          </cell>
        </row>
        <row r="440">
          <cell r="C440" t="str">
            <v>T38347.14</v>
          </cell>
          <cell r="D440" t="str">
            <v>PH coax cable 200m drum</v>
          </cell>
          <cell r="E440">
            <v>539</v>
          </cell>
          <cell r="F440">
            <v>539</v>
          </cell>
        </row>
        <row r="441">
          <cell r="C441" t="str">
            <v>T38347.19</v>
          </cell>
          <cell r="D441" t="str">
            <v>PH WG connector+grounding kit</v>
          </cell>
          <cell r="E441">
            <v>170</v>
          </cell>
          <cell r="F441">
            <v>170</v>
          </cell>
        </row>
        <row r="442">
          <cell r="C442" t="str">
            <v>T38348.01</v>
          </cell>
          <cell r="D442" t="str">
            <v>CityLink cable, 6xE1</v>
          </cell>
          <cell r="E442">
            <v>27</v>
          </cell>
          <cell r="F442">
            <v>27</v>
          </cell>
        </row>
        <row r="443">
          <cell r="C443" t="str">
            <v>T38348.02</v>
          </cell>
          <cell r="D443" t="str">
            <v>CityLink cable kit</v>
          </cell>
          <cell r="E443">
            <v>75.5</v>
          </cell>
          <cell r="F443">
            <v>75.5</v>
          </cell>
        </row>
        <row r="444">
          <cell r="C444" t="str">
            <v>T38348.09</v>
          </cell>
          <cell r="D444" t="str">
            <v xml:space="preserve">PH IP Stack function </v>
          </cell>
          <cell r="E444">
            <v>367</v>
          </cell>
          <cell r="F444">
            <v>367</v>
          </cell>
        </row>
        <row r="445">
          <cell r="C445" t="str">
            <v>T55050.01</v>
          </cell>
          <cell r="D445" t="str">
            <v>Alignment Unit, 30/60 FLEXIHOPPER</v>
          </cell>
          <cell r="E445">
            <v>101.376</v>
          </cell>
          <cell r="F445">
            <v>115.2</v>
          </cell>
        </row>
        <row r="446">
          <cell r="C446" t="str">
            <v>T55060.01</v>
          </cell>
          <cell r="D446" t="str">
            <v>Alignment Unit, 120 FLEXIHOPPER</v>
          </cell>
          <cell r="E446">
            <v>88.703999999999994</v>
          </cell>
          <cell r="F446">
            <v>100.8</v>
          </cell>
        </row>
        <row r="447">
          <cell r="C447" t="str">
            <v>T55065.11</v>
          </cell>
          <cell r="D447" t="str">
            <v>FLEXIHOPPER 23 M LO 1008M</v>
          </cell>
          <cell r="E447">
            <v>2154.2400000000002</v>
          </cell>
          <cell r="F447">
            <v>2448</v>
          </cell>
        </row>
        <row r="448">
          <cell r="C448" t="str">
            <v>T55065.15</v>
          </cell>
          <cell r="D448" t="str">
            <v>FLEXIHOPPER 23 M HI 1008M</v>
          </cell>
          <cell r="E448">
            <v>2154.2400000000002</v>
          </cell>
          <cell r="F448">
            <v>2448</v>
          </cell>
        </row>
        <row r="449">
          <cell r="C449" t="str">
            <v>T55070.51</v>
          </cell>
          <cell r="D449" t="str">
            <v>6dB Coupler 23 FLEXIHOPPER</v>
          </cell>
          <cell r="E449">
            <v>591.36</v>
          </cell>
          <cell r="F449">
            <v>672</v>
          </cell>
        </row>
        <row r="450">
          <cell r="C450" t="str">
            <v>T55075.01</v>
          </cell>
          <cell r="D450" t="str">
            <v>Antenna 23, 30cm int. FLEXIHOPPER</v>
          </cell>
          <cell r="E450">
            <v>139.392</v>
          </cell>
          <cell r="F450">
            <v>158.4</v>
          </cell>
        </row>
        <row r="451">
          <cell r="C451" t="str">
            <v>T55075.02</v>
          </cell>
          <cell r="D451" t="str">
            <v>Antenna 23, 60cm int. FLEXIHOPPER</v>
          </cell>
          <cell r="E451">
            <v>206.976</v>
          </cell>
          <cell r="F451">
            <v>235.2</v>
          </cell>
        </row>
        <row r="452">
          <cell r="C452" t="str">
            <v>T55075.15</v>
          </cell>
          <cell r="D452" t="str">
            <v>Antenna 23, 120cm FLEXIHOPPER</v>
          </cell>
          <cell r="E452">
            <v>696.96</v>
          </cell>
          <cell r="F452">
            <v>792</v>
          </cell>
        </row>
        <row r="453">
          <cell r="C453" t="str">
            <v>T55220.03</v>
          </cell>
          <cell r="D453" t="str">
            <v>FIU 19 4x2M 120 RJ45 Plug-In-Unit</v>
          </cell>
          <cell r="E453">
            <v>109.824</v>
          </cell>
          <cell r="F453">
            <v>124.8</v>
          </cell>
        </row>
        <row r="454">
          <cell r="C454" t="str">
            <v>T55240.01</v>
          </cell>
          <cell r="D454" t="str">
            <v>FIU 19 0x2M 1+0</v>
          </cell>
          <cell r="E454">
            <v>633.6</v>
          </cell>
          <cell r="F454">
            <v>720</v>
          </cell>
        </row>
        <row r="455">
          <cell r="C455" t="str">
            <v>T55240.82</v>
          </cell>
          <cell r="D455" t="str">
            <v>FIU 19 16X2M 1+1 120 RJ45</v>
          </cell>
          <cell r="E455">
            <v>1900.8</v>
          </cell>
          <cell r="F455">
            <v>2160</v>
          </cell>
        </row>
        <row r="456">
          <cell r="C456" t="str">
            <v>T55250.20</v>
          </cell>
          <cell r="D456" t="str">
            <v>FIU 19 TQ-TQ Q1 or 2M Cable (500mm)</v>
          </cell>
          <cell r="E456">
            <v>23.8</v>
          </cell>
          <cell r="F456">
            <v>23.8</v>
          </cell>
        </row>
        <row r="457">
          <cell r="C457" t="str">
            <v>T55255.01</v>
          </cell>
          <cell r="D457" t="str">
            <v>FlexBus TNC-TNC (RG223) Connector Kit</v>
          </cell>
          <cell r="E457">
            <v>10.88</v>
          </cell>
          <cell r="F457">
            <v>10.88</v>
          </cell>
        </row>
        <row r="458">
          <cell r="C458" t="str">
            <v>T55255.21</v>
          </cell>
          <cell r="D458" t="str">
            <v>Clamp for RG223 M2X6, rod8-25/flat 3-25</v>
          </cell>
          <cell r="E458">
            <v>1.63</v>
          </cell>
          <cell r="F458">
            <v>1.63</v>
          </cell>
        </row>
        <row r="459">
          <cell r="C459" t="str">
            <v>T55255.51</v>
          </cell>
          <cell r="D459" t="str">
            <v>Ground Kit (6mm) RG223-RG58 (6115400006)</v>
          </cell>
          <cell r="E459">
            <v>14.52</v>
          </cell>
          <cell r="F459">
            <v>14.52</v>
          </cell>
        </row>
        <row r="460">
          <cell r="C460" t="str">
            <v>T55257.02</v>
          </cell>
          <cell r="D460" t="str">
            <v>FlexBus TNC-TNC Cable (500mm)</v>
          </cell>
          <cell r="E460">
            <v>27.2</v>
          </cell>
          <cell r="F460">
            <v>27.2</v>
          </cell>
        </row>
        <row r="461">
          <cell r="C461" t="str">
            <v>TR-7011</v>
          </cell>
          <cell r="D461" t="str">
            <v>FO TRANCEIVER V-16.2t</v>
          </cell>
          <cell r="E461">
            <v>3135</v>
          </cell>
          <cell r="F461">
            <v>6270</v>
          </cell>
        </row>
        <row r="462">
          <cell r="C462" t="str">
            <v>UC1002</v>
          </cell>
          <cell r="D462" t="str">
            <v>S5 SUBRACK, SINGLE ROW</v>
          </cell>
          <cell r="E462">
            <v>1956.5</v>
          </cell>
          <cell r="F462">
            <v>3913</v>
          </cell>
        </row>
        <row r="463">
          <cell r="C463" t="str">
            <v>W-A-3-4652</v>
          </cell>
          <cell r="D463" t="str">
            <v>POWER CABLE 2.6M</v>
          </cell>
          <cell r="E463">
            <v>15</v>
          </cell>
          <cell r="F463">
            <v>30</v>
          </cell>
        </row>
        <row r="464">
          <cell r="C464" t="str">
            <v>WK-074Y-10.0-20</v>
          </cell>
          <cell r="D464" t="str">
            <v>C/A TRIB 7IN/OUT E1 120R D15/OE, 10M</v>
          </cell>
          <cell r="E464">
            <v>42</v>
          </cell>
          <cell r="F464">
            <v>84</v>
          </cell>
        </row>
        <row r="465">
          <cell r="C465" t="str">
            <v>WK-074Y-20.0-01</v>
          </cell>
          <cell r="D465" t="str">
            <v>C/A TRIB 7IN/OUT E1 120R D15/OE, 20M</v>
          </cell>
          <cell r="E465">
            <v>46</v>
          </cell>
          <cell r="F465">
            <v>92</v>
          </cell>
        </row>
        <row r="466">
          <cell r="C466" t="str">
            <v>WK-074Y-20.0-20</v>
          </cell>
          <cell r="D466" t="str">
            <v>C/A TRIB 7IN/OUT E1 120R D15/OE, 20M</v>
          </cell>
          <cell r="E466">
            <v>46</v>
          </cell>
          <cell r="F466">
            <v>92</v>
          </cell>
        </row>
        <row r="467">
          <cell r="C467" t="str">
            <v>WK-137B-10.0-01</v>
          </cell>
          <cell r="D467" t="str">
            <v>C/A STM1 ELEC., E3, DS3 OE 10M</v>
          </cell>
          <cell r="E467">
            <v>11</v>
          </cell>
          <cell r="F467">
            <v>22</v>
          </cell>
        </row>
        <row r="468">
          <cell r="C468" t="str">
            <v>WK-137B-20.0-01</v>
          </cell>
          <cell r="D468" t="str">
            <v>C/A STM1 ELEC., E3, DS3 OE 20M</v>
          </cell>
          <cell r="E468">
            <v>11</v>
          </cell>
          <cell r="F468">
            <v>22</v>
          </cell>
        </row>
        <row r="469">
          <cell r="C469" t="str">
            <v>WK-435B-02.0-01</v>
          </cell>
          <cell r="D469" t="str">
            <v>CABLE ASSY, TISI, 4IN/4OUT, 1X8 COAX TO</v>
          </cell>
          <cell r="E469">
            <v>42</v>
          </cell>
          <cell r="F469">
            <v>84</v>
          </cell>
        </row>
        <row r="470">
          <cell r="C470" t="str">
            <v>WK-444Y-01.0-01</v>
          </cell>
          <cell r="D470" t="str">
            <v>CABLE ASSY, SF-X C-BUS CABLE, 4 PAIRS 1:</v>
          </cell>
          <cell r="E470">
            <v>15</v>
          </cell>
          <cell r="F470">
            <v>30</v>
          </cell>
        </row>
        <row r="471">
          <cell r="C471" t="str">
            <v>WK-454Z-02.6-01</v>
          </cell>
          <cell r="D471" t="str">
            <v>C/A DC POW DSUB 3/O-E 2.6M</v>
          </cell>
          <cell r="E471">
            <v>8.5</v>
          </cell>
          <cell r="F471">
            <v>17</v>
          </cell>
        </row>
        <row r="472">
          <cell r="C472" t="str">
            <v>WK-460X-00.0-01</v>
          </cell>
          <cell r="D472" t="str">
            <v>CABLE ASSY, C-BUS TERMINATION FOR SF3, D</v>
          </cell>
          <cell r="E472">
            <v>4.5</v>
          </cell>
          <cell r="F472">
            <v>9</v>
          </cell>
        </row>
        <row r="473">
          <cell r="C473" t="str">
            <v>WK-461X-01.2-01</v>
          </cell>
          <cell r="D473" t="str">
            <v>C/A ALARM  1.2M</v>
          </cell>
          <cell r="E473">
            <v>21</v>
          </cell>
          <cell r="F473">
            <v>42</v>
          </cell>
        </row>
        <row r="474">
          <cell r="C474" t="str">
            <v>WK-461X-02.7-01</v>
          </cell>
          <cell r="D474" t="str">
            <v>C/A EOW / ALARM 2.7M</v>
          </cell>
          <cell r="E474">
            <v>21</v>
          </cell>
          <cell r="F474">
            <v>42</v>
          </cell>
        </row>
        <row r="475">
          <cell r="C475" t="str">
            <v>WK-478X-03.0-01</v>
          </cell>
          <cell r="D475" t="str">
            <v>CABLE ASSY, POWER CABLE FAN UNIT</v>
          </cell>
          <cell r="E475">
            <v>21</v>
          </cell>
          <cell r="F475">
            <v>42</v>
          </cell>
        </row>
        <row r="476">
          <cell r="C476" t="str">
            <v>WK-479X-01.5-01</v>
          </cell>
          <cell r="D476" t="str">
            <v>CABLE ASSY, ALARM CABLE FAN UNIT</v>
          </cell>
          <cell r="E476">
            <v>21</v>
          </cell>
          <cell r="F476">
            <v>42</v>
          </cell>
        </row>
        <row r="477">
          <cell r="C477" t="str">
            <v>WK-493Z-01.8-01</v>
          </cell>
          <cell r="D477" t="str">
            <v>CABLE ASSY,POWER,D-SUB 3WK3 TO OPEN END</v>
          </cell>
          <cell r="E477">
            <v>21.5</v>
          </cell>
          <cell r="F477">
            <v>43</v>
          </cell>
        </row>
        <row r="478">
          <cell r="C478" t="str">
            <v>W-OF185/10.0</v>
          </cell>
          <cell r="D478" t="str">
            <v>FIBR,SM,FC/PC-DIN,TUNED,IL&lt;0.4,RL&gt;45 10M</v>
          </cell>
          <cell r="E478">
            <v>32.5</v>
          </cell>
          <cell r="F478">
            <v>65</v>
          </cell>
        </row>
        <row r="479">
          <cell r="C479" t="str">
            <v>W-OF199/10.0</v>
          </cell>
          <cell r="D479" t="str">
            <v>FIBR,SM,LC - FC/PC,LSZH,10M</v>
          </cell>
          <cell r="E479">
            <v>32.5</v>
          </cell>
          <cell r="F479">
            <v>65</v>
          </cell>
        </row>
        <row r="480">
          <cell r="C480" t="str">
            <v>W-OF203/10.0</v>
          </cell>
          <cell r="D480" t="str">
            <v>FIBR,SM,DUPLEX,2XLC,LSZH,10M</v>
          </cell>
          <cell r="E480">
            <v>50.5</v>
          </cell>
          <cell r="F480">
            <v>101</v>
          </cell>
        </row>
        <row r="481">
          <cell r="D481" t="str">
            <v>Alarm Correlation</v>
          </cell>
          <cell r="E481">
            <v>120000</v>
          </cell>
          <cell r="F481">
            <v>120000</v>
          </cell>
        </row>
        <row r="482">
          <cell r="D482" t="str">
            <v>Cisco 3745 basic router</v>
          </cell>
          <cell r="E482">
            <v>9360</v>
          </cell>
          <cell r="F482">
            <v>9360</v>
          </cell>
        </row>
        <row r="483">
          <cell r="D483" t="str">
            <v xml:space="preserve">Compaq workstation (Operator Seat) </v>
          </cell>
          <cell r="E483">
            <v>1366</v>
          </cell>
          <cell r="F483">
            <v>1366</v>
          </cell>
        </row>
        <row r="484">
          <cell r="D484" t="str">
            <v>HP L3000 rp5470 Server 1CPU</v>
          </cell>
          <cell r="E484">
            <v>31620</v>
          </cell>
          <cell r="F484">
            <v>31620</v>
          </cell>
        </row>
        <row r="485">
          <cell r="D485" t="str">
            <v>NetAct site licenses per NetAct Server</v>
          </cell>
          <cell r="E485">
            <v>17550</v>
          </cell>
          <cell r="F485">
            <v>17550</v>
          </cell>
        </row>
        <row r="486">
          <cell r="D486" t="str">
            <v>Transmission node manager server (PC)</v>
          </cell>
          <cell r="E486">
            <v>3565</v>
          </cell>
          <cell r="F486">
            <v>3565</v>
          </cell>
        </row>
        <row r="487">
          <cell r="D487" t="str">
            <v>VA7410 2x14x36GB Storage System</v>
          </cell>
          <cell r="E487">
            <v>59670</v>
          </cell>
          <cell r="F487">
            <v>59670</v>
          </cell>
        </row>
        <row r="488">
          <cell r="D488" t="str">
            <v>Windows Application Servers</v>
          </cell>
          <cell r="E488">
            <v>6143</v>
          </cell>
          <cell r="F488">
            <v>6143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Navigation"/>
      <sheetName val="Vocabulary"/>
      <sheetName val="To do"/>
      <sheetName val="Таблица (Алко+табак)"/>
      <sheetName val="Таблица (алкоголь)"/>
      <sheetName val="Таблица (табак)"/>
      <sheetName val="1. Dashboard"/>
      <sheetName val="2. Inputs"/>
      <sheetName val="3. Expenses"/>
      <sheetName val="4. CAPEX, FA"/>
      <sheetName val="5. Taxes"/>
      <sheetName val="6. Revenue"/>
      <sheetName val="7. Фин. показатели (табак+алко)"/>
      <sheetName val="7. Фин. показатели (алкоголь)"/>
      <sheetName val="7. Фин. показатели (табак)"/>
      <sheetName val="8. Объемы"/>
      <sheetName val="9. Закуп оборудования"/>
      <sheetName val="10. Собственное оборудование"/>
      <sheetName val="11. ШР"/>
      <sheetName val="Сайзин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7">
          <cell r="E27">
            <v>2.6798831081206305</v>
          </cell>
        </row>
        <row r="31">
          <cell r="E31">
            <v>2.6803380030705317</v>
          </cell>
        </row>
        <row r="32">
          <cell r="E32">
            <v>2.6766113954343043</v>
          </cell>
        </row>
      </sheetData>
      <sheetData sheetId="8"/>
      <sheetData sheetId="9">
        <row r="92">
          <cell r="I92">
            <v>9.9583723148509301E-2</v>
          </cell>
        </row>
        <row r="96">
          <cell r="I96">
            <v>0.67449332487191427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tical"/>
      <sheetName val="Store"/>
      <sheetName val="UnadjBS"/>
      <sheetName val="REXPL"/>
      <sheetName val="Выбор"/>
      <sheetName val="GAAP TB 30.09.01  detail p&amp;l"/>
      <sheetName val="IS"/>
      <sheetName val="General"/>
      <sheetName val="Income tax summary"/>
      <sheetName val="Post Frac"/>
      <sheetName val="IPR"/>
      <sheetName val="Summary"/>
      <sheetName val="July_03_Pg8"/>
    </sheetNames>
    <sheetDataSet>
      <sheetData sheetId="0"/>
      <sheetData sheetId="1" refreshError="1">
        <row r="1">
          <cell r="A1" t="str">
            <v>Fixed and Other assets</v>
          </cell>
          <cell r="D1" t="str">
            <v>2000 year</v>
          </cell>
          <cell r="K1" t="str">
            <v>Dec Deprec</v>
          </cell>
          <cell r="L1" t="str">
            <v># of Periods ytd</v>
          </cell>
          <cell r="N1">
            <v>12</v>
          </cell>
        </row>
        <row r="2">
          <cell r="A2" t="str">
            <v>JAN month end balances</v>
          </cell>
          <cell r="L2" t="str">
            <v># Periods remaining</v>
          </cell>
          <cell r="N2">
            <v>0</v>
          </cell>
        </row>
        <row r="4">
          <cell r="C4" t="str">
            <v>Cost</v>
          </cell>
          <cell r="D4" t="str">
            <v>Non-tax</v>
          </cell>
          <cell r="E4" t="str">
            <v>Additions/</v>
          </cell>
          <cell r="F4" t="str">
            <v>Total</v>
          </cell>
          <cell r="H4" t="str">
            <v>Acc Depr</v>
          </cell>
          <cell r="I4" t="str">
            <v>Additions/</v>
          </cell>
          <cell r="J4" t="str">
            <v>YTD</v>
          </cell>
          <cell r="K4" t="str">
            <v>YTD</v>
          </cell>
          <cell r="L4" t="str">
            <v>NBV</v>
          </cell>
          <cell r="M4" t="str">
            <v>NBV</v>
          </cell>
          <cell r="N4" t="str">
            <v>curr</v>
          </cell>
          <cell r="O4" t="str">
            <v>future</v>
          </cell>
          <cell r="P4" t="str">
            <v>Gain / (Loss)</v>
          </cell>
          <cell r="Q4" t="str">
            <v>Deprec</v>
          </cell>
          <cell r="R4" t="str">
            <v>JAN</v>
          </cell>
        </row>
        <row r="5">
          <cell r="C5" t="str">
            <v>199901</v>
          </cell>
          <cell r="D5" t="str">
            <v>Adjustments</v>
          </cell>
          <cell r="E5" t="str">
            <v>Disposals</v>
          </cell>
          <cell r="F5" t="str">
            <v>Cost</v>
          </cell>
          <cell r="H5" t="str">
            <v>199901</v>
          </cell>
          <cell r="I5" t="str">
            <v>Disposals</v>
          </cell>
          <cell r="J5" t="str">
            <v>Depr</v>
          </cell>
          <cell r="K5" t="str">
            <v>Acc Depr</v>
          </cell>
          <cell r="L5" t="str">
            <v>199901</v>
          </cell>
          <cell r="M5" t="str">
            <v>200001</v>
          </cell>
          <cell r="N5" t="str">
            <v>yr</v>
          </cell>
          <cell r="O5" t="str">
            <v>yrs</v>
          </cell>
          <cell r="P5" t="str">
            <v>on disposal</v>
          </cell>
          <cell r="Q5" t="str">
            <v>ytd SB</v>
          </cell>
          <cell r="R5" t="str">
            <v>deprec</v>
          </cell>
        </row>
        <row r="7">
          <cell r="A7" t="str">
            <v>Furniture, Fixtures and Equipment - 10 year straight line</v>
          </cell>
        </row>
        <row r="9">
          <cell r="A9" t="str">
            <v>PLDF</v>
          </cell>
          <cell r="B9">
            <v>9905</v>
          </cell>
          <cell r="C9">
            <v>0</v>
          </cell>
          <cell r="E9">
            <v>97201</v>
          </cell>
          <cell r="F9">
            <v>97201</v>
          </cell>
          <cell r="H9">
            <v>0</v>
          </cell>
          <cell r="I9">
            <v>0</v>
          </cell>
          <cell r="J9">
            <v>6480.07</v>
          </cell>
          <cell r="K9">
            <v>-6480.07</v>
          </cell>
          <cell r="L9">
            <v>0</v>
          </cell>
          <cell r="M9">
            <v>90720.93</v>
          </cell>
          <cell r="N9">
            <v>8</v>
          </cell>
          <cell r="O9">
            <v>112</v>
          </cell>
          <cell r="P9">
            <v>0</v>
          </cell>
          <cell r="Q9">
            <v>6480.07</v>
          </cell>
          <cell r="R9">
            <v>0</v>
          </cell>
        </row>
        <row r="10">
          <cell r="A10">
            <v>1510</v>
          </cell>
          <cell r="C10" t="str">
            <v>------------------</v>
          </cell>
          <cell r="D10" t="str">
            <v>------------------</v>
          </cell>
          <cell r="E10" t="str">
            <v>------------------</v>
          </cell>
          <cell r="F10" t="str">
            <v>------------------</v>
          </cell>
          <cell r="H10" t="str">
            <v>------------------</v>
          </cell>
          <cell r="I10" t="str">
            <v>------------------</v>
          </cell>
          <cell r="J10" t="str">
            <v>------------------</v>
          </cell>
          <cell r="K10" t="str">
            <v>------------------</v>
          </cell>
          <cell r="L10" t="str">
            <v>------------------</v>
          </cell>
          <cell r="M10" t="str">
            <v>------------------</v>
          </cell>
          <cell r="P10" t="str">
            <v>------------------</v>
          </cell>
          <cell r="Q10" t="str">
            <v>------------------</v>
          </cell>
          <cell r="R10" t="str">
            <v>------------------</v>
          </cell>
        </row>
        <row r="11">
          <cell r="A11" t="str">
            <v>store closed</v>
          </cell>
          <cell r="C11">
            <v>0</v>
          </cell>
          <cell r="E11">
            <v>97201</v>
          </cell>
          <cell r="F11">
            <v>97201</v>
          </cell>
          <cell r="H11">
            <v>0</v>
          </cell>
          <cell r="I11">
            <v>0</v>
          </cell>
          <cell r="J11">
            <v>6480.07</v>
          </cell>
          <cell r="K11">
            <v>-6480.07</v>
          </cell>
          <cell r="L11">
            <v>0</v>
          </cell>
          <cell r="M11">
            <v>90720.93</v>
          </cell>
          <cell r="P11">
            <v>0</v>
          </cell>
          <cell r="Q11">
            <v>6480.07</v>
          </cell>
          <cell r="R11">
            <v>0</v>
          </cell>
        </row>
        <row r="12">
          <cell r="H12">
            <v>0</v>
          </cell>
          <cell r="J12">
            <v>0</v>
          </cell>
          <cell r="L12">
            <v>0</v>
          </cell>
          <cell r="M12">
            <v>0</v>
          </cell>
          <cell r="Q12">
            <v>0</v>
          </cell>
          <cell r="R12">
            <v>0</v>
          </cell>
        </row>
        <row r="13">
          <cell r="A13">
            <v>5001</v>
          </cell>
          <cell r="B13">
            <v>9905</v>
          </cell>
          <cell r="C13">
            <v>0</v>
          </cell>
          <cell r="E13">
            <v>97201</v>
          </cell>
          <cell r="F13">
            <v>97201</v>
          </cell>
          <cell r="H13">
            <v>0</v>
          </cell>
          <cell r="I13">
            <v>0</v>
          </cell>
          <cell r="J13">
            <v>6480.07</v>
          </cell>
          <cell r="K13">
            <v>-6480.07</v>
          </cell>
          <cell r="L13">
            <v>0</v>
          </cell>
          <cell r="M13">
            <v>90720.93</v>
          </cell>
          <cell r="N13">
            <v>8</v>
          </cell>
          <cell r="O13">
            <v>112</v>
          </cell>
          <cell r="P13">
            <v>0</v>
          </cell>
          <cell r="Q13">
            <v>6480.07</v>
          </cell>
          <cell r="R13">
            <v>0</v>
          </cell>
        </row>
        <row r="14">
          <cell r="B14">
            <v>9906</v>
          </cell>
          <cell r="C14">
            <v>0</v>
          </cell>
          <cell r="E14">
            <v>2494.8000000000002</v>
          </cell>
          <cell r="F14">
            <v>2494.8000000000002</v>
          </cell>
          <cell r="H14">
            <v>0</v>
          </cell>
          <cell r="I14">
            <v>0</v>
          </cell>
          <cell r="J14">
            <v>145.53</v>
          </cell>
          <cell r="K14">
            <v>-145.53</v>
          </cell>
          <cell r="L14">
            <v>0</v>
          </cell>
          <cell r="M14">
            <v>2349.27</v>
          </cell>
          <cell r="N14">
            <v>7</v>
          </cell>
          <cell r="O14">
            <v>113</v>
          </cell>
          <cell r="P14">
            <v>0</v>
          </cell>
          <cell r="Q14">
            <v>145.53</v>
          </cell>
          <cell r="R14">
            <v>0</v>
          </cell>
        </row>
        <row r="15">
          <cell r="B15">
            <v>9907</v>
          </cell>
          <cell r="E15">
            <v>1096.47</v>
          </cell>
          <cell r="F15">
            <v>1096.47</v>
          </cell>
          <cell r="J15">
            <v>54.82</v>
          </cell>
          <cell r="K15">
            <v>-54.82</v>
          </cell>
          <cell r="M15">
            <v>1041.6500000000001</v>
          </cell>
          <cell r="N15">
            <v>6</v>
          </cell>
          <cell r="O15">
            <v>114</v>
          </cell>
          <cell r="Q15">
            <v>54.82</v>
          </cell>
          <cell r="R15">
            <v>0</v>
          </cell>
        </row>
        <row r="16">
          <cell r="B16">
            <v>9908</v>
          </cell>
          <cell r="E16">
            <v>1500</v>
          </cell>
          <cell r="F16">
            <v>1500</v>
          </cell>
          <cell r="J16">
            <v>62.5</v>
          </cell>
          <cell r="K16">
            <v>-62.5</v>
          </cell>
          <cell r="M16">
            <v>1437.5</v>
          </cell>
          <cell r="N16">
            <v>5</v>
          </cell>
          <cell r="O16">
            <v>115</v>
          </cell>
          <cell r="Q16">
            <v>62.5</v>
          </cell>
          <cell r="R16">
            <v>0</v>
          </cell>
        </row>
        <row r="17">
          <cell r="B17">
            <v>9908</v>
          </cell>
          <cell r="E17">
            <v>4821.6499999999996</v>
          </cell>
          <cell r="F17">
            <v>4821.6499999999996</v>
          </cell>
          <cell r="J17">
            <v>200.9</v>
          </cell>
          <cell r="K17">
            <v>-200.9</v>
          </cell>
          <cell r="M17">
            <v>4620.75</v>
          </cell>
          <cell r="N17">
            <v>5</v>
          </cell>
          <cell r="O17">
            <v>115</v>
          </cell>
          <cell r="Q17">
            <v>200.9</v>
          </cell>
          <cell r="R17">
            <v>0</v>
          </cell>
        </row>
        <row r="18">
          <cell r="B18">
            <v>9908</v>
          </cell>
          <cell r="E18">
            <v>142986.65</v>
          </cell>
          <cell r="F18">
            <v>142986.65</v>
          </cell>
          <cell r="J18">
            <v>5957.78</v>
          </cell>
          <cell r="K18">
            <v>-5957.78</v>
          </cell>
          <cell r="M18">
            <v>137028.87</v>
          </cell>
          <cell r="N18">
            <v>5</v>
          </cell>
          <cell r="O18">
            <v>115</v>
          </cell>
          <cell r="Q18">
            <v>5957.78</v>
          </cell>
          <cell r="R18">
            <v>0</v>
          </cell>
        </row>
        <row r="19">
          <cell r="B19">
            <v>9908</v>
          </cell>
          <cell r="E19">
            <v>496.77</v>
          </cell>
          <cell r="F19">
            <v>496.77</v>
          </cell>
          <cell r="J19">
            <v>20.7</v>
          </cell>
          <cell r="K19">
            <v>-20.7</v>
          </cell>
          <cell r="M19">
            <v>476.07</v>
          </cell>
          <cell r="N19">
            <v>5</v>
          </cell>
          <cell r="O19">
            <v>115</v>
          </cell>
          <cell r="Q19">
            <v>20.7</v>
          </cell>
          <cell r="R19">
            <v>0</v>
          </cell>
        </row>
        <row r="20">
          <cell r="B20">
            <v>9909</v>
          </cell>
          <cell r="E20">
            <v>3863.25</v>
          </cell>
          <cell r="F20">
            <v>3863.25</v>
          </cell>
          <cell r="J20">
            <v>128.78</v>
          </cell>
          <cell r="K20">
            <v>-128.78</v>
          </cell>
          <cell r="M20">
            <v>3734.47</v>
          </cell>
          <cell r="N20">
            <v>4</v>
          </cell>
          <cell r="O20">
            <v>116</v>
          </cell>
          <cell r="Q20">
            <v>128.78</v>
          </cell>
          <cell r="R20">
            <v>0</v>
          </cell>
        </row>
        <row r="21">
          <cell r="B21">
            <v>9909</v>
          </cell>
          <cell r="E21">
            <v>988.42</v>
          </cell>
          <cell r="F21">
            <v>988.42</v>
          </cell>
          <cell r="J21">
            <v>32.950000000000003</v>
          </cell>
          <cell r="K21">
            <v>-32.950000000000003</v>
          </cell>
          <cell r="M21">
            <v>955.46999999999991</v>
          </cell>
          <cell r="N21">
            <v>4</v>
          </cell>
          <cell r="O21">
            <v>116</v>
          </cell>
          <cell r="Q21">
            <v>32.950000000000003</v>
          </cell>
          <cell r="R21">
            <v>0</v>
          </cell>
        </row>
        <row r="22">
          <cell r="B22">
            <v>9909</v>
          </cell>
          <cell r="E22">
            <v>484.11</v>
          </cell>
          <cell r="F22">
            <v>484.11</v>
          </cell>
          <cell r="J22">
            <v>16.14</v>
          </cell>
          <cell r="K22">
            <v>-16.14</v>
          </cell>
          <cell r="M22">
            <v>467.97</v>
          </cell>
          <cell r="N22">
            <v>4</v>
          </cell>
          <cell r="O22">
            <v>116</v>
          </cell>
          <cell r="Q22">
            <v>16.14</v>
          </cell>
          <cell r="R22">
            <v>0</v>
          </cell>
        </row>
        <row r="23">
          <cell r="B23">
            <v>9909</v>
          </cell>
          <cell r="E23">
            <v>733.36</v>
          </cell>
          <cell r="F23">
            <v>733.36</v>
          </cell>
          <cell r="J23">
            <v>24.45</v>
          </cell>
          <cell r="K23">
            <v>-24.45</v>
          </cell>
          <cell r="M23">
            <v>708.91</v>
          </cell>
          <cell r="N23">
            <v>4</v>
          </cell>
          <cell r="O23">
            <v>116</v>
          </cell>
          <cell r="Q23">
            <v>24.45</v>
          </cell>
          <cell r="R23">
            <v>0</v>
          </cell>
        </row>
        <row r="24">
          <cell r="B24">
            <v>9909</v>
          </cell>
          <cell r="E24">
            <v>3938.22</v>
          </cell>
          <cell r="F24">
            <v>3938.22</v>
          </cell>
          <cell r="J24">
            <v>131.27000000000001</v>
          </cell>
          <cell r="K24">
            <v>-131.27000000000001</v>
          </cell>
          <cell r="M24">
            <v>3806.95</v>
          </cell>
          <cell r="N24">
            <v>4</v>
          </cell>
          <cell r="O24">
            <v>116</v>
          </cell>
          <cell r="Q24">
            <v>131.27000000000001</v>
          </cell>
          <cell r="R24">
            <v>0</v>
          </cell>
        </row>
        <row r="25">
          <cell r="B25">
            <v>9909</v>
          </cell>
          <cell r="E25">
            <v>770.7</v>
          </cell>
          <cell r="F25">
            <v>770.7</v>
          </cell>
          <cell r="J25">
            <v>25.69</v>
          </cell>
          <cell r="K25">
            <v>-25.69</v>
          </cell>
          <cell r="M25">
            <v>745.01</v>
          </cell>
          <cell r="N25">
            <v>4</v>
          </cell>
          <cell r="O25">
            <v>116</v>
          </cell>
          <cell r="Q25">
            <v>25.69</v>
          </cell>
          <cell r="R25">
            <v>0</v>
          </cell>
        </row>
        <row r="26">
          <cell r="B26">
            <v>9910</v>
          </cell>
          <cell r="E26">
            <v>49698</v>
          </cell>
          <cell r="F26">
            <v>49698</v>
          </cell>
          <cell r="J26">
            <v>1242.45</v>
          </cell>
          <cell r="K26">
            <v>-1242.45</v>
          </cell>
          <cell r="M26">
            <v>48455.55</v>
          </cell>
          <cell r="N26">
            <v>3</v>
          </cell>
          <cell r="O26">
            <v>117</v>
          </cell>
          <cell r="Q26">
            <v>1242.45</v>
          </cell>
          <cell r="R26">
            <v>0</v>
          </cell>
        </row>
        <row r="27">
          <cell r="B27">
            <v>9910</v>
          </cell>
          <cell r="E27">
            <v>62952.160000000003</v>
          </cell>
          <cell r="F27">
            <v>62952.160000000003</v>
          </cell>
          <cell r="J27">
            <v>1573.8</v>
          </cell>
          <cell r="K27">
            <v>-1573.8</v>
          </cell>
          <cell r="M27">
            <v>61378.36</v>
          </cell>
          <cell r="N27">
            <v>3</v>
          </cell>
          <cell r="O27">
            <v>117</v>
          </cell>
          <cell r="Q27">
            <v>1573.8</v>
          </cell>
          <cell r="R27">
            <v>0</v>
          </cell>
        </row>
        <row r="28">
          <cell r="B28">
            <v>9910</v>
          </cell>
          <cell r="E28">
            <v>8882.14</v>
          </cell>
          <cell r="F28">
            <v>8882.14</v>
          </cell>
          <cell r="J28">
            <v>222.05</v>
          </cell>
          <cell r="K28">
            <v>-222.05</v>
          </cell>
          <cell r="M28">
            <v>8660.09</v>
          </cell>
          <cell r="N28">
            <v>3</v>
          </cell>
          <cell r="O28">
            <v>117</v>
          </cell>
          <cell r="Q28">
            <v>222.05</v>
          </cell>
          <cell r="R28">
            <v>0</v>
          </cell>
        </row>
        <row r="29">
          <cell r="B29">
            <v>9910</v>
          </cell>
          <cell r="E29">
            <v>3384.72</v>
          </cell>
          <cell r="F29">
            <v>3384.72</v>
          </cell>
          <cell r="J29">
            <v>84.62</v>
          </cell>
          <cell r="K29">
            <v>-84.62</v>
          </cell>
          <cell r="M29">
            <v>3300.1</v>
          </cell>
          <cell r="N29">
            <v>3</v>
          </cell>
          <cell r="O29">
            <v>117</v>
          </cell>
          <cell r="Q29">
            <v>84.62</v>
          </cell>
          <cell r="R29">
            <v>0</v>
          </cell>
        </row>
        <row r="30">
          <cell r="B30">
            <v>9910</v>
          </cell>
          <cell r="E30">
            <v>14947.2</v>
          </cell>
          <cell r="F30">
            <v>14947.2</v>
          </cell>
          <cell r="J30">
            <v>373.68</v>
          </cell>
          <cell r="K30">
            <v>-373.68</v>
          </cell>
          <cell r="M30">
            <v>14573.52</v>
          </cell>
          <cell r="N30">
            <v>3</v>
          </cell>
          <cell r="O30">
            <v>117</v>
          </cell>
          <cell r="Q30">
            <v>373.68</v>
          </cell>
          <cell r="R30">
            <v>0</v>
          </cell>
        </row>
        <row r="31">
          <cell r="B31">
            <v>9910</v>
          </cell>
          <cell r="E31">
            <v>4637.28</v>
          </cell>
          <cell r="F31">
            <v>4637.28</v>
          </cell>
          <cell r="J31">
            <v>115.93</v>
          </cell>
          <cell r="K31">
            <v>-115.93</v>
          </cell>
          <cell r="M31">
            <v>4521.3499999999995</v>
          </cell>
          <cell r="N31">
            <v>3</v>
          </cell>
          <cell r="O31">
            <v>117</v>
          </cell>
          <cell r="Q31">
            <v>115.93</v>
          </cell>
          <cell r="R31">
            <v>0</v>
          </cell>
        </row>
        <row r="32">
          <cell r="B32">
            <v>9911</v>
          </cell>
          <cell r="E32">
            <v>28330.739999999998</v>
          </cell>
          <cell r="F32">
            <v>28330.739999999998</v>
          </cell>
          <cell r="J32">
            <v>472.18</v>
          </cell>
          <cell r="K32">
            <v>-472.18</v>
          </cell>
          <cell r="M32">
            <v>27858.559999999998</v>
          </cell>
          <cell r="N32">
            <v>2</v>
          </cell>
          <cell r="O32">
            <v>118</v>
          </cell>
          <cell r="Q32">
            <v>472.18</v>
          </cell>
          <cell r="R32">
            <v>0</v>
          </cell>
        </row>
        <row r="33">
          <cell r="B33">
            <v>9912</v>
          </cell>
          <cell r="E33">
            <v>6117.64</v>
          </cell>
          <cell r="F33">
            <v>6117.64</v>
          </cell>
          <cell r="J33">
            <v>50.98</v>
          </cell>
          <cell r="K33">
            <v>-50.98</v>
          </cell>
          <cell r="M33">
            <v>6066.6600000000008</v>
          </cell>
          <cell r="N33">
            <v>1</v>
          </cell>
          <cell r="O33">
            <v>119</v>
          </cell>
          <cell r="Q33">
            <v>50.98</v>
          </cell>
          <cell r="R33">
            <v>0</v>
          </cell>
        </row>
        <row r="34">
          <cell r="B34" t="str">
            <v>0001</v>
          </cell>
          <cell r="E34">
            <v>3369.4</v>
          </cell>
          <cell r="F34">
            <v>3369.4</v>
          </cell>
          <cell r="J34">
            <v>0</v>
          </cell>
          <cell r="K34">
            <v>0</v>
          </cell>
          <cell r="M34">
            <v>3369.4</v>
          </cell>
          <cell r="O34">
            <v>120</v>
          </cell>
          <cell r="Q34">
            <v>0</v>
          </cell>
          <cell r="R34">
            <v>0</v>
          </cell>
        </row>
        <row r="35">
          <cell r="B35" t="str">
            <v>0001</v>
          </cell>
          <cell r="E35">
            <v>24631</v>
          </cell>
          <cell r="F35">
            <v>24631</v>
          </cell>
          <cell r="J35">
            <v>0</v>
          </cell>
          <cell r="K35">
            <v>0</v>
          </cell>
          <cell r="M35">
            <v>24631</v>
          </cell>
          <cell r="O35">
            <v>120</v>
          </cell>
          <cell r="Q35">
            <v>0</v>
          </cell>
          <cell r="R35">
            <v>0</v>
          </cell>
        </row>
        <row r="36">
          <cell r="B36" t="str">
            <v>0001</v>
          </cell>
          <cell r="E36">
            <v>3473.28</v>
          </cell>
          <cell r="F36">
            <v>3473.28</v>
          </cell>
          <cell r="J36">
            <v>0</v>
          </cell>
          <cell r="K36">
            <v>0</v>
          </cell>
          <cell r="M36">
            <v>3473.28</v>
          </cell>
          <cell r="O36">
            <v>120</v>
          </cell>
          <cell r="Q36">
            <v>0</v>
          </cell>
          <cell r="R36">
            <v>0</v>
          </cell>
        </row>
        <row r="37">
          <cell r="F37">
            <v>0</v>
          </cell>
          <cell r="J37">
            <v>0</v>
          </cell>
          <cell r="K37">
            <v>0</v>
          </cell>
          <cell r="M37">
            <v>0</v>
          </cell>
          <cell r="Q37">
            <v>0</v>
          </cell>
          <cell r="R37">
            <v>0</v>
          </cell>
        </row>
        <row r="38">
          <cell r="C38" t="str">
            <v>------------------</v>
          </cell>
          <cell r="D38" t="str">
            <v>------------------</v>
          </cell>
          <cell r="E38" t="str">
            <v>------------------</v>
          </cell>
          <cell r="F38" t="str">
            <v>------------------</v>
          </cell>
          <cell r="H38" t="str">
            <v>------------------</v>
          </cell>
          <cell r="I38" t="str">
            <v>------------------</v>
          </cell>
          <cell r="J38" t="str">
            <v>------------------</v>
          </cell>
          <cell r="K38" t="str">
            <v>------------------</v>
          </cell>
          <cell r="L38" t="str">
            <v>------------------</v>
          </cell>
          <cell r="M38" t="str">
            <v>------------------</v>
          </cell>
          <cell r="P38" t="str">
            <v>------------------</v>
          </cell>
          <cell r="Q38" t="str">
            <v>------------------</v>
          </cell>
          <cell r="R38" t="str">
            <v>------------------</v>
          </cell>
        </row>
        <row r="39">
          <cell r="A39">
            <v>1515</v>
          </cell>
          <cell r="C39">
            <v>0</v>
          </cell>
          <cell r="D39">
            <v>0</v>
          </cell>
          <cell r="E39">
            <v>471798.96000000014</v>
          </cell>
          <cell r="F39">
            <v>471798.96000000014</v>
          </cell>
          <cell r="H39">
            <v>0</v>
          </cell>
          <cell r="I39">
            <v>0</v>
          </cell>
          <cell r="J39">
            <v>17417.27</v>
          </cell>
          <cell r="K39">
            <v>-17417.27</v>
          </cell>
          <cell r="L39">
            <v>0</v>
          </cell>
          <cell r="M39">
            <v>454381.69</v>
          </cell>
          <cell r="P39">
            <v>0</v>
          </cell>
          <cell r="Q39">
            <v>17417.27</v>
          </cell>
          <cell r="R39">
            <v>0</v>
          </cell>
        </row>
        <row r="40">
          <cell r="H40">
            <v>0</v>
          </cell>
          <cell r="J40">
            <v>0</v>
          </cell>
          <cell r="L40">
            <v>0</v>
          </cell>
          <cell r="M40">
            <v>0</v>
          </cell>
          <cell r="Q40">
            <v>0</v>
          </cell>
          <cell r="R40">
            <v>0</v>
          </cell>
        </row>
        <row r="41">
          <cell r="A41">
            <v>5003</v>
          </cell>
          <cell r="B41">
            <v>9905</v>
          </cell>
          <cell r="C41">
            <v>0</v>
          </cell>
          <cell r="D41">
            <v>0</v>
          </cell>
          <cell r="E41">
            <v>97201</v>
          </cell>
          <cell r="F41">
            <v>97201</v>
          </cell>
          <cell r="H41">
            <v>0</v>
          </cell>
          <cell r="I41">
            <v>0</v>
          </cell>
          <cell r="J41">
            <v>6480.07</v>
          </cell>
          <cell r="K41">
            <v>-6480.07</v>
          </cell>
          <cell r="L41">
            <v>0</v>
          </cell>
          <cell r="M41">
            <v>90720.93</v>
          </cell>
          <cell r="N41">
            <v>8</v>
          </cell>
          <cell r="O41">
            <v>112</v>
          </cell>
          <cell r="P41">
            <v>0</v>
          </cell>
          <cell r="Q41">
            <v>6480.07</v>
          </cell>
          <cell r="R41">
            <v>0</v>
          </cell>
        </row>
        <row r="42">
          <cell r="B42">
            <v>9907</v>
          </cell>
          <cell r="E42">
            <v>1096.47</v>
          </cell>
          <cell r="F42">
            <v>1096.47</v>
          </cell>
          <cell r="J42">
            <v>54.82</v>
          </cell>
          <cell r="K42">
            <v>-54.82</v>
          </cell>
          <cell r="M42">
            <v>1041.6500000000001</v>
          </cell>
          <cell r="N42">
            <v>6</v>
          </cell>
          <cell r="O42">
            <v>114</v>
          </cell>
          <cell r="Q42">
            <v>54.82</v>
          </cell>
          <cell r="R42">
            <v>0</v>
          </cell>
        </row>
        <row r="43">
          <cell r="B43">
            <v>9907</v>
          </cell>
          <cell r="E43">
            <v>468.72</v>
          </cell>
          <cell r="F43">
            <v>468.72</v>
          </cell>
          <cell r="J43">
            <v>23.44</v>
          </cell>
          <cell r="K43">
            <v>-23.44</v>
          </cell>
          <cell r="M43">
            <v>445.28000000000003</v>
          </cell>
          <cell r="N43">
            <v>6</v>
          </cell>
          <cell r="O43">
            <v>114</v>
          </cell>
          <cell r="Q43">
            <v>23.44</v>
          </cell>
          <cell r="R43">
            <v>0</v>
          </cell>
        </row>
        <row r="44">
          <cell r="B44">
            <v>9908</v>
          </cell>
          <cell r="E44">
            <v>1500</v>
          </cell>
          <cell r="F44">
            <v>1500</v>
          </cell>
          <cell r="J44">
            <v>62.5</v>
          </cell>
          <cell r="K44">
            <v>-62.5</v>
          </cell>
          <cell r="M44">
            <v>1437.5</v>
          </cell>
          <cell r="N44">
            <v>5</v>
          </cell>
          <cell r="O44">
            <v>115</v>
          </cell>
          <cell r="Q44">
            <v>62.5</v>
          </cell>
          <cell r="R44">
            <v>0</v>
          </cell>
        </row>
        <row r="45">
          <cell r="B45">
            <v>9908</v>
          </cell>
          <cell r="E45">
            <v>712.75</v>
          </cell>
          <cell r="F45">
            <v>712.75</v>
          </cell>
          <cell r="J45">
            <v>29.7</v>
          </cell>
          <cell r="K45">
            <v>-29.7</v>
          </cell>
          <cell r="M45">
            <v>683.05</v>
          </cell>
          <cell r="N45">
            <v>5</v>
          </cell>
          <cell r="O45">
            <v>115</v>
          </cell>
          <cell r="Q45">
            <v>29.7</v>
          </cell>
          <cell r="R45">
            <v>0</v>
          </cell>
        </row>
        <row r="46">
          <cell r="B46">
            <v>9909</v>
          </cell>
          <cell r="E46">
            <v>31976.62</v>
          </cell>
          <cell r="F46">
            <v>31976.62</v>
          </cell>
          <cell r="J46">
            <v>1065.8900000000001</v>
          </cell>
          <cell r="K46">
            <v>-1065.8900000000001</v>
          </cell>
          <cell r="M46">
            <v>30910.73</v>
          </cell>
          <cell r="N46">
            <v>4</v>
          </cell>
          <cell r="O46">
            <v>116</v>
          </cell>
          <cell r="Q46">
            <v>1065.8900000000001</v>
          </cell>
          <cell r="R46">
            <v>0</v>
          </cell>
        </row>
        <row r="47">
          <cell r="B47">
            <v>9909</v>
          </cell>
          <cell r="E47">
            <v>484.14</v>
          </cell>
          <cell r="F47">
            <v>484.14</v>
          </cell>
          <cell r="J47">
            <v>16.14</v>
          </cell>
          <cell r="K47">
            <v>-16.14</v>
          </cell>
          <cell r="M47">
            <v>468</v>
          </cell>
          <cell r="N47">
            <v>4</v>
          </cell>
          <cell r="O47">
            <v>116</v>
          </cell>
          <cell r="Q47">
            <v>16.14</v>
          </cell>
          <cell r="R47">
            <v>0</v>
          </cell>
        </row>
        <row r="48">
          <cell r="B48">
            <v>9909</v>
          </cell>
          <cell r="E48">
            <v>52081.88</v>
          </cell>
          <cell r="F48">
            <v>52081.88</v>
          </cell>
          <cell r="J48">
            <v>1736.06</v>
          </cell>
          <cell r="K48">
            <v>-1736.06</v>
          </cell>
          <cell r="M48">
            <v>50345.82</v>
          </cell>
          <cell r="N48">
            <v>4</v>
          </cell>
          <cell r="O48">
            <v>116</v>
          </cell>
          <cell r="Q48">
            <v>1736.06</v>
          </cell>
          <cell r="R48">
            <v>0</v>
          </cell>
        </row>
        <row r="49">
          <cell r="B49">
            <v>9909</v>
          </cell>
          <cell r="E49">
            <v>770.7</v>
          </cell>
          <cell r="F49">
            <v>770.7</v>
          </cell>
          <cell r="J49">
            <v>25.69</v>
          </cell>
          <cell r="K49">
            <v>-25.69</v>
          </cell>
          <cell r="M49">
            <v>745.01</v>
          </cell>
          <cell r="N49">
            <v>4</v>
          </cell>
          <cell r="O49">
            <v>116</v>
          </cell>
          <cell r="Q49">
            <v>25.69</v>
          </cell>
          <cell r="R49">
            <v>0</v>
          </cell>
        </row>
        <row r="50">
          <cell r="B50">
            <v>9910</v>
          </cell>
          <cell r="E50">
            <v>55596</v>
          </cell>
          <cell r="F50">
            <v>55596</v>
          </cell>
          <cell r="J50">
            <v>1389.9</v>
          </cell>
          <cell r="K50">
            <v>-1389.9</v>
          </cell>
          <cell r="M50">
            <v>54206.1</v>
          </cell>
          <cell r="N50">
            <v>3</v>
          </cell>
          <cell r="O50">
            <v>117</v>
          </cell>
          <cell r="Q50">
            <v>1389.9</v>
          </cell>
          <cell r="R50">
            <v>0</v>
          </cell>
        </row>
        <row r="51">
          <cell r="B51">
            <v>9910</v>
          </cell>
          <cell r="E51">
            <v>62938.53</v>
          </cell>
          <cell r="F51">
            <v>62938.53</v>
          </cell>
          <cell r="J51">
            <v>1573.46</v>
          </cell>
          <cell r="K51">
            <v>-1573.46</v>
          </cell>
          <cell r="M51">
            <v>61365.07</v>
          </cell>
          <cell r="N51">
            <v>3</v>
          </cell>
          <cell r="O51">
            <v>117</v>
          </cell>
          <cell r="Q51">
            <v>1573.46</v>
          </cell>
          <cell r="R51">
            <v>0</v>
          </cell>
        </row>
        <row r="52">
          <cell r="B52">
            <v>9910</v>
          </cell>
          <cell r="E52">
            <v>26110.6</v>
          </cell>
          <cell r="F52">
            <v>26110.6</v>
          </cell>
          <cell r="J52">
            <v>652.77</v>
          </cell>
          <cell r="K52">
            <v>-652.77</v>
          </cell>
          <cell r="M52">
            <v>25457.829999999998</v>
          </cell>
          <cell r="N52">
            <v>3</v>
          </cell>
          <cell r="O52">
            <v>117</v>
          </cell>
          <cell r="Q52">
            <v>652.77</v>
          </cell>
          <cell r="R52">
            <v>0</v>
          </cell>
        </row>
        <row r="53">
          <cell r="B53">
            <v>9910</v>
          </cell>
          <cell r="E53">
            <v>49910.39</v>
          </cell>
          <cell r="F53">
            <v>49910.39</v>
          </cell>
          <cell r="J53">
            <v>1247.76</v>
          </cell>
          <cell r="K53">
            <v>-1247.76</v>
          </cell>
          <cell r="M53">
            <v>48662.63</v>
          </cell>
          <cell r="N53">
            <v>3</v>
          </cell>
          <cell r="O53">
            <v>117</v>
          </cell>
          <cell r="Q53">
            <v>1247.76</v>
          </cell>
          <cell r="R53">
            <v>0</v>
          </cell>
        </row>
        <row r="54">
          <cell r="B54">
            <v>9910</v>
          </cell>
          <cell r="E54">
            <v>1350</v>
          </cell>
          <cell r="F54">
            <v>1350</v>
          </cell>
          <cell r="J54">
            <v>33.75</v>
          </cell>
          <cell r="K54">
            <v>-33.75</v>
          </cell>
          <cell r="M54">
            <v>1316.25</v>
          </cell>
          <cell r="N54">
            <v>3</v>
          </cell>
          <cell r="O54">
            <v>117</v>
          </cell>
          <cell r="Q54">
            <v>33.75</v>
          </cell>
          <cell r="R54">
            <v>0</v>
          </cell>
        </row>
        <row r="55">
          <cell r="B55">
            <v>9910</v>
          </cell>
          <cell r="E55">
            <v>2903.95</v>
          </cell>
          <cell r="F55">
            <v>2903.95</v>
          </cell>
          <cell r="J55">
            <v>72.599999999999994</v>
          </cell>
          <cell r="K55">
            <v>-72.599999999999994</v>
          </cell>
          <cell r="M55">
            <v>2831.35</v>
          </cell>
          <cell r="N55">
            <v>3</v>
          </cell>
          <cell r="O55">
            <v>117</v>
          </cell>
          <cell r="Q55">
            <v>72.599999999999994</v>
          </cell>
          <cell r="R55">
            <v>0</v>
          </cell>
        </row>
        <row r="56">
          <cell r="B56">
            <v>9910</v>
          </cell>
          <cell r="E56">
            <v>8105.31</v>
          </cell>
          <cell r="F56">
            <v>8105.31</v>
          </cell>
          <cell r="J56">
            <v>202.63</v>
          </cell>
          <cell r="K56">
            <v>-202.63</v>
          </cell>
          <cell r="M56">
            <v>7902.68</v>
          </cell>
          <cell r="N56">
            <v>3</v>
          </cell>
          <cell r="O56">
            <v>117</v>
          </cell>
          <cell r="Q56">
            <v>202.63</v>
          </cell>
          <cell r="R56">
            <v>0</v>
          </cell>
        </row>
        <row r="57">
          <cell r="B57">
            <v>9911</v>
          </cell>
          <cell r="E57">
            <v>22758.05</v>
          </cell>
          <cell r="F57">
            <v>22758.05</v>
          </cell>
          <cell r="J57">
            <v>379.3</v>
          </cell>
          <cell r="K57">
            <v>-379.3</v>
          </cell>
          <cell r="M57">
            <v>22378.75</v>
          </cell>
          <cell r="N57">
            <v>2</v>
          </cell>
          <cell r="O57">
            <v>118</v>
          </cell>
          <cell r="Q57">
            <v>379.3</v>
          </cell>
          <cell r="R57">
            <v>0</v>
          </cell>
        </row>
        <row r="58">
          <cell r="B58">
            <v>9912</v>
          </cell>
          <cell r="E58">
            <v>12254.439999999999</v>
          </cell>
          <cell r="F58">
            <v>12254.439999999999</v>
          </cell>
          <cell r="J58">
            <v>102.12</v>
          </cell>
          <cell r="K58">
            <v>-102.12</v>
          </cell>
          <cell r="M58">
            <v>12152.319999999998</v>
          </cell>
          <cell r="N58">
            <v>1</v>
          </cell>
          <cell r="O58">
            <v>119</v>
          </cell>
          <cell r="Q58">
            <v>102.12</v>
          </cell>
          <cell r="R58">
            <v>0</v>
          </cell>
        </row>
        <row r="59">
          <cell r="B59" t="str">
            <v>0001</v>
          </cell>
          <cell r="E59">
            <v>6093.66</v>
          </cell>
          <cell r="F59">
            <v>6093.66</v>
          </cell>
          <cell r="J59">
            <v>0</v>
          </cell>
          <cell r="K59">
            <v>0</v>
          </cell>
          <cell r="M59">
            <v>6093.66</v>
          </cell>
          <cell r="O59">
            <v>120</v>
          </cell>
          <cell r="Q59">
            <v>0</v>
          </cell>
          <cell r="R59">
            <v>0</v>
          </cell>
        </row>
        <row r="60">
          <cell r="B60" t="str">
            <v>0001</v>
          </cell>
          <cell r="E60">
            <v>29276</v>
          </cell>
          <cell r="F60">
            <v>29276</v>
          </cell>
          <cell r="J60">
            <v>0</v>
          </cell>
          <cell r="K60">
            <v>0</v>
          </cell>
          <cell r="M60">
            <v>29276</v>
          </cell>
          <cell r="O60">
            <v>120</v>
          </cell>
          <cell r="Q60">
            <v>0</v>
          </cell>
          <cell r="R60">
            <v>0</v>
          </cell>
        </row>
        <row r="61">
          <cell r="B61" t="str">
            <v>0001</v>
          </cell>
          <cell r="E61">
            <v>2872.8</v>
          </cell>
          <cell r="F61">
            <v>2872.8</v>
          </cell>
          <cell r="J61">
            <v>0</v>
          </cell>
          <cell r="K61">
            <v>0</v>
          </cell>
          <cell r="M61">
            <v>2872.8</v>
          </cell>
          <cell r="O61">
            <v>120</v>
          </cell>
          <cell r="Q61">
            <v>0</v>
          </cell>
          <cell r="R61">
            <v>0</v>
          </cell>
        </row>
        <row r="62">
          <cell r="F62">
            <v>0</v>
          </cell>
          <cell r="J62">
            <v>0</v>
          </cell>
          <cell r="K62">
            <v>0</v>
          </cell>
          <cell r="M62">
            <v>0</v>
          </cell>
          <cell r="Q62">
            <v>0</v>
          </cell>
          <cell r="R62">
            <v>0</v>
          </cell>
        </row>
        <row r="63">
          <cell r="A63">
            <v>1515</v>
          </cell>
          <cell r="C63" t="str">
            <v>------------------</v>
          </cell>
          <cell r="D63" t="str">
            <v>------------------</v>
          </cell>
          <cell r="E63" t="str">
            <v>------------------</v>
          </cell>
          <cell r="F63" t="str">
            <v>------------------</v>
          </cell>
          <cell r="H63" t="str">
            <v>------------------</v>
          </cell>
          <cell r="I63" t="str">
            <v>------------------</v>
          </cell>
          <cell r="J63" t="str">
            <v>------------------</v>
          </cell>
          <cell r="K63" t="str">
            <v>------------------</v>
          </cell>
          <cell r="L63" t="str">
            <v>------------------</v>
          </cell>
          <cell r="M63" t="str">
            <v>------------------</v>
          </cell>
          <cell r="P63" t="str">
            <v>------------------</v>
          </cell>
          <cell r="Q63" t="str">
            <v>------------------</v>
          </cell>
          <cell r="R63" t="str">
            <v>------------------</v>
          </cell>
        </row>
        <row r="64">
          <cell r="C64">
            <v>0</v>
          </cell>
          <cell r="D64">
            <v>0</v>
          </cell>
          <cell r="E64">
            <v>466462.01</v>
          </cell>
          <cell r="F64">
            <v>466462.01</v>
          </cell>
          <cell r="H64">
            <v>0</v>
          </cell>
          <cell r="I64">
            <v>0</v>
          </cell>
          <cell r="J64">
            <v>15148.6</v>
          </cell>
          <cell r="K64">
            <v>-15148.599999999999</v>
          </cell>
          <cell r="L64">
            <v>0</v>
          </cell>
          <cell r="M64">
            <v>451313.41</v>
          </cell>
          <cell r="P64">
            <v>0</v>
          </cell>
          <cell r="Q64">
            <v>15148.599999999999</v>
          </cell>
          <cell r="R64">
            <v>0</v>
          </cell>
        </row>
        <row r="65">
          <cell r="H65">
            <v>0</v>
          </cell>
          <cell r="J65">
            <v>0</v>
          </cell>
          <cell r="L65">
            <v>0</v>
          </cell>
          <cell r="M65">
            <v>0</v>
          </cell>
          <cell r="Q65">
            <v>0</v>
          </cell>
          <cell r="R65">
            <v>0</v>
          </cell>
        </row>
        <row r="66">
          <cell r="A66">
            <v>5004</v>
          </cell>
          <cell r="B66">
            <v>9905</v>
          </cell>
          <cell r="C66">
            <v>0</v>
          </cell>
          <cell r="E66">
            <v>97201</v>
          </cell>
          <cell r="F66">
            <v>97201</v>
          </cell>
          <cell r="H66">
            <v>0</v>
          </cell>
          <cell r="I66">
            <v>0</v>
          </cell>
          <cell r="J66">
            <v>6480.07</v>
          </cell>
          <cell r="K66">
            <v>-6480.07</v>
          </cell>
          <cell r="L66">
            <v>0</v>
          </cell>
          <cell r="M66">
            <v>90720.93</v>
          </cell>
          <cell r="N66">
            <v>8</v>
          </cell>
          <cell r="O66">
            <v>112</v>
          </cell>
          <cell r="P66">
            <v>0</v>
          </cell>
          <cell r="Q66">
            <v>6480.07</v>
          </cell>
          <cell r="R66">
            <v>0</v>
          </cell>
        </row>
        <row r="67">
          <cell r="B67">
            <v>9907</v>
          </cell>
          <cell r="E67">
            <v>1096.47</v>
          </cell>
          <cell r="F67">
            <v>1096.47</v>
          </cell>
          <cell r="J67">
            <v>54.82</v>
          </cell>
          <cell r="K67">
            <v>-54.82</v>
          </cell>
          <cell r="L67">
            <v>0</v>
          </cell>
          <cell r="M67">
            <v>1041.6500000000001</v>
          </cell>
          <cell r="N67">
            <v>6</v>
          </cell>
          <cell r="O67">
            <v>114</v>
          </cell>
          <cell r="Q67">
            <v>54.82</v>
          </cell>
          <cell r="R67">
            <v>0</v>
          </cell>
        </row>
        <row r="68">
          <cell r="B68">
            <v>9907</v>
          </cell>
          <cell r="E68">
            <v>647.99</v>
          </cell>
          <cell r="F68">
            <v>647.99</v>
          </cell>
          <cell r="J68">
            <v>32.4</v>
          </cell>
          <cell r="K68">
            <v>-32.4</v>
          </cell>
          <cell r="L68">
            <v>0</v>
          </cell>
          <cell r="M68">
            <v>615.59</v>
          </cell>
          <cell r="N68">
            <v>6</v>
          </cell>
          <cell r="O68">
            <v>114</v>
          </cell>
          <cell r="Q68">
            <v>32.4</v>
          </cell>
          <cell r="R68">
            <v>0</v>
          </cell>
        </row>
        <row r="69">
          <cell r="B69">
            <v>9908</v>
          </cell>
          <cell r="E69">
            <v>231.4</v>
          </cell>
          <cell r="F69">
            <v>231.4</v>
          </cell>
          <cell r="J69">
            <v>9.64</v>
          </cell>
          <cell r="K69">
            <v>-9.64</v>
          </cell>
          <cell r="L69">
            <v>0</v>
          </cell>
          <cell r="M69">
            <v>221.76</v>
          </cell>
          <cell r="N69">
            <v>5</v>
          </cell>
          <cell r="O69">
            <v>115</v>
          </cell>
          <cell r="Q69">
            <v>9.64</v>
          </cell>
          <cell r="R69">
            <v>0</v>
          </cell>
        </row>
        <row r="70">
          <cell r="B70">
            <v>9908</v>
          </cell>
          <cell r="E70">
            <v>280.77999999999997</v>
          </cell>
          <cell r="F70">
            <v>280.77999999999997</v>
          </cell>
          <cell r="J70">
            <v>11.7</v>
          </cell>
          <cell r="K70">
            <v>-11.7</v>
          </cell>
          <cell r="L70">
            <v>0</v>
          </cell>
          <cell r="M70">
            <v>269.08</v>
          </cell>
          <cell r="N70">
            <v>5</v>
          </cell>
          <cell r="O70">
            <v>115</v>
          </cell>
          <cell r="Q70">
            <v>11.7</v>
          </cell>
          <cell r="R70">
            <v>0</v>
          </cell>
        </row>
        <row r="71">
          <cell r="B71">
            <v>9909</v>
          </cell>
          <cell r="E71">
            <v>484.14</v>
          </cell>
          <cell r="F71">
            <v>484.14</v>
          </cell>
          <cell r="J71">
            <v>16.14</v>
          </cell>
          <cell r="K71">
            <v>-16.14</v>
          </cell>
          <cell r="L71">
            <v>0</v>
          </cell>
          <cell r="M71">
            <v>468</v>
          </cell>
          <cell r="N71">
            <v>4</v>
          </cell>
          <cell r="O71">
            <v>116</v>
          </cell>
          <cell r="Q71">
            <v>16.14</v>
          </cell>
          <cell r="R71">
            <v>0</v>
          </cell>
        </row>
        <row r="72">
          <cell r="B72">
            <v>9910</v>
          </cell>
          <cell r="E72">
            <v>930.96</v>
          </cell>
          <cell r="F72">
            <v>930.96</v>
          </cell>
          <cell r="J72">
            <v>23.27</v>
          </cell>
          <cell r="K72">
            <v>-23.27</v>
          </cell>
          <cell r="L72">
            <v>0</v>
          </cell>
          <cell r="M72">
            <v>907.69</v>
          </cell>
          <cell r="N72">
            <v>3</v>
          </cell>
          <cell r="O72">
            <v>117</v>
          </cell>
          <cell r="Q72">
            <v>23.27</v>
          </cell>
          <cell r="R72">
            <v>0</v>
          </cell>
        </row>
        <row r="73">
          <cell r="B73">
            <v>9910</v>
          </cell>
          <cell r="E73">
            <v>47909.15</v>
          </cell>
          <cell r="F73">
            <v>47909.15</v>
          </cell>
          <cell r="J73">
            <v>1197.73</v>
          </cell>
          <cell r="K73">
            <v>-1197.73</v>
          </cell>
          <cell r="L73">
            <v>0</v>
          </cell>
          <cell r="M73">
            <v>46711.42</v>
          </cell>
          <cell r="N73">
            <v>3</v>
          </cell>
          <cell r="O73">
            <v>117</v>
          </cell>
          <cell r="Q73">
            <v>1197.73</v>
          </cell>
          <cell r="R73">
            <v>0</v>
          </cell>
        </row>
        <row r="74">
          <cell r="B74">
            <v>9911</v>
          </cell>
          <cell r="E74">
            <v>37533.54</v>
          </cell>
          <cell r="F74">
            <v>37533.54</v>
          </cell>
          <cell r="J74">
            <v>625.55999999999995</v>
          </cell>
          <cell r="K74">
            <v>-625.55999999999995</v>
          </cell>
          <cell r="L74">
            <v>0</v>
          </cell>
          <cell r="M74">
            <v>36907.980000000003</v>
          </cell>
          <cell r="N74">
            <v>2</v>
          </cell>
          <cell r="O74">
            <v>118</v>
          </cell>
          <cell r="Q74">
            <v>625.55999999999995</v>
          </cell>
          <cell r="R74">
            <v>0</v>
          </cell>
        </row>
        <row r="75">
          <cell r="B75">
            <v>9912</v>
          </cell>
          <cell r="E75">
            <v>135437.18</v>
          </cell>
          <cell r="F75">
            <v>135437.18</v>
          </cell>
          <cell r="J75">
            <v>1128.6400000000001</v>
          </cell>
          <cell r="K75">
            <v>-1128.6400000000001</v>
          </cell>
          <cell r="L75">
            <v>0</v>
          </cell>
          <cell r="M75">
            <v>134308.53999999998</v>
          </cell>
          <cell r="N75">
            <v>1</v>
          </cell>
          <cell r="O75">
            <v>119</v>
          </cell>
          <cell r="Q75">
            <v>1128.6400000000001</v>
          </cell>
          <cell r="R75">
            <v>0</v>
          </cell>
        </row>
        <row r="76">
          <cell r="B76" t="str">
            <v>0001</v>
          </cell>
          <cell r="E76">
            <v>48038.59</v>
          </cell>
          <cell r="F76">
            <v>48038.59</v>
          </cell>
          <cell r="J76">
            <v>0</v>
          </cell>
          <cell r="K76">
            <v>0</v>
          </cell>
          <cell r="L76">
            <v>0</v>
          </cell>
          <cell r="M76">
            <v>48038.59</v>
          </cell>
          <cell r="O76">
            <v>120</v>
          </cell>
          <cell r="Q76">
            <v>0</v>
          </cell>
          <cell r="R76">
            <v>0</v>
          </cell>
        </row>
        <row r="77">
          <cell r="B77" t="str">
            <v>0001</v>
          </cell>
          <cell r="E77">
            <v>31072.819999999996</v>
          </cell>
          <cell r="F77">
            <v>31072.819999999996</v>
          </cell>
          <cell r="J77">
            <v>0</v>
          </cell>
          <cell r="K77">
            <v>0</v>
          </cell>
          <cell r="L77">
            <v>0</v>
          </cell>
          <cell r="M77">
            <v>31072.819999999996</v>
          </cell>
          <cell r="O77">
            <v>120</v>
          </cell>
          <cell r="Q77">
            <v>0</v>
          </cell>
          <cell r="R77">
            <v>0</v>
          </cell>
        </row>
        <row r="78">
          <cell r="F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Q78">
            <v>0</v>
          </cell>
          <cell r="R78">
            <v>0</v>
          </cell>
        </row>
        <row r="79">
          <cell r="F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Q79">
            <v>0</v>
          </cell>
          <cell r="R79">
            <v>0</v>
          </cell>
        </row>
        <row r="80">
          <cell r="F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Q80">
            <v>0</v>
          </cell>
          <cell r="R80">
            <v>0</v>
          </cell>
        </row>
        <row r="81">
          <cell r="A81">
            <v>1515</v>
          </cell>
          <cell r="C81" t="str">
            <v>------------------</v>
          </cell>
          <cell r="D81" t="str">
            <v>------------------</v>
          </cell>
          <cell r="E81" t="str">
            <v>------------------</v>
          </cell>
          <cell r="F81" t="str">
            <v>------------------</v>
          </cell>
          <cell r="H81" t="str">
            <v>------------------</v>
          </cell>
          <cell r="I81" t="str">
            <v>------------------</v>
          </cell>
          <cell r="J81" t="str">
            <v>------------------</v>
          </cell>
          <cell r="K81" t="str">
            <v>------------------</v>
          </cell>
          <cell r="L81" t="str">
            <v>------------------</v>
          </cell>
          <cell r="M81" t="str">
            <v>------------------</v>
          </cell>
          <cell r="P81" t="str">
            <v>------------------</v>
          </cell>
          <cell r="Q81" t="str">
            <v>------------------</v>
          </cell>
          <cell r="R81" t="str">
            <v>------------------</v>
          </cell>
        </row>
        <row r="82">
          <cell r="C82">
            <v>0</v>
          </cell>
          <cell r="D82">
            <v>0</v>
          </cell>
          <cell r="E82">
            <v>400864.01999999996</v>
          </cell>
          <cell r="F82">
            <v>400864.01999999996</v>
          </cell>
          <cell r="H82">
            <v>0</v>
          </cell>
          <cell r="I82">
            <v>0</v>
          </cell>
          <cell r="J82">
            <v>9579.9699999999993</v>
          </cell>
          <cell r="K82">
            <v>-9579.9699999999993</v>
          </cell>
          <cell r="L82">
            <v>0</v>
          </cell>
          <cell r="M82">
            <v>391284.05</v>
          </cell>
          <cell r="P82">
            <v>0</v>
          </cell>
          <cell r="Q82">
            <v>9579.9699999999993</v>
          </cell>
          <cell r="R82">
            <v>0</v>
          </cell>
        </row>
        <row r="83">
          <cell r="H83">
            <v>0</v>
          </cell>
          <cell r="J83">
            <v>0</v>
          </cell>
          <cell r="L83">
            <v>0</v>
          </cell>
          <cell r="M83">
            <v>0</v>
          </cell>
          <cell r="Q83">
            <v>0</v>
          </cell>
          <cell r="R83">
            <v>0</v>
          </cell>
        </row>
        <row r="84">
          <cell r="A84">
            <v>5006</v>
          </cell>
          <cell r="B84">
            <v>9905</v>
          </cell>
          <cell r="C84">
            <v>0</v>
          </cell>
          <cell r="E84">
            <v>97201</v>
          </cell>
          <cell r="F84">
            <v>97201</v>
          </cell>
          <cell r="H84">
            <v>0</v>
          </cell>
          <cell r="I84">
            <v>0</v>
          </cell>
          <cell r="J84">
            <v>6480.07</v>
          </cell>
          <cell r="K84">
            <v>-6480.07</v>
          </cell>
          <cell r="L84">
            <v>0</v>
          </cell>
          <cell r="M84">
            <v>90720.93</v>
          </cell>
          <cell r="N84">
            <v>8</v>
          </cell>
          <cell r="O84">
            <v>112</v>
          </cell>
          <cell r="P84">
            <v>0</v>
          </cell>
          <cell r="Q84">
            <v>6480.07</v>
          </cell>
          <cell r="R84">
            <v>0</v>
          </cell>
        </row>
        <row r="85">
          <cell r="B85">
            <v>9907</v>
          </cell>
          <cell r="E85">
            <v>1096.47</v>
          </cell>
          <cell r="F85">
            <v>1096.47</v>
          </cell>
          <cell r="J85">
            <v>54.82</v>
          </cell>
          <cell r="K85">
            <v>-54.82</v>
          </cell>
          <cell r="L85">
            <v>0</v>
          </cell>
          <cell r="M85">
            <v>1041.6500000000001</v>
          </cell>
          <cell r="N85">
            <v>6</v>
          </cell>
          <cell r="O85">
            <v>114</v>
          </cell>
          <cell r="Q85">
            <v>54.82</v>
          </cell>
          <cell r="R85">
            <v>0</v>
          </cell>
        </row>
        <row r="86">
          <cell r="B86">
            <v>9907</v>
          </cell>
          <cell r="E86">
            <v>1203.82</v>
          </cell>
          <cell r="F86">
            <v>1203.82</v>
          </cell>
          <cell r="J86">
            <v>60.19</v>
          </cell>
          <cell r="K86">
            <v>-60.19</v>
          </cell>
          <cell r="L86">
            <v>0</v>
          </cell>
          <cell r="M86">
            <v>1143.6299999999999</v>
          </cell>
          <cell r="N86">
            <v>6</v>
          </cell>
          <cell r="O86">
            <v>114</v>
          </cell>
          <cell r="Q86">
            <v>60.19</v>
          </cell>
          <cell r="R86">
            <v>0</v>
          </cell>
        </row>
        <row r="87">
          <cell r="B87">
            <v>9907</v>
          </cell>
          <cell r="E87">
            <v>3800</v>
          </cell>
          <cell r="F87">
            <v>3800</v>
          </cell>
          <cell r="J87">
            <v>190</v>
          </cell>
          <cell r="K87">
            <v>-190</v>
          </cell>
          <cell r="L87">
            <v>0</v>
          </cell>
          <cell r="M87">
            <v>3610</v>
          </cell>
          <cell r="N87">
            <v>6</v>
          </cell>
          <cell r="O87">
            <v>114</v>
          </cell>
          <cell r="Q87">
            <v>190</v>
          </cell>
          <cell r="R87">
            <v>0</v>
          </cell>
        </row>
        <row r="88">
          <cell r="B88">
            <v>9907</v>
          </cell>
          <cell r="E88">
            <v>1289.8</v>
          </cell>
          <cell r="F88">
            <v>1289.8</v>
          </cell>
          <cell r="J88">
            <v>64.489999999999995</v>
          </cell>
          <cell r="K88">
            <v>-64.489999999999995</v>
          </cell>
          <cell r="L88">
            <v>0</v>
          </cell>
          <cell r="M88">
            <v>1225.31</v>
          </cell>
          <cell r="N88">
            <v>6</v>
          </cell>
          <cell r="O88">
            <v>114</v>
          </cell>
          <cell r="Q88">
            <v>64.489999999999995</v>
          </cell>
          <cell r="R88">
            <v>0</v>
          </cell>
        </row>
        <row r="89">
          <cell r="B89">
            <v>9908</v>
          </cell>
          <cell r="E89">
            <v>89161.02</v>
          </cell>
          <cell r="F89">
            <v>89161.02</v>
          </cell>
          <cell r="J89">
            <v>3715.04</v>
          </cell>
          <cell r="K89">
            <v>-3715.04</v>
          </cell>
          <cell r="L89">
            <v>0</v>
          </cell>
          <cell r="M89">
            <v>85445.98000000001</v>
          </cell>
          <cell r="N89">
            <v>5</v>
          </cell>
          <cell r="O89">
            <v>115</v>
          </cell>
          <cell r="Q89">
            <v>3715.04</v>
          </cell>
          <cell r="R89">
            <v>0</v>
          </cell>
        </row>
        <row r="90">
          <cell r="B90">
            <v>9908</v>
          </cell>
          <cell r="E90">
            <v>280.77</v>
          </cell>
          <cell r="F90">
            <v>280.77</v>
          </cell>
          <cell r="J90">
            <v>11.7</v>
          </cell>
          <cell r="K90">
            <v>-11.7</v>
          </cell>
          <cell r="L90">
            <v>0</v>
          </cell>
          <cell r="M90">
            <v>269.07</v>
          </cell>
          <cell r="N90">
            <v>5</v>
          </cell>
          <cell r="O90">
            <v>115</v>
          </cell>
          <cell r="Q90">
            <v>11.7</v>
          </cell>
          <cell r="R90">
            <v>0</v>
          </cell>
        </row>
        <row r="91">
          <cell r="B91">
            <v>9909</v>
          </cell>
          <cell r="E91">
            <v>484.14</v>
          </cell>
          <cell r="F91">
            <v>484.14</v>
          </cell>
          <cell r="J91">
            <v>16.14</v>
          </cell>
          <cell r="K91">
            <v>-16.14</v>
          </cell>
          <cell r="L91">
            <v>0</v>
          </cell>
          <cell r="M91">
            <v>468</v>
          </cell>
          <cell r="N91">
            <v>4</v>
          </cell>
          <cell r="O91">
            <v>116</v>
          </cell>
          <cell r="Q91">
            <v>16.14</v>
          </cell>
          <cell r="R91">
            <v>0</v>
          </cell>
        </row>
        <row r="92">
          <cell r="B92">
            <v>9910</v>
          </cell>
          <cell r="E92">
            <v>39710.9</v>
          </cell>
          <cell r="F92">
            <v>39710.9</v>
          </cell>
          <cell r="J92">
            <v>992.77</v>
          </cell>
          <cell r="K92">
            <v>-992.77</v>
          </cell>
          <cell r="L92">
            <v>0</v>
          </cell>
          <cell r="M92">
            <v>38718.130000000005</v>
          </cell>
          <cell r="N92">
            <v>3</v>
          </cell>
          <cell r="O92">
            <v>117</v>
          </cell>
          <cell r="Q92">
            <v>992.77</v>
          </cell>
          <cell r="R92">
            <v>0</v>
          </cell>
        </row>
        <row r="93">
          <cell r="B93">
            <v>9910</v>
          </cell>
          <cell r="E93">
            <v>4472.42</v>
          </cell>
          <cell r="F93">
            <v>4472.42</v>
          </cell>
          <cell r="J93">
            <v>111.81</v>
          </cell>
          <cell r="K93">
            <v>-111.81</v>
          </cell>
          <cell r="L93">
            <v>0</v>
          </cell>
          <cell r="M93">
            <v>4360.6099999999997</v>
          </cell>
          <cell r="N93">
            <v>3</v>
          </cell>
          <cell r="O93">
            <v>117</v>
          </cell>
          <cell r="Q93">
            <v>111.81</v>
          </cell>
          <cell r="R93">
            <v>0</v>
          </cell>
        </row>
        <row r="94">
          <cell r="B94">
            <v>9910</v>
          </cell>
          <cell r="E94">
            <v>29221.81</v>
          </cell>
          <cell r="F94">
            <v>29221.81</v>
          </cell>
          <cell r="J94">
            <v>730.55</v>
          </cell>
          <cell r="K94">
            <v>-730.55</v>
          </cell>
          <cell r="L94">
            <v>0</v>
          </cell>
          <cell r="M94">
            <v>28491.260000000002</v>
          </cell>
          <cell r="N94">
            <v>3</v>
          </cell>
          <cell r="O94">
            <v>117</v>
          </cell>
          <cell r="Q94">
            <v>730.55</v>
          </cell>
          <cell r="R94">
            <v>0</v>
          </cell>
        </row>
        <row r="95">
          <cell r="B95">
            <v>9910</v>
          </cell>
          <cell r="E95">
            <v>93380.53</v>
          </cell>
          <cell r="F95">
            <v>93380.53</v>
          </cell>
          <cell r="J95">
            <v>2334.5100000000002</v>
          </cell>
          <cell r="K95">
            <v>-2334.5100000000002</v>
          </cell>
          <cell r="L95">
            <v>0</v>
          </cell>
          <cell r="M95">
            <v>91046.02</v>
          </cell>
          <cell r="N95">
            <v>3</v>
          </cell>
          <cell r="O95">
            <v>117</v>
          </cell>
          <cell r="Q95">
            <v>2334.5100000000002</v>
          </cell>
          <cell r="R95">
            <v>0</v>
          </cell>
        </row>
        <row r="96">
          <cell r="B96">
            <v>9911</v>
          </cell>
          <cell r="E96">
            <v>6639.25</v>
          </cell>
          <cell r="F96">
            <v>6639.25</v>
          </cell>
          <cell r="J96">
            <v>110.65</v>
          </cell>
          <cell r="K96">
            <v>-110.65</v>
          </cell>
          <cell r="L96">
            <v>0</v>
          </cell>
          <cell r="M96">
            <v>6528.6</v>
          </cell>
          <cell r="N96">
            <v>2</v>
          </cell>
          <cell r="O96">
            <v>118</v>
          </cell>
          <cell r="Q96">
            <v>110.65</v>
          </cell>
          <cell r="R96">
            <v>0</v>
          </cell>
        </row>
        <row r="97">
          <cell r="B97">
            <v>9912</v>
          </cell>
          <cell r="E97">
            <v>2464.56</v>
          </cell>
          <cell r="F97">
            <v>2464.56</v>
          </cell>
          <cell r="J97">
            <v>20.54</v>
          </cell>
          <cell r="K97">
            <v>-20.54</v>
          </cell>
          <cell r="L97">
            <v>0</v>
          </cell>
          <cell r="M97">
            <v>2444.02</v>
          </cell>
          <cell r="N97">
            <v>1</v>
          </cell>
          <cell r="O97">
            <v>119</v>
          </cell>
          <cell r="Q97">
            <v>20.54</v>
          </cell>
          <cell r="R97">
            <v>0</v>
          </cell>
        </row>
        <row r="98">
          <cell r="B98" t="str">
            <v>0001</v>
          </cell>
          <cell r="E98">
            <v>1580</v>
          </cell>
          <cell r="F98">
            <v>1580</v>
          </cell>
          <cell r="J98">
            <v>0</v>
          </cell>
          <cell r="K98">
            <v>0</v>
          </cell>
          <cell r="L98">
            <v>0</v>
          </cell>
          <cell r="M98">
            <v>1580</v>
          </cell>
          <cell r="O98">
            <v>120</v>
          </cell>
          <cell r="Q98">
            <v>0</v>
          </cell>
          <cell r="R98">
            <v>0</v>
          </cell>
        </row>
        <row r="99">
          <cell r="B99" t="str">
            <v>0001</v>
          </cell>
          <cell r="E99">
            <v>15768</v>
          </cell>
          <cell r="F99">
            <v>15768</v>
          </cell>
          <cell r="J99">
            <v>0</v>
          </cell>
          <cell r="K99">
            <v>0</v>
          </cell>
          <cell r="L99">
            <v>0</v>
          </cell>
          <cell r="M99">
            <v>15768</v>
          </cell>
          <cell r="O99">
            <v>120</v>
          </cell>
          <cell r="Q99">
            <v>0</v>
          </cell>
          <cell r="R99">
            <v>0</v>
          </cell>
        </row>
        <row r="100">
          <cell r="F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Q100">
            <v>0</v>
          </cell>
          <cell r="R100">
            <v>0</v>
          </cell>
        </row>
        <row r="101">
          <cell r="A101">
            <v>1515</v>
          </cell>
          <cell r="C101" t="str">
            <v>------------------</v>
          </cell>
          <cell r="D101" t="str">
            <v>------------------</v>
          </cell>
          <cell r="E101" t="str">
            <v>------------------</v>
          </cell>
          <cell r="F101" t="str">
            <v>------------------</v>
          </cell>
          <cell r="H101" t="str">
            <v>------------------</v>
          </cell>
          <cell r="I101" t="str">
            <v>------------------</v>
          </cell>
          <cell r="J101" t="str">
            <v>------------------</v>
          </cell>
          <cell r="K101" t="str">
            <v>------------------</v>
          </cell>
          <cell r="L101" t="str">
            <v>------------------</v>
          </cell>
          <cell r="M101" t="str">
            <v>------------------</v>
          </cell>
          <cell r="P101" t="str">
            <v>------------------</v>
          </cell>
          <cell r="Q101" t="str">
            <v>------------------</v>
          </cell>
          <cell r="R101" t="str">
            <v>------------------</v>
          </cell>
        </row>
        <row r="102">
          <cell r="C102">
            <v>0</v>
          </cell>
          <cell r="D102">
            <v>0</v>
          </cell>
          <cell r="E102">
            <v>387754.49000000005</v>
          </cell>
          <cell r="F102">
            <v>387754.49000000005</v>
          </cell>
          <cell r="H102">
            <v>0</v>
          </cell>
          <cell r="I102">
            <v>0</v>
          </cell>
          <cell r="J102">
            <v>14893.28</v>
          </cell>
          <cell r="K102">
            <v>-14893.279999999999</v>
          </cell>
          <cell r="L102">
            <v>0</v>
          </cell>
          <cell r="M102">
            <v>372861.21</v>
          </cell>
          <cell r="P102">
            <v>0</v>
          </cell>
          <cell r="Q102">
            <v>14893.279999999999</v>
          </cell>
          <cell r="R102">
            <v>0</v>
          </cell>
        </row>
        <row r="103">
          <cell r="J103">
            <v>0</v>
          </cell>
          <cell r="M103">
            <v>0</v>
          </cell>
          <cell r="Q103">
            <v>0</v>
          </cell>
          <cell r="R103">
            <v>0</v>
          </cell>
        </row>
        <row r="104">
          <cell r="A104" t="str">
            <v>Computer Hardware - 3 year straight line</v>
          </cell>
          <cell r="J104">
            <v>0</v>
          </cell>
          <cell r="Q104">
            <v>0</v>
          </cell>
          <cell r="R104">
            <v>0</v>
          </cell>
        </row>
        <row r="105">
          <cell r="J105">
            <v>0</v>
          </cell>
          <cell r="Q105">
            <v>0</v>
          </cell>
          <cell r="R105">
            <v>0</v>
          </cell>
        </row>
        <row r="106">
          <cell r="A106">
            <v>5001</v>
          </cell>
          <cell r="B106">
            <v>9909</v>
          </cell>
          <cell r="C106">
            <v>0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4</v>
          </cell>
          <cell r="O106">
            <v>32</v>
          </cell>
          <cell r="P106">
            <v>0</v>
          </cell>
          <cell r="Q106">
            <v>0</v>
          </cell>
          <cell r="R106">
            <v>0</v>
          </cell>
        </row>
        <row r="107">
          <cell r="B107">
            <v>9909</v>
          </cell>
          <cell r="F107">
            <v>0</v>
          </cell>
          <cell r="H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4</v>
          </cell>
          <cell r="O107">
            <v>32</v>
          </cell>
          <cell r="P107">
            <v>0</v>
          </cell>
          <cell r="Q107">
            <v>0</v>
          </cell>
          <cell r="R107">
            <v>0</v>
          </cell>
        </row>
        <row r="108">
          <cell r="B108">
            <v>9910</v>
          </cell>
          <cell r="E108">
            <v>2517.48</v>
          </cell>
          <cell r="F108">
            <v>2517.48</v>
          </cell>
          <cell r="J108">
            <v>209.79</v>
          </cell>
          <cell r="K108">
            <v>-209.79</v>
          </cell>
          <cell r="L108">
            <v>0</v>
          </cell>
          <cell r="M108">
            <v>2307.69</v>
          </cell>
          <cell r="N108">
            <v>3</v>
          </cell>
          <cell r="O108">
            <v>33</v>
          </cell>
          <cell r="Q108">
            <v>209.79</v>
          </cell>
          <cell r="R108">
            <v>0</v>
          </cell>
        </row>
        <row r="109">
          <cell r="B109">
            <v>9910</v>
          </cell>
          <cell r="E109">
            <v>1954.8</v>
          </cell>
          <cell r="F109">
            <v>1954.8</v>
          </cell>
          <cell r="J109">
            <v>162.9</v>
          </cell>
          <cell r="K109">
            <v>-162.9</v>
          </cell>
          <cell r="L109">
            <v>0</v>
          </cell>
          <cell r="M109">
            <v>1791.8999999999999</v>
          </cell>
          <cell r="N109">
            <v>3</v>
          </cell>
          <cell r="O109">
            <v>33</v>
          </cell>
          <cell r="Q109">
            <v>162.9</v>
          </cell>
          <cell r="R109">
            <v>0</v>
          </cell>
        </row>
        <row r="110">
          <cell r="F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Q110">
            <v>0</v>
          </cell>
          <cell r="R110">
            <v>0</v>
          </cell>
        </row>
        <row r="111">
          <cell r="F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Q111">
            <v>0</v>
          </cell>
          <cell r="R111">
            <v>0</v>
          </cell>
        </row>
        <row r="112">
          <cell r="A112">
            <v>1535</v>
          </cell>
          <cell r="C112" t="str">
            <v>------------------</v>
          </cell>
          <cell r="D112" t="str">
            <v>------------------</v>
          </cell>
          <cell r="E112" t="str">
            <v>------------------</v>
          </cell>
          <cell r="F112" t="str">
            <v>------------------</v>
          </cell>
          <cell r="H112" t="str">
            <v>------------------</v>
          </cell>
          <cell r="I112" t="str">
            <v>------------------</v>
          </cell>
          <cell r="J112" t="str">
            <v>------------------</v>
          </cell>
          <cell r="K112" t="str">
            <v>------------------</v>
          </cell>
          <cell r="L112" t="str">
            <v>------------------</v>
          </cell>
          <cell r="M112" t="str">
            <v>------------------</v>
          </cell>
          <cell r="P112" t="str">
            <v>------------------</v>
          </cell>
          <cell r="Q112" t="str">
            <v>------------------</v>
          </cell>
          <cell r="R112" t="str">
            <v>------------------</v>
          </cell>
        </row>
        <row r="113">
          <cell r="C113">
            <v>0</v>
          </cell>
          <cell r="D113">
            <v>0</v>
          </cell>
          <cell r="E113">
            <v>4472.28</v>
          </cell>
          <cell r="F113">
            <v>4472.28</v>
          </cell>
          <cell r="H113">
            <v>0</v>
          </cell>
          <cell r="I113">
            <v>0</v>
          </cell>
          <cell r="J113">
            <v>372.69</v>
          </cell>
          <cell r="K113">
            <v>-372.69</v>
          </cell>
          <cell r="L113">
            <v>0</v>
          </cell>
          <cell r="M113">
            <v>4099.59</v>
          </cell>
          <cell r="P113">
            <v>0</v>
          </cell>
          <cell r="Q113">
            <v>372.69</v>
          </cell>
          <cell r="R113">
            <v>0</v>
          </cell>
        </row>
        <row r="114">
          <cell r="H114">
            <v>0</v>
          </cell>
          <cell r="J114">
            <v>0</v>
          </cell>
          <cell r="L114">
            <v>0</v>
          </cell>
          <cell r="M114">
            <v>0</v>
          </cell>
          <cell r="Q114">
            <v>0</v>
          </cell>
          <cell r="R114">
            <v>0</v>
          </cell>
        </row>
        <row r="115">
          <cell r="A115">
            <v>5003</v>
          </cell>
          <cell r="B115">
            <v>9907</v>
          </cell>
          <cell r="E115">
            <v>2062.8000000000002</v>
          </cell>
          <cell r="F115">
            <v>2062.8000000000002</v>
          </cell>
          <cell r="H115">
            <v>0</v>
          </cell>
          <cell r="I115">
            <v>0</v>
          </cell>
          <cell r="J115">
            <v>343.8</v>
          </cell>
          <cell r="K115">
            <v>-343.8</v>
          </cell>
          <cell r="L115">
            <v>0</v>
          </cell>
          <cell r="M115">
            <v>1719.0000000000002</v>
          </cell>
          <cell r="N115">
            <v>6</v>
          </cell>
          <cell r="O115">
            <v>30</v>
          </cell>
          <cell r="Q115">
            <v>343.8</v>
          </cell>
          <cell r="R115">
            <v>0</v>
          </cell>
        </row>
        <row r="116">
          <cell r="B116">
            <v>9910</v>
          </cell>
          <cell r="E116">
            <v>1954.8</v>
          </cell>
          <cell r="F116">
            <v>1954.8</v>
          </cell>
          <cell r="J116">
            <v>162.9</v>
          </cell>
          <cell r="K116">
            <v>-162.9</v>
          </cell>
          <cell r="L116">
            <v>0</v>
          </cell>
          <cell r="M116">
            <v>1791.8999999999999</v>
          </cell>
          <cell r="N116">
            <v>3</v>
          </cell>
          <cell r="O116">
            <v>33</v>
          </cell>
          <cell r="Q116">
            <v>162.9</v>
          </cell>
          <cell r="R116">
            <v>0</v>
          </cell>
        </row>
        <row r="117">
          <cell r="B117">
            <v>9911</v>
          </cell>
          <cell r="E117">
            <v>8322.4</v>
          </cell>
          <cell r="F117">
            <v>8322.4</v>
          </cell>
          <cell r="J117">
            <v>462.36</v>
          </cell>
          <cell r="K117">
            <v>-462.36</v>
          </cell>
          <cell r="L117">
            <v>0</v>
          </cell>
          <cell r="M117">
            <v>7860.04</v>
          </cell>
          <cell r="N117">
            <v>2</v>
          </cell>
          <cell r="O117">
            <v>34</v>
          </cell>
          <cell r="Q117">
            <v>462.36</v>
          </cell>
          <cell r="R117">
            <v>0</v>
          </cell>
        </row>
        <row r="118">
          <cell r="F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Q118">
            <v>0</v>
          </cell>
          <cell r="R118">
            <v>0</v>
          </cell>
        </row>
        <row r="119">
          <cell r="A119">
            <v>1535</v>
          </cell>
          <cell r="C119" t="str">
            <v>------------------</v>
          </cell>
          <cell r="D119" t="str">
            <v>------------------</v>
          </cell>
          <cell r="E119" t="str">
            <v>------------------</v>
          </cell>
          <cell r="F119" t="str">
            <v>------------------</v>
          </cell>
          <cell r="H119" t="str">
            <v>------------------</v>
          </cell>
          <cell r="I119" t="str">
            <v>------------------</v>
          </cell>
          <cell r="J119" t="str">
            <v>------------------</v>
          </cell>
          <cell r="K119" t="str">
            <v>------------------</v>
          </cell>
          <cell r="L119" t="str">
            <v>------------------</v>
          </cell>
          <cell r="M119" t="str">
            <v>------------------</v>
          </cell>
          <cell r="P119" t="str">
            <v>------------------</v>
          </cell>
          <cell r="Q119" t="str">
            <v>------------------</v>
          </cell>
          <cell r="R119" t="str">
            <v>------------------</v>
          </cell>
        </row>
        <row r="120">
          <cell r="C120">
            <v>0</v>
          </cell>
          <cell r="D120">
            <v>0</v>
          </cell>
          <cell r="E120">
            <v>12340</v>
          </cell>
          <cell r="F120">
            <v>12340</v>
          </cell>
          <cell r="H120">
            <v>0</v>
          </cell>
          <cell r="I120">
            <v>0</v>
          </cell>
          <cell r="J120">
            <v>969.06</v>
          </cell>
          <cell r="K120">
            <v>-969.06000000000006</v>
          </cell>
          <cell r="L120">
            <v>0</v>
          </cell>
          <cell r="M120">
            <v>11370.94</v>
          </cell>
          <cell r="P120">
            <v>0</v>
          </cell>
          <cell r="Q120">
            <v>969.06000000000006</v>
          </cell>
          <cell r="R120">
            <v>0</v>
          </cell>
        </row>
        <row r="121">
          <cell r="H121">
            <v>0</v>
          </cell>
          <cell r="J121">
            <v>0</v>
          </cell>
          <cell r="L121">
            <v>0</v>
          </cell>
          <cell r="M121">
            <v>0</v>
          </cell>
          <cell r="Q121">
            <v>0</v>
          </cell>
          <cell r="R121">
            <v>0</v>
          </cell>
        </row>
        <row r="122">
          <cell r="A122">
            <v>5004</v>
          </cell>
          <cell r="B122">
            <v>9909</v>
          </cell>
          <cell r="C122">
            <v>0</v>
          </cell>
          <cell r="F122">
            <v>0</v>
          </cell>
          <cell r="H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4</v>
          </cell>
          <cell r="O122">
            <v>32</v>
          </cell>
          <cell r="P122">
            <v>0</v>
          </cell>
          <cell r="Q122">
            <v>0</v>
          </cell>
          <cell r="R122">
            <v>0</v>
          </cell>
        </row>
        <row r="123">
          <cell r="B123">
            <v>9909</v>
          </cell>
          <cell r="F123">
            <v>0</v>
          </cell>
          <cell r="H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4</v>
          </cell>
          <cell r="O123">
            <v>32</v>
          </cell>
          <cell r="P123">
            <v>0</v>
          </cell>
          <cell r="Q123">
            <v>0</v>
          </cell>
          <cell r="R123">
            <v>0</v>
          </cell>
        </row>
        <row r="124">
          <cell r="B124">
            <v>9909</v>
          </cell>
          <cell r="E124">
            <v>468.72</v>
          </cell>
          <cell r="F124">
            <v>468.72</v>
          </cell>
          <cell r="J124">
            <v>52.08</v>
          </cell>
          <cell r="K124">
            <v>-52.08</v>
          </cell>
          <cell r="L124">
            <v>0</v>
          </cell>
          <cell r="M124">
            <v>416.64000000000004</v>
          </cell>
          <cell r="N124">
            <v>4</v>
          </cell>
          <cell r="O124">
            <v>32</v>
          </cell>
          <cell r="Q124">
            <v>52.08</v>
          </cell>
          <cell r="R124">
            <v>0</v>
          </cell>
        </row>
        <row r="125">
          <cell r="B125">
            <v>9910</v>
          </cell>
          <cell r="E125">
            <v>2062.8000000000002</v>
          </cell>
          <cell r="F125">
            <v>2062.8000000000002</v>
          </cell>
          <cell r="J125">
            <v>171.9</v>
          </cell>
          <cell r="K125">
            <v>-171.9</v>
          </cell>
          <cell r="L125">
            <v>0</v>
          </cell>
          <cell r="M125">
            <v>1890.9</v>
          </cell>
          <cell r="N125">
            <v>3</v>
          </cell>
          <cell r="O125">
            <v>33</v>
          </cell>
          <cell r="Q125">
            <v>171.9</v>
          </cell>
          <cell r="R125">
            <v>0</v>
          </cell>
        </row>
        <row r="126">
          <cell r="B126">
            <v>9910</v>
          </cell>
          <cell r="E126">
            <v>1954.8</v>
          </cell>
          <cell r="F126">
            <v>1954.8</v>
          </cell>
          <cell r="J126">
            <v>162.9</v>
          </cell>
          <cell r="K126">
            <v>-162.9</v>
          </cell>
          <cell r="L126">
            <v>0</v>
          </cell>
          <cell r="M126">
            <v>1791.8999999999999</v>
          </cell>
          <cell r="N126">
            <v>3</v>
          </cell>
          <cell r="O126">
            <v>33</v>
          </cell>
          <cell r="Q126">
            <v>162.9</v>
          </cell>
          <cell r="R126">
            <v>0</v>
          </cell>
        </row>
        <row r="127">
          <cell r="F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Q127">
            <v>0</v>
          </cell>
          <cell r="R127">
            <v>0</v>
          </cell>
        </row>
        <row r="128">
          <cell r="F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Q128">
            <v>0</v>
          </cell>
          <cell r="R128">
            <v>0</v>
          </cell>
        </row>
        <row r="129">
          <cell r="F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Q129">
            <v>0</v>
          </cell>
          <cell r="R129">
            <v>0</v>
          </cell>
        </row>
        <row r="130">
          <cell r="A130">
            <v>1535</v>
          </cell>
          <cell r="C130" t="str">
            <v>------------------</v>
          </cell>
          <cell r="D130" t="str">
            <v>------------------</v>
          </cell>
          <cell r="E130" t="str">
            <v>------------------</v>
          </cell>
          <cell r="F130" t="str">
            <v>------------------</v>
          </cell>
          <cell r="H130" t="str">
            <v>------------------</v>
          </cell>
          <cell r="I130" t="str">
            <v>------------------</v>
          </cell>
          <cell r="J130" t="str">
            <v>------------------</v>
          </cell>
          <cell r="K130" t="str">
            <v>------------------</v>
          </cell>
          <cell r="L130" t="str">
            <v>------------------</v>
          </cell>
          <cell r="M130" t="str">
            <v>------------------</v>
          </cell>
          <cell r="P130" t="str">
            <v>------------------</v>
          </cell>
          <cell r="Q130" t="str">
            <v>------------------</v>
          </cell>
          <cell r="R130" t="str">
            <v>------------------</v>
          </cell>
        </row>
        <row r="131">
          <cell r="C131">
            <v>0</v>
          </cell>
          <cell r="D131">
            <v>0</v>
          </cell>
          <cell r="E131">
            <v>4486.3200000000006</v>
          </cell>
          <cell r="F131">
            <v>4486.3200000000006</v>
          </cell>
          <cell r="H131">
            <v>0</v>
          </cell>
          <cell r="I131">
            <v>0</v>
          </cell>
          <cell r="J131">
            <v>386.88</v>
          </cell>
          <cell r="K131">
            <v>-386.88</v>
          </cell>
          <cell r="L131">
            <v>0</v>
          </cell>
          <cell r="M131">
            <v>4099.4399999999996</v>
          </cell>
          <cell r="P131">
            <v>0</v>
          </cell>
          <cell r="Q131">
            <v>386.88</v>
          </cell>
          <cell r="R131">
            <v>0</v>
          </cell>
        </row>
        <row r="132">
          <cell r="H132">
            <v>0</v>
          </cell>
          <cell r="J132">
            <v>0</v>
          </cell>
          <cell r="L132">
            <v>0</v>
          </cell>
          <cell r="Q132">
            <v>0</v>
          </cell>
          <cell r="R132">
            <v>0</v>
          </cell>
        </row>
        <row r="133">
          <cell r="A133">
            <v>5006</v>
          </cell>
          <cell r="B133">
            <v>9908</v>
          </cell>
          <cell r="C133">
            <v>0</v>
          </cell>
          <cell r="E133">
            <v>2062.8000000000002</v>
          </cell>
          <cell r="F133">
            <v>2062.8000000000002</v>
          </cell>
          <cell r="H133">
            <v>0</v>
          </cell>
          <cell r="I133">
            <v>0</v>
          </cell>
          <cell r="J133">
            <v>286.5</v>
          </cell>
          <cell r="K133">
            <v>-286.5</v>
          </cell>
          <cell r="L133">
            <v>0</v>
          </cell>
          <cell r="M133">
            <v>1776.3000000000002</v>
          </cell>
          <cell r="N133">
            <v>5</v>
          </cell>
          <cell r="O133">
            <v>31</v>
          </cell>
          <cell r="P133">
            <v>0</v>
          </cell>
          <cell r="Q133">
            <v>286.5</v>
          </cell>
          <cell r="R133">
            <v>0</v>
          </cell>
        </row>
        <row r="134">
          <cell r="B134">
            <v>9908</v>
          </cell>
          <cell r="E134">
            <v>2749.68</v>
          </cell>
          <cell r="F134">
            <v>2749.68</v>
          </cell>
          <cell r="J134">
            <v>381.9</v>
          </cell>
          <cell r="K134">
            <v>-381.9</v>
          </cell>
          <cell r="L134">
            <v>0</v>
          </cell>
          <cell r="M134">
            <v>2367.7799999999997</v>
          </cell>
          <cell r="N134">
            <v>5</v>
          </cell>
          <cell r="O134">
            <v>31</v>
          </cell>
          <cell r="Q134">
            <v>381.9</v>
          </cell>
          <cell r="R134">
            <v>0</v>
          </cell>
        </row>
        <row r="135">
          <cell r="B135">
            <v>9909</v>
          </cell>
          <cell r="F135">
            <v>0</v>
          </cell>
          <cell r="H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4</v>
          </cell>
          <cell r="O135">
            <v>32</v>
          </cell>
          <cell r="P135">
            <v>0</v>
          </cell>
          <cell r="Q135">
            <v>0</v>
          </cell>
          <cell r="R135">
            <v>0</v>
          </cell>
        </row>
        <row r="136">
          <cell r="B136">
            <v>9909</v>
          </cell>
          <cell r="F136">
            <v>0</v>
          </cell>
          <cell r="H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4</v>
          </cell>
          <cell r="O136">
            <v>32</v>
          </cell>
          <cell r="P136">
            <v>0</v>
          </cell>
          <cell r="Q136">
            <v>0</v>
          </cell>
          <cell r="R136">
            <v>0</v>
          </cell>
        </row>
        <row r="137">
          <cell r="B137">
            <v>9910</v>
          </cell>
          <cell r="E137">
            <v>1954.8</v>
          </cell>
          <cell r="F137">
            <v>1954.8</v>
          </cell>
          <cell r="J137">
            <v>162.9</v>
          </cell>
          <cell r="K137">
            <v>-162.9</v>
          </cell>
          <cell r="L137">
            <v>0</v>
          </cell>
          <cell r="M137">
            <v>1791.8999999999999</v>
          </cell>
          <cell r="N137">
            <v>3</v>
          </cell>
          <cell r="O137">
            <v>33</v>
          </cell>
          <cell r="Q137">
            <v>162.9</v>
          </cell>
          <cell r="R137">
            <v>0</v>
          </cell>
        </row>
        <row r="138">
          <cell r="F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Q138">
            <v>0</v>
          </cell>
          <cell r="R138">
            <v>0</v>
          </cell>
        </row>
        <row r="139">
          <cell r="F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Q139">
            <v>0</v>
          </cell>
          <cell r="R139">
            <v>0</v>
          </cell>
        </row>
        <row r="140">
          <cell r="F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Q140">
            <v>0</v>
          </cell>
          <cell r="R140">
            <v>0</v>
          </cell>
        </row>
        <row r="141">
          <cell r="A141">
            <v>1535</v>
          </cell>
          <cell r="C141" t="str">
            <v>------------------</v>
          </cell>
          <cell r="D141" t="str">
            <v>------------------</v>
          </cell>
          <cell r="E141" t="str">
            <v>------------------</v>
          </cell>
          <cell r="F141" t="str">
            <v>------------------</v>
          </cell>
          <cell r="H141" t="str">
            <v>------------------</v>
          </cell>
          <cell r="I141" t="str">
            <v>------------------</v>
          </cell>
          <cell r="J141" t="str">
            <v>------------------</v>
          </cell>
          <cell r="K141" t="str">
            <v>------------------</v>
          </cell>
          <cell r="L141" t="str">
            <v>------------------</v>
          </cell>
          <cell r="M141" t="str">
            <v>------------------</v>
          </cell>
          <cell r="P141" t="str">
            <v>------------------</v>
          </cell>
          <cell r="Q141" t="str">
            <v>------------------</v>
          </cell>
          <cell r="R141" t="str">
            <v>------------------</v>
          </cell>
        </row>
        <row r="142">
          <cell r="C142">
            <v>0</v>
          </cell>
          <cell r="D142">
            <v>0</v>
          </cell>
          <cell r="E142">
            <v>6767.28</v>
          </cell>
          <cell r="F142">
            <v>6767.28</v>
          </cell>
          <cell r="H142">
            <v>0</v>
          </cell>
          <cell r="I142">
            <v>0</v>
          </cell>
          <cell r="J142">
            <v>831.3</v>
          </cell>
          <cell r="K142">
            <v>-831.3</v>
          </cell>
          <cell r="L142">
            <v>0</v>
          </cell>
          <cell r="M142">
            <v>5935.98</v>
          </cell>
          <cell r="P142">
            <v>0</v>
          </cell>
          <cell r="Q142">
            <v>831.3</v>
          </cell>
          <cell r="R142">
            <v>0</v>
          </cell>
        </row>
        <row r="143">
          <cell r="H143">
            <v>0</v>
          </cell>
          <cell r="J143">
            <v>0</v>
          </cell>
          <cell r="L143">
            <v>0</v>
          </cell>
          <cell r="M143">
            <v>0</v>
          </cell>
          <cell r="Q143">
            <v>0</v>
          </cell>
          <cell r="R143">
            <v>0</v>
          </cell>
        </row>
        <row r="144">
          <cell r="A144" t="str">
            <v>Computer Software - 3 year straight line</v>
          </cell>
          <cell r="J144">
            <v>0</v>
          </cell>
          <cell r="Q144">
            <v>0</v>
          </cell>
          <cell r="R144">
            <v>0</v>
          </cell>
        </row>
        <row r="145">
          <cell r="J145">
            <v>0</v>
          </cell>
          <cell r="Q145">
            <v>0</v>
          </cell>
          <cell r="R145">
            <v>0</v>
          </cell>
        </row>
        <row r="146">
          <cell r="A146">
            <v>5001</v>
          </cell>
          <cell r="B146">
            <v>9911</v>
          </cell>
          <cell r="E146">
            <v>3555.21</v>
          </cell>
          <cell r="F146">
            <v>3555.21</v>
          </cell>
          <cell r="J146">
            <v>197.51</v>
          </cell>
          <cell r="K146">
            <v>-197.51</v>
          </cell>
          <cell r="L146">
            <v>0</v>
          </cell>
          <cell r="M146">
            <v>3357.7</v>
          </cell>
          <cell r="N146">
            <v>2</v>
          </cell>
          <cell r="O146">
            <v>34</v>
          </cell>
          <cell r="Q146">
            <v>197.51</v>
          </cell>
          <cell r="R146">
            <v>0</v>
          </cell>
        </row>
        <row r="147">
          <cell r="C147">
            <v>0</v>
          </cell>
          <cell r="F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P147">
            <v>0</v>
          </cell>
          <cell r="Q147">
            <v>0</v>
          </cell>
          <cell r="R147">
            <v>0</v>
          </cell>
        </row>
        <row r="148">
          <cell r="F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Q148">
            <v>0</v>
          </cell>
          <cell r="R148">
            <v>0</v>
          </cell>
        </row>
        <row r="149">
          <cell r="F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Q149">
            <v>0</v>
          </cell>
          <cell r="R149">
            <v>0</v>
          </cell>
        </row>
        <row r="150">
          <cell r="A150">
            <v>1545</v>
          </cell>
          <cell r="C150" t="str">
            <v>------------------</v>
          </cell>
          <cell r="D150" t="str">
            <v>------------------</v>
          </cell>
          <cell r="E150" t="str">
            <v>------------------</v>
          </cell>
          <cell r="F150" t="str">
            <v>------------------</v>
          </cell>
          <cell r="H150" t="str">
            <v>------------------</v>
          </cell>
          <cell r="I150" t="str">
            <v>------------------</v>
          </cell>
          <cell r="J150" t="str">
            <v>------------------</v>
          </cell>
          <cell r="K150" t="str">
            <v>------------------</v>
          </cell>
          <cell r="L150" t="str">
            <v>------------------</v>
          </cell>
          <cell r="M150" t="str">
            <v>------------------</v>
          </cell>
          <cell r="P150" t="str">
            <v>------------------</v>
          </cell>
          <cell r="Q150" t="str">
            <v>------------------</v>
          </cell>
          <cell r="R150" t="str">
            <v>------------------</v>
          </cell>
        </row>
        <row r="151">
          <cell r="C151">
            <v>0</v>
          </cell>
          <cell r="D151">
            <v>0</v>
          </cell>
          <cell r="E151">
            <v>3555.21</v>
          </cell>
          <cell r="F151">
            <v>3555.21</v>
          </cell>
          <cell r="G151">
            <v>0</v>
          </cell>
          <cell r="H151">
            <v>0</v>
          </cell>
          <cell r="I151">
            <v>0</v>
          </cell>
          <cell r="J151">
            <v>197.51</v>
          </cell>
          <cell r="K151">
            <v>-197.51</v>
          </cell>
          <cell r="L151">
            <v>0</v>
          </cell>
          <cell r="M151">
            <v>3357.7</v>
          </cell>
          <cell r="P151">
            <v>0</v>
          </cell>
          <cell r="Q151">
            <v>197.51</v>
          </cell>
          <cell r="R151">
            <v>0</v>
          </cell>
        </row>
        <row r="152">
          <cell r="J152">
            <v>0</v>
          </cell>
          <cell r="Q152">
            <v>0</v>
          </cell>
        </row>
        <row r="153">
          <cell r="J153">
            <v>0</v>
          </cell>
          <cell r="Q153">
            <v>0</v>
          </cell>
        </row>
        <row r="154">
          <cell r="A154">
            <v>5003</v>
          </cell>
          <cell r="B154">
            <v>9911</v>
          </cell>
          <cell r="F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2</v>
          </cell>
          <cell r="O154">
            <v>34</v>
          </cell>
          <cell r="Q154">
            <v>0</v>
          </cell>
          <cell r="R154">
            <v>0</v>
          </cell>
        </row>
        <row r="155">
          <cell r="C155">
            <v>0</v>
          </cell>
          <cell r="F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F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Q156">
            <v>0</v>
          </cell>
          <cell r="R156">
            <v>0</v>
          </cell>
        </row>
        <row r="157">
          <cell r="F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Q157">
            <v>0</v>
          </cell>
          <cell r="R157">
            <v>0</v>
          </cell>
        </row>
        <row r="158">
          <cell r="A158">
            <v>1545</v>
          </cell>
          <cell r="C158" t="str">
            <v>------------------</v>
          </cell>
          <cell r="D158" t="str">
            <v>------------------</v>
          </cell>
          <cell r="E158" t="str">
            <v>------------------</v>
          </cell>
          <cell r="F158" t="str">
            <v>------------------</v>
          </cell>
          <cell r="H158" t="str">
            <v>------------------</v>
          </cell>
          <cell r="I158" t="str">
            <v>------------------</v>
          </cell>
          <cell r="J158" t="str">
            <v>------------------</v>
          </cell>
          <cell r="K158" t="str">
            <v>------------------</v>
          </cell>
          <cell r="L158" t="str">
            <v>------------------</v>
          </cell>
          <cell r="M158" t="str">
            <v>------------------</v>
          </cell>
          <cell r="P158" t="str">
            <v>------------------</v>
          </cell>
          <cell r="Q158" t="str">
            <v>------------------</v>
          </cell>
          <cell r="R158" t="str">
            <v>------------------</v>
          </cell>
        </row>
        <row r="159"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P159">
            <v>0</v>
          </cell>
          <cell r="Q159">
            <v>0</v>
          </cell>
          <cell r="R159">
            <v>0</v>
          </cell>
        </row>
        <row r="160">
          <cell r="C160">
            <v>0</v>
          </cell>
          <cell r="D160">
            <v>0</v>
          </cell>
          <cell r="H160">
            <v>0</v>
          </cell>
          <cell r="I160">
            <v>0</v>
          </cell>
          <cell r="L160">
            <v>0</v>
          </cell>
          <cell r="P160">
            <v>0</v>
          </cell>
          <cell r="R160">
            <v>0</v>
          </cell>
        </row>
        <row r="161">
          <cell r="J161">
            <v>0</v>
          </cell>
          <cell r="Q161">
            <v>0</v>
          </cell>
          <cell r="R161">
            <v>0</v>
          </cell>
        </row>
        <row r="162">
          <cell r="A162">
            <v>5004</v>
          </cell>
          <cell r="B162">
            <v>9911</v>
          </cell>
          <cell r="E162">
            <v>3635.2</v>
          </cell>
          <cell r="F162">
            <v>3635.2</v>
          </cell>
          <cell r="J162">
            <v>201.96</v>
          </cell>
          <cell r="K162">
            <v>-201.96</v>
          </cell>
          <cell r="L162">
            <v>0</v>
          </cell>
          <cell r="M162">
            <v>3433.24</v>
          </cell>
          <cell r="N162">
            <v>2</v>
          </cell>
          <cell r="O162">
            <v>34</v>
          </cell>
          <cell r="Q162">
            <v>201.96</v>
          </cell>
          <cell r="R162">
            <v>0</v>
          </cell>
        </row>
        <row r="163">
          <cell r="C163">
            <v>0</v>
          </cell>
          <cell r="F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F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Q164">
            <v>0</v>
          </cell>
          <cell r="R164">
            <v>0</v>
          </cell>
        </row>
        <row r="165">
          <cell r="F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Q165">
            <v>0</v>
          </cell>
          <cell r="R165">
            <v>0</v>
          </cell>
        </row>
        <row r="166">
          <cell r="A166">
            <v>1545</v>
          </cell>
          <cell r="C166" t="str">
            <v>------------------</v>
          </cell>
          <cell r="D166" t="str">
            <v>------------------</v>
          </cell>
          <cell r="E166" t="str">
            <v>------------------</v>
          </cell>
          <cell r="F166" t="str">
            <v>------------------</v>
          </cell>
          <cell r="H166" t="str">
            <v>------------------</v>
          </cell>
          <cell r="I166" t="str">
            <v>------------------</v>
          </cell>
          <cell r="J166" t="str">
            <v>------------------</v>
          </cell>
          <cell r="K166" t="str">
            <v>------------------</v>
          </cell>
          <cell r="L166" t="str">
            <v>------------------</v>
          </cell>
          <cell r="M166" t="str">
            <v>------------------</v>
          </cell>
          <cell r="P166" t="str">
            <v>------------------</v>
          </cell>
          <cell r="Q166" t="str">
            <v>------------------</v>
          </cell>
          <cell r="R166" t="str">
            <v>------------------</v>
          </cell>
        </row>
        <row r="167">
          <cell r="C167">
            <v>0</v>
          </cell>
          <cell r="D167">
            <v>0</v>
          </cell>
          <cell r="E167">
            <v>3635.2</v>
          </cell>
          <cell r="F167">
            <v>3635.2</v>
          </cell>
          <cell r="G167">
            <v>0</v>
          </cell>
          <cell r="H167">
            <v>0</v>
          </cell>
          <cell r="I167">
            <v>0</v>
          </cell>
          <cell r="J167">
            <v>201.96</v>
          </cell>
          <cell r="K167">
            <v>-201.96</v>
          </cell>
          <cell r="L167">
            <v>0</v>
          </cell>
          <cell r="M167">
            <v>3433.24</v>
          </cell>
          <cell r="P167">
            <v>0</v>
          </cell>
          <cell r="Q167">
            <v>201.96</v>
          </cell>
          <cell r="R167">
            <v>0</v>
          </cell>
        </row>
        <row r="168">
          <cell r="J168">
            <v>0</v>
          </cell>
          <cell r="Q168">
            <v>0</v>
          </cell>
        </row>
        <row r="169">
          <cell r="J169">
            <v>0</v>
          </cell>
          <cell r="Q169">
            <v>0</v>
          </cell>
        </row>
        <row r="170">
          <cell r="A170">
            <v>5006</v>
          </cell>
          <cell r="B170">
            <v>9911</v>
          </cell>
          <cell r="E170">
            <v>3430</v>
          </cell>
          <cell r="F170">
            <v>3430</v>
          </cell>
          <cell r="J170">
            <v>190.56</v>
          </cell>
          <cell r="K170">
            <v>-190.56</v>
          </cell>
          <cell r="L170">
            <v>0</v>
          </cell>
          <cell r="M170">
            <v>3239.44</v>
          </cell>
          <cell r="N170">
            <v>2</v>
          </cell>
          <cell r="O170">
            <v>34</v>
          </cell>
          <cell r="Q170">
            <v>190.56</v>
          </cell>
          <cell r="R170">
            <v>0</v>
          </cell>
        </row>
        <row r="171">
          <cell r="C171">
            <v>0</v>
          </cell>
          <cell r="F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P171">
            <v>0</v>
          </cell>
          <cell r="Q171">
            <v>0</v>
          </cell>
          <cell r="R171">
            <v>0</v>
          </cell>
        </row>
        <row r="172">
          <cell r="F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Q172">
            <v>0</v>
          </cell>
          <cell r="R172">
            <v>0</v>
          </cell>
        </row>
        <row r="173">
          <cell r="F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Q173">
            <v>0</v>
          </cell>
          <cell r="R173">
            <v>0</v>
          </cell>
        </row>
        <row r="174">
          <cell r="A174">
            <v>1545</v>
          </cell>
          <cell r="C174" t="str">
            <v>------------------</v>
          </cell>
          <cell r="D174" t="str">
            <v>------------------</v>
          </cell>
          <cell r="E174" t="str">
            <v>------------------</v>
          </cell>
          <cell r="F174" t="str">
            <v>------------------</v>
          </cell>
          <cell r="H174" t="str">
            <v>------------------</v>
          </cell>
          <cell r="I174" t="str">
            <v>------------------</v>
          </cell>
          <cell r="J174" t="str">
            <v>------------------</v>
          </cell>
          <cell r="K174" t="str">
            <v>------------------</v>
          </cell>
          <cell r="L174" t="str">
            <v>------------------</v>
          </cell>
          <cell r="M174" t="str">
            <v>------------------</v>
          </cell>
          <cell r="P174" t="str">
            <v>------------------</v>
          </cell>
          <cell r="Q174" t="str">
            <v>------------------</v>
          </cell>
          <cell r="R174" t="str">
            <v>------------------</v>
          </cell>
        </row>
        <row r="175">
          <cell r="C175">
            <v>0</v>
          </cell>
          <cell r="D175">
            <v>0</v>
          </cell>
          <cell r="E175">
            <v>3430</v>
          </cell>
          <cell r="F175">
            <v>3430</v>
          </cell>
          <cell r="H175">
            <v>0</v>
          </cell>
          <cell r="I175">
            <v>0</v>
          </cell>
          <cell r="J175">
            <v>190.56</v>
          </cell>
          <cell r="K175">
            <v>-190.56</v>
          </cell>
          <cell r="L175">
            <v>0</v>
          </cell>
          <cell r="M175">
            <v>3239.44</v>
          </cell>
          <cell r="P175">
            <v>0</v>
          </cell>
          <cell r="Q175">
            <v>190.56</v>
          </cell>
          <cell r="R175">
            <v>0</v>
          </cell>
        </row>
        <row r="176">
          <cell r="C176">
            <v>0</v>
          </cell>
          <cell r="D176">
            <v>0</v>
          </cell>
          <cell r="H176">
            <v>0</v>
          </cell>
          <cell r="I176">
            <v>0</v>
          </cell>
          <cell r="L176">
            <v>0</v>
          </cell>
          <cell r="P176">
            <v>0</v>
          </cell>
          <cell r="R176">
            <v>0</v>
          </cell>
        </row>
        <row r="177">
          <cell r="C177">
            <v>0</v>
          </cell>
          <cell r="D177">
            <v>0</v>
          </cell>
          <cell r="H177">
            <v>0</v>
          </cell>
          <cell r="I177">
            <v>0</v>
          </cell>
          <cell r="L177">
            <v>0</v>
          </cell>
          <cell r="P177">
            <v>0</v>
          </cell>
          <cell r="R177">
            <v>0</v>
          </cell>
        </row>
        <row r="178">
          <cell r="C178">
            <v>0</v>
          </cell>
          <cell r="D178">
            <v>0</v>
          </cell>
          <cell r="H178">
            <v>0</v>
          </cell>
          <cell r="I178">
            <v>0</v>
          </cell>
          <cell r="L178">
            <v>0</v>
          </cell>
          <cell r="P178">
            <v>0</v>
          </cell>
          <cell r="R178">
            <v>0</v>
          </cell>
        </row>
        <row r="179">
          <cell r="A179" t="str">
            <v>Leasehold Improvements - straight line over remaining lease term</v>
          </cell>
          <cell r="R179">
            <v>0</v>
          </cell>
        </row>
        <row r="180">
          <cell r="R180">
            <v>0</v>
          </cell>
        </row>
        <row r="181">
          <cell r="A181" t="str">
            <v>PLDF</v>
          </cell>
          <cell r="B181">
            <v>9905</v>
          </cell>
          <cell r="C181">
            <v>0</v>
          </cell>
          <cell r="E181">
            <v>1</v>
          </cell>
          <cell r="F181">
            <v>1</v>
          </cell>
          <cell r="H181">
            <v>0</v>
          </cell>
          <cell r="I181">
            <v>0</v>
          </cell>
          <cell r="J181">
            <v>1</v>
          </cell>
          <cell r="K181">
            <v>-1</v>
          </cell>
          <cell r="L181">
            <v>0</v>
          </cell>
          <cell r="M181">
            <v>0</v>
          </cell>
          <cell r="N181">
            <v>1</v>
          </cell>
          <cell r="O181">
            <v>0</v>
          </cell>
          <cell r="P181">
            <v>0</v>
          </cell>
          <cell r="Q181">
            <v>1</v>
          </cell>
          <cell r="R181">
            <v>0</v>
          </cell>
        </row>
        <row r="182">
          <cell r="A182">
            <v>1550</v>
          </cell>
          <cell r="C182" t="str">
            <v>------------------</v>
          </cell>
          <cell r="D182" t="str">
            <v>------------------</v>
          </cell>
          <cell r="E182" t="str">
            <v>------------------</v>
          </cell>
          <cell r="F182" t="str">
            <v>------------------</v>
          </cell>
          <cell r="H182" t="str">
            <v>------------------</v>
          </cell>
          <cell r="I182" t="str">
            <v>------------------</v>
          </cell>
          <cell r="J182" t="str">
            <v>------------------</v>
          </cell>
          <cell r="K182" t="str">
            <v>------------------</v>
          </cell>
          <cell r="L182" t="str">
            <v>------------------</v>
          </cell>
          <cell r="M182" t="str">
            <v>------------------</v>
          </cell>
          <cell r="P182" t="str">
            <v>------------------</v>
          </cell>
          <cell r="Q182" t="str">
            <v>------------------</v>
          </cell>
          <cell r="R182" t="str">
            <v>------------------</v>
          </cell>
        </row>
        <row r="183">
          <cell r="C183">
            <v>0</v>
          </cell>
          <cell r="D183">
            <v>0</v>
          </cell>
          <cell r="E183">
            <v>1</v>
          </cell>
          <cell r="F183">
            <v>1</v>
          </cell>
          <cell r="H183">
            <v>0</v>
          </cell>
          <cell r="I183">
            <v>0</v>
          </cell>
          <cell r="J183">
            <v>1</v>
          </cell>
          <cell r="K183">
            <v>-1</v>
          </cell>
          <cell r="L183">
            <v>0</v>
          </cell>
          <cell r="M183">
            <v>0</v>
          </cell>
          <cell r="P183">
            <v>0</v>
          </cell>
          <cell r="Q183">
            <v>1</v>
          </cell>
          <cell r="R183">
            <v>0</v>
          </cell>
        </row>
        <row r="184">
          <cell r="H184">
            <v>0</v>
          </cell>
          <cell r="J184">
            <v>0</v>
          </cell>
          <cell r="L184">
            <v>0</v>
          </cell>
          <cell r="M184">
            <v>0</v>
          </cell>
          <cell r="Q184">
            <v>0</v>
          </cell>
          <cell r="R184">
            <v>0</v>
          </cell>
        </row>
        <row r="185">
          <cell r="A185">
            <v>5001</v>
          </cell>
          <cell r="B185">
            <v>9905</v>
          </cell>
          <cell r="C185">
            <v>0</v>
          </cell>
          <cell r="E185">
            <v>1</v>
          </cell>
          <cell r="F185">
            <v>1</v>
          </cell>
          <cell r="H185">
            <v>0</v>
          </cell>
          <cell r="I185">
            <v>0</v>
          </cell>
          <cell r="J185">
            <v>1</v>
          </cell>
          <cell r="K185">
            <v>-1</v>
          </cell>
          <cell r="L185">
            <v>0</v>
          </cell>
          <cell r="M185">
            <v>0</v>
          </cell>
          <cell r="N185">
            <v>8</v>
          </cell>
          <cell r="O185">
            <v>112</v>
          </cell>
          <cell r="P185">
            <v>0</v>
          </cell>
          <cell r="Q185">
            <v>1</v>
          </cell>
          <cell r="R185">
            <v>0</v>
          </cell>
        </row>
        <row r="186">
          <cell r="A186">
            <v>1555</v>
          </cell>
          <cell r="B186">
            <v>9906</v>
          </cell>
          <cell r="C186">
            <v>0</v>
          </cell>
          <cell r="E186">
            <v>13720.35</v>
          </cell>
          <cell r="F186">
            <v>13720.35</v>
          </cell>
          <cell r="H186">
            <v>0</v>
          </cell>
          <cell r="I186">
            <v>0</v>
          </cell>
          <cell r="J186">
            <v>807.08</v>
          </cell>
          <cell r="K186">
            <v>-807.08</v>
          </cell>
          <cell r="L186">
            <v>0</v>
          </cell>
          <cell r="M186">
            <v>12913.27</v>
          </cell>
          <cell r="N186">
            <v>7</v>
          </cell>
          <cell r="O186">
            <v>112</v>
          </cell>
          <cell r="P186">
            <v>0</v>
          </cell>
          <cell r="Q186">
            <v>807.08</v>
          </cell>
          <cell r="R186">
            <v>0</v>
          </cell>
        </row>
        <row r="187">
          <cell r="B187">
            <v>9907</v>
          </cell>
          <cell r="E187">
            <v>2275</v>
          </cell>
          <cell r="F187">
            <v>2275</v>
          </cell>
          <cell r="H187">
            <v>0</v>
          </cell>
          <cell r="I187">
            <v>0</v>
          </cell>
          <cell r="J187">
            <v>115.68</v>
          </cell>
          <cell r="K187">
            <v>-115.68</v>
          </cell>
          <cell r="L187">
            <v>0</v>
          </cell>
          <cell r="M187">
            <v>2159.3200000000002</v>
          </cell>
          <cell r="N187">
            <v>6</v>
          </cell>
          <cell r="O187">
            <v>112</v>
          </cell>
          <cell r="Q187">
            <v>115.68</v>
          </cell>
          <cell r="R187">
            <v>0</v>
          </cell>
        </row>
        <row r="188">
          <cell r="B188">
            <v>9908</v>
          </cell>
          <cell r="E188">
            <v>30000</v>
          </cell>
          <cell r="F188">
            <v>30000</v>
          </cell>
          <cell r="J188">
            <v>1282.05</v>
          </cell>
          <cell r="K188">
            <v>-1282.05</v>
          </cell>
          <cell r="L188">
            <v>0</v>
          </cell>
          <cell r="M188">
            <v>28717.95</v>
          </cell>
          <cell r="N188">
            <v>5</v>
          </cell>
          <cell r="O188">
            <v>112</v>
          </cell>
          <cell r="Q188">
            <v>1282.05</v>
          </cell>
          <cell r="R188">
            <v>0</v>
          </cell>
        </row>
        <row r="189">
          <cell r="B189">
            <v>9908</v>
          </cell>
          <cell r="E189">
            <v>2795</v>
          </cell>
          <cell r="F189">
            <v>2795</v>
          </cell>
          <cell r="J189">
            <v>119.44</v>
          </cell>
          <cell r="K189">
            <v>-119.44</v>
          </cell>
          <cell r="L189">
            <v>0</v>
          </cell>
          <cell r="M189">
            <v>2675.56</v>
          </cell>
          <cell r="N189">
            <v>5</v>
          </cell>
          <cell r="O189">
            <v>112</v>
          </cell>
          <cell r="Q189">
            <v>119.44</v>
          </cell>
          <cell r="R189">
            <v>0</v>
          </cell>
        </row>
        <row r="190">
          <cell r="B190">
            <v>9908</v>
          </cell>
          <cell r="F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5</v>
          </cell>
          <cell r="O190">
            <v>112</v>
          </cell>
          <cell r="Q190">
            <v>0</v>
          </cell>
          <cell r="R190">
            <v>0</v>
          </cell>
        </row>
        <row r="191">
          <cell r="B191">
            <v>9908</v>
          </cell>
          <cell r="E191">
            <v>97.5</v>
          </cell>
          <cell r="F191">
            <v>97.5</v>
          </cell>
          <cell r="J191">
            <v>4.17</v>
          </cell>
          <cell r="K191">
            <v>-4.17</v>
          </cell>
          <cell r="L191">
            <v>0</v>
          </cell>
          <cell r="M191">
            <v>93.33</v>
          </cell>
          <cell r="N191">
            <v>5</v>
          </cell>
          <cell r="O191">
            <v>112</v>
          </cell>
          <cell r="Q191">
            <v>4.17</v>
          </cell>
          <cell r="R191">
            <v>0</v>
          </cell>
        </row>
        <row r="192">
          <cell r="B192">
            <v>9908</v>
          </cell>
          <cell r="E192">
            <v>2589.11</v>
          </cell>
          <cell r="F192">
            <v>2589.11</v>
          </cell>
          <cell r="J192">
            <v>110.65</v>
          </cell>
          <cell r="K192">
            <v>-110.65</v>
          </cell>
          <cell r="L192">
            <v>0</v>
          </cell>
          <cell r="M192">
            <v>2478.46</v>
          </cell>
          <cell r="N192">
            <v>5</v>
          </cell>
          <cell r="O192">
            <v>112</v>
          </cell>
          <cell r="Q192">
            <v>110.65</v>
          </cell>
          <cell r="R192">
            <v>0</v>
          </cell>
        </row>
        <row r="193">
          <cell r="B193">
            <v>9908</v>
          </cell>
          <cell r="E193">
            <v>31650.240000000002</v>
          </cell>
          <cell r="F193">
            <v>31650.240000000002</v>
          </cell>
          <cell r="J193">
            <v>1352.57</v>
          </cell>
          <cell r="K193">
            <v>-1352.57</v>
          </cell>
          <cell r="L193">
            <v>0</v>
          </cell>
          <cell r="M193">
            <v>30297.670000000002</v>
          </cell>
          <cell r="N193">
            <v>5</v>
          </cell>
          <cell r="O193">
            <v>112</v>
          </cell>
          <cell r="Q193">
            <v>1352.57</v>
          </cell>
          <cell r="R193">
            <v>0</v>
          </cell>
        </row>
        <row r="194">
          <cell r="B194">
            <v>9908</v>
          </cell>
          <cell r="E194">
            <v>6144.37</v>
          </cell>
          <cell r="F194">
            <v>6144.37</v>
          </cell>
          <cell r="J194">
            <v>262.58</v>
          </cell>
          <cell r="K194">
            <v>-262.58</v>
          </cell>
          <cell r="L194">
            <v>0</v>
          </cell>
          <cell r="M194">
            <v>5881.79</v>
          </cell>
          <cell r="N194">
            <v>5</v>
          </cell>
          <cell r="O194">
            <v>112</v>
          </cell>
          <cell r="Q194">
            <v>262.58</v>
          </cell>
          <cell r="R194">
            <v>0</v>
          </cell>
        </row>
        <row r="195">
          <cell r="B195">
            <v>9909</v>
          </cell>
          <cell r="E195">
            <v>7814.5</v>
          </cell>
          <cell r="F195">
            <v>7814.5</v>
          </cell>
          <cell r="J195">
            <v>269.47000000000003</v>
          </cell>
          <cell r="K195">
            <v>-269.47000000000003</v>
          </cell>
          <cell r="L195">
            <v>0</v>
          </cell>
          <cell r="M195">
            <v>7545.03</v>
          </cell>
          <cell r="N195">
            <v>4</v>
          </cell>
          <cell r="O195">
            <v>112</v>
          </cell>
          <cell r="Q195">
            <v>269.47000000000003</v>
          </cell>
          <cell r="R195">
            <v>0</v>
          </cell>
        </row>
        <row r="196">
          <cell r="B196">
            <v>9909</v>
          </cell>
          <cell r="E196">
            <v>3769.5</v>
          </cell>
          <cell r="F196">
            <v>3769.5</v>
          </cell>
          <cell r="J196">
            <v>129.97999999999999</v>
          </cell>
          <cell r="K196">
            <v>-129.97999999999999</v>
          </cell>
          <cell r="L196">
            <v>0</v>
          </cell>
          <cell r="M196">
            <v>3639.52</v>
          </cell>
          <cell r="N196">
            <v>4</v>
          </cell>
          <cell r="O196">
            <v>112</v>
          </cell>
          <cell r="Q196">
            <v>129.97999999999999</v>
          </cell>
          <cell r="R196">
            <v>0</v>
          </cell>
        </row>
        <row r="197">
          <cell r="B197">
            <v>9909</v>
          </cell>
          <cell r="E197">
            <v>2469.2600000000002</v>
          </cell>
          <cell r="F197">
            <v>2469.2600000000002</v>
          </cell>
          <cell r="J197">
            <v>85.15</v>
          </cell>
          <cell r="K197">
            <v>-85.15</v>
          </cell>
          <cell r="L197">
            <v>0</v>
          </cell>
          <cell r="M197">
            <v>2384.11</v>
          </cell>
          <cell r="N197">
            <v>4</v>
          </cell>
          <cell r="O197">
            <v>112</v>
          </cell>
          <cell r="Q197">
            <v>85.15</v>
          </cell>
          <cell r="R197">
            <v>0</v>
          </cell>
        </row>
        <row r="198">
          <cell r="B198">
            <v>9910</v>
          </cell>
          <cell r="E198">
            <v>3112.93</v>
          </cell>
          <cell r="F198">
            <v>3112.93</v>
          </cell>
          <cell r="J198">
            <v>81.209999999999994</v>
          </cell>
          <cell r="K198">
            <v>-81.209999999999994</v>
          </cell>
          <cell r="L198">
            <v>0</v>
          </cell>
          <cell r="M198">
            <v>3031.72</v>
          </cell>
          <cell r="N198">
            <v>3</v>
          </cell>
          <cell r="O198">
            <v>112</v>
          </cell>
          <cell r="Q198">
            <v>81.209999999999994</v>
          </cell>
          <cell r="R198">
            <v>0</v>
          </cell>
        </row>
        <row r="199">
          <cell r="B199">
            <v>9911</v>
          </cell>
          <cell r="E199">
            <v>8327.43</v>
          </cell>
          <cell r="F199">
            <v>8327.43</v>
          </cell>
          <cell r="J199">
            <v>146.1</v>
          </cell>
          <cell r="K199">
            <v>-146.1</v>
          </cell>
          <cell r="L199">
            <v>0</v>
          </cell>
          <cell r="M199">
            <v>8181.33</v>
          </cell>
          <cell r="N199">
            <v>2</v>
          </cell>
          <cell r="O199">
            <v>112</v>
          </cell>
          <cell r="Q199">
            <v>146.1</v>
          </cell>
          <cell r="R199">
            <v>0</v>
          </cell>
        </row>
        <row r="200">
          <cell r="B200">
            <v>9912</v>
          </cell>
          <cell r="E200">
            <v>71503</v>
          </cell>
          <cell r="F200">
            <v>71503</v>
          </cell>
          <cell r="J200">
            <v>632.77</v>
          </cell>
          <cell r="K200">
            <v>-632.77</v>
          </cell>
          <cell r="L200">
            <v>0</v>
          </cell>
          <cell r="M200">
            <v>70870.23</v>
          </cell>
          <cell r="N200">
            <v>1</v>
          </cell>
          <cell r="O200">
            <v>112</v>
          </cell>
          <cell r="Q200">
            <v>632.77</v>
          </cell>
          <cell r="R200">
            <v>0</v>
          </cell>
        </row>
        <row r="201">
          <cell r="F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Q201">
            <v>0</v>
          </cell>
          <cell r="R201">
            <v>0</v>
          </cell>
        </row>
        <row r="202">
          <cell r="F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Q202">
            <v>0</v>
          </cell>
          <cell r="R202">
            <v>0</v>
          </cell>
        </row>
        <row r="203">
          <cell r="C203" t="str">
            <v>------------------</v>
          </cell>
          <cell r="D203" t="str">
            <v>------------------</v>
          </cell>
          <cell r="E203" t="str">
            <v>------------------</v>
          </cell>
          <cell r="F203" t="str">
            <v>------------------</v>
          </cell>
          <cell r="H203" t="str">
            <v>------------------</v>
          </cell>
          <cell r="I203" t="str">
            <v>------------------</v>
          </cell>
          <cell r="J203" t="str">
            <v>------------------</v>
          </cell>
          <cell r="K203" t="str">
            <v>------------------</v>
          </cell>
          <cell r="L203" t="str">
            <v>------------------</v>
          </cell>
          <cell r="M203" t="str">
            <v>------------------</v>
          </cell>
          <cell r="P203" t="str">
            <v>------------------</v>
          </cell>
          <cell r="Q203" t="str">
            <v>------------------</v>
          </cell>
          <cell r="R203" t="str">
            <v>------------------</v>
          </cell>
        </row>
        <row r="204">
          <cell r="A204" t="str">
            <v>to 200905</v>
          </cell>
          <cell r="C204">
            <v>0</v>
          </cell>
          <cell r="D204">
            <v>0</v>
          </cell>
          <cell r="E204">
            <v>186269.18999999997</v>
          </cell>
          <cell r="F204">
            <v>186269.18999999997</v>
          </cell>
          <cell r="H204">
            <v>0</v>
          </cell>
          <cell r="I204">
            <v>0</v>
          </cell>
          <cell r="J204">
            <v>5399.9</v>
          </cell>
          <cell r="K204">
            <v>-5399.9</v>
          </cell>
          <cell r="L204">
            <v>0</v>
          </cell>
          <cell r="M204">
            <v>180869.28999999998</v>
          </cell>
          <cell r="P204">
            <v>0</v>
          </cell>
          <cell r="Q204">
            <v>5399.9</v>
          </cell>
          <cell r="R204">
            <v>0</v>
          </cell>
        </row>
        <row r="205">
          <cell r="H205">
            <v>0</v>
          </cell>
          <cell r="J205">
            <v>0</v>
          </cell>
          <cell r="L205">
            <v>0</v>
          </cell>
          <cell r="M205">
            <v>0</v>
          </cell>
          <cell r="Q205">
            <v>0</v>
          </cell>
          <cell r="R205">
            <v>0</v>
          </cell>
        </row>
        <row r="206">
          <cell r="A206">
            <v>5003</v>
          </cell>
          <cell r="B206">
            <v>9905</v>
          </cell>
          <cell r="C206">
            <v>0</v>
          </cell>
          <cell r="E206">
            <v>1</v>
          </cell>
          <cell r="F206">
            <v>1</v>
          </cell>
          <cell r="H206">
            <v>0</v>
          </cell>
          <cell r="I206">
            <v>0</v>
          </cell>
          <cell r="J206">
            <v>1</v>
          </cell>
          <cell r="K206">
            <v>-1</v>
          </cell>
          <cell r="L206">
            <v>0</v>
          </cell>
          <cell r="M206">
            <v>0</v>
          </cell>
          <cell r="N206">
            <v>8</v>
          </cell>
          <cell r="O206">
            <v>87</v>
          </cell>
          <cell r="P206">
            <v>0</v>
          </cell>
          <cell r="Q206">
            <v>1</v>
          </cell>
          <cell r="R206">
            <v>0</v>
          </cell>
        </row>
        <row r="207">
          <cell r="A207">
            <v>1555</v>
          </cell>
          <cell r="B207">
            <v>9906</v>
          </cell>
          <cell r="C207">
            <v>0</v>
          </cell>
          <cell r="E207">
            <v>16637.849999999999</v>
          </cell>
          <cell r="F207">
            <v>16637.849999999999</v>
          </cell>
          <cell r="H207">
            <v>0</v>
          </cell>
          <cell r="I207">
            <v>0</v>
          </cell>
          <cell r="J207">
            <v>1238.99</v>
          </cell>
          <cell r="K207">
            <v>-1238.99</v>
          </cell>
          <cell r="L207">
            <v>0</v>
          </cell>
          <cell r="M207">
            <v>15398.859999999999</v>
          </cell>
          <cell r="N207">
            <v>7</v>
          </cell>
          <cell r="O207">
            <v>87</v>
          </cell>
          <cell r="P207">
            <v>0</v>
          </cell>
          <cell r="Q207">
            <v>1238.99</v>
          </cell>
          <cell r="R207">
            <v>0</v>
          </cell>
        </row>
        <row r="208">
          <cell r="B208">
            <v>9907</v>
          </cell>
          <cell r="E208">
            <v>3092.5</v>
          </cell>
          <cell r="F208">
            <v>3092.5</v>
          </cell>
          <cell r="H208">
            <v>0</v>
          </cell>
          <cell r="I208">
            <v>0</v>
          </cell>
          <cell r="J208">
            <v>199.52</v>
          </cell>
          <cell r="K208">
            <v>-199.52</v>
          </cell>
          <cell r="L208">
            <v>0</v>
          </cell>
          <cell r="M208">
            <v>2892.98</v>
          </cell>
          <cell r="N208">
            <v>6</v>
          </cell>
          <cell r="O208">
            <v>87</v>
          </cell>
          <cell r="Q208">
            <v>199.52</v>
          </cell>
          <cell r="R208">
            <v>0</v>
          </cell>
        </row>
        <row r="209">
          <cell r="B209">
            <v>9907</v>
          </cell>
          <cell r="E209">
            <v>40000</v>
          </cell>
          <cell r="F209">
            <v>40000</v>
          </cell>
          <cell r="H209">
            <v>0</v>
          </cell>
          <cell r="I209">
            <v>0</v>
          </cell>
          <cell r="J209">
            <v>2580.65</v>
          </cell>
          <cell r="K209">
            <v>-2580.65</v>
          </cell>
          <cell r="L209">
            <v>0</v>
          </cell>
          <cell r="M209">
            <v>37419.35</v>
          </cell>
          <cell r="N209">
            <v>6</v>
          </cell>
          <cell r="O209">
            <v>87</v>
          </cell>
          <cell r="Q209">
            <v>2580.65</v>
          </cell>
          <cell r="R209">
            <v>0</v>
          </cell>
        </row>
        <row r="210">
          <cell r="B210">
            <v>9908</v>
          </cell>
          <cell r="E210">
            <v>905</v>
          </cell>
          <cell r="F210">
            <v>905</v>
          </cell>
          <cell r="J210">
            <v>49.18</v>
          </cell>
          <cell r="K210">
            <v>-49.18</v>
          </cell>
          <cell r="L210">
            <v>0</v>
          </cell>
          <cell r="M210">
            <v>855.82</v>
          </cell>
          <cell r="N210">
            <v>5</v>
          </cell>
          <cell r="O210">
            <v>87</v>
          </cell>
          <cell r="Q210">
            <v>49.18</v>
          </cell>
          <cell r="R210">
            <v>0</v>
          </cell>
        </row>
        <row r="211">
          <cell r="B211">
            <v>9908</v>
          </cell>
          <cell r="F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5</v>
          </cell>
          <cell r="O211">
            <v>87</v>
          </cell>
          <cell r="Q211">
            <v>0</v>
          </cell>
          <cell r="R211">
            <v>0</v>
          </cell>
        </row>
        <row r="212">
          <cell r="B212">
            <v>9908</v>
          </cell>
          <cell r="E212">
            <v>1246.1300000000001</v>
          </cell>
          <cell r="F212">
            <v>1246.1300000000001</v>
          </cell>
          <cell r="J212">
            <v>67.72</v>
          </cell>
          <cell r="K212">
            <v>-67.72</v>
          </cell>
          <cell r="L212">
            <v>0</v>
          </cell>
          <cell r="M212">
            <v>1178.4100000000001</v>
          </cell>
          <cell r="N212">
            <v>5</v>
          </cell>
          <cell r="O212">
            <v>87</v>
          </cell>
          <cell r="Q212">
            <v>67.72</v>
          </cell>
          <cell r="R212">
            <v>0</v>
          </cell>
        </row>
        <row r="213">
          <cell r="B213">
            <v>9909</v>
          </cell>
          <cell r="E213">
            <v>30000</v>
          </cell>
          <cell r="F213">
            <v>30000</v>
          </cell>
          <cell r="J213">
            <v>1318.68</v>
          </cell>
          <cell r="K213">
            <v>-1318.68</v>
          </cell>
          <cell r="L213">
            <v>0</v>
          </cell>
          <cell r="M213">
            <v>28681.32</v>
          </cell>
          <cell r="N213">
            <v>4</v>
          </cell>
          <cell r="O213">
            <v>87</v>
          </cell>
          <cell r="Q213">
            <v>1318.68</v>
          </cell>
          <cell r="R213">
            <v>0</v>
          </cell>
        </row>
        <row r="214">
          <cell r="B214">
            <v>9909</v>
          </cell>
          <cell r="E214">
            <v>30000</v>
          </cell>
          <cell r="F214">
            <v>30000</v>
          </cell>
          <cell r="J214">
            <v>1318.68</v>
          </cell>
          <cell r="K214">
            <v>-1318.68</v>
          </cell>
          <cell r="L214">
            <v>0</v>
          </cell>
          <cell r="M214">
            <v>28681.32</v>
          </cell>
          <cell r="N214">
            <v>4</v>
          </cell>
          <cell r="O214">
            <v>87</v>
          </cell>
          <cell r="Q214">
            <v>1318.68</v>
          </cell>
          <cell r="R214">
            <v>0</v>
          </cell>
        </row>
        <row r="215">
          <cell r="B215">
            <v>9909</v>
          </cell>
          <cell r="E215">
            <v>3027.5</v>
          </cell>
          <cell r="F215">
            <v>3027.5</v>
          </cell>
          <cell r="J215">
            <v>133.08000000000001</v>
          </cell>
          <cell r="K215">
            <v>-133.08000000000001</v>
          </cell>
          <cell r="L215">
            <v>0</v>
          </cell>
          <cell r="M215">
            <v>2894.42</v>
          </cell>
          <cell r="N215">
            <v>4</v>
          </cell>
          <cell r="O215">
            <v>87</v>
          </cell>
          <cell r="Q215">
            <v>133.08000000000001</v>
          </cell>
          <cell r="R215">
            <v>0</v>
          </cell>
        </row>
        <row r="216">
          <cell r="B216">
            <v>9909</v>
          </cell>
          <cell r="E216">
            <v>3744</v>
          </cell>
          <cell r="F216">
            <v>3744</v>
          </cell>
          <cell r="J216">
            <v>164.57</v>
          </cell>
          <cell r="K216">
            <v>-164.57</v>
          </cell>
          <cell r="L216">
            <v>0</v>
          </cell>
          <cell r="M216">
            <v>3579.43</v>
          </cell>
          <cell r="N216">
            <v>4</v>
          </cell>
          <cell r="O216">
            <v>87</v>
          </cell>
          <cell r="Q216">
            <v>164.57</v>
          </cell>
          <cell r="R216">
            <v>0</v>
          </cell>
        </row>
        <row r="217">
          <cell r="B217">
            <v>9909</v>
          </cell>
          <cell r="E217">
            <v>4558.93</v>
          </cell>
          <cell r="F217">
            <v>4558.93</v>
          </cell>
          <cell r="J217">
            <v>200.39</v>
          </cell>
          <cell r="K217">
            <v>-200.39</v>
          </cell>
          <cell r="L217">
            <v>0</v>
          </cell>
          <cell r="M217">
            <v>4358.54</v>
          </cell>
          <cell r="N217">
            <v>4</v>
          </cell>
          <cell r="O217">
            <v>87</v>
          </cell>
          <cell r="Q217">
            <v>200.39</v>
          </cell>
          <cell r="R217">
            <v>0</v>
          </cell>
        </row>
        <row r="218">
          <cell r="B218">
            <v>9910</v>
          </cell>
          <cell r="E218">
            <v>4280</v>
          </cell>
          <cell r="F218">
            <v>4280</v>
          </cell>
          <cell r="J218">
            <v>142.66999999999999</v>
          </cell>
          <cell r="K218">
            <v>-142.66999999999999</v>
          </cell>
          <cell r="L218">
            <v>0</v>
          </cell>
          <cell r="M218">
            <v>4137.33</v>
          </cell>
          <cell r="N218">
            <v>3</v>
          </cell>
          <cell r="O218">
            <v>87</v>
          </cell>
          <cell r="Q218">
            <v>142.66999999999999</v>
          </cell>
          <cell r="R218">
            <v>0</v>
          </cell>
        </row>
        <row r="219">
          <cell r="B219">
            <v>9910</v>
          </cell>
          <cell r="E219">
            <v>17500</v>
          </cell>
          <cell r="F219">
            <v>17500</v>
          </cell>
          <cell r="J219">
            <v>583.33000000000004</v>
          </cell>
          <cell r="K219">
            <v>-583.33000000000004</v>
          </cell>
          <cell r="L219">
            <v>0</v>
          </cell>
          <cell r="M219">
            <v>16916.669999999998</v>
          </cell>
          <cell r="N219">
            <v>3</v>
          </cell>
          <cell r="O219">
            <v>87</v>
          </cell>
          <cell r="Q219">
            <v>583.33000000000004</v>
          </cell>
          <cell r="R219">
            <v>0</v>
          </cell>
        </row>
        <row r="220">
          <cell r="B220">
            <v>9910</v>
          </cell>
          <cell r="E220">
            <v>4280</v>
          </cell>
          <cell r="F220">
            <v>4280</v>
          </cell>
          <cell r="J220">
            <v>142.66999999999999</v>
          </cell>
          <cell r="K220">
            <v>-142.66999999999999</v>
          </cell>
          <cell r="L220">
            <v>0</v>
          </cell>
          <cell r="M220">
            <v>4137.33</v>
          </cell>
          <cell r="N220">
            <v>3</v>
          </cell>
          <cell r="O220">
            <v>87</v>
          </cell>
          <cell r="Q220">
            <v>142.66999999999999</v>
          </cell>
          <cell r="R220">
            <v>0</v>
          </cell>
        </row>
        <row r="221">
          <cell r="B221">
            <v>9910</v>
          </cell>
          <cell r="E221">
            <v>20509.38</v>
          </cell>
          <cell r="F221">
            <v>20509.38</v>
          </cell>
          <cell r="J221">
            <v>683.65</v>
          </cell>
          <cell r="K221">
            <v>-683.65</v>
          </cell>
          <cell r="L221">
            <v>0</v>
          </cell>
          <cell r="M221">
            <v>19825.73</v>
          </cell>
          <cell r="N221">
            <v>3</v>
          </cell>
          <cell r="O221">
            <v>87</v>
          </cell>
          <cell r="Q221">
            <v>683.65</v>
          </cell>
          <cell r="R221">
            <v>0</v>
          </cell>
        </row>
        <row r="222">
          <cell r="B222">
            <v>9911</v>
          </cell>
          <cell r="E222">
            <v>21888.789999999997</v>
          </cell>
          <cell r="F222">
            <v>21888.789999999997</v>
          </cell>
          <cell r="J222">
            <v>491.88</v>
          </cell>
          <cell r="K222">
            <v>-491.88</v>
          </cell>
          <cell r="L222">
            <v>0</v>
          </cell>
          <cell r="M222">
            <v>21396.909999999996</v>
          </cell>
          <cell r="N222">
            <v>2</v>
          </cell>
          <cell r="O222">
            <v>87</v>
          </cell>
          <cell r="Q222">
            <v>491.88</v>
          </cell>
          <cell r="R222">
            <v>0</v>
          </cell>
        </row>
        <row r="223">
          <cell r="B223">
            <v>9912</v>
          </cell>
          <cell r="E223">
            <v>67440.490000000005</v>
          </cell>
          <cell r="F223">
            <v>67440.490000000005</v>
          </cell>
          <cell r="J223">
            <v>766.37</v>
          </cell>
          <cell r="K223">
            <v>-766.37</v>
          </cell>
          <cell r="L223">
            <v>0</v>
          </cell>
          <cell r="M223">
            <v>66674.12000000001</v>
          </cell>
          <cell r="N223">
            <v>1</v>
          </cell>
          <cell r="O223">
            <v>87</v>
          </cell>
          <cell r="Q223">
            <v>766.37</v>
          </cell>
          <cell r="R223">
            <v>0</v>
          </cell>
        </row>
        <row r="224">
          <cell r="B224" t="str">
            <v>0001</v>
          </cell>
          <cell r="E224">
            <v>450</v>
          </cell>
          <cell r="F224">
            <v>450</v>
          </cell>
          <cell r="J224">
            <v>0</v>
          </cell>
          <cell r="K224">
            <v>0</v>
          </cell>
          <cell r="L224">
            <v>0</v>
          </cell>
          <cell r="M224">
            <v>450</v>
          </cell>
          <cell r="O224">
            <v>87</v>
          </cell>
          <cell r="Q224">
            <v>0</v>
          </cell>
          <cell r="R224">
            <v>0</v>
          </cell>
        </row>
        <row r="225">
          <cell r="F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Q225">
            <v>0</v>
          </cell>
          <cell r="R225">
            <v>0</v>
          </cell>
        </row>
        <row r="226">
          <cell r="C226" t="str">
            <v>------------------</v>
          </cell>
          <cell r="D226" t="str">
            <v>------------------</v>
          </cell>
          <cell r="E226" t="str">
            <v>------------------</v>
          </cell>
          <cell r="F226" t="str">
            <v>------------------</v>
          </cell>
          <cell r="H226" t="str">
            <v>------------------</v>
          </cell>
          <cell r="I226" t="str">
            <v>------------------</v>
          </cell>
          <cell r="J226" t="str">
            <v>------------------</v>
          </cell>
          <cell r="K226" t="str">
            <v>------------------</v>
          </cell>
          <cell r="L226" t="str">
            <v>------------------</v>
          </cell>
          <cell r="M226" t="str">
            <v>------------------</v>
          </cell>
          <cell r="P226" t="str">
            <v>------------------</v>
          </cell>
          <cell r="Q226" t="str">
            <v>------------------</v>
          </cell>
          <cell r="R226" t="str">
            <v>------------------</v>
          </cell>
        </row>
        <row r="227">
          <cell r="A227" t="str">
            <v>to 200704</v>
          </cell>
          <cell r="C227">
            <v>0</v>
          </cell>
          <cell r="D227">
            <v>0</v>
          </cell>
          <cell r="E227">
            <v>269561.57</v>
          </cell>
          <cell r="F227">
            <v>269561.57</v>
          </cell>
          <cell r="H227">
            <v>0</v>
          </cell>
          <cell r="I227">
            <v>0</v>
          </cell>
          <cell r="J227">
            <v>10083.030000000001</v>
          </cell>
          <cell r="K227">
            <v>-10083.030000000001</v>
          </cell>
          <cell r="L227">
            <v>0</v>
          </cell>
          <cell r="M227">
            <v>259478.53999999998</v>
          </cell>
          <cell r="P227">
            <v>0</v>
          </cell>
          <cell r="Q227">
            <v>10083.030000000001</v>
          </cell>
          <cell r="R227">
            <v>0</v>
          </cell>
        </row>
        <row r="228">
          <cell r="H228">
            <v>0</v>
          </cell>
          <cell r="J228">
            <v>0</v>
          </cell>
          <cell r="L228">
            <v>0</v>
          </cell>
          <cell r="M228">
            <v>0</v>
          </cell>
          <cell r="Q228">
            <v>0</v>
          </cell>
          <cell r="R228">
            <v>0</v>
          </cell>
        </row>
        <row r="229">
          <cell r="A229">
            <v>5004</v>
          </cell>
          <cell r="B229">
            <v>9905</v>
          </cell>
          <cell r="C229">
            <v>0</v>
          </cell>
          <cell r="E229">
            <v>1</v>
          </cell>
          <cell r="F229">
            <v>1</v>
          </cell>
          <cell r="H229">
            <v>0</v>
          </cell>
          <cell r="I229">
            <v>0</v>
          </cell>
          <cell r="J229">
            <v>1</v>
          </cell>
          <cell r="K229">
            <v>-1</v>
          </cell>
          <cell r="L229">
            <v>0</v>
          </cell>
          <cell r="M229">
            <v>0</v>
          </cell>
          <cell r="N229">
            <v>8</v>
          </cell>
          <cell r="O229">
            <v>45</v>
          </cell>
          <cell r="P229">
            <v>0</v>
          </cell>
          <cell r="Q229">
            <v>1</v>
          </cell>
          <cell r="R229">
            <v>0</v>
          </cell>
        </row>
        <row r="230">
          <cell r="A230">
            <v>1555</v>
          </cell>
          <cell r="B230">
            <v>9906</v>
          </cell>
          <cell r="C230">
            <v>0</v>
          </cell>
          <cell r="E230">
            <v>13677.85</v>
          </cell>
          <cell r="F230">
            <v>13677.85</v>
          </cell>
          <cell r="H230">
            <v>0</v>
          </cell>
          <cell r="I230">
            <v>0</v>
          </cell>
          <cell r="J230">
            <v>1841.25</v>
          </cell>
          <cell r="K230">
            <v>-1841.25</v>
          </cell>
          <cell r="L230">
            <v>0</v>
          </cell>
          <cell r="M230">
            <v>11836.6</v>
          </cell>
          <cell r="N230">
            <v>7</v>
          </cell>
          <cell r="O230">
            <v>45</v>
          </cell>
          <cell r="P230">
            <v>0</v>
          </cell>
          <cell r="Q230">
            <v>1841.25</v>
          </cell>
          <cell r="R230">
            <v>0</v>
          </cell>
        </row>
        <row r="231">
          <cell r="B231">
            <v>9908</v>
          </cell>
          <cell r="E231">
            <v>1382.5</v>
          </cell>
          <cell r="F231">
            <v>1382.5</v>
          </cell>
          <cell r="J231">
            <v>138.25</v>
          </cell>
          <cell r="K231">
            <v>-138.25</v>
          </cell>
          <cell r="L231">
            <v>0</v>
          </cell>
          <cell r="M231">
            <v>1244.25</v>
          </cell>
          <cell r="N231">
            <v>5</v>
          </cell>
          <cell r="O231">
            <v>45</v>
          </cell>
          <cell r="Q231">
            <v>138.25</v>
          </cell>
          <cell r="R231">
            <v>0</v>
          </cell>
        </row>
        <row r="232">
          <cell r="B232">
            <v>9908</v>
          </cell>
          <cell r="F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5</v>
          </cell>
          <cell r="O232">
            <v>45</v>
          </cell>
          <cell r="Q232">
            <v>0</v>
          </cell>
          <cell r="R232">
            <v>0</v>
          </cell>
        </row>
        <row r="233">
          <cell r="B233">
            <v>9908</v>
          </cell>
          <cell r="E233">
            <v>97.5</v>
          </cell>
          <cell r="F233">
            <v>97.5</v>
          </cell>
          <cell r="J233">
            <v>9.75</v>
          </cell>
          <cell r="K233">
            <v>-9.75</v>
          </cell>
          <cell r="L233">
            <v>0</v>
          </cell>
          <cell r="M233">
            <v>87.75</v>
          </cell>
          <cell r="N233">
            <v>5</v>
          </cell>
          <cell r="O233">
            <v>45</v>
          </cell>
          <cell r="Q233">
            <v>9.75</v>
          </cell>
          <cell r="R233">
            <v>0</v>
          </cell>
        </row>
        <row r="234">
          <cell r="B234">
            <v>9909</v>
          </cell>
          <cell r="E234">
            <v>675</v>
          </cell>
          <cell r="F234">
            <v>675</v>
          </cell>
          <cell r="J234">
            <v>55.1</v>
          </cell>
          <cell r="K234">
            <v>-55.1</v>
          </cell>
          <cell r="L234">
            <v>0</v>
          </cell>
          <cell r="M234">
            <v>619.9</v>
          </cell>
          <cell r="N234">
            <v>4</v>
          </cell>
          <cell r="O234">
            <v>45</v>
          </cell>
          <cell r="Q234">
            <v>55.1</v>
          </cell>
          <cell r="R234">
            <v>0</v>
          </cell>
        </row>
        <row r="235">
          <cell r="B235">
            <v>9910</v>
          </cell>
          <cell r="E235">
            <v>40000</v>
          </cell>
          <cell r="F235">
            <v>40000</v>
          </cell>
          <cell r="J235">
            <v>2500</v>
          </cell>
          <cell r="K235">
            <v>-2500</v>
          </cell>
          <cell r="L235">
            <v>0</v>
          </cell>
          <cell r="M235">
            <v>37500</v>
          </cell>
          <cell r="N235">
            <v>3</v>
          </cell>
          <cell r="O235">
            <v>45</v>
          </cell>
          <cell r="Q235">
            <v>2500</v>
          </cell>
          <cell r="R235">
            <v>0</v>
          </cell>
        </row>
        <row r="236">
          <cell r="B236">
            <v>9910</v>
          </cell>
          <cell r="E236">
            <v>3600</v>
          </cell>
          <cell r="F236">
            <v>3600</v>
          </cell>
          <cell r="J236">
            <v>225</v>
          </cell>
          <cell r="K236">
            <v>-225</v>
          </cell>
          <cell r="L236">
            <v>0</v>
          </cell>
          <cell r="M236">
            <v>3375</v>
          </cell>
          <cell r="N236">
            <v>3</v>
          </cell>
          <cell r="O236">
            <v>45</v>
          </cell>
          <cell r="Q236">
            <v>225</v>
          </cell>
          <cell r="R236">
            <v>0</v>
          </cell>
        </row>
        <row r="237">
          <cell r="B237">
            <v>9910</v>
          </cell>
          <cell r="E237">
            <v>1500</v>
          </cell>
          <cell r="F237">
            <v>1500</v>
          </cell>
          <cell r="J237">
            <v>93.75</v>
          </cell>
          <cell r="K237">
            <v>-93.75</v>
          </cell>
          <cell r="L237">
            <v>0</v>
          </cell>
          <cell r="M237">
            <v>1406.25</v>
          </cell>
          <cell r="N237">
            <v>3</v>
          </cell>
          <cell r="O237">
            <v>45</v>
          </cell>
          <cell r="Q237">
            <v>93.75</v>
          </cell>
          <cell r="R237">
            <v>0</v>
          </cell>
        </row>
        <row r="238">
          <cell r="B238">
            <v>9911</v>
          </cell>
          <cell r="E238">
            <v>17157.16</v>
          </cell>
          <cell r="F238">
            <v>17157.16</v>
          </cell>
          <cell r="J238">
            <v>730.09</v>
          </cell>
          <cell r="K238">
            <v>-730.09</v>
          </cell>
          <cell r="L238">
            <v>0</v>
          </cell>
          <cell r="M238">
            <v>16427.07</v>
          </cell>
          <cell r="N238">
            <v>2</v>
          </cell>
          <cell r="O238">
            <v>45</v>
          </cell>
          <cell r="Q238">
            <v>730.09</v>
          </cell>
          <cell r="R238">
            <v>0</v>
          </cell>
        </row>
        <row r="239">
          <cell r="B239">
            <v>9912</v>
          </cell>
          <cell r="E239">
            <v>57520.31</v>
          </cell>
          <cell r="F239">
            <v>57520.31</v>
          </cell>
          <cell r="J239">
            <v>1250.44</v>
          </cell>
          <cell r="K239">
            <v>-1250.44</v>
          </cell>
          <cell r="L239">
            <v>0</v>
          </cell>
          <cell r="M239">
            <v>56269.869999999995</v>
          </cell>
          <cell r="N239">
            <v>1</v>
          </cell>
          <cell r="O239">
            <v>45</v>
          </cell>
          <cell r="Q239">
            <v>1250.44</v>
          </cell>
          <cell r="R239">
            <v>0</v>
          </cell>
        </row>
        <row r="240">
          <cell r="B240" t="str">
            <v>0001</v>
          </cell>
          <cell r="E240">
            <v>10140</v>
          </cell>
          <cell r="F240">
            <v>10140</v>
          </cell>
          <cell r="J240">
            <v>0</v>
          </cell>
          <cell r="K240">
            <v>0</v>
          </cell>
          <cell r="L240">
            <v>0</v>
          </cell>
          <cell r="M240">
            <v>10140</v>
          </cell>
          <cell r="O240">
            <v>45</v>
          </cell>
          <cell r="Q240">
            <v>0</v>
          </cell>
          <cell r="R240">
            <v>0</v>
          </cell>
        </row>
        <row r="241">
          <cell r="B241" t="str">
            <v>0001</v>
          </cell>
          <cell r="E241">
            <v>1245.73</v>
          </cell>
          <cell r="F241">
            <v>1245.73</v>
          </cell>
          <cell r="J241">
            <v>0</v>
          </cell>
          <cell r="K241">
            <v>0</v>
          </cell>
          <cell r="L241">
            <v>0</v>
          </cell>
          <cell r="M241">
            <v>1245.73</v>
          </cell>
          <cell r="Q241">
            <v>0</v>
          </cell>
          <cell r="R241">
            <v>0</v>
          </cell>
        </row>
        <row r="242">
          <cell r="F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Q242">
            <v>0</v>
          </cell>
          <cell r="R242">
            <v>0</v>
          </cell>
        </row>
        <row r="243">
          <cell r="C243" t="str">
            <v>------------------</v>
          </cell>
          <cell r="D243" t="str">
            <v>------------------</v>
          </cell>
          <cell r="E243" t="str">
            <v>------------------</v>
          </cell>
          <cell r="F243" t="str">
            <v>------------------</v>
          </cell>
          <cell r="H243" t="str">
            <v>------------------</v>
          </cell>
          <cell r="I243" t="str">
            <v>------------------</v>
          </cell>
          <cell r="J243" t="str">
            <v>------------------</v>
          </cell>
          <cell r="K243" t="str">
            <v>------------------</v>
          </cell>
          <cell r="L243" t="str">
            <v>------------------</v>
          </cell>
          <cell r="M243" t="str">
            <v>------------------</v>
          </cell>
          <cell r="P243" t="str">
            <v>------------------</v>
          </cell>
          <cell r="Q243" t="str">
            <v>------------------</v>
          </cell>
          <cell r="R243" t="str">
            <v>------------------</v>
          </cell>
        </row>
        <row r="244">
          <cell r="A244" t="str">
            <v>to 200310</v>
          </cell>
          <cell r="C244">
            <v>0</v>
          </cell>
          <cell r="D244">
            <v>0</v>
          </cell>
          <cell r="E244">
            <v>146997.05000000002</v>
          </cell>
          <cell r="F244">
            <v>146997.05000000002</v>
          </cell>
          <cell r="H244">
            <v>0</v>
          </cell>
          <cell r="I244">
            <v>0</v>
          </cell>
          <cell r="J244">
            <v>6844.63</v>
          </cell>
          <cell r="K244">
            <v>-6844.630000000001</v>
          </cell>
          <cell r="L244">
            <v>0</v>
          </cell>
          <cell r="M244">
            <v>140152.42000000001</v>
          </cell>
          <cell r="P244">
            <v>0</v>
          </cell>
          <cell r="Q244">
            <v>6844.630000000001</v>
          </cell>
          <cell r="R244">
            <v>0</v>
          </cell>
        </row>
        <row r="245">
          <cell r="J245">
            <v>0</v>
          </cell>
          <cell r="M245">
            <v>0</v>
          </cell>
          <cell r="Q245">
            <v>0</v>
          </cell>
          <cell r="R245">
            <v>0</v>
          </cell>
        </row>
        <row r="246">
          <cell r="A246">
            <v>5006</v>
          </cell>
          <cell r="B246">
            <v>9905</v>
          </cell>
          <cell r="C246">
            <v>0</v>
          </cell>
          <cell r="E246">
            <v>1</v>
          </cell>
          <cell r="F246">
            <v>1</v>
          </cell>
          <cell r="H246">
            <v>0</v>
          </cell>
          <cell r="I246">
            <v>0</v>
          </cell>
          <cell r="J246">
            <v>1</v>
          </cell>
          <cell r="K246">
            <v>-1</v>
          </cell>
          <cell r="L246">
            <v>0</v>
          </cell>
          <cell r="M246">
            <v>0</v>
          </cell>
          <cell r="N246">
            <v>8</v>
          </cell>
          <cell r="O246">
            <v>60</v>
          </cell>
          <cell r="P246">
            <v>0</v>
          </cell>
          <cell r="Q246">
            <v>1</v>
          </cell>
          <cell r="R246">
            <v>0</v>
          </cell>
        </row>
        <row r="247">
          <cell r="A247">
            <v>1555</v>
          </cell>
          <cell r="B247">
            <v>9906</v>
          </cell>
          <cell r="C247">
            <v>0</v>
          </cell>
          <cell r="E247">
            <v>15957.85</v>
          </cell>
          <cell r="F247">
            <v>15957.85</v>
          </cell>
          <cell r="H247">
            <v>0</v>
          </cell>
          <cell r="I247">
            <v>0</v>
          </cell>
          <cell r="J247">
            <v>1667.24</v>
          </cell>
          <cell r="K247">
            <v>-1667.24</v>
          </cell>
          <cell r="L247">
            <v>0</v>
          </cell>
          <cell r="M247">
            <v>14290.61</v>
          </cell>
          <cell r="N247">
            <v>7</v>
          </cell>
          <cell r="O247">
            <v>60</v>
          </cell>
          <cell r="P247">
            <v>0</v>
          </cell>
          <cell r="Q247">
            <v>1667.24</v>
          </cell>
          <cell r="R247">
            <v>0</v>
          </cell>
        </row>
        <row r="248">
          <cell r="B248">
            <v>9907</v>
          </cell>
          <cell r="E248">
            <v>11142.18</v>
          </cell>
          <cell r="F248">
            <v>11142.18</v>
          </cell>
          <cell r="J248">
            <v>1012.93</v>
          </cell>
          <cell r="K248">
            <v>-1012.93</v>
          </cell>
          <cell r="L248">
            <v>0</v>
          </cell>
          <cell r="M248">
            <v>10129.25</v>
          </cell>
          <cell r="N248">
            <v>6</v>
          </cell>
          <cell r="O248">
            <v>60</v>
          </cell>
          <cell r="Q248">
            <v>1012.93</v>
          </cell>
          <cell r="R248">
            <v>0</v>
          </cell>
        </row>
        <row r="249">
          <cell r="B249">
            <v>9907</v>
          </cell>
          <cell r="E249">
            <v>20000</v>
          </cell>
          <cell r="F249">
            <v>20000</v>
          </cell>
          <cell r="J249">
            <v>1818.18</v>
          </cell>
          <cell r="K249">
            <v>-1818.18</v>
          </cell>
          <cell r="L249">
            <v>0</v>
          </cell>
          <cell r="M249">
            <v>18181.82</v>
          </cell>
          <cell r="N249">
            <v>6</v>
          </cell>
          <cell r="O249">
            <v>60</v>
          </cell>
          <cell r="Q249">
            <v>1818.18</v>
          </cell>
          <cell r="R249">
            <v>0</v>
          </cell>
        </row>
        <row r="250">
          <cell r="B250">
            <v>9907</v>
          </cell>
          <cell r="E250">
            <v>3752.5</v>
          </cell>
          <cell r="F250">
            <v>3752.5</v>
          </cell>
          <cell r="J250">
            <v>341.14</v>
          </cell>
          <cell r="K250">
            <v>-341.14</v>
          </cell>
          <cell r="L250">
            <v>0</v>
          </cell>
          <cell r="M250">
            <v>3411.36</v>
          </cell>
          <cell r="N250">
            <v>6</v>
          </cell>
          <cell r="O250">
            <v>60</v>
          </cell>
          <cell r="Q250">
            <v>341.14</v>
          </cell>
          <cell r="R250">
            <v>0</v>
          </cell>
        </row>
        <row r="251">
          <cell r="B251">
            <v>9907</v>
          </cell>
          <cell r="E251">
            <v>13255.24</v>
          </cell>
          <cell r="F251">
            <v>13255.24</v>
          </cell>
          <cell r="J251">
            <v>1205.02</v>
          </cell>
          <cell r="K251">
            <v>-1205.02</v>
          </cell>
          <cell r="L251">
            <v>0</v>
          </cell>
          <cell r="M251">
            <v>12050.22</v>
          </cell>
          <cell r="N251">
            <v>6</v>
          </cell>
          <cell r="O251">
            <v>60</v>
          </cell>
          <cell r="Q251">
            <v>1205.02</v>
          </cell>
          <cell r="R251">
            <v>0</v>
          </cell>
        </row>
        <row r="252">
          <cell r="B252">
            <v>9908</v>
          </cell>
          <cell r="E252">
            <v>902.5</v>
          </cell>
          <cell r="F252">
            <v>902.5</v>
          </cell>
          <cell r="J252">
            <v>69.42</v>
          </cell>
          <cell r="K252">
            <v>-69.42</v>
          </cell>
          <cell r="L252">
            <v>0</v>
          </cell>
          <cell r="M252">
            <v>833.08</v>
          </cell>
          <cell r="N252">
            <v>5</v>
          </cell>
          <cell r="O252">
            <v>60</v>
          </cell>
          <cell r="Q252">
            <v>69.42</v>
          </cell>
          <cell r="R252">
            <v>0</v>
          </cell>
        </row>
        <row r="253">
          <cell r="B253">
            <v>9908</v>
          </cell>
          <cell r="F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5</v>
          </cell>
          <cell r="O253">
            <v>60</v>
          </cell>
          <cell r="Q253">
            <v>0</v>
          </cell>
          <cell r="R253">
            <v>0</v>
          </cell>
        </row>
        <row r="254">
          <cell r="B254">
            <v>9908</v>
          </cell>
          <cell r="E254">
            <v>97.5</v>
          </cell>
          <cell r="F254">
            <v>97.5</v>
          </cell>
          <cell r="J254">
            <v>7.5</v>
          </cell>
          <cell r="K254">
            <v>-7.5</v>
          </cell>
          <cell r="L254">
            <v>0</v>
          </cell>
          <cell r="M254">
            <v>90</v>
          </cell>
          <cell r="N254">
            <v>5</v>
          </cell>
          <cell r="O254">
            <v>60</v>
          </cell>
          <cell r="Q254">
            <v>7.5</v>
          </cell>
          <cell r="R254">
            <v>0</v>
          </cell>
        </row>
        <row r="255">
          <cell r="B255">
            <v>9908</v>
          </cell>
          <cell r="E255">
            <v>145</v>
          </cell>
          <cell r="F255">
            <v>145</v>
          </cell>
          <cell r="J255">
            <v>11.15</v>
          </cell>
          <cell r="K255">
            <v>-11.15</v>
          </cell>
          <cell r="L255">
            <v>0</v>
          </cell>
          <cell r="M255">
            <v>133.85</v>
          </cell>
          <cell r="N255">
            <v>5</v>
          </cell>
          <cell r="O255">
            <v>60</v>
          </cell>
          <cell r="Q255">
            <v>11.15</v>
          </cell>
          <cell r="R255">
            <v>0</v>
          </cell>
        </row>
        <row r="256">
          <cell r="B256">
            <v>9908</v>
          </cell>
          <cell r="E256">
            <v>440</v>
          </cell>
          <cell r="F256">
            <v>440</v>
          </cell>
          <cell r="J256">
            <v>33.85</v>
          </cell>
          <cell r="K256">
            <v>-33.85</v>
          </cell>
          <cell r="L256">
            <v>0</v>
          </cell>
          <cell r="M256">
            <v>406.15</v>
          </cell>
          <cell r="N256">
            <v>5</v>
          </cell>
          <cell r="O256">
            <v>60</v>
          </cell>
          <cell r="Q256">
            <v>33.85</v>
          </cell>
          <cell r="R256">
            <v>0</v>
          </cell>
        </row>
        <row r="257">
          <cell r="B257">
            <v>9908</v>
          </cell>
          <cell r="E257">
            <v>6300</v>
          </cell>
          <cell r="F257">
            <v>6300</v>
          </cell>
          <cell r="J257">
            <v>484.62</v>
          </cell>
          <cell r="K257">
            <v>-484.62</v>
          </cell>
          <cell r="L257">
            <v>0</v>
          </cell>
          <cell r="M257">
            <v>5815.38</v>
          </cell>
          <cell r="N257">
            <v>5</v>
          </cell>
          <cell r="O257">
            <v>60</v>
          </cell>
          <cell r="Q257">
            <v>484.62</v>
          </cell>
          <cell r="R257">
            <v>0</v>
          </cell>
        </row>
        <row r="258">
          <cell r="B258">
            <v>9908</v>
          </cell>
          <cell r="E258">
            <v>1039.3499999999999</v>
          </cell>
          <cell r="F258">
            <v>1039.3499999999999</v>
          </cell>
          <cell r="J258">
            <v>79.95</v>
          </cell>
          <cell r="K258">
            <v>-79.95</v>
          </cell>
          <cell r="L258">
            <v>0</v>
          </cell>
          <cell r="M258">
            <v>959.39999999999986</v>
          </cell>
          <cell r="N258">
            <v>5</v>
          </cell>
          <cell r="O258">
            <v>60</v>
          </cell>
          <cell r="Q258">
            <v>79.95</v>
          </cell>
          <cell r="R258">
            <v>0</v>
          </cell>
        </row>
        <row r="259">
          <cell r="B259">
            <v>9908</v>
          </cell>
          <cell r="E259">
            <v>1976.93</v>
          </cell>
          <cell r="F259">
            <v>1976.93</v>
          </cell>
          <cell r="J259">
            <v>152.07</v>
          </cell>
          <cell r="K259">
            <v>-152.07</v>
          </cell>
          <cell r="L259">
            <v>0</v>
          </cell>
          <cell r="M259">
            <v>1824.8600000000001</v>
          </cell>
          <cell r="N259">
            <v>5</v>
          </cell>
          <cell r="O259">
            <v>60</v>
          </cell>
          <cell r="Q259">
            <v>152.07</v>
          </cell>
          <cell r="R259">
            <v>0</v>
          </cell>
        </row>
        <row r="260">
          <cell r="B260">
            <v>9908</v>
          </cell>
          <cell r="E260">
            <v>23054.49</v>
          </cell>
          <cell r="F260">
            <v>23054.49</v>
          </cell>
          <cell r="J260">
            <v>1773.42</v>
          </cell>
          <cell r="K260">
            <v>-1773.42</v>
          </cell>
          <cell r="L260">
            <v>0</v>
          </cell>
          <cell r="M260">
            <v>21281.07</v>
          </cell>
          <cell r="N260">
            <v>5</v>
          </cell>
          <cell r="O260">
            <v>60</v>
          </cell>
          <cell r="Q260">
            <v>1773.42</v>
          </cell>
          <cell r="R260">
            <v>0</v>
          </cell>
        </row>
        <row r="261">
          <cell r="B261">
            <v>9908</v>
          </cell>
          <cell r="E261">
            <v>3834</v>
          </cell>
          <cell r="F261">
            <v>3834</v>
          </cell>
          <cell r="J261">
            <v>294.92</v>
          </cell>
          <cell r="K261">
            <v>-294.92</v>
          </cell>
          <cell r="L261">
            <v>0</v>
          </cell>
          <cell r="M261">
            <v>3539.08</v>
          </cell>
          <cell r="N261">
            <v>5</v>
          </cell>
          <cell r="O261">
            <v>60</v>
          </cell>
          <cell r="Q261">
            <v>294.92</v>
          </cell>
          <cell r="R261">
            <v>0</v>
          </cell>
        </row>
        <row r="262">
          <cell r="B262">
            <v>9908</v>
          </cell>
          <cell r="E262">
            <v>202.5</v>
          </cell>
          <cell r="F262">
            <v>202.5</v>
          </cell>
          <cell r="J262">
            <v>15.58</v>
          </cell>
          <cell r="K262">
            <v>-15.58</v>
          </cell>
          <cell r="L262">
            <v>0</v>
          </cell>
          <cell r="M262">
            <v>186.92</v>
          </cell>
          <cell r="N262">
            <v>5</v>
          </cell>
          <cell r="O262">
            <v>60</v>
          </cell>
          <cell r="Q262">
            <v>15.58</v>
          </cell>
          <cell r="R262">
            <v>0</v>
          </cell>
        </row>
        <row r="263">
          <cell r="B263">
            <v>9908</v>
          </cell>
          <cell r="E263">
            <v>60</v>
          </cell>
          <cell r="F263">
            <v>60</v>
          </cell>
          <cell r="J263">
            <v>4.62</v>
          </cell>
          <cell r="K263">
            <v>-4.62</v>
          </cell>
          <cell r="L263">
            <v>0</v>
          </cell>
          <cell r="M263">
            <v>55.38</v>
          </cell>
          <cell r="N263">
            <v>5</v>
          </cell>
          <cell r="O263">
            <v>60</v>
          </cell>
          <cell r="Q263">
            <v>4.62</v>
          </cell>
          <cell r="R263">
            <v>0</v>
          </cell>
        </row>
        <row r="264">
          <cell r="B264">
            <v>9908</v>
          </cell>
          <cell r="E264">
            <v>2076.9299999999998</v>
          </cell>
          <cell r="F264">
            <v>2076.9299999999998</v>
          </cell>
          <cell r="J264">
            <v>159.76</v>
          </cell>
          <cell r="K264">
            <v>-159.76</v>
          </cell>
          <cell r="L264">
            <v>0</v>
          </cell>
          <cell r="M264">
            <v>1917.1699999999998</v>
          </cell>
          <cell r="N264">
            <v>5</v>
          </cell>
          <cell r="O264">
            <v>60</v>
          </cell>
          <cell r="Q264">
            <v>159.76</v>
          </cell>
          <cell r="R264">
            <v>0</v>
          </cell>
        </row>
        <row r="265">
          <cell r="B265">
            <v>9908</v>
          </cell>
          <cell r="E265">
            <v>945.82</v>
          </cell>
          <cell r="F265">
            <v>945.82</v>
          </cell>
          <cell r="J265">
            <v>72.760000000000005</v>
          </cell>
          <cell r="K265">
            <v>-72.760000000000005</v>
          </cell>
          <cell r="L265">
            <v>0</v>
          </cell>
          <cell r="M265">
            <v>873.06000000000006</v>
          </cell>
          <cell r="N265">
            <v>5</v>
          </cell>
          <cell r="O265">
            <v>60</v>
          </cell>
          <cell r="Q265">
            <v>72.760000000000005</v>
          </cell>
          <cell r="R265">
            <v>0</v>
          </cell>
        </row>
        <row r="266">
          <cell r="B266">
            <v>9908</v>
          </cell>
          <cell r="E266">
            <v>947.69</v>
          </cell>
          <cell r="F266">
            <v>947.69</v>
          </cell>
          <cell r="J266">
            <v>72.900000000000006</v>
          </cell>
          <cell r="K266">
            <v>-72.900000000000006</v>
          </cell>
          <cell r="L266">
            <v>0</v>
          </cell>
          <cell r="M266">
            <v>874.79000000000008</v>
          </cell>
          <cell r="N266">
            <v>5</v>
          </cell>
          <cell r="O266">
            <v>60</v>
          </cell>
          <cell r="Q266">
            <v>72.900000000000006</v>
          </cell>
          <cell r="R266">
            <v>0</v>
          </cell>
        </row>
        <row r="267">
          <cell r="B267">
            <v>9910</v>
          </cell>
          <cell r="E267">
            <v>950</v>
          </cell>
          <cell r="F267">
            <v>950</v>
          </cell>
          <cell r="J267">
            <v>45.24</v>
          </cell>
          <cell r="K267">
            <v>-45.24</v>
          </cell>
          <cell r="L267">
            <v>0</v>
          </cell>
          <cell r="M267">
            <v>904.76</v>
          </cell>
          <cell r="N267">
            <v>3</v>
          </cell>
          <cell r="O267">
            <v>60</v>
          </cell>
          <cell r="Q267">
            <v>45.24</v>
          </cell>
          <cell r="R267">
            <v>0</v>
          </cell>
        </row>
        <row r="268">
          <cell r="B268">
            <v>9911</v>
          </cell>
          <cell r="E268">
            <v>5788.47</v>
          </cell>
          <cell r="F268">
            <v>5788.47</v>
          </cell>
          <cell r="J268">
            <v>186.72</v>
          </cell>
          <cell r="K268">
            <v>-186.72</v>
          </cell>
          <cell r="L268">
            <v>0</v>
          </cell>
          <cell r="M268">
            <v>5601.75</v>
          </cell>
          <cell r="N268">
            <v>2</v>
          </cell>
          <cell r="O268">
            <v>60</v>
          </cell>
          <cell r="Q268">
            <v>186.72</v>
          </cell>
          <cell r="R268">
            <v>0</v>
          </cell>
        </row>
        <row r="269">
          <cell r="B269">
            <v>9912</v>
          </cell>
          <cell r="E269">
            <v>68562.69</v>
          </cell>
          <cell r="F269">
            <v>68562.69</v>
          </cell>
          <cell r="J269">
            <v>1123.98</v>
          </cell>
          <cell r="K269">
            <v>-1123.98</v>
          </cell>
          <cell r="L269">
            <v>0</v>
          </cell>
          <cell r="M269">
            <v>67438.710000000006</v>
          </cell>
          <cell r="N269">
            <v>1</v>
          </cell>
          <cell r="O269">
            <v>60</v>
          </cell>
          <cell r="Q269">
            <v>1123.98</v>
          </cell>
          <cell r="R269">
            <v>0</v>
          </cell>
        </row>
        <row r="270">
          <cell r="B270" t="str">
            <v>0001</v>
          </cell>
          <cell r="E270">
            <v>500</v>
          </cell>
          <cell r="F270">
            <v>500</v>
          </cell>
          <cell r="J270">
            <v>0</v>
          </cell>
          <cell r="K270">
            <v>0</v>
          </cell>
          <cell r="L270">
            <v>0</v>
          </cell>
          <cell r="M270">
            <v>500</v>
          </cell>
          <cell r="O270">
            <v>60</v>
          </cell>
          <cell r="Q270">
            <v>0</v>
          </cell>
          <cell r="R270">
            <v>0</v>
          </cell>
        </row>
        <row r="271">
          <cell r="F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Q271">
            <v>0</v>
          </cell>
          <cell r="R271">
            <v>0</v>
          </cell>
        </row>
        <row r="272">
          <cell r="C272" t="str">
            <v>------------------</v>
          </cell>
          <cell r="D272" t="str">
            <v>------------------</v>
          </cell>
          <cell r="E272" t="str">
            <v>------------------</v>
          </cell>
          <cell r="F272" t="str">
            <v>------------------</v>
          </cell>
          <cell r="H272" t="str">
            <v>------------------</v>
          </cell>
          <cell r="I272" t="str">
            <v>------------------</v>
          </cell>
          <cell r="J272" t="str">
            <v>------------------</v>
          </cell>
          <cell r="K272" t="str">
            <v>------------------</v>
          </cell>
          <cell r="L272" t="str">
            <v>------------------</v>
          </cell>
          <cell r="M272" t="str">
            <v>------------------</v>
          </cell>
          <cell r="P272" t="str">
            <v>------------------</v>
          </cell>
          <cell r="Q272" t="str">
            <v>------------------</v>
          </cell>
          <cell r="R272" t="str">
            <v>------------------</v>
          </cell>
        </row>
        <row r="273">
          <cell r="A273" t="str">
            <v>to 200501</v>
          </cell>
          <cell r="C273">
            <v>0</v>
          </cell>
          <cell r="D273">
            <v>0</v>
          </cell>
          <cell r="E273">
            <v>181932.64</v>
          </cell>
          <cell r="F273">
            <v>181932.64</v>
          </cell>
          <cell r="H273">
            <v>0</v>
          </cell>
          <cell r="I273">
            <v>0</v>
          </cell>
          <cell r="J273">
            <v>10633.97</v>
          </cell>
          <cell r="K273">
            <v>-10633.97</v>
          </cell>
          <cell r="L273">
            <v>0</v>
          </cell>
          <cell r="M273">
            <v>171298.66999999998</v>
          </cell>
          <cell r="P273">
            <v>0</v>
          </cell>
          <cell r="Q273">
            <v>10633.97</v>
          </cell>
          <cell r="R273">
            <v>0</v>
          </cell>
        </row>
        <row r="274">
          <cell r="J274">
            <v>0</v>
          </cell>
          <cell r="Q274">
            <v>0</v>
          </cell>
          <cell r="R274">
            <v>0</v>
          </cell>
        </row>
        <row r="275">
          <cell r="A275" t="str">
            <v>Goodwill - 15 year straight line</v>
          </cell>
          <cell r="R275">
            <v>0</v>
          </cell>
        </row>
        <row r="276">
          <cell r="R276">
            <v>0</v>
          </cell>
        </row>
        <row r="277">
          <cell r="A277" t="str">
            <v>PLDF</v>
          </cell>
          <cell r="B277">
            <v>9905</v>
          </cell>
          <cell r="C277">
            <v>0</v>
          </cell>
          <cell r="E277">
            <v>1</v>
          </cell>
          <cell r="F277">
            <v>1</v>
          </cell>
          <cell r="H277">
            <v>0</v>
          </cell>
          <cell r="I277">
            <v>0</v>
          </cell>
          <cell r="J277">
            <v>1</v>
          </cell>
          <cell r="K277">
            <v>-1</v>
          </cell>
          <cell r="L277">
            <v>0</v>
          </cell>
          <cell r="M277">
            <v>0</v>
          </cell>
          <cell r="N277">
            <v>8</v>
          </cell>
          <cell r="O277">
            <v>172</v>
          </cell>
          <cell r="P277">
            <v>0</v>
          </cell>
          <cell r="Q277">
            <v>1</v>
          </cell>
          <cell r="R277">
            <v>0</v>
          </cell>
        </row>
        <row r="278">
          <cell r="A278">
            <v>1620</v>
          </cell>
          <cell r="C278" t="str">
            <v>------------------</v>
          </cell>
          <cell r="D278" t="str">
            <v>------------------</v>
          </cell>
          <cell r="E278" t="str">
            <v>------------------</v>
          </cell>
          <cell r="F278" t="str">
            <v>------------------</v>
          </cell>
          <cell r="H278" t="str">
            <v>------------------</v>
          </cell>
          <cell r="I278" t="str">
            <v>------------------</v>
          </cell>
          <cell r="J278" t="str">
            <v>------------------</v>
          </cell>
          <cell r="K278" t="str">
            <v>------------------</v>
          </cell>
          <cell r="L278" t="str">
            <v>------------------</v>
          </cell>
          <cell r="M278" t="str">
            <v>------------------</v>
          </cell>
          <cell r="O278">
            <v>0</v>
          </cell>
          <cell r="P278" t="str">
            <v>------------------</v>
          </cell>
          <cell r="Q278" t="str">
            <v>------------------</v>
          </cell>
          <cell r="R278" t="str">
            <v>------------------</v>
          </cell>
        </row>
        <row r="279">
          <cell r="C279">
            <v>0</v>
          </cell>
          <cell r="D279">
            <v>0</v>
          </cell>
          <cell r="E279">
            <v>1</v>
          </cell>
          <cell r="F279">
            <v>1</v>
          </cell>
          <cell r="H279">
            <v>0</v>
          </cell>
          <cell r="I279">
            <v>0</v>
          </cell>
          <cell r="J279">
            <v>1</v>
          </cell>
          <cell r="K279">
            <v>-1</v>
          </cell>
          <cell r="L279">
            <v>0</v>
          </cell>
          <cell r="M279">
            <v>0</v>
          </cell>
          <cell r="O279">
            <v>0</v>
          </cell>
          <cell r="P279">
            <v>0</v>
          </cell>
          <cell r="Q279">
            <v>1</v>
          </cell>
          <cell r="R279">
            <v>0</v>
          </cell>
        </row>
        <row r="280">
          <cell r="J280">
            <v>0</v>
          </cell>
          <cell r="M280">
            <v>0</v>
          </cell>
          <cell r="O280">
            <v>0</v>
          </cell>
          <cell r="Q280">
            <v>0</v>
          </cell>
          <cell r="R280">
            <v>0</v>
          </cell>
        </row>
        <row r="281">
          <cell r="A281">
            <v>5001</v>
          </cell>
          <cell r="B281">
            <v>9905</v>
          </cell>
          <cell r="C281">
            <v>0</v>
          </cell>
          <cell r="E281">
            <v>1</v>
          </cell>
          <cell r="F281">
            <v>1</v>
          </cell>
          <cell r="H281">
            <v>0</v>
          </cell>
          <cell r="I281">
            <v>0</v>
          </cell>
          <cell r="J281">
            <v>1</v>
          </cell>
          <cell r="K281">
            <v>-1</v>
          </cell>
          <cell r="L281">
            <v>0</v>
          </cell>
          <cell r="M281">
            <v>0</v>
          </cell>
          <cell r="N281">
            <v>8</v>
          </cell>
          <cell r="O281">
            <v>172</v>
          </cell>
          <cell r="P281">
            <v>0</v>
          </cell>
          <cell r="Q281">
            <v>1</v>
          </cell>
          <cell r="R281">
            <v>0</v>
          </cell>
        </row>
        <row r="282">
          <cell r="A282">
            <v>1620</v>
          </cell>
          <cell r="C282" t="str">
            <v>------------------</v>
          </cell>
          <cell r="D282" t="str">
            <v>------------------</v>
          </cell>
          <cell r="E282" t="str">
            <v>------------------</v>
          </cell>
          <cell r="F282" t="str">
            <v>------------------</v>
          </cell>
          <cell r="H282" t="str">
            <v>------------------</v>
          </cell>
          <cell r="I282" t="str">
            <v>------------------</v>
          </cell>
          <cell r="J282" t="str">
            <v>------------------</v>
          </cell>
          <cell r="K282" t="str">
            <v>------------------</v>
          </cell>
          <cell r="L282" t="str">
            <v>------------------</v>
          </cell>
          <cell r="M282" t="str">
            <v>------------------</v>
          </cell>
          <cell r="P282" t="str">
            <v>------------------</v>
          </cell>
          <cell r="Q282" t="str">
            <v>------------------</v>
          </cell>
          <cell r="R282" t="str">
            <v>------------------</v>
          </cell>
        </row>
        <row r="283">
          <cell r="C283">
            <v>0</v>
          </cell>
          <cell r="D283">
            <v>0</v>
          </cell>
          <cell r="E283">
            <v>1</v>
          </cell>
          <cell r="F283">
            <v>1</v>
          </cell>
          <cell r="H283">
            <v>0</v>
          </cell>
          <cell r="I283">
            <v>0</v>
          </cell>
          <cell r="J283">
            <v>1</v>
          </cell>
          <cell r="K283">
            <v>-1</v>
          </cell>
          <cell r="L283">
            <v>0</v>
          </cell>
          <cell r="M283">
            <v>0</v>
          </cell>
          <cell r="P283">
            <v>0</v>
          </cell>
          <cell r="Q283">
            <v>1</v>
          </cell>
          <cell r="R283">
            <v>0</v>
          </cell>
        </row>
        <row r="284">
          <cell r="H284">
            <v>0</v>
          </cell>
          <cell r="J284">
            <v>0</v>
          </cell>
          <cell r="L284">
            <v>0</v>
          </cell>
          <cell r="M284">
            <v>0</v>
          </cell>
          <cell r="Q284">
            <v>0</v>
          </cell>
          <cell r="R284">
            <v>0</v>
          </cell>
        </row>
        <row r="285">
          <cell r="A285">
            <v>5003</v>
          </cell>
          <cell r="B285">
            <v>9905</v>
          </cell>
          <cell r="C285">
            <v>0</v>
          </cell>
          <cell r="E285">
            <v>1</v>
          </cell>
          <cell r="F285">
            <v>1</v>
          </cell>
          <cell r="H285">
            <v>0</v>
          </cell>
          <cell r="I285">
            <v>0</v>
          </cell>
          <cell r="J285">
            <v>1</v>
          </cell>
          <cell r="K285">
            <v>-1</v>
          </cell>
          <cell r="L285">
            <v>0</v>
          </cell>
          <cell r="M285">
            <v>0</v>
          </cell>
          <cell r="N285">
            <v>8</v>
          </cell>
          <cell r="O285">
            <v>172</v>
          </cell>
          <cell r="P285">
            <v>0</v>
          </cell>
          <cell r="Q285">
            <v>1</v>
          </cell>
          <cell r="R285">
            <v>0</v>
          </cell>
        </row>
        <row r="286">
          <cell r="A286">
            <v>1620</v>
          </cell>
          <cell r="C286" t="str">
            <v>------------------</v>
          </cell>
          <cell r="D286" t="str">
            <v>------------------</v>
          </cell>
          <cell r="E286" t="str">
            <v>------------------</v>
          </cell>
          <cell r="F286" t="str">
            <v>------------------</v>
          </cell>
          <cell r="H286" t="str">
            <v>------------------</v>
          </cell>
          <cell r="I286" t="str">
            <v>------------------</v>
          </cell>
          <cell r="J286" t="str">
            <v>------------------</v>
          </cell>
          <cell r="K286" t="str">
            <v>------------------</v>
          </cell>
          <cell r="L286" t="str">
            <v>------------------</v>
          </cell>
          <cell r="M286" t="str">
            <v>------------------</v>
          </cell>
          <cell r="P286" t="str">
            <v>------------------</v>
          </cell>
          <cell r="Q286" t="str">
            <v>------------------</v>
          </cell>
          <cell r="R286" t="str">
            <v>------------------</v>
          </cell>
        </row>
        <row r="287">
          <cell r="C287">
            <v>0</v>
          </cell>
          <cell r="D287">
            <v>0</v>
          </cell>
          <cell r="E287">
            <v>1</v>
          </cell>
          <cell r="F287">
            <v>1</v>
          </cell>
          <cell r="H287">
            <v>0</v>
          </cell>
          <cell r="I287">
            <v>0</v>
          </cell>
          <cell r="J287">
            <v>1</v>
          </cell>
          <cell r="K287">
            <v>-1</v>
          </cell>
          <cell r="L287">
            <v>0</v>
          </cell>
          <cell r="M287">
            <v>0</v>
          </cell>
          <cell r="P287">
            <v>0</v>
          </cell>
          <cell r="Q287">
            <v>1</v>
          </cell>
          <cell r="R287">
            <v>0</v>
          </cell>
        </row>
        <row r="288">
          <cell r="H288">
            <v>0</v>
          </cell>
          <cell r="J288">
            <v>0</v>
          </cell>
          <cell r="L288">
            <v>0</v>
          </cell>
          <cell r="Q288">
            <v>0</v>
          </cell>
          <cell r="R288">
            <v>0</v>
          </cell>
        </row>
        <row r="289">
          <cell r="A289">
            <v>5004</v>
          </cell>
          <cell r="B289">
            <v>9905</v>
          </cell>
          <cell r="C289">
            <v>0</v>
          </cell>
          <cell r="E289">
            <v>1</v>
          </cell>
          <cell r="F289">
            <v>1</v>
          </cell>
          <cell r="H289">
            <v>0</v>
          </cell>
          <cell r="I289">
            <v>0</v>
          </cell>
          <cell r="J289">
            <v>1</v>
          </cell>
          <cell r="K289">
            <v>-1</v>
          </cell>
          <cell r="L289">
            <v>0</v>
          </cell>
          <cell r="M289">
            <v>0</v>
          </cell>
          <cell r="N289">
            <v>8</v>
          </cell>
          <cell r="O289">
            <v>172</v>
          </cell>
          <cell r="P289">
            <v>0</v>
          </cell>
          <cell r="Q289">
            <v>1</v>
          </cell>
          <cell r="R289">
            <v>0</v>
          </cell>
        </row>
        <row r="290">
          <cell r="A290">
            <v>1620</v>
          </cell>
          <cell r="C290" t="str">
            <v>------------------</v>
          </cell>
          <cell r="D290" t="str">
            <v>------------------</v>
          </cell>
          <cell r="E290" t="str">
            <v>------------------</v>
          </cell>
          <cell r="F290" t="str">
            <v>------------------</v>
          </cell>
          <cell r="H290" t="str">
            <v>------------------</v>
          </cell>
          <cell r="I290" t="str">
            <v>------------------</v>
          </cell>
          <cell r="J290" t="str">
            <v>------------------</v>
          </cell>
          <cell r="K290" t="str">
            <v>------------------</v>
          </cell>
          <cell r="L290" t="str">
            <v>------------------</v>
          </cell>
          <cell r="M290" t="str">
            <v>------------------</v>
          </cell>
          <cell r="P290" t="str">
            <v>------------------</v>
          </cell>
          <cell r="Q290" t="str">
            <v>------------------</v>
          </cell>
          <cell r="R290" t="str">
            <v>------------------</v>
          </cell>
        </row>
        <row r="291">
          <cell r="C291">
            <v>0</v>
          </cell>
          <cell r="D291">
            <v>0</v>
          </cell>
          <cell r="E291">
            <v>1</v>
          </cell>
          <cell r="F291">
            <v>1</v>
          </cell>
          <cell r="H291">
            <v>0</v>
          </cell>
          <cell r="I291">
            <v>0</v>
          </cell>
          <cell r="J291">
            <v>1</v>
          </cell>
          <cell r="K291">
            <v>-1</v>
          </cell>
          <cell r="L291">
            <v>0</v>
          </cell>
          <cell r="M291">
            <v>0</v>
          </cell>
          <cell r="P291">
            <v>0</v>
          </cell>
          <cell r="Q291">
            <v>1</v>
          </cell>
          <cell r="R291">
            <v>0</v>
          </cell>
        </row>
        <row r="292">
          <cell r="J292">
            <v>0</v>
          </cell>
          <cell r="M292">
            <v>0</v>
          </cell>
          <cell r="Q292">
            <v>0</v>
          </cell>
          <cell r="R292">
            <v>0</v>
          </cell>
        </row>
        <row r="293">
          <cell r="A293">
            <v>5006</v>
          </cell>
          <cell r="B293">
            <v>9905</v>
          </cell>
          <cell r="C293">
            <v>0</v>
          </cell>
          <cell r="E293">
            <v>1</v>
          </cell>
          <cell r="F293">
            <v>1</v>
          </cell>
          <cell r="H293">
            <v>0</v>
          </cell>
          <cell r="I293">
            <v>0</v>
          </cell>
          <cell r="J293">
            <v>1</v>
          </cell>
          <cell r="K293">
            <v>-1</v>
          </cell>
          <cell r="L293">
            <v>0</v>
          </cell>
          <cell r="M293">
            <v>0</v>
          </cell>
          <cell r="N293">
            <v>8</v>
          </cell>
          <cell r="O293">
            <v>172</v>
          </cell>
          <cell r="P293">
            <v>0</v>
          </cell>
          <cell r="Q293">
            <v>1</v>
          </cell>
          <cell r="R293">
            <v>0</v>
          </cell>
        </row>
        <row r="294">
          <cell r="A294">
            <v>1620</v>
          </cell>
          <cell r="C294" t="str">
            <v>------------------</v>
          </cell>
          <cell r="D294" t="str">
            <v>------------------</v>
          </cell>
          <cell r="E294" t="str">
            <v>------------------</v>
          </cell>
          <cell r="F294" t="str">
            <v>------------------</v>
          </cell>
          <cell r="H294" t="str">
            <v>------------------</v>
          </cell>
          <cell r="I294" t="str">
            <v>------------------</v>
          </cell>
          <cell r="J294" t="str">
            <v>------------------</v>
          </cell>
          <cell r="K294" t="str">
            <v>------------------</v>
          </cell>
          <cell r="L294" t="str">
            <v>------------------</v>
          </cell>
          <cell r="M294" t="str">
            <v>------------------</v>
          </cell>
          <cell r="O294">
            <v>0</v>
          </cell>
          <cell r="P294" t="str">
            <v>------------------</v>
          </cell>
          <cell r="Q294" t="str">
            <v>------------------</v>
          </cell>
          <cell r="R294" t="str">
            <v>------------------</v>
          </cell>
        </row>
        <row r="295">
          <cell r="C295">
            <v>0</v>
          </cell>
          <cell r="D295">
            <v>0</v>
          </cell>
          <cell r="E295">
            <v>1</v>
          </cell>
          <cell r="F295">
            <v>1</v>
          </cell>
          <cell r="H295">
            <v>0</v>
          </cell>
          <cell r="I295">
            <v>0</v>
          </cell>
          <cell r="J295">
            <v>1</v>
          </cell>
          <cell r="K295">
            <v>-1</v>
          </cell>
          <cell r="L295">
            <v>0</v>
          </cell>
          <cell r="M295">
            <v>0</v>
          </cell>
          <cell r="O295">
            <v>0</v>
          </cell>
          <cell r="P295">
            <v>0</v>
          </cell>
          <cell r="Q295">
            <v>1</v>
          </cell>
          <cell r="R295">
            <v>0</v>
          </cell>
        </row>
        <row r="296">
          <cell r="J296">
            <v>0</v>
          </cell>
          <cell r="M296">
            <v>0</v>
          </cell>
          <cell r="O296">
            <v>0</v>
          </cell>
          <cell r="Q296">
            <v>0</v>
          </cell>
          <cell r="R296">
            <v>0</v>
          </cell>
        </row>
        <row r="297">
          <cell r="C297" t="str">
            <v>--------------------</v>
          </cell>
          <cell r="D297" t="str">
            <v>--------------------</v>
          </cell>
          <cell r="E297" t="str">
            <v>------------------</v>
          </cell>
          <cell r="F297" t="str">
            <v>------------------</v>
          </cell>
          <cell r="H297" t="str">
            <v>------------------</v>
          </cell>
          <cell r="I297" t="str">
            <v>------------------</v>
          </cell>
          <cell r="J297" t="str">
            <v>------------------</v>
          </cell>
          <cell r="K297" t="str">
            <v>------------------</v>
          </cell>
          <cell r="L297" t="str">
            <v>------------------</v>
          </cell>
          <cell r="M297" t="str">
            <v>------------------</v>
          </cell>
          <cell r="P297" t="str">
            <v>------------------</v>
          </cell>
          <cell r="Q297" t="str">
            <v>------------------</v>
          </cell>
          <cell r="R297" t="str">
            <v>------------------</v>
          </cell>
        </row>
        <row r="298">
          <cell r="A298" t="str">
            <v>FFE</v>
          </cell>
          <cell r="C298">
            <v>0</v>
          </cell>
          <cell r="D298">
            <v>0</v>
          </cell>
          <cell r="E298">
            <v>1949627.4100000001</v>
          </cell>
          <cell r="F298">
            <v>1949627.4100000001</v>
          </cell>
          <cell r="H298">
            <v>0</v>
          </cell>
          <cell r="I298">
            <v>0</v>
          </cell>
          <cell r="J298">
            <v>64020.28</v>
          </cell>
          <cell r="K298">
            <v>-64020.28</v>
          </cell>
          <cell r="L298">
            <v>0</v>
          </cell>
          <cell r="M298">
            <v>1885607.1300000001</v>
          </cell>
          <cell r="P298">
            <v>0</v>
          </cell>
          <cell r="Q298">
            <v>64020.28</v>
          </cell>
        </row>
        <row r="299">
          <cell r="A299" t="str">
            <v>Comp Hard</v>
          </cell>
          <cell r="C299">
            <v>0</v>
          </cell>
          <cell r="D299">
            <v>0</v>
          </cell>
          <cell r="E299">
            <v>28065.879999999997</v>
          </cell>
          <cell r="F299">
            <v>28065.879999999997</v>
          </cell>
          <cell r="H299">
            <v>0</v>
          </cell>
          <cell r="I299">
            <v>0</v>
          </cell>
          <cell r="J299">
            <v>2559.9299999999998</v>
          </cell>
          <cell r="K299">
            <v>-2559.9300000000003</v>
          </cell>
          <cell r="L299">
            <v>0</v>
          </cell>
          <cell r="M299">
            <v>25505.95</v>
          </cell>
          <cell r="P299">
            <v>0</v>
          </cell>
          <cell r="Q299">
            <v>2559.9300000000003</v>
          </cell>
        </row>
        <row r="300">
          <cell r="A300" t="str">
            <v>Comp Software</v>
          </cell>
          <cell r="E300">
            <v>10620.41</v>
          </cell>
          <cell r="F300">
            <v>10620.41</v>
          </cell>
          <cell r="G300">
            <v>0</v>
          </cell>
          <cell r="H300">
            <v>0</v>
          </cell>
          <cell r="I300">
            <v>0</v>
          </cell>
          <cell r="J300">
            <v>590.03</v>
          </cell>
          <cell r="K300">
            <v>-590.03</v>
          </cell>
          <cell r="L300">
            <v>0</v>
          </cell>
          <cell r="M300">
            <v>10030.380000000001</v>
          </cell>
          <cell r="N300">
            <v>0</v>
          </cell>
          <cell r="O300">
            <v>0</v>
          </cell>
          <cell r="P300">
            <v>0</v>
          </cell>
          <cell r="Q300">
            <v>590.03</v>
          </cell>
          <cell r="R300">
            <v>0</v>
          </cell>
        </row>
        <row r="301">
          <cell r="A301" t="str">
            <v>Lease</v>
          </cell>
          <cell r="C301">
            <v>0</v>
          </cell>
          <cell r="D301">
            <v>0</v>
          </cell>
          <cell r="E301">
            <v>784761.45000000007</v>
          </cell>
          <cell r="F301">
            <v>784761.45000000007</v>
          </cell>
          <cell r="H301">
            <v>0</v>
          </cell>
          <cell r="I301">
            <v>0</v>
          </cell>
          <cell r="J301">
            <v>32962.53</v>
          </cell>
          <cell r="K301">
            <v>-32962.53</v>
          </cell>
          <cell r="L301">
            <v>0</v>
          </cell>
          <cell r="M301">
            <v>751798.91999999993</v>
          </cell>
          <cell r="P301">
            <v>0</v>
          </cell>
          <cell r="Q301">
            <v>32962.53</v>
          </cell>
        </row>
        <row r="302">
          <cell r="A302" t="str">
            <v>Goodwill</v>
          </cell>
          <cell r="C302">
            <v>0</v>
          </cell>
          <cell r="D302">
            <v>0</v>
          </cell>
          <cell r="E302">
            <v>5</v>
          </cell>
          <cell r="F302">
            <v>5</v>
          </cell>
          <cell r="H302">
            <v>0</v>
          </cell>
          <cell r="I302">
            <v>0</v>
          </cell>
          <cell r="J302">
            <v>5</v>
          </cell>
          <cell r="K302">
            <v>-5</v>
          </cell>
          <cell r="L302">
            <v>0</v>
          </cell>
          <cell r="M302">
            <v>0</v>
          </cell>
          <cell r="P302">
            <v>0</v>
          </cell>
          <cell r="Q302">
            <v>5</v>
          </cell>
        </row>
        <row r="303">
          <cell r="C303" t="str">
            <v>--------------------</v>
          </cell>
          <cell r="D303" t="str">
            <v>--------------------</v>
          </cell>
          <cell r="E303" t="str">
            <v>------------------</v>
          </cell>
          <cell r="F303" t="str">
            <v>------------------</v>
          </cell>
          <cell r="H303" t="str">
            <v>------------------</v>
          </cell>
          <cell r="I303" t="str">
            <v>------------------</v>
          </cell>
          <cell r="J303" t="str">
            <v>------------------</v>
          </cell>
          <cell r="K303" t="str">
            <v>------------------</v>
          </cell>
          <cell r="L303" t="str">
            <v>------------------</v>
          </cell>
          <cell r="M303" t="str">
            <v>------------------</v>
          </cell>
          <cell r="P303" t="str">
            <v>------------------</v>
          </cell>
          <cell r="Q303" t="str">
            <v>------------------</v>
          </cell>
          <cell r="R303" t="str">
            <v>------------------</v>
          </cell>
        </row>
        <row r="304">
          <cell r="A304" t="str">
            <v>Total</v>
          </cell>
          <cell r="C304">
            <v>0</v>
          </cell>
          <cell r="D304">
            <v>0</v>
          </cell>
          <cell r="E304">
            <v>2773080.15</v>
          </cell>
          <cell r="F304">
            <v>2773080.15</v>
          </cell>
          <cell r="H304">
            <v>0</v>
          </cell>
          <cell r="I304">
            <v>0</v>
          </cell>
          <cell r="J304">
            <v>100137.77</v>
          </cell>
          <cell r="K304">
            <v>-100137.76999999999</v>
          </cell>
          <cell r="L304">
            <v>0</v>
          </cell>
          <cell r="M304">
            <v>2672942.38</v>
          </cell>
          <cell r="P304">
            <v>0</v>
          </cell>
          <cell r="Q304">
            <v>100137.76999999999</v>
          </cell>
          <cell r="R304">
            <v>0</v>
          </cell>
        </row>
        <row r="305">
          <cell r="C305" t="str">
            <v>===========</v>
          </cell>
          <cell r="D305" t="str">
            <v>===========</v>
          </cell>
          <cell r="E305" t="str">
            <v>==========</v>
          </cell>
          <cell r="F305" t="str">
            <v>==========</v>
          </cell>
          <cell r="H305" t="str">
            <v>==========</v>
          </cell>
          <cell r="I305" t="str">
            <v>==========</v>
          </cell>
          <cell r="J305" t="str">
            <v>==========</v>
          </cell>
          <cell r="K305" t="str">
            <v>==========</v>
          </cell>
          <cell r="L305" t="str">
            <v>==========</v>
          </cell>
          <cell r="M305" t="str">
            <v>==========</v>
          </cell>
          <cell r="P305" t="str">
            <v>==========</v>
          </cell>
          <cell r="Q305" t="str">
            <v>==========</v>
          </cell>
          <cell r="R305" t="str">
            <v>==========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tical"/>
      <sheetName val="Store"/>
      <sheetName val="UnadjBS"/>
      <sheetName val="REXPL"/>
      <sheetName val="Выбор"/>
      <sheetName val="GAAP TB 30.09.01  detail p&amp;l"/>
      <sheetName val="IS"/>
      <sheetName val="General"/>
      <sheetName val="Income tax summary"/>
      <sheetName val="Post Frac"/>
      <sheetName val="IPR"/>
      <sheetName val="Summary"/>
      <sheetName val="July_03_Pg8"/>
      <sheetName val="Статьи"/>
      <sheetName val="ГМ "/>
      <sheetName val="census"/>
    </sheetNames>
    <sheetDataSet>
      <sheetData sheetId="0"/>
      <sheetData sheetId="1" refreshError="1">
        <row r="1">
          <cell r="A1" t="str">
            <v>Fixed and Other assets</v>
          </cell>
        </row>
        <row r="4">
          <cell r="C4" t="str">
            <v>Cost</v>
          </cell>
          <cell r="D4" t="str">
            <v>Non-tax</v>
          </cell>
          <cell r="E4" t="str">
            <v>Additions/</v>
          </cell>
          <cell r="F4" t="str">
            <v>Total</v>
          </cell>
          <cell r="H4" t="str">
            <v>Acc Depr</v>
          </cell>
          <cell r="I4" t="str">
            <v>Additions/</v>
          </cell>
          <cell r="J4" t="str">
            <v>YTD</v>
          </cell>
          <cell r="K4" t="str">
            <v>YTD</v>
          </cell>
          <cell r="L4" t="str">
            <v>NBV</v>
          </cell>
          <cell r="M4" t="str">
            <v>NBV</v>
          </cell>
          <cell r="N4" t="str">
            <v>curr</v>
          </cell>
          <cell r="O4" t="str">
            <v>future</v>
          </cell>
          <cell r="P4" t="str">
            <v>Gain / (Loss)</v>
          </cell>
          <cell r="Q4" t="str">
            <v>Deprec</v>
          </cell>
          <cell r="R4" t="str">
            <v>JAN</v>
          </cell>
          <cell r="X4" t="str">
            <v>This</v>
          </cell>
          <cell r="Y4" t="str">
            <v xml:space="preserve">Next </v>
          </cell>
        </row>
        <row r="5">
          <cell r="C5" t="str">
            <v>199901</v>
          </cell>
          <cell r="D5" t="str">
            <v>Adjustments</v>
          </cell>
          <cell r="E5" t="str">
            <v>Disposals</v>
          </cell>
          <cell r="F5" t="str">
            <v>Cost</v>
          </cell>
          <cell r="H5" t="str">
            <v>199901</v>
          </cell>
          <cell r="I5" t="str">
            <v>Disposals</v>
          </cell>
          <cell r="J5" t="str">
            <v>Depr</v>
          </cell>
          <cell r="K5" t="str">
            <v>Acc Depr</v>
          </cell>
          <cell r="L5" t="str">
            <v>199901</v>
          </cell>
          <cell r="M5" t="str">
            <v>200001</v>
          </cell>
          <cell r="N5" t="str">
            <v>yr</v>
          </cell>
          <cell r="O5" t="str">
            <v>yrs</v>
          </cell>
          <cell r="P5" t="str">
            <v>on disposal</v>
          </cell>
          <cell r="Q5" t="str">
            <v>ytd SB</v>
          </cell>
          <cell r="R5" t="str">
            <v>deprec</v>
          </cell>
          <cell r="W5" t="str">
            <v>Monthly</v>
          </cell>
          <cell r="X5" t="str">
            <v>Year</v>
          </cell>
          <cell r="Y5" t="str">
            <v>Year</v>
          </cell>
        </row>
        <row r="6">
          <cell r="W6">
            <v>0</v>
          </cell>
          <cell r="X6">
            <v>0</v>
          </cell>
          <cell r="Y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Schedules"/>
      <sheetName val="Users manual"/>
      <sheetName val="Units"/>
      <sheetName val="Reconciliation"/>
      <sheetName val="Income Statement (IS)"/>
      <sheetName val="Income Statement (IS) S010"/>
      <sheetName val="Income Statement (IS) S020"/>
      <sheetName val="Income Statement (IS) S030"/>
      <sheetName val="Income Statement (IS) S040"/>
      <sheetName val="Income Statement (IS) S050"/>
      <sheetName val="Income Statement (IS) S090"/>
      <sheetName val="Financial income exp"/>
      <sheetName val="IS Internal"/>
      <sheetName val="Result shares in subs ass"/>
      <sheetName val="Other inc expenses"/>
      <sheetName val="Trade ac receivables"/>
      <sheetName val="Operating Expenses"/>
      <sheetName val="Op exp Cost of Sales"/>
      <sheetName val="Op exp Research &amp; Development"/>
      <sheetName val="Op exp Selling &amp; Marketing"/>
      <sheetName val="Op exp Administrative"/>
      <sheetName val="Spec of investments"/>
      <sheetName val="Intangible"/>
      <sheetName val="Tangible"/>
      <sheetName val="Shares"/>
      <sheetName val="Equity"/>
      <sheetName val="Balance Sheet (BS)"/>
      <sheetName val="BS Internal"/>
      <sheetName val="Tax Information Quarterly"/>
      <sheetName val="Employees"/>
      <sheetName val="Employees Restatement"/>
      <sheetName val="BS Acc sold companies"/>
      <sheetName val="Cashflow 222"/>
      <sheetName val="Cashflow 218"/>
      <sheetName val="Underlying EBITDA (no input)"/>
      <sheetName val="BA Networks"/>
      <sheetName val="Volume Data V40N"/>
      <sheetName val="Non recurring items"/>
      <sheetName val="Restructuring Costs"/>
      <sheetName val="EBITDA etc"/>
      <sheetName val="Ass companies IS"/>
      <sheetName val="Ass companies BS"/>
      <sheetName val="Ass companies SV"/>
      <sheetName val="Market Data"/>
      <sheetName val="Commitment of investments"/>
      <sheetName val="Pensions"/>
      <sheetName val="Commitments &amp; Contingencies"/>
      <sheetName val="Related parties"/>
      <sheetName val="Financial Fixed Assets"/>
      <sheetName val="Other US GAAP Adjustments"/>
      <sheetName val="Up front fees"/>
      <sheetName val="Net sales per market"/>
      <sheetName val="Receivables external"/>
      <sheetName val="Inventories etc"/>
      <sheetName val="Untaxed reserves"/>
      <sheetName val="Non interestbearing liabilities"/>
      <sheetName val="Other Provisions"/>
      <sheetName val="Interestbearing liabilities"/>
      <sheetName val="Commitment of Investment year"/>
      <sheetName val="Transactions Exposure"/>
      <sheetName val="Foreign exchange outflow inflow"/>
      <sheetName val="Loan Portfolio, long-term"/>
      <sheetName val="Cross Currency &amp; interest swap"/>
      <sheetName val="Other"/>
      <sheetName val="Spec Fixed Assets"/>
      <sheetName val="Leasing Rental Agr"/>
      <sheetName val="Wages and Employees"/>
      <sheetName val="Tax Info Foreign subs"/>
      <sheetName val="Reconciliation Tax Expenses"/>
      <sheetName val="Deferred ta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LP's and PSPC's"/>
      <sheetName val="Item Cost Erosion"/>
      <sheetName val="Product Cost Erosion"/>
      <sheetName val="GLP's changed from previous"/>
      <sheetName val="BER CAL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PC_LE_Pnext_Current"/>
      <sheetName val="Relative BTS Cost Benchmark"/>
      <sheetName val="Cost Assumptions"/>
      <sheetName val="Sheet1"/>
    </sheetNames>
    <sheetDataSet>
      <sheetData sheetId="0" refreshError="1">
        <row r="5">
          <cell r="A5" t="str">
            <v>Code</v>
          </cell>
          <cell r="B5" t="str">
            <v>Description</v>
          </cell>
          <cell r="C5" t="str">
            <v>Product</v>
          </cell>
        </row>
        <row r="6">
          <cell r="C6" t="str">
            <v>BSC</v>
          </cell>
        </row>
        <row r="7">
          <cell r="C7" t="str">
            <v>TCSM</v>
          </cell>
        </row>
        <row r="8">
          <cell r="C8" t="str">
            <v>InLite</v>
          </cell>
        </row>
        <row r="9">
          <cell r="C9" t="str">
            <v>MetroSite EDGE</v>
          </cell>
        </row>
        <row r="10">
          <cell r="C10" t="str">
            <v>MetroSite GSM</v>
          </cell>
        </row>
        <row r="11">
          <cell r="C11" t="str">
            <v>Nokia InSite</v>
          </cell>
        </row>
        <row r="12">
          <cell r="C12" t="str">
            <v>UltraSite GSM</v>
          </cell>
        </row>
        <row r="13">
          <cell r="C13" t="str">
            <v>UltraSite EDGE</v>
          </cell>
        </row>
        <row r="14">
          <cell r="C14" t="str">
            <v>GMLC</v>
          </cell>
        </row>
        <row r="15">
          <cell r="C15" t="str">
            <v>LMU</v>
          </cell>
        </row>
        <row r="16">
          <cell r="C16" t="str">
            <v>SMLC</v>
          </cell>
        </row>
        <row r="17">
          <cell r="C17" t="str">
            <v>FlexiHopper</v>
          </cell>
        </row>
        <row r="18">
          <cell r="C18" t="str">
            <v>MetroHopper</v>
          </cell>
        </row>
        <row r="19">
          <cell r="C19" t="str">
            <v>PowerHopper</v>
          </cell>
        </row>
        <row r="20">
          <cell r="C20" t="str">
            <v>SDH Radios</v>
          </cell>
        </row>
        <row r="21">
          <cell r="C21" t="str">
            <v>Antennas</v>
          </cell>
        </row>
        <row r="22">
          <cell r="C22" t="str">
            <v>Auxiliaries</v>
          </cell>
        </row>
        <row r="23">
          <cell r="C23" t="str">
            <v>Cabling</v>
          </cell>
        </row>
        <row r="24">
          <cell r="C24" t="str">
            <v>Power</v>
          </cell>
        </row>
        <row r="25">
          <cell r="C25" t="str">
            <v>CDS</v>
          </cell>
        </row>
        <row r="26">
          <cell r="C26" t="str">
            <v>Multimedia GW</v>
          </cell>
        </row>
        <row r="27">
          <cell r="C27" t="str">
            <v>HLRi</v>
          </cell>
        </row>
        <row r="28">
          <cell r="C28" t="str">
            <v>NEMU</v>
          </cell>
        </row>
        <row r="29">
          <cell r="C29" t="str">
            <v>SRRi</v>
          </cell>
        </row>
        <row r="30">
          <cell r="C30" t="str">
            <v>MSCi</v>
          </cell>
        </row>
        <row r="31">
          <cell r="C31" t="str">
            <v>MSS</v>
          </cell>
        </row>
        <row r="32">
          <cell r="C32" t="str">
            <v>Charging Gateway</v>
          </cell>
        </row>
        <row r="33">
          <cell r="C33" t="str">
            <v>Nokia Charging Center</v>
          </cell>
        </row>
        <row r="34">
          <cell r="C34" t="str">
            <v>Safir</v>
          </cell>
        </row>
        <row r="35">
          <cell r="C35" t="str">
            <v>2G-SGSN</v>
          </cell>
        </row>
        <row r="36">
          <cell r="C36" t="str">
            <v>GGSN</v>
          </cell>
        </row>
        <row r="37">
          <cell r="C37" t="str">
            <v>LIG</v>
          </cell>
        </row>
        <row r="38">
          <cell r="C38" t="str">
            <v>IMS</v>
          </cell>
        </row>
        <row r="39">
          <cell r="C39" t="str">
            <v>SXC-T</v>
          </cell>
        </row>
        <row r="40">
          <cell r="C40" t="str">
            <v>DHCP/DNS</v>
          </cell>
        </row>
        <row r="41">
          <cell r="C41" t="str">
            <v>IP Routers</v>
          </cell>
        </row>
        <row r="42">
          <cell r="C42" t="str">
            <v>IP Security</v>
          </cell>
        </row>
        <row r="43">
          <cell r="C43" t="str">
            <v>MetroSite WCDMA</v>
          </cell>
        </row>
        <row r="44">
          <cell r="C44" t="str">
            <v>UltraSite WCDMA</v>
          </cell>
        </row>
        <row r="45">
          <cell r="C45" t="str">
            <v>RNC</v>
          </cell>
        </row>
        <row r="46">
          <cell r="C46" t="str">
            <v>ConnectSite</v>
          </cell>
        </row>
        <row r="47">
          <cell r="C47" t="str">
            <v>PoC</v>
          </cell>
        </row>
        <row r="48">
          <cell r="C48" t="str">
            <v>NSM</v>
          </cell>
        </row>
        <row r="49">
          <cell r="C49" t="str">
            <v>OSC</v>
          </cell>
        </row>
        <row r="50">
          <cell r="C50" t="str">
            <v>3G-SGSN</v>
          </cell>
        </row>
        <row r="51">
          <cell r="C51" t="str">
            <v>NetAct</v>
          </cell>
        </row>
        <row r="52">
          <cell r="C52" t="str">
            <v>HP based IN</v>
          </cell>
        </row>
        <row r="53">
          <cell r="C53" t="str">
            <v>HP based IN Features</v>
          </cell>
        </row>
        <row r="54">
          <cell r="C54" t="str">
            <v>Telcordia IN</v>
          </cell>
        </row>
        <row r="55">
          <cell r="C55" t="str">
            <v>Telcordia IN Features</v>
          </cell>
        </row>
        <row r="56">
          <cell r="C56" t="str">
            <v>Telcordia IN Services</v>
          </cell>
        </row>
      </sheetData>
      <sheetData sheetId="1"/>
      <sheetData sheetId="2"/>
      <sheetData sheetId="3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sks"/>
      <sheetName val="Title"/>
      <sheetName val="1. Cntrl"/>
      <sheetName val="2. Inputs"/>
      <sheetName val="3. Hist"/>
      <sheetName val="4. Scenario"/>
      <sheetName val="5. Timing"/>
      <sheetName val="6. Rev"/>
      <sheetName val="7. COGS"/>
      <sheetName val="8. SG&amp;A"/>
      <sheetName val="9. FA&amp;CAPX"/>
      <sheetName val="10. Tax"/>
      <sheetName val="11. WC"/>
      <sheetName val="12. Debt"/>
      <sheetName val="13. Equity"/>
      <sheetName val="14. P&amp;L"/>
      <sheetName val="15. BS"/>
      <sheetName val="16. CF"/>
      <sheetName val="17. DCF"/>
      <sheetName val="18. KPIs"/>
      <sheetName val="19. Checks"/>
      <sheetName val="20. Blank"/>
      <sheetName val="25. Hidden"/>
      <sheetName val="Production_Ref Q-1-3"/>
      <sheetName val="Production_ref_Q4"/>
      <sheetName val="1__Cntrl"/>
      <sheetName val="2__Inputs"/>
      <sheetName val="3__Hist"/>
      <sheetName val="4__Scenario"/>
      <sheetName val="5__Timing"/>
      <sheetName val="6__Rev"/>
      <sheetName val="7__COGS"/>
      <sheetName val="8__SG&amp;A"/>
      <sheetName val="9__FA&amp;CAPX"/>
      <sheetName val="10__Tax"/>
      <sheetName val="11__WC"/>
      <sheetName val="12__Debt"/>
      <sheetName val="13__Equity"/>
      <sheetName val="14__P&amp;L"/>
      <sheetName val="15__BS"/>
      <sheetName val="16__CF"/>
      <sheetName val="17__DCF"/>
      <sheetName val="18__KPIs"/>
      <sheetName val="19__Checks"/>
      <sheetName val="20__Blank"/>
      <sheetName val="25__Hidden"/>
      <sheetName val="Production_Ref_Q-1-3"/>
    </sheetNames>
    <sheetDataSet>
      <sheetData sheetId="0" refreshError="1"/>
      <sheetData sheetId="1" refreshError="1"/>
      <sheetData sheetId="2" refreshError="1"/>
      <sheetData sheetId="3">
        <row r="22">
          <cell r="D22">
            <v>40908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40">
          <cell r="C40">
            <v>1</v>
          </cell>
        </row>
      </sheetData>
      <sheetData sheetId="23" refreshError="1"/>
      <sheetData sheetId="24" refreshError="1"/>
      <sheetData sheetId="25"/>
      <sheetData sheetId="26">
        <row r="22">
          <cell r="D22">
            <v>40908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40">
          <cell r="C40">
            <v>1</v>
          </cell>
        </row>
      </sheetData>
      <sheetData sheetId="46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"/>
      <sheetName val="EnergyResource-2004-coal"/>
      <sheetName val="EnergyResource-2004-energy"/>
      <sheetName val="Reconciliation"/>
      <sheetName val="cut-off-general(energy)"/>
      <sheetName val="1C-coal,energy"/>
      <sheetName val="analytics-coal"/>
      <sheetName val="analitycal-procedures(energy)"/>
      <sheetName val="analytics(energy)-2"/>
      <sheetName val="coal-contract"/>
      <sheetName val="contracts"/>
      <sheetName val="KOREM"/>
      <sheetName val="727"/>
      <sheetName val="701.coal"/>
      <sheetName val="701.energy"/>
      <sheetName val="1C-Q"/>
    </sheetNames>
    <sheetDataSet>
      <sheetData sheetId="0" refreshError="1"/>
      <sheetData sheetId="1">
        <row r="23">
          <cell r="N23">
            <v>2251352</v>
          </cell>
        </row>
      </sheetData>
      <sheetData sheetId="2" refreshError="1"/>
      <sheetData sheetId="3" refreshError="1"/>
      <sheetData sheetId="4">
        <row r="13">
          <cell r="C13">
            <v>15598675.32832</v>
          </cell>
        </row>
      </sheetData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_F1"/>
      <sheetName val="XLR_NoRangeSheet"/>
      <sheetName val="CF"/>
      <sheetName val="Info"/>
    </sheetNames>
    <sheetDataSet>
      <sheetData sheetId="0"/>
      <sheetData sheetId="1">
        <row r="7">
          <cell r="C7" t="str">
            <v>гененральный директор</v>
          </cell>
          <cell r="D7">
            <v>0</v>
          </cell>
          <cell r="E7" t="str">
            <v>Терентьев Л.А.</v>
          </cell>
          <cell r="F7">
            <v>0</v>
          </cell>
          <cell r="K7" t="str">
            <v>Открытое акционерное общество "Красная поляна"</v>
          </cell>
          <cell r="L7" t="str">
            <v>Деятельность гостиниц</v>
          </cell>
          <cell r="N7" t="str">
            <v>354000, Краснодарский кр., г.Сочи, Северная ул., д 14"А"</v>
          </cell>
          <cell r="O7" t="str">
            <v>2014</v>
          </cell>
          <cell r="P7" t="str">
            <v>10</v>
          </cell>
          <cell r="Q7" t="str">
            <v>01</v>
          </cell>
          <cell r="R7" t="str">
            <v>00244452</v>
          </cell>
          <cell r="S7" t="str">
            <v>2320102816</v>
          </cell>
          <cell r="T7" t="str">
            <v>55.1</v>
          </cell>
          <cell r="U7" t="str">
            <v>47/42</v>
          </cell>
          <cell r="AE7">
            <v>0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V8">
            <v>5661</v>
          </cell>
          <cell r="X8">
            <v>8280873</v>
          </cell>
          <cell r="Y8">
            <v>65632</v>
          </cell>
          <cell r="Z8">
            <v>55</v>
          </cell>
          <cell r="AA8">
            <v>1936241</v>
          </cell>
          <cell r="AB8">
            <v>19637980</v>
          </cell>
          <cell r="AE8">
            <v>29926442</v>
          </cell>
          <cell r="AF8">
            <v>5066</v>
          </cell>
          <cell r="AH8">
            <v>3394707</v>
          </cell>
          <cell r="AI8">
            <v>3482</v>
          </cell>
          <cell r="AJ8">
            <v>45</v>
          </cell>
          <cell r="AK8">
            <v>742160</v>
          </cell>
          <cell r="AL8">
            <v>8073765</v>
          </cell>
          <cell r="AO8">
            <v>12219225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R9">
            <v>108025</v>
          </cell>
          <cell r="S9">
            <v>33442</v>
          </cell>
          <cell r="T9">
            <v>62052453</v>
          </cell>
          <cell r="V9">
            <v>5019640</v>
          </cell>
          <cell r="W9">
            <v>881</v>
          </cell>
          <cell r="X9">
            <v>67214441</v>
          </cell>
          <cell r="Y9">
            <v>97140883</v>
          </cell>
          <cell r="Z9">
            <v>92650</v>
          </cell>
          <cell r="AA9">
            <v>7151</v>
          </cell>
          <cell r="AB9">
            <v>26921456</v>
          </cell>
          <cell r="AD9">
            <v>1192364</v>
          </cell>
          <cell r="AE9">
            <v>3775</v>
          </cell>
          <cell r="AF9">
            <v>28217396</v>
          </cell>
          <cell r="AG9">
            <v>40436621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2787100</v>
          </cell>
          <cell r="J10">
            <v>0</v>
          </cell>
          <cell r="K10">
            <v>0</v>
          </cell>
          <cell r="L10">
            <v>34439247</v>
          </cell>
          <cell r="M10">
            <v>1</v>
          </cell>
          <cell r="P10">
            <v>1089200</v>
          </cell>
          <cell r="Q10">
            <v>0</v>
          </cell>
          <cell r="R10">
            <v>0</v>
          </cell>
          <cell r="S10">
            <v>25536954</v>
          </cell>
          <cell r="T10">
            <v>1</v>
          </cell>
          <cell r="U10">
            <v>-3083322</v>
          </cell>
          <cell r="V10">
            <v>23542833</v>
          </cell>
          <cell r="W10">
            <v>172100</v>
          </cell>
          <cell r="X10">
            <v>0</v>
          </cell>
          <cell r="Y10">
            <v>0</v>
          </cell>
          <cell r="Z10">
            <v>12598966</v>
          </cell>
          <cell r="AA10">
            <v>1</v>
          </cell>
          <cell r="AB10">
            <v>-1182277</v>
          </cell>
          <cell r="AC10">
            <v>11588790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I11">
            <v>0</v>
          </cell>
          <cell r="J11">
            <v>0</v>
          </cell>
          <cell r="L11">
            <v>54278339</v>
          </cell>
          <cell r="M11">
            <v>1384083</v>
          </cell>
          <cell r="N11">
            <v>0</v>
          </cell>
          <cell r="O11">
            <v>0</v>
          </cell>
          <cell r="P11">
            <v>55662422</v>
          </cell>
          <cell r="Q11">
            <v>14782431</v>
          </cell>
          <cell r="R11">
            <v>530449</v>
          </cell>
          <cell r="S11">
            <v>0</v>
          </cell>
          <cell r="T11">
            <v>0</v>
          </cell>
          <cell r="U11">
            <v>15312880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P12">
            <v>6796766</v>
          </cell>
          <cell r="Q12">
            <v>911957</v>
          </cell>
          <cell r="R12">
            <v>272</v>
          </cell>
          <cell r="S12">
            <v>246497</v>
          </cell>
          <cell r="T12">
            <v>9980136</v>
          </cell>
          <cell r="U12">
            <v>17935628</v>
          </cell>
          <cell r="V12">
            <v>97140883</v>
          </cell>
          <cell r="W12">
            <v>8332926</v>
          </cell>
          <cell r="X12">
            <v>222283</v>
          </cell>
          <cell r="Y12">
            <v>341</v>
          </cell>
          <cell r="Z12">
            <v>5546</v>
          </cell>
          <cell r="AA12">
            <v>4973855</v>
          </cell>
          <cell r="AB12">
            <v>13534951</v>
          </cell>
          <cell r="AC12">
            <v>40436621</v>
          </cell>
        </row>
      </sheetData>
      <sheetData sheetId="2" refreshError="1"/>
      <sheetData sheetId="3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_F2"/>
      <sheetName val="XLR_NoRangeSheet"/>
      <sheetName val="CF Elim_RUR"/>
      <sheetName val="IS Elim_RUR"/>
      <sheetName val="Tob-assump"/>
    </sheetNames>
    <sheetDataSet>
      <sheetData sheetId="0" refreshError="1"/>
      <sheetData sheetId="1" refreshError="1">
        <row r="7">
          <cell r="J7">
            <v>41913</v>
          </cell>
          <cell r="M7" t="str">
            <v xml:space="preserve">ОАО   </v>
          </cell>
        </row>
        <row r="9">
          <cell r="K9">
            <v>-6117603</v>
          </cell>
          <cell r="L9">
            <v>-110</v>
          </cell>
          <cell r="P9">
            <v>-895883</v>
          </cell>
          <cell r="Q9">
            <v>-259</v>
          </cell>
          <cell r="R9">
            <v>-259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Cover"/>
      <sheetName val="Disclaimer"/>
      <sheetName val="tmp_v"/>
      <sheetName val="L2-SUMMARY"/>
      <sheetName val="tmp"/>
      <sheetName val="L3-OceanStor 5500 V3"/>
      <sheetName val="L3-CH121 V3"/>
      <sheetName val="L3-E9000 Chassis"/>
      <sheetName val="L3-VSAN SolutionRH2288H V3"/>
    </sheetNames>
    <sheetDataSet>
      <sheetData sheetId="0">
        <row r="13">
          <cell r="F13">
            <v>0</v>
          </cell>
        </row>
        <row r="15">
          <cell r="F15" t="str">
            <v>000084084037201709210002</v>
          </cell>
        </row>
        <row r="20">
          <cell r="F20" t="str">
            <v>2017-12-21</v>
          </cell>
        </row>
        <row r="32">
          <cell r="F32" t="str">
            <v>DDP(VAT Included)</v>
          </cell>
        </row>
        <row r="33">
          <cell r="F33" t="str">
            <v>Almaty</v>
          </cell>
        </row>
        <row r="34">
          <cell r="F34" t="str">
            <v>USD</v>
          </cell>
        </row>
        <row r="35">
          <cell r="F35" t="str">
            <v>USD DDP(VAT Included) Almaty</v>
          </cell>
        </row>
        <row r="36">
          <cell r="F36" t="str">
            <v>USD</v>
          </cell>
        </row>
      </sheetData>
      <sheetData sheetId="1"/>
      <sheetData sheetId="2"/>
      <sheetData sheetId="3"/>
      <sheetData sheetId="4"/>
      <sheetData sheetId="5"/>
      <sheetData sheetId="6">
        <row r="12">
          <cell r="F12">
            <v>1</v>
          </cell>
        </row>
      </sheetData>
      <sheetData sheetId="7">
        <row r="12">
          <cell r="F12">
            <v>6</v>
          </cell>
        </row>
      </sheetData>
      <sheetData sheetId="8">
        <row r="12">
          <cell r="F12">
            <v>1</v>
          </cell>
        </row>
      </sheetData>
      <sheetData sheetId="9">
        <row r="12">
          <cell r="F12">
            <v>15</v>
          </cell>
        </row>
      </sheetData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sks"/>
      <sheetName val="Title"/>
      <sheetName val="1. Cntrl"/>
      <sheetName val="2. Inputs"/>
      <sheetName val="3. Hist"/>
      <sheetName val="4. Scenario"/>
      <sheetName val="5. Timing"/>
      <sheetName val="6. Rev"/>
      <sheetName val="7. COGS"/>
      <sheetName val="8. SG&amp;A"/>
      <sheetName val="9. FA&amp;CAPX"/>
      <sheetName val="10. Tax"/>
      <sheetName val="11. WC"/>
      <sheetName val="12. Debt"/>
      <sheetName val="13. Equity"/>
      <sheetName val="14. P&amp;L"/>
      <sheetName val="15. BS"/>
      <sheetName val="16. CF"/>
      <sheetName val="17. DCF"/>
      <sheetName val="18. KPIs"/>
      <sheetName val="19. Checks"/>
      <sheetName val="20. Blank"/>
      <sheetName val="25. Hidden"/>
      <sheetName val="Production_Ref Q-1-3"/>
      <sheetName val="Production_ref_Q4"/>
      <sheetName val="1__Cntrl"/>
      <sheetName val="2__Inputs"/>
      <sheetName val="3__Hist"/>
      <sheetName val="4__Scenario"/>
      <sheetName val="5__Timing"/>
      <sheetName val="6__Rev"/>
      <sheetName val="7__COGS"/>
      <sheetName val="8__SG&amp;A"/>
      <sheetName val="9__FA&amp;CAPX"/>
      <sheetName val="10__Tax"/>
      <sheetName val="11__WC"/>
      <sheetName val="12__Debt"/>
      <sheetName val="13__Equity"/>
      <sheetName val="14__P&amp;L"/>
      <sheetName val="15__BS"/>
      <sheetName val="16__CF"/>
      <sheetName val="17__DCF"/>
      <sheetName val="18__KPIs"/>
      <sheetName val="19__Checks"/>
      <sheetName val="20__Blank"/>
      <sheetName val="25__Hidden"/>
      <sheetName val="Production_Ref_Q-1-3"/>
    </sheetNames>
    <sheetDataSet>
      <sheetData sheetId="0" refreshError="1"/>
      <sheetData sheetId="1" refreshError="1"/>
      <sheetData sheetId="2" refreshError="1"/>
      <sheetData sheetId="3">
        <row r="22">
          <cell r="D22">
            <v>40908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40">
          <cell r="C40">
            <v>1</v>
          </cell>
        </row>
      </sheetData>
      <sheetData sheetId="23" refreshError="1"/>
      <sheetData sheetId="24" refreshError="1"/>
      <sheetData sheetId="25"/>
      <sheetData sheetId="26">
        <row r="22">
          <cell r="D22">
            <v>40908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40">
          <cell r="C40">
            <v>1</v>
          </cell>
        </row>
      </sheetData>
      <sheetData sheetId="46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тьи"/>
      <sheetName val="Проек.расх"/>
      <sheetName val="Содержание"/>
      <sheetName val="Форма2"/>
      <sheetName val="SMSTemp"/>
      <sheetName val="o"/>
      <sheetName val="Resources"/>
      <sheetName val="A3-100"/>
      <sheetName val="Все виды материалов D`1-18"/>
      <sheetName val="Production_Ref Q-1-3"/>
      <sheetName val="Production_ref_Q4"/>
      <sheetName val="Cost 99v98"/>
      <sheetName val="GAAP TB 30.08.01  detail p&amp;l"/>
      <sheetName val="ОДТ и ГЦТ"/>
      <sheetName val="I. Прогноз доходов"/>
      <sheetName val="Проек_расх"/>
      <sheetName val="PYTB"/>
      <sheetName val="Settings"/>
      <sheetName val="1"/>
      <sheetName val="CPI"/>
      <sheetName val="2.2 ОтклОТМ"/>
      <sheetName val="1.3.2 ОТМ"/>
      <sheetName val="Предпр"/>
      <sheetName val="ЦентрЗатр"/>
      <sheetName val="ЕдИзм"/>
      <sheetName val="Present"/>
      <sheetName val="ЯНВАРЬ"/>
      <sheetName val="DATA"/>
      <sheetName val="#ССЫЛКА"/>
      <sheetName val="N_SVOD"/>
      <sheetName val="FA Movement Kyrg"/>
      <sheetName val="Лист3"/>
      <sheetName val="Anlagevermögen"/>
      <sheetName val="Links"/>
      <sheetName val="Lead"/>
      <sheetName val="Общие начальные данные"/>
      <sheetName val="Inputs"/>
      <sheetName val="11"/>
      <sheetName val="Форма1"/>
      <sheetName val="Осн"/>
      <sheetName val="предприятия"/>
      <sheetName val="153541"/>
      <sheetName val="Свод"/>
      <sheetName val="C-100"/>
      <sheetName val="C-110"/>
      <sheetName val="E-100"/>
      <sheetName val="E-110"/>
      <sheetName val="E-120"/>
      <sheetName val="E-130"/>
      <sheetName val="Е-140"/>
      <sheetName val="E-150"/>
      <sheetName val="F-100"/>
      <sheetName val="F-110"/>
      <sheetName val="F-120"/>
      <sheetName val="H-100"/>
      <sheetName val="K-100"/>
      <sheetName val="K-110"/>
      <sheetName val="K-120"/>
      <sheetName val="K-130"/>
      <sheetName val="K-140"/>
      <sheetName val="N-100"/>
      <sheetName val="N-130"/>
      <sheetName val="N-140"/>
      <sheetName val="N-150"/>
      <sheetName val="N-160"/>
      <sheetName val="N-180"/>
      <sheetName val="Q-100"/>
      <sheetName val="T-100"/>
      <sheetName val="U1-110"/>
      <sheetName val="U1-120"/>
      <sheetName val="U1-100"/>
      <sheetName val="U1-130"/>
      <sheetName val="U1-140"/>
      <sheetName val="U2-100"/>
      <sheetName val="U3-100"/>
      <sheetName val="U4-100"/>
      <sheetName val="Операции со Связанными сторонам"/>
      <sheetName val="KCC"/>
      <sheetName val="Channels"/>
      <sheetName val="Precios"/>
      <sheetName val="april-june99"/>
      <sheetName val="??????"/>
      <sheetName val="Drop List References"/>
      <sheetName val="Проек_расх1"/>
      <sheetName val="Production_Ref_Q-1-3"/>
      <sheetName val="Все_виды_материалов_D`1-18"/>
      <sheetName val="Cost_99v98"/>
      <sheetName val="GAAP_TB_30_08_01__detail_p&amp;l"/>
      <sheetName val="2_2_ОтклОТМ"/>
      <sheetName val="1_3_2_ОТМ"/>
      <sheetName val="Индексы"/>
      <sheetName val="Summary Type 2"/>
      <sheetName val="Расчет2000Прямой"/>
      <sheetName val="Time"/>
      <sheetName val="Дата"/>
      <sheetName val="Dim lists"/>
      <sheetName val="DT"/>
      <sheetName val="АКТИВЫ_ПАССИВЫ"/>
      <sheetName val="XLR_NoRangeSheet"/>
      <sheetName val="прил-1"/>
      <sheetName val="Лист1"/>
      <sheetName val="References"/>
      <sheetName val="FA_Movement_Kyrg"/>
      <sheetName val="Общие_начальные_данные"/>
      <sheetName val="ОДТ_и_ГЦТ"/>
      <sheetName val="I__Прогноз_доходов"/>
      <sheetName val="Sales-COS"/>
      <sheetName val="UnadjBS"/>
      <sheetName val="Assumptions"/>
      <sheetName val="123100 O&amp;G Assets"/>
      <sheetName val="Budget"/>
      <sheetName val="Book Adjustments"/>
      <sheetName val="расчеты"/>
      <sheetName val="данные"/>
      <sheetName val="reference #'s"/>
      <sheetName val="PIT&amp;PP(2)"/>
      <sheetName val="april-june99.xls"/>
      <sheetName val="Резервы"/>
      <sheetName val="Financial ratios А3"/>
      <sheetName val="Const"/>
      <sheetName val="цены на уд_"/>
      <sheetName val="цены по защите"/>
      <sheetName val="MAIN"/>
      <sheetName val="бух_стр_"/>
      <sheetName val="Код_ГТМ"/>
      <sheetName val="1NK"/>
      <sheetName val="KAZAK RECO ST 99"/>
      <sheetName val="Debt"/>
      <sheetName val="Instruction"/>
      <sheetName val="Info"/>
      <sheetName val="Отгрузка бенз. с НПЗ РК"/>
      <sheetName val="FLACTIF"/>
      <sheetName val="FLPASSIF"/>
      <sheetName val="FLRESULT"/>
      <sheetName val="all"/>
    </sheetNames>
    <sheetDataSet>
      <sheetData sheetId="0" refreshError="1"/>
      <sheetData sheetId="1">
        <row r="3">
          <cell r="A3">
            <v>101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>
        <row r="3">
          <cell r="A3">
            <v>101</v>
          </cell>
        </row>
      </sheetData>
      <sheetData sheetId="43">
        <row r="3">
          <cell r="A3">
            <v>101</v>
          </cell>
        </row>
      </sheetData>
      <sheetData sheetId="44">
        <row r="3">
          <cell r="A3">
            <v>101</v>
          </cell>
        </row>
      </sheetData>
      <sheetData sheetId="45">
        <row r="3">
          <cell r="A3">
            <v>101</v>
          </cell>
        </row>
      </sheetData>
      <sheetData sheetId="46">
        <row r="3">
          <cell r="A3">
            <v>101</v>
          </cell>
        </row>
      </sheetData>
      <sheetData sheetId="47">
        <row r="3">
          <cell r="A3">
            <v>101</v>
          </cell>
        </row>
      </sheetData>
      <sheetData sheetId="48">
        <row r="3">
          <cell r="A3">
            <v>101</v>
          </cell>
        </row>
      </sheetData>
      <sheetData sheetId="49">
        <row r="3">
          <cell r="A3">
            <v>101</v>
          </cell>
        </row>
      </sheetData>
      <sheetData sheetId="50">
        <row r="3">
          <cell r="A3">
            <v>101</v>
          </cell>
        </row>
      </sheetData>
      <sheetData sheetId="51">
        <row r="3">
          <cell r="A3">
            <v>101</v>
          </cell>
        </row>
      </sheetData>
      <sheetData sheetId="52">
        <row r="3">
          <cell r="A3">
            <v>101</v>
          </cell>
        </row>
      </sheetData>
      <sheetData sheetId="53">
        <row r="3">
          <cell r="A3">
            <v>101</v>
          </cell>
        </row>
      </sheetData>
      <sheetData sheetId="54">
        <row r="3">
          <cell r="A3">
            <v>101</v>
          </cell>
        </row>
      </sheetData>
      <sheetData sheetId="55">
        <row r="3">
          <cell r="A3">
            <v>101</v>
          </cell>
        </row>
      </sheetData>
      <sheetData sheetId="56">
        <row r="3">
          <cell r="A3">
            <v>101</v>
          </cell>
        </row>
      </sheetData>
      <sheetData sheetId="57">
        <row r="3">
          <cell r="A3">
            <v>101</v>
          </cell>
        </row>
      </sheetData>
      <sheetData sheetId="58">
        <row r="3">
          <cell r="A3">
            <v>101</v>
          </cell>
        </row>
      </sheetData>
      <sheetData sheetId="59">
        <row r="3">
          <cell r="A3">
            <v>101</v>
          </cell>
        </row>
      </sheetData>
      <sheetData sheetId="60">
        <row r="3">
          <cell r="A3">
            <v>101</v>
          </cell>
        </row>
      </sheetData>
      <sheetData sheetId="61">
        <row r="3">
          <cell r="A3">
            <v>101</v>
          </cell>
        </row>
      </sheetData>
      <sheetData sheetId="62">
        <row r="3">
          <cell r="A3">
            <v>101</v>
          </cell>
        </row>
      </sheetData>
      <sheetData sheetId="63">
        <row r="3">
          <cell r="A3">
            <v>101</v>
          </cell>
        </row>
      </sheetData>
      <sheetData sheetId="64">
        <row r="3">
          <cell r="A3">
            <v>101</v>
          </cell>
        </row>
      </sheetData>
      <sheetData sheetId="65">
        <row r="3">
          <cell r="A3">
            <v>101</v>
          </cell>
        </row>
      </sheetData>
      <sheetData sheetId="66">
        <row r="3">
          <cell r="A3">
            <v>101</v>
          </cell>
        </row>
      </sheetData>
      <sheetData sheetId="67">
        <row r="3">
          <cell r="A3">
            <v>101</v>
          </cell>
        </row>
      </sheetData>
      <sheetData sheetId="68">
        <row r="3">
          <cell r="A3">
            <v>101</v>
          </cell>
        </row>
      </sheetData>
      <sheetData sheetId="69">
        <row r="3">
          <cell r="A3">
            <v>101</v>
          </cell>
        </row>
      </sheetData>
      <sheetData sheetId="70">
        <row r="3">
          <cell r="A3">
            <v>101</v>
          </cell>
        </row>
      </sheetData>
      <sheetData sheetId="71">
        <row r="3">
          <cell r="A3">
            <v>101</v>
          </cell>
        </row>
      </sheetData>
      <sheetData sheetId="72">
        <row r="3">
          <cell r="A3">
            <v>101</v>
          </cell>
        </row>
      </sheetData>
      <sheetData sheetId="73">
        <row r="3">
          <cell r="A3">
            <v>101</v>
          </cell>
        </row>
      </sheetData>
      <sheetData sheetId="74">
        <row r="3">
          <cell r="A3">
            <v>101</v>
          </cell>
        </row>
      </sheetData>
      <sheetData sheetId="75">
        <row r="3">
          <cell r="A3">
            <v>101</v>
          </cell>
        </row>
      </sheetData>
      <sheetData sheetId="76">
        <row r="3">
          <cell r="A3">
            <v>101</v>
          </cell>
        </row>
      </sheetData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>
        <row r="3">
          <cell r="A3">
            <v>101</v>
          </cell>
        </row>
      </sheetData>
      <sheetData sheetId="84">
        <row r="3">
          <cell r="A3">
            <v>101</v>
          </cell>
        </row>
      </sheetData>
      <sheetData sheetId="85">
        <row r="3">
          <cell r="A3">
            <v>101</v>
          </cell>
        </row>
      </sheetData>
      <sheetData sheetId="86">
        <row r="3">
          <cell r="A3">
            <v>101</v>
          </cell>
        </row>
      </sheetData>
      <sheetData sheetId="87">
        <row r="3">
          <cell r="A3">
            <v>101</v>
          </cell>
        </row>
      </sheetData>
      <sheetData sheetId="88">
        <row r="3">
          <cell r="A3">
            <v>101</v>
          </cell>
        </row>
      </sheetData>
      <sheetData sheetId="89">
        <row r="3">
          <cell r="A3">
            <v>101</v>
          </cell>
        </row>
      </sheetData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2"/>
      <sheetName val="Памятка"/>
      <sheetName val="Форма1"/>
      <sheetName val="Форма3"/>
      <sheetName val="Форма4"/>
      <sheetName val="Форма5"/>
      <sheetName val="Форма6"/>
      <sheetName val="Форма7"/>
      <sheetName val="Форма8"/>
      <sheetName val="Добыча нефти4"/>
      <sheetName val="поставка сравн13"/>
      <sheetName val="Budget"/>
      <sheetName val="2.2 ОтклОТМ"/>
      <sheetName val="1.3.2 ОТМ"/>
      <sheetName val="Предпр"/>
      <sheetName val="ЦентрЗатр"/>
      <sheetName val="ЕдИзм"/>
      <sheetName val="Cost 99v98"/>
      <sheetName val="cant sim"/>
      <sheetName val="PYTB"/>
      <sheetName val="form"/>
      <sheetName val="XLR_NoRangeSheet"/>
      <sheetName val="I. Прогноз доходов"/>
      <sheetName val="1"/>
      <sheetName val="фот пп2000разбивка"/>
      <sheetName val="1NK"/>
      <sheetName val="Financial ratios А3"/>
      <sheetName val="2_2 ОтклОТМ"/>
      <sheetName val="1_3_2 ОТМ"/>
      <sheetName val="Production_Ref Q-1-3"/>
      <sheetName val="из сем"/>
      <sheetName val="PP&amp;E mvt for 2003"/>
      <sheetName val="ЗАО_н.ит"/>
      <sheetName val="#ССЫЛКА"/>
      <sheetName val="ЗАО_мес"/>
      <sheetName val="Production_ref_Q4"/>
      <sheetName val="Sales-COS"/>
      <sheetName val="Non-Statistical Sampling Master"/>
      <sheetName val="Global Data"/>
      <sheetName val="SMSTemp"/>
      <sheetName val="A-20"/>
      <sheetName val="U2 775 - COGS comparison per su"/>
      <sheetName val="Analytics"/>
      <sheetName val="GAAP TB 31.12.01  detail p&amp;l"/>
      <sheetName val="FA Movement Kyrg"/>
      <sheetName val="Reference"/>
      <sheetName val="Anlagevermögen"/>
      <sheetName val="Pbs_Wbs_ATC"/>
      <sheetName val="Список документов"/>
      <sheetName val="перевозки"/>
      <sheetName val="GAAP TB 30.09.01  detail p&amp;l"/>
      <sheetName val="Instructions"/>
      <sheetName val="US Dollar 2003"/>
      <sheetName val="SDR 2003"/>
      <sheetName val="Captions"/>
      <sheetName val="Info"/>
      <sheetName val="Пр2"/>
      <sheetName val="Control Settings"/>
      <sheetName val="из_сем1"/>
      <sheetName val="US_Dollar_20031"/>
      <sheetName val="SDR_20031"/>
      <sheetName val="из_сем"/>
      <sheetName val="US_Dollar_2003"/>
      <sheetName val="SDR_2003"/>
      <sheetName val="из_сем2"/>
      <sheetName val="US_Dollar_20032"/>
      <sheetName val="SDR_20032"/>
      <sheetName val="Статьи"/>
      <sheetName val="Input"/>
      <sheetName val="Const"/>
      <sheetName val="Dep_OpEx"/>
      <sheetName val="GTM BK"/>
      <sheetName val="Consolidator Inputs"/>
      <sheetName val="Auxilliary_Info"/>
      <sheetName val="KreПК"/>
      <sheetName val="Sheet1"/>
      <sheetName val="7.1"/>
      <sheetName val="Aug"/>
      <sheetName val="Apr"/>
      <sheetName val="Dec"/>
      <sheetName val="Jul"/>
      <sheetName val="Jun"/>
      <sheetName val="May"/>
      <sheetName val="Mar"/>
      <sheetName val="Nov"/>
      <sheetName val="Oct"/>
      <sheetName val="Sep"/>
      <sheetName val="Feb"/>
      <sheetName val="Jan"/>
      <sheetName val="Нефть"/>
      <sheetName val="ЯНВАРЬ"/>
      <sheetName val="FP20DB (3)"/>
      <sheetName val="Курс валют"/>
      <sheetName val="АЗФ"/>
      <sheetName val="АК"/>
      <sheetName val="Актюбе"/>
      <sheetName val="ССГПО"/>
      <sheetName val="Другие расходы"/>
      <sheetName val="Форма 4 кап.зат-ты (2)"/>
      <sheetName val="2006 AJE RJE"/>
      <sheetName val="FES"/>
      <sheetName val="группа"/>
      <sheetName val="КЭШ"/>
      <sheetName val="ОПиУ"/>
      <sheetName val="Лист1"/>
      <sheetName val="1БО"/>
      <sheetName val="штат"/>
      <sheetName val="КВЛ"/>
      <sheetName val="Канцтовары"/>
      <sheetName val="аренда"/>
      <sheetName val="связь"/>
      <sheetName val="реклама"/>
      <sheetName val="расхмат"/>
      <sheetName val="прочие стор"/>
      <sheetName val="услуги прочие"/>
      <sheetName val="обуч"/>
      <sheetName val="ком"/>
      <sheetName val="Выкуп порталов"/>
      <sheetName val="представ"/>
      <sheetName val="обуч (2)"/>
      <sheetName val="прочие стор (2)"/>
      <sheetName val="ком (2)"/>
      <sheetName val="КВЛ (2)"/>
      <sheetName val="СД"/>
      <sheetName val="прочие расходы"/>
      <sheetName val="шт (2)"/>
      <sheetName val="аренда (2)"/>
      <sheetName val="прогноз движения денег в ежемес"/>
      <sheetName val="ОПиУ в ежемес."/>
      <sheetName val="Баланс"/>
      <sheetName val="курсы"/>
      <sheetName val="Добыча_нефти41"/>
      <sheetName val="Добыча_нефти4"/>
      <sheetName val="Добыча_нефти42"/>
      <sheetName val="Добычанефти4"/>
      <sheetName val="поставкасравн13"/>
      <sheetName val="XREF"/>
      <sheetName val="Movements"/>
      <sheetName val="АПК реформа"/>
      <sheetName val="База"/>
      <sheetName val="Преискурант"/>
      <sheetName val="стр.245 (2)"/>
      <sheetName val="SETUP"/>
      <sheetName val="топливо"/>
      <sheetName val="Потребители"/>
      <sheetName val="Сдача "/>
      <sheetName val="МО 0012"/>
      <sheetName val="класс"/>
      <sheetName val="14.1.2.2.(Услуги связи)"/>
      <sheetName val="Осн"/>
      <sheetName val="13 NGDO"/>
      <sheetName val="  2.3.2"/>
      <sheetName val=""/>
      <sheetName val="Ввод"/>
      <sheetName val="СписокТЭП"/>
      <sheetName val="12 из 57 АЗС"/>
      <sheetName val="Авансы-1"/>
      <sheetName val="постоянные затраты"/>
      <sheetName val="Бюджет"/>
      <sheetName val="Пок"/>
      <sheetName val="свод"/>
      <sheetName val="H3.100 Rollforward"/>
      <sheetName val="Б.мчас (П)"/>
      <sheetName val="Налоги"/>
      <sheetName val="calc"/>
      <sheetName val="Собственный капитал"/>
      <sheetName val="Capex"/>
      <sheetName val="Kolommen_balans"/>
      <sheetName val="SA Procedures"/>
      <sheetName val="Пр 41"/>
      <sheetName val="5R"/>
      <sheetName val="9"/>
      <sheetName val="2008 ГСМ"/>
      <sheetName val="Плата за загрязнение "/>
      <sheetName val="Типограф"/>
      <sheetName val="IS"/>
      <sheetName val="Hidden"/>
      <sheetName val="ОТЧЕТ КТЖ 01.01.09"/>
      <sheetName val="L-1"/>
      <sheetName val="ввод-вывод ОС авг2004- 2005"/>
      <sheetName val="Precios"/>
      <sheetName val="N"/>
      <sheetName val="Balance Sheet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summary"/>
      <sheetName val="Макро"/>
      <sheetName val="канц"/>
      <sheetName val="Datasheet"/>
      <sheetName val="1 вариант  2009 "/>
      <sheetName val="ОборБалФормОтч"/>
      <sheetName val="ТитулЛистОтч"/>
      <sheetName val="$ IS"/>
      <sheetName val="MetaData"/>
      <sheetName val="ЛСЦ начисленное на 31.12.08"/>
      <sheetName val="ЛЛизинг начис. на 31.12.08"/>
      <sheetName val="ВОЛС"/>
      <sheetName val="Апрель"/>
      <sheetName val="Сентябрь"/>
      <sheetName val="Декабрь"/>
      <sheetName val="Ноябрь"/>
      <sheetName val="Квартал"/>
      <sheetName val="Июль"/>
      <sheetName val="Июнь"/>
      <sheetName val="Март"/>
      <sheetName val="Лист2"/>
      <sheetName val="Инв.вл"/>
      <sheetName val="факт 2005 г."/>
      <sheetName val="д.7.001"/>
      <sheetName val="свод грузоотпр."/>
      <sheetName val="Содержание"/>
      <sheetName val="7НК"/>
      <sheetName val="11"/>
      <sheetName val="10"/>
      <sheetName val="7"/>
      <sheetName val="ОТиТБ"/>
      <sheetName val="78"/>
      <sheetName val="PM-TE"/>
      <sheetName val="Test"/>
      <sheetName val="CO1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MACRO2.XLM"/>
      <sheetName val="U-ZR_AT1.XLS"/>
      <sheetName val="Comp06"/>
      <sheetName val="6НК-cт."/>
      <sheetName val="Interco payables&amp;receivables"/>
      <sheetName val="Курс"/>
      <sheetName val="Inputs"/>
      <sheetName val="Лист3"/>
      <sheetName val="TOC"/>
      <sheetName val="NPV"/>
      <sheetName val="План произв-ва (мес.) (бюджет)"/>
      <sheetName val="Итоговая таблица"/>
      <sheetName val="Расчет2000Прямой"/>
      <sheetName val="1 (2)"/>
      <sheetName val="Keys"/>
      <sheetName val="Settings"/>
      <sheetName val="PIT&amp;PP(2)"/>
      <sheetName val="Links"/>
      <sheetName val="Служебный ФКРБ"/>
      <sheetName val="Источник финансирования"/>
      <sheetName val="Способ закупки"/>
      <sheetName val="Тип пункта плана"/>
      <sheetName val="Graph"/>
      <sheetName val="факс(2005-20гг.)"/>
      <sheetName val="Гр5(о)"/>
      <sheetName val="УПРАВЛЕНИЕ11"/>
      <sheetName val="Disclosure"/>
      <sheetName val="Production_analysis"/>
      <sheetName val="breakdown"/>
      <sheetName val="P&amp;L"/>
      <sheetName val="Provisions"/>
      <sheetName val="FA depreciation"/>
      <sheetName val="Profiles"/>
      <sheetName val="Wells"/>
      <sheetName val="25. Hidden"/>
      <sheetName val="2. Inputs"/>
      <sheetName val="InputTI"/>
      <sheetName val="3НК"/>
      <sheetName val="153541"/>
      <sheetName val="Шт расписание"/>
      <sheetName val="CD-실적"/>
      <sheetName val="FS-97"/>
      <sheetName val="PY misstatements"/>
      <sheetName val="Variants"/>
      <sheetName val="KONSOLID"/>
      <sheetName val="Sup"/>
      <sheetName val="План пр-ва"/>
      <sheetName val="Осн. пара"/>
      <sheetName val="A4-1&amp;2"/>
      <sheetName val="ППД"/>
      <sheetName val="2в"/>
      <sheetName val="общ-нефт"/>
      <sheetName val="O.500 Property Tax"/>
      <sheetName val="Common"/>
      <sheetName val="OPEX&amp;FIN"/>
      <sheetName val="форма 3 смета затрат"/>
      <sheetName val="Подразделения"/>
      <sheetName val="Проекты"/>
      <sheetName val="Сотрудники"/>
      <sheetName val="прил№10"/>
      <sheetName val="Спр. раб."/>
      <sheetName val="Авансы_уплач,деньги в регионах"/>
      <sheetName val="Авансы_уплач,деньги в регионах,"/>
      <sheetName val="d_pok"/>
      <sheetName val="б"/>
      <sheetName val="PLтв - Б"/>
      <sheetName val="Cashflow"/>
      <sheetName val="K-800 Imp. test"/>
      <sheetName val="FA register"/>
      <sheetName val="Добыча_нефти43"/>
      <sheetName val="GAAP_TB_31_12_01__detail_p&amp;l"/>
      <sheetName val="прочие_стор"/>
      <sheetName val="услуги_прочие"/>
      <sheetName val="Выкуп_порталов"/>
      <sheetName val="обуч_(2)"/>
      <sheetName val="прочие_стор_(2)"/>
      <sheetName val="ком_(2)"/>
      <sheetName val="КВЛ_(2)"/>
      <sheetName val="прочие_расходы"/>
      <sheetName val="шт_(2)"/>
      <sheetName val="аренда_(2)"/>
      <sheetName val="прогноз_движения_денег_в_ежемес"/>
      <sheetName val="ОПиУ_в_ежемес_"/>
      <sheetName val="АПК_реформа"/>
      <sheetName val="Б_мчас_(П)"/>
      <sheetName val="PP&amp;E_mvt_for_2003"/>
      <sheetName val="2008_ГСМ"/>
      <sheetName val="Плата_за_загрязнение_"/>
      <sheetName val="факс(2005-20гг_)"/>
      <sheetName val="поставка_сравн13"/>
      <sheetName val="Russia Print Version"/>
      <sheetName val="finbal10"/>
      <sheetName val="12НК"/>
      <sheetName val="KCC"/>
      <sheetName val="Данные"/>
      <sheetName val="П"/>
      <sheetName val="2кв."/>
      <sheetName val="ДД"/>
      <sheetName val="ATI"/>
      <sheetName val="Блоки"/>
      <sheetName val="_ССЫЛКА"/>
      <sheetName val="Справочник"/>
      <sheetName val="I KEY INFORMATION"/>
      <sheetName val="почтов."/>
      <sheetName val="предприятия"/>
      <sheetName val="Оборудование_стоим"/>
      <sheetName val="ГСМ Гараж"/>
      <sheetName val="ГСМ по инвест"/>
      <sheetName val="аморт"/>
      <sheetName val="Запчасти Гараж"/>
      <sheetName val="Стор Орг.РМУ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Фин.обязат."/>
      <sheetName val="спецпит,проездн."/>
      <sheetName val="Бюджет тек. затрат"/>
      <sheetName val="НДПИ"/>
      <sheetName val="Prelim Cost"/>
      <sheetName val="Assumptions"/>
      <sheetName val="мат расходы"/>
      <sheetName val="Управление"/>
      <sheetName val="TPC con vs bdg"/>
      <sheetName val="Planned VoWD"/>
      <sheetName val="Код_ГТМ"/>
      <sheetName val="7_1"/>
      <sheetName val="MACRO2_XLM"/>
      <sheetName val="U-ZR_AT1_XLS"/>
      <sheetName val="I_KEY_INFORMATION"/>
      <sheetName val="из_сем3"/>
      <sheetName val="US_Dollar_20033"/>
      <sheetName val="SDR_20033"/>
      <sheetName val="Control_Settings"/>
      <sheetName val="2_2_ОтклОТМ"/>
      <sheetName val="1_3_2_ОТМ"/>
      <sheetName val="Cost_99v98"/>
      <sheetName val="cant_sim"/>
      <sheetName val="фот_пп2000разбивка"/>
      <sheetName val="Production_Ref_Q-1-3"/>
      <sheetName val="ЗАО_н_ит"/>
      <sheetName val="FP20DB_(3)"/>
      <sheetName val="Курс_валют"/>
      <sheetName val="Другие_расходы"/>
      <sheetName val="Форма_4_кап_зат-ты_(2)"/>
      <sheetName val="2006_AJE_RJE"/>
      <sheetName val="стр_245_(2)"/>
      <sheetName val="Сдача_"/>
      <sheetName val="МО_0012"/>
      <sheetName val="14_1_2_2_(Услуги_связи)"/>
      <sheetName val="13_NGDO"/>
      <sheetName val="__2_3_2"/>
      <sheetName val="12_из_57_АЗС"/>
      <sheetName val="постоянные_затраты"/>
      <sheetName val="почтов_"/>
      <sheetName val="GTM_BK"/>
      <sheetName val="Consolidator_Inputs"/>
      <sheetName val="6НК-cт_"/>
      <sheetName val="Interco_payables&amp;receivables"/>
      <sheetName val="Трафик по АУП"/>
      <sheetName val="Трафик по ЦБПТО"/>
      <sheetName val="Трафик по ПНУ"/>
      <sheetName val="Трафик по ЖНУ"/>
      <sheetName val="Трафик по ШНУ"/>
      <sheetName val="18."/>
      <sheetName val="08."/>
      <sheetName val="11."/>
      <sheetName val="14."/>
      <sheetName val="15."/>
      <sheetName val="05."/>
      <sheetName val="09."/>
      <sheetName val="04."/>
      <sheetName val="19."/>
      <sheetName val="01."/>
      <sheetName val="17."/>
      <sheetName val="07."/>
      <sheetName val="06."/>
      <sheetName val="16."/>
      <sheetName val="10."/>
      <sheetName val="28."/>
      <sheetName val="13."/>
      <sheetName val="03."/>
      <sheetName val="29."/>
      <sheetName val="30."/>
      <sheetName val="31."/>
      <sheetName val="27."/>
      <sheetName val="12."/>
      <sheetName val="20."/>
      <sheetName val="24."/>
      <sheetName val="25."/>
      <sheetName val="02."/>
      <sheetName val="21."/>
      <sheetName val="26."/>
      <sheetName val="23."/>
      <sheetName val="22."/>
      <sheetName val="altai income statement"/>
      <sheetName val="7_11"/>
      <sheetName val="MACRO2_XLM1"/>
      <sheetName val="U-ZR_AT1_XLS1"/>
      <sheetName val="I_KEY_INFORMATION1"/>
      <sheetName val="из_сем4"/>
      <sheetName val="US_Dollar_20034"/>
      <sheetName val="SDR_20034"/>
      <sheetName val="Control_Settings1"/>
      <sheetName val="Добыча_нефти44"/>
      <sheetName val="поставка_сравн131"/>
      <sheetName val="2_2_ОтклОТМ1"/>
      <sheetName val="1_3_2_ОТМ1"/>
      <sheetName val="Cost_99v981"/>
      <sheetName val="cant_sim1"/>
      <sheetName val="фот_пп2000разбивка1"/>
      <sheetName val="Production_Ref_Q-1-31"/>
      <sheetName val="ЗАО_н_ит1"/>
      <sheetName val="PP&amp;E_mvt_for_20031"/>
      <sheetName val="FP20DB_(3)1"/>
      <sheetName val="Курс_валют1"/>
      <sheetName val="Другие_расходы1"/>
      <sheetName val="Форма_4_кап_зат-ты_(2)1"/>
      <sheetName val="2006_AJE_RJE1"/>
      <sheetName val="GAAP_TB_31_12_01__detail_p&amp;l1"/>
      <sheetName val="прочие_стор1"/>
      <sheetName val="услуги_прочие1"/>
      <sheetName val="Выкуп_порталов1"/>
      <sheetName val="обуч_(2)1"/>
      <sheetName val="прочие_стор_(2)1"/>
      <sheetName val="ком_(2)1"/>
      <sheetName val="КВЛ_(2)1"/>
      <sheetName val="прочие_расходы1"/>
      <sheetName val="шт_(2)1"/>
      <sheetName val="аренда_(2)1"/>
      <sheetName val="прогноз_движения_денег_в_ежеме1"/>
      <sheetName val="ОПиУ_в_ежемес_1"/>
      <sheetName val="АПК_реформа1"/>
      <sheetName val="стр_245_(2)1"/>
      <sheetName val="Сдача_1"/>
      <sheetName val="МО_00121"/>
      <sheetName val="14_1_2_2_(Услуги_связи)1"/>
      <sheetName val="13_NGDO1"/>
      <sheetName val="__2_3_21"/>
      <sheetName val="12_из_57_АЗС1"/>
      <sheetName val="постоянные_затраты1"/>
      <sheetName val="почтов_1"/>
      <sheetName val="GTM_BK1"/>
      <sheetName val="Consolidator_Inputs1"/>
      <sheetName val="6НК-cт_1"/>
      <sheetName val="Interco_payables&amp;receivables1"/>
      <sheetName val="Б_мчас_(П)1"/>
      <sheetName val="Пр_41"/>
      <sheetName val="Russia_Print_Version"/>
      <sheetName val="U2_775_-_COGS_comparison_per_su"/>
      <sheetName val="I__Прогноз_доходов"/>
      <sheetName val="Financial_ratios_А3"/>
      <sheetName val="2_2_ОтклОТМ2"/>
      <sheetName val="1_3_2_ОТМ2"/>
      <sheetName val="Собственный_капитал"/>
      <sheetName val="2кв_"/>
      <sheetName val="Non-Statistical_Sampling_Master"/>
      <sheetName val="Global_Data"/>
      <sheetName val="H3_100_Rollforward"/>
      <sheetName val="Инв_вл"/>
      <sheetName val="факт_2005_г_"/>
      <sheetName val="д_7_001"/>
      <sheetName val="свод_грузоотпр_"/>
      <sheetName val="Трафик_по_АУП"/>
      <sheetName val="Трафик_по_ЦБПТО"/>
      <sheetName val="Трафик_по_ПНУ"/>
      <sheetName val="Трафик_по_ЖНУ"/>
      <sheetName val="Трафик_по_ШНУ"/>
      <sheetName val="План_произв-ва_(мес_)_(бюджет)"/>
      <sheetName val="Итоговая_таблица"/>
      <sheetName val="1_(2)"/>
      <sheetName val="ОТЧЕТ_КТЖ_01_01_09"/>
      <sheetName val="8180_(8181,8182)"/>
      <sheetName val="Balance_Sheet"/>
      <sheetName val="1_вариант__2009_"/>
      <sheetName val="Список_документов"/>
      <sheetName val="GAAP_TB_30_09_01__detail_p&amp;l"/>
      <sheetName val="18_"/>
      <sheetName val="08_"/>
      <sheetName val="11_"/>
      <sheetName val="14_"/>
      <sheetName val="15_"/>
      <sheetName val="05_"/>
      <sheetName val="09_"/>
      <sheetName val="04_"/>
      <sheetName val="19_"/>
      <sheetName val="01_"/>
      <sheetName val="17_"/>
      <sheetName val="07_"/>
      <sheetName val="06_"/>
      <sheetName val="16_"/>
      <sheetName val="10_"/>
      <sheetName val="28_"/>
      <sheetName val="13_"/>
      <sheetName val="03_"/>
      <sheetName val="29_"/>
      <sheetName val="30_"/>
      <sheetName val="31_"/>
      <sheetName val="27_"/>
      <sheetName val="12_"/>
      <sheetName val="20_"/>
      <sheetName val="24_"/>
      <sheetName val="25_"/>
      <sheetName val="02_"/>
      <sheetName val="21_"/>
      <sheetName val="26_"/>
      <sheetName val="23_"/>
      <sheetName val="22_"/>
      <sheetName val="altai_income_statement"/>
      <sheetName val="коммун."/>
      <sheetName val="Securities"/>
      <sheetName val="ГМ "/>
      <sheetName val="-расчет налогов от ФОТ  на 2014"/>
      <sheetName val="Форма3.6"/>
      <sheetName val="FA Movement "/>
      <sheetName val="depreciation testing"/>
      <sheetName val="misc"/>
      <sheetName val="6 NK"/>
      <sheetName val="1кв. "/>
      <sheetName val="замер"/>
      <sheetName val="2008_ГСМ1"/>
      <sheetName val="Плата_за_загрязнение_1"/>
      <sheetName val="факс(2005-20гг_)1"/>
      <sheetName val="O_500_Property_Tax"/>
      <sheetName val="форма_3_смета_затрат"/>
      <sheetName val="$_IS"/>
      <sheetName val="Авансы_уплач,деньги_в_регионах"/>
      <sheetName val="Авансы_уплач,деньги_в_регионах,"/>
      <sheetName val="PLтв_-_Б"/>
      <sheetName val="Спр__раб_"/>
      <sheetName val="ГСМ_Гараж"/>
      <sheetName val="ГСМ_по_инвест"/>
      <sheetName val="Запчасти_Гараж"/>
      <sheetName val="Стор_Орг_РМУ"/>
      <sheetName val="Материалы_РМУ"/>
      <sheetName val="Постановка_на_учет_авто"/>
      <sheetName val="Размножение_проектов"/>
      <sheetName val="материалы_ВДГО"/>
      <sheetName val="Тех_осмотр"/>
      <sheetName val="Проект_1"/>
      <sheetName val="Объем_ВДГО"/>
      <sheetName val="Фин_обязат_"/>
      <sheetName val="спецпит,проездн_"/>
      <sheetName val="коммун_"/>
      <sheetName val="Бюджет_тек__затрат"/>
      <sheetName val="K-800_Imp__test"/>
      <sheetName val="FA_register"/>
      <sheetName val="не_удалять!"/>
      <sheetName val="4"/>
      <sheetName val="Movement"/>
      <sheetName val="заявка_на_произ"/>
      <sheetName val="Additions_Disposals"/>
      <sheetName val="Пр_411"/>
      <sheetName val="Russia_Print_Version1"/>
      <sheetName val="U2_775_-_COGS_comparison_per_s1"/>
      <sheetName val="I__Прогноз_доходов1"/>
      <sheetName val="Financial_ratios_А31"/>
      <sheetName val="2_2_ОтклОТМ3"/>
      <sheetName val="1_3_2_ОТМ3"/>
      <sheetName val="Собственный_капитал1"/>
      <sheetName val="2кв_1"/>
      <sheetName val="Non-Statistical_Sampling_Maste1"/>
      <sheetName val="Global_Data1"/>
      <sheetName val="H3_100_Rollforward1"/>
      <sheetName val="План_произв-ва_(мес_)_(бюджет)1"/>
      <sheetName val="Инв_вл1"/>
      <sheetName val="факт_2005_г_1"/>
      <sheetName val="д_7_0011"/>
      <sheetName val="свод_грузоотпр_1"/>
      <sheetName val="Итоговая_таблица1"/>
      <sheetName val="SA_Procedures"/>
      <sheetName val="ГМ_"/>
      <sheetName val="-расчет_налогов_от_ФОТ__на_2014"/>
      <sheetName val="FA_Movement_Kyrg"/>
      <sheetName val="ввод-вывод_ОС_авг2004-_2005"/>
      <sheetName val="Форма3_6"/>
      <sheetName val="FA_Movement_"/>
      <sheetName val="depreciation_testing"/>
      <sheetName val="16.12"/>
      <sheetName val="5"/>
      <sheetName val="4b - P&amp;L ProductLine"/>
      <sheetName val="4a - Revenue ProductLine"/>
      <sheetName val="5a - Orders analysis"/>
      <sheetName val="8 - Receivables"/>
      <sheetName val="D1 - Balances input"/>
      <sheetName val="D3 - DBmagn"/>
      <sheetName val="исп.см."/>
      <sheetName val="L&amp;E"/>
      <sheetName val="Cash flows - PBC"/>
      <sheetName val="эксп"/>
      <sheetName val="1кв__"/>
      <sheetName val="2БО"/>
      <sheetName val="6_NK"/>
      <sheetName val="Все ТЭП"/>
      <sheetName val="1БК"/>
      <sheetName val="Ôîðìà2"/>
      <sheetName val="Ïàìÿòêà"/>
      <sheetName val="Ôîðìà1"/>
      <sheetName val="Ôîðìà3"/>
      <sheetName val="Ôîðìà4"/>
      <sheetName val="Ôîðìà5"/>
      <sheetName val="Ôîðìà6"/>
      <sheetName val="Ôîðìà7"/>
      <sheetName val="Ôîðìà8"/>
      <sheetName val="èç ñåì"/>
      <sheetName val="Ïð2"/>
      <sheetName val="ÅäÈçì"/>
      <sheetName val="Ïðåäïð"/>
      <sheetName val="ТД РАП"/>
      <sheetName val="Loaded"/>
      <sheetName val="Исх.данные"/>
      <sheetName val="распределение модели"/>
      <sheetName val="цеховые"/>
      <sheetName val="без НДС"/>
      <sheetName val="Затраты утил.ТБО"/>
      <sheetName val="fish"/>
      <sheetName val="6НК簀⽕쐀⽕"/>
      <sheetName val="6НКԯ_x0000_缀_x0000_"/>
      <sheetName val="Служебный ФК_x0005__x0000_"/>
      <sheetName val="Служебный ФК_x0000__x0000_"/>
      <sheetName val="ВСДС_1 (MAIN)"/>
      <sheetName val="тиме"/>
      <sheetName val="из_сем5"/>
      <sheetName val="US_Dollar_20035"/>
      <sheetName val="SDR_20035"/>
      <sheetName val="Control_Settings2"/>
      <sheetName val="GTM_BK2"/>
      <sheetName val="Добыча_нефти45"/>
      <sheetName val="поставка_сравн132"/>
      <sheetName val="2_2_ОтклОТМ4"/>
      <sheetName val="1_3_2_ОТМ4"/>
      <sheetName val="Cost_99v982"/>
      <sheetName val="cant_sim2"/>
      <sheetName val="фот_пп2000разбивка2"/>
      <sheetName val="Production_Ref_Q-1-32"/>
      <sheetName val="ЗАО_н_ит2"/>
      <sheetName val="PP&amp;E_mvt_for_20032"/>
      <sheetName val="FP20DB_(3)2"/>
      <sheetName val="Курс_валют2"/>
      <sheetName val="Другие_расходы2"/>
      <sheetName val="Форма_4_кап_зат-ты_(2)2"/>
      <sheetName val="2006_AJE_RJE2"/>
      <sheetName val="GAAP_TB_31_12_01__detail_p&amp;l2"/>
      <sheetName val="прочие_стор2"/>
      <sheetName val="услуги_прочие2"/>
      <sheetName val="Выкуп_порталов2"/>
      <sheetName val="обуч_(2)2"/>
      <sheetName val="прочие_стор_(2)2"/>
      <sheetName val="ком_(2)2"/>
      <sheetName val="КВЛ_(2)2"/>
      <sheetName val="прочие_расходы2"/>
      <sheetName val="шт_(2)2"/>
      <sheetName val="аренда_(2)2"/>
      <sheetName val="прогноз_движения_денег_в_ежеме2"/>
      <sheetName val="ОПиУ_в_ежемес_2"/>
      <sheetName val="АПК_реформа2"/>
      <sheetName val="стр_245_(2)2"/>
      <sheetName val="Сдача_2"/>
      <sheetName val="МО_00122"/>
      <sheetName val="14_1_2_2_(Услуги_связи)2"/>
      <sheetName val="13_NGDO2"/>
      <sheetName val="__2_3_22"/>
      <sheetName val="12_из_57_АЗС2"/>
      <sheetName val="постоянные_затраты2"/>
      <sheetName val="Consolidator_Inputs2"/>
      <sheetName val="7_12"/>
      <sheetName val="Пр_412"/>
      <sheetName val="Russia_Print_Version2"/>
      <sheetName val="U2_775_-_COGS_comparison_per_s2"/>
      <sheetName val="I__Прогноз_доходов2"/>
      <sheetName val="Financial_ratios_А32"/>
      <sheetName val="2_2_ОтклОТМ5"/>
      <sheetName val="1_3_2_ОТМ5"/>
      <sheetName val="Б_мчас_(П)2"/>
      <sheetName val="2008_ГСМ2"/>
      <sheetName val="Плата_за_загрязнение_2"/>
      <sheetName val="Собственный_капитал2"/>
      <sheetName val="2кв_2"/>
      <sheetName val="Non-Statistical_Sampling_Maste2"/>
      <sheetName val="Global_Data2"/>
      <sheetName val="H3_100_Rollforward2"/>
      <sheetName val="MACRO2_XLM2"/>
      <sheetName val="U-ZR_AT1_XLS2"/>
      <sheetName val="План_произв-ва_(мес_)_(бюджет)2"/>
      <sheetName val="Инв_вл2"/>
      <sheetName val="факт_2005_г_2"/>
      <sheetName val="д_7_0012"/>
      <sheetName val="свод_грузоотпр_2"/>
      <sheetName val="Итоговая_таблица2"/>
      <sheetName val="факс(2005-20гг_)2"/>
      <sheetName val="1_(2)1"/>
      <sheetName val="ОТЧЕТ_КТЖ_01_01_091"/>
      <sheetName val="8180_(8181,8182)1"/>
      <sheetName val="Balance_Sheet1"/>
      <sheetName val="1_вариант__2009_1"/>
      <sheetName val="Список_документов1"/>
      <sheetName val="GAAP_TB_30_09_01__detail_p&amp;l1"/>
      <sheetName val="O_500_Property_Tax1"/>
      <sheetName val="SA_Procedures1"/>
      <sheetName val="ГМ_1"/>
      <sheetName val="ГСМ_Гараж1"/>
      <sheetName val="ГСМ_по_инвест1"/>
      <sheetName val="Запчасти_Гараж1"/>
      <sheetName val="Стор_Орг_РМУ1"/>
      <sheetName val="Материалы_РМУ1"/>
      <sheetName val="Постановка_на_учет_авто1"/>
      <sheetName val="Размножение_проектов1"/>
      <sheetName val="материалы_ВДГО1"/>
      <sheetName val="Тех_осмотр1"/>
      <sheetName val="Проект_11"/>
      <sheetName val="Объем_ВДГО1"/>
      <sheetName val="Фин_обязат_1"/>
      <sheetName val="спецпит,проездн_1"/>
      <sheetName val="-расчет_налогов_от_ФОТ__на_2011"/>
      <sheetName val="FA_Movement_Kyrg1"/>
      <sheetName val="ввод-вывод_ОС_авг2004-_20051"/>
      <sheetName val="Форма3_61"/>
      <sheetName val="FA_Movement_1"/>
      <sheetName val="depreciation_testing1"/>
      <sheetName val="форма_3_смета_затрат1"/>
      <sheetName val="$_IS1"/>
      <sheetName val="Авансы_уплач,деньги_в_регионах1"/>
      <sheetName val="Авансы_уплач,деньги_в_регионах2"/>
      <sheetName val="PLтв_-_Б1"/>
      <sheetName val="Спр__раб_1"/>
      <sheetName val="K-800_Imp__test1"/>
      <sheetName val="FA_register1"/>
      <sheetName val="Бюджет_тек__затрат1"/>
      <sheetName val="16_12"/>
      <sheetName val="4b_-_P&amp;L_ProductLine"/>
      <sheetName val="4a_-_Revenue_ProductLine"/>
      <sheetName val="5a_-_Orders_analysis"/>
      <sheetName val="8_-_Receivables"/>
      <sheetName val="D1_-_Balances_input"/>
      <sheetName val="D3_-_DBmagn"/>
      <sheetName val="ЛСЦ_начисленное_на_31_12_08"/>
      <sheetName val="ЛЛизинг_начис__на_31_12_08"/>
      <sheetName val="исп_см_"/>
      <sheetName val="Служебный_ФКРБ"/>
      <sheetName val="Источник_финансирования"/>
      <sheetName val="Способ_закупки"/>
      <sheetName val="Тип_пункта_плана"/>
      <sheetName val="Cash_flows_-_PBC"/>
      <sheetName val="коммун_1"/>
      <sheetName val="ТД_РАП"/>
      <sheetName val="6НК0_x0000_堀-"/>
      <sheetName val="6НК0_x0000_瀀"/>
      <sheetName val="6НК0_x0000_"/>
      <sheetName val="6НК0_x0000_　Y"/>
      <sheetName val="Служебный ФК恔_x001c_"/>
      <sheetName val="Служебный ФК皸ɫ"/>
      <sheetName val="Служебный ФК_x0017_"/>
      <sheetName val="Служебный ФК_xdd10__x001f_"/>
      <sheetName val="Служебный ФК悄,"/>
      <sheetName val="6НК_x0007__x001c__x0009__x000d_"/>
      <sheetName val="_x0000__x000e__x0000__x000a__x0000__x0008__x0000__x000a__x0000__x000b__x0000__x0010__x0000__x0007_"/>
      <sheetName val="6НК_x0007__x001c_ _x000d_"/>
      <sheetName val="Служебный ФК_xdd90__x0012_"/>
      <sheetName val="Служебный ФК峔("/>
      <sheetName val="Служебный_ФК"/>
      <sheetName val="Служебный ФК厈-"/>
      <sheetName val="Служебный ФК⽄"/>
      <sheetName val="Служебный ФК⽬"/>
      <sheetName val="Служебный ФК嵔 "/>
      <sheetName val="Служебный ФК『"/>
      <sheetName val="Служебный ФК⿯"/>
      <sheetName val="Служебный ФКૐǪ"/>
      <sheetName val="Служебный ФК　"/>
      <sheetName val="6НК/_x0000_쀀"/>
      <sheetName val="6НК/_x0000_栀)"/>
      <sheetName val="6НК/_x0000_瀀à"/>
      <sheetName val="6НК/_x0000_⠀´"/>
      <sheetName val="6НК/_x0000_ࠀµ"/>
      <sheetName val="6НК/_x0000_쀀Ø"/>
      <sheetName val="доп_дан_"/>
      <sheetName val="доп.дан."/>
      <sheetName val="Input_Assumptions"/>
      <sheetName val="Технический"/>
      <sheetName val="6НК/_x0000_蠀"/>
      <sheetName val="6НК/_x0000_ü"/>
      <sheetName val="6НК/_x0000_£"/>
      <sheetName val="6НК/_x0000_蠀_x0008_"/>
      <sheetName val="6НК/_x0000_頀K"/>
      <sheetName val="ноябрь - декабрь"/>
      <sheetName val="Summary &amp; Variables"/>
      <sheetName val="Индексы"/>
      <sheetName val="Служебный ФК_x0005_"/>
      <sheetName val="6НКԯ"/>
      <sheetName val="Служебный ФК"/>
      <sheetName val="6НК0"/>
      <sheetName val="Служебный ФК_x001f_"/>
      <sheetName val="Служебный ФК_x0012_"/>
      <sheetName val="6НК/_x0000__xd800_¹"/>
      <sheetName val="Админ и ОPEX 2010-12гг"/>
      <sheetName val="14_1_2_2__Услуги связи_"/>
      <sheetName val="Общие данные"/>
      <sheetName val="I_KEY_INFORMATION2"/>
      <sheetName val="почтов_2"/>
      <sheetName val="6НК-cт_2"/>
      <sheetName val="Interco_payables&amp;receivables2"/>
      <sheetName val="Трафик_по_АУП1"/>
      <sheetName val="Трафик_по_ЦБПТО1"/>
      <sheetName val="Трафик_по_ПНУ1"/>
      <sheetName val="Трафик_по_ЖНУ1"/>
      <sheetName val="Трафик_по_ШНУ1"/>
      <sheetName val="18_1"/>
      <sheetName val="08_1"/>
      <sheetName val="11_1"/>
      <sheetName val="14_1"/>
      <sheetName val="15_1"/>
      <sheetName val="05_1"/>
      <sheetName val="09_1"/>
      <sheetName val="бартер"/>
      <sheetName val="ПАРАМ"/>
      <sheetName val="6НК퐀ᵝഀ놃"/>
      <sheetName val=" По скв"/>
      <sheetName val="канат.прод."/>
      <sheetName val="канат_прод_"/>
      <sheetName val="ноябрь_-_декабрь"/>
      <sheetName val="Ф3"/>
      <sheetName val="Lead"/>
      <sheetName val="Utility"/>
      <sheetName val="FA_depreciation"/>
      <sheetName val="PY_misstatements"/>
      <sheetName val="25__Hidden"/>
      <sheetName val="2__Inputs"/>
      <sheetName val="treatment summary"/>
      <sheetName val="sheet0"/>
      <sheetName val="Assumption Tables"/>
      <sheetName val="ремонт 25"/>
      <sheetName val="Коэф сложности КАЗТЕЛЕР"/>
      <sheetName val="CPI"/>
      <sheetName val="TT"/>
      <sheetName val="Акколь"/>
      <sheetName val="22"/>
      <sheetName val="23.ap"/>
      <sheetName val="6НК/_x0000_�¹"/>
      <sheetName val="July_03_Pg8"/>
      <sheetName val="6НК/"/>
      <sheetName val="Служебный ФК?_x001f_"/>
      <sheetName val="Служебный ФК?_x0012_"/>
      <sheetName val="2013 EX RE"/>
      <sheetName val="2013 KZ+KG RE"/>
      <sheetName val="Total 2013 RE"/>
      <sheetName val="_x000e__x000a__x0008__x000a__x000b__x0010__x0007_"/>
      <sheetName val="yo302.1"/>
      <sheetName val="6НК/_x0000_?¹"/>
      <sheetName val="6НК_x0007__x001c_  "/>
      <sheetName val="6НК/?¹"/>
      <sheetName val="Threshold Table"/>
      <sheetName val="ТМЗ-6"/>
      <sheetName val="#¡REF"/>
      <sheetName val="Area"/>
      <sheetName val="Выбор"/>
      <sheetName val="ФБ-4 ЗКо"/>
      <sheetName val="ОКП  табл 2_Тюрин_"/>
      <sheetName val="Допущения (TI)"/>
      <sheetName val="тарифы"/>
      <sheetName val="ДКФ форма 3 кв"/>
      <sheetName val="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 refreshError="1"/>
      <sheetData sheetId="724" refreshError="1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 refreshError="1"/>
      <sheetData sheetId="739"/>
      <sheetData sheetId="740"/>
      <sheetData sheetId="741"/>
      <sheetData sheetId="742"/>
      <sheetData sheetId="743"/>
      <sheetData sheetId="744"/>
      <sheetData sheetId="745"/>
      <sheetData sheetId="746" refreshError="1"/>
      <sheetData sheetId="747"/>
      <sheetData sheetId="748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/>
      <sheetData sheetId="763"/>
      <sheetData sheetId="764"/>
      <sheetData sheetId="765"/>
      <sheetData sheetId="766"/>
      <sheetData sheetId="767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 refreshError="1"/>
      <sheetData sheetId="788" refreshError="1"/>
      <sheetData sheetId="789" refreshError="1"/>
      <sheetData sheetId="790" refreshError="1"/>
      <sheetData sheetId="79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/>
      <sheetData sheetId="874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/>
      <sheetData sheetId="889"/>
      <sheetData sheetId="890"/>
      <sheetData sheetId="891"/>
      <sheetData sheetId="892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ions"/>
      <sheetName val="Dynamics"/>
      <sheetName val="Sheet1"/>
    </sheetNames>
    <sheetDataSet>
      <sheetData sheetId="0">
        <row r="3">
          <cell r="A3" t="str">
            <v>Актау</v>
          </cell>
        </row>
        <row r="4">
          <cell r="A4" t="str">
            <v>Актобе</v>
          </cell>
        </row>
        <row r="5">
          <cell r="A5" t="str">
            <v>Алматы</v>
          </cell>
        </row>
        <row r="6">
          <cell r="A6" t="str">
            <v>Астана</v>
          </cell>
        </row>
        <row r="7">
          <cell r="A7" t="str">
            <v>Атырау</v>
          </cell>
        </row>
        <row r="8">
          <cell r="A8" t="str">
            <v>Караганда</v>
          </cell>
        </row>
        <row r="9">
          <cell r="A9" t="str">
            <v>Кокшетау</v>
          </cell>
        </row>
        <row r="10">
          <cell r="A10" t="str">
            <v>Костанай</v>
          </cell>
        </row>
        <row r="11">
          <cell r="A11" t="str">
            <v>Кызылорда</v>
          </cell>
        </row>
        <row r="12">
          <cell r="A12" t="str">
            <v>Оскемен</v>
          </cell>
        </row>
        <row r="13">
          <cell r="A13" t="str">
            <v>Павлодар</v>
          </cell>
        </row>
        <row r="14">
          <cell r="A14" t="str">
            <v>Петропавловск</v>
          </cell>
        </row>
        <row r="15">
          <cell r="A15" t="str">
            <v>Семей</v>
          </cell>
        </row>
        <row r="16">
          <cell r="A16" t="str">
            <v>Талдыкорган</v>
          </cell>
        </row>
        <row r="17">
          <cell r="A17" t="str">
            <v>Тараз</v>
          </cell>
        </row>
        <row r="18">
          <cell r="A18" t="str">
            <v>Туркестан</v>
          </cell>
        </row>
        <row r="19">
          <cell r="A19" t="str">
            <v>Уральск</v>
          </cell>
        </row>
        <row r="20">
          <cell r="A20" t="str">
            <v>Шымкент</v>
          </cell>
        </row>
      </sheetData>
      <sheetData sheetId="1">
        <row r="1">
          <cell r="B1">
            <v>2011</v>
          </cell>
        </row>
      </sheetData>
      <sheetData sheetId="2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 Guide"/>
      <sheetName val="General summary"/>
      <sheetName val="PPM Decision"/>
      <sheetName val="MCQ info "/>
      <sheetName val="stafflist"/>
      <sheetName val="PPM Alt summary"/>
      <sheetName val="Alt 0"/>
      <sheetName val="Alt 1"/>
      <sheetName val="Alt 2"/>
      <sheetName val="Alt 3"/>
      <sheetName val="CR"/>
      <sheetName val="Alt 0 details"/>
      <sheetName val="Alt 1 details"/>
      <sheetName val="Alt 2 details"/>
      <sheetName val="Alt 3 details"/>
      <sheetName val="CR details"/>
      <sheetName val="Macro and other figures"/>
      <sheetName val="INPUT"/>
      <sheetName val="CALCULATION"/>
      <sheetName val="Data in dropdown lists"/>
      <sheetName val="Purchasing group"/>
      <sheetName val="Definitions"/>
      <sheetName val="Opex mapping"/>
      <sheetName val="Capex mapping"/>
      <sheetName val="Revenue mapping"/>
      <sheetName val="Capex definitions"/>
      <sheetName val="Hyperion"/>
    </sheetNames>
    <sheetDataSet>
      <sheetData sheetId="0" refreshError="1"/>
      <sheetData sheetId="1">
        <row r="10">
          <cell r="I10">
            <v>0.74276597156003166</v>
          </cell>
        </row>
      </sheetData>
      <sheetData sheetId="2" refreshError="1"/>
      <sheetData sheetId="3" refreshError="1"/>
      <sheetData sheetId="4">
        <row r="2">
          <cell r="D2" t="str">
            <v>Accounting Section</v>
          </cell>
          <cell r="AC2" t="str">
            <v>B2B</v>
          </cell>
        </row>
        <row r="3">
          <cell r="D3" t="str">
            <v>Accounting Section</v>
          </cell>
          <cell r="AC3" t="str">
            <v>B2B</v>
          </cell>
        </row>
        <row r="4">
          <cell r="D4" t="str">
            <v>Accounting Section</v>
          </cell>
          <cell r="AC4" t="str">
            <v>B2B</v>
          </cell>
        </row>
        <row r="5">
          <cell r="D5" t="str">
            <v>Accounting Section</v>
          </cell>
          <cell r="AC5" t="str">
            <v>B2B</v>
          </cell>
        </row>
        <row r="6">
          <cell r="D6" t="str">
            <v>Accounting Section</v>
          </cell>
          <cell r="AC6" t="str">
            <v>B2B</v>
          </cell>
        </row>
        <row r="7">
          <cell r="D7" t="str">
            <v>Accounting Section</v>
          </cell>
          <cell r="AC7" t="str">
            <v>B2B</v>
          </cell>
        </row>
        <row r="8">
          <cell r="D8" t="str">
            <v>Accounting Section</v>
          </cell>
          <cell r="AC8" t="str">
            <v>B2B</v>
          </cell>
        </row>
        <row r="9">
          <cell r="D9" t="str">
            <v>Accounting Section</v>
          </cell>
          <cell r="AC9" t="str">
            <v>B2B</v>
          </cell>
        </row>
        <row r="10">
          <cell r="D10" t="str">
            <v>Accounting Section</v>
          </cell>
          <cell r="AC10" t="str">
            <v>B2B</v>
          </cell>
        </row>
        <row r="11">
          <cell r="D11" t="str">
            <v>Accounting Section</v>
          </cell>
          <cell r="AC11" t="str">
            <v>B2B</v>
          </cell>
        </row>
        <row r="12">
          <cell r="D12" t="str">
            <v>Accounting Section</v>
          </cell>
          <cell r="AC12" t="str">
            <v>B2B</v>
          </cell>
        </row>
        <row r="13">
          <cell r="D13" t="str">
            <v>Accounting Section</v>
          </cell>
          <cell r="AC13" t="str">
            <v>B2B</v>
          </cell>
        </row>
        <row r="14">
          <cell r="D14" t="str">
            <v>Accounting Section</v>
          </cell>
          <cell r="AC14" t="str">
            <v>B2C</v>
          </cell>
        </row>
        <row r="15">
          <cell r="D15" t="str">
            <v>Accounting Section</v>
          </cell>
          <cell r="AC15" t="str">
            <v>B2C</v>
          </cell>
        </row>
        <row r="16">
          <cell r="D16" t="str">
            <v>Accounting Section</v>
          </cell>
          <cell r="AC16" t="str">
            <v>B2C</v>
          </cell>
        </row>
        <row r="17">
          <cell r="D17" t="str">
            <v>Accounting Section</v>
          </cell>
          <cell r="AC17" t="str">
            <v>B2C</v>
          </cell>
        </row>
        <row r="18">
          <cell r="D18" t="str">
            <v>Accounting Section</v>
          </cell>
          <cell r="AC18" t="str">
            <v>B2C</v>
          </cell>
        </row>
        <row r="19">
          <cell r="D19" t="str">
            <v>Accounting Section</v>
          </cell>
          <cell r="AC19" t="str">
            <v>B2C</v>
          </cell>
        </row>
        <row r="20">
          <cell r="D20" t="str">
            <v>Accounting Section</v>
          </cell>
          <cell r="AC20" t="str">
            <v>B2C</v>
          </cell>
        </row>
        <row r="21">
          <cell r="D21" t="str">
            <v>Accounting Section</v>
          </cell>
          <cell r="AC21" t="str">
            <v>B2C</v>
          </cell>
        </row>
        <row r="22">
          <cell r="D22" t="str">
            <v>Accounting Section</v>
          </cell>
          <cell r="AC22" t="str">
            <v>B2C</v>
          </cell>
        </row>
        <row r="23">
          <cell r="D23" t="str">
            <v>Accounting Section</v>
          </cell>
          <cell r="AC23" t="str">
            <v>B2C</v>
          </cell>
        </row>
        <row r="24">
          <cell r="D24" t="str">
            <v>Accounting Section</v>
          </cell>
          <cell r="AC24" t="str">
            <v>B2C</v>
          </cell>
        </row>
        <row r="25">
          <cell r="D25" t="str">
            <v>Accounting Section</v>
          </cell>
          <cell r="AC25" t="str">
            <v>B2C</v>
          </cell>
        </row>
        <row r="26">
          <cell r="D26" t="str">
            <v>Accounting Section</v>
          </cell>
          <cell r="AC26" t="str">
            <v>CCD</v>
          </cell>
        </row>
        <row r="27">
          <cell r="D27" t="str">
            <v>Accounting Section</v>
          </cell>
          <cell r="AC27" t="str">
            <v>CCD</v>
          </cell>
        </row>
        <row r="28">
          <cell r="D28" t="str">
            <v>Accounting Section</v>
          </cell>
          <cell r="AC28" t="str">
            <v>CCD</v>
          </cell>
        </row>
        <row r="29">
          <cell r="D29" t="str">
            <v>Accounting Section</v>
          </cell>
          <cell r="AC29" t="str">
            <v>CCD</v>
          </cell>
        </row>
        <row r="30">
          <cell r="D30" t="str">
            <v>Accounting Section</v>
          </cell>
          <cell r="AC30" t="str">
            <v>CCD</v>
          </cell>
        </row>
        <row r="31">
          <cell r="D31" t="str">
            <v>Accounting Section</v>
          </cell>
          <cell r="AC31" t="str">
            <v>CCD</v>
          </cell>
        </row>
        <row r="32">
          <cell r="D32" t="str">
            <v>Accounting Section</v>
          </cell>
          <cell r="AC32" t="str">
            <v>CCD</v>
          </cell>
        </row>
        <row r="33">
          <cell r="D33" t="str">
            <v>Accounting Section</v>
          </cell>
          <cell r="AC33" t="str">
            <v>CCD</v>
          </cell>
        </row>
        <row r="34">
          <cell r="D34" t="str">
            <v>Accounting Section</v>
          </cell>
          <cell r="AC34" t="str">
            <v>CCD</v>
          </cell>
        </row>
        <row r="35">
          <cell r="D35" t="str">
            <v>Accounting Section</v>
          </cell>
          <cell r="AC35" t="str">
            <v>CCD</v>
          </cell>
        </row>
        <row r="36">
          <cell r="D36" t="str">
            <v>Accounting Section</v>
          </cell>
          <cell r="AC36" t="str">
            <v>CCD</v>
          </cell>
        </row>
        <row r="37">
          <cell r="D37" t="str">
            <v>Accounting Section</v>
          </cell>
          <cell r="AC37" t="str">
            <v>CCD</v>
          </cell>
        </row>
        <row r="38">
          <cell r="D38" t="str">
            <v>Accounting Section</v>
          </cell>
          <cell r="AC38" t="str">
            <v>CEO</v>
          </cell>
        </row>
        <row r="39">
          <cell r="D39" t="str">
            <v>Accounting Section</v>
          </cell>
          <cell r="AC39" t="str">
            <v>CEO</v>
          </cell>
        </row>
        <row r="40">
          <cell r="D40" t="str">
            <v>Accounting Section</v>
          </cell>
          <cell r="AC40" t="str">
            <v>CEO</v>
          </cell>
        </row>
        <row r="41">
          <cell r="D41" t="str">
            <v>Accounting Section</v>
          </cell>
          <cell r="AC41" t="str">
            <v>CEO</v>
          </cell>
        </row>
        <row r="42">
          <cell r="D42" t="str">
            <v>Accounting Section</v>
          </cell>
          <cell r="AC42" t="str">
            <v>CEO</v>
          </cell>
        </row>
        <row r="43">
          <cell r="D43" t="str">
            <v>Accounting Section</v>
          </cell>
          <cell r="AC43" t="str">
            <v>CEO</v>
          </cell>
        </row>
        <row r="44">
          <cell r="D44" t="str">
            <v>Accounting Section</v>
          </cell>
          <cell r="AC44" t="str">
            <v>CEO</v>
          </cell>
        </row>
        <row r="45">
          <cell r="D45" t="str">
            <v>Accounting Section</v>
          </cell>
          <cell r="AC45" t="str">
            <v>CPD</v>
          </cell>
        </row>
        <row r="46">
          <cell r="D46" t="str">
            <v>Almaty Region Section</v>
          </cell>
          <cell r="AC46" t="str">
            <v>CPD</v>
          </cell>
        </row>
        <row r="47">
          <cell r="D47" t="str">
            <v>Almaty Region Section</v>
          </cell>
          <cell r="AC47" t="str">
            <v>CPD</v>
          </cell>
        </row>
        <row r="48">
          <cell r="D48" t="str">
            <v>Almaty Region Section</v>
          </cell>
          <cell r="AC48" t="str">
            <v>CPD</v>
          </cell>
        </row>
        <row r="49">
          <cell r="D49" t="str">
            <v>Almaty Region Section</v>
          </cell>
          <cell r="AC49" t="str">
            <v>CPD</v>
          </cell>
        </row>
        <row r="50">
          <cell r="D50" t="str">
            <v>Almaty Region Section</v>
          </cell>
          <cell r="AC50" t="str">
            <v>CPD</v>
          </cell>
        </row>
        <row r="51">
          <cell r="D51" t="str">
            <v>Almaty Region Section</v>
          </cell>
          <cell r="AC51" t="str">
            <v>CPD</v>
          </cell>
        </row>
        <row r="52">
          <cell r="D52" t="str">
            <v>Almaty Region Section</v>
          </cell>
          <cell r="AC52" t="str">
            <v>CPD</v>
          </cell>
        </row>
        <row r="53">
          <cell r="D53" t="str">
            <v>Almaty Region Section</v>
          </cell>
          <cell r="AC53" t="str">
            <v>FD-Others</v>
          </cell>
        </row>
        <row r="54">
          <cell r="D54" t="str">
            <v>Almaty Region Section</v>
          </cell>
          <cell r="AC54" t="str">
            <v>FD-Others</v>
          </cell>
        </row>
        <row r="55">
          <cell r="D55" t="str">
            <v>Almaty Region Section</v>
          </cell>
          <cell r="AC55" t="str">
            <v>FD-Others</v>
          </cell>
        </row>
        <row r="56">
          <cell r="D56" t="str">
            <v>Almaty Region Section</v>
          </cell>
          <cell r="AC56" t="str">
            <v>FD-Others</v>
          </cell>
        </row>
        <row r="57">
          <cell r="D57" t="str">
            <v>Almaty Region Section</v>
          </cell>
          <cell r="AC57" t="str">
            <v>FD-Others</v>
          </cell>
        </row>
        <row r="58">
          <cell r="D58" t="str">
            <v>Almaty Region Section</v>
          </cell>
          <cell r="AC58" t="str">
            <v>FD-Others</v>
          </cell>
        </row>
        <row r="59">
          <cell r="D59" t="str">
            <v>Almaty Region Section</v>
          </cell>
          <cell r="AC59" t="str">
            <v>FD-Others</v>
          </cell>
        </row>
        <row r="60">
          <cell r="D60" t="str">
            <v>Almaty Region Section</v>
          </cell>
          <cell r="AC60" t="str">
            <v>FD-Others</v>
          </cell>
        </row>
        <row r="61">
          <cell r="D61" t="str">
            <v>Almaty Region Section</v>
          </cell>
          <cell r="AC61" t="str">
            <v>FD-Others</v>
          </cell>
        </row>
        <row r="62">
          <cell r="D62" t="str">
            <v>Almaty Region Section</v>
          </cell>
          <cell r="AC62" t="str">
            <v>FD-RES</v>
          </cell>
        </row>
        <row r="63">
          <cell r="D63" t="str">
            <v>Almaty Region Section</v>
          </cell>
          <cell r="AC63" t="str">
            <v>FD-RES</v>
          </cell>
        </row>
        <row r="64">
          <cell r="D64" t="str">
            <v>Almaty Region Section</v>
          </cell>
          <cell r="AC64" t="str">
            <v>FD-RES</v>
          </cell>
        </row>
        <row r="65">
          <cell r="D65" t="str">
            <v>Almaty Region Section</v>
          </cell>
          <cell r="AC65" t="str">
            <v>FD-Security</v>
          </cell>
        </row>
        <row r="66">
          <cell r="D66" t="str">
            <v>Almaty Region Section</v>
          </cell>
          <cell r="AC66" t="str">
            <v>FD-Security</v>
          </cell>
        </row>
        <row r="67">
          <cell r="D67" t="str">
            <v>Almaty Region Section</v>
          </cell>
          <cell r="AC67" t="str">
            <v>FD-Security</v>
          </cell>
        </row>
        <row r="68">
          <cell r="D68" t="str">
            <v>Almaty Region Section</v>
          </cell>
          <cell r="AC68" t="str">
            <v>FD-Security</v>
          </cell>
        </row>
        <row r="69">
          <cell r="D69" t="str">
            <v>Almaty Region Section</v>
          </cell>
          <cell r="AC69" t="str">
            <v>HR</v>
          </cell>
        </row>
        <row r="70">
          <cell r="D70" t="str">
            <v>Almaty Region Section</v>
          </cell>
          <cell r="AC70" t="str">
            <v>HR</v>
          </cell>
        </row>
        <row r="71">
          <cell r="D71" t="str">
            <v>Almaty Region Section</v>
          </cell>
          <cell r="AC71" t="str">
            <v>HR</v>
          </cell>
        </row>
        <row r="72">
          <cell r="D72" t="str">
            <v>Almaty Region Section</v>
          </cell>
          <cell r="AC72" t="str">
            <v>HR</v>
          </cell>
        </row>
        <row r="73">
          <cell r="D73" t="str">
            <v>Almaty Region Section</v>
          </cell>
          <cell r="AC73" t="str">
            <v>HR</v>
          </cell>
        </row>
        <row r="74">
          <cell r="D74" t="str">
            <v>Almaty Region Section</v>
          </cell>
          <cell r="AC74" t="str">
            <v>HR</v>
          </cell>
        </row>
        <row r="75">
          <cell r="D75" t="str">
            <v>Almaty Region Section</v>
          </cell>
          <cell r="AC75" t="str">
            <v>HR</v>
          </cell>
        </row>
        <row r="76">
          <cell r="D76" t="str">
            <v>Almaty Region Section</v>
          </cell>
          <cell r="AC76" t="str">
            <v>HR</v>
          </cell>
        </row>
        <row r="77">
          <cell r="D77" t="str">
            <v>Almaty Region Section</v>
          </cell>
          <cell r="AC77" t="str">
            <v>HR</v>
          </cell>
        </row>
        <row r="78">
          <cell r="D78" t="str">
            <v>Almaty Region Section</v>
          </cell>
          <cell r="AC78" t="str">
            <v>HR</v>
          </cell>
        </row>
        <row r="79">
          <cell r="D79" t="str">
            <v>Almaty Region Section</v>
          </cell>
          <cell r="AC79" t="str">
            <v>Kcell JSC</v>
          </cell>
        </row>
        <row r="80">
          <cell r="D80" t="str">
            <v>Almaty Region Section</v>
          </cell>
          <cell r="AC80" t="str">
            <v>Kcell JSC</v>
          </cell>
        </row>
        <row r="81">
          <cell r="D81" t="str">
            <v>Almaty Region Section</v>
          </cell>
          <cell r="AC81" t="str">
            <v>Kcell JSC</v>
          </cell>
        </row>
        <row r="82">
          <cell r="D82" t="str">
            <v>Almaty Region Section</v>
          </cell>
          <cell r="AC82" t="str">
            <v>LD</v>
          </cell>
        </row>
        <row r="83">
          <cell r="D83" t="str">
            <v>Almaty Region Section</v>
          </cell>
          <cell r="AC83" t="str">
            <v>LD</v>
          </cell>
        </row>
        <row r="84">
          <cell r="D84" t="str">
            <v>Almaty Region Section</v>
          </cell>
          <cell r="AC84" t="str">
            <v>LD</v>
          </cell>
        </row>
        <row r="85">
          <cell r="D85" t="str">
            <v>Almaty Region Section</v>
          </cell>
          <cell r="AC85" t="str">
            <v>LD</v>
          </cell>
        </row>
        <row r="86">
          <cell r="D86" t="str">
            <v>Almaty Region Section</v>
          </cell>
          <cell r="AC86" t="str">
            <v>TD</v>
          </cell>
        </row>
        <row r="87">
          <cell r="D87" t="str">
            <v>Almaty Regional Office</v>
          </cell>
          <cell r="AC87" t="str">
            <v>TD</v>
          </cell>
        </row>
        <row r="88">
          <cell r="D88" t="str">
            <v>Almaty Regional Office</v>
          </cell>
          <cell r="AC88" t="str">
            <v>TD</v>
          </cell>
        </row>
        <row r="89">
          <cell r="D89" t="str">
            <v>Almaty Regional Office</v>
          </cell>
          <cell r="AC89" t="str">
            <v>TD</v>
          </cell>
        </row>
        <row r="90">
          <cell r="D90" t="str">
            <v>Almaty Regional Office</v>
          </cell>
          <cell r="AC90" t="str">
            <v>TD</v>
          </cell>
        </row>
        <row r="91">
          <cell r="D91" t="str">
            <v>Almaty Regional Office</v>
          </cell>
          <cell r="AC91" t="str">
            <v>TD</v>
          </cell>
        </row>
        <row r="92">
          <cell r="D92" t="str">
            <v>Almaty Regional Office</v>
          </cell>
          <cell r="AC92" t="str">
            <v>TD</v>
          </cell>
        </row>
        <row r="93">
          <cell r="D93" t="str">
            <v>Almaty Regional Office</v>
          </cell>
          <cell r="AC93" t="str">
            <v>TD</v>
          </cell>
        </row>
        <row r="94">
          <cell r="D94" t="str">
            <v>Almaty Regional Office</v>
          </cell>
          <cell r="AC94" t="str">
            <v>TD</v>
          </cell>
        </row>
        <row r="95">
          <cell r="D95" t="str">
            <v>Almaty Regional Office</v>
          </cell>
          <cell r="AC95" t="str">
            <v>TD</v>
          </cell>
        </row>
        <row r="96">
          <cell r="D96" t="str">
            <v>Almaty Regional Office</v>
          </cell>
          <cell r="AC96" t="str">
            <v>TD</v>
          </cell>
        </row>
        <row r="97">
          <cell r="D97" t="str">
            <v>Almaty Regional Office</v>
          </cell>
          <cell r="AC97" t="str">
            <v>TD</v>
          </cell>
        </row>
        <row r="98">
          <cell r="D98" t="str">
            <v>Almaty Regional Office</v>
          </cell>
          <cell r="AC98" t="str">
            <v>TD</v>
          </cell>
        </row>
        <row r="99">
          <cell r="D99" t="str">
            <v>Almaty Regional Office</v>
          </cell>
          <cell r="AC99" t="str">
            <v>TD</v>
          </cell>
        </row>
        <row r="100">
          <cell r="D100" t="str">
            <v>Almaty Regional Office</v>
          </cell>
          <cell r="AC100" t="str">
            <v>TD</v>
          </cell>
        </row>
        <row r="101">
          <cell r="D101" t="str">
            <v>Almaty Regional Office</v>
          </cell>
          <cell r="AC101" t="str">
            <v>TD</v>
          </cell>
        </row>
        <row r="102">
          <cell r="D102" t="str">
            <v>Almaty Regional Office</v>
          </cell>
          <cell r="AC102" t="str">
            <v>TD – N&amp;I</v>
          </cell>
        </row>
        <row r="103">
          <cell r="D103" t="str">
            <v>Almaty Regional Office</v>
          </cell>
          <cell r="AC103" t="str">
            <v>TD – N&amp;I</v>
          </cell>
        </row>
        <row r="104">
          <cell r="D104" t="str">
            <v>Almaty Regional Office</v>
          </cell>
          <cell r="AC104" t="str">
            <v>TD – N&amp;I</v>
          </cell>
        </row>
        <row r="105">
          <cell r="D105" t="str">
            <v>Almaty Regional Office</v>
          </cell>
          <cell r="AC105" t="str">
            <v>TD – N&amp;I</v>
          </cell>
        </row>
        <row r="106">
          <cell r="D106" t="str">
            <v>Almaty Regional Office</v>
          </cell>
          <cell r="AC106" t="str">
            <v>TD – N&amp;I</v>
          </cell>
        </row>
        <row r="107">
          <cell r="D107" t="str">
            <v>Almaty Regional Office</v>
          </cell>
          <cell r="AC107" t="str">
            <v>TD – N&amp;I</v>
          </cell>
        </row>
        <row r="108">
          <cell r="D108" t="str">
            <v>Almaty Regional Office</v>
          </cell>
          <cell r="AC108" t="str">
            <v>TD – N&amp;I</v>
          </cell>
        </row>
        <row r="109">
          <cell r="D109" t="str">
            <v>Almaty Regional Office</v>
          </cell>
          <cell r="AC109" t="str">
            <v>TD – N&amp;I</v>
          </cell>
        </row>
        <row r="110">
          <cell r="D110" t="str">
            <v>Almaty Regional Office</v>
          </cell>
          <cell r="AC110" t="str">
            <v>TD – N&amp;I</v>
          </cell>
        </row>
        <row r="111">
          <cell r="D111" t="str">
            <v>Almaty Regional Office</v>
          </cell>
          <cell r="AC111" t="str">
            <v>TD – N&amp;I</v>
          </cell>
        </row>
        <row r="112">
          <cell r="D112" t="str">
            <v>Almaty Regional Office</v>
          </cell>
          <cell r="AC112" t="str">
            <v>TD – N&amp;I</v>
          </cell>
        </row>
        <row r="113">
          <cell r="D113" t="str">
            <v>Almaty Regional Office</v>
          </cell>
          <cell r="AC113" t="str">
            <v>TD – N&amp;I</v>
          </cell>
        </row>
        <row r="114">
          <cell r="D114" t="str">
            <v>Almaty Regional Office</v>
          </cell>
          <cell r="AC114" t="str">
            <v>TD – N&amp;I</v>
          </cell>
        </row>
        <row r="115">
          <cell r="D115" t="str">
            <v>Almaty Regional Office</v>
          </cell>
          <cell r="AC115" t="str">
            <v>TD – N&amp;I</v>
          </cell>
        </row>
        <row r="116">
          <cell r="D116" t="str">
            <v>Almaty Regional Office</v>
          </cell>
          <cell r="AC116" t="str">
            <v>TD – N&amp;I</v>
          </cell>
        </row>
        <row r="117">
          <cell r="D117" t="str">
            <v>Almaty Regional Office</v>
          </cell>
          <cell r="AC117" t="str">
            <v>TD – N&amp;I</v>
          </cell>
        </row>
        <row r="118">
          <cell r="D118" t="str">
            <v>Almaty Regional Office</v>
          </cell>
          <cell r="AC118" t="str">
            <v>TD – SA&amp;O</v>
          </cell>
        </row>
        <row r="119">
          <cell r="D119" t="str">
            <v>Almaty Regional Office</v>
          </cell>
          <cell r="AC119" t="str">
            <v>TD – SA&amp;O</v>
          </cell>
        </row>
        <row r="120">
          <cell r="D120" t="str">
            <v>Almaty Regional Office</v>
          </cell>
          <cell r="AC120" t="str">
            <v>TD – SA&amp;O</v>
          </cell>
        </row>
        <row r="121">
          <cell r="D121" t="str">
            <v>Almaty Regional Office</v>
          </cell>
          <cell r="AC121" t="str">
            <v>TD – SA&amp;O</v>
          </cell>
        </row>
        <row r="122">
          <cell r="D122" t="str">
            <v>Almaty Regional Office</v>
          </cell>
          <cell r="AC122" t="str">
            <v>TD – SA&amp;O</v>
          </cell>
        </row>
        <row r="123">
          <cell r="D123" t="str">
            <v>Almaty Regional Office</v>
          </cell>
          <cell r="AC123" t="str">
            <v>TD – SA&amp;O</v>
          </cell>
        </row>
        <row r="124">
          <cell r="D124" t="str">
            <v>Almaty Regional Office</v>
          </cell>
          <cell r="AC124" t="str">
            <v>TD – SA&amp;O</v>
          </cell>
        </row>
        <row r="125">
          <cell r="D125" t="str">
            <v>Almaty Regional Office</v>
          </cell>
          <cell r="AC125" t="str">
            <v>TD – SA&amp;O</v>
          </cell>
        </row>
        <row r="126">
          <cell r="D126" t="str">
            <v>Almaty Regional Office</v>
          </cell>
          <cell r="AC126" t="str">
            <v>TD – SA&amp;O</v>
          </cell>
        </row>
        <row r="127">
          <cell r="D127" t="str">
            <v>Almaty Regional Office</v>
          </cell>
          <cell r="AC127" t="str">
            <v>TD – SA&amp;O</v>
          </cell>
        </row>
        <row r="128">
          <cell r="D128" t="str">
            <v>Almaty Regional Office</v>
          </cell>
          <cell r="AC128" t="str">
            <v>TD – SA&amp;O</v>
          </cell>
        </row>
        <row r="129">
          <cell r="D129" t="str">
            <v>Almaty Regional Office</v>
          </cell>
          <cell r="AC129" t="str">
            <v>TD – SA&amp;O</v>
          </cell>
        </row>
        <row r="130">
          <cell r="D130" t="str">
            <v>Almaty Regional Office</v>
          </cell>
          <cell r="AC130" t="str">
            <v>TD – SA&amp;O</v>
          </cell>
        </row>
        <row r="131">
          <cell r="D131" t="str">
            <v>Almaty Regional Office</v>
          </cell>
          <cell r="AC131" t="str">
            <v>TD – SA&amp;O</v>
          </cell>
        </row>
        <row r="132">
          <cell r="D132" t="str">
            <v>Almaty Regional Office</v>
          </cell>
          <cell r="AC132" t="str">
            <v>TD – SA&amp;O</v>
          </cell>
        </row>
        <row r="133">
          <cell r="D133" t="str">
            <v>Almaty Regional Office</v>
          </cell>
          <cell r="AC133" t="str">
            <v>TD – SA&amp;O</v>
          </cell>
        </row>
        <row r="134">
          <cell r="D134" t="str">
            <v>Almaty Regional Office</v>
          </cell>
          <cell r="AC134" t="str">
            <v>TD – IT</v>
          </cell>
        </row>
        <row r="135">
          <cell r="D135" t="str">
            <v>Almaty Regional Office</v>
          </cell>
          <cell r="AC135" t="str">
            <v>TD – IT</v>
          </cell>
        </row>
        <row r="136">
          <cell r="D136" t="str">
            <v>Almaty Regional Office</v>
          </cell>
          <cell r="AC136" t="str">
            <v>TD – IT</v>
          </cell>
        </row>
        <row r="137">
          <cell r="D137" t="str">
            <v>Almaty Regional Office</v>
          </cell>
          <cell r="AC137" t="str">
            <v>TD – IT</v>
          </cell>
        </row>
        <row r="138">
          <cell r="D138" t="str">
            <v>Almaty Regional Office</v>
          </cell>
          <cell r="AC138" t="str">
            <v>TD – IT</v>
          </cell>
        </row>
        <row r="139">
          <cell r="D139" t="str">
            <v>Almaty Regional Office</v>
          </cell>
          <cell r="AC139" t="str">
            <v>TD – IT</v>
          </cell>
        </row>
        <row r="140">
          <cell r="D140" t="str">
            <v>Almaty Regional Office</v>
          </cell>
          <cell r="AC140" t="str">
            <v>TD – IT</v>
          </cell>
        </row>
        <row r="141">
          <cell r="D141" t="str">
            <v>Almaty Regional Office</v>
          </cell>
          <cell r="AC141" t="str">
            <v>TD – IT</v>
          </cell>
        </row>
        <row r="142">
          <cell r="D142" t="str">
            <v>Almaty Regional Office</v>
          </cell>
          <cell r="AC142" t="str">
            <v>TD – IT</v>
          </cell>
        </row>
        <row r="143">
          <cell r="D143" t="str">
            <v>Almaty Regional Office</v>
          </cell>
          <cell r="AC143" t="str">
            <v>TD – IT</v>
          </cell>
        </row>
        <row r="144">
          <cell r="D144" t="str">
            <v>Almaty Regional Office</v>
          </cell>
          <cell r="AC144" t="str">
            <v>TD – IT</v>
          </cell>
        </row>
        <row r="145">
          <cell r="D145" t="str">
            <v>Almaty Regional Office</v>
          </cell>
          <cell r="AC145" t="str">
            <v>TD – IT</v>
          </cell>
        </row>
        <row r="146">
          <cell r="D146" t="str">
            <v>Almaty Regional Office</v>
          </cell>
          <cell r="AC146" t="str">
            <v>TD – IT</v>
          </cell>
        </row>
        <row r="147">
          <cell r="D147" t="str">
            <v>Almaty Regional Office</v>
          </cell>
          <cell r="AC147" t="str">
            <v>TD – IT</v>
          </cell>
        </row>
        <row r="148">
          <cell r="D148" t="str">
            <v>Almaty Regional Office</v>
          </cell>
          <cell r="AC148" t="str">
            <v>TD – IT</v>
          </cell>
        </row>
        <row r="149">
          <cell r="D149" t="str">
            <v>Almaty Regional Office</v>
          </cell>
          <cell r="AC149" t="str">
            <v>TD – IT</v>
          </cell>
        </row>
        <row r="150">
          <cell r="D150" t="str">
            <v>Almaty Regional Office</v>
          </cell>
          <cell r="AC150" t="str">
            <v>TD – CTO</v>
          </cell>
        </row>
        <row r="151">
          <cell r="D151" t="str">
            <v>Almaty Regional Office</v>
          </cell>
          <cell r="AC151" t="str">
            <v>TD – CTO</v>
          </cell>
        </row>
        <row r="152">
          <cell r="D152" t="str">
            <v>Almaty Regional Office</v>
          </cell>
          <cell r="AC152" t="str">
            <v>TD – CTO</v>
          </cell>
        </row>
        <row r="153">
          <cell r="D153" t="str">
            <v>Almaty Regional Office</v>
          </cell>
          <cell r="AC153" t="str">
            <v>TD – CTO</v>
          </cell>
        </row>
        <row r="154">
          <cell r="D154" t="str">
            <v>Almaty Regional Office</v>
          </cell>
          <cell r="AC154" t="str">
            <v>TD – CTO</v>
          </cell>
        </row>
        <row r="155">
          <cell r="D155" t="str">
            <v>Almaty Regional Office</v>
          </cell>
          <cell r="AC155" t="str">
            <v>TD – CTO</v>
          </cell>
        </row>
        <row r="156">
          <cell r="D156" t="str">
            <v>Almaty Regional Office</v>
          </cell>
          <cell r="AC156" t="str">
            <v>TD – CTO</v>
          </cell>
        </row>
        <row r="157">
          <cell r="D157" t="str">
            <v>Almaty Regional Office</v>
          </cell>
          <cell r="AC157" t="str">
            <v>TD – CTO</v>
          </cell>
        </row>
        <row r="158">
          <cell r="D158" t="str">
            <v>Almaty Regional Office</v>
          </cell>
          <cell r="AC158" t="str">
            <v>TD – CTO</v>
          </cell>
        </row>
        <row r="159">
          <cell r="D159" t="str">
            <v>Almaty Regional Office</v>
          </cell>
          <cell r="AC159" t="str">
            <v>TD – CTO</v>
          </cell>
        </row>
        <row r="160">
          <cell r="D160" t="str">
            <v>Almaty Regional Office</v>
          </cell>
          <cell r="AC160" t="str">
            <v>TD – CTO</v>
          </cell>
        </row>
        <row r="161">
          <cell r="D161" t="str">
            <v>Almaty Regional Office</v>
          </cell>
          <cell r="AC161" t="str">
            <v>TD – CTO</v>
          </cell>
        </row>
        <row r="162">
          <cell r="D162" t="str">
            <v>Almaty Regional Office</v>
          </cell>
          <cell r="AC162" t="str">
            <v>TD – CTO</v>
          </cell>
        </row>
        <row r="163">
          <cell r="D163" t="str">
            <v>Almaty Regional Office</v>
          </cell>
          <cell r="AC163" t="str">
            <v>TD – CTO</v>
          </cell>
        </row>
        <row r="164">
          <cell r="D164" t="str">
            <v>Almaty Regional Office</v>
          </cell>
          <cell r="AC164" t="str">
            <v>TD – CTO</v>
          </cell>
        </row>
        <row r="165">
          <cell r="D165" t="str">
            <v>Almaty Regional Office</v>
          </cell>
          <cell r="AC165" t="str">
            <v>TD – CTO</v>
          </cell>
        </row>
        <row r="166">
          <cell r="D166" t="str">
            <v>Almaty Regional Office</v>
          </cell>
          <cell r="AC166" t="str">
            <v>TD-Security</v>
          </cell>
        </row>
        <row r="167">
          <cell r="D167" t="str">
            <v>Almaty Regional Office</v>
          </cell>
          <cell r="AC167" t="str">
            <v>TD-Security</v>
          </cell>
        </row>
        <row r="168">
          <cell r="D168" t="str">
            <v>Almaty Regional Office</v>
          </cell>
          <cell r="AC168" t="str">
            <v>TD-Security</v>
          </cell>
        </row>
        <row r="169">
          <cell r="D169" t="str">
            <v>Almaty Regional Office</v>
          </cell>
          <cell r="AC169" t="str">
            <v>TD-Security</v>
          </cell>
        </row>
        <row r="170">
          <cell r="D170" t="str">
            <v>Almaty Regional Office</v>
          </cell>
          <cell r="AC170" t="str">
            <v>TD-Security</v>
          </cell>
        </row>
        <row r="171">
          <cell r="D171" t="str">
            <v>Almaty Regional Office</v>
          </cell>
          <cell r="AC171" t="str">
            <v>TD-Security</v>
          </cell>
        </row>
        <row r="172">
          <cell r="D172" t="str">
            <v>Almaty Regional Office</v>
          </cell>
          <cell r="AC172" t="str">
            <v>TD-Security</v>
          </cell>
        </row>
        <row r="173">
          <cell r="D173" t="str">
            <v>Almaty Regional Office</v>
          </cell>
          <cell r="AC173" t="str">
            <v>TD-Security</v>
          </cell>
        </row>
        <row r="174">
          <cell r="D174" t="str">
            <v>Almaty Regional Office</v>
          </cell>
          <cell r="AC174" t="str">
            <v>TD-Security</v>
          </cell>
        </row>
        <row r="175">
          <cell r="D175" t="str">
            <v>Almaty Regional Office</v>
          </cell>
          <cell r="AC175" t="str">
            <v>TD-Security</v>
          </cell>
        </row>
        <row r="176">
          <cell r="D176" t="str">
            <v>Almaty Regional Office</v>
          </cell>
          <cell r="AC176" t="str">
            <v>TD-Security</v>
          </cell>
        </row>
        <row r="177">
          <cell r="D177" t="str">
            <v>Almaty Regional Office</v>
          </cell>
          <cell r="AC177" t="str">
            <v>TD-Security</v>
          </cell>
        </row>
        <row r="178">
          <cell r="D178" t="str">
            <v>Almaty Regional Office</v>
          </cell>
          <cell r="AC178" t="str">
            <v>TD-Security</v>
          </cell>
        </row>
        <row r="179">
          <cell r="D179" t="str">
            <v>Almaty Regional Office</v>
          </cell>
          <cell r="AC179" t="str">
            <v>TD-Security</v>
          </cell>
        </row>
        <row r="180">
          <cell r="D180" t="str">
            <v>Almaty Regional Office</v>
          </cell>
          <cell r="AC180" t="str">
            <v>TD-Security</v>
          </cell>
        </row>
        <row r="181">
          <cell r="D181" t="str">
            <v>Almaty Regional Office</v>
          </cell>
          <cell r="AC181" t="str">
            <v>TD-Security</v>
          </cell>
        </row>
        <row r="182">
          <cell r="D182" t="str">
            <v>Almaty Regional Office</v>
          </cell>
          <cell r="AC182" t="str">
            <v>TD - Regions</v>
          </cell>
        </row>
        <row r="183">
          <cell r="D183" t="str">
            <v>Almaty Regional Office</v>
          </cell>
          <cell r="AC183" t="str">
            <v>TD - Regions</v>
          </cell>
        </row>
        <row r="184">
          <cell r="D184" t="str">
            <v>Almaty Regional Office</v>
          </cell>
          <cell r="AC184" t="str">
            <v>TD - Regions</v>
          </cell>
        </row>
        <row r="185">
          <cell r="D185" t="str">
            <v>Almaty Regional Office</v>
          </cell>
          <cell r="AC185" t="str">
            <v>TD - Regions</v>
          </cell>
        </row>
        <row r="186">
          <cell r="D186" t="str">
            <v>Almaty Regional Office</v>
          </cell>
          <cell r="AC186" t="str">
            <v>TD - Regions</v>
          </cell>
        </row>
        <row r="187">
          <cell r="D187" t="str">
            <v>Almaty Regional Office</v>
          </cell>
          <cell r="AC187" t="str">
            <v>TD - Regions</v>
          </cell>
        </row>
        <row r="188">
          <cell r="D188" t="str">
            <v>Almaty Regional Office</v>
          </cell>
          <cell r="AC188" t="str">
            <v>TD - Regions</v>
          </cell>
        </row>
        <row r="189">
          <cell r="D189" t="str">
            <v>Almaty Regional Office</v>
          </cell>
          <cell r="AC189" t="str">
            <v>TD - Regions</v>
          </cell>
        </row>
        <row r="190">
          <cell r="D190" t="str">
            <v>Almaty Regional Office</v>
          </cell>
          <cell r="AC190" t="str">
            <v>TD - Regions</v>
          </cell>
        </row>
        <row r="191">
          <cell r="D191" t="str">
            <v>Almaty Regional Office</v>
          </cell>
          <cell r="AC191" t="str">
            <v>TD - Regions</v>
          </cell>
        </row>
        <row r="192">
          <cell r="D192" t="str">
            <v>Almaty Regional Office</v>
          </cell>
          <cell r="AC192" t="str">
            <v>TD - Regions</v>
          </cell>
        </row>
        <row r="193">
          <cell r="D193" t="str">
            <v>Almaty Regional Office</v>
          </cell>
          <cell r="AC193" t="str">
            <v>TD - Regions</v>
          </cell>
        </row>
        <row r="194">
          <cell r="D194" t="str">
            <v>Almaty Regional Office</v>
          </cell>
          <cell r="AC194" t="str">
            <v>TD - Regions</v>
          </cell>
        </row>
        <row r="195">
          <cell r="D195" t="str">
            <v>Almaty Regional Office</v>
          </cell>
          <cell r="AC195" t="str">
            <v>TD - Regions</v>
          </cell>
        </row>
        <row r="196">
          <cell r="D196" t="str">
            <v>Almaty Regional Office</v>
          </cell>
          <cell r="AC196" t="str">
            <v>TD - Regions</v>
          </cell>
        </row>
        <row r="197">
          <cell r="D197" t="str">
            <v>Almaty Regional Office</v>
          </cell>
          <cell r="AC197" t="str">
            <v>TD - Regions</v>
          </cell>
        </row>
        <row r="198">
          <cell r="D198" t="str">
            <v>Almaty Regional Office</v>
          </cell>
          <cell r="AC198" t="str">
            <v>TD – P&amp;S</v>
          </cell>
        </row>
        <row r="199">
          <cell r="D199" t="str">
            <v>Almaty Regional Office</v>
          </cell>
          <cell r="AC199" t="str">
            <v>TD – P&amp;S</v>
          </cell>
        </row>
        <row r="200">
          <cell r="D200" t="str">
            <v>Almaty Regional Office</v>
          </cell>
          <cell r="AC200" t="str">
            <v>TD – P&amp;S</v>
          </cell>
        </row>
        <row r="201">
          <cell r="D201" t="str">
            <v>Almaty Regional Office</v>
          </cell>
          <cell r="AC201" t="str">
            <v>TD – P&amp;S</v>
          </cell>
        </row>
        <row r="202">
          <cell r="D202" t="str">
            <v>Almaty Regional Office</v>
          </cell>
          <cell r="AC202" t="str">
            <v>TD – P&amp;S</v>
          </cell>
        </row>
        <row r="203">
          <cell r="D203" t="str">
            <v>Almaty Regional Office</v>
          </cell>
          <cell r="AC203" t="str">
            <v>TD – P&amp;S</v>
          </cell>
        </row>
        <row r="204">
          <cell r="D204" t="str">
            <v>Almaty Regional Office</v>
          </cell>
          <cell r="AC204" t="str">
            <v>TD – P&amp;S</v>
          </cell>
        </row>
        <row r="205">
          <cell r="D205" t="str">
            <v>Almaty Regional Office</v>
          </cell>
          <cell r="AC205" t="str">
            <v>TD – P&amp;S</v>
          </cell>
        </row>
        <row r="206">
          <cell r="D206" t="str">
            <v>Almaty Regional Office</v>
          </cell>
          <cell r="AC206" t="str">
            <v>TD – P&amp;S</v>
          </cell>
        </row>
        <row r="207">
          <cell r="D207" t="str">
            <v>Almaty Regional Office</v>
          </cell>
          <cell r="AC207" t="str">
            <v>TD – P&amp;S</v>
          </cell>
        </row>
        <row r="208">
          <cell r="D208" t="str">
            <v>Almaty Regional Office</v>
          </cell>
          <cell r="AC208" t="str">
            <v>TD – P&amp;S</v>
          </cell>
        </row>
        <row r="209">
          <cell r="D209" t="str">
            <v>Almaty Regional Office</v>
          </cell>
          <cell r="AC209" t="str">
            <v>TD – P&amp;S</v>
          </cell>
        </row>
        <row r="210">
          <cell r="D210" t="str">
            <v>Almaty Regional Office</v>
          </cell>
          <cell r="AC210" t="str">
            <v>TD – P&amp;S</v>
          </cell>
        </row>
        <row r="211">
          <cell r="D211" t="str">
            <v>Almaty Regional Office</v>
          </cell>
          <cell r="AC211" t="str">
            <v>TD – P&amp;S</v>
          </cell>
        </row>
        <row r="212">
          <cell r="D212" t="str">
            <v>Almaty Regional Office</v>
          </cell>
          <cell r="AC212" t="str">
            <v>TD – P&amp;S</v>
          </cell>
        </row>
        <row r="213">
          <cell r="D213" t="str">
            <v>Almaty Regional Office</v>
          </cell>
          <cell r="AC213" t="str">
            <v>TD – P&amp;S</v>
          </cell>
        </row>
        <row r="214">
          <cell r="D214" t="str">
            <v>Almaty Regional Office</v>
          </cell>
          <cell r="AC214" t="e">
            <v>#REF!</v>
          </cell>
        </row>
        <row r="215">
          <cell r="D215" t="str">
            <v>Almaty Regional Office</v>
          </cell>
          <cell r="AC215" t="e">
            <v>#REF!</v>
          </cell>
        </row>
        <row r="216">
          <cell r="D216" t="str">
            <v>Almaty Regional Office</v>
          </cell>
          <cell r="AC216" t="e">
            <v>#REF!</v>
          </cell>
        </row>
        <row r="217">
          <cell r="D217" t="str">
            <v>Almaty Regional Office</v>
          </cell>
          <cell r="AC217" t="e">
            <v>#REF!</v>
          </cell>
        </row>
        <row r="218">
          <cell r="D218" t="str">
            <v>Almaty Regional Office</v>
          </cell>
          <cell r="AC218" t="e">
            <v>#REF!</v>
          </cell>
        </row>
        <row r="219">
          <cell r="D219" t="str">
            <v>Almaty Regional Office</v>
          </cell>
          <cell r="AC219" t="e">
            <v>#REF!</v>
          </cell>
        </row>
        <row r="220">
          <cell r="D220" t="str">
            <v>Almaty Regional Office</v>
          </cell>
          <cell r="AC220" t="e">
            <v>#REF!</v>
          </cell>
        </row>
        <row r="221">
          <cell r="D221" t="str">
            <v>Almaty Regional Office</v>
          </cell>
          <cell r="AC221" t="e">
            <v>#REF!</v>
          </cell>
        </row>
        <row r="222">
          <cell r="D222" t="str">
            <v>Almaty Regional Office</v>
          </cell>
          <cell r="AC222" t="e">
            <v>#REF!</v>
          </cell>
        </row>
        <row r="223">
          <cell r="D223" t="str">
            <v>Almaty Regional Office</v>
          </cell>
          <cell r="AC223" t="e">
            <v>#REF!</v>
          </cell>
        </row>
        <row r="224">
          <cell r="D224" t="str">
            <v>Almaty Regional Office</v>
          </cell>
          <cell r="AC224" t="e">
            <v>#REF!</v>
          </cell>
        </row>
        <row r="225">
          <cell r="D225" t="str">
            <v>Astana Region Section</v>
          </cell>
          <cell r="AC225" t="e">
            <v>#REF!</v>
          </cell>
        </row>
        <row r="226">
          <cell r="D226" t="str">
            <v>Astana Region Section</v>
          </cell>
          <cell r="AC226" t="e">
            <v>#REF!</v>
          </cell>
        </row>
        <row r="227">
          <cell r="D227" t="str">
            <v>Astana Region Section</v>
          </cell>
          <cell r="AC227" t="e">
            <v>#REF!</v>
          </cell>
        </row>
        <row r="228">
          <cell r="D228" t="str">
            <v>Astana Region Section</v>
          </cell>
          <cell r="AC228" t="e">
            <v>#REF!</v>
          </cell>
        </row>
        <row r="229">
          <cell r="D229" t="str">
            <v>Astana Region Section</v>
          </cell>
          <cell r="AC229" t="e">
            <v>#REF!</v>
          </cell>
        </row>
        <row r="230">
          <cell r="D230" t="str">
            <v>Astana Region Section</v>
          </cell>
          <cell r="AC230" t="e">
            <v>#REF!</v>
          </cell>
        </row>
        <row r="231">
          <cell r="D231" t="str">
            <v>Astana Region Section</v>
          </cell>
          <cell r="AC231" t="e">
            <v>#REF!</v>
          </cell>
        </row>
        <row r="232">
          <cell r="D232" t="str">
            <v>Astana Region Section</v>
          </cell>
          <cell r="AC232" t="e">
            <v>#REF!</v>
          </cell>
        </row>
        <row r="233">
          <cell r="D233" t="str">
            <v>Astana Region Section</v>
          </cell>
          <cell r="AC233" t="e">
            <v>#REF!</v>
          </cell>
        </row>
        <row r="234">
          <cell r="D234" t="str">
            <v>Astana Region Section</v>
          </cell>
          <cell r="AC234" t="e">
            <v>#REF!</v>
          </cell>
        </row>
        <row r="235">
          <cell r="D235" t="str">
            <v>Astana Region Section</v>
          </cell>
          <cell r="AC235" t="e">
            <v>#REF!</v>
          </cell>
        </row>
        <row r="236">
          <cell r="D236" t="str">
            <v>Astana Region Section</v>
          </cell>
          <cell r="AC236" t="e">
            <v>#REF!</v>
          </cell>
        </row>
        <row r="237">
          <cell r="D237" t="str">
            <v>Astana Region Section</v>
          </cell>
          <cell r="AC237" t="e">
            <v>#REF!</v>
          </cell>
        </row>
        <row r="238">
          <cell r="D238" t="str">
            <v>Astana Region Section</v>
          </cell>
          <cell r="AC238" t="e">
            <v>#REF!</v>
          </cell>
        </row>
        <row r="239">
          <cell r="D239" t="str">
            <v>Astana Region Section</v>
          </cell>
          <cell r="AC239" t="e">
            <v>#REF!</v>
          </cell>
        </row>
        <row r="240">
          <cell r="D240" t="str">
            <v>Astana Region Section</v>
          </cell>
          <cell r="AC240" t="e">
            <v>#REF!</v>
          </cell>
        </row>
        <row r="241">
          <cell r="D241" t="str">
            <v>Astana Region Section</v>
          </cell>
          <cell r="AC241" t="e">
            <v>#REF!</v>
          </cell>
        </row>
        <row r="242">
          <cell r="D242" t="str">
            <v>Astana Region Section</v>
          </cell>
          <cell r="AC242" t="e">
            <v>#REF!</v>
          </cell>
        </row>
        <row r="243">
          <cell r="D243" t="str">
            <v>Astana Region Section</v>
          </cell>
          <cell r="AC243" t="e">
            <v>#REF!</v>
          </cell>
        </row>
        <row r="244">
          <cell r="D244" t="str">
            <v>Astana Region Section</v>
          </cell>
          <cell r="AC244" t="e">
            <v>#REF!</v>
          </cell>
        </row>
        <row r="245">
          <cell r="D245" t="str">
            <v>Astana Region Section</v>
          </cell>
          <cell r="AC245" t="e">
            <v>#REF!</v>
          </cell>
        </row>
        <row r="246">
          <cell r="D246" t="str">
            <v>Astana Region Section</v>
          </cell>
          <cell r="AC246" t="e">
            <v>#REF!</v>
          </cell>
        </row>
        <row r="247">
          <cell r="D247" t="str">
            <v>Astana Region Section</v>
          </cell>
          <cell r="AC247" t="e">
            <v>#REF!</v>
          </cell>
        </row>
        <row r="248">
          <cell r="D248" t="str">
            <v>Astana Region Section</v>
          </cell>
          <cell r="AC248" t="e">
            <v>#REF!</v>
          </cell>
        </row>
        <row r="249">
          <cell r="D249" t="str">
            <v>B2B_n/a</v>
          </cell>
          <cell r="AC249" t="e">
            <v>#REF!</v>
          </cell>
        </row>
        <row r="250">
          <cell r="D250" t="str">
            <v>B2B_n/a</v>
          </cell>
          <cell r="AC250" t="e">
            <v>#REF!</v>
          </cell>
        </row>
        <row r="251">
          <cell r="D251" t="str">
            <v>B2B_n/a</v>
          </cell>
          <cell r="AC251" t="e">
            <v>#REF!</v>
          </cell>
        </row>
        <row r="252">
          <cell r="D252" t="str">
            <v>B2B_n/a</v>
          </cell>
          <cell r="AC252" t="e">
            <v>#REF!</v>
          </cell>
        </row>
        <row r="253">
          <cell r="D253" t="str">
            <v>Business Control, Analysis and Reporting Section</v>
          </cell>
          <cell r="AC253" t="e">
            <v>#REF!</v>
          </cell>
        </row>
        <row r="254">
          <cell r="D254" t="str">
            <v>Business Control, Analysis and Reporting Section</v>
          </cell>
          <cell r="AC254" t="e">
            <v>#REF!</v>
          </cell>
        </row>
        <row r="255">
          <cell r="D255" t="str">
            <v>Business Control, Analysis and Reporting Section</v>
          </cell>
          <cell r="AC255" t="e">
            <v>#REF!</v>
          </cell>
        </row>
        <row r="256">
          <cell r="D256" t="str">
            <v>Business Control, Analysis and Reporting Section</v>
          </cell>
          <cell r="AC256" t="e">
            <v>#REF!</v>
          </cell>
        </row>
        <row r="257">
          <cell r="D257" t="str">
            <v>Business Control, Analysis and Reporting Section</v>
          </cell>
          <cell r="AC257" t="e">
            <v>#REF!</v>
          </cell>
        </row>
        <row r="258">
          <cell r="D258" t="str">
            <v>Business Control, Analysis and Reporting Section</v>
          </cell>
          <cell r="AC258" t="e">
            <v>#REF!</v>
          </cell>
        </row>
        <row r="259">
          <cell r="D259" t="str">
            <v>Business Control, Analysis and Reporting Section</v>
          </cell>
          <cell r="AC259" t="e">
            <v>#REF!</v>
          </cell>
        </row>
        <row r="260">
          <cell r="D260" t="str">
            <v>Business Control, Analysis and Reporting Section</v>
          </cell>
          <cell r="AC260" t="e">
            <v>#REF!</v>
          </cell>
        </row>
        <row r="261">
          <cell r="D261" t="str">
            <v>Business Control, Analysis and Reporting Section</v>
          </cell>
          <cell r="AC261" t="e">
            <v>#REF!</v>
          </cell>
        </row>
        <row r="262">
          <cell r="D262" t="str">
            <v>Business Control, Analysis and Reporting Section</v>
          </cell>
          <cell r="AC262" t="e">
            <v>#REF!</v>
          </cell>
        </row>
        <row r="263">
          <cell r="D263" t="str">
            <v>Business Control, Analysis and Reporting Section</v>
          </cell>
          <cell r="AC263" t="e">
            <v>#REF!</v>
          </cell>
        </row>
        <row r="264">
          <cell r="D264" t="str">
            <v>Business Control, Analysis and Reporting Section</v>
          </cell>
          <cell r="AC264" t="e">
            <v>#REF!</v>
          </cell>
        </row>
        <row r="265">
          <cell r="D265" t="str">
            <v>Business Control, Analysis and Reporting Section</v>
          </cell>
          <cell r="AC265" t="e">
            <v>#REF!</v>
          </cell>
        </row>
        <row r="266">
          <cell r="D266" t="str">
            <v>Business Control, Analysis and Reporting Section</v>
          </cell>
          <cell r="AC266" t="e">
            <v>#REF!</v>
          </cell>
        </row>
        <row r="267">
          <cell r="D267" t="str">
            <v>Business Control, Analysis and Reporting Section</v>
          </cell>
          <cell r="AC267" t="e">
            <v>#REF!</v>
          </cell>
        </row>
        <row r="268">
          <cell r="D268" t="str">
            <v>Business Control, Analysis and Reporting Section</v>
          </cell>
          <cell r="AC268" t="e">
            <v>#REF!</v>
          </cell>
        </row>
        <row r="269">
          <cell r="D269" t="str">
            <v>Business Control, Analysis and Reporting Section</v>
          </cell>
          <cell r="AC269" t="e">
            <v>#REF!</v>
          </cell>
        </row>
        <row r="270">
          <cell r="D270" t="str">
            <v>Business Control, Analysis and Reporting Section</v>
          </cell>
          <cell r="AC270" t="e">
            <v>#REF!</v>
          </cell>
        </row>
        <row r="271">
          <cell r="D271" t="str">
            <v>Business Control, Analysis and Reporting Section</v>
          </cell>
          <cell r="AC271" t="e">
            <v>#REF!</v>
          </cell>
        </row>
        <row r="272">
          <cell r="D272" t="str">
            <v>Business Control, Analysis and Reporting Section</v>
          </cell>
          <cell r="AC272" t="e">
            <v>#REF!</v>
          </cell>
        </row>
        <row r="273">
          <cell r="D273" t="str">
            <v>Business Control, Analysis and Reporting Section</v>
          </cell>
          <cell r="AC273" t="e">
            <v>#REF!</v>
          </cell>
        </row>
        <row r="274">
          <cell r="D274" t="str">
            <v>Business Control, Analysis and Reporting Section</v>
          </cell>
          <cell r="AC274" t="e">
            <v>#REF!</v>
          </cell>
        </row>
        <row r="275">
          <cell r="D275" t="str">
            <v>Business Control, Analysis and Reporting Section</v>
          </cell>
          <cell r="AC275" t="e">
            <v>#REF!</v>
          </cell>
        </row>
        <row r="276">
          <cell r="D276" t="str">
            <v>Business Control, Analysis and Reporting Section</v>
          </cell>
          <cell r="AC276" t="e">
            <v>#REF!</v>
          </cell>
        </row>
        <row r="277">
          <cell r="D277" t="str">
            <v>Business Development Section</v>
          </cell>
          <cell r="AC277" t="e">
            <v>#REF!</v>
          </cell>
        </row>
        <row r="278">
          <cell r="D278" t="str">
            <v>Business Development Section</v>
          </cell>
          <cell r="AC278" t="e">
            <v>#REF!</v>
          </cell>
        </row>
        <row r="279">
          <cell r="D279" t="str">
            <v>Business Development Section</v>
          </cell>
          <cell r="AC279" t="e">
            <v>#REF!</v>
          </cell>
        </row>
        <row r="280">
          <cell r="D280" t="str">
            <v>Business Development Section</v>
          </cell>
          <cell r="AC280" t="e">
            <v>#REF!</v>
          </cell>
        </row>
        <row r="281">
          <cell r="D281" t="str">
            <v>Business Development Section</v>
          </cell>
          <cell r="AC281" t="e">
            <v>#REF!</v>
          </cell>
        </row>
        <row r="282">
          <cell r="D282" t="str">
            <v>Business Development Section</v>
          </cell>
          <cell r="AC282" t="e">
            <v>#REF!</v>
          </cell>
        </row>
        <row r="283">
          <cell r="D283" t="str">
            <v>Business Development Section</v>
          </cell>
          <cell r="AC283" t="e">
            <v>#REF!</v>
          </cell>
        </row>
        <row r="284">
          <cell r="D284" t="str">
            <v>Business Development Section</v>
          </cell>
          <cell r="AC284" t="e">
            <v>#REF!</v>
          </cell>
        </row>
        <row r="285">
          <cell r="D285" t="str">
            <v>Business Development Section</v>
          </cell>
          <cell r="AC285" t="e">
            <v>#REF!</v>
          </cell>
        </row>
        <row r="286">
          <cell r="D286" t="str">
            <v>Business Development Section</v>
          </cell>
          <cell r="AC286" t="e">
            <v>#REF!</v>
          </cell>
        </row>
        <row r="287">
          <cell r="D287" t="str">
            <v>Business Development Section</v>
          </cell>
          <cell r="AC287" t="e">
            <v>#REF!</v>
          </cell>
        </row>
        <row r="288">
          <cell r="D288" t="str">
            <v>Business Development Section</v>
          </cell>
          <cell r="AC288" t="e">
            <v>#REF!</v>
          </cell>
        </row>
        <row r="289">
          <cell r="D289" t="str">
            <v>Business Development Section</v>
          </cell>
          <cell r="AC289" t="e">
            <v>#REF!</v>
          </cell>
        </row>
        <row r="290">
          <cell r="D290" t="str">
            <v>Business Development Section</v>
          </cell>
          <cell r="AC290" t="e">
            <v>#REF!</v>
          </cell>
        </row>
        <row r="291">
          <cell r="D291" t="str">
            <v>Business Development Section</v>
          </cell>
          <cell r="AC291" t="e">
            <v>#REF!</v>
          </cell>
        </row>
        <row r="292">
          <cell r="D292" t="str">
            <v>Business Development Section</v>
          </cell>
          <cell r="AC292" t="e">
            <v>#REF!</v>
          </cell>
        </row>
        <row r="293">
          <cell r="D293" t="str">
            <v>Business Intelligence Section</v>
          </cell>
          <cell r="AC293" t="e">
            <v>#REF!</v>
          </cell>
        </row>
        <row r="294">
          <cell r="D294" t="str">
            <v>Business Intelligence Section</v>
          </cell>
          <cell r="AC294" t="e">
            <v>#REF!</v>
          </cell>
        </row>
        <row r="295">
          <cell r="D295" t="str">
            <v>Business Intelligence Section</v>
          </cell>
          <cell r="AC295" t="e">
            <v>#REF!</v>
          </cell>
        </row>
        <row r="296">
          <cell r="D296" t="str">
            <v>Business Intelligence Section</v>
          </cell>
          <cell r="AC296" t="e">
            <v>#REF!</v>
          </cell>
        </row>
        <row r="297">
          <cell r="D297" t="str">
            <v>Business Intelligence Section</v>
          </cell>
          <cell r="AC297" t="e">
            <v>#REF!</v>
          </cell>
        </row>
        <row r="298">
          <cell r="D298" t="str">
            <v>Business Intelligence Section</v>
          </cell>
          <cell r="AC298" t="e">
            <v>#REF!</v>
          </cell>
        </row>
        <row r="299">
          <cell r="D299" t="str">
            <v>Business Intelligence Section</v>
          </cell>
          <cell r="AC299" t="e">
            <v>#REF!</v>
          </cell>
        </row>
        <row r="300">
          <cell r="D300" t="str">
            <v>Business Intelligence Section</v>
          </cell>
          <cell r="AC300" t="e">
            <v>#REF!</v>
          </cell>
        </row>
        <row r="301">
          <cell r="D301" t="str">
            <v>Business Intelligence Section</v>
          </cell>
          <cell r="AC301" t="e">
            <v>#REF!</v>
          </cell>
        </row>
        <row r="302">
          <cell r="D302" t="str">
            <v>Business Intelligence Section</v>
          </cell>
          <cell r="AC302" t="e">
            <v>#REF!</v>
          </cell>
        </row>
        <row r="303">
          <cell r="D303" t="str">
            <v>Business Intelligence Section</v>
          </cell>
          <cell r="AC303" t="e">
            <v>#REF!</v>
          </cell>
        </row>
        <row r="304">
          <cell r="D304" t="str">
            <v>Business Intelligence Section</v>
          </cell>
          <cell r="AC304" t="e">
            <v>#REF!</v>
          </cell>
        </row>
        <row r="305">
          <cell r="D305" t="str">
            <v>Business Intelligence Section</v>
          </cell>
          <cell r="AC305" t="e">
            <v>#REF!</v>
          </cell>
        </row>
        <row r="306">
          <cell r="D306" t="str">
            <v>CCD_n/a</v>
          </cell>
          <cell r="AC306" t="e">
            <v>#REF!</v>
          </cell>
        </row>
        <row r="307">
          <cell r="D307" t="str">
            <v>CCD_n/a</v>
          </cell>
          <cell r="AC307" t="e">
            <v>#REF!</v>
          </cell>
        </row>
        <row r="308">
          <cell r="D308" t="str">
            <v>CCD_n/a</v>
          </cell>
          <cell r="AC308" t="e">
            <v>#REF!</v>
          </cell>
        </row>
        <row r="309">
          <cell r="D309" t="str">
            <v>CCD_n/a</v>
          </cell>
          <cell r="AC309" t="e">
            <v>#REF!</v>
          </cell>
        </row>
        <row r="310">
          <cell r="D310" t="str">
            <v>CCD_n/a</v>
          </cell>
          <cell r="AC310" t="e">
            <v>#REF!</v>
          </cell>
        </row>
        <row r="311">
          <cell r="D311" t="str">
            <v>CCD_n/a</v>
          </cell>
          <cell r="AC311" t="e">
            <v>#REF!</v>
          </cell>
        </row>
        <row r="312">
          <cell r="D312" t="str">
            <v>CCD_n/a</v>
          </cell>
          <cell r="AC312" t="e">
            <v>#REF!</v>
          </cell>
        </row>
        <row r="313">
          <cell r="D313" t="str">
            <v>CCD_n/a</v>
          </cell>
          <cell r="AC313" t="e">
            <v>#REF!</v>
          </cell>
        </row>
        <row r="314">
          <cell r="D314" t="str">
            <v>CCD_n/a</v>
          </cell>
          <cell r="AC314" t="e">
            <v>#REF!</v>
          </cell>
        </row>
        <row r="315">
          <cell r="D315" t="str">
            <v>CCD_n/a</v>
          </cell>
          <cell r="AC315" t="e">
            <v>#REF!</v>
          </cell>
        </row>
        <row r="316">
          <cell r="D316" t="str">
            <v>CCD_n/a</v>
          </cell>
          <cell r="AC316" t="e">
            <v>#REF!</v>
          </cell>
        </row>
        <row r="317">
          <cell r="D317" t="str">
            <v>CCD_n/a</v>
          </cell>
          <cell r="AC317" t="e">
            <v>#REF!</v>
          </cell>
        </row>
        <row r="318">
          <cell r="D318" t="str">
            <v>CCD_n/a</v>
          </cell>
          <cell r="AC318" t="e">
            <v>#REF!</v>
          </cell>
        </row>
        <row r="319">
          <cell r="D319" t="str">
            <v>CCD_n/a</v>
          </cell>
          <cell r="AC319" t="e">
            <v>#REF!</v>
          </cell>
        </row>
        <row r="320">
          <cell r="D320" t="str">
            <v>CCD_n/a</v>
          </cell>
          <cell r="AC320" t="e">
            <v>#REF!</v>
          </cell>
        </row>
        <row r="321">
          <cell r="D321" t="str">
            <v>CCD_n/a</v>
          </cell>
          <cell r="AC321" t="e">
            <v>#REF!</v>
          </cell>
        </row>
        <row r="322">
          <cell r="D322" t="str">
            <v>CCD_n/a</v>
          </cell>
          <cell r="AC322" t="e">
            <v>#REF!</v>
          </cell>
        </row>
        <row r="323">
          <cell r="D323" t="str">
            <v>CCD_n/a</v>
          </cell>
          <cell r="AC323" t="e">
            <v>#REF!</v>
          </cell>
        </row>
        <row r="324">
          <cell r="D324" t="str">
            <v>CCD_n/a</v>
          </cell>
          <cell r="AC324" t="e">
            <v>#REF!</v>
          </cell>
        </row>
        <row r="325">
          <cell r="D325" t="str">
            <v>CCD_n/a</v>
          </cell>
          <cell r="AC325" t="e">
            <v>#REF!</v>
          </cell>
        </row>
        <row r="326">
          <cell r="D326" t="str">
            <v>CCD_n/a</v>
          </cell>
          <cell r="AC326" t="e">
            <v>#REF!</v>
          </cell>
        </row>
        <row r="327">
          <cell r="D327" t="str">
            <v>CCD_n/a</v>
          </cell>
          <cell r="AC327" t="e">
            <v>#REF!</v>
          </cell>
        </row>
        <row r="328">
          <cell r="D328" t="str">
            <v>CCD_n/a</v>
          </cell>
          <cell r="AC328" t="e">
            <v>#REF!</v>
          </cell>
        </row>
        <row r="329">
          <cell r="D329" t="str">
            <v>CCD_n/a</v>
          </cell>
          <cell r="AC329" t="e">
            <v>#REF!</v>
          </cell>
        </row>
        <row r="330">
          <cell r="D330" t="str">
            <v>CCD_n/a</v>
          </cell>
          <cell r="AC330" t="e">
            <v>#REF!</v>
          </cell>
        </row>
        <row r="331">
          <cell r="D331" t="str">
            <v>CCD_n/a</v>
          </cell>
          <cell r="AC331" t="e">
            <v>#REF!</v>
          </cell>
        </row>
        <row r="332">
          <cell r="D332" t="str">
            <v>CCD_n/a</v>
          </cell>
          <cell r="AC332" t="e">
            <v>#REF!</v>
          </cell>
        </row>
        <row r="333">
          <cell r="D333" t="str">
            <v>CCD_n/a</v>
          </cell>
          <cell r="AC333" t="e">
            <v>#REF!</v>
          </cell>
        </row>
        <row r="334">
          <cell r="D334" t="str">
            <v>CCD_n/a</v>
          </cell>
          <cell r="AC334" t="e">
            <v>#REF!</v>
          </cell>
        </row>
        <row r="335">
          <cell r="D335" t="str">
            <v>CCD_n/a</v>
          </cell>
          <cell r="AC335" t="e">
            <v>#REF!</v>
          </cell>
        </row>
        <row r="336">
          <cell r="D336" t="str">
            <v>CCD_n/a</v>
          </cell>
          <cell r="AC336" t="e">
            <v>#REF!</v>
          </cell>
        </row>
        <row r="337">
          <cell r="D337" t="str">
            <v>CCD_n/a</v>
          </cell>
          <cell r="AC337" t="e">
            <v>#REF!</v>
          </cell>
        </row>
        <row r="338">
          <cell r="D338" t="str">
            <v>CCD_n/a</v>
          </cell>
          <cell r="AC338" t="e">
            <v>#REF!</v>
          </cell>
        </row>
        <row r="339">
          <cell r="D339" t="str">
            <v>CCD_n/a</v>
          </cell>
          <cell r="AC339" t="e">
            <v>#REF!</v>
          </cell>
        </row>
        <row r="340">
          <cell r="D340" t="str">
            <v>CCD_n/a</v>
          </cell>
          <cell r="AC340" t="e">
            <v>#REF!</v>
          </cell>
        </row>
        <row r="341">
          <cell r="D341" t="str">
            <v>CCD_n/a</v>
          </cell>
          <cell r="AC341" t="e">
            <v>#REF!</v>
          </cell>
        </row>
        <row r="342">
          <cell r="D342" t="str">
            <v>CCD_n/a</v>
          </cell>
          <cell r="AC342" t="e">
            <v>#REF!</v>
          </cell>
        </row>
        <row r="343">
          <cell r="D343" t="str">
            <v>CCD_n/a</v>
          </cell>
          <cell r="AC343" t="e">
            <v>#REF!</v>
          </cell>
        </row>
        <row r="344">
          <cell r="D344" t="str">
            <v>CCD_n/a</v>
          </cell>
          <cell r="AC344" t="e">
            <v>#REF!</v>
          </cell>
        </row>
        <row r="345">
          <cell r="D345" t="str">
            <v>CCD_n/a</v>
          </cell>
          <cell r="AC345" t="e">
            <v>#REF!</v>
          </cell>
        </row>
        <row r="346">
          <cell r="D346" t="str">
            <v>CCD_n/a</v>
          </cell>
          <cell r="AC346" t="e">
            <v>#REF!</v>
          </cell>
        </row>
        <row r="347">
          <cell r="D347" t="str">
            <v>CCD_n/a</v>
          </cell>
          <cell r="AC347" t="e">
            <v>#REF!</v>
          </cell>
        </row>
        <row r="348">
          <cell r="D348" t="str">
            <v>CCD_n/a</v>
          </cell>
          <cell r="AC348" t="e">
            <v>#REF!</v>
          </cell>
        </row>
        <row r="349">
          <cell r="D349" t="str">
            <v>CCD_n/a</v>
          </cell>
          <cell r="AC349" t="e">
            <v>#REF!</v>
          </cell>
        </row>
        <row r="350">
          <cell r="D350" t="str">
            <v>CCD_n/a</v>
          </cell>
          <cell r="AC350" t="e">
            <v>#REF!</v>
          </cell>
        </row>
        <row r="351">
          <cell r="D351" t="str">
            <v>CCD_n/a</v>
          </cell>
          <cell r="AC351" t="e">
            <v>#REF!</v>
          </cell>
        </row>
        <row r="352">
          <cell r="D352" t="str">
            <v>CCD_n/a</v>
          </cell>
          <cell r="AC352" t="e">
            <v>#REF!</v>
          </cell>
        </row>
        <row r="353">
          <cell r="D353" t="str">
            <v>CCD_n/a</v>
          </cell>
          <cell r="AC353" t="e">
            <v>#REF!</v>
          </cell>
        </row>
        <row r="354">
          <cell r="D354" t="str">
            <v>CCD_n/a</v>
          </cell>
          <cell r="AC354" t="e">
            <v>#REF!</v>
          </cell>
        </row>
        <row r="355">
          <cell r="D355" t="str">
            <v>CCD_n/a</v>
          </cell>
          <cell r="AC355" t="e">
            <v>#REF!</v>
          </cell>
        </row>
        <row r="356">
          <cell r="D356" t="str">
            <v>CCD_n/a</v>
          </cell>
          <cell r="AC356" t="e">
            <v>#REF!</v>
          </cell>
        </row>
        <row r="357">
          <cell r="D357" t="str">
            <v>CCD_n/a</v>
          </cell>
          <cell r="AC357" t="e">
            <v>#REF!</v>
          </cell>
        </row>
        <row r="358">
          <cell r="D358" t="str">
            <v>CCD_n/a</v>
          </cell>
          <cell r="AC358" t="e">
            <v>#REF!</v>
          </cell>
        </row>
        <row r="359">
          <cell r="D359" t="str">
            <v>CCD_n/a</v>
          </cell>
          <cell r="AC359" t="e">
            <v>#REF!</v>
          </cell>
        </row>
        <row r="360">
          <cell r="D360" t="str">
            <v>CCD_n/a</v>
          </cell>
          <cell r="AC360" t="e">
            <v>#REF!</v>
          </cell>
        </row>
        <row r="361">
          <cell r="D361" t="str">
            <v>CCD_n/a</v>
          </cell>
          <cell r="AC361" t="e">
            <v>#REF!</v>
          </cell>
        </row>
        <row r="362">
          <cell r="D362" t="str">
            <v>CCD_n/a</v>
          </cell>
          <cell r="AC362" t="e">
            <v>#REF!</v>
          </cell>
        </row>
        <row r="363">
          <cell r="D363" t="str">
            <v>CCD_n/a</v>
          </cell>
          <cell r="AC363" t="e">
            <v>#REF!</v>
          </cell>
        </row>
        <row r="364">
          <cell r="D364" t="str">
            <v>CCD_n/a</v>
          </cell>
          <cell r="AC364" t="e">
            <v>#REF!</v>
          </cell>
        </row>
        <row r="365">
          <cell r="D365" t="str">
            <v>CCD_n/a</v>
          </cell>
          <cell r="AC365" t="e">
            <v>#REF!</v>
          </cell>
        </row>
        <row r="366">
          <cell r="D366" t="str">
            <v>CCD_n/a</v>
          </cell>
          <cell r="AC366" t="e">
            <v>#REF!</v>
          </cell>
        </row>
        <row r="367">
          <cell r="D367" t="str">
            <v>CCD_n/a</v>
          </cell>
          <cell r="AC367" t="e">
            <v>#REF!</v>
          </cell>
        </row>
        <row r="368">
          <cell r="D368" t="str">
            <v>CCD_n/a</v>
          </cell>
          <cell r="AC368" t="e">
            <v>#REF!</v>
          </cell>
        </row>
        <row r="369">
          <cell r="D369" t="str">
            <v>CCD_n/a</v>
          </cell>
          <cell r="AC369" t="e">
            <v>#REF!</v>
          </cell>
        </row>
        <row r="370">
          <cell r="D370" t="str">
            <v>CCD_n/a</v>
          </cell>
          <cell r="AC370" t="e">
            <v>#REF!</v>
          </cell>
        </row>
        <row r="371">
          <cell r="D371" t="str">
            <v>CCD_n/a</v>
          </cell>
          <cell r="AC371" t="e">
            <v>#REF!</v>
          </cell>
        </row>
        <row r="372">
          <cell r="D372" t="str">
            <v>CCD_n/a</v>
          </cell>
          <cell r="AC372" t="e">
            <v>#REF!</v>
          </cell>
        </row>
        <row r="373">
          <cell r="D373" t="str">
            <v>CCD_n/a</v>
          </cell>
          <cell r="AC373" t="e">
            <v>#REF!</v>
          </cell>
        </row>
        <row r="374">
          <cell r="D374" t="str">
            <v>CCD_n/a</v>
          </cell>
          <cell r="AC374" t="e">
            <v>#REF!</v>
          </cell>
        </row>
        <row r="375">
          <cell r="D375" t="str">
            <v>CCD_n/a</v>
          </cell>
          <cell r="AC375" t="e">
            <v>#REF!</v>
          </cell>
        </row>
        <row r="376">
          <cell r="D376" t="str">
            <v>CCD_n/a</v>
          </cell>
          <cell r="AC376" t="e">
            <v>#REF!</v>
          </cell>
        </row>
        <row r="377">
          <cell r="D377" t="str">
            <v>CCD_n/a</v>
          </cell>
          <cell r="AC377" t="e">
            <v>#REF!</v>
          </cell>
        </row>
        <row r="378">
          <cell r="D378" t="str">
            <v>CCD_n/a</v>
          </cell>
          <cell r="AC378" t="e">
            <v>#REF!</v>
          </cell>
        </row>
        <row r="379">
          <cell r="D379" t="str">
            <v>CCD_n/a</v>
          </cell>
          <cell r="AC379" t="e">
            <v>#REF!</v>
          </cell>
        </row>
        <row r="380">
          <cell r="D380" t="str">
            <v>CCD_n/a</v>
          </cell>
          <cell r="AC380" t="e">
            <v>#REF!</v>
          </cell>
        </row>
        <row r="381">
          <cell r="D381" t="str">
            <v>CCD_n/a</v>
          </cell>
          <cell r="AC381" t="e">
            <v>#REF!</v>
          </cell>
        </row>
        <row r="382">
          <cell r="D382" t="str">
            <v>CCD_n/a</v>
          </cell>
          <cell r="AC382" t="e">
            <v>#REF!</v>
          </cell>
        </row>
        <row r="383">
          <cell r="D383" t="str">
            <v>CCD_n/a</v>
          </cell>
          <cell r="AC383" t="e">
            <v>#REF!</v>
          </cell>
        </row>
        <row r="384">
          <cell r="D384" t="str">
            <v>CCD_n/a</v>
          </cell>
          <cell r="AC384" t="e">
            <v>#REF!</v>
          </cell>
        </row>
        <row r="385">
          <cell r="D385" t="str">
            <v>CCD_n/a</v>
          </cell>
          <cell r="AC385" t="e">
            <v>#REF!</v>
          </cell>
        </row>
        <row r="386">
          <cell r="D386" t="str">
            <v>CCD_n/a</v>
          </cell>
          <cell r="AC386" t="e">
            <v>#REF!</v>
          </cell>
        </row>
        <row r="387">
          <cell r="D387" t="str">
            <v>CCD_n/a</v>
          </cell>
          <cell r="AC387" t="e">
            <v>#REF!</v>
          </cell>
        </row>
        <row r="388">
          <cell r="D388" t="str">
            <v>CCD_n/a</v>
          </cell>
          <cell r="AC388" t="e">
            <v>#REF!</v>
          </cell>
        </row>
        <row r="389">
          <cell r="D389" t="str">
            <v>CCD_n/a</v>
          </cell>
          <cell r="AC389" t="e">
            <v>#REF!</v>
          </cell>
        </row>
        <row r="390">
          <cell r="D390" t="str">
            <v>CCD_n/a</v>
          </cell>
          <cell r="AC390" t="e">
            <v>#REF!</v>
          </cell>
        </row>
        <row r="391">
          <cell r="D391" t="str">
            <v>CCD_n/a</v>
          </cell>
          <cell r="AC391" t="e">
            <v>#REF!</v>
          </cell>
        </row>
        <row r="392">
          <cell r="D392" t="str">
            <v>CCD_n/a</v>
          </cell>
          <cell r="AC392" t="e">
            <v>#REF!</v>
          </cell>
        </row>
        <row r="393">
          <cell r="D393" t="str">
            <v>CCD_n/a</v>
          </cell>
          <cell r="AC393" t="e">
            <v>#REF!</v>
          </cell>
        </row>
        <row r="394">
          <cell r="D394" t="str">
            <v>CCD_n/a</v>
          </cell>
          <cell r="AC394" t="e">
            <v>#REF!</v>
          </cell>
        </row>
        <row r="395">
          <cell r="D395" t="str">
            <v>CCD_n/a</v>
          </cell>
          <cell r="AC395" t="e">
            <v>#REF!</v>
          </cell>
        </row>
        <row r="396">
          <cell r="D396" t="str">
            <v>CCD_n/a</v>
          </cell>
          <cell r="AC396" t="e">
            <v>#REF!</v>
          </cell>
        </row>
        <row r="397">
          <cell r="D397" t="str">
            <v>CCD_n/a</v>
          </cell>
          <cell r="AC397" t="e">
            <v>#REF!</v>
          </cell>
        </row>
        <row r="398">
          <cell r="D398" t="str">
            <v>CCD_n/a</v>
          </cell>
          <cell r="AC398" t="e">
            <v>#REF!</v>
          </cell>
        </row>
        <row r="399">
          <cell r="D399" t="str">
            <v>CCD_n/a</v>
          </cell>
          <cell r="AC399" t="e">
            <v>#REF!</v>
          </cell>
        </row>
        <row r="400">
          <cell r="D400" t="str">
            <v>CCD_n/a</v>
          </cell>
          <cell r="AC400" t="e">
            <v>#REF!</v>
          </cell>
        </row>
        <row r="401">
          <cell r="D401" t="str">
            <v>CCD_n/a</v>
          </cell>
          <cell r="AC401" t="e">
            <v>#REF!</v>
          </cell>
        </row>
        <row r="402">
          <cell r="D402" t="str">
            <v>CCD_n/a</v>
          </cell>
          <cell r="AC402" t="e">
            <v>#REF!</v>
          </cell>
        </row>
        <row r="403">
          <cell r="D403" t="str">
            <v>CCD_n/a</v>
          </cell>
          <cell r="AC403" t="e">
            <v>#REF!</v>
          </cell>
        </row>
        <row r="404">
          <cell r="D404" t="str">
            <v>CCD_n/a</v>
          </cell>
          <cell r="AC404" t="e">
            <v>#REF!</v>
          </cell>
        </row>
        <row r="405">
          <cell r="D405" t="str">
            <v>CCD_n/a</v>
          </cell>
          <cell r="AC405" t="e">
            <v>#REF!</v>
          </cell>
        </row>
        <row r="406">
          <cell r="D406" t="str">
            <v>CCD_n/a</v>
          </cell>
          <cell r="AC406" t="e">
            <v>#REF!</v>
          </cell>
        </row>
        <row r="407">
          <cell r="D407" t="str">
            <v>CCD_n/a</v>
          </cell>
          <cell r="AC407" t="e">
            <v>#REF!</v>
          </cell>
        </row>
        <row r="408">
          <cell r="D408" t="str">
            <v>CCD_n/a</v>
          </cell>
          <cell r="AC408" t="e">
            <v>#REF!</v>
          </cell>
        </row>
        <row r="409">
          <cell r="D409" t="str">
            <v>CCD_n/a</v>
          </cell>
          <cell r="AC409" t="e">
            <v>#REF!</v>
          </cell>
        </row>
        <row r="410">
          <cell r="D410" t="str">
            <v>CCD_n/a</v>
          </cell>
          <cell r="AC410" t="e">
            <v>#REF!</v>
          </cell>
        </row>
        <row r="411">
          <cell r="D411" t="str">
            <v>CCD_n/a</v>
          </cell>
          <cell r="AC411" t="e">
            <v>#REF!</v>
          </cell>
        </row>
        <row r="412">
          <cell r="D412" t="str">
            <v>CCD_n/a</v>
          </cell>
          <cell r="AC412" t="e">
            <v>#REF!</v>
          </cell>
        </row>
        <row r="413">
          <cell r="D413" t="str">
            <v>CCD_n/a</v>
          </cell>
          <cell r="AC413" t="e">
            <v>#REF!</v>
          </cell>
        </row>
        <row r="414">
          <cell r="D414" t="str">
            <v>CCD_n/a</v>
          </cell>
          <cell r="AC414" t="e">
            <v>#REF!</v>
          </cell>
        </row>
        <row r="415">
          <cell r="D415" t="str">
            <v>CCD_n/a</v>
          </cell>
          <cell r="AC415" t="e">
            <v>#REF!</v>
          </cell>
        </row>
        <row r="416">
          <cell r="D416" t="str">
            <v>CCD_n/a</v>
          </cell>
          <cell r="AC416" t="e">
            <v>#REF!</v>
          </cell>
        </row>
        <row r="417">
          <cell r="D417" t="str">
            <v>CCD_n/a</v>
          </cell>
          <cell r="AC417" t="e">
            <v>#REF!</v>
          </cell>
        </row>
        <row r="418">
          <cell r="D418" t="str">
            <v>CCD_n/a</v>
          </cell>
          <cell r="AC418" t="e">
            <v>#REF!</v>
          </cell>
        </row>
        <row r="419">
          <cell r="D419" t="str">
            <v>CCD_n/a</v>
          </cell>
          <cell r="AC419" t="e">
            <v>#REF!</v>
          </cell>
        </row>
        <row r="420">
          <cell r="D420" t="str">
            <v>CCD_n/a</v>
          </cell>
          <cell r="AC420" t="e">
            <v>#REF!</v>
          </cell>
        </row>
        <row r="421">
          <cell r="D421" t="str">
            <v>CCD_n/a</v>
          </cell>
          <cell r="AC421" t="e">
            <v>#REF!</v>
          </cell>
        </row>
        <row r="422">
          <cell r="D422" t="str">
            <v>CCD_n/a</v>
          </cell>
          <cell r="AC422" t="e">
            <v>#REF!</v>
          </cell>
        </row>
        <row r="423">
          <cell r="D423" t="str">
            <v>CCD_n/a</v>
          </cell>
          <cell r="AC423" t="e">
            <v>#REF!</v>
          </cell>
        </row>
        <row r="424">
          <cell r="D424" t="str">
            <v>CCD_n/a</v>
          </cell>
          <cell r="AC424" t="e">
            <v>#REF!</v>
          </cell>
        </row>
        <row r="425">
          <cell r="D425" t="str">
            <v>CCD_n/a</v>
          </cell>
          <cell r="AC425" t="e">
            <v>#REF!</v>
          </cell>
        </row>
        <row r="426">
          <cell r="D426" t="str">
            <v>CCD_n/a</v>
          </cell>
          <cell r="AC426" t="e">
            <v>#REF!</v>
          </cell>
        </row>
        <row r="427">
          <cell r="D427" t="str">
            <v>CCD_n/a</v>
          </cell>
          <cell r="AC427" t="e">
            <v>#REF!</v>
          </cell>
        </row>
        <row r="428">
          <cell r="D428" t="str">
            <v>CCD_n/a</v>
          </cell>
          <cell r="AC428" t="e">
            <v>#REF!</v>
          </cell>
        </row>
        <row r="429">
          <cell r="D429" t="str">
            <v>CCD_n/a</v>
          </cell>
          <cell r="AC429" t="e">
            <v>#REF!</v>
          </cell>
        </row>
        <row r="430">
          <cell r="D430" t="str">
            <v>CCD_n/a</v>
          </cell>
          <cell r="AC430" t="e">
            <v>#REF!</v>
          </cell>
        </row>
        <row r="431">
          <cell r="D431" t="str">
            <v>CCD_n/a</v>
          </cell>
          <cell r="AC431" t="e">
            <v>#REF!</v>
          </cell>
        </row>
        <row r="432">
          <cell r="D432" t="str">
            <v>CCD_n/a</v>
          </cell>
          <cell r="AC432" t="e">
            <v>#REF!</v>
          </cell>
        </row>
        <row r="433">
          <cell r="D433" t="str">
            <v>CCD_n/a</v>
          </cell>
          <cell r="AC433" t="e">
            <v>#REF!</v>
          </cell>
        </row>
        <row r="434">
          <cell r="D434" t="str">
            <v>CCD_n/a</v>
          </cell>
          <cell r="AC434" t="e">
            <v>#REF!</v>
          </cell>
        </row>
        <row r="435">
          <cell r="D435" t="str">
            <v>CCD_n/a</v>
          </cell>
          <cell r="AC435" t="e">
            <v>#REF!</v>
          </cell>
        </row>
        <row r="436">
          <cell r="D436" t="str">
            <v>CCD_n/a</v>
          </cell>
          <cell r="AC436" t="e">
            <v>#REF!</v>
          </cell>
        </row>
        <row r="437">
          <cell r="D437" t="str">
            <v>CCD_n/a</v>
          </cell>
          <cell r="AC437" t="e">
            <v>#REF!</v>
          </cell>
        </row>
        <row r="438">
          <cell r="D438" t="str">
            <v>CCD_n/a</v>
          </cell>
          <cell r="AC438" t="e">
            <v>#REF!</v>
          </cell>
        </row>
        <row r="439">
          <cell r="D439" t="str">
            <v>CCD_n/a</v>
          </cell>
          <cell r="AC439" t="e">
            <v>#REF!</v>
          </cell>
        </row>
        <row r="440">
          <cell r="D440" t="str">
            <v>CCD_n/a</v>
          </cell>
          <cell r="AC440" t="e">
            <v>#REF!</v>
          </cell>
        </row>
        <row r="441">
          <cell r="D441" t="str">
            <v>CCD_n/a</v>
          </cell>
          <cell r="AC441" t="e">
            <v>#REF!</v>
          </cell>
        </row>
        <row r="442">
          <cell r="D442" t="str">
            <v>CCD_n/a</v>
          </cell>
          <cell r="AC442" t="e">
            <v>#REF!</v>
          </cell>
        </row>
        <row r="443">
          <cell r="D443" t="str">
            <v>CCD_n/a</v>
          </cell>
          <cell r="AC443" t="e">
            <v>#REF!</v>
          </cell>
        </row>
        <row r="444">
          <cell r="D444" t="str">
            <v>CCD_n/a</v>
          </cell>
          <cell r="AC444" t="e">
            <v>#REF!</v>
          </cell>
        </row>
        <row r="445">
          <cell r="D445" t="str">
            <v>CCD_n/a</v>
          </cell>
          <cell r="AC445" t="e">
            <v>#REF!</v>
          </cell>
        </row>
        <row r="446">
          <cell r="D446" t="str">
            <v>CCD_n/a</v>
          </cell>
          <cell r="AC446" t="e">
            <v>#REF!</v>
          </cell>
        </row>
        <row r="447">
          <cell r="D447" t="str">
            <v>CCD_n/a</v>
          </cell>
          <cell r="AC447" t="e">
            <v>#REF!</v>
          </cell>
        </row>
        <row r="448">
          <cell r="D448" t="str">
            <v>CCD_n/a</v>
          </cell>
          <cell r="AC448" t="e">
            <v>#REF!</v>
          </cell>
        </row>
        <row r="449">
          <cell r="D449" t="str">
            <v>CCD_n/a</v>
          </cell>
          <cell r="AC449" t="e">
            <v>#REF!</v>
          </cell>
        </row>
        <row r="450">
          <cell r="D450" t="str">
            <v>CCD_n/a</v>
          </cell>
          <cell r="AC450" t="e">
            <v>#REF!</v>
          </cell>
        </row>
        <row r="451">
          <cell r="D451" t="str">
            <v>CCD_n/a</v>
          </cell>
          <cell r="AC451" t="e">
            <v>#REF!</v>
          </cell>
        </row>
        <row r="452">
          <cell r="D452" t="str">
            <v>CCD_n/a</v>
          </cell>
          <cell r="AC452" t="e">
            <v>#REF!</v>
          </cell>
        </row>
        <row r="453">
          <cell r="D453" t="str">
            <v>CEO_n/a</v>
          </cell>
          <cell r="AC453" t="e">
            <v>#REF!</v>
          </cell>
        </row>
        <row r="454">
          <cell r="D454" t="str">
            <v>CEO_n/a</v>
          </cell>
          <cell r="AC454" t="e">
            <v>#REF!</v>
          </cell>
        </row>
        <row r="455">
          <cell r="D455" t="str">
            <v>CEO_n/a</v>
          </cell>
          <cell r="AC455" t="e">
            <v>#REF!</v>
          </cell>
        </row>
        <row r="456">
          <cell r="D456" t="str">
            <v>CEO_n/a</v>
          </cell>
          <cell r="AC456" t="e">
            <v>#REF!</v>
          </cell>
        </row>
        <row r="457">
          <cell r="D457" t="str">
            <v>CEO_n/a</v>
          </cell>
          <cell r="AC457" t="e">
            <v>#REF!</v>
          </cell>
        </row>
        <row r="458">
          <cell r="D458" t="str">
            <v>CEO_n/a</v>
          </cell>
          <cell r="AC458" t="e">
            <v>#REF!</v>
          </cell>
        </row>
        <row r="459">
          <cell r="D459" t="str">
            <v>Communications Section</v>
          </cell>
          <cell r="AC459" t="e">
            <v>#REF!</v>
          </cell>
        </row>
        <row r="460">
          <cell r="D460" t="str">
            <v>Communications Section</v>
          </cell>
          <cell r="AC460" t="e">
            <v>#REF!</v>
          </cell>
        </row>
        <row r="461">
          <cell r="D461" t="str">
            <v>Communications Section</v>
          </cell>
          <cell r="AC461" t="e">
            <v>#REF!</v>
          </cell>
        </row>
        <row r="462">
          <cell r="D462" t="str">
            <v>Communications Section</v>
          </cell>
          <cell r="AC462" t="e">
            <v>#REF!</v>
          </cell>
        </row>
        <row r="463">
          <cell r="D463" t="str">
            <v>Communications Section</v>
          </cell>
          <cell r="AC463" t="e">
            <v>#REF!</v>
          </cell>
        </row>
        <row r="464">
          <cell r="D464" t="str">
            <v>Communications Section</v>
          </cell>
          <cell r="AC464" t="e">
            <v>#REF!</v>
          </cell>
        </row>
        <row r="465">
          <cell r="D465" t="str">
            <v>Communications Section</v>
          </cell>
          <cell r="AC465" t="e">
            <v>#REF!</v>
          </cell>
        </row>
        <row r="466">
          <cell r="D466" t="str">
            <v>Communications Section</v>
          </cell>
          <cell r="AC466" t="e">
            <v>#REF!</v>
          </cell>
        </row>
        <row r="467">
          <cell r="D467" t="str">
            <v>Communications Section</v>
          </cell>
          <cell r="AC467" t="e">
            <v>#REF!</v>
          </cell>
        </row>
        <row r="468">
          <cell r="D468" t="str">
            <v>Communications Section</v>
          </cell>
          <cell r="AC468" t="e">
            <v>#REF!</v>
          </cell>
        </row>
        <row r="469">
          <cell r="D469" t="str">
            <v>Communications Section</v>
          </cell>
          <cell r="AC469" t="e">
            <v>#REF!</v>
          </cell>
        </row>
        <row r="470">
          <cell r="D470" t="str">
            <v>Compensation and Benefits Unit</v>
          </cell>
          <cell r="AC470" t="e">
            <v>#REF!</v>
          </cell>
        </row>
        <row r="471">
          <cell r="D471" t="str">
            <v>Compensation and Benefits Unit</v>
          </cell>
          <cell r="AC471" t="e">
            <v>#REF!</v>
          </cell>
        </row>
        <row r="472">
          <cell r="D472" t="str">
            <v>Compensation and Benefits Unit</v>
          </cell>
          <cell r="AC472" t="e">
            <v>#REF!</v>
          </cell>
        </row>
        <row r="473">
          <cell r="D473" t="str">
            <v>Compensation and Benefits Unit</v>
          </cell>
          <cell r="AC473" t="e">
            <v>#REF!</v>
          </cell>
        </row>
        <row r="474">
          <cell r="D474" t="str">
            <v>Compensation and Benefits Unit</v>
          </cell>
          <cell r="AC474" t="e">
            <v>#REF!</v>
          </cell>
        </row>
        <row r="475">
          <cell r="D475" t="str">
            <v>Consumer Marketing Section</v>
          </cell>
          <cell r="AC475" t="e">
            <v>#REF!</v>
          </cell>
        </row>
        <row r="476">
          <cell r="D476" t="str">
            <v>Consumer Marketing Section</v>
          </cell>
          <cell r="AC476" t="e">
            <v>#REF!</v>
          </cell>
        </row>
        <row r="477">
          <cell r="D477" t="str">
            <v>Consumer Marketing Section</v>
          </cell>
          <cell r="AC477" t="e">
            <v>#REF!</v>
          </cell>
        </row>
        <row r="478">
          <cell r="D478" t="str">
            <v>Consumer Marketing Section</v>
          </cell>
          <cell r="AC478" t="e">
            <v>#REF!</v>
          </cell>
        </row>
        <row r="479">
          <cell r="D479" t="str">
            <v>Consumer Marketing Section</v>
          </cell>
          <cell r="AC479" t="e">
            <v>#REF!</v>
          </cell>
        </row>
        <row r="480">
          <cell r="D480" t="str">
            <v>Consumer Marketing Section</v>
          </cell>
          <cell r="AC480" t="e">
            <v>#REF!</v>
          </cell>
        </row>
        <row r="481">
          <cell r="D481" t="str">
            <v>Consumer Marketing Section</v>
          </cell>
          <cell r="AC481" t="e">
            <v>#REF!</v>
          </cell>
        </row>
        <row r="482">
          <cell r="D482" t="str">
            <v>Consumer Marketing Section</v>
          </cell>
          <cell r="AC482" t="e">
            <v>#REF!</v>
          </cell>
        </row>
        <row r="483">
          <cell r="D483" t="str">
            <v>Consumer Marketing Section</v>
          </cell>
          <cell r="AC483" t="e">
            <v>#REF!</v>
          </cell>
        </row>
        <row r="484">
          <cell r="D484" t="str">
            <v>Consumer Marketing Section</v>
          </cell>
          <cell r="AC484" t="e">
            <v>#REF!</v>
          </cell>
        </row>
        <row r="485">
          <cell r="D485" t="str">
            <v>Consumer Marketing Section</v>
          </cell>
          <cell r="AC485" t="e">
            <v>#REF!</v>
          </cell>
        </row>
        <row r="486">
          <cell r="D486" t="str">
            <v>Consumer Marketing Section</v>
          </cell>
          <cell r="AC486" t="e">
            <v>#REF!</v>
          </cell>
        </row>
        <row r="487">
          <cell r="D487" t="str">
            <v>Consumer Marketing Section</v>
          </cell>
          <cell r="AC487" t="e">
            <v>#REF!</v>
          </cell>
        </row>
        <row r="488">
          <cell r="D488" t="str">
            <v>Consumer Marketing Section</v>
          </cell>
          <cell r="AC488" t="e">
            <v>#REF!</v>
          </cell>
        </row>
        <row r="489">
          <cell r="D489" t="str">
            <v>Consumer Marketing Section</v>
          </cell>
          <cell r="AC489" t="e">
            <v>#REF!</v>
          </cell>
        </row>
        <row r="490">
          <cell r="D490" t="str">
            <v>Consumer Marketing Section</v>
          </cell>
          <cell r="AC490" t="e">
            <v>#REF!</v>
          </cell>
        </row>
        <row r="491">
          <cell r="D491" t="str">
            <v>Contract Management and Litigation Section</v>
          </cell>
          <cell r="AC491" t="e">
            <v>#REF!</v>
          </cell>
        </row>
        <row r="492">
          <cell r="D492" t="str">
            <v>Contract Management and Litigation Section</v>
          </cell>
          <cell r="AC492" t="e">
            <v>#REF!</v>
          </cell>
        </row>
        <row r="493">
          <cell r="D493" t="str">
            <v>Contract Management and Litigation Section</v>
          </cell>
          <cell r="AC493" t="e">
            <v>#REF!</v>
          </cell>
        </row>
        <row r="494">
          <cell r="D494" t="str">
            <v>Contract Management and Litigation Section</v>
          </cell>
          <cell r="AC494" t="e">
            <v>#REF!</v>
          </cell>
        </row>
        <row r="495">
          <cell r="D495" t="str">
            <v>Contract Management and Litigation Section</v>
          </cell>
          <cell r="AC495" t="e">
            <v>#REF!</v>
          </cell>
        </row>
        <row r="496">
          <cell r="D496" t="str">
            <v>Contract Management and Litigation Section</v>
          </cell>
          <cell r="AC496" t="e">
            <v>#REF!</v>
          </cell>
        </row>
        <row r="497">
          <cell r="D497" t="str">
            <v>Contract Management and Litigation Section</v>
          </cell>
          <cell r="AC497" t="e">
            <v>#REF!</v>
          </cell>
        </row>
        <row r="498">
          <cell r="D498" t="str">
            <v>Contract Management and Litigation Section</v>
          </cell>
          <cell r="AC498" t="e">
            <v>#REF!</v>
          </cell>
        </row>
        <row r="499">
          <cell r="D499" t="str">
            <v>Contract Management and Litigation Section</v>
          </cell>
          <cell r="AC499" t="e">
            <v>#REF!</v>
          </cell>
        </row>
        <row r="500">
          <cell r="D500" t="str">
            <v>Contract Management and Litigation Section</v>
          </cell>
          <cell r="AC500" t="e">
            <v>#REF!</v>
          </cell>
        </row>
        <row r="501">
          <cell r="D501" t="str">
            <v>Contract Management and Litigation Section</v>
          </cell>
        </row>
        <row r="502">
          <cell r="D502" t="str">
            <v>Contract Management and Litigation Section</v>
          </cell>
        </row>
        <row r="503">
          <cell r="D503" t="str">
            <v>Contract Management and Litigation Section</v>
          </cell>
        </row>
        <row r="504">
          <cell r="D504" t="str">
            <v>Contract Management and Litigation Section</v>
          </cell>
        </row>
        <row r="505">
          <cell r="D505" t="str">
            <v>Contract Management and Litigation Section</v>
          </cell>
        </row>
        <row r="506">
          <cell r="D506" t="str">
            <v>Contract Management and Litigation Section</v>
          </cell>
        </row>
        <row r="507">
          <cell r="D507" t="str">
            <v>Contract Management and Litigation Section</v>
          </cell>
        </row>
        <row r="508">
          <cell r="D508" t="str">
            <v>Contract Management and Litigation Section</v>
          </cell>
        </row>
        <row r="509">
          <cell r="D509" t="str">
            <v>Contract Management and Litigation Section</v>
          </cell>
        </row>
        <row r="510">
          <cell r="D510" t="str">
            <v>CPD_n/a</v>
          </cell>
        </row>
        <row r="511">
          <cell r="D511" t="str">
            <v>CPD_n/a</v>
          </cell>
        </row>
        <row r="512">
          <cell r="D512" t="str">
            <v>CPD_n/a</v>
          </cell>
        </row>
        <row r="513">
          <cell r="D513" t="str">
            <v>CPD_n/a</v>
          </cell>
        </row>
        <row r="514">
          <cell r="D514" t="str">
            <v>CPD_n/a</v>
          </cell>
        </row>
        <row r="515">
          <cell r="D515" t="str">
            <v>Customer Relations and Experience Section</v>
          </cell>
        </row>
        <row r="516">
          <cell r="D516" t="str">
            <v>Customer Relations and Experience Section</v>
          </cell>
        </row>
        <row r="517">
          <cell r="D517" t="str">
            <v>Customer Relations and Experience Section</v>
          </cell>
        </row>
        <row r="518">
          <cell r="D518" t="str">
            <v>Customer Relations and Experience Section</v>
          </cell>
        </row>
        <row r="519">
          <cell r="D519" t="str">
            <v>Customer Relations and Experience Section</v>
          </cell>
        </row>
        <row r="520">
          <cell r="D520" t="str">
            <v>Customer Relations and Experience Section</v>
          </cell>
        </row>
        <row r="521">
          <cell r="D521" t="str">
            <v>Customer Relations and Experience Section</v>
          </cell>
        </row>
        <row r="522">
          <cell r="D522" t="str">
            <v>Customer Relations and Experience Section</v>
          </cell>
        </row>
        <row r="523">
          <cell r="D523" t="str">
            <v>Customer Relations and Experience Section</v>
          </cell>
        </row>
        <row r="524">
          <cell r="D524" t="str">
            <v>Customer Relations and Experience Section</v>
          </cell>
        </row>
        <row r="525">
          <cell r="D525" t="str">
            <v>Customer Relations and Experience Section</v>
          </cell>
        </row>
        <row r="526">
          <cell r="D526" t="str">
            <v>Customer Relations and Experience Section</v>
          </cell>
        </row>
        <row r="527">
          <cell r="D527" t="str">
            <v>Customer Relations and Experience Section</v>
          </cell>
        </row>
        <row r="528">
          <cell r="D528" t="str">
            <v>Customer Relations and Experience Section</v>
          </cell>
        </row>
        <row r="529">
          <cell r="D529" t="str">
            <v>Customer Relations and Experience Section</v>
          </cell>
        </row>
        <row r="530">
          <cell r="D530" t="str">
            <v>Customer Relations and Experience Section</v>
          </cell>
        </row>
        <row r="531">
          <cell r="D531" t="str">
            <v>Customer Relations and Experience Section</v>
          </cell>
        </row>
        <row r="532">
          <cell r="D532" t="str">
            <v>Customer Relations and Experience Section</v>
          </cell>
        </row>
        <row r="533">
          <cell r="D533" t="str">
            <v>Customer Relations and Experience Section</v>
          </cell>
        </row>
        <row r="534">
          <cell r="D534" t="str">
            <v>Customer Relations and Experience Section</v>
          </cell>
        </row>
        <row r="535">
          <cell r="D535" t="str">
            <v>Customer Relations and Experience Section</v>
          </cell>
        </row>
        <row r="536">
          <cell r="D536" t="str">
            <v>Customer Relations and Experience Section</v>
          </cell>
        </row>
        <row r="537">
          <cell r="D537" t="str">
            <v>Customer Relations and Experience Section</v>
          </cell>
        </row>
        <row r="538">
          <cell r="D538" t="str">
            <v>Customer Relations and Experience Section</v>
          </cell>
        </row>
        <row r="539">
          <cell r="D539" t="str">
            <v>Customer Relations and Experience Section</v>
          </cell>
        </row>
        <row r="540">
          <cell r="D540" t="str">
            <v>Customer Relations and Experience Section</v>
          </cell>
        </row>
        <row r="541">
          <cell r="D541" t="str">
            <v>Customer Relations and Experience Section</v>
          </cell>
        </row>
        <row r="542">
          <cell r="D542" t="str">
            <v>Customer Relations and Experience Section</v>
          </cell>
        </row>
        <row r="543">
          <cell r="D543" t="str">
            <v>Customer Relations and Experience Section</v>
          </cell>
        </row>
        <row r="544">
          <cell r="D544" t="str">
            <v>Customer Relations and Experience Section</v>
          </cell>
        </row>
        <row r="545">
          <cell r="D545" t="str">
            <v>Customer Relations and Experience Section</v>
          </cell>
        </row>
        <row r="546">
          <cell r="D546" t="str">
            <v>Customer Relations and Experience Section</v>
          </cell>
        </row>
        <row r="547">
          <cell r="D547" t="str">
            <v>Customer Relations and Experience Section</v>
          </cell>
        </row>
        <row r="548">
          <cell r="D548" t="str">
            <v>Customer Relations and Experience Section</v>
          </cell>
        </row>
        <row r="549">
          <cell r="D549" t="str">
            <v>Customer Relations and Experience Section</v>
          </cell>
        </row>
        <row r="550">
          <cell r="D550" t="str">
            <v>Customer Relations and Experience Section</v>
          </cell>
        </row>
        <row r="551">
          <cell r="D551" t="str">
            <v>Customer Relations and Experience Section</v>
          </cell>
        </row>
        <row r="552">
          <cell r="D552" t="str">
            <v>Customer Relations and Experience Section</v>
          </cell>
        </row>
        <row r="553">
          <cell r="D553" t="str">
            <v>Customer Relations and Experience Section</v>
          </cell>
        </row>
        <row r="554">
          <cell r="D554" t="str">
            <v>Customer Relations and Experience Section</v>
          </cell>
        </row>
        <row r="555">
          <cell r="D555" t="str">
            <v>Customer Relations and Experience Section</v>
          </cell>
        </row>
        <row r="556">
          <cell r="D556" t="str">
            <v>Customer Relations and Experience Section</v>
          </cell>
        </row>
        <row r="557">
          <cell r="D557" t="str">
            <v>Customer Relations and Experience Section</v>
          </cell>
        </row>
        <row r="558">
          <cell r="D558" t="str">
            <v>Customer Relations and Experience Section</v>
          </cell>
        </row>
        <row r="559">
          <cell r="D559" t="str">
            <v>Customer Relations and Experience Section</v>
          </cell>
        </row>
        <row r="560">
          <cell r="D560" t="str">
            <v>Customer Relations and Experience Section</v>
          </cell>
        </row>
        <row r="561">
          <cell r="D561" t="str">
            <v>Customer Relations and Experience Section</v>
          </cell>
        </row>
        <row r="562">
          <cell r="D562" t="str">
            <v>Customer Relations and Experience Section</v>
          </cell>
        </row>
        <row r="563">
          <cell r="D563" t="str">
            <v>Customer Relations and Experience Section</v>
          </cell>
        </row>
        <row r="564">
          <cell r="D564" t="str">
            <v>Customer Relations and Experience Section</v>
          </cell>
        </row>
        <row r="565">
          <cell r="D565" t="str">
            <v>Customer Relations and Experience Section</v>
          </cell>
        </row>
        <row r="566">
          <cell r="D566" t="str">
            <v>Customer Relations and Experience Section</v>
          </cell>
        </row>
        <row r="567">
          <cell r="D567" t="str">
            <v>Customer Relations and Experience Section</v>
          </cell>
        </row>
        <row r="568">
          <cell r="D568" t="str">
            <v>Customer Relations and Experience Section</v>
          </cell>
        </row>
        <row r="569">
          <cell r="D569" t="str">
            <v>Customer Relations and Experience Section</v>
          </cell>
        </row>
        <row r="570">
          <cell r="D570" t="str">
            <v>Customer Relations and Experience Section</v>
          </cell>
        </row>
        <row r="571">
          <cell r="D571" t="str">
            <v>Customer Relations and Experience Section</v>
          </cell>
        </row>
        <row r="572">
          <cell r="D572" t="str">
            <v>Customer Relations and Experience Section</v>
          </cell>
        </row>
        <row r="573">
          <cell r="D573" t="str">
            <v>Customer Relations and Experience Section</v>
          </cell>
        </row>
        <row r="574">
          <cell r="D574" t="str">
            <v>Customer Relations and Experience Section</v>
          </cell>
        </row>
        <row r="575">
          <cell r="D575" t="str">
            <v>Customer Relations and Experience Section</v>
          </cell>
        </row>
        <row r="576">
          <cell r="D576" t="str">
            <v>Customer Relations and Experience Section</v>
          </cell>
        </row>
        <row r="577">
          <cell r="D577" t="str">
            <v>Customer Relations and Experience Section</v>
          </cell>
        </row>
        <row r="578">
          <cell r="D578" t="str">
            <v>Customer Relations and Experience Section</v>
          </cell>
        </row>
        <row r="579">
          <cell r="D579" t="str">
            <v>Customer Relations and Experience Section</v>
          </cell>
        </row>
        <row r="580">
          <cell r="D580" t="str">
            <v>Customer Relations and Experience Section</v>
          </cell>
        </row>
        <row r="581">
          <cell r="D581" t="str">
            <v>Customer Relations and Experience Section</v>
          </cell>
        </row>
        <row r="582">
          <cell r="D582" t="str">
            <v>Customer Relations and Experience Section</v>
          </cell>
        </row>
        <row r="583">
          <cell r="D583" t="str">
            <v>Customer Relations and Experience Section</v>
          </cell>
        </row>
        <row r="584">
          <cell r="D584" t="str">
            <v>Customer Relations and Experience Section</v>
          </cell>
        </row>
        <row r="585">
          <cell r="D585" t="str">
            <v>Customer Relations and Experience Section</v>
          </cell>
        </row>
        <row r="586">
          <cell r="D586" t="str">
            <v>Customer Relations and Experience Section</v>
          </cell>
        </row>
        <row r="587">
          <cell r="D587" t="str">
            <v>Customer Relations and Experience Section</v>
          </cell>
        </row>
        <row r="588">
          <cell r="D588" t="str">
            <v>Customer Relations and Experience Section</v>
          </cell>
        </row>
        <row r="589">
          <cell r="D589" t="str">
            <v>Delivery &amp; Operations Section</v>
          </cell>
        </row>
        <row r="590">
          <cell r="D590" t="str">
            <v>Delivery &amp; Operations Section</v>
          </cell>
        </row>
        <row r="591">
          <cell r="D591" t="str">
            <v>Delivery &amp; Operations Section</v>
          </cell>
        </row>
        <row r="592">
          <cell r="D592" t="str">
            <v>Delivery &amp; Operations Section</v>
          </cell>
        </row>
        <row r="593">
          <cell r="D593" t="str">
            <v>Delivery &amp; Operations Section</v>
          </cell>
        </row>
        <row r="594">
          <cell r="D594" t="str">
            <v>Delivery &amp; Operations Section</v>
          </cell>
        </row>
        <row r="595">
          <cell r="D595" t="str">
            <v>Delivery &amp; Operations Section</v>
          </cell>
        </row>
        <row r="596">
          <cell r="D596" t="str">
            <v>Delivery &amp; Operations Section</v>
          </cell>
        </row>
        <row r="597">
          <cell r="D597" t="str">
            <v>Delivery &amp; Operations Section</v>
          </cell>
        </row>
        <row r="598">
          <cell r="D598" t="str">
            <v>Delivery &amp; Operations Section</v>
          </cell>
        </row>
        <row r="599">
          <cell r="D599" t="str">
            <v>Delivery &amp; Operations Section</v>
          </cell>
        </row>
        <row r="600">
          <cell r="D600" t="str">
            <v>Delivery &amp; Operations Section</v>
          </cell>
        </row>
        <row r="601">
          <cell r="D601" t="str">
            <v>Delivery &amp; Operations Section</v>
          </cell>
        </row>
        <row r="602">
          <cell r="D602" t="str">
            <v>Delivery &amp; Operations Section</v>
          </cell>
        </row>
        <row r="603">
          <cell r="D603" t="str">
            <v>Delivery &amp; Operations Section</v>
          </cell>
        </row>
        <row r="604">
          <cell r="D604" t="str">
            <v>Delivery &amp; Operations Section</v>
          </cell>
        </row>
        <row r="605">
          <cell r="D605" t="str">
            <v>Delivery &amp; Operations Section</v>
          </cell>
        </row>
        <row r="606">
          <cell r="D606" t="str">
            <v>Delivery &amp; Operations Section</v>
          </cell>
        </row>
        <row r="607">
          <cell r="D607" t="str">
            <v>Delivery &amp; Operations Section</v>
          </cell>
        </row>
        <row r="608">
          <cell r="D608" t="str">
            <v>Delivery &amp; Operations Section</v>
          </cell>
        </row>
        <row r="609">
          <cell r="D609" t="str">
            <v>Delivery &amp; Operations Section</v>
          </cell>
        </row>
        <row r="610">
          <cell r="D610" t="str">
            <v>Delivery &amp; Operations Section</v>
          </cell>
        </row>
        <row r="611">
          <cell r="D611" t="str">
            <v>Delivery &amp; Operations Section</v>
          </cell>
        </row>
        <row r="612">
          <cell r="D612" t="str">
            <v>Delivery &amp; Operations Section</v>
          </cell>
        </row>
        <row r="613">
          <cell r="D613" t="str">
            <v>Delivery &amp; Operations Section</v>
          </cell>
        </row>
        <row r="614">
          <cell r="D614" t="str">
            <v>Delivery &amp; Operations Section</v>
          </cell>
        </row>
        <row r="615">
          <cell r="D615" t="str">
            <v>Delivery &amp; Operations Section</v>
          </cell>
        </row>
        <row r="616">
          <cell r="D616" t="str">
            <v>Delivery &amp; Operations Section</v>
          </cell>
        </row>
        <row r="617">
          <cell r="D617" t="str">
            <v>Delivery &amp; Operations Section</v>
          </cell>
        </row>
        <row r="618">
          <cell r="D618" t="str">
            <v>Delivery &amp; Operations Section</v>
          </cell>
        </row>
        <row r="619">
          <cell r="D619" t="str">
            <v>Delivery &amp; Operations Section</v>
          </cell>
        </row>
        <row r="620">
          <cell r="D620" t="str">
            <v>Delivery &amp; Operations Section</v>
          </cell>
        </row>
        <row r="621">
          <cell r="D621" t="str">
            <v>Delivery &amp; Operations Section</v>
          </cell>
        </row>
        <row r="622">
          <cell r="D622" t="str">
            <v>Delivery &amp; Operations Section</v>
          </cell>
        </row>
        <row r="623">
          <cell r="D623" t="str">
            <v>Delivery &amp; Operations Section</v>
          </cell>
        </row>
        <row r="624">
          <cell r="D624" t="str">
            <v>Delivery &amp; Operations Section</v>
          </cell>
        </row>
        <row r="625">
          <cell r="D625" t="str">
            <v>Delivery &amp; Operations Section</v>
          </cell>
        </row>
        <row r="626">
          <cell r="D626" t="str">
            <v>Delivery &amp; Operations Section</v>
          </cell>
        </row>
        <row r="627">
          <cell r="D627" t="str">
            <v>Delivery &amp; Operations Section</v>
          </cell>
        </row>
        <row r="628">
          <cell r="D628" t="str">
            <v>Delivery &amp; Operations Section</v>
          </cell>
        </row>
        <row r="629">
          <cell r="D629" t="str">
            <v>Delivery &amp; Operations Section</v>
          </cell>
        </row>
        <row r="630">
          <cell r="D630" t="str">
            <v>Delivery &amp; Operations Section</v>
          </cell>
        </row>
        <row r="631">
          <cell r="D631" t="str">
            <v>Device Management Unit</v>
          </cell>
        </row>
        <row r="632">
          <cell r="D632" t="str">
            <v>Device Management Unit</v>
          </cell>
        </row>
        <row r="633">
          <cell r="D633" t="str">
            <v>Device Management Unit</v>
          </cell>
        </row>
        <row r="634">
          <cell r="D634" t="str">
            <v>Device Management Unit</v>
          </cell>
        </row>
        <row r="635">
          <cell r="D635" t="str">
            <v>Digital Marketing Section</v>
          </cell>
        </row>
        <row r="636">
          <cell r="D636" t="str">
            <v>Digital Marketing Section</v>
          </cell>
        </row>
        <row r="637">
          <cell r="D637" t="str">
            <v>Digital Marketing Section</v>
          </cell>
        </row>
        <row r="638">
          <cell r="D638" t="str">
            <v>Digital Marketing Section</v>
          </cell>
        </row>
        <row r="639">
          <cell r="D639" t="str">
            <v>Digital Marketing Section</v>
          </cell>
        </row>
        <row r="640">
          <cell r="D640" t="str">
            <v>Digital Marketing Section</v>
          </cell>
        </row>
        <row r="641">
          <cell r="D641" t="str">
            <v>Digital Marketing Section</v>
          </cell>
        </row>
        <row r="642">
          <cell r="D642" t="str">
            <v>Digital Marketing Section</v>
          </cell>
        </row>
        <row r="643">
          <cell r="D643" t="str">
            <v>Digital Marketing Section</v>
          </cell>
        </row>
        <row r="644">
          <cell r="D644" t="str">
            <v>Digital Marketing Section</v>
          </cell>
        </row>
        <row r="645">
          <cell r="D645" t="str">
            <v>Digital Services Development Unit</v>
          </cell>
        </row>
        <row r="646">
          <cell r="D646" t="str">
            <v>Digital Services Development Unit</v>
          </cell>
        </row>
        <row r="647">
          <cell r="D647" t="str">
            <v>Digital Services Development Unit</v>
          </cell>
        </row>
        <row r="648">
          <cell r="D648" t="str">
            <v>Digital Services Development Unit</v>
          </cell>
        </row>
        <row r="649">
          <cell r="D649" t="str">
            <v>Digital Services Development Unit</v>
          </cell>
        </row>
        <row r="650">
          <cell r="D650" t="str">
            <v>Digital Services Development Unit</v>
          </cell>
        </row>
        <row r="651">
          <cell r="D651" t="str">
            <v>Digital Services Development Unit</v>
          </cell>
        </row>
        <row r="652">
          <cell r="D652" t="str">
            <v>Digital Services Development Unit</v>
          </cell>
        </row>
        <row r="653">
          <cell r="D653" t="str">
            <v>Digital Services Development Unit</v>
          </cell>
        </row>
        <row r="654">
          <cell r="D654" t="str">
            <v>Digital Services Development Unit</v>
          </cell>
        </row>
        <row r="655">
          <cell r="D655" t="str">
            <v>Digital Services Development Unit</v>
          </cell>
        </row>
        <row r="656">
          <cell r="D656" t="str">
            <v>Digital Services Development Unit</v>
          </cell>
        </row>
        <row r="657">
          <cell r="D657" t="str">
            <v>Digital Services Development Unit</v>
          </cell>
        </row>
        <row r="658">
          <cell r="D658" t="str">
            <v>Digital Services Development Unit</v>
          </cell>
        </row>
        <row r="659">
          <cell r="D659" t="str">
            <v>Digital Services Development Unit</v>
          </cell>
        </row>
        <row r="660">
          <cell r="D660" t="str">
            <v>Digital Services Development Unit</v>
          </cell>
        </row>
        <row r="661">
          <cell r="D661" t="str">
            <v>Digital Services Development Unit</v>
          </cell>
        </row>
        <row r="662">
          <cell r="D662" t="str">
            <v>Digital Services Development Unit</v>
          </cell>
        </row>
        <row r="663">
          <cell r="D663" t="str">
            <v>East Region Section</v>
          </cell>
        </row>
        <row r="664">
          <cell r="D664" t="str">
            <v>East Region Section</v>
          </cell>
        </row>
        <row r="665">
          <cell r="D665" t="str">
            <v>East Region Section</v>
          </cell>
        </row>
        <row r="666">
          <cell r="D666" t="str">
            <v>East Region Section</v>
          </cell>
        </row>
        <row r="667">
          <cell r="D667" t="str">
            <v>East Region Section</v>
          </cell>
        </row>
        <row r="668">
          <cell r="D668" t="str">
            <v>East Region Section</v>
          </cell>
        </row>
        <row r="669">
          <cell r="D669" t="str">
            <v>East Region Section</v>
          </cell>
        </row>
        <row r="670">
          <cell r="D670" t="str">
            <v>East Region Section</v>
          </cell>
        </row>
        <row r="671">
          <cell r="D671" t="str">
            <v>East Region Section</v>
          </cell>
        </row>
        <row r="672">
          <cell r="D672" t="str">
            <v>East Region Section</v>
          </cell>
        </row>
        <row r="673">
          <cell r="D673" t="str">
            <v>East Region Section</v>
          </cell>
        </row>
        <row r="674">
          <cell r="D674" t="str">
            <v>East Region Section</v>
          </cell>
        </row>
        <row r="675">
          <cell r="D675" t="str">
            <v>East Region Section</v>
          </cell>
        </row>
        <row r="676">
          <cell r="D676" t="str">
            <v>East Region Section</v>
          </cell>
        </row>
        <row r="677">
          <cell r="D677" t="str">
            <v>East Region Section</v>
          </cell>
        </row>
        <row r="678">
          <cell r="D678" t="str">
            <v>East Region Section</v>
          </cell>
        </row>
        <row r="679">
          <cell r="D679" t="str">
            <v>East Region Section</v>
          </cell>
        </row>
        <row r="680">
          <cell r="D680" t="str">
            <v>East Region Section</v>
          </cell>
        </row>
        <row r="681">
          <cell r="D681" t="str">
            <v>East Region Section</v>
          </cell>
        </row>
        <row r="682">
          <cell r="D682" t="str">
            <v>East Region Section</v>
          </cell>
        </row>
        <row r="683">
          <cell r="D683" t="str">
            <v>East Region Section</v>
          </cell>
        </row>
        <row r="684">
          <cell r="D684" t="str">
            <v>East Region Section</v>
          </cell>
        </row>
        <row r="685">
          <cell r="D685" t="str">
            <v>East Region Section</v>
          </cell>
        </row>
        <row r="686">
          <cell r="D686" t="str">
            <v>East Region Section</v>
          </cell>
        </row>
        <row r="687">
          <cell r="D687" t="str">
            <v>East Region Section</v>
          </cell>
        </row>
        <row r="688">
          <cell r="D688" t="str">
            <v>East Region Section</v>
          </cell>
        </row>
        <row r="689">
          <cell r="D689" t="str">
            <v>East Region Section</v>
          </cell>
        </row>
        <row r="690">
          <cell r="D690" t="str">
            <v>East Region Section</v>
          </cell>
        </row>
        <row r="691">
          <cell r="D691" t="str">
            <v>East Region Section</v>
          </cell>
        </row>
        <row r="692">
          <cell r="D692" t="str">
            <v>East Region Section</v>
          </cell>
        </row>
        <row r="693">
          <cell r="D693" t="str">
            <v>East Region Section</v>
          </cell>
        </row>
        <row r="694">
          <cell r="D694" t="str">
            <v>Employee Relations and Transactions Unit</v>
          </cell>
        </row>
        <row r="695">
          <cell r="D695" t="str">
            <v>Employee Relations and Transactions Unit</v>
          </cell>
        </row>
        <row r="696">
          <cell r="D696" t="str">
            <v>Employee Relations and Transactions Unit</v>
          </cell>
        </row>
        <row r="697">
          <cell r="D697" t="str">
            <v>Employee Relations and Transactions Unit</v>
          </cell>
        </row>
        <row r="698">
          <cell r="D698" t="str">
            <v>Employee Relations and Transactions Unit</v>
          </cell>
        </row>
        <row r="699">
          <cell r="D699" t="str">
            <v>Employee Relations and Transactions Unit</v>
          </cell>
        </row>
        <row r="700">
          <cell r="D700" t="str">
            <v>Employee Relations and Transactions Unit</v>
          </cell>
        </row>
        <row r="701">
          <cell r="D701" t="str">
            <v>Employee Relations and Transactions Unit</v>
          </cell>
        </row>
        <row r="702">
          <cell r="D702" t="str">
            <v>Employee Relations and Transactions Unit</v>
          </cell>
        </row>
        <row r="703">
          <cell r="D703" t="str">
            <v>Employee Relations and Transactions Unit</v>
          </cell>
        </row>
        <row r="704">
          <cell r="D704" t="str">
            <v>Employee Relations and Transactions Unit</v>
          </cell>
        </row>
        <row r="705">
          <cell r="D705" t="str">
            <v>Employee Relations and Transactions Unit</v>
          </cell>
        </row>
        <row r="706">
          <cell r="D706" t="str">
            <v>Employee Relations and Transactions Unit</v>
          </cell>
        </row>
        <row r="707">
          <cell r="D707" t="str">
            <v>Engagement and Communications Unit</v>
          </cell>
        </row>
        <row r="708">
          <cell r="D708" t="str">
            <v>Engagement and Communications Unit</v>
          </cell>
        </row>
        <row r="709">
          <cell r="D709" t="str">
            <v>Engagement and Communications Unit</v>
          </cell>
        </row>
        <row r="710">
          <cell r="D710" t="str">
            <v>Engagement and Communications Unit</v>
          </cell>
        </row>
        <row r="711">
          <cell r="D711" t="str">
            <v>Engagement and Communications Unit</v>
          </cell>
        </row>
        <row r="712">
          <cell r="D712" t="str">
            <v>Engagement and Communications Unit</v>
          </cell>
        </row>
        <row r="713">
          <cell r="D713" t="str">
            <v>Enterprise Marketing Section</v>
          </cell>
        </row>
        <row r="714">
          <cell r="D714" t="str">
            <v>Enterprise Marketing Section</v>
          </cell>
        </row>
        <row r="715">
          <cell r="D715" t="str">
            <v>Enterprise Marketing Section</v>
          </cell>
        </row>
        <row r="716">
          <cell r="D716" t="str">
            <v>Enterprise Marketing Section</v>
          </cell>
        </row>
        <row r="717">
          <cell r="D717" t="str">
            <v>Enterprise Marketing Section</v>
          </cell>
        </row>
        <row r="718">
          <cell r="D718" t="str">
            <v>Enterprise Marketing Section</v>
          </cell>
        </row>
        <row r="719">
          <cell r="D719" t="str">
            <v>Enterprise Marketing Section</v>
          </cell>
        </row>
        <row r="720">
          <cell r="D720" t="str">
            <v>Ethics and Compliance Section</v>
          </cell>
        </row>
        <row r="721">
          <cell r="D721" t="str">
            <v>Ethics and Compliance Section</v>
          </cell>
        </row>
        <row r="722">
          <cell r="D722" t="str">
            <v>Ethics and Compliance Section</v>
          </cell>
        </row>
        <row r="723">
          <cell r="D723" t="str">
            <v>Ethics and Compliance Section</v>
          </cell>
        </row>
        <row r="724">
          <cell r="D724" t="str">
            <v>Ethics and Compliance Section</v>
          </cell>
        </row>
        <row r="725">
          <cell r="D725" t="str">
            <v>Ethics and Compliance Section</v>
          </cell>
        </row>
        <row r="726">
          <cell r="D726" t="str">
            <v>Ethics and Compliance Section</v>
          </cell>
        </row>
        <row r="727">
          <cell r="D727" t="str">
            <v>Ethics and Compliance Section</v>
          </cell>
        </row>
        <row r="728">
          <cell r="D728" t="str">
            <v>Ethics and Compliance Section</v>
          </cell>
        </row>
        <row r="729">
          <cell r="D729" t="str">
            <v>FD-Others_n/a</v>
          </cell>
        </row>
        <row r="730">
          <cell r="D730" t="str">
            <v>FD-Others_n/a</v>
          </cell>
        </row>
        <row r="731">
          <cell r="D731" t="str">
            <v>FD-Others_n/a</v>
          </cell>
        </row>
        <row r="732">
          <cell r="D732" t="str">
            <v>FD-Others_n/a</v>
          </cell>
        </row>
        <row r="733">
          <cell r="D733" t="str">
            <v>FD-Others_n/a</v>
          </cell>
        </row>
        <row r="734">
          <cell r="D734" t="str">
            <v>Fraud Management and Revenue Assurance Section</v>
          </cell>
        </row>
        <row r="735">
          <cell r="D735" t="str">
            <v>Fraud Management and Revenue Assurance Section</v>
          </cell>
        </row>
        <row r="736">
          <cell r="D736" t="str">
            <v>Fraud Management and Revenue Assurance Section</v>
          </cell>
        </row>
        <row r="737">
          <cell r="D737" t="str">
            <v>Fraud Management and Revenue Assurance Section</v>
          </cell>
        </row>
        <row r="738">
          <cell r="D738" t="str">
            <v>Fraud Management and Revenue Assurance Section</v>
          </cell>
        </row>
        <row r="739">
          <cell r="D739" t="str">
            <v>Fraud Management and Revenue Assurance Section</v>
          </cell>
        </row>
        <row r="740">
          <cell r="D740" t="str">
            <v>Fraud Management and Revenue Assurance Section</v>
          </cell>
        </row>
        <row r="741">
          <cell r="D741" t="str">
            <v>Fraud Management and Revenue Assurance Section</v>
          </cell>
        </row>
        <row r="742">
          <cell r="D742" t="str">
            <v>Fraud Management and Revenue Assurance Section</v>
          </cell>
        </row>
        <row r="743">
          <cell r="D743" t="str">
            <v>Fraud Management and Revenue Assurance Section</v>
          </cell>
        </row>
        <row r="744">
          <cell r="D744" t="str">
            <v>Fraud Management and Revenue Assurance Section</v>
          </cell>
        </row>
        <row r="745">
          <cell r="D745" t="str">
            <v>Fraud Management and Revenue Assurance Section</v>
          </cell>
        </row>
        <row r="746">
          <cell r="D746" t="str">
            <v>Fraud Management and Revenue Assurance Section</v>
          </cell>
        </row>
        <row r="747">
          <cell r="D747" t="str">
            <v>Fraud Management and Revenue Assurance Section</v>
          </cell>
        </row>
        <row r="748">
          <cell r="D748" t="str">
            <v>Fraud Management and Revenue Assurance Section</v>
          </cell>
        </row>
        <row r="749">
          <cell r="D749" t="str">
            <v>Government Relations Unit</v>
          </cell>
        </row>
        <row r="750">
          <cell r="D750" t="str">
            <v>Government Relations Unit</v>
          </cell>
        </row>
        <row r="751">
          <cell r="D751" t="str">
            <v>Government Relations Unit</v>
          </cell>
        </row>
        <row r="752">
          <cell r="D752" t="str">
            <v>Government Relations Unit</v>
          </cell>
        </row>
        <row r="753">
          <cell r="D753" t="str">
            <v>Government Relations Unit</v>
          </cell>
        </row>
        <row r="754">
          <cell r="D754" t="str">
            <v>Government Relations Unit</v>
          </cell>
        </row>
        <row r="755">
          <cell r="D755" t="str">
            <v>Government Relations Unit</v>
          </cell>
        </row>
        <row r="756">
          <cell r="D756" t="str">
            <v>Government Relations Unit</v>
          </cell>
        </row>
        <row r="757">
          <cell r="D757" t="str">
            <v>Government Relations Unit</v>
          </cell>
        </row>
        <row r="758">
          <cell r="D758" t="str">
            <v>Government Relations Unit</v>
          </cell>
        </row>
        <row r="759">
          <cell r="D759" t="str">
            <v>Government Relations Unit</v>
          </cell>
        </row>
        <row r="760">
          <cell r="D760" t="str">
            <v>Government Relations Unit</v>
          </cell>
        </row>
        <row r="761">
          <cell r="D761" t="str">
            <v>Government Relations Unit</v>
          </cell>
        </row>
        <row r="762">
          <cell r="D762" t="str">
            <v>Government Relations Unit</v>
          </cell>
        </row>
        <row r="763">
          <cell r="D763" t="str">
            <v>Health and Safety Unit</v>
          </cell>
        </row>
        <row r="764">
          <cell r="D764" t="str">
            <v>Health and Safety Unit</v>
          </cell>
        </row>
        <row r="765">
          <cell r="D765" t="str">
            <v>Health and Safety Unit</v>
          </cell>
        </row>
        <row r="766">
          <cell r="D766" t="str">
            <v>Health and Safety Unit</v>
          </cell>
        </row>
        <row r="767">
          <cell r="D767" t="str">
            <v>Health and Safety Unit</v>
          </cell>
        </row>
        <row r="768">
          <cell r="D768" t="str">
            <v>Health and Safety Unit</v>
          </cell>
        </row>
        <row r="769">
          <cell r="D769" t="str">
            <v>Health and Safety Unit</v>
          </cell>
        </row>
        <row r="770">
          <cell r="D770" t="str">
            <v>HR_n/a</v>
          </cell>
        </row>
        <row r="771">
          <cell r="D771" t="str">
            <v>HR_n/a</v>
          </cell>
        </row>
        <row r="772">
          <cell r="D772" t="str">
            <v>HR_n/a</v>
          </cell>
        </row>
        <row r="773">
          <cell r="D773" t="str">
            <v>HR_n/a</v>
          </cell>
        </row>
        <row r="774">
          <cell r="D774" t="str">
            <v>HR_n/a</v>
          </cell>
        </row>
        <row r="775">
          <cell r="D775" t="str">
            <v>HR_n/a</v>
          </cell>
        </row>
        <row r="776">
          <cell r="D776" t="str">
            <v>HR_n/a</v>
          </cell>
        </row>
        <row r="777">
          <cell r="D777" t="str">
            <v>HR_n/a</v>
          </cell>
        </row>
        <row r="778">
          <cell r="D778" t="str">
            <v>HR_n/a</v>
          </cell>
        </row>
        <row r="779">
          <cell r="D779" t="str">
            <v>HR_n/a</v>
          </cell>
        </row>
        <row r="780">
          <cell r="D780" t="str">
            <v>HR_n/a</v>
          </cell>
        </row>
        <row r="781">
          <cell r="D781" t="str">
            <v>HR_n/a</v>
          </cell>
        </row>
        <row r="782">
          <cell r="D782" t="str">
            <v>HR_n/a</v>
          </cell>
        </row>
        <row r="783">
          <cell r="D783" t="str">
            <v>Information Security Unit</v>
          </cell>
        </row>
        <row r="784">
          <cell r="D784" t="str">
            <v>Information Security Unit</v>
          </cell>
        </row>
        <row r="785">
          <cell r="D785" t="str">
            <v>Information Security Unit</v>
          </cell>
        </row>
        <row r="786">
          <cell r="D786" t="str">
            <v>Information Security Unit</v>
          </cell>
        </row>
        <row r="787">
          <cell r="D787" t="str">
            <v>Information Security Unit</v>
          </cell>
        </row>
        <row r="788">
          <cell r="D788" t="str">
            <v>Information Security Unit</v>
          </cell>
        </row>
        <row r="789">
          <cell r="D789" t="str">
            <v>Information Security Unit</v>
          </cell>
        </row>
        <row r="790">
          <cell r="D790" t="str">
            <v>Information Security Unit</v>
          </cell>
        </row>
        <row r="791">
          <cell r="D791" t="str">
            <v>Information Security Unit</v>
          </cell>
        </row>
        <row r="792">
          <cell r="D792" t="str">
            <v>Infrastructure Procurement Section</v>
          </cell>
        </row>
        <row r="793">
          <cell r="D793" t="str">
            <v>Infrastructure Procurement Section</v>
          </cell>
        </row>
        <row r="794">
          <cell r="D794" t="str">
            <v>Infrastructure Procurement Section</v>
          </cell>
        </row>
        <row r="795">
          <cell r="D795" t="str">
            <v>Infrastructure Procurement Section</v>
          </cell>
        </row>
        <row r="796">
          <cell r="D796" t="str">
            <v>Infrastructure Procurement Section</v>
          </cell>
        </row>
        <row r="797">
          <cell r="D797" t="str">
            <v>Infrastructure Procurement Section</v>
          </cell>
        </row>
        <row r="798">
          <cell r="D798" t="str">
            <v>Infrastructure Procurement Section</v>
          </cell>
        </row>
        <row r="799">
          <cell r="D799" t="str">
            <v>Infrastructure Procurement Section</v>
          </cell>
        </row>
        <row r="800">
          <cell r="D800" t="str">
            <v>Infrastructure Procurement Section</v>
          </cell>
        </row>
        <row r="801">
          <cell r="D801" t="str">
            <v>Infrastructure Procurement Section</v>
          </cell>
        </row>
        <row r="802">
          <cell r="D802" t="str">
            <v>Infrastructure Procurement Section</v>
          </cell>
        </row>
        <row r="803">
          <cell r="D803" t="str">
            <v>Infrastructure Procurement Section</v>
          </cell>
        </row>
        <row r="804">
          <cell r="D804" t="str">
            <v>Infrastructure Procurement Section</v>
          </cell>
        </row>
        <row r="805">
          <cell r="D805" t="str">
            <v>Infrastructure Procurement Section</v>
          </cell>
        </row>
        <row r="806">
          <cell r="D806" t="str">
            <v>Infrastructure Procurement Section</v>
          </cell>
        </row>
        <row r="807">
          <cell r="D807" t="str">
            <v>Interconnect and Roaming Section</v>
          </cell>
        </row>
        <row r="808">
          <cell r="D808" t="str">
            <v>Interconnect and Roaming Section</v>
          </cell>
        </row>
        <row r="809">
          <cell r="D809" t="str">
            <v>Interconnect and Roaming Section</v>
          </cell>
        </row>
        <row r="810">
          <cell r="D810" t="str">
            <v>Interconnect and Roaming Section</v>
          </cell>
        </row>
        <row r="811">
          <cell r="D811" t="str">
            <v>Interconnect and Roaming Section</v>
          </cell>
        </row>
        <row r="812">
          <cell r="D812" t="str">
            <v>Interconnect and Roaming Section</v>
          </cell>
        </row>
        <row r="813">
          <cell r="D813" t="str">
            <v>Interconnect and Roaming Section</v>
          </cell>
        </row>
        <row r="814">
          <cell r="D814" t="str">
            <v>Interconnect and Roaming Section</v>
          </cell>
        </row>
        <row r="815">
          <cell r="D815" t="str">
            <v>Interconnect and Roaming Section</v>
          </cell>
        </row>
        <row r="816">
          <cell r="D816" t="str">
            <v>Interconnect and Roaming Section</v>
          </cell>
        </row>
        <row r="817">
          <cell r="D817" t="str">
            <v>Interconnect and Roaming Section</v>
          </cell>
        </row>
        <row r="818">
          <cell r="D818" t="str">
            <v>Interconnect and Roaming Section</v>
          </cell>
        </row>
        <row r="819">
          <cell r="D819" t="str">
            <v>Internal Audit Section</v>
          </cell>
        </row>
        <row r="820">
          <cell r="D820" t="str">
            <v>Internal Audit Section</v>
          </cell>
        </row>
        <row r="821">
          <cell r="D821" t="str">
            <v>Internal Audit Section</v>
          </cell>
        </row>
        <row r="822">
          <cell r="D822" t="str">
            <v>Internal Audit Section</v>
          </cell>
        </row>
        <row r="823">
          <cell r="D823" t="str">
            <v>Internal Audit Section</v>
          </cell>
        </row>
        <row r="824">
          <cell r="D824" t="str">
            <v>Internal Audit Section</v>
          </cell>
        </row>
        <row r="825">
          <cell r="D825" t="str">
            <v>IT Section</v>
          </cell>
        </row>
        <row r="826">
          <cell r="D826" t="str">
            <v>IT Section</v>
          </cell>
        </row>
        <row r="827">
          <cell r="D827" t="str">
            <v>IT Section</v>
          </cell>
        </row>
        <row r="828">
          <cell r="D828" t="str">
            <v>IT Section</v>
          </cell>
        </row>
        <row r="829">
          <cell r="D829" t="str">
            <v>IT Section</v>
          </cell>
        </row>
        <row r="830">
          <cell r="D830" t="str">
            <v>IT Section</v>
          </cell>
        </row>
        <row r="831">
          <cell r="D831" t="str">
            <v>IT Section</v>
          </cell>
        </row>
        <row r="832">
          <cell r="D832" t="str">
            <v>IT Section</v>
          </cell>
        </row>
        <row r="833">
          <cell r="D833" t="str">
            <v>IT Section</v>
          </cell>
        </row>
        <row r="834">
          <cell r="D834" t="str">
            <v>IT Section</v>
          </cell>
        </row>
        <row r="835">
          <cell r="D835" t="str">
            <v>IT Section</v>
          </cell>
        </row>
        <row r="836">
          <cell r="D836" t="str">
            <v>IT Section</v>
          </cell>
        </row>
        <row r="837">
          <cell r="D837" t="str">
            <v>IT Section</v>
          </cell>
        </row>
        <row r="838">
          <cell r="D838" t="str">
            <v>IT Section</v>
          </cell>
        </row>
        <row r="839">
          <cell r="D839" t="str">
            <v>IT Section</v>
          </cell>
        </row>
        <row r="840">
          <cell r="D840" t="str">
            <v>IT Section</v>
          </cell>
        </row>
        <row r="841">
          <cell r="D841" t="str">
            <v>IT Section</v>
          </cell>
        </row>
        <row r="842">
          <cell r="D842" t="str">
            <v>IT Section</v>
          </cell>
        </row>
        <row r="843">
          <cell r="D843" t="str">
            <v>IT Section</v>
          </cell>
        </row>
        <row r="844">
          <cell r="D844" t="str">
            <v>IT Section</v>
          </cell>
        </row>
        <row r="845">
          <cell r="D845" t="str">
            <v>IT Section</v>
          </cell>
        </row>
        <row r="846">
          <cell r="D846" t="str">
            <v>IT Section</v>
          </cell>
        </row>
        <row r="847">
          <cell r="D847" t="str">
            <v>IT Section</v>
          </cell>
        </row>
        <row r="848">
          <cell r="D848" t="str">
            <v>IT Section</v>
          </cell>
        </row>
        <row r="849">
          <cell r="D849" t="str">
            <v>IT Section</v>
          </cell>
        </row>
        <row r="850">
          <cell r="D850" t="str">
            <v>IT Section</v>
          </cell>
        </row>
        <row r="851">
          <cell r="D851" t="str">
            <v>IT Section</v>
          </cell>
        </row>
        <row r="852">
          <cell r="D852" t="str">
            <v>IT Section</v>
          </cell>
        </row>
        <row r="853">
          <cell r="D853" t="str">
            <v>IT Section</v>
          </cell>
        </row>
        <row r="854">
          <cell r="D854" t="str">
            <v>IT Section</v>
          </cell>
        </row>
        <row r="855">
          <cell r="D855" t="str">
            <v>IT Section</v>
          </cell>
        </row>
        <row r="856">
          <cell r="D856" t="str">
            <v>IT Section</v>
          </cell>
        </row>
        <row r="857">
          <cell r="D857" t="str">
            <v>IT Section</v>
          </cell>
        </row>
        <row r="858">
          <cell r="D858" t="str">
            <v>IT Section</v>
          </cell>
        </row>
        <row r="859">
          <cell r="D859" t="str">
            <v>IT Section</v>
          </cell>
        </row>
        <row r="860">
          <cell r="D860" t="str">
            <v>IT Section</v>
          </cell>
        </row>
        <row r="861">
          <cell r="D861" t="str">
            <v>IT Section</v>
          </cell>
        </row>
        <row r="862">
          <cell r="D862" t="str">
            <v>IT Section</v>
          </cell>
        </row>
        <row r="863">
          <cell r="D863" t="str">
            <v>IT Section</v>
          </cell>
        </row>
        <row r="864">
          <cell r="D864" t="str">
            <v>IT Section</v>
          </cell>
        </row>
        <row r="865">
          <cell r="D865" t="str">
            <v>IT Section</v>
          </cell>
        </row>
        <row r="866">
          <cell r="D866" t="str">
            <v>IT Section</v>
          </cell>
        </row>
        <row r="867">
          <cell r="D867" t="str">
            <v>IT Section</v>
          </cell>
        </row>
        <row r="868">
          <cell r="D868" t="str">
            <v>IT Section</v>
          </cell>
        </row>
        <row r="869">
          <cell r="D869" t="str">
            <v>IT Section</v>
          </cell>
        </row>
        <row r="870">
          <cell r="D870" t="str">
            <v>IT Section</v>
          </cell>
        </row>
        <row r="871">
          <cell r="D871" t="str">
            <v>IT Section</v>
          </cell>
        </row>
        <row r="872">
          <cell r="D872" t="str">
            <v>IT Section</v>
          </cell>
        </row>
        <row r="873">
          <cell r="D873" t="str">
            <v>IT Section</v>
          </cell>
        </row>
        <row r="874">
          <cell r="D874" t="str">
            <v>IT Section</v>
          </cell>
        </row>
        <row r="875">
          <cell r="D875" t="str">
            <v>IT Section</v>
          </cell>
        </row>
        <row r="876">
          <cell r="D876" t="str">
            <v>IT Section</v>
          </cell>
        </row>
        <row r="877">
          <cell r="D877" t="str">
            <v>IT Section</v>
          </cell>
        </row>
        <row r="878">
          <cell r="D878" t="str">
            <v>IT Section</v>
          </cell>
        </row>
        <row r="879">
          <cell r="D879" t="str">
            <v>IT Section</v>
          </cell>
        </row>
        <row r="880">
          <cell r="D880" t="str">
            <v>IT Section</v>
          </cell>
        </row>
        <row r="881">
          <cell r="D881" t="str">
            <v>IT Section</v>
          </cell>
        </row>
        <row r="882">
          <cell r="D882" t="str">
            <v>IT Section</v>
          </cell>
        </row>
        <row r="883">
          <cell r="D883" t="str">
            <v>IT Section</v>
          </cell>
        </row>
        <row r="884">
          <cell r="D884" t="str">
            <v>IT Section</v>
          </cell>
        </row>
        <row r="885">
          <cell r="D885" t="str">
            <v>IT Section</v>
          </cell>
        </row>
        <row r="886">
          <cell r="D886" t="str">
            <v>IT Section</v>
          </cell>
        </row>
        <row r="887">
          <cell r="D887" t="str">
            <v>IT Section</v>
          </cell>
        </row>
        <row r="888">
          <cell r="D888" t="str">
            <v>IT Section</v>
          </cell>
        </row>
        <row r="889">
          <cell r="D889" t="str">
            <v>IT Section</v>
          </cell>
        </row>
        <row r="890">
          <cell r="D890" t="str">
            <v>IT Section</v>
          </cell>
        </row>
        <row r="891">
          <cell r="D891" t="str">
            <v>IT Section</v>
          </cell>
        </row>
        <row r="892">
          <cell r="D892" t="str">
            <v>IT Section</v>
          </cell>
        </row>
        <row r="893">
          <cell r="D893" t="str">
            <v>IT Section</v>
          </cell>
        </row>
        <row r="894">
          <cell r="D894" t="str">
            <v>IT Section</v>
          </cell>
        </row>
        <row r="895">
          <cell r="D895" t="str">
            <v>IT Section</v>
          </cell>
        </row>
        <row r="896">
          <cell r="D896" t="str">
            <v>IT Section</v>
          </cell>
        </row>
        <row r="897">
          <cell r="D897" t="str">
            <v>IT Section</v>
          </cell>
        </row>
        <row r="898">
          <cell r="D898" t="str">
            <v>IT Section</v>
          </cell>
        </row>
        <row r="899">
          <cell r="D899" t="str">
            <v>IT Section</v>
          </cell>
        </row>
        <row r="900">
          <cell r="D900" t="str">
            <v>IT Section</v>
          </cell>
        </row>
        <row r="901">
          <cell r="D901" t="str">
            <v>IT Section</v>
          </cell>
        </row>
        <row r="902">
          <cell r="D902" t="str">
            <v>Kcell JSC_n/a</v>
          </cell>
        </row>
        <row r="903">
          <cell r="D903" t="str">
            <v>Kcell JSC_n/a</v>
          </cell>
        </row>
        <row r="904">
          <cell r="D904" t="str">
            <v>Kcell JSC_n/a</v>
          </cell>
        </row>
        <row r="905">
          <cell r="D905" t="str">
            <v>Kcell JSC_n/a</v>
          </cell>
        </row>
        <row r="906">
          <cell r="D906" t="str">
            <v>Kcell JSC_n/a</v>
          </cell>
        </row>
        <row r="907">
          <cell r="D907" t="str">
            <v>Large Accounts Development Section</v>
          </cell>
        </row>
        <row r="908">
          <cell r="D908" t="str">
            <v>Large Accounts Development Section</v>
          </cell>
        </row>
        <row r="909">
          <cell r="D909" t="str">
            <v>Large Accounts Development Section</v>
          </cell>
        </row>
        <row r="910">
          <cell r="D910" t="str">
            <v>Large Accounts Development Section</v>
          </cell>
        </row>
        <row r="911">
          <cell r="D911" t="str">
            <v>Large Accounts Development Section</v>
          </cell>
        </row>
        <row r="912">
          <cell r="D912" t="str">
            <v>Large Accounts Development Section</v>
          </cell>
        </row>
        <row r="913">
          <cell r="D913" t="str">
            <v>Large Accounts Development Section</v>
          </cell>
        </row>
        <row r="914">
          <cell r="D914" t="str">
            <v>Large Accounts Development Section</v>
          </cell>
        </row>
        <row r="915">
          <cell r="D915" t="str">
            <v>Large Accounts Development Section</v>
          </cell>
        </row>
        <row r="916">
          <cell r="D916" t="str">
            <v>Large Accounts Development Section</v>
          </cell>
        </row>
        <row r="917">
          <cell r="D917" t="str">
            <v>Large Accounts Development Section</v>
          </cell>
        </row>
        <row r="918">
          <cell r="D918" t="str">
            <v>Large Accounts Development Section</v>
          </cell>
        </row>
        <row r="919">
          <cell r="D919" t="str">
            <v>Large Accounts Development Section</v>
          </cell>
        </row>
        <row r="920">
          <cell r="D920" t="str">
            <v>Large Accounts Development Section</v>
          </cell>
        </row>
        <row r="921">
          <cell r="D921" t="str">
            <v>Large Accounts Development Section</v>
          </cell>
        </row>
        <row r="922">
          <cell r="D922" t="str">
            <v>Large Accounts Development Section</v>
          </cell>
        </row>
        <row r="923">
          <cell r="D923" t="str">
            <v>Large Accounts Development Section</v>
          </cell>
        </row>
        <row r="924">
          <cell r="D924" t="str">
            <v>Large Accounts Development Section</v>
          </cell>
        </row>
        <row r="925">
          <cell r="D925" t="str">
            <v>Large Accounts Development Section</v>
          </cell>
        </row>
        <row r="926">
          <cell r="D926" t="str">
            <v>Large Accounts Development Section</v>
          </cell>
        </row>
        <row r="927">
          <cell r="D927" t="str">
            <v>Large Accounts Development Section</v>
          </cell>
        </row>
        <row r="928">
          <cell r="D928" t="str">
            <v>Large Accounts Development Section</v>
          </cell>
        </row>
        <row r="929">
          <cell r="D929" t="str">
            <v>Large Accounts Development Section</v>
          </cell>
        </row>
        <row r="930">
          <cell r="D930" t="str">
            <v>Large Accounts Development Section</v>
          </cell>
        </row>
        <row r="931">
          <cell r="D931" t="str">
            <v>Large Accounts Development Section</v>
          </cell>
        </row>
        <row r="932">
          <cell r="D932" t="str">
            <v>Large Accounts Development Section</v>
          </cell>
        </row>
        <row r="933">
          <cell r="D933" t="str">
            <v>Large Accounts Development Section</v>
          </cell>
        </row>
        <row r="934">
          <cell r="D934" t="str">
            <v>Large Accounts Development Section</v>
          </cell>
        </row>
        <row r="935">
          <cell r="D935" t="str">
            <v>Large Accounts Development Section</v>
          </cell>
        </row>
        <row r="936">
          <cell r="D936" t="str">
            <v>Large Accounts Development Section</v>
          </cell>
        </row>
        <row r="937">
          <cell r="D937" t="str">
            <v>Large Accounts Development Section</v>
          </cell>
        </row>
        <row r="938">
          <cell r="D938" t="str">
            <v>Large Accounts Development Section</v>
          </cell>
        </row>
        <row r="939">
          <cell r="D939" t="str">
            <v>Large Accounts Development Section</v>
          </cell>
        </row>
        <row r="940">
          <cell r="D940" t="str">
            <v>LD_n/a</v>
          </cell>
        </row>
        <row r="941">
          <cell r="D941" t="str">
            <v>LD_n/a</v>
          </cell>
        </row>
        <row r="942">
          <cell r="D942" t="str">
            <v>LD_n/a</v>
          </cell>
        </row>
        <row r="943">
          <cell r="D943" t="str">
            <v>LD_n/a</v>
          </cell>
        </row>
        <row r="944">
          <cell r="D944" t="str">
            <v>LD_n/a</v>
          </cell>
        </row>
        <row r="945">
          <cell r="D945" t="str">
            <v>LD_n/a</v>
          </cell>
        </row>
        <row r="946">
          <cell r="D946" t="str">
            <v>LD_n/a</v>
          </cell>
        </row>
        <row r="947">
          <cell r="D947" t="str">
            <v>LD_n/a</v>
          </cell>
        </row>
        <row r="948">
          <cell r="D948" t="str">
            <v>LD_n/a</v>
          </cell>
        </row>
        <row r="949">
          <cell r="D949" t="str">
            <v>Macro-Region A Section</v>
          </cell>
        </row>
        <row r="950">
          <cell r="D950" t="str">
            <v>Macro-Region A Section</v>
          </cell>
        </row>
        <row r="951">
          <cell r="D951" t="str">
            <v>Macro-Region A Section</v>
          </cell>
        </row>
        <row r="952">
          <cell r="D952" t="str">
            <v>Macro-Region A Section</v>
          </cell>
        </row>
        <row r="953">
          <cell r="D953" t="str">
            <v>Macro-Region A Section</v>
          </cell>
        </row>
        <row r="954">
          <cell r="D954" t="str">
            <v>Macro-Region A Section</v>
          </cell>
        </row>
        <row r="955">
          <cell r="D955" t="str">
            <v>Macro-Region A Section</v>
          </cell>
        </row>
        <row r="956">
          <cell r="D956" t="str">
            <v>Macro-Region A Section</v>
          </cell>
        </row>
        <row r="957">
          <cell r="D957" t="str">
            <v>Macro-Region A Section</v>
          </cell>
        </row>
        <row r="958">
          <cell r="D958" t="str">
            <v>Macro-Region A Section</v>
          </cell>
        </row>
        <row r="959">
          <cell r="D959" t="str">
            <v>Macro-Region A Section</v>
          </cell>
        </row>
        <row r="960">
          <cell r="D960" t="str">
            <v>Macro-Region A Section</v>
          </cell>
        </row>
        <row r="961">
          <cell r="D961" t="str">
            <v>Macro-Region A Section</v>
          </cell>
        </row>
        <row r="962">
          <cell r="D962" t="str">
            <v>Macro-Region A Section</v>
          </cell>
        </row>
        <row r="963">
          <cell r="D963" t="str">
            <v>Macro-Region A Section</v>
          </cell>
        </row>
        <row r="964">
          <cell r="D964" t="str">
            <v>Macro-Region A Section</v>
          </cell>
        </row>
        <row r="965">
          <cell r="D965" t="str">
            <v>Macro-Region A Section</v>
          </cell>
        </row>
        <row r="966">
          <cell r="D966" t="str">
            <v>Macro-Region A Section</v>
          </cell>
        </row>
        <row r="967">
          <cell r="D967" t="str">
            <v>Macro-Region A Section</v>
          </cell>
        </row>
        <row r="968">
          <cell r="D968" t="str">
            <v>Macro-Region A Section</v>
          </cell>
        </row>
        <row r="969">
          <cell r="D969" t="str">
            <v>Macro-Region A Section</v>
          </cell>
        </row>
        <row r="970">
          <cell r="D970" t="str">
            <v>Macro-Region A Section</v>
          </cell>
        </row>
        <row r="971">
          <cell r="D971" t="str">
            <v>Macro-Region A Section</v>
          </cell>
        </row>
        <row r="972">
          <cell r="D972" t="str">
            <v>Macro-Region A Section</v>
          </cell>
        </row>
        <row r="973">
          <cell r="D973" t="str">
            <v>Macro-Region A Section</v>
          </cell>
        </row>
        <row r="974">
          <cell r="D974" t="str">
            <v>Macro-Region A Section</v>
          </cell>
        </row>
        <row r="975">
          <cell r="D975" t="str">
            <v>Macro-Region A Section</v>
          </cell>
        </row>
        <row r="976">
          <cell r="D976" t="str">
            <v>Macro-Region A Section</v>
          </cell>
        </row>
        <row r="977">
          <cell r="D977" t="str">
            <v>Macro-Region A Section</v>
          </cell>
        </row>
        <row r="978">
          <cell r="D978" t="str">
            <v>Macro-Region A Section</v>
          </cell>
        </row>
        <row r="979">
          <cell r="D979" t="str">
            <v>Macro-Region A Section</v>
          </cell>
        </row>
        <row r="980">
          <cell r="D980" t="str">
            <v>Macro-Region A Section</v>
          </cell>
        </row>
        <row r="981">
          <cell r="D981" t="str">
            <v>Macro-Region A Section</v>
          </cell>
        </row>
        <row r="982">
          <cell r="D982" t="str">
            <v>Macro-Region A Section</v>
          </cell>
        </row>
        <row r="983">
          <cell r="D983" t="str">
            <v>Macro-Region A Section</v>
          </cell>
        </row>
        <row r="984">
          <cell r="D984" t="str">
            <v>Macro-Region A Section</v>
          </cell>
        </row>
        <row r="985">
          <cell r="D985" t="str">
            <v>Macro-Region A Section</v>
          </cell>
        </row>
        <row r="986">
          <cell r="D986" t="str">
            <v>Macro-Region A Section</v>
          </cell>
        </row>
        <row r="987">
          <cell r="D987" t="str">
            <v>Macro-Region A Section</v>
          </cell>
        </row>
        <row r="988">
          <cell r="D988" t="str">
            <v>Macro-Region A Section</v>
          </cell>
        </row>
        <row r="989">
          <cell r="D989" t="str">
            <v>Macro-Region A Section</v>
          </cell>
        </row>
        <row r="990">
          <cell r="D990" t="str">
            <v>Macro-Region A Section</v>
          </cell>
        </row>
        <row r="991">
          <cell r="D991" t="str">
            <v>Macro-Region A Section</v>
          </cell>
        </row>
        <row r="992">
          <cell r="D992" t="str">
            <v>Macro-Region A Section</v>
          </cell>
        </row>
        <row r="993">
          <cell r="D993" t="str">
            <v>Macro-Region A Section</v>
          </cell>
        </row>
        <row r="994">
          <cell r="D994" t="str">
            <v>Macro-Region A Section</v>
          </cell>
        </row>
        <row r="995">
          <cell r="D995" t="str">
            <v>Macro-Region A Section</v>
          </cell>
        </row>
        <row r="996">
          <cell r="D996" t="str">
            <v>Macro-Region A Section</v>
          </cell>
        </row>
        <row r="997">
          <cell r="D997" t="str">
            <v>Macro-Region A Section</v>
          </cell>
        </row>
        <row r="998">
          <cell r="D998" t="str">
            <v>Macro-Region A Section</v>
          </cell>
        </row>
        <row r="999">
          <cell r="D999" t="str">
            <v>Macro-Region A Section</v>
          </cell>
        </row>
        <row r="1000">
          <cell r="D1000" t="str">
            <v>Macro-Region A Section</v>
          </cell>
        </row>
        <row r="1001">
          <cell r="D1001" t="str">
            <v>Macro-Region A Section</v>
          </cell>
        </row>
        <row r="1002">
          <cell r="D1002" t="str">
            <v>Macro-Region A Section</v>
          </cell>
        </row>
        <row r="1003">
          <cell r="D1003" t="str">
            <v>Macro-Region A Section</v>
          </cell>
        </row>
        <row r="1004">
          <cell r="D1004" t="str">
            <v>Macro-Region A Section</v>
          </cell>
        </row>
        <row r="1005">
          <cell r="D1005" t="str">
            <v>Macro-Region A Section</v>
          </cell>
        </row>
        <row r="1006">
          <cell r="D1006" t="str">
            <v>Macro-Region A Section</v>
          </cell>
        </row>
        <row r="1007">
          <cell r="D1007" t="str">
            <v>Macro-Region A Section</v>
          </cell>
        </row>
        <row r="1008">
          <cell r="D1008" t="str">
            <v>Macro-Region A Section</v>
          </cell>
        </row>
        <row r="1009">
          <cell r="D1009" t="str">
            <v>Macro-Region A Section</v>
          </cell>
        </row>
        <row r="1010">
          <cell r="D1010" t="str">
            <v>Macro-Region A Section</v>
          </cell>
        </row>
        <row r="1011">
          <cell r="D1011" t="str">
            <v>Macro-Region A Section</v>
          </cell>
        </row>
        <row r="1012">
          <cell r="D1012" t="str">
            <v>Macro-Region A Section</v>
          </cell>
        </row>
        <row r="1013">
          <cell r="D1013" t="str">
            <v>Macro-Region A Section</v>
          </cell>
        </row>
        <row r="1014">
          <cell r="D1014" t="str">
            <v>Macro-Region A Section</v>
          </cell>
        </row>
        <row r="1015">
          <cell r="D1015" t="str">
            <v>Macro-Region A Section</v>
          </cell>
        </row>
        <row r="1016">
          <cell r="D1016" t="str">
            <v>Macro-Region A Section</v>
          </cell>
        </row>
        <row r="1017">
          <cell r="D1017" t="str">
            <v>Macro-Region A Section</v>
          </cell>
        </row>
        <row r="1018">
          <cell r="D1018" t="str">
            <v>Macro-Region A Section</v>
          </cell>
        </row>
        <row r="1019">
          <cell r="D1019" t="str">
            <v>Macro-Region A Section</v>
          </cell>
        </row>
        <row r="1020">
          <cell r="D1020" t="str">
            <v>Macro-Region A Section</v>
          </cell>
        </row>
        <row r="1021">
          <cell r="D1021" t="str">
            <v>Macro-Region A Section</v>
          </cell>
        </row>
        <row r="1022">
          <cell r="D1022" t="str">
            <v>Macro-Region A Section</v>
          </cell>
        </row>
        <row r="1023">
          <cell r="D1023" t="str">
            <v>Macro-Region A Section</v>
          </cell>
        </row>
        <row r="1024">
          <cell r="D1024" t="str">
            <v>Macro-Region A Section</v>
          </cell>
        </row>
        <row r="1025">
          <cell r="D1025" t="str">
            <v>Macro-Region A Section</v>
          </cell>
        </row>
        <row r="1026">
          <cell r="D1026" t="str">
            <v>Macro-Region A Section</v>
          </cell>
        </row>
        <row r="1027">
          <cell r="D1027" t="str">
            <v>Macro-Region A Section</v>
          </cell>
        </row>
        <row r="1028">
          <cell r="D1028" t="str">
            <v>Macro-Region A Section</v>
          </cell>
        </row>
        <row r="1029">
          <cell r="D1029" t="str">
            <v>Macro-Region A Section</v>
          </cell>
        </row>
        <row r="1030">
          <cell r="D1030" t="str">
            <v>Macro-Region A Section</v>
          </cell>
        </row>
        <row r="1031">
          <cell r="D1031" t="str">
            <v>Macro-Region A Section</v>
          </cell>
        </row>
        <row r="1032">
          <cell r="D1032" t="str">
            <v>Macro-Region A Section</v>
          </cell>
        </row>
        <row r="1033">
          <cell r="D1033" t="str">
            <v>Macro-Region A Section</v>
          </cell>
        </row>
        <row r="1034">
          <cell r="D1034" t="str">
            <v>Macro-Region A Section</v>
          </cell>
        </row>
        <row r="1035">
          <cell r="D1035" t="str">
            <v>Macro-Region A Section</v>
          </cell>
        </row>
        <row r="1036">
          <cell r="D1036" t="str">
            <v>Macro-Region A Section</v>
          </cell>
        </row>
        <row r="1037">
          <cell r="D1037" t="str">
            <v>Macro-Region A Section</v>
          </cell>
        </row>
        <row r="1038">
          <cell r="D1038" t="str">
            <v>Macro-Region A Section</v>
          </cell>
        </row>
        <row r="1039">
          <cell r="D1039" t="str">
            <v>Macro-Region A Section</v>
          </cell>
        </row>
        <row r="1040">
          <cell r="D1040" t="str">
            <v>Macro-Region A Section</v>
          </cell>
        </row>
        <row r="1041">
          <cell r="D1041" t="str">
            <v>Macro-Region A Section</v>
          </cell>
        </row>
        <row r="1042">
          <cell r="D1042" t="str">
            <v>Macro-Region A Section</v>
          </cell>
        </row>
        <row r="1043">
          <cell r="D1043" t="str">
            <v>Macro-Region A Section</v>
          </cell>
        </row>
        <row r="1044">
          <cell r="D1044" t="str">
            <v>Macro-Region A Section</v>
          </cell>
        </row>
        <row r="1045">
          <cell r="D1045" t="str">
            <v>Macro-Region A Section</v>
          </cell>
        </row>
        <row r="1046">
          <cell r="D1046" t="str">
            <v>Macro-Region A Section</v>
          </cell>
        </row>
        <row r="1047">
          <cell r="D1047" t="str">
            <v>Macro-Region A Section</v>
          </cell>
        </row>
        <row r="1048">
          <cell r="D1048" t="str">
            <v>Macro-Region A Section</v>
          </cell>
        </row>
        <row r="1049">
          <cell r="D1049" t="str">
            <v>Macro-Region A Section</v>
          </cell>
        </row>
        <row r="1050">
          <cell r="D1050" t="str">
            <v>Macro-Region A Section</v>
          </cell>
        </row>
        <row r="1051">
          <cell r="D1051" t="str">
            <v>Macro-Region A Section</v>
          </cell>
        </row>
        <row r="1052">
          <cell r="D1052" t="str">
            <v>Macro-Region A Section</v>
          </cell>
        </row>
        <row r="1053">
          <cell r="D1053" t="str">
            <v>Macro-Region A Section</v>
          </cell>
        </row>
        <row r="1054">
          <cell r="D1054" t="str">
            <v>Macro-Region A Section</v>
          </cell>
        </row>
        <row r="1055">
          <cell r="D1055" t="str">
            <v>Macro-Region A Section</v>
          </cell>
        </row>
        <row r="1056">
          <cell r="D1056" t="str">
            <v>Macro-Region A Section</v>
          </cell>
        </row>
        <row r="1057">
          <cell r="D1057" t="str">
            <v>Macro-Region A Section</v>
          </cell>
        </row>
        <row r="1058">
          <cell r="D1058" t="str">
            <v>Macro-Region A Section</v>
          </cell>
        </row>
        <row r="1059">
          <cell r="D1059" t="str">
            <v>Macro-Region A Section</v>
          </cell>
        </row>
        <row r="1060">
          <cell r="D1060" t="str">
            <v>Macro-Region A Section</v>
          </cell>
        </row>
        <row r="1061">
          <cell r="D1061" t="str">
            <v>Macro-Region A Section</v>
          </cell>
        </row>
        <row r="1062">
          <cell r="D1062" t="str">
            <v>Macro-Region A Section</v>
          </cell>
        </row>
        <row r="1063">
          <cell r="D1063" t="str">
            <v>Macro-Region A Section</v>
          </cell>
        </row>
        <row r="1064">
          <cell r="D1064" t="str">
            <v>Macro-Region A Section</v>
          </cell>
        </row>
        <row r="1065">
          <cell r="D1065" t="str">
            <v>Macro-Region A Section</v>
          </cell>
        </row>
        <row r="1066">
          <cell r="D1066" t="str">
            <v>Macro-Region A Section</v>
          </cell>
        </row>
        <row r="1067">
          <cell r="D1067" t="str">
            <v>Macro-Region A Section</v>
          </cell>
        </row>
        <row r="1068">
          <cell r="D1068" t="str">
            <v>Macro-Region A Section</v>
          </cell>
        </row>
        <row r="1069">
          <cell r="D1069" t="str">
            <v>Macro-Region A Section</v>
          </cell>
        </row>
        <row r="1070">
          <cell r="D1070" t="str">
            <v>Macro-Region A Section</v>
          </cell>
        </row>
        <row r="1071">
          <cell r="D1071" t="str">
            <v>Macro-Region A Section</v>
          </cell>
        </row>
        <row r="1072">
          <cell r="D1072" t="str">
            <v>Macro-Region A Section</v>
          </cell>
        </row>
        <row r="1073">
          <cell r="D1073" t="str">
            <v>Macro-Region A Section</v>
          </cell>
        </row>
        <row r="1074">
          <cell r="D1074" t="str">
            <v>Macro-Region A Section</v>
          </cell>
        </row>
        <row r="1075">
          <cell r="D1075" t="str">
            <v>Macro-Region A Section</v>
          </cell>
        </row>
        <row r="1076">
          <cell r="D1076" t="str">
            <v>Macro-Region A Section</v>
          </cell>
        </row>
        <row r="1077">
          <cell r="D1077" t="str">
            <v>Macro-Region A Section</v>
          </cell>
        </row>
        <row r="1078">
          <cell r="D1078" t="str">
            <v>Macro-Region A Section</v>
          </cell>
        </row>
        <row r="1079">
          <cell r="D1079" t="str">
            <v>Macro-Region A Section</v>
          </cell>
        </row>
        <row r="1080">
          <cell r="D1080" t="str">
            <v>Macro-Region A Section</v>
          </cell>
        </row>
        <row r="1081">
          <cell r="D1081" t="str">
            <v>Macro-Region A Section</v>
          </cell>
        </row>
        <row r="1082">
          <cell r="D1082" t="str">
            <v>Macro-Region A Section</v>
          </cell>
        </row>
        <row r="1083">
          <cell r="D1083" t="str">
            <v>Macro-Region A Section</v>
          </cell>
        </row>
        <row r="1084">
          <cell r="D1084" t="str">
            <v>Macro-Region A Section</v>
          </cell>
        </row>
        <row r="1085">
          <cell r="D1085" t="str">
            <v>Macro-Region A Section</v>
          </cell>
        </row>
        <row r="1086">
          <cell r="D1086" t="str">
            <v>Macro-Region A Section</v>
          </cell>
        </row>
        <row r="1087">
          <cell r="D1087" t="str">
            <v>Macro-Region A Section</v>
          </cell>
        </row>
        <row r="1088">
          <cell r="D1088" t="str">
            <v>Macro-Region A Section</v>
          </cell>
        </row>
        <row r="1089">
          <cell r="D1089" t="str">
            <v>Macro-Region A Section</v>
          </cell>
        </row>
        <row r="1090">
          <cell r="D1090" t="str">
            <v>Macro-Region A Section</v>
          </cell>
        </row>
        <row r="1091">
          <cell r="D1091" t="str">
            <v>Macro-Region A Section</v>
          </cell>
        </row>
        <row r="1092">
          <cell r="D1092" t="str">
            <v>Macro-Region A Section</v>
          </cell>
        </row>
        <row r="1093">
          <cell r="D1093" t="str">
            <v>Macro-Region A Section</v>
          </cell>
        </row>
        <row r="1094">
          <cell r="D1094" t="str">
            <v>Macro-Region A Section</v>
          </cell>
        </row>
        <row r="1095">
          <cell r="D1095" t="str">
            <v>Macro-Region A Section</v>
          </cell>
        </row>
        <row r="1096">
          <cell r="D1096" t="str">
            <v>Macro-Region A Section</v>
          </cell>
        </row>
        <row r="1097">
          <cell r="D1097" t="str">
            <v>Macro-Region A Section</v>
          </cell>
        </row>
        <row r="1098">
          <cell r="D1098" t="str">
            <v>Macro-Region B Section</v>
          </cell>
        </row>
        <row r="1099">
          <cell r="D1099" t="str">
            <v>Macro-Region B Section</v>
          </cell>
        </row>
        <row r="1100">
          <cell r="D1100" t="str">
            <v>Macro-Region B Section</v>
          </cell>
        </row>
        <row r="1101">
          <cell r="D1101" t="str">
            <v>Macro-Region B Section</v>
          </cell>
        </row>
        <row r="1102">
          <cell r="D1102" t="str">
            <v>Macro-Region B Section</v>
          </cell>
        </row>
        <row r="1103">
          <cell r="D1103" t="str">
            <v>Macro-Region B Section</v>
          </cell>
        </row>
        <row r="1104">
          <cell r="D1104" t="str">
            <v>Macro-Region B Section</v>
          </cell>
        </row>
        <row r="1105">
          <cell r="D1105" t="str">
            <v>Macro-Region B Section</v>
          </cell>
        </row>
        <row r="1106">
          <cell r="D1106" t="str">
            <v>Macro-Region B Section</v>
          </cell>
        </row>
        <row r="1107">
          <cell r="D1107" t="str">
            <v>Macro-Region B Section</v>
          </cell>
        </row>
        <row r="1108">
          <cell r="D1108" t="str">
            <v>Macro-Region B Section</v>
          </cell>
        </row>
        <row r="1109">
          <cell r="D1109" t="str">
            <v>Macro-Region B Section</v>
          </cell>
        </row>
        <row r="1110">
          <cell r="D1110" t="str">
            <v>Macro-Region B Section</v>
          </cell>
        </row>
        <row r="1111">
          <cell r="D1111" t="str">
            <v>Macro-Region B Section</v>
          </cell>
        </row>
        <row r="1112">
          <cell r="D1112" t="str">
            <v>Macro-Region B Section</v>
          </cell>
        </row>
        <row r="1113">
          <cell r="D1113" t="str">
            <v>Macro-Region B Section</v>
          </cell>
        </row>
        <row r="1114">
          <cell r="D1114" t="str">
            <v>Macro-Region B Section</v>
          </cell>
        </row>
        <row r="1115">
          <cell r="D1115" t="str">
            <v>Macro-Region B Section</v>
          </cell>
        </row>
        <row r="1116">
          <cell r="D1116" t="str">
            <v>Macro-Region B Section</v>
          </cell>
        </row>
        <row r="1117">
          <cell r="D1117" t="str">
            <v>Macro-Region B Section</v>
          </cell>
        </row>
        <row r="1118">
          <cell r="D1118" t="str">
            <v>Macro-Region B Section</v>
          </cell>
        </row>
        <row r="1119">
          <cell r="D1119" t="str">
            <v>Macro-Region B Section</v>
          </cell>
        </row>
        <row r="1120">
          <cell r="D1120" t="str">
            <v>Macro-Region B Section</v>
          </cell>
        </row>
        <row r="1121">
          <cell r="D1121" t="str">
            <v>Macro-Region B Section</v>
          </cell>
        </row>
        <row r="1122">
          <cell r="D1122" t="str">
            <v>Macro-Region B Section</v>
          </cell>
        </row>
        <row r="1123">
          <cell r="D1123" t="str">
            <v>Macro-Region B Section</v>
          </cell>
        </row>
        <row r="1124">
          <cell r="D1124" t="str">
            <v>Macro-Region B Section</v>
          </cell>
        </row>
        <row r="1125">
          <cell r="D1125" t="str">
            <v>Macro-Region B Section</v>
          </cell>
        </row>
        <row r="1126">
          <cell r="D1126" t="str">
            <v>Macro-Region B Section</v>
          </cell>
        </row>
        <row r="1127">
          <cell r="D1127" t="str">
            <v>Macro-Region B Section</v>
          </cell>
        </row>
        <row r="1128">
          <cell r="D1128" t="str">
            <v>Macro-Region B Section</v>
          </cell>
        </row>
        <row r="1129">
          <cell r="D1129" t="str">
            <v>Macro-Region B Section</v>
          </cell>
        </row>
        <row r="1130">
          <cell r="D1130" t="str">
            <v>Macro-Region B Section</v>
          </cell>
        </row>
        <row r="1131">
          <cell r="D1131" t="str">
            <v>Macro-Region B Section</v>
          </cell>
        </row>
        <row r="1132">
          <cell r="D1132" t="str">
            <v>Macro-Region B Section</v>
          </cell>
        </row>
        <row r="1133">
          <cell r="D1133" t="str">
            <v>Macro-Region B Section</v>
          </cell>
        </row>
        <row r="1134">
          <cell r="D1134" t="str">
            <v>Macro-Region B Section</v>
          </cell>
        </row>
        <row r="1135">
          <cell r="D1135" t="str">
            <v>Macro-Region B Section</v>
          </cell>
        </row>
        <row r="1136">
          <cell r="D1136" t="str">
            <v>Macro-Region B Section</v>
          </cell>
        </row>
        <row r="1137">
          <cell r="D1137" t="str">
            <v>Macro-Region B Section</v>
          </cell>
        </row>
        <row r="1138">
          <cell r="D1138" t="str">
            <v>Macro-Region B Section</v>
          </cell>
        </row>
        <row r="1139">
          <cell r="D1139" t="str">
            <v>Macro-Region B Section</v>
          </cell>
        </row>
        <row r="1140">
          <cell r="D1140" t="str">
            <v>Macro-Region B Section</v>
          </cell>
        </row>
        <row r="1141">
          <cell r="D1141" t="str">
            <v>Macro-Region B Section</v>
          </cell>
        </row>
        <row r="1142">
          <cell r="D1142" t="str">
            <v>Macro-Region B Section</v>
          </cell>
        </row>
        <row r="1143">
          <cell r="D1143" t="str">
            <v>Macro-Region B Section</v>
          </cell>
        </row>
        <row r="1144">
          <cell r="D1144" t="str">
            <v>Macro-Region B Section</v>
          </cell>
        </row>
        <row r="1145">
          <cell r="D1145" t="str">
            <v>Macro-Region B Section</v>
          </cell>
        </row>
        <row r="1146">
          <cell r="D1146" t="str">
            <v>Macro-Region B Section</v>
          </cell>
        </row>
        <row r="1147">
          <cell r="D1147" t="str">
            <v>Macro-Region B Section</v>
          </cell>
        </row>
        <row r="1148">
          <cell r="D1148" t="str">
            <v>Macro-Region B Section</v>
          </cell>
        </row>
        <row r="1149">
          <cell r="D1149" t="str">
            <v>Macro-Region B Section</v>
          </cell>
        </row>
        <row r="1150">
          <cell r="D1150" t="str">
            <v>Macro-Region B Section</v>
          </cell>
        </row>
        <row r="1151">
          <cell r="D1151" t="str">
            <v>Macro-Region B Section</v>
          </cell>
        </row>
        <row r="1152">
          <cell r="D1152" t="str">
            <v>Macro-Region B Section</v>
          </cell>
        </row>
        <row r="1153">
          <cell r="D1153" t="str">
            <v>Macro-Region B Section</v>
          </cell>
        </row>
        <row r="1154">
          <cell r="D1154" t="str">
            <v>Macro-Region B Section</v>
          </cell>
        </row>
        <row r="1155">
          <cell r="D1155" t="str">
            <v>Macro-Region B Section</v>
          </cell>
        </row>
        <row r="1156">
          <cell r="D1156" t="str">
            <v>Macro-Region B Section</v>
          </cell>
        </row>
        <row r="1157">
          <cell r="D1157" t="str">
            <v>Macro-Region B Section</v>
          </cell>
        </row>
        <row r="1158">
          <cell r="D1158" t="str">
            <v>Macro-Region B Section</v>
          </cell>
        </row>
        <row r="1159">
          <cell r="D1159" t="str">
            <v>Macro-Region B Section</v>
          </cell>
        </row>
        <row r="1160">
          <cell r="D1160" t="str">
            <v>Macro-Region B Section</v>
          </cell>
        </row>
        <row r="1161">
          <cell r="D1161" t="str">
            <v>Macro-Region B Section</v>
          </cell>
        </row>
        <row r="1162">
          <cell r="D1162" t="str">
            <v>Macro-Region B Section</v>
          </cell>
        </row>
        <row r="1163">
          <cell r="D1163" t="str">
            <v>Macro-Region B Section</v>
          </cell>
        </row>
        <row r="1164">
          <cell r="D1164" t="str">
            <v>Macro-Region B Section</v>
          </cell>
        </row>
        <row r="1165">
          <cell r="D1165" t="str">
            <v>Macro-Region B Section</v>
          </cell>
        </row>
        <row r="1166">
          <cell r="D1166" t="str">
            <v>Macro-Region B Section</v>
          </cell>
        </row>
        <row r="1167">
          <cell r="D1167" t="str">
            <v>Macro-Region B Section</v>
          </cell>
        </row>
        <row r="1168">
          <cell r="D1168" t="str">
            <v>Macro-Region B Section</v>
          </cell>
        </row>
        <row r="1169">
          <cell r="D1169" t="str">
            <v>Macro-Region B Section</v>
          </cell>
        </row>
        <row r="1170">
          <cell r="D1170" t="str">
            <v>Macro-Region B Section</v>
          </cell>
        </row>
        <row r="1171">
          <cell r="D1171" t="str">
            <v>Macro-Region B Section</v>
          </cell>
        </row>
        <row r="1172">
          <cell r="D1172" t="str">
            <v>Macro-Region B Section</v>
          </cell>
        </row>
        <row r="1173">
          <cell r="D1173" t="str">
            <v>Macro-Region B Section</v>
          </cell>
        </row>
        <row r="1174">
          <cell r="D1174" t="str">
            <v>Macro-Region B Section</v>
          </cell>
        </row>
        <row r="1175">
          <cell r="D1175" t="str">
            <v>Macro-Region B Section</v>
          </cell>
        </row>
        <row r="1176">
          <cell r="D1176" t="str">
            <v>Macro-Region B Section</v>
          </cell>
        </row>
        <row r="1177">
          <cell r="D1177" t="str">
            <v>Macro-Region B Section</v>
          </cell>
        </row>
        <row r="1178">
          <cell r="D1178" t="str">
            <v>Macro-Region B Section</v>
          </cell>
        </row>
        <row r="1179">
          <cell r="D1179" t="str">
            <v>Macro-Region B Section</v>
          </cell>
        </row>
        <row r="1180">
          <cell r="D1180" t="str">
            <v>Macro-Region B Section</v>
          </cell>
        </row>
        <row r="1181">
          <cell r="D1181" t="str">
            <v>Macro-Region B Section</v>
          </cell>
        </row>
        <row r="1182">
          <cell r="D1182" t="str">
            <v>Macro-Region B Section</v>
          </cell>
        </row>
        <row r="1183">
          <cell r="D1183" t="str">
            <v>Macro-Region B Section</v>
          </cell>
        </row>
        <row r="1184">
          <cell r="D1184" t="str">
            <v>Macro-Region B Section</v>
          </cell>
        </row>
        <row r="1185">
          <cell r="D1185" t="str">
            <v>Macro-Region B Section</v>
          </cell>
        </row>
        <row r="1186">
          <cell r="D1186" t="str">
            <v>Macro-Region B Section</v>
          </cell>
        </row>
        <row r="1187">
          <cell r="D1187" t="str">
            <v>Macro-Region B Section</v>
          </cell>
        </row>
        <row r="1188">
          <cell r="D1188" t="str">
            <v>Macro-Region B Section</v>
          </cell>
        </row>
        <row r="1189">
          <cell r="D1189" t="str">
            <v>Macro-Region B Section</v>
          </cell>
        </row>
        <row r="1190">
          <cell r="D1190" t="str">
            <v>Macro-Region B Section</v>
          </cell>
        </row>
        <row r="1191">
          <cell r="D1191" t="str">
            <v>Macro-Region B Section</v>
          </cell>
        </row>
        <row r="1192">
          <cell r="D1192" t="str">
            <v>Macro-Region B Section</v>
          </cell>
        </row>
        <row r="1193">
          <cell r="D1193" t="str">
            <v>Macro-Region B Section</v>
          </cell>
        </row>
        <row r="1194">
          <cell r="D1194" t="str">
            <v>Macro-Region B Section</v>
          </cell>
        </row>
        <row r="1195">
          <cell r="D1195" t="str">
            <v>Macro-Region B Section</v>
          </cell>
        </row>
        <row r="1196">
          <cell r="D1196" t="str">
            <v>Macro-Region B Section</v>
          </cell>
        </row>
        <row r="1197">
          <cell r="D1197" t="str">
            <v>Macro-Region B Section</v>
          </cell>
        </row>
        <row r="1198">
          <cell r="D1198" t="str">
            <v>Macro-Region B Section</v>
          </cell>
        </row>
        <row r="1199">
          <cell r="D1199" t="str">
            <v>Macro-Region B Section</v>
          </cell>
        </row>
        <row r="1200">
          <cell r="D1200" t="str">
            <v>Macro-Region B Section</v>
          </cell>
        </row>
        <row r="1201">
          <cell r="D1201" t="str">
            <v>Macro-Region B Section</v>
          </cell>
        </row>
        <row r="1202">
          <cell r="D1202" t="str">
            <v>Macro-Region B Section</v>
          </cell>
        </row>
        <row r="1203">
          <cell r="D1203" t="str">
            <v>Macro-Region B Section</v>
          </cell>
        </row>
        <row r="1204">
          <cell r="D1204" t="str">
            <v>Macro-Region B Section</v>
          </cell>
        </row>
        <row r="1205">
          <cell r="D1205" t="str">
            <v>Macro-Region B Section</v>
          </cell>
        </row>
        <row r="1206">
          <cell r="D1206" t="str">
            <v>Macro-Region B Section</v>
          </cell>
        </row>
        <row r="1207">
          <cell r="D1207" t="str">
            <v>Macro-Region B Section</v>
          </cell>
        </row>
        <row r="1208">
          <cell r="D1208" t="str">
            <v>Macro-Region B Section</v>
          </cell>
        </row>
        <row r="1209">
          <cell r="D1209" t="str">
            <v>Macro-Region B Section</v>
          </cell>
        </row>
        <row r="1210">
          <cell r="D1210" t="str">
            <v>Macro-Region B Section</v>
          </cell>
        </row>
        <row r="1211">
          <cell r="D1211" t="str">
            <v>Macro-Region B Section</v>
          </cell>
        </row>
        <row r="1212">
          <cell r="D1212" t="str">
            <v>Macro-Region B Section</v>
          </cell>
        </row>
        <row r="1213">
          <cell r="D1213" t="str">
            <v>Macro-Region B Section</v>
          </cell>
        </row>
        <row r="1214">
          <cell r="D1214" t="str">
            <v>Macro-Region B Section</v>
          </cell>
        </row>
        <row r="1215">
          <cell r="D1215" t="str">
            <v>Macro-Region B Section</v>
          </cell>
        </row>
        <row r="1216">
          <cell r="D1216" t="str">
            <v>Macro-Region B Section</v>
          </cell>
        </row>
        <row r="1217">
          <cell r="D1217" t="str">
            <v>Macro-Region B Section</v>
          </cell>
        </row>
        <row r="1218">
          <cell r="D1218" t="str">
            <v>Macro-Region B Section</v>
          </cell>
        </row>
        <row r="1219">
          <cell r="D1219" t="str">
            <v>Macro-Region B Section</v>
          </cell>
        </row>
        <row r="1220">
          <cell r="D1220" t="str">
            <v>Macro-Region B Section</v>
          </cell>
        </row>
        <row r="1221">
          <cell r="D1221" t="str">
            <v>Macro-Region B Section</v>
          </cell>
        </row>
        <row r="1222">
          <cell r="D1222" t="str">
            <v>Macro-Region B Section</v>
          </cell>
        </row>
        <row r="1223">
          <cell r="D1223" t="str">
            <v>Macro-Region B Section</v>
          </cell>
        </row>
        <row r="1224">
          <cell r="D1224" t="str">
            <v>Macro-Region B Section</v>
          </cell>
        </row>
        <row r="1225">
          <cell r="D1225" t="str">
            <v>Macro-Region C Section</v>
          </cell>
        </row>
        <row r="1226">
          <cell r="D1226" t="str">
            <v>Macro-Region C Section</v>
          </cell>
        </row>
        <row r="1227">
          <cell r="D1227" t="str">
            <v>Macro-Region C Section</v>
          </cell>
        </row>
        <row r="1228">
          <cell r="D1228" t="str">
            <v>Macro-Region C Section</v>
          </cell>
        </row>
        <row r="1229">
          <cell r="D1229" t="str">
            <v>Macro-Region C Section</v>
          </cell>
        </row>
        <row r="1230">
          <cell r="D1230" t="str">
            <v>Macro-Region C Section</v>
          </cell>
        </row>
        <row r="1231">
          <cell r="D1231" t="str">
            <v>Macro-Region C Section</v>
          </cell>
        </row>
        <row r="1232">
          <cell r="D1232" t="str">
            <v>Macro-Region C Section</v>
          </cell>
        </row>
        <row r="1233">
          <cell r="D1233" t="str">
            <v>Macro-Region C Section</v>
          </cell>
        </row>
        <row r="1234">
          <cell r="D1234" t="str">
            <v>Macro-Region C Section</v>
          </cell>
        </row>
        <row r="1235">
          <cell r="D1235" t="str">
            <v>Macro-Region C Section</v>
          </cell>
        </row>
        <row r="1236">
          <cell r="D1236" t="str">
            <v>Macro-Region C Section</v>
          </cell>
        </row>
        <row r="1237">
          <cell r="D1237" t="str">
            <v>Macro-Region C Section</v>
          </cell>
        </row>
        <row r="1238">
          <cell r="D1238" t="str">
            <v>Macro-Region C Section</v>
          </cell>
        </row>
        <row r="1239">
          <cell r="D1239" t="str">
            <v>Macro-Region C Section</v>
          </cell>
        </row>
        <row r="1240">
          <cell r="D1240" t="str">
            <v>Macro-Region C Section</v>
          </cell>
        </row>
        <row r="1241">
          <cell r="D1241" t="str">
            <v>Macro-Region C Section</v>
          </cell>
        </row>
        <row r="1242">
          <cell r="D1242" t="str">
            <v>Macro-Region C Section</v>
          </cell>
        </row>
        <row r="1243">
          <cell r="D1243" t="str">
            <v>Macro-Region C Section</v>
          </cell>
        </row>
        <row r="1244">
          <cell r="D1244" t="str">
            <v>Macro-Region C Section</v>
          </cell>
        </row>
        <row r="1245">
          <cell r="D1245" t="str">
            <v>Macro-Region C Section</v>
          </cell>
        </row>
        <row r="1246">
          <cell r="D1246" t="str">
            <v>Macro-Region C Section</v>
          </cell>
        </row>
        <row r="1247">
          <cell r="D1247" t="str">
            <v>Macro-Region C Section</v>
          </cell>
        </row>
        <row r="1248">
          <cell r="D1248" t="str">
            <v>Macro-Region C Section</v>
          </cell>
        </row>
        <row r="1249">
          <cell r="D1249" t="str">
            <v>Macro-Region C Section</v>
          </cell>
        </row>
        <row r="1250">
          <cell r="D1250" t="str">
            <v>Macro-Region C Section</v>
          </cell>
        </row>
        <row r="1251">
          <cell r="D1251" t="str">
            <v>Macro-Region C Section</v>
          </cell>
        </row>
        <row r="1252">
          <cell r="D1252" t="str">
            <v>Macro-Region C Section</v>
          </cell>
        </row>
        <row r="1253">
          <cell r="D1253" t="str">
            <v>Macro-Region C Section</v>
          </cell>
        </row>
        <row r="1254">
          <cell r="D1254" t="str">
            <v>Macro-Region C Section</v>
          </cell>
        </row>
        <row r="1255">
          <cell r="D1255" t="str">
            <v>Macro-Region C Section</v>
          </cell>
        </row>
        <row r="1256">
          <cell r="D1256" t="str">
            <v>Macro-Region C Section</v>
          </cell>
        </row>
        <row r="1257">
          <cell r="D1257" t="str">
            <v>Macro-Region C Section</v>
          </cell>
        </row>
        <row r="1258">
          <cell r="D1258" t="str">
            <v>Macro-Region C Section</v>
          </cell>
        </row>
        <row r="1259">
          <cell r="D1259" t="str">
            <v>Macro-Region C Section</v>
          </cell>
        </row>
        <row r="1260">
          <cell r="D1260" t="str">
            <v>Macro-Region C Section</v>
          </cell>
        </row>
        <row r="1261">
          <cell r="D1261" t="str">
            <v>Macro-Region C Section</v>
          </cell>
        </row>
        <row r="1262">
          <cell r="D1262" t="str">
            <v>Macro-Region C Section</v>
          </cell>
        </row>
        <row r="1263">
          <cell r="D1263" t="str">
            <v>Macro-Region C Section</v>
          </cell>
        </row>
        <row r="1264">
          <cell r="D1264" t="str">
            <v>Macro-Region C Section</v>
          </cell>
        </row>
        <row r="1265">
          <cell r="D1265" t="str">
            <v>Macro-Region C Section</v>
          </cell>
        </row>
        <row r="1266">
          <cell r="D1266" t="str">
            <v>Macro-Region C Section</v>
          </cell>
        </row>
        <row r="1267">
          <cell r="D1267" t="str">
            <v>Macro-Region C Section</v>
          </cell>
        </row>
        <row r="1268">
          <cell r="D1268" t="str">
            <v>Macro-Region C Section</v>
          </cell>
        </row>
        <row r="1269">
          <cell r="D1269" t="str">
            <v>Macro-Region C Section</v>
          </cell>
        </row>
        <row r="1270">
          <cell r="D1270" t="str">
            <v>Macro-Region C Section</v>
          </cell>
        </row>
        <row r="1271">
          <cell r="D1271" t="str">
            <v>Macro-Region C Section</v>
          </cell>
        </row>
        <row r="1272">
          <cell r="D1272" t="str">
            <v>Macro-Region C Section</v>
          </cell>
        </row>
        <row r="1273">
          <cell r="D1273" t="str">
            <v>Macro-Region C Section</v>
          </cell>
        </row>
        <row r="1274">
          <cell r="D1274" t="str">
            <v>Macro-Region C Section</v>
          </cell>
        </row>
        <row r="1275">
          <cell r="D1275" t="str">
            <v>Macro-Region C Section</v>
          </cell>
        </row>
        <row r="1276">
          <cell r="D1276" t="str">
            <v>Macro-Region C Section</v>
          </cell>
        </row>
        <row r="1277">
          <cell r="D1277" t="str">
            <v>Macro-Region C Section</v>
          </cell>
        </row>
        <row r="1278">
          <cell r="D1278" t="str">
            <v>Macro-Region C Section</v>
          </cell>
        </row>
        <row r="1279">
          <cell r="D1279" t="str">
            <v>Macro-Region C Section</v>
          </cell>
        </row>
        <row r="1280">
          <cell r="D1280" t="str">
            <v>Macro-Region C Section</v>
          </cell>
        </row>
        <row r="1281">
          <cell r="D1281" t="str">
            <v>Macro-Region C Section</v>
          </cell>
        </row>
        <row r="1282">
          <cell r="D1282" t="str">
            <v>Macro-Region C Section</v>
          </cell>
        </row>
        <row r="1283">
          <cell r="D1283" t="str">
            <v>Macro-Region C Section</v>
          </cell>
        </row>
        <row r="1284">
          <cell r="D1284" t="str">
            <v>Macro-Region C Section</v>
          </cell>
        </row>
        <row r="1285">
          <cell r="D1285" t="str">
            <v>Macro-Region C Section</v>
          </cell>
        </row>
        <row r="1286">
          <cell r="D1286" t="str">
            <v>Macro-Region C Section</v>
          </cell>
        </row>
        <row r="1287">
          <cell r="D1287" t="str">
            <v>Macro-Region C Section</v>
          </cell>
        </row>
        <row r="1288">
          <cell r="D1288" t="str">
            <v>Macro-Region C Section</v>
          </cell>
        </row>
        <row r="1289">
          <cell r="D1289" t="str">
            <v>Macro-Region C Section</v>
          </cell>
        </row>
        <row r="1290">
          <cell r="D1290" t="str">
            <v>Macro-Region C Section</v>
          </cell>
        </row>
        <row r="1291">
          <cell r="D1291" t="str">
            <v>Macro-Region C Section</v>
          </cell>
        </row>
        <row r="1292">
          <cell r="D1292" t="str">
            <v>Macro-Region C Section</v>
          </cell>
        </row>
        <row r="1293">
          <cell r="D1293" t="str">
            <v>Macro-Region C Section</v>
          </cell>
        </row>
        <row r="1294">
          <cell r="D1294" t="str">
            <v>Macro-Region C Section</v>
          </cell>
        </row>
        <row r="1295">
          <cell r="D1295" t="str">
            <v>Macro-Region C Section</v>
          </cell>
        </row>
        <row r="1296">
          <cell r="D1296" t="str">
            <v>Macro-Region C Section</v>
          </cell>
        </row>
        <row r="1297">
          <cell r="D1297" t="str">
            <v>Macro-Region C Section</v>
          </cell>
        </row>
        <row r="1298">
          <cell r="D1298" t="str">
            <v>Macro-Region C Section</v>
          </cell>
        </row>
        <row r="1299">
          <cell r="D1299" t="str">
            <v>Macro-Region C Section</v>
          </cell>
        </row>
        <row r="1300">
          <cell r="D1300" t="str">
            <v>Macro-Region C Section</v>
          </cell>
        </row>
        <row r="1301">
          <cell r="D1301" t="str">
            <v>Macro-Region C Section</v>
          </cell>
        </row>
        <row r="1302">
          <cell r="D1302" t="str">
            <v>Macro-Region C Section</v>
          </cell>
        </row>
        <row r="1303">
          <cell r="D1303" t="str">
            <v>Macro-Region C Section</v>
          </cell>
        </row>
        <row r="1304">
          <cell r="D1304" t="str">
            <v>Macro-Region C Section</v>
          </cell>
        </row>
        <row r="1305">
          <cell r="D1305" t="str">
            <v>Macro-Region C Section</v>
          </cell>
        </row>
        <row r="1306">
          <cell r="D1306" t="str">
            <v>Macro-Region C Section</v>
          </cell>
        </row>
        <row r="1307">
          <cell r="D1307" t="str">
            <v>Macro-Region C Section</v>
          </cell>
        </row>
        <row r="1308">
          <cell r="D1308" t="str">
            <v>Macro-Region C Section</v>
          </cell>
        </row>
        <row r="1309">
          <cell r="D1309" t="str">
            <v>Macro-Region C Section</v>
          </cell>
        </row>
        <row r="1310">
          <cell r="D1310" t="str">
            <v>Macro-Region C Section</v>
          </cell>
        </row>
        <row r="1311">
          <cell r="D1311" t="str">
            <v>Macro-Region C Section</v>
          </cell>
        </row>
        <row r="1312">
          <cell r="D1312" t="str">
            <v>Macro-Region C Section</v>
          </cell>
        </row>
        <row r="1313">
          <cell r="D1313" t="str">
            <v>Macro-Region C Section</v>
          </cell>
        </row>
        <row r="1314">
          <cell r="D1314" t="str">
            <v>Macro-Region C Section</v>
          </cell>
        </row>
        <row r="1315">
          <cell r="D1315" t="str">
            <v>Macro-Region C Section</v>
          </cell>
        </row>
        <row r="1316">
          <cell r="D1316" t="str">
            <v>Macro-Region C Section</v>
          </cell>
        </row>
        <row r="1317">
          <cell r="D1317" t="str">
            <v>Macro-Region C Section</v>
          </cell>
        </row>
        <row r="1318">
          <cell r="D1318" t="str">
            <v>Macro-Region C Section</v>
          </cell>
        </row>
        <row r="1319">
          <cell r="D1319" t="str">
            <v>Macro-Region C Section</v>
          </cell>
        </row>
        <row r="1320">
          <cell r="D1320" t="str">
            <v>Macro-Region C Section</v>
          </cell>
        </row>
        <row r="1321">
          <cell r="D1321" t="str">
            <v>Macro-Region C Section</v>
          </cell>
        </row>
        <row r="1322">
          <cell r="D1322" t="str">
            <v>Macro-Region C Section</v>
          </cell>
        </row>
        <row r="1323">
          <cell r="D1323" t="str">
            <v>Macro-Region C Section</v>
          </cell>
        </row>
        <row r="1324">
          <cell r="D1324" t="str">
            <v>Macro-Region C Section</v>
          </cell>
        </row>
        <row r="1325">
          <cell r="D1325" t="str">
            <v>Macro-Region C Section</v>
          </cell>
        </row>
        <row r="1326">
          <cell r="D1326" t="str">
            <v>Macro-Region C Section</v>
          </cell>
        </row>
        <row r="1327">
          <cell r="D1327" t="str">
            <v>Macro-Region C Section</v>
          </cell>
        </row>
        <row r="1328">
          <cell r="D1328" t="str">
            <v>Macro-Region C Section</v>
          </cell>
        </row>
        <row r="1329">
          <cell r="D1329" t="str">
            <v>Macro-Region C Section</v>
          </cell>
        </row>
        <row r="1330">
          <cell r="D1330" t="str">
            <v>Macro-Region C Section</v>
          </cell>
        </row>
        <row r="1331">
          <cell r="D1331" t="str">
            <v>Macro-Region C Section</v>
          </cell>
        </row>
        <row r="1332">
          <cell r="D1332" t="str">
            <v>Macro-Region C Section</v>
          </cell>
        </row>
        <row r="1333">
          <cell r="D1333" t="str">
            <v>Macro-Region C Section</v>
          </cell>
        </row>
        <row r="1334">
          <cell r="D1334" t="str">
            <v>Macro-Region C Section</v>
          </cell>
        </row>
        <row r="1335">
          <cell r="D1335" t="str">
            <v>Macro-Region C Section</v>
          </cell>
        </row>
        <row r="1336">
          <cell r="D1336" t="str">
            <v>Macro-Region C Section</v>
          </cell>
        </row>
        <row r="1337">
          <cell r="D1337" t="str">
            <v>Macro-Region C Section</v>
          </cell>
        </row>
        <row r="1338">
          <cell r="D1338" t="str">
            <v>Macro-Region C Section</v>
          </cell>
        </row>
        <row r="1339">
          <cell r="D1339" t="str">
            <v>Macro-Region C Section</v>
          </cell>
        </row>
        <row r="1340">
          <cell r="D1340" t="str">
            <v>Macro-Region C Section</v>
          </cell>
        </row>
        <row r="1341">
          <cell r="D1341" t="str">
            <v>Macro-Region C Section</v>
          </cell>
        </row>
        <row r="1342">
          <cell r="D1342" t="str">
            <v>Macro-Region C Section</v>
          </cell>
        </row>
        <row r="1343">
          <cell r="D1343" t="str">
            <v>Macro-Region C Section</v>
          </cell>
        </row>
        <row r="1344">
          <cell r="D1344" t="str">
            <v>Macro-Region C Section</v>
          </cell>
        </row>
        <row r="1345">
          <cell r="D1345" t="str">
            <v>Macro-Region C Section</v>
          </cell>
        </row>
        <row r="1346">
          <cell r="D1346" t="str">
            <v>Macro-Region C Section</v>
          </cell>
        </row>
        <row r="1347">
          <cell r="D1347" t="str">
            <v>Macro-Region C Section</v>
          </cell>
        </row>
        <row r="1348">
          <cell r="D1348" t="str">
            <v>Macro-Region C Section</v>
          </cell>
        </row>
        <row r="1349">
          <cell r="D1349" t="str">
            <v>Macro-Region C Section</v>
          </cell>
        </row>
        <row r="1350">
          <cell r="D1350" t="str">
            <v>Macro-Region C Section</v>
          </cell>
        </row>
        <row r="1351">
          <cell r="D1351" t="str">
            <v>Network and IT Infrastructure Section</v>
          </cell>
        </row>
        <row r="1352">
          <cell r="D1352" t="str">
            <v>Network and IT Infrastructure Section</v>
          </cell>
        </row>
        <row r="1353">
          <cell r="D1353" t="str">
            <v>Network and IT Infrastructure Section</v>
          </cell>
        </row>
        <row r="1354">
          <cell r="D1354" t="str">
            <v>Network and IT Infrastructure Section</v>
          </cell>
        </row>
        <row r="1355">
          <cell r="D1355" t="str">
            <v>Network and IT Infrastructure Section</v>
          </cell>
        </row>
        <row r="1356">
          <cell r="D1356" t="str">
            <v>Network and IT Infrastructure Section</v>
          </cell>
        </row>
        <row r="1357">
          <cell r="D1357" t="str">
            <v>Network and IT Infrastructure Section</v>
          </cell>
        </row>
        <row r="1358">
          <cell r="D1358" t="str">
            <v>Network and IT Infrastructure Section</v>
          </cell>
        </row>
        <row r="1359">
          <cell r="D1359" t="str">
            <v>Network and IT Infrastructure Section</v>
          </cell>
        </row>
        <row r="1360">
          <cell r="D1360" t="str">
            <v>Network and IT Infrastructure Section</v>
          </cell>
        </row>
        <row r="1361">
          <cell r="D1361" t="str">
            <v>Network and IT Infrastructure Section</v>
          </cell>
        </row>
        <row r="1362">
          <cell r="D1362" t="str">
            <v>Network and IT Infrastructure Section</v>
          </cell>
        </row>
        <row r="1363">
          <cell r="D1363" t="str">
            <v>Network and IT Infrastructure Section</v>
          </cell>
        </row>
        <row r="1364">
          <cell r="D1364" t="str">
            <v>Network and IT Infrastructure Section</v>
          </cell>
        </row>
        <row r="1365">
          <cell r="D1365" t="str">
            <v>Network and IT Infrastructure Section</v>
          </cell>
        </row>
        <row r="1366">
          <cell r="D1366" t="str">
            <v>Network and IT Infrastructure Section</v>
          </cell>
        </row>
        <row r="1367">
          <cell r="D1367" t="str">
            <v>Network and IT Infrastructure Section</v>
          </cell>
        </row>
        <row r="1368">
          <cell r="D1368" t="str">
            <v>Network and IT Infrastructure Section</v>
          </cell>
        </row>
        <row r="1369">
          <cell r="D1369" t="str">
            <v>Network and IT Infrastructure Section</v>
          </cell>
        </row>
        <row r="1370">
          <cell r="D1370" t="str">
            <v>Network and IT Infrastructure Section</v>
          </cell>
        </row>
        <row r="1371">
          <cell r="D1371" t="str">
            <v>Network and IT Infrastructure Section</v>
          </cell>
        </row>
        <row r="1372">
          <cell r="D1372" t="str">
            <v>Network and IT Infrastructure Section</v>
          </cell>
        </row>
        <row r="1373">
          <cell r="D1373" t="str">
            <v>Network and IT Infrastructure Section</v>
          </cell>
        </row>
        <row r="1374">
          <cell r="D1374" t="str">
            <v>Network and IT Infrastructure Section</v>
          </cell>
        </row>
        <row r="1375">
          <cell r="D1375" t="str">
            <v>Network and IT Infrastructure Section</v>
          </cell>
        </row>
        <row r="1376">
          <cell r="D1376" t="str">
            <v>Network and IT Infrastructure Section</v>
          </cell>
        </row>
        <row r="1377">
          <cell r="D1377" t="str">
            <v>Network and IT Infrastructure Section</v>
          </cell>
        </row>
        <row r="1378">
          <cell r="D1378" t="str">
            <v>Network and IT Infrastructure Section</v>
          </cell>
        </row>
        <row r="1379">
          <cell r="D1379" t="str">
            <v>Network and IT Infrastructure Section</v>
          </cell>
        </row>
        <row r="1380">
          <cell r="D1380" t="str">
            <v>Network and IT Infrastructure Section</v>
          </cell>
        </row>
        <row r="1381">
          <cell r="D1381" t="str">
            <v>Network and IT Infrastructure Section</v>
          </cell>
        </row>
        <row r="1382">
          <cell r="D1382" t="str">
            <v>Network and IT Infrastructure Section</v>
          </cell>
        </row>
        <row r="1383">
          <cell r="D1383" t="str">
            <v>Network and IT Infrastructure Section</v>
          </cell>
        </row>
        <row r="1384">
          <cell r="D1384" t="str">
            <v>Network and IT Infrastructure Section</v>
          </cell>
        </row>
        <row r="1385">
          <cell r="D1385" t="str">
            <v>Network and IT Infrastructure Section</v>
          </cell>
        </row>
        <row r="1386">
          <cell r="D1386" t="str">
            <v>Network and IT Infrastructure Section</v>
          </cell>
        </row>
        <row r="1387">
          <cell r="D1387" t="str">
            <v>Network and IT Infrastructure Section</v>
          </cell>
        </row>
        <row r="1388">
          <cell r="D1388" t="str">
            <v>Network and IT Infrastructure Section</v>
          </cell>
        </row>
        <row r="1389">
          <cell r="D1389" t="str">
            <v>Network and IT Infrastructure Section</v>
          </cell>
        </row>
        <row r="1390">
          <cell r="D1390" t="str">
            <v>Network and IT Infrastructure Section</v>
          </cell>
        </row>
        <row r="1391">
          <cell r="D1391" t="str">
            <v>Network and IT Infrastructure Section</v>
          </cell>
        </row>
        <row r="1392">
          <cell r="D1392" t="str">
            <v>Network and IT Infrastructure Section</v>
          </cell>
        </row>
        <row r="1393">
          <cell r="D1393" t="str">
            <v>Network and IT Infrastructure Section</v>
          </cell>
        </row>
        <row r="1394">
          <cell r="D1394" t="str">
            <v>Network and IT Infrastructure Section</v>
          </cell>
        </row>
        <row r="1395">
          <cell r="D1395" t="str">
            <v>Network and IT Infrastructure Section</v>
          </cell>
        </row>
        <row r="1396">
          <cell r="D1396" t="str">
            <v>Network and IT Infrastructure Section</v>
          </cell>
        </row>
        <row r="1397">
          <cell r="D1397" t="str">
            <v>Network and IT Infrastructure Section</v>
          </cell>
        </row>
        <row r="1398">
          <cell r="D1398" t="str">
            <v>Network and IT Infrastructure Section</v>
          </cell>
        </row>
        <row r="1399">
          <cell r="D1399" t="str">
            <v>Network and IT Infrastructure Section</v>
          </cell>
        </row>
        <row r="1400">
          <cell r="D1400" t="str">
            <v>Network and IT Infrastructure Section</v>
          </cell>
        </row>
        <row r="1401">
          <cell r="D1401" t="str">
            <v>Network and IT Infrastructure Section</v>
          </cell>
        </row>
        <row r="1402">
          <cell r="D1402" t="str">
            <v>Network and IT Infrastructure Section</v>
          </cell>
        </row>
        <row r="1403">
          <cell r="D1403" t="str">
            <v>Network and IT Infrastructure Section</v>
          </cell>
        </row>
        <row r="1404">
          <cell r="D1404" t="str">
            <v>Network and IT Infrastructure Section</v>
          </cell>
        </row>
        <row r="1405">
          <cell r="D1405" t="str">
            <v>Network and IT Infrastructure Section</v>
          </cell>
        </row>
        <row r="1406">
          <cell r="D1406" t="str">
            <v>Network and IT Infrastructure Section</v>
          </cell>
        </row>
        <row r="1407">
          <cell r="D1407" t="str">
            <v>Network and IT Infrastructure Section</v>
          </cell>
        </row>
        <row r="1408">
          <cell r="D1408" t="str">
            <v>Network and IT Infrastructure Section</v>
          </cell>
        </row>
        <row r="1409">
          <cell r="D1409" t="str">
            <v>Network and IT Infrastructure Section</v>
          </cell>
        </row>
        <row r="1410">
          <cell r="D1410" t="str">
            <v>Network and IT Infrastructure Section</v>
          </cell>
        </row>
        <row r="1411">
          <cell r="D1411" t="str">
            <v>Network and IT Infrastructure Section</v>
          </cell>
        </row>
        <row r="1412">
          <cell r="D1412" t="str">
            <v>Network and IT Infrastructure Section</v>
          </cell>
        </row>
        <row r="1413">
          <cell r="D1413" t="str">
            <v>Network and IT Infrastructure Section</v>
          </cell>
        </row>
        <row r="1414">
          <cell r="D1414" t="str">
            <v>Network and IT Infrastructure Section</v>
          </cell>
        </row>
        <row r="1415">
          <cell r="D1415" t="str">
            <v>Network and IT Infrastructure Section</v>
          </cell>
        </row>
        <row r="1416">
          <cell r="D1416" t="str">
            <v>Network and IT Infrastructure Section</v>
          </cell>
        </row>
        <row r="1417">
          <cell r="D1417" t="str">
            <v>Network and IT Infrastructure Section</v>
          </cell>
        </row>
        <row r="1418">
          <cell r="D1418" t="str">
            <v>Network and IT Infrastructure Section</v>
          </cell>
        </row>
        <row r="1419">
          <cell r="D1419" t="str">
            <v>Network and IT Infrastructure Section</v>
          </cell>
        </row>
        <row r="1420">
          <cell r="D1420" t="str">
            <v>Network and IT Infrastructure Section</v>
          </cell>
        </row>
        <row r="1421">
          <cell r="D1421" t="str">
            <v>Network and IT Infrastructure Section</v>
          </cell>
        </row>
        <row r="1422">
          <cell r="D1422" t="str">
            <v>Network and IT Infrastructure Section</v>
          </cell>
        </row>
        <row r="1423">
          <cell r="D1423" t="str">
            <v>Network and IT Infrastructure Section</v>
          </cell>
        </row>
        <row r="1424">
          <cell r="D1424" t="str">
            <v>Network and IT Infrastructure Section</v>
          </cell>
        </row>
        <row r="1425">
          <cell r="D1425" t="str">
            <v>Network and IT Infrastructure Section</v>
          </cell>
        </row>
        <row r="1426">
          <cell r="D1426" t="str">
            <v>Network and IT Infrastructure Section</v>
          </cell>
        </row>
        <row r="1427">
          <cell r="D1427" t="str">
            <v>Network and IT Infrastructure Section</v>
          </cell>
        </row>
        <row r="1428">
          <cell r="D1428" t="str">
            <v>Network and IT Infrastructure Section</v>
          </cell>
        </row>
        <row r="1429">
          <cell r="D1429" t="str">
            <v>Network and IT Infrastructure Section</v>
          </cell>
        </row>
        <row r="1430">
          <cell r="D1430" t="str">
            <v>Network and IT Infrastructure Section</v>
          </cell>
        </row>
        <row r="1431">
          <cell r="D1431" t="str">
            <v>Network and IT Infrastructure Section</v>
          </cell>
        </row>
        <row r="1432">
          <cell r="D1432" t="str">
            <v>Network and IT Infrastructure Section</v>
          </cell>
        </row>
        <row r="1433">
          <cell r="D1433" t="str">
            <v>Network and IT Infrastructure Section</v>
          </cell>
        </row>
        <row r="1434">
          <cell r="D1434" t="str">
            <v>Network and IT Infrastructure Section</v>
          </cell>
        </row>
        <row r="1435">
          <cell r="D1435" t="str">
            <v>Network and IT Infrastructure Section</v>
          </cell>
        </row>
        <row r="1436">
          <cell r="D1436" t="str">
            <v>Network and IT Infrastructure Section</v>
          </cell>
        </row>
        <row r="1437">
          <cell r="D1437" t="str">
            <v>Network and IT Infrastructure Section</v>
          </cell>
        </row>
        <row r="1438">
          <cell r="D1438" t="str">
            <v>Network and IT Infrastructure Section</v>
          </cell>
        </row>
        <row r="1439">
          <cell r="D1439" t="str">
            <v>Network and IT Infrastructure Section</v>
          </cell>
        </row>
        <row r="1440">
          <cell r="D1440" t="str">
            <v>Network and IT Infrastructure Section</v>
          </cell>
        </row>
        <row r="1441">
          <cell r="D1441" t="str">
            <v>Network and IT Infrastructure Section</v>
          </cell>
        </row>
        <row r="1442">
          <cell r="D1442" t="str">
            <v>Network and IT Infrastructure Section</v>
          </cell>
        </row>
        <row r="1443">
          <cell r="D1443" t="str">
            <v>North Region Section</v>
          </cell>
        </row>
        <row r="1444">
          <cell r="D1444" t="str">
            <v>North Region Section</v>
          </cell>
        </row>
        <row r="1445">
          <cell r="D1445" t="str">
            <v>North Region Section</v>
          </cell>
        </row>
        <row r="1446">
          <cell r="D1446" t="str">
            <v>North Region Section</v>
          </cell>
        </row>
        <row r="1447">
          <cell r="D1447" t="str">
            <v>North Region Section</v>
          </cell>
        </row>
        <row r="1448">
          <cell r="D1448" t="str">
            <v>North Region Section</v>
          </cell>
        </row>
        <row r="1449">
          <cell r="D1449" t="str">
            <v>North Region Section</v>
          </cell>
        </row>
        <row r="1450">
          <cell r="D1450" t="str">
            <v>North Region Section</v>
          </cell>
        </row>
        <row r="1451">
          <cell r="D1451" t="str">
            <v>North Region Section</v>
          </cell>
        </row>
        <row r="1452">
          <cell r="D1452" t="str">
            <v>North Region Section</v>
          </cell>
        </row>
        <row r="1453">
          <cell r="D1453" t="str">
            <v>North Region Section</v>
          </cell>
        </row>
        <row r="1454">
          <cell r="D1454" t="str">
            <v>North Region Section</v>
          </cell>
        </row>
        <row r="1455">
          <cell r="D1455" t="str">
            <v>North Region Section</v>
          </cell>
        </row>
        <row r="1456">
          <cell r="D1456" t="str">
            <v>North Region Section</v>
          </cell>
        </row>
        <row r="1457">
          <cell r="D1457" t="str">
            <v>North Region Section</v>
          </cell>
        </row>
        <row r="1458">
          <cell r="D1458" t="str">
            <v>North Region Section</v>
          </cell>
        </row>
        <row r="1459">
          <cell r="D1459" t="str">
            <v>North Region Section</v>
          </cell>
        </row>
        <row r="1460">
          <cell r="D1460" t="str">
            <v>North Region Section</v>
          </cell>
        </row>
        <row r="1461">
          <cell r="D1461" t="str">
            <v>North Region Section</v>
          </cell>
        </row>
        <row r="1462">
          <cell r="D1462" t="str">
            <v>North Region Section</v>
          </cell>
        </row>
        <row r="1463">
          <cell r="D1463" t="str">
            <v>North Region Section</v>
          </cell>
        </row>
        <row r="1464">
          <cell r="D1464" t="str">
            <v>North Region Section</v>
          </cell>
        </row>
        <row r="1465">
          <cell r="D1465" t="str">
            <v>North Region Section</v>
          </cell>
        </row>
        <row r="1466">
          <cell r="D1466" t="str">
            <v>North Region Section</v>
          </cell>
        </row>
        <row r="1467">
          <cell r="D1467" t="str">
            <v>North Region Section</v>
          </cell>
        </row>
        <row r="1468">
          <cell r="D1468" t="str">
            <v>North Region Section</v>
          </cell>
        </row>
        <row r="1469">
          <cell r="D1469" t="str">
            <v>North Region Section</v>
          </cell>
        </row>
        <row r="1470">
          <cell r="D1470" t="str">
            <v>North Region Section</v>
          </cell>
        </row>
        <row r="1471">
          <cell r="D1471" t="str">
            <v>North Region Section</v>
          </cell>
        </row>
        <row r="1472">
          <cell r="D1472" t="str">
            <v>North Region Section</v>
          </cell>
        </row>
        <row r="1473">
          <cell r="D1473" t="str">
            <v>North Region Section</v>
          </cell>
        </row>
        <row r="1474">
          <cell r="D1474" t="str">
            <v>North Region Section</v>
          </cell>
        </row>
        <row r="1475">
          <cell r="D1475" t="str">
            <v>North Region Section</v>
          </cell>
        </row>
        <row r="1476">
          <cell r="D1476" t="str">
            <v>North Region Section</v>
          </cell>
        </row>
        <row r="1477">
          <cell r="D1477" t="str">
            <v>North Region Section</v>
          </cell>
        </row>
        <row r="1478">
          <cell r="D1478" t="str">
            <v>North Region Section</v>
          </cell>
        </row>
        <row r="1479">
          <cell r="D1479" t="str">
            <v>North Region Section</v>
          </cell>
        </row>
        <row r="1480">
          <cell r="D1480" t="str">
            <v>North Region Section</v>
          </cell>
        </row>
        <row r="1481">
          <cell r="D1481" t="str">
            <v>North Region Section</v>
          </cell>
        </row>
        <row r="1482">
          <cell r="D1482" t="str">
            <v>Operational Procurement Section</v>
          </cell>
        </row>
        <row r="1483">
          <cell r="D1483" t="str">
            <v>Operational Procurement Section</v>
          </cell>
        </row>
        <row r="1484">
          <cell r="D1484" t="str">
            <v>Operational Procurement Section</v>
          </cell>
        </row>
        <row r="1485">
          <cell r="D1485" t="str">
            <v>Operational Procurement Section</v>
          </cell>
        </row>
        <row r="1486">
          <cell r="D1486" t="str">
            <v>Operational Procurement Section</v>
          </cell>
        </row>
        <row r="1487">
          <cell r="D1487" t="str">
            <v>Operational Procurement Section</v>
          </cell>
        </row>
        <row r="1488">
          <cell r="D1488" t="str">
            <v>Operational Procurement Section</v>
          </cell>
        </row>
        <row r="1489">
          <cell r="D1489" t="str">
            <v>Operational Procurement Section</v>
          </cell>
        </row>
        <row r="1490">
          <cell r="D1490" t="str">
            <v>Operational Procurement Section</v>
          </cell>
        </row>
        <row r="1491">
          <cell r="D1491" t="str">
            <v>Operational Procurement Section</v>
          </cell>
        </row>
        <row r="1492">
          <cell r="D1492" t="str">
            <v>Operational Procurement Section</v>
          </cell>
        </row>
        <row r="1493">
          <cell r="D1493" t="str">
            <v>Operational Procurement Section</v>
          </cell>
        </row>
        <row r="1494">
          <cell r="D1494" t="str">
            <v>Operational Procurement Section</v>
          </cell>
        </row>
        <row r="1495">
          <cell r="D1495" t="str">
            <v>Operational Procurement Section</v>
          </cell>
        </row>
        <row r="1496">
          <cell r="D1496" t="str">
            <v>Operational Procurement Section</v>
          </cell>
        </row>
        <row r="1497">
          <cell r="D1497" t="str">
            <v>Operational Procurement Section</v>
          </cell>
        </row>
        <row r="1498">
          <cell r="D1498" t="str">
            <v>Operational Procurement Section</v>
          </cell>
        </row>
        <row r="1499">
          <cell r="D1499" t="str">
            <v>Operational Procurement Section</v>
          </cell>
        </row>
        <row r="1500">
          <cell r="D1500" t="str">
            <v>Operational Procurement Section</v>
          </cell>
        </row>
        <row r="1501">
          <cell r="D1501" t="str">
            <v>Operational Procurement Section</v>
          </cell>
        </row>
        <row r="1502">
          <cell r="D1502" t="str">
            <v>Operational Procurement Section</v>
          </cell>
        </row>
        <row r="1503">
          <cell r="D1503" t="str">
            <v>Operational Procurement Section</v>
          </cell>
        </row>
        <row r="1504">
          <cell r="D1504" t="str">
            <v>Operational Procurement Section</v>
          </cell>
        </row>
        <row r="1505">
          <cell r="D1505" t="str">
            <v>Operational Procurement Section</v>
          </cell>
        </row>
        <row r="1506">
          <cell r="D1506" t="str">
            <v>Operational Procurement Section</v>
          </cell>
        </row>
        <row r="1507">
          <cell r="D1507" t="str">
            <v>Operational Procurement Section</v>
          </cell>
        </row>
        <row r="1508">
          <cell r="D1508" t="str">
            <v>Operational Procurement Section</v>
          </cell>
        </row>
        <row r="1509">
          <cell r="D1509" t="str">
            <v>Physical and Economical Security Unit</v>
          </cell>
        </row>
        <row r="1510">
          <cell r="D1510" t="str">
            <v>Physical and Economical Security Unit</v>
          </cell>
        </row>
        <row r="1511">
          <cell r="D1511" t="str">
            <v>Physical and Economical Security Unit</v>
          </cell>
        </row>
        <row r="1512">
          <cell r="D1512" t="str">
            <v>Physical and Economical Security Unit</v>
          </cell>
        </row>
        <row r="1513">
          <cell r="D1513" t="str">
            <v>Physical and Economical Security Unit</v>
          </cell>
        </row>
        <row r="1514">
          <cell r="D1514" t="str">
            <v>Physical and Economical Security Unit</v>
          </cell>
        </row>
        <row r="1515">
          <cell r="D1515" t="str">
            <v>Physical and Economical Security Unit</v>
          </cell>
        </row>
        <row r="1516">
          <cell r="D1516" t="str">
            <v>Portfolio and Project Management Office</v>
          </cell>
        </row>
        <row r="1517">
          <cell r="D1517" t="str">
            <v>Portfolio and Project Management Office</v>
          </cell>
        </row>
        <row r="1518">
          <cell r="D1518" t="str">
            <v>Portfolio and Project Management Office</v>
          </cell>
        </row>
        <row r="1519">
          <cell r="D1519" t="str">
            <v>Portfolio and Project Management Office</v>
          </cell>
        </row>
        <row r="1520">
          <cell r="D1520" t="str">
            <v>Portfolio and Project Management Office</v>
          </cell>
        </row>
        <row r="1521">
          <cell r="D1521" t="str">
            <v>Portfolio and Project Management Office</v>
          </cell>
        </row>
        <row r="1522">
          <cell r="D1522" t="str">
            <v>Portfolio and Project Management Office</v>
          </cell>
        </row>
        <row r="1523">
          <cell r="D1523" t="str">
            <v>Portfolio and Project Management Office</v>
          </cell>
        </row>
        <row r="1524">
          <cell r="D1524" t="str">
            <v>Portfolio and Project Management Office</v>
          </cell>
        </row>
        <row r="1525">
          <cell r="D1525" t="str">
            <v>Portfolio and Project Management Office</v>
          </cell>
        </row>
        <row r="1526">
          <cell r="D1526" t="str">
            <v>Portfolio and Project Management Office</v>
          </cell>
        </row>
        <row r="1527">
          <cell r="D1527" t="str">
            <v>Portfolio and Project Management Office</v>
          </cell>
        </row>
        <row r="1528">
          <cell r="D1528" t="str">
            <v>Portfolio and Project Management Office</v>
          </cell>
        </row>
        <row r="1529">
          <cell r="D1529" t="str">
            <v>Portfolio and Project Management Office</v>
          </cell>
        </row>
        <row r="1530">
          <cell r="D1530" t="str">
            <v>Portfolio and Project Management Office</v>
          </cell>
        </row>
        <row r="1531">
          <cell r="D1531" t="str">
            <v>Portfolio and Project Management Office</v>
          </cell>
        </row>
        <row r="1532">
          <cell r="D1532" t="str">
            <v>Portfolio and Project Management Office</v>
          </cell>
        </row>
        <row r="1533">
          <cell r="D1533" t="str">
            <v>Portfolio and Project Management Office</v>
          </cell>
        </row>
        <row r="1534">
          <cell r="D1534" t="str">
            <v>Portfolio and Project Management Office</v>
          </cell>
        </row>
        <row r="1535">
          <cell r="D1535" t="str">
            <v>Portfolio and Project Management Office</v>
          </cell>
        </row>
        <row r="1536">
          <cell r="D1536" t="str">
            <v>Process and Performance Section</v>
          </cell>
        </row>
        <row r="1537">
          <cell r="D1537" t="str">
            <v>Process and Performance Section</v>
          </cell>
        </row>
        <row r="1538">
          <cell r="D1538" t="str">
            <v>Process and Performance Section</v>
          </cell>
        </row>
        <row r="1539">
          <cell r="D1539" t="str">
            <v>Process and Performance Section</v>
          </cell>
        </row>
        <row r="1540">
          <cell r="D1540" t="str">
            <v>Process and Performance Section</v>
          </cell>
        </row>
        <row r="1541">
          <cell r="D1541" t="str">
            <v>Process and Performance Section</v>
          </cell>
        </row>
        <row r="1542">
          <cell r="D1542" t="str">
            <v>Process and Performance Section</v>
          </cell>
        </row>
        <row r="1543">
          <cell r="D1543" t="str">
            <v>Process and Performance Section</v>
          </cell>
        </row>
        <row r="1544">
          <cell r="D1544" t="str">
            <v>Process and Performance Section</v>
          </cell>
        </row>
        <row r="1545">
          <cell r="D1545" t="str">
            <v>Process and Performance Section</v>
          </cell>
        </row>
        <row r="1546">
          <cell r="D1546" t="str">
            <v>Process and Performance Section</v>
          </cell>
        </row>
        <row r="1547">
          <cell r="D1547" t="str">
            <v>Process and Performance Section</v>
          </cell>
        </row>
        <row r="1548">
          <cell r="D1548" t="str">
            <v>Process and Performance Section</v>
          </cell>
        </row>
        <row r="1549">
          <cell r="D1549" t="str">
            <v>Process and Performance Section</v>
          </cell>
        </row>
        <row r="1550">
          <cell r="D1550" t="str">
            <v>Process and Performance Section</v>
          </cell>
        </row>
        <row r="1551">
          <cell r="D1551" t="str">
            <v>Process and Performance Section</v>
          </cell>
        </row>
        <row r="1552">
          <cell r="D1552" t="str">
            <v>Process and Performance Section</v>
          </cell>
        </row>
        <row r="1553">
          <cell r="D1553" t="str">
            <v>Process and Performance Section</v>
          </cell>
        </row>
        <row r="1554">
          <cell r="D1554" t="str">
            <v>Process and Performance Section</v>
          </cell>
        </row>
        <row r="1555">
          <cell r="D1555" t="str">
            <v>Product Development Section</v>
          </cell>
        </row>
        <row r="1556">
          <cell r="D1556" t="str">
            <v>Product Development Section</v>
          </cell>
        </row>
        <row r="1557">
          <cell r="D1557" t="str">
            <v>Product Development Section</v>
          </cell>
        </row>
        <row r="1558">
          <cell r="D1558" t="str">
            <v>Product Development Section</v>
          </cell>
        </row>
        <row r="1559">
          <cell r="D1559" t="str">
            <v>Product Development Section</v>
          </cell>
        </row>
        <row r="1560">
          <cell r="D1560" t="str">
            <v>Product Development Section</v>
          </cell>
        </row>
        <row r="1561">
          <cell r="D1561" t="str">
            <v>Product Development Section</v>
          </cell>
        </row>
        <row r="1562">
          <cell r="D1562" t="str">
            <v>Product Development Section</v>
          </cell>
        </row>
        <row r="1563">
          <cell r="D1563" t="str">
            <v>Product Development Section</v>
          </cell>
        </row>
        <row r="1564">
          <cell r="D1564" t="str">
            <v>Product Development Section</v>
          </cell>
        </row>
        <row r="1565">
          <cell r="D1565" t="str">
            <v>Product Development Section</v>
          </cell>
        </row>
        <row r="1566">
          <cell r="D1566" t="str">
            <v>Product Development Section</v>
          </cell>
        </row>
        <row r="1567">
          <cell r="D1567" t="str">
            <v>Product Development Section</v>
          </cell>
        </row>
        <row r="1568">
          <cell r="D1568" t="str">
            <v>Product Development Section</v>
          </cell>
        </row>
        <row r="1569">
          <cell r="D1569" t="str">
            <v>Product Development Section</v>
          </cell>
        </row>
        <row r="1570">
          <cell r="D1570" t="str">
            <v>Product Development Section</v>
          </cell>
        </row>
        <row r="1571">
          <cell r="D1571" t="str">
            <v>Products and Services Procurement Section</v>
          </cell>
        </row>
        <row r="1572">
          <cell r="D1572" t="str">
            <v>Products and Services Procurement Section</v>
          </cell>
        </row>
        <row r="1573">
          <cell r="D1573" t="str">
            <v>Products and Services Procurement Section</v>
          </cell>
        </row>
        <row r="1574">
          <cell r="D1574" t="str">
            <v>Products and Services Procurement Section</v>
          </cell>
        </row>
        <row r="1575">
          <cell r="D1575" t="str">
            <v>Products and Services Procurement Section</v>
          </cell>
        </row>
        <row r="1576">
          <cell r="D1576" t="str">
            <v>Products and Services Procurement Section</v>
          </cell>
        </row>
        <row r="1577">
          <cell r="D1577" t="str">
            <v>Products and Services Procurement Section</v>
          </cell>
        </row>
        <row r="1578">
          <cell r="D1578" t="str">
            <v>Products and Services Procurement Section</v>
          </cell>
        </row>
        <row r="1579">
          <cell r="D1579" t="str">
            <v>Products and Services Procurement Section</v>
          </cell>
        </row>
        <row r="1580">
          <cell r="D1580" t="str">
            <v>Products and Services Procurement Section</v>
          </cell>
        </row>
        <row r="1581">
          <cell r="D1581" t="str">
            <v>Products and Services Procurement Section</v>
          </cell>
        </row>
        <row r="1582">
          <cell r="D1582" t="str">
            <v>Products and Services Procurement Section</v>
          </cell>
        </row>
        <row r="1583">
          <cell r="D1583" t="str">
            <v>Products and Services Procurement Section</v>
          </cell>
        </row>
        <row r="1584">
          <cell r="D1584" t="str">
            <v>Products and Services Procurement Section</v>
          </cell>
        </row>
        <row r="1585">
          <cell r="D1585" t="str">
            <v>Products and Services Section</v>
          </cell>
        </row>
        <row r="1586">
          <cell r="D1586" t="str">
            <v>Products and Services Section</v>
          </cell>
        </row>
        <row r="1587">
          <cell r="D1587" t="str">
            <v>Products and Services Section</v>
          </cell>
        </row>
        <row r="1588">
          <cell r="D1588" t="str">
            <v>Products and Services Section</v>
          </cell>
        </row>
        <row r="1589">
          <cell r="D1589" t="str">
            <v>Products and Services Section</v>
          </cell>
        </row>
        <row r="1590">
          <cell r="D1590" t="str">
            <v>Products and Services Section</v>
          </cell>
        </row>
        <row r="1591">
          <cell r="D1591" t="str">
            <v>Products and Services Section</v>
          </cell>
        </row>
        <row r="1592">
          <cell r="D1592" t="str">
            <v>Products and Services Section</v>
          </cell>
        </row>
        <row r="1593">
          <cell r="D1593" t="str">
            <v>Products and Services Section</v>
          </cell>
        </row>
        <row r="1594">
          <cell r="D1594" t="str">
            <v>Products and Services Section</v>
          </cell>
        </row>
        <row r="1595">
          <cell r="D1595" t="str">
            <v>Products and Services Section</v>
          </cell>
        </row>
        <row r="1596">
          <cell r="D1596" t="str">
            <v>Products and Services Section</v>
          </cell>
        </row>
        <row r="1597">
          <cell r="D1597" t="str">
            <v>Products and Services Section</v>
          </cell>
        </row>
        <row r="1598">
          <cell r="D1598" t="str">
            <v>Products and Services Section</v>
          </cell>
        </row>
        <row r="1599">
          <cell r="D1599" t="str">
            <v>Products and Services Section</v>
          </cell>
        </row>
        <row r="1600">
          <cell r="D1600" t="str">
            <v>Products and Services Section</v>
          </cell>
        </row>
        <row r="1601">
          <cell r="D1601" t="str">
            <v>Products and Services Section</v>
          </cell>
        </row>
        <row r="1602">
          <cell r="D1602" t="str">
            <v>Products and Services Section</v>
          </cell>
        </row>
        <row r="1603">
          <cell r="D1603" t="str">
            <v>Products and Services Section</v>
          </cell>
        </row>
        <row r="1604">
          <cell r="D1604" t="str">
            <v>Products and Services Section</v>
          </cell>
        </row>
        <row r="1605">
          <cell r="D1605" t="str">
            <v>Products and Services Section</v>
          </cell>
        </row>
        <row r="1606">
          <cell r="D1606" t="str">
            <v>Products and Services Section</v>
          </cell>
        </row>
        <row r="1607">
          <cell r="D1607" t="str">
            <v>Products and Services Section</v>
          </cell>
        </row>
        <row r="1608">
          <cell r="D1608" t="str">
            <v>Products and Services Section</v>
          </cell>
        </row>
        <row r="1609">
          <cell r="D1609" t="str">
            <v>Products and Services Section</v>
          </cell>
        </row>
        <row r="1610">
          <cell r="D1610" t="str">
            <v>Products and Services Section</v>
          </cell>
        </row>
        <row r="1611">
          <cell r="D1611" t="str">
            <v>Products and Services Section</v>
          </cell>
        </row>
        <row r="1612">
          <cell r="D1612" t="str">
            <v>Products and Services Section</v>
          </cell>
        </row>
        <row r="1613">
          <cell r="D1613" t="str">
            <v>Products and Services Section</v>
          </cell>
        </row>
        <row r="1614">
          <cell r="D1614" t="str">
            <v>Products and Services Section</v>
          </cell>
        </row>
        <row r="1615">
          <cell r="D1615" t="str">
            <v>Products and Services Section</v>
          </cell>
        </row>
        <row r="1616">
          <cell r="D1616" t="str">
            <v>Products and Services Section</v>
          </cell>
        </row>
        <row r="1617">
          <cell r="D1617" t="str">
            <v>Products and Services Section</v>
          </cell>
        </row>
        <row r="1618">
          <cell r="D1618" t="str">
            <v>Products and Services Section</v>
          </cell>
        </row>
        <row r="1619">
          <cell r="D1619" t="str">
            <v>Products and Services Section</v>
          </cell>
        </row>
        <row r="1620">
          <cell r="D1620" t="str">
            <v>Products and Services Section</v>
          </cell>
        </row>
        <row r="1621">
          <cell r="D1621" t="str">
            <v>Products and Services Section</v>
          </cell>
        </row>
        <row r="1622">
          <cell r="D1622" t="str">
            <v>Products and Services Section</v>
          </cell>
        </row>
        <row r="1623">
          <cell r="D1623" t="str">
            <v>Products and Services Section</v>
          </cell>
        </row>
        <row r="1624">
          <cell r="D1624" t="str">
            <v>Products and Services Section</v>
          </cell>
        </row>
        <row r="1625">
          <cell r="D1625" t="str">
            <v>Products and Services Section</v>
          </cell>
        </row>
        <row r="1626">
          <cell r="D1626" t="str">
            <v>Products and Services Section</v>
          </cell>
        </row>
        <row r="1627">
          <cell r="D1627" t="str">
            <v>Products and Services Section</v>
          </cell>
        </row>
        <row r="1628">
          <cell r="D1628" t="str">
            <v>Products and Services Section</v>
          </cell>
        </row>
        <row r="1629">
          <cell r="D1629" t="str">
            <v>Products and Services Section</v>
          </cell>
        </row>
        <row r="1630">
          <cell r="D1630" t="str">
            <v>Products and Services Section</v>
          </cell>
        </row>
        <row r="1631">
          <cell r="D1631" t="str">
            <v>Products and Services Section</v>
          </cell>
        </row>
        <row r="1632">
          <cell r="D1632" t="str">
            <v>Products and Services Section</v>
          </cell>
        </row>
        <row r="1633">
          <cell r="D1633" t="str">
            <v>Products and Services Section</v>
          </cell>
        </row>
        <row r="1634">
          <cell r="D1634" t="str">
            <v>Products and Services Section</v>
          </cell>
        </row>
        <row r="1635">
          <cell r="D1635" t="str">
            <v>Products and Services Section</v>
          </cell>
        </row>
        <row r="1636">
          <cell r="D1636" t="str">
            <v>Products and Services Section</v>
          </cell>
        </row>
        <row r="1637">
          <cell r="D1637" t="str">
            <v>Products and Services Section</v>
          </cell>
        </row>
        <row r="1638">
          <cell r="D1638" t="str">
            <v>Products and Services Section</v>
          </cell>
        </row>
        <row r="1639">
          <cell r="D1639" t="str">
            <v>Products and Services Section</v>
          </cell>
        </row>
        <row r="1640">
          <cell r="D1640" t="str">
            <v>Products and Services Section</v>
          </cell>
        </row>
        <row r="1641">
          <cell r="D1641" t="str">
            <v>Products and Services Section</v>
          </cell>
        </row>
        <row r="1642">
          <cell r="D1642" t="str">
            <v>Products and Services Section</v>
          </cell>
        </row>
        <row r="1643">
          <cell r="D1643" t="str">
            <v>Products and Services Section</v>
          </cell>
        </row>
        <row r="1644">
          <cell r="D1644" t="str">
            <v>Products and Services Section</v>
          </cell>
        </row>
        <row r="1645">
          <cell r="D1645" t="str">
            <v>Products and Services Section</v>
          </cell>
        </row>
        <row r="1646">
          <cell r="D1646" t="str">
            <v>Products and Services Section</v>
          </cell>
        </row>
        <row r="1647">
          <cell r="D1647" t="str">
            <v>Products and Services Section</v>
          </cell>
        </row>
        <row r="1648">
          <cell r="D1648" t="str">
            <v>Products and Services Section</v>
          </cell>
        </row>
        <row r="1649">
          <cell r="D1649" t="str">
            <v>Products and Services Section</v>
          </cell>
        </row>
        <row r="1650">
          <cell r="D1650" t="str">
            <v>Products and Services Section</v>
          </cell>
        </row>
        <row r="1651">
          <cell r="D1651" t="str">
            <v>Products and Services Section</v>
          </cell>
        </row>
        <row r="1652">
          <cell r="D1652" t="str">
            <v>Products and Services Section</v>
          </cell>
        </row>
        <row r="1653">
          <cell r="D1653" t="str">
            <v>Products and Services Section</v>
          </cell>
        </row>
        <row r="1654">
          <cell r="D1654" t="str">
            <v>Products and Services Section</v>
          </cell>
        </row>
        <row r="1655">
          <cell r="D1655" t="str">
            <v>Products Development Section</v>
          </cell>
        </row>
        <row r="1656">
          <cell r="D1656" t="str">
            <v>Products Development Section</v>
          </cell>
        </row>
        <row r="1657">
          <cell r="D1657" t="str">
            <v>Products Development Section</v>
          </cell>
        </row>
        <row r="1658">
          <cell r="D1658" t="str">
            <v>Products Development Section</v>
          </cell>
        </row>
        <row r="1659">
          <cell r="D1659" t="str">
            <v>Products Development Section</v>
          </cell>
        </row>
        <row r="1660">
          <cell r="D1660" t="str">
            <v>Products Development Section</v>
          </cell>
        </row>
        <row r="1661">
          <cell r="D1661" t="str">
            <v>Products Development Section</v>
          </cell>
        </row>
        <row r="1662">
          <cell r="D1662" t="str">
            <v>Products Development Section</v>
          </cell>
        </row>
        <row r="1663">
          <cell r="D1663" t="str">
            <v>Products Development Section</v>
          </cell>
        </row>
        <row r="1664">
          <cell r="D1664" t="str">
            <v>Products Development Section</v>
          </cell>
        </row>
        <row r="1665">
          <cell r="D1665" t="str">
            <v>Products Development Section</v>
          </cell>
        </row>
        <row r="1666">
          <cell r="D1666" t="str">
            <v>Products Development Section</v>
          </cell>
        </row>
        <row r="1667">
          <cell r="D1667" t="str">
            <v>Products Development Section</v>
          </cell>
        </row>
        <row r="1668">
          <cell r="D1668" t="str">
            <v>Real Estate Section</v>
          </cell>
        </row>
        <row r="1669">
          <cell r="D1669" t="str">
            <v>Real Estate Section</v>
          </cell>
        </row>
        <row r="1670">
          <cell r="D1670" t="str">
            <v>Real Estate Section</v>
          </cell>
        </row>
        <row r="1671">
          <cell r="D1671" t="str">
            <v>Real Estate Section</v>
          </cell>
        </row>
        <row r="1672">
          <cell r="D1672" t="str">
            <v>Real Estate Section</v>
          </cell>
        </row>
        <row r="1673">
          <cell r="D1673" t="str">
            <v>Real Estate Section</v>
          </cell>
        </row>
        <row r="1674">
          <cell r="D1674" t="str">
            <v>Real Estate Section</v>
          </cell>
        </row>
        <row r="1675">
          <cell r="D1675" t="str">
            <v>Real Estate Section</v>
          </cell>
        </row>
        <row r="1676">
          <cell r="D1676" t="str">
            <v>Recruitment Unit</v>
          </cell>
        </row>
        <row r="1677">
          <cell r="D1677" t="str">
            <v>Recruitment Unit</v>
          </cell>
        </row>
        <row r="1678">
          <cell r="D1678" t="str">
            <v>Recruitment Unit</v>
          </cell>
        </row>
        <row r="1679">
          <cell r="D1679" t="str">
            <v>Recruitment Unit</v>
          </cell>
        </row>
        <row r="1680">
          <cell r="D1680" t="str">
            <v>Recruitment Unit</v>
          </cell>
        </row>
        <row r="1681">
          <cell r="D1681" t="str">
            <v>Recruitment Unit</v>
          </cell>
        </row>
        <row r="1682">
          <cell r="D1682" t="str">
            <v>Recruitment Unit</v>
          </cell>
        </row>
        <row r="1683">
          <cell r="D1683" t="str">
            <v>Recruitment Unit</v>
          </cell>
        </row>
        <row r="1684">
          <cell r="D1684" t="str">
            <v>Regional Channels Management Section</v>
          </cell>
        </row>
        <row r="1685">
          <cell r="D1685" t="str">
            <v>Regional Channels Management Section</v>
          </cell>
        </row>
        <row r="1686">
          <cell r="D1686" t="str">
            <v>Regional Channels Management Section</v>
          </cell>
        </row>
        <row r="1687">
          <cell r="D1687" t="str">
            <v>Regional Channels Management Section</v>
          </cell>
        </row>
        <row r="1688">
          <cell r="D1688" t="str">
            <v>Remote Sales and Service Section</v>
          </cell>
        </row>
        <row r="1689">
          <cell r="D1689" t="str">
            <v>Remote Sales and Service Section</v>
          </cell>
        </row>
        <row r="1690">
          <cell r="D1690" t="str">
            <v>Remote Sales and Service Section</v>
          </cell>
        </row>
        <row r="1691">
          <cell r="D1691" t="str">
            <v>Remote Sales and Service Section</v>
          </cell>
        </row>
        <row r="1692">
          <cell r="D1692" t="str">
            <v>Remote Sales and Service Section</v>
          </cell>
        </row>
        <row r="1693">
          <cell r="D1693" t="str">
            <v>Remote Sales and Service Section</v>
          </cell>
        </row>
        <row r="1694">
          <cell r="D1694" t="str">
            <v>Remote Sales and Service Section</v>
          </cell>
        </row>
        <row r="1695">
          <cell r="D1695" t="str">
            <v>Remote Sales and Service Section</v>
          </cell>
        </row>
        <row r="1696">
          <cell r="D1696" t="str">
            <v>Remote Sales and Service Section</v>
          </cell>
        </row>
        <row r="1697">
          <cell r="D1697" t="str">
            <v>Remote Sales and Service Section</v>
          </cell>
        </row>
        <row r="1698">
          <cell r="D1698" t="str">
            <v>Remote Sales and Service Section</v>
          </cell>
        </row>
        <row r="1699">
          <cell r="D1699" t="str">
            <v>Remote Sales and Service Section</v>
          </cell>
        </row>
        <row r="1700">
          <cell r="D1700" t="str">
            <v>Remote Sales and Service Section</v>
          </cell>
        </row>
        <row r="1701">
          <cell r="D1701" t="str">
            <v>Remote Sales and Service Section</v>
          </cell>
        </row>
        <row r="1702">
          <cell r="D1702" t="str">
            <v>Remote Sales and Service Section</v>
          </cell>
        </row>
        <row r="1703">
          <cell r="D1703" t="str">
            <v>Remote Sales and Service Section</v>
          </cell>
        </row>
        <row r="1704">
          <cell r="D1704" t="str">
            <v>Remote Sales and Service Section</v>
          </cell>
        </row>
        <row r="1705">
          <cell r="D1705" t="str">
            <v>Remote Sales and Service Section</v>
          </cell>
        </row>
        <row r="1706">
          <cell r="D1706" t="str">
            <v>Remote Sales and Service Section</v>
          </cell>
        </row>
        <row r="1707">
          <cell r="D1707" t="str">
            <v>Remote Sales and Service Section</v>
          </cell>
        </row>
        <row r="1708">
          <cell r="D1708" t="str">
            <v>Remote Sales and Service Section</v>
          </cell>
        </row>
        <row r="1709">
          <cell r="D1709" t="str">
            <v>Remote Sales and Service Section</v>
          </cell>
        </row>
        <row r="1710">
          <cell r="D1710" t="str">
            <v>Remote Sales and Service Section</v>
          </cell>
        </row>
        <row r="1711">
          <cell r="D1711" t="str">
            <v>Remote Sales and Service Section</v>
          </cell>
        </row>
        <row r="1712">
          <cell r="D1712" t="str">
            <v>Remote Sales and Service Section</v>
          </cell>
        </row>
        <row r="1713">
          <cell r="D1713" t="str">
            <v>Remote Sales and Service Section</v>
          </cell>
        </row>
        <row r="1714">
          <cell r="D1714" t="str">
            <v>Remote Sales and Service Section</v>
          </cell>
        </row>
        <row r="1715">
          <cell r="D1715" t="str">
            <v>Remote Sales and Service Section</v>
          </cell>
        </row>
        <row r="1716">
          <cell r="D1716" t="str">
            <v>Remote Sales and Service Section</v>
          </cell>
        </row>
        <row r="1717">
          <cell r="D1717" t="str">
            <v>Remote Sales and Service Section</v>
          </cell>
        </row>
        <row r="1718">
          <cell r="D1718" t="str">
            <v>Remote Sales and Service Section</v>
          </cell>
        </row>
        <row r="1719">
          <cell r="D1719" t="str">
            <v>Remote Sales and Service Section</v>
          </cell>
        </row>
        <row r="1720">
          <cell r="D1720" t="str">
            <v>Remote Sales and Service Section</v>
          </cell>
        </row>
        <row r="1721">
          <cell r="D1721" t="str">
            <v>Remote Sales and Service Section</v>
          </cell>
        </row>
        <row r="1722">
          <cell r="D1722" t="str">
            <v>Remote Sales and Service Section</v>
          </cell>
        </row>
        <row r="1723">
          <cell r="D1723" t="str">
            <v>Remote Sales and Service Section</v>
          </cell>
        </row>
        <row r="1724">
          <cell r="D1724" t="str">
            <v>Remote Sales and Service Section</v>
          </cell>
        </row>
        <row r="1725">
          <cell r="D1725" t="str">
            <v>Remote Sales and Service Section</v>
          </cell>
        </row>
        <row r="1726">
          <cell r="D1726" t="str">
            <v>Remote Sales and Service Section</v>
          </cell>
        </row>
        <row r="1727">
          <cell r="D1727" t="str">
            <v>Remote Sales and Service Section</v>
          </cell>
        </row>
        <row r="1728">
          <cell r="D1728" t="str">
            <v>Remote Sales and Service Section</v>
          </cell>
        </row>
        <row r="1729">
          <cell r="D1729" t="str">
            <v>Remote Sales and Service Section</v>
          </cell>
        </row>
        <row r="1730">
          <cell r="D1730" t="str">
            <v>Remote Sales and Service Section</v>
          </cell>
        </row>
        <row r="1731">
          <cell r="D1731" t="str">
            <v>Remote Sales and Service Section</v>
          </cell>
        </row>
        <row r="1732">
          <cell r="D1732" t="str">
            <v>Remote Sales and Service Section</v>
          </cell>
        </row>
        <row r="1733">
          <cell r="D1733" t="str">
            <v>Remote Sales and Service Section</v>
          </cell>
        </row>
        <row r="1734">
          <cell r="D1734" t="str">
            <v>Remote Sales and Service Section</v>
          </cell>
        </row>
        <row r="1735">
          <cell r="D1735" t="str">
            <v>Remote Sales and Service Section</v>
          </cell>
        </row>
        <row r="1736">
          <cell r="D1736" t="str">
            <v>Remote Sales and Service Section</v>
          </cell>
        </row>
        <row r="1737">
          <cell r="D1737" t="str">
            <v>Remote Sales and Service Section</v>
          </cell>
        </row>
        <row r="1738">
          <cell r="D1738" t="str">
            <v>Remote Sales and Service Section</v>
          </cell>
        </row>
        <row r="1739">
          <cell r="D1739" t="str">
            <v>Remote Sales and Service Section</v>
          </cell>
        </row>
        <row r="1740">
          <cell r="D1740" t="str">
            <v>Remote Sales and Service Section</v>
          </cell>
        </row>
        <row r="1741">
          <cell r="D1741" t="str">
            <v>Remote Sales and Service Section</v>
          </cell>
        </row>
        <row r="1742">
          <cell r="D1742" t="str">
            <v>Remote Sales and Service Section</v>
          </cell>
        </row>
        <row r="1743">
          <cell r="D1743" t="str">
            <v>Remote Sales and Service Section</v>
          </cell>
        </row>
        <row r="1744">
          <cell r="D1744" t="str">
            <v>Remote Sales and Service Section</v>
          </cell>
        </row>
        <row r="1745">
          <cell r="D1745" t="str">
            <v>Remote Sales and Service Section</v>
          </cell>
        </row>
        <row r="1746">
          <cell r="D1746" t="str">
            <v>Remote Sales and Service Section</v>
          </cell>
        </row>
        <row r="1747">
          <cell r="D1747" t="str">
            <v>Remote Sales and Service Section</v>
          </cell>
        </row>
        <row r="1748">
          <cell r="D1748" t="str">
            <v>Remote Sales and Service Section</v>
          </cell>
        </row>
        <row r="1749">
          <cell r="D1749" t="str">
            <v>Remote Sales and Service Section</v>
          </cell>
        </row>
        <row r="1750">
          <cell r="D1750" t="str">
            <v>Remote Sales and Service Section</v>
          </cell>
        </row>
        <row r="1751">
          <cell r="D1751" t="str">
            <v>Remote Sales and Service Section</v>
          </cell>
        </row>
        <row r="1752">
          <cell r="D1752" t="str">
            <v>Remote Sales and Service Section</v>
          </cell>
        </row>
        <row r="1753">
          <cell r="D1753" t="str">
            <v>Remote Sales and Service Section</v>
          </cell>
        </row>
        <row r="1754">
          <cell r="D1754" t="str">
            <v>Remote Sales and Service Section</v>
          </cell>
        </row>
        <row r="1755">
          <cell r="D1755" t="str">
            <v>Remote Sales and Service Section</v>
          </cell>
        </row>
        <row r="1756">
          <cell r="D1756" t="str">
            <v>Remote Sales and Service Section</v>
          </cell>
        </row>
        <row r="1757">
          <cell r="D1757" t="str">
            <v>Remote Sales and Service Section</v>
          </cell>
        </row>
        <row r="1758">
          <cell r="D1758" t="str">
            <v>Remote Sales and Service Section</v>
          </cell>
        </row>
        <row r="1759">
          <cell r="D1759" t="str">
            <v>Remote Sales and Service Section</v>
          </cell>
        </row>
        <row r="1760">
          <cell r="D1760" t="str">
            <v>Remote Sales and Service Section</v>
          </cell>
        </row>
        <row r="1761">
          <cell r="D1761" t="str">
            <v>Remote Sales and Service Section</v>
          </cell>
        </row>
        <row r="1762">
          <cell r="D1762" t="str">
            <v>Remote Sales and Service Section</v>
          </cell>
        </row>
        <row r="1763">
          <cell r="D1763" t="str">
            <v>Remote Sales and Service Section</v>
          </cell>
        </row>
        <row r="1764">
          <cell r="D1764" t="str">
            <v>Remote Sales and Service Section</v>
          </cell>
        </row>
        <row r="1765">
          <cell r="D1765" t="str">
            <v>Remote Sales and Service Section</v>
          </cell>
        </row>
        <row r="1766">
          <cell r="D1766" t="str">
            <v>Remote Sales and Service Section</v>
          </cell>
        </row>
        <row r="1767">
          <cell r="D1767" t="str">
            <v>Remote Sales and Service Section</v>
          </cell>
        </row>
        <row r="1768">
          <cell r="D1768" t="str">
            <v>Remote Sales and Service Section</v>
          </cell>
        </row>
        <row r="1769">
          <cell r="D1769" t="str">
            <v>Remote Sales and Service Section</v>
          </cell>
        </row>
        <row r="1770">
          <cell r="D1770" t="str">
            <v>Remote Sales and Service Section</v>
          </cell>
        </row>
        <row r="1771">
          <cell r="D1771" t="str">
            <v>Remote Sales and Service Section</v>
          </cell>
        </row>
        <row r="1772">
          <cell r="D1772" t="str">
            <v>Remote Sales and Service Section</v>
          </cell>
        </row>
        <row r="1773">
          <cell r="D1773" t="str">
            <v>Remote Sales and Service Section</v>
          </cell>
        </row>
        <row r="1774">
          <cell r="D1774" t="str">
            <v>Remote Sales and Service Section</v>
          </cell>
        </row>
        <row r="1775">
          <cell r="D1775" t="str">
            <v>Remote Sales and Service Section</v>
          </cell>
        </row>
        <row r="1776">
          <cell r="D1776" t="str">
            <v>Remote Sales and Service Section</v>
          </cell>
        </row>
        <row r="1777">
          <cell r="D1777" t="str">
            <v>Remote Sales and Service Section</v>
          </cell>
        </row>
        <row r="1778">
          <cell r="D1778" t="str">
            <v>Remote Sales and Service Section</v>
          </cell>
        </row>
        <row r="1779">
          <cell r="D1779" t="str">
            <v>Remote Sales and Service Section</v>
          </cell>
        </row>
        <row r="1780">
          <cell r="D1780" t="str">
            <v>Remote Sales and Service Section</v>
          </cell>
        </row>
        <row r="1781">
          <cell r="D1781" t="str">
            <v>Remote Sales and Service Section</v>
          </cell>
        </row>
        <row r="1782">
          <cell r="D1782" t="str">
            <v>Remote Sales and Service Section</v>
          </cell>
        </row>
        <row r="1783">
          <cell r="D1783" t="str">
            <v>Remote Sales and Service Section</v>
          </cell>
        </row>
        <row r="1784">
          <cell r="D1784" t="str">
            <v>Remote Sales and Service Section</v>
          </cell>
        </row>
        <row r="1785">
          <cell r="D1785" t="str">
            <v>Remote Sales and Service Section</v>
          </cell>
        </row>
        <row r="1786">
          <cell r="D1786" t="str">
            <v>Remote Sales and Service Section</v>
          </cell>
        </row>
        <row r="1787">
          <cell r="D1787" t="str">
            <v>Remote Sales and Service Section</v>
          </cell>
        </row>
        <row r="1788">
          <cell r="D1788" t="str">
            <v>Remote Sales and Service Section</v>
          </cell>
        </row>
        <row r="1789">
          <cell r="D1789" t="str">
            <v>Remote Sales and Service Section</v>
          </cell>
        </row>
        <row r="1790">
          <cell r="D1790" t="str">
            <v>Remote Sales and Service Section</v>
          </cell>
        </row>
        <row r="1791">
          <cell r="D1791" t="str">
            <v>Remote Sales and Service Section</v>
          </cell>
        </row>
        <row r="1792">
          <cell r="D1792" t="str">
            <v>Remote Sales and Service Section</v>
          </cell>
        </row>
        <row r="1793">
          <cell r="D1793" t="str">
            <v>Remote Sales and Service Section</v>
          </cell>
        </row>
        <row r="1794">
          <cell r="D1794" t="str">
            <v>Remote Sales and Service Section</v>
          </cell>
        </row>
        <row r="1795">
          <cell r="D1795" t="str">
            <v>Remote Sales and Service Section</v>
          </cell>
        </row>
        <row r="1796">
          <cell r="D1796" t="str">
            <v>Remote Sales and Service Section</v>
          </cell>
        </row>
        <row r="1797">
          <cell r="D1797" t="str">
            <v>Remote Sales and Service Section</v>
          </cell>
        </row>
        <row r="1798">
          <cell r="D1798" t="str">
            <v>Remote Sales and Service Section</v>
          </cell>
        </row>
        <row r="1799">
          <cell r="D1799" t="str">
            <v>Remote Sales and Service Section</v>
          </cell>
        </row>
        <row r="1800">
          <cell r="D1800" t="str">
            <v>Remote Sales and Service Section</v>
          </cell>
        </row>
        <row r="1801">
          <cell r="D1801" t="str">
            <v>Remote Sales and Service Section</v>
          </cell>
        </row>
        <row r="1802">
          <cell r="D1802" t="str">
            <v>Remote Sales and Service Section</v>
          </cell>
        </row>
        <row r="1803">
          <cell r="D1803" t="str">
            <v>Remote Sales and Service Section</v>
          </cell>
        </row>
        <row r="1804">
          <cell r="D1804" t="str">
            <v>Remote Sales and Service Section</v>
          </cell>
        </row>
        <row r="1805">
          <cell r="D1805" t="str">
            <v>Remote Sales and Service Section</v>
          </cell>
        </row>
        <row r="1806">
          <cell r="D1806" t="str">
            <v>Remote Sales and Service Section</v>
          </cell>
        </row>
        <row r="1807">
          <cell r="D1807" t="str">
            <v>Remote Sales and Service Section</v>
          </cell>
        </row>
        <row r="1808">
          <cell r="D1808" t="str">
            <v>Remote Sales and Service Section</v>
          </cell>
        </row>
        <row r="1809">
          <cell r="D1809" t="str">
            <v>Remote Sales and Service Section</v>
          </cell>
        </row>
        <row r="1810">
          <cell r="D1810" t="str">
            <v>Remote Sales and Service Section</v>
          </cell>
        </row>
        <row r="1811">
          <cell r="D1811" t="str">
            <v>Remote Sales and Service Section</v>
          </cell>
        </row>
        <row r="1812">
          <cell r="D1812" t="str">
            <v>Remote Sales and Service Section</v>
          </cell>
        </row>
        <row r="1813">
          <cell r="D1813" t="str">
            <v>Remote Sales and Service Section</v>
          </cell>
        </row>
        <row r="1814">
          <cell r="D1814" t="str">
            <v>Remote Sales and Service Section</v>
          </cell>
        </row>
        <row r="1815">
          <cell r="D1815" t="str">
            <v>Remote Sales and Service Section</v>
          </cell>
        </row>
        <row r="1816">
          <cell r="D1816" t="str">
            <v>Remote Sales and Service Section</v>
          </cell>
        </row>
        <row r="1817">
          <cell r="D1817" t="str">
            <v>Remote Sales and Service Section</v>
          </cell>
        </row>
        <row r="1818">
          <cell r="D1818" t="str">
            <v>Remote Sales and Service Section</v>
          </cell>
        </row>
        <row r="1819">
          <cell r="D1819" t="str">
            <v>Remote Sales and Service Section</v>
          </cell>
        </row>
        <row r="1820">
          <cell r="D1820" t="str">
            <v>Remote Sales and Service Section</v>
          </cell>
        </row>
        <row r="1821">
          <cell r="D1821" t="str">
            <v>Remote Sales and Service Section</v>
          </cell>
        </row>
        <row r="1822">
          <cell r="D1822" t="str">
            <v>Remote Sales and Service Section</v>
          </cell>
        </row>
        <row r="1823">
          <cell r="D1823" t="str">
            <v>Remote Sales and Service Section</v>
          </cell>
        </row>
        <row r="1824">
          <cell r="D1824" t="str">
            <v>Remote Sales and Service Section</v>
          </cell>
        </row>
        <row r="1825">
          <cell r="D1825" t="str">
            <v>Remote Sales and Service Section</v>
          </cell>
        </row>
        <row r="1826">
          <cell r="D1826" t="str">
            <v>Remote Sales and Service Section</v>
          </cell>
        </row>
        <row r="1827">
          <cell r="D1827" t="str">
            <v>Remote Sales and Service Section</v>
          </cell>
        </row>
        <row r="1828">
          <cell r="D1828" t="str">
            <v>Remote Sales and Service Section</v>
          </cell>
        </row>
        <row r="1829">
          <cell r="D1829" t="str">
            <v>Remote Sales and Service Section</v>
          </cell>
        </row>
        <row r="1830">
          <cell r="D1830" t="str">
            <v>Remote Sales and Service Section</v>
          </cell>
        </row>
        <row r="1831">
          <cell r="D1831" t="str">
            <v>Remote Sales and Service Section</v>
          </cell>
        </row>
        <row r="1832">
          <cell r="D1832" t="str">
            <v>Remote Sales and Service Section</v>
          </cell>
        </row>
        <row r="1833">
          <cell r="D1833" t="str">
            <v>Remote Sales and Service Section</v>
          </cell>
        </row>
        <row r="1834">
          <cell r="D1834" t="str">
            <v>Remote Sales and Service Section</v>
          </cell>
        </row>
        <row r="1835">
          <cell r="D1835" t="str">
            <v>Remote Sales and Service Section</v>
          </cell>
        </row>
        <row r="1836">
          <cell r="D1836" t="str">
            <v>Remote Sales and Service Section</v>
          </cell>
        </row>
        <row r="1837">
          <cell r="D1837" t="str">
            <v>Remote Sales and Service Section</v>
          </cell>
        </row>
        <row r="1838">
          <cell r="D1838" t="str">
            <v>Remote Sales and Service Section</v>
          </cell>
        </row>
        <row r="1839">
          <cell r="D1839" t="str">
            <v>Remote Sales and Service Section</v>
          </cell>
        </row>
        <row r="1840">
          <cell r="D1840" t="str">
            <v>Remote Sales and Service Section</v>
          </cell>
        </row>
        <row r="1841">
          <cell r="D1841" t="str">
            <v>Remote Sales and Service Section</v>
          </cell>
        </row>
        <row r="1842">
          <cell r="D1842" t="str">
            <v>Remote Sales and Service Section</v>
          </cell>
        </row>
        <row r="1843">
          <cell r="D1843" t="str">
            <v>Remote Sales and Service Section</v>
          </cell>
        </row>
        <row r="1844">
          <cell r="D1844" t="str">
            <v>Remote Sales and Service Section</v>
          </cell>
        </row>
        <row r="1845">
          <cell r="D1845" t="str">
            <v>Remote Sales and Service Section</v>
          </cell>
        </row>
        <row r="1846">
          <cell r="D1846" t="str">
            <v>Remote Sales and Service Section</v>
          </cell>
        </row>
        <row r="1847">
          <cell r="D1847" t="str">
            <v>Remote Sales and Service Section</v>
          </cell>
        </row>
        <row r="1848">
          <cell r="D1848" t="str">
            <v>Remote Sales and Service Section</v>
          </cell>
        </row>
        <row r="1849">
          <cell r="D1849" t="str">
            <v>Remote Sales and Service Section</v>
          </cell>
        </row>
        <row r="1850">
          <cell r="D1850" t="str">
            <v>Remote Sales and Service Section</v>
          </cell>
        </row>
        <row r="1851">
          <cell r="D1851" t="str">
            <v>Remote Sales and Service Section</v>
          </cell>
        </row>
        <row r="1852">
          <cell r="D1852" t="str">
            <v>Remote Sales and Service Section</v>
          </cell>
        </row>
        <row r="1853">
          <cell r="D1853" t="str">
            <v>Remote Sales and Service Section</v>
          </cell>
        </row>
        <row r="1854">
          <cell r="D1854" t="str">
            <v>Remote Sales and Service Section</v>
          </cell>
        </row>
        <row r="1855">
          <cell r="D1855" t="str">
            <v>Remote Sales and Service Section</v>
          </cell>
        </row>
        <row r="1856">
          <cell r="D1856" t="str">
            <v>Remote Sales and Service Section</v>
          </cell>
        </row>
        <row r="1857">
          <cell r="D1857" t="str">
            <v>Remote Sales and Service Section</v>
          </cell>
        </row>
        <row r="1858">
          <cell r="D1858" t="str">
            <v>Remote Sales and Service Section</v>
          </cell>
        </row>
        <row r="1859">
          <cell r="D1859" t="str">
            <v>Remote Sales and Service Section</v>
          </cell>
        </row>
        <row r="1860">
          <cell r="D1860" t="str">
            <v>Remote Sales and Service Section</v>
          </cell>
        </row>
        <row r="1861">
          <cell r="D1861" t="str">
            <v>Remote Sales and Service Section</v>
          </cell>
        </row>
        <row r="1862">
          <cell r="D1862" t="str">
            <v>Remote Sales and Service Section</v>
          </cell>
        </row>
        <row r="1863">
          <cell r="D1863" t="str">
            <v>Remote Sales and Service Section</v>
          </cell>
        </row>
        <row r="1864">
          <cell r="D1864" t="str">
            <v>Remote Sales and Service Section</v>
          </cell>
        </row>
        <row r="1865">
          <cell r="D1865" t="str">
            <v>Remote Sales and Service Section</v>
          </cell>
        </row>
        <row r="1866">
          <cell r="D1866" t="str">
            <v>Remote Sales and Service Section</v>
          </cell>
        </row>
        <row r="1867">
          <cell r="D1867" t="str">
            <v>Remote Sales and Service Section</v>
          </cell>
        </row>
        <row r="1868">
          <cell r="D1868" t="str">
            <v>Remote Sales and Service Section</v>
          </cell>
        </row>
        <row r="1869">
          <cell r="D1869" t="str">
            <v>Remote Sales and Service Section</v>
          </cell>
        </row>
        <row r="1870">
          <cell r="D1870" t="str">
            <v>Remote Sales and Service Section</v>
          </cell>
        </row>
        <row r="1871">
          <cell r="D1871" t="str">
            <v>Remote Sales and Service Section</v>
          </cell>
        </row>
        <row r="1872">
          <cell r="D1872" t="str">
            <v>Remote Sales and Service Section</v>
          </cell>
        </row>
        <row r="1873">
          <cell r="D1873" t="str">
            <v>Remote Sales and Service Section</v>
          </cell>
        </row>
        <row r="1874">
          <cell r="D1874" t="str">
            <v>Remote Sales and Service Section</v>
          </cell>
        </row>
        <row r="1875">
          <cell r="D1875" t="str">
            <v>Remote Sales and Service Section</v>
          </cell>
        </row>
        <row r="1876">
          <cell r="D1876" t="str">
            <v>Remote Sales and Service Section</v>
          </cell>
        </row>
        <row r="1877">
          <cell r="D1877" t="str">
            <v>Remote Sales and Service Section</v>
          </cell>
        </row>
        <row r="1878">
          <cell r="D1878" t="str">
            <v>Remote Sales and Service Section</v>
          </cell>
        </row>
        <row r="1879">
          <cell r="D1879" t="str">
            <v>Remote Sales and Service Section</v>
          </cell>
        </row>
        <row r="1880">
          <cell r="D1880" t="str">
            <v>Remote Sales and Service Section</v>
          </cell>
        </row>
        <row r="1881">
          <cell r="D1881" t="str">
            <v>Remote Sales and Service Section</v>
          </cell>
        </row>
        <row r="1882">
          <cell r="D1882" t="str">
            <v>Remote Sales and Service Section</v>
          </cell>
        </row>
        <row r="1883">
          <cell r="D1883" t="str">
            <v>Remote Sales and Service Section</v>
          </cell>
        </row>
        <row r="1884">
          <cell r="D1884" t="str">
            <v>Remote Sales and Service Section</v>
          </cell>
        </row>
        <row r="1885">
          <cell r="D1885" t="str">
            <v>Remote Sales and Service Section</v>
          </cell>
        </row>
        <row r="1886">
          <cell r="D1886" t="str">
            <v>Remote Sales and Service Section</v>
          </cell>
        </row>
        <row r="1887">
          <cell r="D1887" t="str">
            <v>Remote Sales and Service Section</v>
          </cell>
        </row>
        <row r="1888">
          <cell r="D1888" t="str">
            <v>Remote Sales and Service Section</v>
          </cell>
        </row>
        <row r="1889">
          <cell r="D1889" t="str">
            <v>Remote Sales and Service Section</v>
          </cell>
        </row>
        <row r="1890">
          <cell r="D1890" t="str">
            <v>Remote Sales and Service Section</v>
          </cell>
        </row>
        <row r="1891">
          <cell r="D1891" t="str">
            <v>Remote Sales and Service Section</v>
          </cell>
        </row>
        <row r="1892">
          <cell r="D1892" t="str">
            <v>Remote Sales and Service Section</v>
          </cell>
        </row>
        <row r="1893">
          <cell r="D1893" t="str">
            <v>Remote Sales and Service Section</v>
          </cell>
        </row>
        <row r="1894">
          <cell r="D1894" t="str">
            <v>Remote Sales and Service Section</v>
          </cell>
        </row>
        <row r="1895">
          <cell r="D1895" t="str">
            <v>Remote Sales and Service Section</v>
          </cell>
        </row>
        <row r="1896">
          <cell r="D1896" t="str">
            <v>Remote Sales and Service Section</v>
          </cell>
        </row>
        <row r="1897">
          <cell r="D1897" t="str">
            <v>Remote Sales and Service Section</v>
          </cell>
        </row>
        <row r="1898">
          <cell r="D1898" t="str">
            <v>Remote Sales and Service Section</v>
          </cell>
        </row>
        <row r="1899">
          <cell r="D1899" t="str">
            <v>Remote Sales and Service Section</v>
          </cell>
        </row>
        <row r="1900">
          <cell r="D1900" t="str">
            <v>Remote Sales and Service Section</v>
          </cell>
        </row>
        <row r="1901">
          <cell r="D1901" t="str">
            <v>Remote Sales and Service Section</v>
          </cell>
        </row>
        <row r="1902">
          <cell r="D1902" t="str">
            <v>Remote Sales and Service Section</v>
          </cell>
        </row>
        <row r="1903">
          <cell r="D1903" t="str">
            <v>Remote Sales and Service Section</v>
          </cell>
        </row>
        <row r="1904">
          <cell r="D1904" t="str">
            <v>Remote Sales and Service Section</v>
          </cell>
        </row>
        <row r="1905">
          <cell r="D1905" t="str">
            <v>Remote Sales and Service Section</v>
          </cell>
        </row>
        <row r="1906">
          <cell r="D1906" t="str">
            <v>Remote Sales and Service Section</v>
          </cell>
        </row>
        <row r="1907">
          <cell r="D1907" t="str">
            <v>Remote Sales and Service Section</v>
          </cell>
        </row>
        <row r="1908">
          <cell r="D1908" t="str">
            <v>Remote Sales and Service Section</v>
          </cell>
        </row>
        <row r="1909">
          <cell r="D1909" t="str">
            <v>Remote Sales and Service Section</v>
          </cell>
        </row>
        <row r="1910">
          <cell r="D1910" t="str">
            <v>Remote Sales and Service Section</v>
          </cell>
        </row>
        <row r="1911">
          <cell r="D1911" t="str">
            <v>Remote Sales and Service Section</v>
          </cell>
        </row>
        <row r="1912">
          <cell r="D1912" t="str">
            <v>Remote Sales and Service Section</v>
          </cell>
        </row>
        <row r="1913">
          <cell r="D1913" t="str">
            <v>Remote Sales and Service Section</v>
          </cell>
        </row>
        <row r="1914">
          <cell r="D1914" t="str">
            <v>Remote Sales and Service Section</v>
          </cell>
        </row>
        <row r="1915">
          <cell r="D1915" t="str">
            <v>Remote Sales and Service Section</v>
          </cell>
        </row>
        <row r="1916">
          <cell r="D1916" t="str">
            <v>Remote Sales and Service Section</v>
          </cell>
        </row>
        <row r="1917">
          <cell r="D1917" t="str">
            <v>Remote Sales and Service Section</v>
          </cell>
        </row>
        <row r="1918">
          <cell r="D1918" t="str">
            <v>Remote Sales and Service Section</v>
          </cell>
        </row>
        <row r="1919">
          <cell r="D1919" t="str">
            <v>Remote Sales and Service Section</v>
          </cell>
        </row>
        <row r="1920">
          <cell r="D1920" t="str">
            <v>Remote Sales and Service Section</v>
          </cell>
        </row>
        <row r="1921">
          <cell r="D1921" t="str">
            <v>Remote Sales and Service Section</v>
          </cell>
        </row>
        <row r="1922">
          <cell r="D1922" t="str">
            <v>Remote Sales and Service Section</v>
          </cell>
        </row>
        <row r="1923">
          <cell r="D1923" t="str">
            <v>Remote Sales and Service Section</v>
          </cell>
        </row>
        <row r="1924">
          <cell r="D1924" t="str">
            <v>Remote Sales and Service Section</v>
          </cell>
        </row>
        <row r="1925">
          <cell r="D1925" t="str">
            <v>Remote Sales and Service Section</v>
          </cell>
        </row>
        <row r="1926">
          <cell r="D1926" t="str">
            <v>Remote Sales and Service Section</v>
          </cell>
        </row>
        <row r="1927">
          <cell r="D1927" t="str">
            <v>Remote Sales and Service Section</v>
          </cell>
        </row>
        <row r="1928">
          <cell r="D1928" t="str">
            <v>Remote Sales and Service Section</v>
          </cell>
        </row>
        <row r="1929">
          <cell r="D1929" t="str">
            <v>Remote Sales and Service Section</v>
          </cell>
        </row>
        <row r="1930">
          <cell r="D1930" t="str">
            <v>Remote Sales and Service Section</v>
          </cell>
        </row>
        <row r="1931">
          <cell r="D1931" t="str">
            <v>Remote Sales and Service Section</v>
          </cell>
        </row>
        <row r="1932">
          <cell r="D1932" t="str">
            <v>Remote Sales and Service Section</v>
          </cell>
        </row>
        <row r="1933">
          <cell r="D1933" t="str">
            <v>Remote Sales and Service Section</v>
          </cell>
        </row>
        <row r="1934">
          <cell r="D1934" t="str">
            <v>Remote Sales and Service Section</v>
          </cell>
        </row>
        <row r="1935">
          <cell r="D1935" t="str">
            <v>Remote Sales and Service Section</v>
          </cell>
        </row>
        <row r="1936">
          <cell r="D1936" t="str">
            <v>Remote Sales and Service Section</v>
          </cell>
        </row>
        <row r="1937">
          <cell r="D1937" t="str">
            <v>Remote Sales and Service Section</v>
          </cell>
        </row>
        <row r="1938">
          <cell r="D1938" t="str">
            <v>Remote Sales and Service Section</v>
          </cell>
        </row>
        <row r="1939">
          <cell r="D1939" t="str">
            <v>Remote Sales and Service Section</v>
          </cell>
        </row>
        <row r="1940">
          <cell r="D1940" t="str">
            <v>Remote Sales and Service Section</v>
          </cell>
        </row>
        <row r="1941">
          <cell r="D1941" t="str">
            <v>Remote Sales and Service Section</v>
          </cell>
        </row>
        <row r="1942">
          <cell r="D1942" t="str">
            <v>Remote Sales and Service Section</v>
          </cell>
        </row>
        <row r="1943">
          <cell r="D1943" t="str">
            <v>Remote Sales and Service Section</v>
          </cell>
        </row>
        <row r="1944">
          <cell r="D1944" t="str">
            <v>Remote Sales and Service Section</v>
          </cell>
        </row>
        <row r="1945">
          <cell r="D1945" t="str">
            <v>Remote Sales and Service Section</v>
          </cell>
        </row>
        <row r="1946">
          <cell r="D1946" t="str">
            <v>Remote Sales and Service Section</v>
          </cell>
        </row>
        <row r="1947">
          <cell r="D1947" t="str">
            <v>Remote Sales and Service Section</v>
          </cell>
        </row>
        <row r="1948">
          <cell r="D1948" t="str">
            <v>Remote Sales and Service Section</v>
          </cell>
        </row>
        <row r="1949">
          <cell r="D1949" t="str">
            <v>Remote Sales and Service Section</v>
          </cell>
        </row>
        <row r="1950">
          <cell r="D1950" t="str">
            <v>Remote Sales and Service Section</v>
          </cell>
        </row>
        <row r="1951">
          <cell r="D1951" t="str">
            <v>Remote Sales and Service Section</v>
          </cell>
        </row>
        <row r="1952">
          <cell r="D1952" t="str">
            <v>Remote Sales and Service Section</v>
          </cell>
        </row>
        <row r="1953">
          <cell r="D1953" t="str">
            <v>Remote Sales and Service Section</v>
          </cell>
        </row>
        <row r="1954">
          <cell r="D1954" t="str">
            <v>Remote Sales and Service Section</v>
          </cell>
        </row>
        <row r="1955">
          <cell r="D1955" t="str">
            <v>Remote Sales and Service Section</v>
          </cell>
        </row>
        <row r="1956">
          <cell r="D1956" t="str">
            <v>Remote Sales and Service Section</v>
          </cell>
        </row>
        <row r="1957">
          <cell r="D1957" t="str">
            <v>Remote Sales and Service Section</v>
          </cell>
        </row>
        <row r="1958">
          <cell r="D1958" t="str">
            <v>Remote Sales and Service Section</v>
          </cell>
        </row>
        <row r="1959">
          <cell r="D1959" t="str">
            <v>Remote Sales and Service Section</v>
          </cell>
        </row>
        <row r="1960">
          <cell r="D1960" t="str">
            <v>Remote Sales and Service Section</v>
          </cell>
        </row>
        <row r="1961">
          <cell r="D1961" t="str">
            <v>Remote Sales and Service Section</v>
          </cell>
        </row>
        <row r="1962">
          <cell r="D1962" t="str">
            <v>Remote Sales and Service Section</v>
          </cell>
        </row>
        <row r="1963">
          <cell r="D1963" t="str">
            <v>Remote Sales and Service Section</v>
          </cell>
        </row>
        <row r="1964">
          <cell r="D1964" t="str">
            <v>Remote Sales and Service Section</v>
          </cell>
        </row>
        <row r="1965">
          <cell r="D1965" t="str">
            <v>Remote Sales and Service Section</v>
          </cell>
        </row>
        <row r="1966">
          <cell r="D1966" t="str">
            <v>Remote Sales and Service Section</v>
          </cell>
        </row>
        <row r="1967">
          <cell r="D1967" t="str">
            <v>Remote Sales and Service Section</v>
          </cell>
        </row>
        <row r="1968">
          <cell r="D1968" t="str">
            <v>Remote Sales and Service Section</v>
          </cell>
        </row>
        <row r="1969">
          <cell r="D1969" t="str">
            <v>Remote Sales and Service Section</v>
          </cell>
        </row>
        <row r="1970">
          <cell r="D1970" t="str">
            <v>Remote Sales and Service Section</v>
          </cell>
        </row>
        <row r="1971">
          <cell r="D1971" t="str">
            <v>Remote Sales and Service Section</v>
          </cell>
        </row>
        <row r="1972">
          <cell r="D1972" t="str">
            <v>Remote Sales and Service Section</v>
          </cell>
        </row>
        <row r="1973">
          <cell r="D1973" t="str">
            <v>Remote Sales and Service Section</v>
          </cell>
        </row>
        <row r="1974">
          <cell r="D1974" t="str">
            <v>Remote Sales and Service Section</v>
          </cell>
        </row>
        <row r="1975">
          <cell r="D1975" t="str">
            <v>Remote Sales and Service Section</v>
          </cell>
        </row>
        <row r="1976">
          <cell r="D1976" t="str">
            <v>Remote Sales and Service Section</v>
          </cell>
        </row>
        <row r="1977">
          <cell r="D1977" t="str">
            <v>Remote Sales and Service Section</v>
          </cell>
        </row>
        <row r="1978">
          <cell r="D1978" t="str">
            <v>Remote Sales and Service Section</v>
          </cell>
        </row>
        <row r="1979">
          <cell r="D1979" t="str">
            <v>Remote Sales and Service Section</v>
          </cell>
        </row>
        <row r="1980">
          <cell r="D1980" t="str">
            <v>Remote Sales and Service Section</v>
          </cell>
        </row>
        <row r="1981">
          <cell r="D1981" t="str">
            <v>Remote Sales and Service Section</v>
          </cell>
        </row>
        <row r="1982">
          <cell r="D1982" t="str">
            <v>Remote Sales and Service Section</v>
          </cell>
        </row>
        <row r="1983">
          <cell r="D1983" t="str">
            <v>Remote Sales and Service Section</v>
          </cell>
        </row>
        <row r="1984">
          <cell r="D1984" t="str">
            <v>Remote Sales and Service Section</v>
          </cell>
        </row>
        <row r="1985">
          <cell r="D1985" t="str">
            <v>Remote Sales and Service Section</v>
          </cell>
        </row>
        <row r="1986">
          <cell r="D1986" t="str">
            <v>Remote Sales and Service Section</v>
          </cell>
        </row>
        <row r="1987">
          <cell r="D1987" t="str">
            <v>Remote Sales and Service Section</v>
          </cell>
        </row>
        <row r="1988">
          <cell r="D1988" t="str">
            <v>Remote Sales and Service Section</v>
          </cell>
        </row>
        <row r="1989">
          <cell r="D1989" t="str">
            <v>Remote Sales and Service Section</v>
          </cell>
        </row>
        <row r="1990">
          <cell r="D1990" t="str">
            <v>Remote Sales and Service Section</v>
          </cell>
        </row>
        <row r="1991">
          <cell r="D1991" t="str">
            <v>Remote Sales and Service Section</v>
          </cell>
        </row>
        <row r="1992">
          <cell r="D1992" t="str">
            <v>Remote Sales and Service Section</v>
          </cell>
        </row>
        <row r="1993">
          <cell r="D1993" t="str">
            <v>Remote Sales and Service Section</v>
          </cell>
        </row>
        <row r="1994">
          <cell r="D1994" t="str">
            <v>Remote Sales and Service Section</v>
          </cell>
        </row>
        <row r="1995">
          <cell r="D1995" t="str">
            <v>Remote Sales and Service Section</v>
          </cell>
        </row>
        <row r="1996">
          <cell r="D1996" t="str">
            <v>Remote Sales and Service Section</v>
          </cell>
        </row>
        <row r="1997">
          <cell r="D1997" t="str">
            <v>Remote Sales and Service Section</v>
          </cell>
        </row>
        <row r="1998">
          <cell r="D1998" t="str">
            <v>Remote Sales and Service Section</v>
          </cell>
        </row>
        <row r="1999">
          <cell r="D1999" t="str">
            <v>Remote Sales and Service Section</v>
          </cell>
        </row>
        <row r="2000">
          <cell r="D2000" t="str">
            <v>Remote Sales and Service Section</v>
          </cell>
        </row>
        <row r="2001">
          <cell r="D2001" t="str">
            <v>Remote Sales and Service Section</v>
          </cell>
        </row>
        <row r="2002">
          <cell r="D2002" t="str">
            <v>Remote Sales and Service Section</v>
          </cell>
        </row>
        <row r="2003">
          <cell r="D2003" t="str">
            <v>Remote Sales and Service Section</v>
          </cell>
        </row>
        <row r="2004">
          <cell r="D2004" t="str">
            <v>Remote Sales and Service Section</v>
          </cell>
        </row>
        <row r="2005">
          <cell r="D2005" t="str">
            <v>Remote Sales and Service Section</v>
          </cell>
        </row>
        <row r="2006">
          <cell r="D2006" t="str">
            <v>Remote Sales and Service Section</v>
          </cell>
        </row>
        <row r="2007">
          <cell r="D2007" t="str">
            <v>Remote Sales and Service Section</v>
          </cell>
        </row>
        <row r="2008">
          <cell r="D2008" t="str">
            <v>Remote Sales and Service Section</v>
          </cell>
        </row>
        <row r="2009">
          <cell r="D2009" t="str">
            <v>Remote Sales and Service Section</v>
          </cell>
        </row>
        <row r="2010">
          <cell r="D2010" t="str">
            <v>Remote Sales and Service Section</v>
          </cell>
        </row>
        <row r="2011">
          <cell r="D2011" t="str">
            <v>Remote Sales and Service Section</v>
          </cell>
        </row>
        <row r="2012">
          <cell r="D2012" t="str">
            <v>Remote Sales and Service Section</v>
          </cell>
        </row>
        <row r="2013">
          <cell r="D2013" t="str">
            <v>Remote Sales and Service Section</v>
          </cell>
        </row>
        <row r="2014">
          <cell r="D2014" t="str">
            <v>Remote Sales and Service Section</v>
          </cell>
        </row>
        <row r="2015">
          <cell r="D2015" t="str">
            <v>Remote Sales and Service Section</v>
          </cell>
        </row>
        <row r="2016">
          <cell r="D2016" t="str">
            <v>Remote Sales and Service Section</v>
          </cell>
        </row>
        <row r="2017">
          <cell r="D2017" t="str">
            <v>Remote Sales and Service Section</v>
          </cell>
        </row>
        <row r="2018">
          <cell r="D2018" t="str">
            <v>Remote Sales and Service Section</v>
          </cell>
        </row>
        <row r="2019">
          <cell r="D2019" t="str">
            <v>Remote Sales and Service Section</v>
          </cell>
        </row>
        <row r="2020">
          <cell r="D2020" t="str">
            <v>Risk and Controls Section</v>
          </cell>
        </row>
        <row r="2021">
          <cell r="D2021" t="str">
            <v>Risk and Controls Section</v>
          </cell>
        </row>
        <row r="2022">
          <cell r="D2022" t="str">
            <v>Risk and Controls Section</v>
          </cell>
        </row>
        <row r="2023">
          <cell r="D2023" t="str">
            <v>Risk and Controls Section</v>
          </cell>
        </row>
        <row r="2024">
          <cell r="D2024" t="str">
            <v>Risk and Controls Section</v>
          </cell>
        </row>
        <row r="2025">
          <cell r="D2025" t="str">
            <v>Risk and Controls Section</v>
          </cell>
        </row>
        <row r="2026">
          <cell r="D2026" t="str">
            <v>Risk and Controls Section</v>
          </cell>
        </row>
        <row r="2027">
          <cell r="D2027" t="str">
            <v>Risk and Controls Section</v>
          </cell>
        </row>
        <row r="2028">
          <cell r="D2028" t="str">
            <v>Risk and Controls Section</v>
          </cell>
        </row>
        <row r="2029">
          <cell r="D2029" t="str">
            <v>Risk and Controls Section</v>
          </cell>
        </row>
        <row r="2030">
          <cell r="D2030" t="str">
            <v>Risk and Controls Section</v>
          </cell>
        </row>
        <row r="2031">
          <cell r="D2031" t="str">
            <v>Risk and Controls Section</v>
          </cell>
        </row>
        <row r="2032">
          <cell r="D2032" t="str">
            <v>Risk and Controls Section</v>
          </cell>
        </row>
        <row r="2033">
          <cell r="D2033" t="str">
            <v>Risk and Controls Section</v>
          </cell>
        </row>
        <row r="2034">
          <cell r="D2034" t="str">
            <v>Risk and Controls Section</v>
          </cell>
        </row>
        <row r="2035">
          <cell r="D2035" t="str">
            <v>Risk and Controls Section</v>
          </cell>
        </row>
        <row r="2036">
          <cell r="D2036" t="str">
            <v>Risk and Controls Section</v>
          </cell>
        </row>
        <row r="2037">
          <cell r="D2037" t="str">
            <v>Risk and Controls Section</v>
          </cell>
        </row>
        <row r="2038">
          <cell r="D2038" t="str">
            <v>Risk and Controls Section</v>
          </cell>
        </row>
        <row r="2039">
          <cell r="D2039" t="str">
            <v>Sales Channels Strategy and Support Section</v>
          </cell>
        </row>
        <row r="2040">
          <cell r="D2040" t="str">
            <v>Sales Channels Strategy and Support Section</v>
          </cell>
        </row>
        <row r="2041">
          <cell r="D2041" t="str">
            <v>Sales Channels Strategy and Support Section</v>
          </cell>
        </row>
        <row r="2042">
          <cell r="D2042" t="str">
            <v>Sales Channels Strategy and Support Section</v>
          </cell>
        </row>
        <row r="2043">
          <cell r="D2043" t="str">
            <v>Sales Channels Strategy and Support Section</v>
          </cell>
        </row>
        <row r="2044">
          <cell r="D2044" t="str">
            <v>Sales Channels Strategy and Support Section</v>
          </cell>
        </row>
        <row r="2045">
          <cell r="D2045" t="str">
            <v>Sales Channels Strategy and Support Section</v>
          </cell>
        </row>
        <row r="2046">
          <cell r="D2046" t="str">
            <v>Sales Channels Strategy and Support Section</v>
          </cell>
        </row>
        <row r="2047">
          <cell r="D2047" t="str">
            <v>Sales Channels Strategy and Support Section</v>
          </cell>
        </row>
        <row r="2048">
          <cell r="D2048" t="str">
            <v>Sales Channels Strategy and Support Section</v>
          </cell>
        </row>
        <row r="2049">
          <cell r="D2049" t="str">
            <v>Sales Channels Strategy and Support Section</v>
          </cell>
        </row>
        <row r="2050">
          <cell r="D2050" t="str">
            <v>Sales Channels Strategy and Support Section</v>
          </cell>
        </row>
        <row r="2051">
          <cell r="D2051" t="str">
            <v>Sales Channels Strategy and Support Section</v>
          </cell>
        </row>
        <row r="2052">
          <cell r="D2052" t="str">
            <v>Sales Channels Strategy and Support Section</v>
          </cell>
        </row>
        <row r="2053">
          <cell r="D2053" t="str">
            <v>Service Assurance and Operations Section</v>
          </cell>
        </row>
        <row r="2054">
          <cell r="D2054" t="str">
            <v>Service Assurance and Operations Section</v>
          </cell>
        </row>
        <row r="2055">
          <cell r="D2055" t="str">
            <v>Service Assurance and Operations Section</v>
          </cell>
        </row>
        <row r="2056">
          <cell r="D2056" t="str">
            <v>Service Assurance and Operations Section</v>
          </cell>
        </row>
        <row r="2057">
          <cell r="D2057" t="str">
            <v>Service Assurance and Operations Section</v>
          </cell>
        </row>
        <row r="2058">
          <cell r="D2058" t="str">
            <v>Service Assurance and Operations Section</v>
          </cell>
        </row>
        <row r="2059">
          <cell r="D2059" t="str">
            <v>Service Assurance and Operations Section</v>
          </cell>
        </row>
        <row r="2060">
          <cell r="D2060" t="str">
            <v>Service Assurance and Operations Section</v>
          </cell>
        </row>
        <row r="2061">
          <cell r="D2061" t="str">
            <v>Service Assurance and Operations Section</v>
          </cell>
        </row>
        <row r="2062">
          <cell r="D2062" t="str">
            <v>Service Assurance and Operations Section</v>
          </cell>
        </row>
        <row r="2063">
          <cell r="D2063" t="str">
            <v>Service Assurance and Operations Section</v>
          </cell>
        </row>
        <row r="2064">
          <cell r="D2064" t="str">
            <v>Service Assurance and Operations Section</v>
          </cell>
        </row>
        <row r="2065">
          <cell r="D2065" t="str">
            <v>Service Assurance and Operations Section</v>
          </cell>
        </row>
        <row r="2066">
          <cell r="D2066" t="str">
            <v>Service Assurance and Operations Section</v>
          </cell>
        </row>
        <row r="2067">
          <cell r="D2067" t="str">
            <v>Service Assurance and Operations Section</v>
          </cell>
        </row>
        <row r="2068">
          <cell r="D2068" t="str">
            <v>Service Assurance and Operations Section</v>
          </cell>
        </row>
        <row r="2069">
          <cell r="D2069" t="str">
            <v>Service Assurance and Operations Section</v>
          </cell>
        </row>
        <row r="2070">
          <cell r="D2070" t="str">
            <v>Service Assurance and Operations Section</v>
          </cell>
        </row>
        <row r="2071">
          <cell r="D2071" t="str">
            <v>Service Assurance and Operations Section</v>
          </cell>
        </row>
        <row r="2072">
          <cell r="D2072" t="str">
            <v>Service Assurance and Operations Section</v>
          </cell>
        </row>
        <row r="2073">
          <cell r="D2073" t="str">
            <v>Service Assurance and Operations Section</v>
          </cell>
        </row>
        <row r="2074">
          <cell r="D2074" t="str">
            <v>Service Assurance and Operations Section</v>
          </cell>
        </row>
        <row r="2075">
          <cell r="D2075" t="str">
            <v>Service Assurance and Operations Section</v>
          </cell>
        </row>
        <row r="2076">
          <cell r="D2076" t="str">
            <v>Service Assurance and Operations Section</v>
          </cell>
        </row>
        <row r="2077">
          <cell r="D2077" t="str">
            <v>Service Assurance and Operations Section</v>
          </cell>
        </row>
        <row r="2078">
          <cell r="D2078" t="str">
            <v>Service Assurance and Operations Section</v>
          </cell>
        </row>
        <row r="2079">
          <cell r="D2079" t="str">
            <v>Service Assurance and Operations Section</v>
          </cell>
        </row>
        <row r="2080">
          <cell r="D2080" t="str">
            <v>Service Assurance and Operations Section</v>
          </cell>
        </row>
        <row r="2081">
          <cell r="D2081" t="str">
            <v>Service Assurance and Operations Section</v>
          </cell>
        </row>
        <row r="2082">
          <cell r="D2082" t="str">
            <v>Service Assurance and Operations Section</v>
          </cell>
        </row>
        <row r="2083">
          <cell r="D2083" t="str">
            <v>Service Assurance and Operations Section</v>
          </cell>
        </row>
        <row r="2084">
          <cell r="D2084" t="str">
            <v>Service Assurance and Operations Section</v>
          </cell>
        </row>
        <row r="2085">
          <cell r="D2085" t="str">
            <v>Service Assurance and Operations Section</v>
          </cell>
        </row>
        <row r="2086">
          <cell r="D2086" t="str">
            <v>Service Assurance and Operations Section</v>
          </cell>
        </row>
        <row r="2087">
          <cell r="D2087" t="str">
            <v>Service Assurance and Operations Section</v>
          </cell>
        </row>
        <row r="2088">
          <cell r="D2088" t="str">
            <v>Service Assurance and Operations Section</v>
          </cell>
        </row>
        <row r="2089">
          <cell r="D2089" t="str">
            <v>Service Assurance and Operations Section</v>
          </cell>
        </row>
        <row r="2090">
          <cell r="D2090" t="str">
            <v>Service Assurance and Operations Section</v>
          </cell>
        </row>
        <row r="2091">
          <cell r="D2091" t="str">
            <v>Service Assurance and Operations Section</v>
          </cell>
        </row>
        <row r="2092">
          <cell r="D2092" t="str">
            <v>Service Assurance and Operations Section</v>
          </cell>
        </row>
        <row r="2093">
          <cell r="D2093" t="str">
            <v>Service Assurance and Operations Section</v>
          </cell>
        </row>
        <row r="2094">
          <cell r="D2094" t="str">
            <v>Service Assurance and Operations Section</v>
          </cell>
        </row>
        <row r="2095">
          <cell r="D2095" t="str">
            <v>Service Assurance and Operations Section</v>
          </cell>
        </row>
        <row r="2096">
          <cell r="D2096" t="str">
            <v>Service Assurance and Operations Section</v>
          </cell>
        </row>
        <row r="2097">
          <cell r="D2097" t="str">
            <v>Service Assurance and Operations Section</v>
          </cell>
        </row>
        <row r="2098">
          <cell r="D2098" t="str">
            <v>Service Assurance and Operations Section</v>
          </cell>
        </row>
        <row r="2099">
          <cell r="D2099" t="str">
            <v>Service Assurance and Operations Section</v>
          </cell>
        </row>
        <row r="2100">
          <cell r="D2100" t="str">
            <v>Service Assurance and Operations Section</v>
          </cell>
        </row>
        <row r="2101">
          <cell r="D2101" t="str">
            <v>Service Assurance and Operations Section</v>
          </cell>
        </row>
        <row r="2102">
          <cell r="D2102" t="str">
            <v>Service Assurance and Operations Section</v>
          </cell>
        </row>
        <row r="2103">
          <cell r="D2103" t="str">
            <v>Service Assurance and Operations Section</v>
          </cell>
        </row>
        <row r="2104">
          <cell r="D2104" t="str">
            <v>Service Assurance and Operations Section</v>
          </cell>
        </row>
        <row r="2105">
          <cell r="D2105" t="str">
            <v>Service Assurance and Operations Section</v>
          </cell>
        </row>
        <row r="2106">
          <cell r="D2106" t="str">
            <v>Service Assurance and Operations Section</v>
          </cell>
        </row>
        <row r="2107">
          <cell r="D2107" t="str">
            <v>Service Assurance and Operations Section</v>
          </cell>
        </row>
        <row r="2108">
          <cell r="D2108" t="str">
            <v>Service Assurance and Operations Section</v>
          </cell>
        </row>
        <row r="2109">
          <cell r="D2109" t="str">
            <v>Service Assurance and Operations Section</v>
          </cell>
        </row>
        <row r="2110">
          <cell r="D2110" t="str">
            <v>Service Assurance and Operations Section</v>
          </cell>
        </row>
        <row r="2111">
          <cell r="D2111" t="str">
            <v>Service Assurance and Operations Section</v>
          </cell>
        </row>
        <row r="2112">
          <cell r="D2112" t="str">
            <v>Service Assurance and Operations Section</v>
          </cell>
        </row>
        <row r="2113">
          <cell r="D2113" t="str">
            <v>Service Assurance and Operations Section</v>
          </cell>
        </row>
        <row r="2114">
          <cell r="D2114" t="str">
            <v>Service Assurance and Operations Section</v>
          </cell>
        </row>
        <row r="2115">
          <cell r="D2115" t="str">
            <v>Service Assurance and Operations Section</v>
          </cell>
        </row>
        <row r="2116">
          <cell r="D2116" t="str">
            <v>Service Assurance and Operations Section</v>
          </cell>
        </row>
        <row r="2117">
          <cell r="D2117" t="str">
            <v>Service Assurance and Operations Section</v>
          </cell>
        </row>
        <row r="2118">
          <cell r="D2118" t="str">
            <v>Service Assurance and Operations Section</v>
          </cell>
        </row>
        <row r="2119">
          <cell r="D2119" t="str">
            <v>Service Assurance and Operations Section</v>
          </cell>
        </row>
        <row r="2120">
          <cell r="D2120" t="str">
            <v>Service Assurance and Operations Section</v>
          </cell>
        </row>
        <row r="2121">
          <cell r="D2121" t="str">
            <v>Service Assurance and Operations Section</v>
          </cell>
        </row>
        <row r="2122">
          <cell r="D2122" t="str">
            <v>Service Assurance and Operations Section</v>
          </cell>
        </row>
        <row r="2123">
          <cell r="D2123" t="str">
            <v>Service Assurance and Operations Section</v>
          </cell>
        </row>
        <row r="2124">
          <cell r="D2124" t="str">
            <v>Service Assurance and Operations Section</v>
          </cell>
        </row>
        <row r="2125">
          <cell r="D2125" t="str">
            <v>Service Assurance and Operations Section</v>
          </cell>
        </row>
        <row r="2126">
          <cell r="D2126" t="str">
            <v>Service Assurance and Operations Section</v>
          </cell>
        </row>
        <row r="2127">
          <cell r="D2127" t="str">
            <v>Service Assurance and Operations Section</v>
          </cell>
        </row>
        <row r="2128">
          <cell r="D2128" t="str">
            <v>Service Assurance and Operations Section</v>
          </cell>
        </row>
        <row r="2129">
          <cell r="D2129" t="str">
            <v>Service Assurance and Operations Section</v>
          </cell>
        </row>
        <row r="2130">
          <cell r="D2130" t="str">
            <v>Service Assurance and Operations Section</v>
          </cell>
        </row>
        <row r="2131">
          <cell r="D2131" t="str">
            <v>Service Assurance and Operations Section</v>
          </cell>
        </row>
        <row r="2132">
          <cell r="D2132" t="str">
            <v>Service Assurance and Operations Section</v>
          </cell>
        </row>
        <row r="2133">
          <cell r="D2133" t="str">
            <v>Service Assurance and Operations Section</v>
          </cell>
        </row>
        <row r="2134">
          <cell r="D2134" t="str">
            <v>Service Assurance and Operations Section</v>
          </cell>
        </row>
        <row r="2135">
          <cell r="D2135" t="str">
            <v>Service Assurance and Operations Section</v>
          </cell>
        </row>
        <row r="2136">
          <cell r="D2136" t="str">
            <v>Service Assurance and Operations Section</v>
          </cell>
        </row>
        <row r="2137">
          <cell r="D2137" t="str">
            <v>Service Assurance and Operations Section</v>
          </cell>
        </row>
        <row r="2138">
          <cell r="D2138" t="str">
            <v>Service Assurance and Operations Section</v>
          </cell>
        </row>
        <row r="2139">
          <cell r="D2139" t="str">
            <v>Service Assurance and Operations Section</v>
          </cell>
        </row>
        <row r="2140">
          <cell r="D2140" t="str">
            <v>Service Assurance and Operations Section</v>
          </cell>
        </row>
        <row r="2141">
          <cell r="D2141" t="str">
            <v>Service Assurance and Operations Section</v>
          </cell>
        </row>
        <row r="2142">
          <cell r="D2142" t="str">
            <v>Service Assurance and Operations Section</v>
          </cell>
        </row>
        <row r="2143">
          <cell r="D2143" t="str">
            <v>Service Assurance and Operations Section</v>
          </cell>
        </row>
        <row r="2144">
          <cell r="D2144" t="str">
            <v>Service Assurance and Operations Section</v>
          </cell>
        </row>
        <row r="2145">
          <cell r="D2145" t="str">
            <v>Service Assurance and Operations Section</v>
          </cell>
        </row>
        <row r="2146">
          <cell r="D2146" t="str">
            <v>Service Assurance and Operations Section</v>
          </cell>
        </row>
        <row r="2147">
          <cell r="D2147" t="str">
            <v>Service Assurance and Operations Section</v>
          </cell>
        </row>
        <row r="2148">
          <cell r="D2148" t="str">
            <v>Service Assurance and Operations Section</v>
          </cell>
        </row>
        <row r="2149">
          <cell r="D2149" t="str">
            <v>Service Assurance and Operations Section</v>
          </cell>
        </row>
        <row r="2150">
          <cell r="D2150" t="str">
            <v>Service Assurance and Operations Section</v>
          </cell>
        </row>
        <row r="2151">
          <cell r="D2151" t="str">
            <v>Service Assurance and Operations Section</v>
          </cell>
        </row>
        <row r="2152">
          <cell r="D2152" t="str">
            <v>Service Assurance and Operations Section</v>
          </cell>
        </row>
        <row r="2153">
          <cell r="D2153" t="str">
            <v>Service Assurance and Operations Section</v>
          </cell>
        </row>
        <row r="2154">
          <cell r="D2154" t="str">
            <v>Service Assurance and Operations Section</v>
          </cell>
        </row>
        <row r="2155">
          <cell r="D2155" t="str">
            <v>Service Assurance and Operations Section</v>
          </cell>
        </row>
        <row r="2156">
          <cell r="D2156" t="str">
            <v>Service Assurance and Operations Section</v>
          </cell>
        </row>
        <row r="2157">
          <cell r="D2157" t="str">
            <v>Service Assurance and Operations Section</v>
          </cell>
        </row>
        <row r="2158">
          <cell r="D2158" t="str">
            <v>Service Assurance and Operations Section</v>
          </cell>
        </row>
        <row r="2159">
          <cell r="D2159" t="str">
            <v>Service Assurance and Operations Section</v>
          </cell>
        </row>
        <row r="2160">
          <cell r="D2160" t="str">
            <v>Service Assurance and Operations Section</v>
          </cell>
        </row>
        <row r="2161">
          <cell r="D2161" t="str">
            <v>Service Assurance and Operations Section</v>
          </cell>
        </row>
        <row r="2162">
          <cell r="D2162" t="str">
            <v>Service Assurance and Operations Section</v>
          </cell>
        </row>
        <row r="2163">
          <cell r="D2163" t="str">
            <v>Service Assurance and Operations Section</v>
          </cell>
        </row>
        <row r="2164">
          <cell r="D2164" t="str">
            <v>Service Section</v>
          </cell>
        </row>
        <row r="2165">
          <cell r="D2165" t="str">
            <v>Service Section</v>
          </cell>
        </row>
        <row r="2166">
          <cell r="D2166" t="str">
            <v>Service Section</v>
          </cell>
        </row>
        <row r="2167">
          <cell r="D2167" t="str">
            <v>Service Section</v>
          </cell>
        </row>
        <row r="2168">
          <cell r="D2168" t="str">
            <v>Small and Medium Accounts Development Section</v>
          </cell>
        </row>
        <row r="2169">
          <cell r="D2169" t="str">
            <v>Small and Medium Accounts Development Section</v>
          </cell>
        </row>
        <row r="2170">
          <cell r="D2170" t="str">
            <v>Small and Medium Accounts Development Section</v>
          </cell>
        </row>
        <row r="2171">
          <cell r="D2171" t="str">
            <v>Small and Medium Accounts Development Section</v>
          </cell>
        </row>
        <row r="2172">
          <cell r="D2172" t="str">
            <v>Small and Medium Accounts Development Section</v>
          </cell>
        </row>
        <row r="2173">
          <cell r="D2173" t="str">
            <v>Small and Medium Accounts Development Section</v>
          </cell>
        </row>
        <row r="2174">
          <cell r="D2174" t="str">
            <v>Small and Medium Accounts Development Section</v>
          </cell>
        </row>
        <row r="2175">
          <cell r="D2175" t="str">
            <v>Small and Medium Accounts Development Section</v>
          </cell>
        </row>
        <row r="2176">
          <cell r="D2176" t="str">
            <v>Small and Medium Accounts Development Section</v>
          </cell>
        </row>
        <row r="2177">
          <cell r="D2177" t="str">
            <v>Small and Medium Accounts Development Section</v>
          </cell>
        </row>
        <row r="2178">
          <cell r="D2178" t="str">
            <v>Small and Medium Accounts Development Section</v>
          </cell>
        </row>
        <row r="2179">
          <cell r="D2179" t="str">
            <v>Small and Medium Accounts Development Section</v>
          </cell>
        </row>
        <row r="2180">
          <cell r="D2180" t="str">
            <v>Small and Medium Accounts Development Section</v>
          </cell>
        </row>
        <row r="2181">
          <cell r="D2181" t="str">
            <v>Small and Medium Accounts Development Section</v>
          </cell>
        </row>
        <row r="2182">
          <cell r="D2182" t="str">
            <v>Small and Medium Accounts Development Section</v>
          </cell>
        </row>
        <row r="2183">
          <cell r="D2183" t="str">
            <v>Small and Medium Accounts Development Section</v>
          </cell>
        </row>
        <row r="2184">
          <cell r="D2184" t="str">
            <v>Small and Medium Accounts Development Section</v>
          </cell>
        </row>
        <row r="2185">
          <cell r="D2185" t="str">
            <v>Small and Medium Accounts Development Section</v>
          </cell>
        </row>
        <row r="2186">
          <cell r="D2186" t="str">
            <v>Small and Medium Accounts Development Section</v>
          </cell>
        </row>
        <row r="2187">
          <cell r="D2187" t="str">
            <v>Small and Medium Accounts Development Section</v>
          </cell>
        </row>
        <row r="2188">
          <cell r="D2188" t="str">
            <v>Small and Medium Accounts Development Section</v>
          </cell>
        </row>
        <row r="2189">
          <cell r="D2189" t="str">
            <v>Software Support Unit</v>
          </cell>
        </row>
        <row r="2190">
          <cell r="D2190" t="str">
            <v>Software Support Unit</v>
          </cell>
        </row>
        <row r="2191">
          <cell r="D2191" t="str">
            <v>Software Support Unit</v>
          </cell>
        </row>
        <row r="2192">
          <cell r="D2192" t="str">
            <v>Software Support Unit</v>
          </cell>
        </row>
        <row r="2193">
          <cell r="D2193" t="str">
            <v>Software Support Unit</v>
          </cell>
        </row>
        <row r="2194">
          <cell r="D2194" t="str">
            <v>Software Support Unit</v>
          </cell>
        </row>
        <row r="2195">
          <cell r="D2195" t="str">
            <v>Software Support Unit</v>
          </cell>
        </row>
        <row r="2196">
          <cell r="D2196" t="str">
            <v>Software Support Unit</v>
          </cell>
        </row>
        <row r="2197">
          <cell r="D2197" t="str">
            <v>Software Support Unit</v>
          </cell>
        </row>
        <row r="2198">
          <cell r="D2198" t="str">
            <v>Software Support Unit</v>
          </cell>
        </row>
        <row r="2199">
          <cell r="D2199" t="str">
            <v>South Region Section</v>
          </cell>
        </row>
        <row r="2200">
          <cell r="D2200" t="str">
            <v>South Region Section</v>
          </cell>
        </row>
        <row r="2201">
          <cell r="D2201" t="str">
            <v>South Region Section</v>
          </cell>
        </row>
        <row r="2202">
          <cell r="D2202" t="str">
            <v>South Region Section</v>
          </cell>
        </row>
        <row r="2203">
          <cell r="D2203" t="str">
            <v>South Region Section</v>
          </cell>
        </row>
        <row r="2204">
          <cell r="D2204" t="str">
            <v>South Region Section</v>
          </cell>
        </row>
        <row r="2205">
          <cell r="D2205" t="str">
            <v>South Region Section</v>
          </cell>
        </row>
        <row r="2206">
          <cell r="D2206" t="str">
            <v>South Region Section</v>
          </cell>
        </row>
        <row r="2207">
          <cell r="D2207" t="str">
            <v>South Region Section</v>
          </cell>
        </row>
        <row r="2208">
          <cell r="D2208" t="str">
            <v>South Region Section</v>
          </cell>
        </row>
        <row r="2209">
          <cell r="D2209" t="str">
            <v>South Region Section</v>
          </cell>
        </row>
        <row r="2210">
          <cell r="D2210" t="str">
            <v>South Region Section</v>
          </cell>
        </row>
        <row r="2211">
          <cell r="D2211" t="str">
            <v>South Region Section</v>
          </cell>
        </row>
        <row r="2212">
          <cell r="D2212" t="str">
            <v>South Region Section</v>
          </cell>
        </row>
        <row r="2213">
          <cell r="D2213" t="str">
            <v>South Region Section</v>
          </cell>
        </row>
        <row r="2214">
          <cell r="D2214" t="str">
            <v>South Region Section</v>
          </cell>
        </row>
        <row r="2215">
          <cell r="D2215" t="str">
            <v>South Region Section</v>
          </cell>
        </row>
        <row r="2216">
          <cell r="D2216" t="str">
            <v>South Region Section</v>
          </cell>
        </row>
        <row r="2217">
          <cell r="D2217" t="str">
            <v>South Region Section</v>
          </cell>
        </row>
        <row r="2218">
          <cell r="D2218" t="str">
            <v>South Region Section</v>
          </cell>
        </row>
        <row r="2219">
          <cell r="D2219" t="str">
            <v>South Region Section</v>
          </cell>
        </row>
        <row r="2220">
          <cell r="D2220" t="str">
            <v>South Region Section</v>
          </cell>
        </row>
        <row r="2221">
          <cell r="D2221" t="str">
            <v>South Region Section</v>
          </cell>
        </row>
        <row r="2222">
          <cell r="D2222" t="str">
            <v>South Region Section</v>
          </cell>
        </row>
        <row r="2223">
          <cell r="D2223" t="str">
            <v>South Region Section</v>
          </cell>
        </row>
        <row r="2224">
          <cell r="D2224" t="str">
            <v>South Region Section</v>
          </cell>
        </row>
        <row r="2225">
          <cell r="D2225" t="str">
            <v>South Region Section</v>
          </cell>
        </row>
        <row r="2226">
          <cell r="D2226" t="str">
            <v>South Region Section</v>
          </cell>
        </row>
        <row r="2227">
          <cell r="D2227" t="str">
            <v>South Region Section</v>
          </cell>
        </row>
        <row r="2228">
          <cell r="D2228" t="str">
            <v>South Region Section</v>
          </cell>
        </row>
        <row r="2229">
          <cell r="D2229" t="str">
            <v>South Region Section</v>
          </cell>
        </row>
        <row r="2230">
          <cell r="D2230" t="str">
            <v>South Region Section</v>
          </cell>
        </row>
        <row r="2231">
          <cell r="D2231" t="str">
            <v>South Region Section</v>
          </cell>
        </row>
        <row r="2232">
          <cell r="D2232" t="str">
            <v>South Region Section</v>
          </cell>
        </row>
        <row r="2233">
          <cell r="D2233" t="str">
            <v>South Region Section</v>
          </cell>
        </row>
        <row r="2234">
          <cell r="D2234" t="str">
            <v>South Region Section</v>
          </cell>
        </row>
        <row r="2235">
          <cell r="D2235" t="str">
            <v>South Region Section</v>
          </cell>
        </row>
        <row r="2236">
          <cell r="D2236" t="str">
            <v>South Region Section</v>
          </cell>
        </row>
        <row r="2237">
          <cell r="D2237" t="str">
            <v>South Region Section</v>
          </cell>
        </row>
        <row r="2238">
          <cell r="D2238" t="str">
            <v>South Region Section</v>
          </cell>
        </row>
        <row r="2239">
          <cell r="D2239" t="str">
            <v>South Region Section</v>
          </cell>
        </row>
        <row r="2240">
          <cell r="D2240" t="str">
            <v>South Region Section</v>
          </cell>
        </row>
        <row r="2241">
          <cell r="D2241" t="str">
            <v>Strategic Accounts Development Section</v>
          </cell>
        </row>
        <row r="2242">
          <cell r="D2242" t="str">
            <v>Strategic Accounts Development Section</v>
          </cell>
        </row>
        <row r="2243">
          <cell r="D2243" t="str">
            <v>Strategic Accounts Development Section</v>
          </cell>
        </row>
        <row r="2244">
          <cell r="D2244" t="str">
            <v>Strategic Accounts Development Section</v>
          </cell>
        </row>
        <row r="2245">
          <cell r="D2245" t="str">
            <v>Strategic Accounts Development Section</v>
          </cell>
        </row>
        <row r="2246">
          <cell r="D2246" t="str">
            <v>Strategic Planning and Execution Unit</v>
          </cell>
        </row>
        <row r="2247">
          <cell r="D2247" t="str">
            <v>Strategic Planning and Execution Unit</v>
          </cell>
        </row>
        <row r="2248">
          <cell r="D2248" t="str">
            <v>Strategic Planning and Execution Unit</v>
          </cell>
        </row>
        <row r="2249">
          <cell r="D2249" t="str">
            <v>Strategic Planning and Execution Unit</v>
          </cell>
        </row>
        <row r="2250">
          <cell r="D2250" t="str">
            <v>Strategic Planning and Execution Unit</v>
          </cell>
        </row>
        <row r="2251">
          <cell r="D2251" t="str">
            <v>Talent and Development Unit</v>
          </cell>
        </row>
        <row r="2252">
          <cell r="D2252" t="str">
            <v>Talent and Development Unit</v>
          </cell>
        </row>
        <row r="2253">
          <cell r="D2253" t="str">
            <v>Talent and Development Unit</v>
          </cell>
        </row>
        <row r="2254">
          <cell r="D2254" t="str">
            <v>Talent and Development Unit</v>
          </cell>
        </row>
        <row r="2255">
          <cell r="D2255" t="str">
            <v>Talent and Development Unit</v>
          </cell>
        </row>
        <row r="2256">
          <cell r="D2256" t="str">
            <v>TD_n/a</v>
          </cell>
        </row>
        <row r="2257">
          <cell r="D2257" t="str">
            <v>TD_n/a</v>
          </cell>
        </row>
        <row r="2258">
          <cell r="D2258" t="str">
            <v>TD_n/a</v>
          </cell>
        </row>
        <row r="2259">
          <cell r="D2259" t="str">
            <v>TD_n/a</v>
          </cell>
        </row>
        <row r="2260">
          <cell r="D2260" t="str">
            <v>TD_n/a</v>
          </cell>
        </row>
        <row r="2261">
          <cell r="D2261" t="str">
            <v>Treasury Section</v>
          </cell>
        </row>
        <row r="2262">
          <cell r="D2262" t="str">
            <v>Treasury Section</v>
          </cell>
        </row>
        <row r="2263">
          <cell r="D2263" t="str">
            <v>Treasury Section</v>
          </cell>
        </row>
        <row r="2264">
          <cell r="D2264" t="str">
            <v>Treasury Section</v>
          </cell>
        </row>
        <row r="2265">
          <cell r="D2265" t="str">
            <v>Treasury Section</v>
          </cell>
        </row>
        <row r="2266">
          <cell r="D2266" t="str">
            <v>Treasury Section</v>
          </cell>
        </row>
        <row r="2267">
          <cell r="D2267" t="str">
            <v>Treasury Section</v>
          </cell>
        </row>
        <row r="2268">
          <cell r="D2268" t="str">
            <v>Treasury Section</v>
          </cell>
        </row>
        <row r="2269">
          <cell r="D2269" t="str">
            <v>Treasury Section</v>
          </cell>
        </row>
        <row r="2270">
          <cell r="D2270" t="str">
            <v>Treasury Section</v>
          </cell>
        </row>
        <row r="2271">
          <cell r="D2271" t="str">
            <v>Treasury Section</v>
          </cell>
        </row>
        <row r="2272">
          <cell r="D2272" t="str">
            <v>Treasury Section</v>
          </cell>
        </row>
        <row r="2273">
          <cell r="D2273" t="str">
            <v>Treasury Section</v>
          </cell>
        </row>
        <row r="2274">
          <cell r="D2274" t="str">
            <v>Treasury Section</v>
          </cell>
        </row>
        <row r="2275">
          <cell r="D2275" t="str">
            <v>Treasury Section</v>
          </cell>
        </row>
        <row r="2276">
          <cell r="D2276" t="str">
            <v>Treasury Section</v>
          </cell>
        </row>
        <row r="2277">
          <cell r="D2277" t="str">
            <v>Treasury Section</v>
          </cell>
        </row>
        <row r="2278">
          <cell r="D2278" t="str">
            <v>Treasury Section</v>
          </cell>
        </row>
        <row r="2279">
          <cell r="D2279" t="str">
            <v>Treasury Section</v>
          </cell>
        </row>
        <row r="2280">
          <cell r="D2280" t="str">
            <v>Warehouse and Logistics Section</v>
          </cell>
        </row>
        <row r="2281">
          <cell r="D2281" t="str">
            <v>Warehouse and Logistics Section</v>
          </cell>
        </row>
        <row r="2282">
          <cell r="D2282" t="str">
            <v>Warehouse and Logistics Section</v>
          </cell>
        </row>
        <row r="2283">
          <cell r="D2283" t="str">
            <v>Warehouse and Logistics Section</v>
          </cell>
        </row>
        <row r="2284">
          <cell r="D2284" t="str">
            <v>Warehouse and Logistics Section</v>
          </cell>
        </row>
        <row r="2285">
          <cell r="D2285" t="str">
            <v>Warehouse and Logistics Section</v>
          </cell>
        </row>
        <row r="2286">
          <cell r="D2286" t="str">
            <v>Warehouse and Logistics Section</v>
          </cell>
        </row>
        <row r="2287">
          <cell r="D2287" t="str">
            <v>Warehouse and Logistics Section</v>
          </cell>
        </row>
        <row r="2288">
          <cell r="D2288" t="str">
            <v>Warehouse and Logistics Section</v>
          </cell>
        </row>
        <row r="2289">
          <cell r="D2289" t="str">
            <v>Warehouse and Logistics Section</v>
          </cell>
        </row>
        <row r="2290">
          <cell r="D2290" t="str">
            <v>Warehouse and Logistics Section</v>
          </cell>
        </row>
        <row r="2291">
          <cell r="D2291" t="str">
            <v>Warehouse and Logistics Section</v>
          </cell>
        </row>
        <row r="2292">
          <cell r="D2292" t="str">
            <v>Warehouse and Logistics Section</v>
          </cell>
        </row>
        <row r="2293">
          <cell r="D2293" t="str">
            <v>Warehouse and Logistics Section</v>
          </cell>
        </row>
        <row r="2294">
          <cell r="D2294" t="str">
            <v>Warehouse and Logistics Section</v>
          </cell>
        </row>
        <row r="2295">
          <cell r="D2295" t="str">
            <v>Warehouse and Logistics Section</v>
          </cell>
        </row>
        <row r="2296">
          <cell r="D2296" t="str">
            <v>Warehouse and Logistics Section</v>
          </cell>
        </row>
        <row r="2297">
          <cell r="D2297" t="str">
            <v>Warehouse and Logistics Section</v>
          </cell>
        </row>
        <row r="2298">
          <cell r="D2298" t="str">
            <v>Warehouse and Logistics Section</v>
          </cell>
        </row>
        <row r="2299">
          <cell r="D2299" t="str">
            <v>Warehouse and Logistics Section</v>
          </cell>
        </row>
        <row r="2300">
          <cell r="D2300" t="str">
            <v>Warehouse and Logistics Section</v>
          </cell>
        </row>
        <row r="2301">
          <cell r="D2301" t="str">
            <v>Warehouse and Logistics Section</v>
          </cell>
        </row>
        <row r="2302">
          <cell r="D2302" t="str">
            <v>Warehouse and Logistics Section</v>
          </cell>
        </row>
        <row r="2303">
          <cell r="D2303" t="str">
            <v>Warehouse and Logistics Section</v>
          </cell>
        </row>
        <row r="2304">
          <cell r="D2304" t="str">
            <v>Warehouse and Logistics Section</v>
          </cell>
        </row>
        <row r="2305">
          <cell r="D2305" t="str">
            <v>Warehouse and Logistics Section</v>
          </cell>
        </row>
        <row r="2306">
          <cell r="D2306" t="str">
            <v>Warehouse and Logistics Section</v>
          </cell>
        </row>
        <row r="2307">
          <cell r="D2307" t="str">
            <v>Warehouse and Logistics Section</v>
          </cell>
        </row>
        <row r="2308">
          <cell r="D2308" t="str">
            <v>Warehouse and Logistics Section</v>
          </cell>
        </row>
        <row r="2309">
          <cell r="D2309" t="str">
            <v>Warehouse and Logistics Section</v>
          </cell>
        </row>
        <row r="2310">
          <cell r="D2310" t="str">
            <v>Warehouse and Logistics Section</v>
          </cell>
        </row>
        <row r="2311">
          <cell r="D2311" t="str">
            <v>Warehouse and Logistics Section</v>
          </cell>
        </row>
        <row r="2312">
          <cell r="D2312" t="str">
            <v>Warehouse and Logistics Section</v>
          </cell>
        </row>
        <row r="2313">
          <cell r="D2313" t="str">
            <v>Warehouse and Logistics Section</v>
          </cell>
        </row>
        <row r="2314">
          <cell r="D2314" t="str">
            <v>Warehouse and Logistics Section</v>
          </cell>
        </row>
        <row r="2315">
          <cell r="D2315" t="str">
            <v>Warehouse and Logistics Section</v>
          </cell>
        </row>
        <row r="2316">
          <cell r="D2316" t="str">
            <v>Warehouse and Logistics Section</v>
          </cell>
        </row>
        <row r="2317">
          <cell r="D2317" t="str">
            <v>Warehouse and Logistics Section</v>
          </cell>
        </row>
        <row r="2318">
          <cell r="D2318" t="str">
            <v>West Region Section</v>
          </cell>
        </row>
        <row r="2319">
          <cell r="D2319" t="str">
            <v>West Region Section</v>
          </cell>
        </row>
        <row r="2320">
          <cell r="D2320" t="str">
            <v>West Region Section</v>
          </cell>
        </row>
        <row r="2321">
          <cell r="D2321" t="str">
            <v>West Region Section</v>
          </cell>
        </row>
        <row r="2322">
          <cell r="D2322" t="str">
            <v>West Region Section</v>
          </cell>
        </row>
        <row r="2323">
          <cell r="D2323" t="str">
            <v>West Region Section</v>
          </cell>
        </row>
        <row r="2324">
          <cell r="D2324" t="str">
            <v>West Region Section</v>
          </cell>
        </row>
        <row r="2325">
          <cell r="D2325" t="str">
            <v>West Region Section</v>
          </cell>
        </row>
        <row r="2326">
          <cell r="D2326" t="str">
            <v>West Region Section</v>
          </cell>
        </row>
        <row r="2327">
          <cell r="D2327" t="str">
            <v>West Region Section</v>
          </cell>
        </row>
        <row r="2328">
          <cell r="D2328" t="str">
            <v>West Region Section</v>
          </cell>
        </row>
        <row r="2329">
          <cell r="D2329" t="str">
            <v>West Region Section</v>
          </cell>
        </row>
        <row r="2330">
          <cell r="D2330" t="str">
            <v>West Region Section</v>
          </cell>
        </row>
        <row r="2331">
          <cell r="D2331" t="str">
            <v>West Region Section</v>
          </cell>
        </row>
        <row r="2332">
          <cell r="D2332" t="str">
            <v>West Region Section</v>
          </cell>
        </row>
        <row r="2333">
          <cell r="D2333" t="str">
            <v>West Region Section</v>
          </cell>
        </row>
        <row r="2334">
          <cell r="D2334" t="str">
            <v>West Region Section</v>
          </cell>
        </row>
        <row r="2335">
          <cell r="D2335" t="str">
            <v>West Region Section</v>
          </cell>
        </row>
        <row r="2336">
          <cell r="D2336" t="str">
            <v>West Region Section</v>
          </cell>
        </row>
        <row r="2337">
          <cell r="D2337" t="str">
            <v>West Region Section</v>
          </cell>
        </row>
        <row r="2338">
          <cell r="D2338" t="str">
            <v>West Region Section</v>
          </cell>
        </row>
        <row r="2339">
          <cell r="D2339" t="str">
            <v>West Region Section</v>
          </cell>
        </row>
        <row r="2340">
          <cell r="D2340" t="str">
            <v>West Region Section</v>
          </cell>
        </row>
        <row r="2341">
          <cell r="D2341" t="str">
            <v>West Region Section</v>
          </cell>
        </row>
        <row r="2342">
          <cell r="D2342" t="str">
            <v>West Region Section</v>
          </cell>
        </row>
        <row r="2343">
          <cell r="D2343" t="str">
            <v>West Region Section</v>
          </cell>
        </row>
        <row r="2344">
          <cell r="D2344" t="str">
            <v>West Region Section</v>
          </cell>
        </row>
        <row r="2345">
          <cell r="D2345" t="str">
            <v>West Region Section</v>
          </cell>
        </row>
        <row r="2346">
          <cell r="D2346" t="str">
            <v>West Region Section</v>
          </cell>
        </row>
        <row r="2347">
          <cell r="D2347" t="str">
            <v>West Region Section</v>
          </cell>
        </row>
        <row r="2348">
          <cell r="D2348" t="str">
            <v>West Region Section</v>
          </cell>
        </row>
        <row r="2349">
          <cell r="D2349" t="str">
            <v>West Region Section</v>
          </cell>
        </row>
        <row r="2350">
          <cell r="D2350" t="str">
            <v>West Region Section</v>
          </cell>
        </row>
        <row r="2351">
          <cell r="D2351" t="str">
            <v>West Region Section</v>
          </cell>
        </row>
        <row r="2352">
          <cell r="D2352" t="str">
            <v>West Region Section</v>
          </cell>
        </row>
        <row r="2353">
          <cell r="D2353" t="str">
            <v>West Region Section</v>
          </cell>
        </row>
        <row r="2354">
          <cell r="D2354" t="str">
            <v>West Region Section</v>
          </cell>
        </row>
        <row r="2355">
          <cell r="D2355" t="str">
            <v>New Business</v>
          </cell>
        </row>
        <row r="2356">
          <cell r="D2356" t="str">
            <v>New Business</v>
          </cell>
        </row>
        <row r="2357">
          <cell r="D2357" t="e">
            <v>#REF!</v>
          </cell>
        </row>
        <row r="2358">
          <cell r="D2358" t="e">
            <v>#REF!</v>
          </cell>
        </row>
        <row r="2359">
          <cell r="D2359" t="e">
            <v>#REF!</v>
          </cell>
        </row>
        <row r="2360">
          <cell r="D2360" t="e">
            <v>#REF!</v>
          </cell>
        </row>
        <row r="2361">
          <cell r="D2361" t="e">
            <v>#REF!</v>
          </cell>
        </row>
        <row r="2362">
          <cell r="D2362" t="e">
            <v>#REF!</v>
          </cell>
        </row>
        <row r="2363">
          <cell r="D2363" t="e">
            <v>#REF!</v>
          </cell>
        </row>
        <row r="2364">
          <cell r="D2364" t="e">
            <v>#REF!</v>
          </cell>
        </row>
        <row r="2365">
          <cell r="D2365" t="e">
            <v>#REF!</v>
          </cell>
        </row>
        <row r="2366">
          <cell r="D2366" t="e">
            <v>#REF!</v>
          </cell>
        </row>
        <row r="2367">
          <cell r="D2367" t="e">
            <v>#REF!</v>
          </cell>
        </row>
        <row r="2368">
          <cell r="D2368" t="e">
            <v>#REF!</v>
          </cell>
        </row>
        <row r="2369">
          <cell r="D2369" t="e">
            <v>#REF!</v>
          </cell>
        </row>
        <row r="2370">
          <cell r="D2370" t="e">
            <v>#REF!</v>
          </cell>
        </row>
        <row r="2371">
          <cell r="D2371" t="e">
            <v>#REF!</v>
          </cell>
        </row>
        <row r="2372">
          <cell r="D2372" t="e">
            <v>#REF!</v>
          </cell>
        </row>
        <row r="2373">
          <cell r="D2373" t="e">
            <v>#REF!</v>
          </cell>
        </row>
        <row r="2374">
          <cell r="D2374" t="e">
            <v>#REF!</v>
          </cell>
        </row>
        <row r="2375">
          <cell r="D2375" t="e">
            <v>#REF!</v>
          </cell>
        </row>
        <row r="2376">
          <cell r="D2376" t="e">
            <v>#REF!</v>
          </cell>
        </row>
        <row r="2377">
          <cell r="D2377" t="e">
            <v>#REF!</v>
          </cell>
        </row>
        <row r="2378">
          <cell r="D2378" t="e">
            <v>#REF!</v>
          </cell>
        </row>
        <row r="2379">
          <cell r="D2379" t="e">
            <v>#REF!</v>
          </cell>
        </row>
        <row r="2380">
          <cell r="D2380" t="e">
            <v>#REF!</v>
          </cell>
        </row>
        <row r="2381">
          <cell r="D2381" t="e">
            <v>#REF!</v>
          </cell>
        </row>
        <row r="2382">
          <cell r="D2382" t="e">
            <v>#REF!</v>
          </cell>
        </row>
        <row r="2383">
          <cell r="D2383" t="e">
            <v>#REF!</v>
          </cell>
        </row>
        <row r="2384">
          <cell r="D2384" t="e">
            <v>#REF!</v>
          </cell>
        </row>
        <row r="2385">
          <cell r="D2385" t="e">
            <v>#REF!</v>
          </cell>
        </row>
        <row r="2386">
          <cell r="D2386" t="e">
            <v>#REF!</v>
          </cell>
        </row>
        <row r="2387">
          <cell r="D2387" t="e">
            <v>#REF!</v>
          </cell>
        </row>
        <row r="2388">
          <cell r="D2388" t="e">
            <v>#REF!</v>
          </cell>
        </row>
        <row r="2389">
          <cell r="D2389" t="e">
            <v>#REF!</v>
          </cell>
        </row>
        <row r="2390">
          <cell r="D2390" t="e">
            <v>#REF!</v>
          </cell>
        </row>
        <row r="2391">
          <cell r="D2391" t="e">
            <v>#REF!</v>
          </cell>
        </row>
        <row r="2392">
          <cell r="D2392" t="e">
            <v>#REF!</v>
          </cell>
        </row>
        <row r="2393">
          <cell r="D2393" t="e">
            <v>#REF!</v>
          </cell>
        </row>
        <row r="2394">
          <cell r="D2394" t="e">
            <v>#REF!</v>
          </cell>
        </row>
        <row r="2395">
          <cell r="D2395" t="e">
            <v>#REF!</v>
          </cell>
        </row>
        <row r="2396">
          <cell r="D2396" t="e">
            <v>#REF!</v>
          </cell>
        </row>
        <row r="2397">
          <cell r="D2397" t="e">
            <v>#REF!</v>
          </cell>
        </row>
        <row r="2398">
          <cell r="D2398" t="e">
            <v>#REF!</v>
          </cell>
        </row>
        <row r="2399">
          <cell r="D2399" t="e">
            <v>#REF!</v>
          </cell>
        </row>
        <row r="2400">
          <cell r="D2400" t="e">
            <v>#REF!</v>
          </cell>
        </row>
        <row r="2401">
          <cell r="D2401" t="e">
            <v>#REF!</v>
          </cell>
        </row>
        <row r="2402">
          <cell r="D2402" t="e">
            <v>#REF!</v>
          </cell>
        </row>
        <row r="2403">
          <cell r="D2403" t="e">
            <v>#REF!</v>
          </cell>
        </row>
        <row r="2404">
          <cell r="D2404" t="e">
            <v>#REF!</v>
          </cell>
        </row>
        <row r="2405">
          <cell r="D2405" t="e">
            <v>#REF!</v>
          </cell>
        </row>
        <row r="2406">
          <cell r="D2406" t="e">
            <v>#REF!</v>
          </cell>
        </row>
        <row r="2407">
          <cell r="D2407" t="e">
            <v>#REF!</v>
          </cell>
        </row>
        <row r="2408">
          <cell r="D2408" t="e">
            <v>#REF!</v>
          </cell>
        </row>
        <row r="2409">
          <cell r="D2409" t="e">
            <v>#REF!</v>
          </cell>
        </row>
        <row r="2410">
          <cell r="D2410" t="e">
            <v>#REF!</v>
          </cell>
        </row>
        <row r="2411">
          <cell r="D2411" t="e">
            <v>#REF!</v>
          </cell>
        </row>
        <row r="2412">
          <cell r="D2412" t="e">
            <v>#REF!</v>
          </cell>
        </row>
        <row r="2413">
          <cell r="D2413" t="e">
            <v>#REF!</v>
          </cell>
        </row>
        <row r="2414">
          <cell r="D2414" t="e">
            <v>#REF!</v>
          </cell>
        </row>
        <row r="2415">
          <cell r="D2415" t="e">
            <v>#REF!</v>
          </cell>
        </row>
        <row r="2416">
          <cell r="D2416" t="e">
            <v>#REF!</v>
          </cell>
        </row>
        <row r="2417">
          <cell r="D2417" t="e">
            <v>#REF!</v>
          </cell>
        </row>
        <row r="2418">
          <cell r="D2418" t="e">
            <v>#REF!</v>
          </cell>
        </row>
        <row r="2419">
          <cell r="D2419" t="e">
            <v>#REF!</v>
          </cell>
        </row>
        <row r="2420">
          <cell r="D2420" t="e">
            <v>#REF!</v>
          </cell>
        </row>
        <row r="2421">
          <cell r="D2421" t="e">
            <v>#REF!</v>
          </cell>
        </row>
        <row r="2422">
          <cell r="D2422" t="e">
            <v>#REF!</v>
          </cell>
        </row>
        <row r="2423">
          <cell r="D2423" t="e">
            <v>#REF!</v>
          </cell>
        </row>
        <row r="2424">
          <cell r="D2424" t="e">
            <v>#REF!</v>
          </cell>
        </row>
        <row r="2425">
          <cell r="D2425" t="e">
            <v>#REF!</v>
          </cell>
        </row>
        <row r="2426">
          <cell r="D2426" t="e">
            <v>#REF!</v>
          </cell>
        </row>
        <row r="2427">
          <cell r="D2427" t="e">
            <v>#REF!</v>
          </cell>
        </row>
        <row r="2428">
          <cell r="D2428" t="e">
            <v>#REF!</v>
          </cell>
        </row>
        <row r="2429">
          <cell r="D2429" t="e">
            <v>#REF!</v>
          </cell>
        </row>
        <row r="2430">
          <cell r="D2430" t="e">
            <v>#REF!</v>
          </cell>
        </row>
        <row r="2431">
          <cell r="D2431" t="e">
            <v>#REF!</v>
          </cell>
        </row>
        <row r="2432">
          <cell r="D2432" t="e">
            <v>#REF!</v>
          </cell>
        </row>
        <row r="2433">
          <cell r="D2433" t="e">
            <v>#REF!</v>
          </cell>
        </row>
        <row r="2434">
          <cell r="D2434" t="e">
            <v>#REF!</v>
          </cell>
        </row>
        <row r="2435">
          <cell r="D2435" t="e">
            <v>#REF!</v>
          </cell>
        </row>
        <row r="2436">
          <cell r="D2436" t="e">
            <v>#REF!</v>
          </cell>
        </row>
        <row r="2437">
          <cell r="D2437" t="e">
            <v>#REF!</v>
          </cell>
        </row>
        <row r="2438">
          <cell r="D2438" t="e">
            <v>#REF!</v>
          </cell>
        </row>
        <row r="2439">
          <cell r="D2439" t="e">
            <v>#REF!</v>
          </cell>
        </row>
        <row r="2440">
          <cell r="D2440" t="e">
            <v>#REF!</v>
          </cell>
        </row>
        <row r="2441">
          <cell r="D2441" t="e">
            <v>#REF!</v>
          </cell>
        </row>
        <row r="2442">
          <cell r="D2442" t="e">
            <v>#REF!</v>
          </cell>
        </row>
        <row r="2443">
          <cell r="D2443" t="e">
            <v>#REF!</v>
          </cell>
        </row>
        <row r="2444">
          <cell r="D2444" t="e">
            <v>#REF!</v>
          </cell>
        </row>
        <row r="2445">
          <cell r="D2445" t="e">
            <v>#REF!</v>
          </cell>
        </row>
        <row r="2446">
          <cell r="D2446" t="e">
            <v>#REF!</v>
          </cell>
        </row>
        <row r="2447">
          <cell r="D2447" t="e">
            <v>#REF!</v>
          </cell>
        </row>
        <row r="2448">
          <cell r="D2448" t="e">
            <v>#REF!</v>
          </cell>
        </row>
        <row r="2449">
          <cell r="D2449" t="e">
            <v>#REF!</v>
          </cell>
        </row>
        <row r="2450">
          <cell r="D2450" t="e">
            <v>#REF!</v>
          </cell>
        </row>
        <row r="2451">
          <cell r="D2451" t="e">
            <v>#REF!</v>
          </cell>
        </row>
        <row r="2452">
          <cell r="D2452" t="e">
            <v>#REF!</v>
          </cell>
        </row>
        <row r="2453">
          <cell r="D2453" t="e">
            <v>#REF!</v>
          </cell>
        </row>
        <row r="2454">
          <cell r="D2454" t="e">
            <v>#REF!</v>
          </cell>
        </row>
        <row r="2455">
          <cell r="D2455" t="e">
            <v>#REF!</v>
          </cell>
        </row>
        <row r="2456">
          <cell r="D2456" t="e">
            <v>#REF!</v>
          </cell>
        </row>
        <row r="2457">
          <cell r="D2457" t="e">
            <v>#REF!</v>
          </cell>
        </row>
        <row r="2458">
          <cell r="D2458" t="e">
            <v>#REF!</v>
          </cell>
        </row>
        <row r="2459">
          <cell r="D2459" t="e">
            <v>#REF!</v>
          </cell>
        </row>
        <row r="2460">
          <cell r="D2460" t="e">
            <v>#REF!</v>
          </cell>
        </row>
        <row r="2461">
          <cell r="D2461" t="e">
            <v>#REF!</v>
          </cell>
        </row>
        <row r="2462">
          <cell r="D2462" t="e">
            <v>#REF!</v>
          </cell>
        </row>
        <row r="2463">
          <cell r="D2463" t="e">
            <v>#REF!</v>
          </cell>
        </row>
        <row r="2464">
          <cell r="D2464" t="e">
            <v>#REF!</v>
          </cell>
        </row>
        <row r="2465">
          <cell r="D2465" t="e">
            <v>#REF!</v>
          </cell>
        </row>
        <row r="2466">
          <cell r="D2466" t="e">
            <v>#REF!</v>
          </cell>
        </row>
        <row r="2467">
          <cell r="D2467" t="e">
            <v>#REF!</v>
          </cell>
        </row>
        <row r="2468">
          <cell r="D2468" t="e">
            <v>#REF!</v>
          </cell>
        </row>
        <row r="2469">
          <cell r="D2469" t="e">
            <v>#REF!</v>
          </cell>
        </row>
        <row r="2470">
          <cell r="D2470" t="e">
            <v>#REF!</v>
          </cell>
        </row>
        <row r="2471">
          <cell r="D2471" t="e">
            <v>#REF!</v>
          </cell>
        </row>
        <row r="2472">
          <cell r="D2472" t="e">
            <v>#REF!</v>
          </cell>
        </row>
        <row r="2473">
          <cell r="D2473" t="e">
            <v>#REF!</v>
          </cell>
        </row>
        <row r="2474">
          <cell r="D2474" t="e">
            <v>#REF!</v>
          </cell>
        </row>
        <row r="2475">
          <cell r="D2475" t="e">
            <v>#REF!</v>
          </cell>
        </row>
        <row r="2476">
          <cell r="D2476" t="e">
            <v>#REF!</v>
          </cell>
        </row>
        <row r="2477">
          <cell r="D2477" t="e">
            <v>#REF!</v>
          </cell>
        </row>
        <row r="2478">
          <cell r="D2478" t="e">
            <v>#REF!</v>
          </cell>
        </row>
        <row r="2479">
          <cell r="D2479" t="e">
            <v>#REF!</v>
          </cell>
        </row>
        <row r="2480">
          <cell r="D2480" t="e">
            <v>#REF!</v>
          </cell>
        </row>
        <row r="2481">
          <cell r="D2481" t="e">
            <v>#REF!</v>
          </cell>
        </row>
        <row r="2482">
          <cell r="D2482" t="e">
            <v>#REF!</v>
          </cell>
        </row>
        <row r="2483">
          <cell r="D2483" t="e">
            <v>#REF!</v>
          </cell>
        </row>
        <row r="2484">
          <cell r="D2484" t="e">
            <v>#REF!</v>
          </cell>
        </row>
        <row r="2485">
          <cell r="D2485" t="e">
            <v>#REF!</v>
          </cell>
        </row>
        <row r="2486">
          <cell r="D2486" t="e">
            <v>#REF!</v>
          </cell>
        </row>
        <row r="2487">
          <cell r="D2487" t="e">
            <v>#REF!</v>
          </cell>
        </row>
        <row r="2488">
          <cell r="D2488" t="e">
            <v>#REF!</v>
          </cell>
        </row>
        <row r="2489">
          <cell r="D2489" t="e">
            <v>#REF!</v>
          </cell>
        </row>
        <row r="2490">
          <cell r="D2490" t="e">
            <v>#REF!</v>
          </cell>
        </row>
        <row r="2491">
          <cell r="D2491" t="e">
            <v>#REF!</v>
          </cell>
        </row>
        <row r="2492">
          <cell r="D2492" t="e">
            <v>#REF!</v>
          </cell>
        </row>
        <row r="2493">
          <cell r="D2493" t="e">
            <v>#REF!</v>
          </cell>
        </row>
        <row r="2494">
          <cell r="D2494" t="e">
            <v>#REF!</v>
          </cell>
        </row>
        <row r="2495">
          <cell r="D2495" t="e">
            <v>#REF!</v>
          </cell>
        </row>
        <row r="2496">
          <cell r="D2496" t="e">
            <v>#REF!</v>
          </cell>
        </row>
        <row r="2497">
          <cell r="D2497" t="e">
            <v>#REF!</v>
          </cell>
        </row>
        <row r="2498">
          <cell r="D2498" t="e">
            <v>#REF!</v>
          </cell>
        </row>
        <row r="2499">
          <cell r="D2499" t="e">
            <v>#REF!</v>
          </cell>
        </row>
        <row r="2500">
          <cell r="D2500" t="e">
            <v>#REF!</v>
          </cell>
        </row>
        <row r="2501">
          <cell r="D2501" t="e">
            <v>#REF!</v>
          </cell>
        </row>
        <row r="2502">
          <cell r="D2502" t="e">
            <v>#REF!</v>
          </cell>
        </row>
        <row r="2503">
          <cell r="D2503" t="e">
            <v>#REF!</v>
          </cell>
        </row>
        <row r="2504">
          <cell r="D2504" t="e">
            <v>#REF!</v>
          </cell>
        </row>
        <row r="2505">
          <cell r="D2505" t="e">
            <v>#REF!</v>
          </cell>
        </row>
        <row r="2506">
          <cell r="D2506" t="e">
            <v>#REF!</v>
          </cell>
        </row>
        <row r="2507">
          <cell r="D2507" t="e">
            <v>#REF!</v>
          </cell>
        </row>
        <row r="2508">
          <cell r="D2508" t="e">
            <v>#REF!</v>
          </cell>
        </row>
        <row r="2509">
          <cell r="D2509" t="e">
            <v>#REF!</v>
          </cell>
        </row>
        <row r="2510">
          <cell r="D2510" t="e">
            <v>#REF!</v>
          </cell>
        </row>
        <row r="2511">
          <cell r="D2511" t="e">
            <v>#REF!</v>
          </cell>
        </row>
        <row r="2512">
          <cell r="D2512" t="e">
            <v>#REF!</v>
          </cell>
        </row>
        <row r="2513">
          <cell r="D2513" t="e">
            <v>#REF!</v>
          </cell>
        </row>
        <row r="2514">
          <cell r="D2514" t="e">
            <v>#REF!</v>
          </cell>
        </row>
        <row r="2515">
          <cell r="D2515" t="e">
            <v>#REF!</v>
          </cell>
        </row>
        <row r="2516">
          <cell r="D2516" t="e">
            <v>#REF!</v>
          </cell>
        </row>
        <row r="2517">
          <cell r="D2517" t="e">
            <v>#REF!</v>
          </cell>
        </row>
        <row r="2518">
          <cell r="D2518" t="e">
            <v>#REF!</v>
          </cell>
        </row>
        <row r="2519">
          <cell r="D2519" t="e">
            <v>#REF!</v>
          </cell>
        </row>
        <row r="2520">
          <cell r="D2520" t="e">
            <v>#REF!</v>
          </cell>
        </row>
        <row r="2521">
          <cell r="D2521" t="e">
            <v>#REF!</v>
          </cell>
        </row>
        <row r="2522">
          <cell r="D2522" t="e">
            <v>#REF!</v>
          </cell>
        </row>
        <row r="2523">
          <cell r="D2523" t="e">
            <v>#REF!</v>
          </cell>
        </row>
        <row r="2524">
          <cell r="D2524" t="e">
            <v>#REF!</v>
          </cell>
        </row>
        <row r="2525">
          <cell r="D2525" t="e">
            <v>#REF!</v>
          </cell>
        </row>
        <row r="2526">
          <cell r="D2526" t="e">
            <v>#REF!</v>
          </cell>
        </row>
        <row r="2527">
          <cell r="D2527" t="e">
            <v>#REF!</v>
          </cell>
        </row>
        <row r="2528">
          <cell r="D2528" t="e">
            <v>#REF!</v>
          </cell>
        </row>
        <row r="2529">
          <cell r="D2529" t="e">
            <v>#REF!</v>
          </cell>
        </row>
        <row r="2530">
          <cell r="D2530" t="e">
            <v>#REF!</v>
          </cell>
        </row>
        <row r="2531">
          <cell r="D2531" t="e">
            <v>#REF!</v>
          </cell>
        </row>
        <row r="2532">
          <cell r="D2532" t="e">
            <v>#REF!</v>
          </cell>
        </row>
        <row r="2533">
          <cell r="D2533" t="e">
            <v>#REF!</v>
          </cell>
        </row>
        <row r="2534">
          <cell r="D2534" t="e">
            <v>#REF!</v>
          </cell>
        </row>
        <row r="2535">
          <cell r="D2535" t="e">
            <v>#REF!</v>
          </cell>
        </row>
        <row r="2536">
          <cell r="D2536" t="e">
            <v>#REF!</v>
          </cell>
        </row>
        <row r="2537">
          <cell r="D2537" t="e">
            <v>#REF!</v>
          </cell>
        </row>
        <row r="2538">
          <cell r="D2538" t="e">
            <v>#REF!</v>
          </cell>
        </row>
        <row r="2539">
          <cell r="D2539" t="e">
            <v>#REF!</v>
          </cell>
        </row>
        <row r="2540">
          <cell r="D2540" t="e">
            <v>#REF!</v>
          </cell>
        </row>
        <row r="2541">
          <cell r="D2541" t="e">
            <v>#REF!</v>
          </cell>
        </row>
        <row r="2542">
          <cell r="D2542" t="e">
            <v>#REF!</v>
          </cell>
        </row>
        <row r="2543">
          <cell r="D2543" t="e">
            <v>#REF!</v>
          </cell>
        </row>
        <row r="2544">
          <cell r="D2544" t="e">
            <v>#REF!</v>
          </cell>
        </row>
        <row r="2545">
          <cell r="D2545" t="e">
            <v>#REF!</v>
          </cell>
        </row>
        <row r="2546">
          <cell r="D2546" t="e">
            <v>#REF!</v>
          </cell>
        </row>
        <row r="2547">
          <cell r="D2547" t="e">
            <v>#REF!</v>
          </cell>
        </row>
        <row r="2548">
          <cell r="D2548" t="e">
            <v>#REF!</v>
          </cell>
        </row>
        <row r="2549">
          <cell r="D2549" t="e">
            <v>#REF!</v>
          </cell>
        </row>
        <row r="2550">
          <cell r="D2550" t="e">
            <v>#REF!</v>
          </cell>
        </row>
        <row r="2551">
          <cell r="D2551" t="e">
            <v>#REF!</v>
          </cell>
        </row>
        <row r="2552">
          <cell r="D2552" t="e">
            <v>#REF!</v>
          </cell>
        </row>
        <row r="2553">
          <cell r="D2553" t="e">
            <v>#REF!</v>
          </cell>
        </row>
        <row r="2554">
          <cell r="D2554" t="e">
            <v>#REF!</v>
          </cell>
        </row>
        <row r="2555">
          <cell r="D2555" t="e">
            <v>#REF!</v>
          </cell>
        </row>
        <row r="2556">
          <cell r="D2556" t="e">
            <v>#REF!</v>
          </cell>
        </row>
        <row r="2557">
          <cell r="D2557" t="e">
            <v>#REF!</v>
          </cell>
        </row>
        <row r="2558">
          <cell r="D2558" t="e">
            <v>#REF!</v>
          </cell>
        </row>
        <row r="2559">
          <cell r="D2559" t="e">
            <v>#REF!</v>
          </cell>
        </row>
        <row r="2560">
          <cell r="D2560" t="e">
            <v>#REF!</v>
          </cell>
        </row>
        <row r="2561">
          <cell r="D2561" t="e">
            <v>#REF!</v>
          </cell>
        </row>
        <row r="2562">
          <cell r="D2562" t="e">
            <v>#REF!</v>
          </cell>
        </row>
        <row r="2563">
          <cell r="D2563" t="e">
            <v>#REF!</v>
          </cell>
        </row>
        <row r="2564">
          <cell r="D2564" t="e">
            <v>#REF!</v>
          </cell>
        </row>
        <row r="2565">
          <cell r="D2565" t="e">
            <v>#REF!</v>
          </cell>
        </row>
        <row r="2566">
          <cell r="D2566" t="e">
            <v>#REF!</v>
          </cell>
        </row>
        <row r="2567">
          <cell r="D2567" t="e">
            <v>#REF!</v>
          </cell>
        </row>
        <row r="2568">
          <cell r="D2568" t="e">
            <v>#REF!</v>
          </cell>
        </row>
        <row r="2569">
          <cell r="D2569" t="e">
            <v>#REF!</v>
          </cell>
        </row>
        <row r="2570">
          <cell r="D2570" t="e">
            <v>#REF!</v>
          </cell>
        </row>
        <row r="2571">
          <cell r="D2571" t="e">
            <v>#REF!</v>
          </cell>
        </row>
        <row r="2572">
          <cell r="D2572" t="e">
            <v>#REF!</v>
          </cell>
        </row>
        <row r="2573">
          <cell r="D2573" t="e">
            <v>#REF!</v>
          </cell>
        </row>
        <row r="2574">
          <cell r="D2574" t="e">
            <v>#REF!</v>
          </cell>
        </row>
        <row r="2575">
          <cell r="D2575" t="e">
            <v>#REF!</v>
          </cell>
        </row>
        <row r="2576">
          <cell r="D2576" t="e">
            <v>#REF!</v>
          </cell>
        </row>
        <row r="2577">
          <cell r="D2577" t="e">
            <v>#REF!</v>
          </cell>
        </row>
        <row r="2578">
          <cell r="D2578" t="e">
            <v>#REF!</v>
          </cell>
        </row>
        <row r="2579">
          <cell r="D2579" t="e">
            <v>#REF!</v>
          </cell>
        </row>
        <row r="2580">
          <cell r="D2580" t="e">
            <v>#REF!</v>
          </cell>
        </row>
        <row r="2581">
          <cell r="D2581" t="e">
            <v>#REF!</v>
          </cell>
        </row>
        <row r="2582">
          <cell r="D2582" t="e">
            <v>#REF!</v>
          </cell>
        </row>
        <row r="2583">
          <cell r="D2583" t="e">
            <v>#REF!</v>
          </cell>
        </row>
        <row r="2584">
          <cell r="D2584" t="e">
            <v>#REF!</v>
          </cell>
        </row>
        <row r="2585">
          <cell r="D2585" t="e">
            <v>#REF!</v>
          </cell>
        </row>
        <row r="2586">
          <cell r="D2586" t="e">
            <v>#REF!</v>
          </cell>
        </row>
        <row r="2587">
          <cell r="D2587" t="e">
            <v>#REF!</v>
          </cell>
        </row>
        <row r="2588">
          <cell r="D2588" t="e">
            <v>#REF!</v>
          </cell>
        </row>
        <row r="2589">
          <cell r="D2589" t="e">
            <v>#REF!</v>
          </cell>
        </row>
        <row r="2590">
          <cell r="D2590" t="e">
            <v>#REF!</v>
          </cell>
        </row>
        <row r="2591">
          <cell r="D2591" t="e">
            <v>#REF!</v>
          </cell>
        </row>
        <row r="2592">
          <cell r="D2592" t="e">
            <v>#REF!</v>
          </cell>
        </row>
        <row r="2593">
          <cell r="D2593" t="e">
            <v>#REF!</v>
          </cell>
        </row>
        <row r="2594">
          <cell r="D2594" t="e">
            <v>#REF!</v>
          </cell>
        </row>
        <row r="2595">
          <cell r="D2595" t="e">
            <v>#REF!</v>
          </cell>
        </row>
        <row r="2596">
          <cell r="D2596" t="e">
            <v>#REF!</v>
          </cell>
        </row>
        <row r="2597">
          <cell r="D2597" t="e">
            <v>#REF!</v>
          </cell>
        </row>
        <row r="2598">
          <cell r="D2598" t="e">
            <v>#REF!</v>
          </cell>
        </row>
        <row r="2599">
          <cell r="D2599" t="e">
            <v>#REF!</v>
          </cell>
        </row>
        <row r="2600">
          <cell r="D2600" t="e">
            <v>#REF!</v>
          </cell>
        </row>
        <row r="2601">
          <cell r="D2601" t="e">
            <v>#REF!</v>
          </cell>
        </row>
        <row r="2602">
          <cell r="D2602" t="e">
            <v>#REF!</v>
          </cell>
        </row>
        <row r="2603">
          <cell r="D2603" t="e">
            <v>#REF!</v>
          </cell>
        </row>
        <row r="2604">
          <cell r="D2604" t="e">
            <v>#REF!</v>
          </cell>
        </row>
        <row r="2605">
          <cell r="D2605" t="e">
            <v>#REF!</v>
          </cell>
        </row>
        <row r="2606">
          <cell r="D2606" t="e">
            <v>#REF!</v>
          </cell>
        </row>
        <row r="2607">
          <cell r="D2607" t="e">
            <v>#REF!</v>
          </cell>
        </row>
        <row r="2608">
          <cell r="D2608" t="e">
            <v>#REF!</v>
          </cell>
        </row>
        <row r="2609">
          <cell r="D2609" t="e">
            <v>#REF!</v>
          </cell>
        </row>
        <row r="2610">
          <cell r="D2610" t="e">
            <v>#REF!</v>
          </cell>
        </row>
        <row r="2611">
          <cell r="D2611" t="e">
            <v>#REF!</v>
          </cell>
        </row>
        <row r="2612">
          <cell r="D2612" t="e">
            <v>#REF!</v>
          </cell>
        </row>
        <row r="2613">
          <cell r="D2613" t="e">
            <v>#REF!</v>
          </cell>
        </row>
        <row r="2614">
          <cell r="D2614" t="e">
            <v>#REF!</v>
          </cell>
        </row>
        <row r="2615">
          <cell r="D2615" t="e">
            <v>#REF!</v>
          </cell>
        </row>
        <row r="2616">
          <cell r="D2616" t="e">
            <v>#REF!</v>
          </cell>
        </row>
        <row r="2617">
          <cell r="D2617" t="e">
            <v>#REF!</v>
          </cell>
        </row>
        <row r="2618">
          <cell r="D2618" t="e">
            <v>#REF!</v>
          </cell>
        </row>
        <row r="2619">
          <cell r="D2619" t="e">
            <v>#REF!</v>
          </cell>
        </row>
        <row r="2620">
          <cell r="D2620" t="e">
            <v>#REF!</v>
          </cell>
        </row>
        <row r="2621">
          <cell r="D2621" t="e">
            <v>#REF!</v>
          </cell>
        </row>
        <row r="2622">
          <cell r="D2622" t="e">
            <v>#REF!</v>
          </cell>
        </row>
        <row r="2623">
          <cell r="D2623" t="e">
            <v>#REF!</v>
          </cell>
        </row>
        <row r="2624">
          <cell r="D2624" t="e">
            <v>#REF!</v>
          </cell>
        </row>
        <row r="2625">
          <cell r="D2625" t="e">
            <v>#REF!</v>
          </cell>
        </row>
        <row r="2626">
          <cell r="D2626" t="e">
            <v>#REF!</v>
          </cell>
        </row>
        <row r="2627">
          <cell r="D2627" t="e">
            <v>#REF!</v>
          </cell>
        </row>
        <row r="2628">
          <cell r="D2628" t="e">
            <v>#REF!</v>
          </cell>
        </row>
        <row r="2629">
          <cell r="D2629" t="e">
            <v>#REF!</v>
          </cell>
        </row>
        <row r="2630">
          <cell r="D2630" t="e">
            <v>#REF!</v>
          </cell>
        </row>
        <row r="2631">
          <cell r="D2631" t="e">
            <v>#REF!</v>
          </cell>
        </row>
        <row r="2632">
          <cell r="D2632" t="e">
            <v>#REF!</v>
          </cell>
        </row>
        <row r="2633">
          <cell r="D2633" t="e">
            <v>#REF!</v>
          </cell>
        </row>
        <row r="2634">
          <cell r="D2634" t="e">
            <v>#REF!</v>
          </cell>
        </row>
        <row r="2635">
          <cell r="D2635" t="e">
            <v>#REF!</v>
          </cell>
        </row>
        <row r="2636">
          <cell r="D2636" t="e">
            <v>#REF!</v>
          </cell>
        </row>
        <row r="2637">
          <cell r="D2637" t="e">
            <v>#REF!</v>
          </cell>
        </row>
        <row r="2638">
          <cell r="D2638" t="e">
            <v>#REF!</v>
          </cell>
        </row>
        <row r="2639">
          <cell r="D2639" t="e">
            <v>#REF!</v>
          </cell>
        </row>
        <row r="2640">
          <cell r="D2640" t="e">
            <v>#REF!</v>
          </cell>
        </row>
        <row r="2641">
          <cell r="D2641" t="e">
            <v>#REF!</v>
          </cell>
        </row>
        <row r="2642">
          <cell r="D2642" t="e">
            <v>#REF!</v>
          </cell>
        </row>
        <row r="2643">
          <cell r="D2643" t="e">
            <v>#REF!</v>
          </cell>
        </row>
        <row r="2644">
          <cell r="D2644" t="e">
            <v>#REF!</v>
          </cell>
        </row>
        <row r="2645">
          <cell r="D2645" t="e">
            <v>#REF!</v>
          </cell>
        </row>
        <row r="2646">
          <cell r="D2646" t="e">
            <v>#REF!</v>
          </cell>
        </row>
        <row r="2647">
          <cell r="D2647" t="e">
            <v>#REF!</v>
          </cell>
        </row>
        <row r="2648">
          <cell r="D2648" t="e">
            <v>#REF!</v>
          </cell>
        </row>
        <row r="2649">
          <cell r="D2649" t="e">
            <v>#REF!</v>
          </cell>
        </row>
        <row r="2650">
          <cell r="D2650" t="e">
            <v>#REF!</v>
          </cell>
        </row>
        <row r="2651">
          <cell r="D2651" t="e">
            <v>#REF!</v>
          </cell>
        </row>
        <row r="2652">
          <cell r="D2652" t="e">
            <v>#REF!</v>
          </cell>
        </row>
        <row r="2653">
          <cell r="D2653" t="e">
            <v>#REF!</v>
          </cell>
        </row>
        <row r="2654">
          <cell r="D2654" t="e">
            <v>#REF!</v>
          </cell>
        </row>
        <row r="2655">
          <cell r="D2655" t="e">
            <v>#REF!</v>
          </cell>
        </row>
        <row r="2656">
          <cell r="D2656" t="e">
            <v>#REF!</v>
          </cell>
        </row>
        <row r="2657">
          <cell r="D2657" t="e">
            <v>#REF!</v>
          </cell>
        </row>
        <row r="2658">
          <cell r="D2658" t="e">
            <v>#REF!</v>
          </cell>
        </row>
        <row r="2659">
          <cell r="D2659" t="e">
            <v>#REF!</v>
          </cell>
        </row>
        <row r="2660">
          <cell r="D2660" t="e">
            <v>#REF!</v>
          </cell>
        </row>
        <row r="2661">
          <cell r="D2661" t="e">
            <v>#REF!</v>
          </cell>
        </row>
        <row r="2662">
          <cell r="D2662" t="e">
            <v>#REF!</v>
          </cell>
        </row>
        <row r="2663">
          <cell r="D2663" t="e">
            <v>#REF!</v>
          </cell>
        </row>
        <row r="2664">
          <cell r="D2664" t="e">
            <v>#REF!</v>
          </cell>
        </row>
        <row r="2665">
          <cell r="D2665" t="e">
            <v>#REF!</v>
          </cell>
        </row>
        <row r="2666">
          <cell r="D2666" t="e">
            <v>#REF!</v>
          </cell>
        </row>
        <row r="2667">
          <cell r="D2667" t="e">
            <v>#REF!</v>
          </cell>
        </row>
        <row r="2668">
          <cell r="D2668" t="e">
            <v>#REF!</v>
          </cell>
        </row>
        <row r="2669">
          <cell r="D2669" t="e">
            <v>#REF!</v>
          </cell>
        </row>
        <row r="2670">
          <cell r="D2670" t="e">
            <v>#REF!</v>
          </cell>
        </row>
        <row r="2671">
          <cell r="D2671" t="e">
            <v>#REF!</v>
          </cell>
        </row>
        <row r="2672">
          <cell r="D2672" t="e">
            <v>#REF!</v>
          </cell>
        </row>
        <row r="2673">
          <cell r="D2673" t="e">
            <v>#REF!</v>
          </cell>
        </row>
        <row r="2674">
          <cell r="D2674" t="e">
            <v>#REF!</v>
          </cell>
        </row>
        <row r="2675">
          <cell r="D2675" t="e">
            <v>#REF!</v>
          </cell>
        </row>
        <row r="2676">
          <cell r="D2676" t="e">
            <v>#REF!</v>
          </cell>
        </row>
        <row r="2677">
          <cell r="D2677" t="e">
            <v>#REF!</v>
          </cell>
        </row>
        <row r="2678">
          <cell r="D2678" t="e">
            <v>#REF!</v>
          </cell>
        </row>
        <row r="2679">
          <cell r="D2679" t="e">
            <v>#REF!</v>
          </cell>
        </row>
        <row r="2680">
          <cell r="D2680" t="e">
            <v>#REF!</v>
          </cell>
        </row>
        <row r="2681">
          <cell r="D2681" t="e">
            <v>#REF!</v>
          </cell>
        </row>
        <row r="2682">
          <cell r="D2682" t="e">
            <v>#REF!</v>
          </cell>
        </row>
        <row r="2683">
          <cell r="D2683" t="e">
            <v>#REF!</v>
          </cell>
        </row>
        <row r="2684">
          <cell r="D2684" t="e">
            <v>#REF!</v>
          </cell>
        </row>
        <row r="2685">
          <cell r="D2685" t="e">
            <v>#REF!</v>
          </cell>
        </row>
        <row r="2686">
          <cell r="D2686" t="e">
            <v>#REF!</v>
          </cell>
        </row>
        <row r="2687">
          <cell r="D2687" t="e">
            <v>#REF!</v>
          </cell>
        </row>
        <row r="2688">
          <cell r="D2688" t="e">
            <v>#REF!</v>
          </cell>
        </row>
        <row r="2689">
          <cell r="D2689" t="e">
            <v>#REF!</v>
          </cell>
        </row>
        <row r="2690">
          <cell r="D2690" t="e">
            <v>#REF!</v>
          </cell>
        </row>
        <row r="2691">
          <cell r="D2691" t="e">
            <v>#REF!</v>
          </cell>
        </row>
        <row r="2692">
          <cell r="D2692" t="e">
            <v>#REF!</v>
          </cell>
        </row>
        <row r="2693">
          <cell r="D2693" t="e">
            <v>#REF!</v>
          </cell>
        </row>
        <row r="2694">
          <cell r="D2694" t="e">
            <v>#REF!</v>
          </cell>
        </row>
        <row r="2695">
          <cell r="D2695" t="e">
            <v>#REF!</v>
          </cell>
        </row>
        <row r="2696">
          <cell r="D2696" t="e">
            <v>#REF!</v>
          </cell>
        </row>
        <row r="2697">
          <cell r="D2697" t="e">
            <v>#REF!</v>
          </cell>
        </row>
        <row r="2698">
          <cell r="D2698" t="e">
            <v>#REF!</v>
          </cell>
        </row>
        <row r="2699">
          <cell r="D2699" t="e">
            <v>#REF!</v>
          </cell>
        </row>
        <row r="2700">
          <cell r="D2700" t="e">
            <v>#REF!</v>
          </cell>
        </row>
        <row r="2701">
          <cell r="D2701" t="e">
            <v>#REF!</v>
          </cell>
        </row>
        <row r="2702">
          <cell r="D2702" t="e">
            <v>#REF!</v>
          </cell>
        </row>
        <row r="2703">
          <cell r="D2703" t="e">
            <v>#REF!</v>
          </cell>
        </row>
        <row r="2704">
          <cell r="D2704" t="e">
            <v>#REF!</v>
          </cell>
        </row>
        <row r="2705">
          <cell r="D2705" t="e">
            <v>#REF!</v>
          </cell>
        </row>
        <row r="2706">
          <cell r="D2706" t="e">
            <v>#REF!</v>
          </cell>
        </row>
        <row r="2707">
          <cell r="D2707" t="e">
            <v>#REF!</v>
          </cell>
        </row>
        <row r="2708">
          <cell r="D2708" t="e">
            <v>#REF!</v>
          </cell>
        </row>
        <row r="2709">
          <cell r="D2709" t="e">
            <v>#REF!</v>
          </cell>
        </row>
        <row r="2710">
          <cell r="D2710" t="e">
            <v>#REF!</v>
          </cell>
        </row>
        <row r="2711">
          <cell r="D2711" t="e">
            <v>#REF!</v>
          </cell>
        </row>
        <row r="2712">
          <cell r="D2712" t="e">
            <v>#REF!</v>
          </cell>
        </row>
        <row r="2713">
          <cell r="D2713" t="e">
            <v>#REF!</v>
          </cell>
        </row>
        <row r="2714">
          <cell r="D2714" t="e">
            <v>#REF!</v>
          </cell>
        </row>
        <row r="2715">
          <cell r="D2715" t="e">
            <v>#REF!</v>
          </cell>
        </row>
        <row r="2716">
          <cell r="D2716" t="e">
            <v>#REF!</v>
          </cell>
        </row>
        <row r="2717">
          <cell r="D2717" t="e">
            <v>#REF!</v>
          </cell>
        </row>
        <row r="2718">
          <cell r="D2718" t="e">
            <v>#REF!</v>
          </cell>
        </row>
        <row r="2719">
          <cell r="D2719" t="e">
            <v>#REF!</v>
          </cell>
        </row>
        <row r="2720">
          <cell r="D2720" t="e">
            <v>#REF!</v>
          </cell>
        </row>
        <row r="2721">
          <cell r="D2721" t="e">
            <v>#REF!</v>
          </cell>
        </row>
        <row r="2722">
          <cell r="D2722" t="e">
            <v>#REF!</v>
          </cell>
        </row>
        <row r="2723">
          <cell r="D2723" t="e">
            <v>#REF!</v>
          </cell>
        </row>
        <row r="2724">
          <cell r="D2724" t="e">
            <v>#REF!</v>
          </cell>
        </row>
        <row r="2725">
          <cell r="D2725" t="e">
            <v>#REF!</v>
          </cell>
        </row>
        <row r="2726">
          <cell r="D2726" t="e">
            <v>#REF!</v>
          </cell>
        </row>
        <row r="2727">
          <cell r="D2727" t="e">
            <v>#REF!</v>
          </cell>
        </row>
        <row r="2728">
          <cell r="D2728" t="e">
            <v>#REF!</v>
          </cell>
        </row>
        <row r="2729">
          <cell r="D2729" t="e">
            <v>#REF!</v>
          </cell>
        </row>
        <row r="2730">
          <cell r="D2730" t="e">
            <v>#REF!</v>
          </cell>
        </row>
        <row r="2731">
          <cell r="D2731" t="e">
            <v>#REF!</v>
          </cell>
        </row>
        <row r="2732">
          <cell r="D2732" t="e">
            <v>#REF!</v>
          </cell>
        </row>
        <row r="2733">
          <cell r="D2733" t="e">
            <v>#REF!</v>
          </cell>
        </row>
        <row r="2734">
          <cell r="D2734" t="e">
            <v>#REF!</v>
          </cell>
        </row>
        <row r="2735">
          <cell r="D2735" t="e">
            <v>#REF!</v>
          </cell>
        </row>
        <row r="2736">
          <cell r="D2736" t="e">
            <v>#REF!</v>
          </cell>
        </row>
        <row r="2737">
          <cell r="D2737" t="e">
            <v>#REF!</v>
          </cell>
        </row>
        <row r="2738">
          <cell r="D2738" t="e">
            <v>#REF!</v>
          </cell>
        </row>
        <row r="2739">
          <cell r="D2739" t="e">
            <v>#REF!</v>
          </cell>
        </row>
        <row r="2740">
          <cell r="D2740" t="e">
            <v>#REF!</v>
          </cell>
        </row>
        <row r="2741">
          <cell r="D2741" t="e">
            <v>#REF!</v>
          </cell>
        </row>
        <row r="2742">
          <cell r="D2742" t="e">
            <v>#REF!</v>
          </cell>
        </row>
        <row r="2743">
          <cell r="D2743" t="e">
            <v>#REF!</v>
          </cell>
        </row>
        <row r="2744">
          <cell r="D2744" t="e">
            <v>#REF!</v>
          </cell>
        </row>
        <row r="2745">
          <cell r="D2745" t="e">
            <v>#REF!</v>
          </cell>
        </row>
        <row r="2746">
          <cell r="D2746" t="e">
            <v>#REF!</v>
          </cell>
        </row>
        <row r="2747">
          <cell r="D2747" t="e">
            <v>#REF!</v>
          </cell>
        </row>
        <row r="2748">
          <cell r="D2748" t="e">
            <v>#REF!</v>
          </cell>
        </row>
        <row r="2749">
          <cell r="D2749" t="e">
            <v>#REF!</v>
          </cell>
        </row>
        <row r="2750">
          <cell r="D2750" t="e">
            <v>#REF!</v>
          </cell>
        </row>
        <row r="2751">
          <cell r="D2751" t="e">
            <v>#REF!</v>
          </cell>
        </row>
        <row r="2752">
          <cell r="D2752" t="e">
            <v>#REF!</v>
          </cell>
        </row>
        <row r="2753">
          <cell r="D2753" t="e">
            <v>#REF!</v>
          </cell>
        </row>
        <row r="2754">
          <cell r="D2754" t="e">
            <v>#REF!</v>
          </cell>
        </row>
        <row r="2755">
          <cell r="D2755" t="e">
            <v>#REF!</v>
          </cell>
        </row>
        <row r="2756">
          <cell r="D2756" t="e">
            <v>#REF!</v>
          </cell>
        </row>
        <row r="2757">
          <cell r="D2757" t="e">
            <v>#REF!</v>
          </cell>
        </row>
        <row r="2758">
          <cell r="D2758" t="e">
            <v>#REF!</v>
          </cell>
        </row>
        <row r="2759">
          <cell r="D2759" t="e">
            <v>#REF!</v>
          </cell>
        </row>
        <row r="2760">
          <cell r="D2760" t="e">
            <v>#REF!</v>
          </cell>
        </row>
        <row r="2761">
          <cell r="D2761" t="e">
            <v>#REF!</v>
          </cell>
        </row>
        <row r="2762">
          <cell r="D2762" t="e">
            <v>#REF!</v>
          </cell>
        </row>
        <row r="2763">
          <cell r="D2763" t="e">
            <v>#REF!</v>
          </cell>
        </row>
        <row r="2764">
          <cell r="D2764" t="e">
            <v>#REF!</v>
          </cell>
        </row>
        <row r="2765">
          <cell r="D2765" t="e">
            <v>#REF!</v>
          </cell>
        </row>
        <row r="2766">
          <cell r="D2766" t="e">
            <v>#REF!</v>
          </cell>
        </row>
        <row r="2767">
          <cell r="D2767" t="e">
            <v>#REF!</v>
          </cell>
        </row>
        <row r="2768">
          <cell r="D2768" t="e">
            <v>#REF!</v>
          </cell>
        </row>
        <row r="2769">
          <cell r="D2769" t="e">
            <v>#REF!</v>
          </cell>
        </row>
        <row r="2770">
          <cell r="D2770" t="e">
            <v>#REF!</v>
          </cell>
        </row>
        <row r="2771">
          <cell r="D2771" t="e">
            <v>#REF!</v>
          </cell>
        </row>
        <row r="2772">
          <cell r="D2772" t="e">
            <v>#REF!</v>
          </cell>
        </row>
        <row r="2773">
          <cell r="D2773" t="e">
            <v>#REF!</v>
          </cell>
        </row>
        <row r="2774">
          <cell r="D2774" t="e">
            <v>#REF!</v>
          </cell>
        </row>
        <row r="2775">
          <cell r="D2775" t="e">
            <v>#REF!</v>
          </cell>
        </row>
        <row r="2776">
          <cell r="D2776" t="e">
            <v>#REF!</v>
          </cell>
        </row>
        <row r="2777">
          <cell r="D2777" t="e">
            <v>#REF!</v>
          </cell>
        </row>
        <row r="2778">
          <cell r="D2778" t="e">
            <v>#REF!</v>
          </cell>
        </row>
        <row r="2779">
          <cell r="D2779" t="e">
            <v>#REF!</v>
          </cell>
        </row>
        <row r="2780">
          <cell r="D2780" t="e">
            <v>#REF!</v>
          </cell>
        </row>
        <row r="2781">
          <cell r="D2781" t="e">
            <v>#REF!</v>
          </cell>
        </row>
        <row r="2782">
          <cell r="D2782" t="e">
            <v>#REF!</v>
          </cell>
        </row>
        <row r="2783">
          <cell r="D2783" t="e">
            <v>#REF!</v>
          </cell>
        </row>
        <row r="2784">
          <cell r="D2784" t="e">
            <v>#REF!</v>
          </cell>
        </row>
        <row r="2785">
          <cell r="D2785" t="e">
            <v>#REF!</v>
          </cell>
        </row>
        <row r="2786">
          <cell r="D2786" t="e">
            <v>#REF!</v>
          </cell>
        </row>
        <row r="2787">
          <cell r="D2787" t="e">
            <v>#REF!</v>
          </cell>
        </row>
        <row r="2788">
          <cell r="D2788" t="e">
            <v>#REF!</v>
          </cell>
        </row>
        <row r="2789">
          <cell r="D2789" t="e">
            <v>#REF!</v>
          </cell>
        </row>
        <row r="2790">
          <cell r="D2790" t="e">
            <v>#REF!</v>
          </cell>
        </row>
        <row r="2791">
          <cell r="D2791" t="e">
            <v>#REF!</v>
          </cell>
        </row>
        <row r="2792">
          <cell r="D2792" t="e">
            <v>#REF!</v>
          </cell>
        </row>
        <row r="2793">
          <cell r="D2793" t="e">
            <v>#REF!</v>
          </cell>
        </row>
        <row r="2794">
          <cell r="D2794" t="e">
            <v>#REF!</v>
          </cell>
        </row>
        <row r="2795">
          <cell r="D2795" t="e">
            <v>#REF!</v>
          </cell>
        </row>
        <row r="2796">
          <cell r="D2796" t="e">
            <v>#REF!</v>
          </cell>
        </row>
        <row r="2797">
          <cell r="D2797" t="e">
            <v>#REF!</v>
          </cell>
        </row>
        <row r="2798">
          <cell r="D2798" t="e">
            <v>#REF!</v>
          </cell>
        </row>
        <row r="2799">
          <cell r="D2799" t="e">
            <v>#REF!</v>
          </cell>
        </row>
        <row r="2800">
          <cell r="D2800" t="e">
            <v>#REF!</v>
          </cell>
        </row>
        <row r="2801">
          <cell r="D2801" t="e">
            <v>#REF!</v>
          </cell>
        </row>
        <row r="2802">
          <cell r="D2802" t="e">
            <v>#REF!</v>
          </cell>
        </row>
        <row r="2803">
          <cell r="D2803" t="e">
            <v>#REF!</v>
          </cell>
        </row>
        <row r="2804">
          <cell r="D2804" t="e">
            <v>#REF!</v>
          </cell>
        </row>
        <row r="2805">
          <cell r="D2805" t="e">
            <v>#REF!</v>
          </cell>
        </row>
        <row r="2806">
          <cell r="D2806" t="e">
            <v>#REF!</v>
          </cell>
        </row>
        <row r="2807">
          <cell r="D2807" t="e">
            <v>#REF!</v>
          </cell>
        </row>
        <row r="2808">
          <cell r="D2808" t="e">
            <v>#REF!</v>
          </cell>
        </row>
        <row r="2809">
          <cell r="D2809" t="e">
            <v>#REF!</v>
          </cell>
        </row>
        <row r="2810">
          <cell r="D2810" t="e">
            <v>#REF!</v>
          </cell>
        </row>
        <row r="2811">
          <cell r="D2811" t="e">
            <v>#REF!</v>
          </cell>
        </row>
        <row r="2812">
          <cell r="D2812" t="e">
            <v>#REF!</v>
          </cell>
        </row>
        <row r="2813">
          <cell r="D2813" t="e">
            <v>#REF!</v>
          </cell>
        </row>
        <row r="2814">
          <cell r="D2814" t="e">
            <v>#REF!</v>
          </cell>
        </row>
        <row r="2815">
          <cell r="D2815" t="e">
            <v>#REF!</v>
          </cell>
        </row>
        <row r="2816">
          <cell r="D2816" t="e">
            <v>#REF!</v>
          </cell>
        </row>
        <row r="2817">
          <cell r="D2817" t="e">
            <v>#REF!</v>
          </cell>
        </row>
        <row r="2818">
          <cell r="D2818" t="e">
            <v>#REF!</v>
          </cell>
        </row>
        <row r="2819">
          <cell r="D2819" t="e">
            <v>#REF!</v>
          </cell>
        </row>
        <row r="2820">
          <cell r="D2820" t="e">
            <v>#REF!</v>
          </cell>
        </row>
        <row r="2821">
          <cell r="D2821" t="e">
            <v>#REF!</v>
          </cell>
        </row>
        <row r="2822">
          <cell r="D2822" t="e">
            <v>#REF!</v>
          </cell>
        </row>
        <row r="2823">
          <cell r="D2823" t="e">
            <v>#REF!</v>
          </cell>
        </row>
        <row r="2824">
          <cell r="D2824" t="e">
            <v>#REF!</v>
          </cell>
        </row>
        <row r="2825">
          <cell r="D2825" t="e">
            <v>#REF!</v>
          </cell>
        </row>
        <row r="2826">
          <cell r="D2826" t="e">
            <v>#REF!</v>
          </cell>
        </row>
        <row r="2827">
          <cell r="D2827" t="e">
            <v>#REF!</v>
          </cell>
        </row>
        <row r="2828">
          <cell r="D2828" t="e">
            <v>#REF!</v>
          </cell>
        </row>
        <row r="2829">
          <cell r="D2829" t="e">
            <v>#REF!</v>
          </cell>
        </row>
        <row r="2830">
          <cell r="D2830" t="e">
            <v>#REF!</v>
          </cell>
        </row>
        <row r="2831">
          <cell r="D2831" t="e">
            <v>#REF!</v>
          </cell>
        </row>
        <row r="2832">
          <cell r="D2832" t="e">
            <v>#REF!</v>
          </cell>
        </row>
        <row r="2833">
          <cell r="D2833" t="e">
            <v>#REF!</v>
          </cell>
        </row>
        <row r="2834">
          <cell r="D2834" t="e">
            <v>#REF!</v>
          </cell>
        </row>
        <row r="2835">
          <cell r="D2835" t="e">
            <v>#REF!</v>
          </cell>
        </row>
        <row r="2836">
          <cell r="D2836" t="e">
            <v>#REF!</v>
          </cell>
        </row>
        <row r="2837">
          <cell r="D2837" t="e">
            <v>#REF!</v>
          </cell>
        </row>
        <row r="2838">
          <cell r="D2838" t="e">
            <v>#REF!</v>
          </cell>
        </row>
        <row r="2839">
          <cell r="D2839" t="e">
            <v>#REF!</v>
          </cell>
        </row>
        <row r="2840">
          <cell r="D2840" t="e">
            <v>#REF!</v>
          </cell>
        </row>
        <row r="2841">
          <cell r="D2841" t="e">
            <v>#REF!</v>
          </cell>
        </row>
        <row r="2842">
          <cell r="D2842" t="e">
            <v>#REF!</v>
          </cell>
        </row>
        <row r="2843">
          <cell r="D2843" t="e">
            <v>#REF!</v>
          </cell>
        </row>
        <row r="2844">
          <cell r="D2844" t="e">
            <v>#REF!</v>
          </cell>
        </row>
        <row r="2845">
          <cell r="D2845" t="e">
            <v>#REF!</v>
          </cell>
        </row>
        <row r="2846">
          <cell r="D2846" t="e">
            <v>#REF!</v>
          </cell>
        </row>
        <row r="2847">
          <cell r="D2847" t="e">
            <v>#REF!</v>
          </cell>
        </row>
        <row r="2848">
          <cell r="D2848" t="e">
            <v>#REF!</v>
          </cell>
        </row>
        <row r="2849">
          <cell r="D2849" t="e">
            <v>#REF!</v>
          </cell>
        </row>
        <row r="2850">
          <cell r="D2850" t="e">
            <v>#REF!</v>
          </cell>
        </row>
        <row r="2851">
          <cell r="D2851" t="e">
            <v>#REF!</v>
          </cell>
        </row>
        <row r="2852">
          <cell r="D2852" t="e">
            <v>#REF!</v>
          </cell>
        </row>
        <row r="2853">
          <cell r="D2853" t="e">
            <v>#REF!</v>
          </cell>
        </row>
        <row r="2854">
          <cell r="D2854" t="e">
            <v>#REF!</v>
          </cell>
        </row>
        <row r="2855">
          <cell r="D2855" t="e">
            <v>#REF!</v>
          </cell>
        </row>
        <row r="2856">
          <cell r="D2856" t="e">
            <v>#REF!</v>
          </cell>
        </row>
        <row r="2857">
          <cell r="D2857" t="e">
            <v>#REF!</v>
          </cell>
        </row>
        <row r="2858">
          <cell r="D2858" t="e">
            <v>#REF!</v>
          </cell>
        </row>
        <row r="2859">
          <cell r="D2859" t="e">
            <v>#REF!</v>
          </cell>
        </row>
        <row r="2860">
          <cell r="D2860" t="e">
            <v>#REF!</v>
          </cell>
        </row>
        <row r="2861">
          <cell r="D2861" t="e">
            <v>#REF!</v>
          </cell>
        </row>
        <row r="2862">
          <cell r="D2862" t="e">
            <v>#REF!</v>
          </cell>
        </row>
        <row r="2863">
          <cell r="D2863" t="e">
            <v>#REF!</v>
          </cell>
        </row>
        <row r="2864">
          <cell r="D2864" t="e">
            <v>#REF!</v>
          </cell>
        </row>
        <row r="2865">
          <cell r="D2865" t="e">
            <v>#REF!</v>
          </cell>
        </row>
        <row r="2866">
          <cell r="D2866" t="e">
            <v>#REF!</v>
          </cell>
        </row>
        <row r="2867">
          <cell r="D2867" t="e">
            <v>#REF!</v>
          </cell>
        </row>
        <row r="2868">
          <cell r="D2868" t="e">
            <v>#REF!</v>
          </cell>
        </row>
        <row r="2869">
          <cell r="D2869" t="e">
            <v>#REF!</v>
          </cell>
        </row>
        <row r="2870">
          <cell r="D2870" t="e">
            <v>#REF!</v>
          </cell>
        </row>
        <row r="2871">
          <cell r="D2871" t="e">
            <v>#REF!</v>
          </cell>
        </row>
        <row r="2872">
          <cell r="D2872" t="e">
            <v>#REF!</v>
          </cell>
        </row>
        <row r="2873">
          <cell r="D2873" t="e">
            <v>#REF!</v>
          </cell>
        </row>
        <row r="2874">
          <cell r="D2874" t="e">
            <v>#REF!</v>
          </cell>
        </row>
        <row r="2875">
          <cell r="D2875" t="e">
            <v>#REF!</v>
          </cell>
        </row>
        <row r="2876">
          <cell r="D2876" t="e">
            <v>#REF!</v>
          </cell>
        </row>
        <row r="2877">
          <cell r="D2877" t="e">
            <v>#REF!</v>
          </cell>
        </row>
        <row r="2878">
          <cell r="D2878" t="e">
            <v>#REF!</v>
          </cell>
        </row>
        <row r="2879">
          <cell r="D2879" t="e">
            <v>#REF!</v>
          </cell>
        </row>
        <row r="2880">
          <cell r="D2880" t="e">
            <v>#REF!</v>
          </cell>
        </row>
        <row r="2881">
          <cell r="D2881" t="e">
            <v>#REF!</v>
          </cell>
        </row>
        <row r="2882">
          <cell r="D2882" t="e">
            <v>#REF!</v>
          </cell>
        </row>
        <row r="2883">
          <cell r="D2883" t="e">
            <v>#REF!</v>
          </cell>
        </row>
        <row r="2884">
          <cell r="D2884" t="e">
            <v>#REF!</v>
          </cell>
        </row>
        <row r="2885">
          <cell r="D2885" t="e">
            <v>#REF!</v>
          </cell>
        </row>
        <row r="2886">
          <cell r="D2886" t="e">
            <v>#REF!</v>
          </cell>
        </row>
        <row r="2887">
          <cell r="D2887" t="e">
            <v>#REF!</v>
          </cell>
        </row>
        <row r="2888">
          <cell r="D2888" t="e">
            <v>#REF!</v>
          </cell>
        </row>
        <row r="2889">
          <cell r="D2889" t="e">
            <v>#REF!</v>
          </cell>
        </row>
        <row r="2890">
          <cell r="D2890" t="e">
            <v>#REF!</v>
          </cell>
        </row>
        <row r="2891">
          <cell r="D2891" t="e">
            <v>#REF!</v>
          </cell>
        </row>
        <row r="2892">
          <cell r="D2892" t="e">
            <v>#REF!</v>
          </cell>
        </row>
        <row r="2893">
          <cell r="D2893" t="e">
            <v>#REF!</v>
          </cell>
        </row>
        <row r="2894">
          <cell r="D2894" t="e">
            <v>#REF!</v>
          </cell>
        </row>
        <row r="2895">
          <cell r="D2895" t="e">
            <v>#REF!</v>
          </cell>
        </row>
        <row r="2896">
          <cell r="D2896" t="e">
            <v>#REF!</v>
          </cell>
        </row>
        <row r="2897">
          <cell r="D2897" t="e">
            <v>#REF!</v>
          </cell>
        </row>
        <row r="2898">
          <cell r="D2898" t="e">
            <v>#REF!</v>
          </cell>
        </row>
        <row r="2899">
          <cell r="D2899" t="e">
            <v>#REF!</v>
          </cell>
        </row>
        <row r="2900">
          <cell r="D2900" t="e">
            <v>#REF!</v>
          </cell>
        </row>
        <row r="2901">
          <cell r="D2901" t="e">
            <v>#REF!</v>
          </cell>
        </row>
        <row r="2902">
          <cell r="D2902" t="e">
            <v>#REF!</v>
          </cell>
        </row>
        <row r="2903">
          <cell r="D2903" t="e">
            <v>#REF!</v>
          </cell>
        </row>
        <row r="2904">
          <cell r="D2904" t="e">
            <v>#REF!</v>
          </cell>
        </row>
        <row r="2905">
          <cell r="D2905" t="e">
            <v>#REF!</v>
          </cell>
        </row>
        <row r="2906">
          <cell r="D2906" t="e">
            <v>#REF!</v>
          </cell>
        </row>
        <row r="2907">
          <cell r="D2907" t="e">
            <v>#REF!</v>
          </cell>
        </row>
        <row r="2908">
          <cell r="D2908" t="e">
            <v>#REF!</v>
          </cell>
        </row>
        <row r="2909">
          <cell r="D2909" t="e">
            <v>#REF!</v>
          </cell>
        </row>
        <row r="2910">
          <cell r="D2910" t="e">
            <v>#REF!</v>
          </cell>
        </row>
        <row r="2911">
          <cell r="D2911" t="e">
            <v>#REF!</v>
          </cell>
        </row>
        <row r="2912">
          <cell r="D2912" t="e">
            <v>#REF!</v>
          </cell>
        </row>
        <row r="2913">
          <cell r="D2913" t="e">
            <v>#REF!</v>
          </cell>
        </row>
        <row r="2914">
          <cell r="D2914" t="e">
            <v>#REF!</v>
          </cell>
        </row>
        <row r="2915">
          <cell r="D2915" t="e">
            <v>#REF!</v>
          </cell>
        </row>
        <row r="2916">
          <cell r="D2916" t="e">
            <v>#REF!</v>
          </cell>
        </row>
        <row r="2917">
          <cell r="D2917" t="e">
            <v>#REF!</v>
          </cell>
        </row>
        <row r="2918">
          <cell r="D2918" t="e">
            <v>#REF!</v>
          </cell>
        </row>
        <row r="2919">
          <cell r="D2919" t="e">
            <v>#REF!</v>
          </cell>
        </row>
        <row r="2920">
          <cell r="D2920" t="e">
            <v>#REF!</v>
          </cell>
        </row>
        <row r="2921">
          <cell r="D2921" t="e">
            <v>#REF!</v>
          </cell>
        </row>
        <row r="2922">
          <cell r="D2922" t="e">
            <v>#REF!</v>
          </cell>
        </row>
        <row r="2923">
          <cell r="D2923" t="e">
            <v>#REF!</v>
          </cell>
        </row>
        <row r="2924">
          <cell r="D2924" t="e">
            <v>#REF!</v>
          </cell>
        </row>
        <row r="2925">
          <cell r="D2925" t="e">
            <v>#REF!</v>
          </cell>
        </row>
        <row r="2926">
          <cell r="D2926" t="e">
            <v>#REF!</v>
          </cell>
        </row>
        <row r="2927">
          <cell r="D2927" t="e">
            <v>#REF!</v>
          </cell>
        </row>
        <row r="2928">
          <cell r="D2928" t="e">
            <v>#REF!</v>
          </cell>
        </row>
        <row r="2929">
          <cell r="D2929" t="e">
            <v>#REF!</v>
          </cell>
        </row>
        <row r="2930">
          <cell r="D2930" t="e">
            <v>#REF!</v>
          </cell>
        </row>
        <row r="2931">
          <cell r="D2931" t="e">
            <v>#REF!</v>
          </cell>
        </row>
        <row r="2932">
          <cell r="D2932" t="e">
            <v>#REF!</v>
          </cell>
        </row>
        <row r="2933">
          <cell r="D2933" t="e">
            <v>#REF!</v>
          </cell>
        </row>
        <row r="2934">
          <cell r="D2934" t="e">
            <v>#REF!</v>
          </cell>
        </row>
        <row r="2935">
          <cell r="D2935" t="e">
            <v>#REF!</v>
          </cell>
        </row>
        <row r="2936">
          <cell r="D2936" t="e">
            <v>#REF!</v>
          </cell>
        </row>
        <row r="2937">
          <cell r="D2937" t="e">
            <v>#REF!</v>
          </cell>
        </row>
        <row r="2938">
          <cell r="D2938" t="e">
            <v>#REF!</v>
          </cell>
        </row>
        <row r="2939">
          <cell r="D2939" t="e">
            <v>#REF!</v>
          </cell>
        </row>
        <row r="2940">
          <cell r="D2940" t="e">
            <v>#REF!</v>
          </cell>
        </row>
        <row r="2941">
          <cell r="D2941" t="e">
            <v>#REF!</v>
          </cell>
        </row>
        <row r="2942">
          <cell r="D2942" t="e">
            <v>#REF!</v>
          </cell>
        </row>
        <row r="2943">
          <cell r="D2943" t="e">
            <v>#REF!</v>
          </cell>
        </row>
        <row r="2944">
          <cell r="D2944" t="e">
            <v>#REF!</v>
          </cell>
        </row>
        <row r="2945">
          <cell r="D2945" t="e">
            <v>#REF!</v>
          </cell>
        </row>
        <row r="2946">
          <cell r="D2946" t="e">
            <v>#REF!</v>
          </cell>
        </row>
        <row r="2947">
          <cell r="D2947" t="e">
            <v>#REF!</v>
          </cell>
        </row>
        <row r="2948">
          <cell r="D2948" t="e">
            <v>#REF!</v>
          </cell>
        </row>
        <row r="2949">
          <cell r="D2949" t="e">
            <v>#REF!</v>
          </cell>
        </row>
        <row r="2950">
          <cell r="D2950" t="e">
            <v>#REF!</v>
          </cell>
        </row>
        <row r="2951">
          <cell r="D2951" t="e">
            <v>#REF!</v>
          </cell>
        </row>
        <row r="2952">
          <cell r="D2952" t="e">
            <v>#REF!</v>
          </cell>
        </row>
        <row r="2953">
          <cell r="D2953" t="e">
            <v>#REF!</v>
          </cell>
        </row>
        <row r="2954">
          <cell r="D2954" t="e">
            <v>#REF!</v>
          </cell>
        </row>
        <row r="2955">
          <cell r="D2955" t="e">
            <v>#REF!</v>
          </cell>
        </row>
        <row r="2956">
          <cell r="D2956" t="e">
            <v>#REF!</v>
          </cell>
        </row>
        <row r="2957">
          <cell r="D2957" t="e">
            <v>#REF!</v>
          </cell>
        </row>
        <row r="2958">
          <cell r="D2958" t="e">
            <v>#REF!</v>
          </cell>
        </row>
        <row r="2959">
          <cell r="D2959" t="e">
            <v>#REF!</v>
          </cell>
        </row>
        <row r="2960">
          <cell r="D2960" t="e">
            <v>#REF!</v>
          </cell>
        </row>
        <row r="2961">
          <cell r="D2961" t="e">
            <v>#REF!</v>
          </cell>
        </row>
        <row r="2962">
          <cell r="D2962" t="e">
            <v>#REF!</v>
          </cell>
        </row>
        <row r="2963">
          <cell r="D2963" t="e">
            <v>#REF!</v>
          </cell>
        </row>
        <row r="2964">
          <cell r="D2964" t="e">
            <v>#REF!</v>
          </cell>
        </row>
        <row r="2965">
          <cell r="D2965" t="e">
            <v>#REF!</v>
          </cell>
        </row>
        <row r="2966">
          <cell r="D2966" t="e">
            <v>#REF!</v>
          </cell>
        </row>
        <row r="2967">
          <cell r="D2967" t="e">
            <v>#REF!</v>
          </cell>
        </row>
        <row r="2968">
          <cell r="D2968" t="e">
            <v>#REF!</v>
          </cell>
        </row>
        <row r="2969">
          <cell r="D2969" t="e">
            <v>#REF!</v>
          </cell>
        </row>
        <row r="2970">
          <cell r="D2970" t="e">
            <v>#REF!</v>
          </cell>
        </row>
        <row r="2971">
          <cell r="D2971" t="e">
            <v>#REF!</v>
          </cell>
        </row>
        <row r="2972">
          <cell r="D2972" t="e">
            <v>#REF!</v>
          </cell>
        </row>
        <row r="2973">
          <cell r="D2973" t="e">
            <v>#REF!</v>
          </cell>
        </row>
        <row r="2974">
          <cell r="D2974" t="e">
            <v>#REF!</v>
          </cell>
        </row>
        <row r="2975">
          <cell r="D2975" t="e">
            <v>#REF!</v>
          </cell>
        </row>
        <row r="2976">
          <cell r="D2976" t="e">
            <v>#REF!</v>
          </cell>
        </row>
        <row r="2977">
          <cell r="D2977" t="e">
            <v>#REF!</v>
          </cell>
        </row>
        <row r="2978">
          <cell r="D2978" t="e">
            <v>#REF!</v>
          </cell>
        </row>
        <row r="2979">
          <cell r="D2979" t="e">
            <v>#REF!</v>
          </cell>
        </row>
        <row r="2980">
          <cell r="D2980" t="e">
            <v>#REF!</v>
          </cell>
        </row>
        <row r="2981">
          <cell r="D2981" t="e">
            <v>#REF!</v>
          </cell>
        </row>
        <row r="2982">
          <cell r="D2982" t="e">
            <v>#REF!</v>
          </cell>
        </row>
        <row r="2983">
          <cell r="D2983" t="e">
            <v>#REF!</v>
          </cell>
        </row>
        <row r="2984">
          <cell r="D2984" t="e">
            <v>#REF!</v>
          </cell>
        </row>
        <row r="2985">
          <cell r="D2985" t="e">
            <v>#REF!</v>
          </cell>
        </row>
        <row r="2986">
          <cell r="D2986" t="e">
            <v>#REF!</v>
          </cell>
        </row>
        <row r="2987">
          <cell r="D2987" t="e">
            <v>#REF!</v>
          </cell>
        </row>
        <row r="2988">
          <cell r="D2988" t="e">
            <v>#REF!</v>
          </cell>
        </row>
        <row r="2989">
          <cell r="D2989" t="e">
            <v>#REF!</v>
          </cell>
        </row>
        <row r="2990">
          <cell r="D2990" t="e">
            <v>#REF!</v>
          </cell>
        </row>
        <row r="2991">
          <cell r="D2991" t="e">
            <v>#REF!</v>
          </cell>
        </row>
        <row r="2992">
          <cell r="D2992" t="e">
            <v>#REF!</v>
          </cell>
        </row>
        <row r="2993">
          <cell r="D2993" t="e">
            <v>#REF!</v>
          </cell>
        </row>
        <row r="2994">
          <cell r="D2994" t="e">
            <v>#REF!</v>
          </cell>
        </row>
        <row r="2995">
          <cell r="D2995" t="e">
            <v>#REF!</v>
          </cell>
        </row>
        <row r="2996">
          <cell r="D2996" t="e">
            <v>#REF!</v>
          </cell>
        </row>
        <row r="2997">
          <cell r="D2997" t="e">
            <v>#REF!</v>
          </cell>
        </row>
        <row r="2998">
          <cell r="D2998" t="e">
            <v>#REF!</v>
          </cell>
        </row>
        <row r="2999">
          <cell r="D2999" t="e">
            <v>#REF!</v>
          </cell>
        </row>
        <row r="3000">
          <cell r="D3000" t="e">
            <v>#REF!</v>
          </cell>
        </row>
        <row r="3001">
          <cell r="D3001" t="e">
            <v>#REF!</v>
          </cell>
        </row>
        <row r="3002">
          <cell r="D3002" t="e">
            <v>#REF!</v>
          </cell>
        </row>
        <row r="3003">
          <cell r="D3003" t="e">
            <v>#REF!</v>
          </cell>
        </row>
        <row r="3004">
          <cell r="D3004" t="e">
            <v>#REF!</v>
          </cell>
        </row>
        <row r="3005">
          <cell r="D3005" t="e">
            <v>#REF!</v>
          </cell>
        </row>
        <row r="3006">
          <cell r="D3006" t="e">
            <v>#REF!</v>
          </cell>
        </row>
        <row r="3007">
          <cell r="D3007" t="e">
            <v>#REF!</v>
          </cell>
        </row>
        <row r="3008">
          <cell r="D3008" t="e">
            <v>#REF!</v>
          </cell>
        </row>
        <row r="3009">
          <cell r="D3009" t="e">
            <v>#REF!</v>
          </cell>
        </row>
        <row r="3010">
          <cell r="D3010" t="e">
            <v>#REF!</v>
          </cell>
        </row>
        <row r="3011">
          <cell r="D3011" t="e">
            <v>#REF!</v>
          </cell>
        </row>
        <row r="3012">
          <cell r="D3012" t="e">
            <v>#REF!</v>
          </cell>
        </row>
        <row r="3013">
          <cell r="D3013" t="e">
            <v>#REF!</v>
          </cell>
        </row>
        <row r="3014">
          <cell r="D3014" t="e">
            <v>#REF!</v>
          </cell>
        </row>
        <row r="3015">
          <cell r="D3015" t="e">
            <v>#REF!</v>
          </cell>
        </row>
        <row r="3016">
          <cell r="D3016" t="e">
            <v>#REF!</v>
          </cell>
        </row>
        <row r="3017">
          <cell r="D3017" t="e">
            <v>#REF!</v>
          </cell>
        </row>
        <row r="3018">
          <cell r="D3018" t="e">
            <v>#REF!</v>
          </cell>
        </row>
        <row r="3019">
          <cell r="D3019" t="e">
            <v>#REF!</v>
          </cell>
        </row>
        <row r="3020">
          <cell r="D3020" t="e">
            <v>#REF!</v>
          </cell>
        </row>
        <row r="3021">
          <cell r="D3021" t="e">
            <v>#REF!</v>
          </cell>
        </row>
        <row r="3022">
          <cell r="D3022" t="e">
            <v>#REF!</v>
          </cell>
        </row>
        <row r="3023">
          <cell r="D3023" t="e">
            <v>#REF!</v>
          </cell>
        </row>
        <row r="3024">
          <cell r="D3024" t="e">
            <v>#REF!</v>
          </cell>
        </row>
        <row r="3025">
          <cell r="D3025" t="e">
            <v>#REF!</v>
          </cell>
        </row>
        <row r="3026">
          <cell r="D3026" t="e">
            <v>#REF!</v>
          </cell>
        </row>
        <row r="3027">
          <cell r="D3027" t="e">
            <v>#REF!</v>
          </cell>
        </row>
        <row r="3028">
          <cell r="D3028" t="e">
            <v>#REF!</v>
          </cell>
        </row>
        <row r="3029">
          <cell r="D3029" t="e">
            <v>#REF!</v>
          </cell>
        </row>
        <row r="3030">
          <cell r="D3030" t="e">
            <v>#REF!</v>
          </cell>
        </row>
        <row r="3031">
          <cell r="D3031" t="e">
            <v>#REF!</v>
          </cell>
        </row>
        <row r="3032">
          <cell r="D3032" t="e">
            <v>#REF!</v>
          </cell>
        </row>
        <row r="3033">
          <cell r="D3033" t="e">
            <v>#REF!</v>
          </cell>
        </row>
        <row r="3034">
          <cell r="D3034" t="e">
            <v>#REF!</v>
          </cell>
        </row>
        <row r="3035">
          <cell r="D3035" t="e">
            <v>#REF!</v>
          </cell>
        </row>
        <row r="3036">
          <cell r="D3036" t="e">
            <v>#REF!</v>
          </cell>
        </row>
        <row r="3037">
          <cell r="D3037" t="e">
            <v>#REF!</v>
          </cell>
        </row>
        <row r="3038">
          <cell r="D3038" t="e">
            <v>#REF!</v>
          </cell>
        </row>
        <row r="3039">
          <cell r="D3039" t="e">
            <v>#REF!</v>
          </cell>
        </row>
        <row r="3040">
          <cell r="D3040" t="e">
            <v>#REF!</v>
          </cell>
        </row>
        <row r="3041">
          <cell r="D3041" t="e">
            <v>#REF!</v>
          </cell>
        </row>
        <row r="3042">
          <cell r="D3042" t="e">
            <v>#REF!</v>
          </cell>
        </row>
        <row r="3043">
          <cell r="D3043" t="e">
            <v>#REF!</v>
          </cell>
        </row>
        <row r="3044">
          <cell r="D3044" t="e">
            <v>#REF!</v>
          </cell>
        </row>
        <row r="3045">
          <cell r="D3045" t="e">
            <v>#REF!</v>
          </cell>
        </row>
        <row r="3046">
          <cell r="D3046" t="e">
            <v>#REF!</v>
          </cell>
        </row>
        <row r="3047">
          <cell r="D3047" t="e">
            <v>#REF!</v>
          </cell>
        </row>
        <row r="3048">
          <cell r="D3048" t="e">
            <v>#REF!</v>
          </cell>
        </row>
        <row r="3049">
          <cell r="D3049" t="e">
            <v>#REF!</v>
          </cell>
        </row>
        <row r="3050">
          <cell r="D3050" t="e">
            <v>#REF!</v>
          </cell>
        </row>
        <row r="3051">
          <cell r="D3051" t="e">
            <v>#REF!</v>
          </cell>
        </row>
        <row r="3052">
          <cell r="D3052" t="e">
            <v>#REF!</v>
          </cell>
        </row>
        <row r="3053">
          <cell r="D3053" t="e">
            <v>#REF!</v>
          </cell>
        </row>
        <row r="3054">
          <cell r="D3054" t="e">
            <v>#REF!</v>
          </cell>
        </row>
        <row r="3055">
          <cell r="D3055" t="e">
            <v>#REF!</v>
          </cell>
        </row>
        <row r="3056">
          <cell r="D3056" t="e">
            <v>#REF!</v>
          </cell>
        </row>
        <row r="3057">
          <cell r="D3057" t="e">
            <v>#REF!</v>
          </cell>
        </row>
        <row r="3058">
          <cell r="D3058" t="e">
            <v>#REF!</v>
          </cell>
        </row>
        <row r="3059">
          <cell r="D3059" t="e">
            <v>#REF!</v>
          </cell>
        </row>
        <row r="3060">
          <cell r="D3060" t="e">
            <v>#REF!</v>
          </cell>
        </row>
        <row r="3061">
          <cell r="D3061" t="e">
            <v>#REF!</v>
          </cell>
        </row>
        <row r="3062">
          <cell r="D3062" t="e">
            <v>#REF!</v>
          </cell>
        </row>
        <row r="3063">
          <cell r="D3063" t="e">
            <v>#REF!</v>
          </cell>
        </row>
        <row r="3064">
          <cell r="D3064" t="e">
            <v>#REF!</v>
          </cell>
        </row>
        <row r="3065">
          <cell r="D3065" t="e">
            <v>#REF!</v>
          </cell>
        </row>
        <row r="3066">
          <cell r="D3066" t="e">
            <v>#REF!</v>
          </cell>
        </row>
        <row r="3067">
          <cell r="D3067" t="e">
            <v>#REF!</v>
          </cell>
        </row>
        <row r="3068">
          <cell r="D3068" t="e">
            <v>#REF!</v>
          </cell>
        </row>
        <row r="3069">
          <cell r="D3069" t="e">
            <v>#REF!</v>
          </cell>
        </row>
        <row r="3070">
          <cell r="D3070" t="e">
            <v>#REF!</v>
          </cell>
        </row>
        <row r="3071">
          <cell r="D3071" t="e">
            <v>#REF!</v>
          </cell>
        </row>
        <row r="3072">
          <cell r="D3072" t="e">
            <v>#REF!</v>
          </cell>
        </row>
        <row r="3073">
          <cell r="D3073" t="e">
            <v>#REF!</v>
          </cell>
        </row>
        <row r="3074">
          <cell r="D3074" t="e">
            <v>#REF!</v>
          </cell>
        </row>
        <row r="3075">
          <cell r="D3075" t="e">
            <v>#REF!</v>
          </cell>
        </row>
        <row r="3076">
          <cell r="D3076" t="e">
            <v>#REF!</v>
          </cell>
        </row>
        <row r="3077">
          <cell r="D3077" t="e">
            <v>#REF!</v>
          </cell>
        </row>
        <row r="3078">
          <cell r="D3078" t="e">
            <v>#REF!</v>
          </cell>
        </row>
        <row r="3079">
          <cell r="D3079" t="e">
            <v>#REF!</v>
          </cell>
        </row>
        <row r="3080">
          <cell r="D3080" t="e">
            <v>#REF!</v>
          </cell>
        </row>
        <row r="3081">
          <cell r="D3081" t="e">
            <v>#REF!</v>
          </cell>
        </row>
        <row r="3082">
          <cell r="D3082" t="e">
            <v>#REF!</v>
          </cell>
        </row>
        <row r="3083">
          <cell r="D3083" t="e">
            <v>#REF!</v>
          </cell>
        </row>
        <row r="3084">
          <cell r="D3084" t="e">
            <v>#REF!</v>
          </cell>
        </row>
        <row r="3085">
          <cell r="D3085" t="e">
            <v>#REF!</v>
          </cell>
        </row>
        <row r="3086">
          <cell r="D3086" t="e">
            <v>#REF!</v>
          </cell>
        </row>
        <row r="3087">
          <cell r="D3087" t="e">
            <v>#REF!</v>
          </cell>
        </row>
        <row r="3088">
          <cell r="D3088" t="e">
            <v>#REF!</v>
          </cell>
        </row>
        <row r="3089">
          <cell r="D3089" t="e">
            <v>#REF!</v>
          </cell>
        </row>
        <row r="3090">
          <cell r="D3090" t="e">
            <v>#REF!</v>
          </cell>
        </row>
        <row r="3091">
          <cell r="D3091" t="e">
            <v>#REF!</v>
          </cell>
        </row>
        <row r="3092">
          <cell r="D3092" t="e">
            <v>#REF!</v>
          </cell>
        </row>
        <row r="3093">
          <cell r="D3093" t="e">
            <v>#REF!</v>
          </cell>
        </row>
        <row r="3094">
          <cell r="D3094" t="e">
            <v>#REF!</v>
          </cell>
        </row>
        <row r="3095">
          <cell r="D3095" t="e">
            <v>#REF!</v>
          </cell>
        </row>
        <row r="3096">
          <cell r="D3096" t="e">
            <v>#REF!</v>
          </cell>
        </row>
        <row r="3097">
          <cell r="D3097" t="e">
            <v>#REF!</v>
          </cell>
        </row>
        <row r="3098">
          <cell r="D3098" t="e">
            <v>#REF!</v>
          </cell>
        </row>
        <row r="3099">
          <cell r="D3099" t="e">
            <v>#REF!</v>
          </cell>
        </row>
        <row r="3100">
          <cell r="D3100" t="e">
            <v>#REF!</v>
          </cell>
        </row>
        <row r="3101">
          <cell r="D3101" t="e">
            <v>#REF!</v>
          </cell>
        </row>
        <row r="3102">
          <cell r="D3102" t="e">
            <v>#REF!</v>
          </cell>
        </row>
        <row r="3103">
          <cell r="D3103" t="e">
            <v>#REF!</v>
          </cell>
        </row>
        <row r="3104">
          <cell r="D3104" t="e">
            <v>#REF!</v>
          </cell>
        </row>
        <row r="3105">
          <cell r="D3105" t="e">
            <v>#REF!</v>
          </cell>
        </row>
        <row r="3106">
          <cell r="D3106" t="e">
            <v>#REF!</v>
          </cell>
        </row>
        <row r="3107">
          <cell r="D3107" t="e">
            <v>#REF!</v>
          </cell>
        </row>
        <row r="3108">
          <cell r="D3108" t="e">
            <v>#REF!</v>
          </cell>
        </row>
        <row r="3109">
          <cell r="D3109" t="e">
            <v>#REF!</v>
          </cell>
        </row>
        <row r="3110">
          <cell r="D3110" t="e">
            <v>#REF!</v>
          </cell>
        </row>
        <row r="3111">
          <cell r="D3111" t="e">
            <v>#REF!</v>
          </cell>
        </row>
        <row r="3112">
          <cell r="D3112" t="e">
            <v>#REF!</v>
          </cell>
        </row>
        <row r="3113">
          <cell r="D3113" t="e">
            <v>#REF!</v>
          </cell>
        </row>
        <row r="3114">
          <cell r="D3114" t="e">
            <v>#REF!</v>
          </cell>
        </row>
        <row r="3115">
          <cell r="D3115" t="e">
            <v>#REF!</v>
          </cell>
        </row>
        <row r="3116">
          <cell r="D3116" t="e">
            <v>#REF!</v>
          </cell>
        </row>
        <row r="3117">
          <cell r="D3117" t="e">
            <v>#REF!</v>
          </cell>
        </row>
        <row r="3118">
          <cell r="D3118" t="e">
            <v>#REF!</v>
          </cell>
        </row>
        <row r="3119">
          <cell r="D3119" t="e">
            <v>#REF!</v>
          </cell>
        </row>
        <row r="3120">
          <cell r="D3120" t="e">
            <v>#REF!</v>
          </cell>
        </row>
        <row r="3121">
          <cell r="D3121" t="e">
            <v>#REF!</v>
          </cell>
        </row>
        <row r="3122">
          <cell r="D3122" t="e">
            <v>#REF!</v>
          </cell>
        </row>
        <row r="3123">
          <cell r="D3123" t="e">
            <v>#REF!</v>
          </cell>
        </row>
        <row r="3124">
          <cell r="D3124" t="e">
            <v>#REF!</v>
          </cell>
        </row>
        <row r="3125">
          <cell r="D3125" t="e">
            <v>#REF!</v>
          </cell>
        </row>
        <row r="3126">
          <cell r="D3126" t="e">
            <v>#REF!</v>
          </cell>
        </row>
        <row r="3127">
          <cell r="D3127" t="e">
            <v>#REF!</v>
          </cell>
        </row>
        <row r="3128">
          <cell r="D3128" t="e">
            <v>#REF!</v>
          </cell>
        </row>
        <row r="3129">
          <cell r="D3129" t="e">
            <v>#REF!</v>
          </cell>
        </row>
        <row r="3130">
          <cell r="D3130" t="e">
            <v>#REF!</v>
          </cell>
        </row>
        <row r="3131">
          <cell r="D3131" t="e">
            <v>#REF!</v>
          </cell>
        </row>
        <row r="3132">
          <cell r="D3132" t="e">
            <v>#REF!</v>
          </cell>
        </row>
        <row r="3133">
          <cell r="D3133" t="e">
            <v>#REF!</v>
          </cell>
        </row>
        <row r="3134">
          <cell r="D3134" t="e">
            <v>#REF!</v>
          </cell>
        </row>
        <row r="3135">
          <cell r="D3135" t="e">
            <v>#REF!</v>
          </cell>
        </row>
        <row r="3136">
          <cell r="D3136" t="e">
            <v>#REF!</v>
          </cell>
        </row>
        <row r="3137">
          <cell r="D3137" t="e">
            <v>#REF!</v>
          </cell>
        </row>
        <row r="3138">
          <cell r="D3138" t="e">
            <v>#REF!</v>
          </cell>
        </row>
        <row r="3139">
          <cell r="D3139" t="e">
            <v>#REF!</v>
          </cell>
        </row>
        <row r="3140">
          <cell r="D3140" t="e">
            <v>#REF!</v>
          </cell>
        </row>
        <row r="3141">
          <cell r="D3141" t="e">
            <v>#REF!</v>
          </cell>
        </row>
        <row r="3142">
          <cell r="D3142" t="e">
            <v>#REF!</v>
          </cell>
        </row>
        <row r="3143">
          <cell r="D3143" t="e">
            <v>#REF!</v>
          </cell>
        </row>
        <row r="3144">
          <cell r="D3144" t="e">
            <v>#REF!</v>
          </cell>
        </row>
        <row r="3145">
          <cell r="D3145" t="e">
            <v>#REF!</v>
          </cell>
        </row>
        <row r="3146">
          <cell r="D3146" t="e">
            <v>#REF!</v>
          </cell>
        </row>
        <row r="3147">
          <cell r="D3147" t="e">
            <v>#REF!</v>
          </cell>
        </row>
        <row r="3148">
          <cell r="D3148" t="e">
            <v>#REF!</v>
          </cell>
        </row>
        <row r="3149">
          <cell r="D3149" t="e">
            <v>#REF!</v>
          </cell>
        </row>
        <row r="3150">
          <cell r="D3150" t="e">
            <v>#REF!</v>
          </cell>
        </row>
        <row r="3151">
          <cell r="D3151" t="e">
            <v>#REF!</v>
          </cell>
        </row>
        <row r="3152">
          <cell r="D3152" t="e">
            <v>#REF!</v>
          </cell>
        </row>
        <row r="3153">
          <cell r="D3153" t="e">
            <v>#REF!</v>
          </cell>
        </row>
        <row r="3154">
          <cell r="D3154" t="e">
            <v>#REF!</v>
          </cell>
        </row>
        <row r="3155">
          <cell r="D3155" t="e">
            <v>#REF!</v>
          </cell>
        </row>
        <row r="3156">
          <cell r="D3156" t="e">
            <v>#REF!</v>
          </cell>
        </row>
        <row r="3157">
          <cell r="D3157" t="e">
            <v>#REF!</v>
          </cell>
        </row>
        <row r="3158">
          <cell r="D3158" t="e">
            <v>#REF!</v>
          </cell>
        </row>
        <row r="3159">
          <cell r="D3159" t="e">
            <v>#REF!</v>
          </cell>
        </row>
        <row r="3160">
          <cell r="D3160" t="e">
            <v>#REF!</v>
          </cell>
        </row>
        <row r="3161">
          <cell r="D3161" t="e">
            <v>#REF!</v>
          </cell>
        </row>
        <row r="3162">
          <cell r="D3162" t="e">
            <v>#REF!</v>
          </cell>
        </row>
        <row r="3163">
          <cell r="D3163" t="e">
            <v>#REF!</v>
          </cell>
        </row>
        <row r="3164">
          <cell r="D3164" t="e">
            <v>#REF!</v>
          </cell>
        </row>
        <row r="3165">
          <cell r="D3165" t="e">
            <v>#REF!</v>
          </cell>
        </row>
        <row r="3166">
          <cell r="D3166" t="e">
            <v>#REF!</v>
          </cell>
        </row>
        <row r="3167">
          <cell r="D3167" t="e">
            <v>#REF!</v>
          </cell>
        </row>
        <row r="3168">
          <cell r="D3168" t="e">
            <v>#REF!</v>
          </cell>
        </row>
        <row r="3169">
          <cell r="D3169" t="e">
            <v>#REF!</v>
          </cell>
        </row>
        <row r="3170">
          <cell r="D3170" t="e">
            <v>#REF!</v>
          </cell>
        </row>
        <row r="3171">
          <cell r="D3171" t="e">
            <v>#REF!</v>
          </cell>
        </row>
        <row r="3172">
          <cell r="D3172" t="e">
            <v>#REF!</v>
          </cell>
        </row>
        <row r="3173">
          <cell r="D3173" t="e">
            <v>#REF!</v>
          </cell>
        </row>
        <row r="3174">
          <cell r="D3174" t="e">
            <v>#REF!</v>
          </cell>
        </row>
        <row r="3175">
          <cell r="D3175" t="e">
            <v>#REF!</v>
          </cell>
        </row>
        <row r="3176">
          <cell r="D3176" t="e">
            <v>#REF!</v>
          </cell>
        </row>
        <row r="3177">
          <cell r="D3177" t="e">
            <v>#REF!</v>
          </cell>
        </row>
        <row r="3178">
          <cell r="D3178" t="e">
            <v>#REF!</v>
          </cell>
        </row>
        <row r="3179">
          <cell r="D3179" t="e">
            <v>#REF!</v>
          </cell>
        </row>
        <row r="3180">
          <cell r="D3180" t="e">
            <v>#REF!</v>
          </cell>
        </row>
        <row r="3181">
          <cell r="D3181" t="e">
            <v>#REF!</v>
          </cell>
        </row>
        <row r="3182">
          <cell r="D3182" t="e">
            <v>#REF!</v>
          </cell>
        </row>
        <row r="3183">
          <cell r="D3183" t="e">
            <v>#REF!</v>
          </cell>
        </row>
        <row r="3184">
          <cell r="D3184" t="e">
            <v>#REF!</v>
          </cell>
        </row>
        <row r="3185">
          <cell r="D3185" t="e">
            <v>#REF!</v>
          </cell>
        </row>
        <row r="3186">
          <cell r="D3186" t="e">
            <v>#REF!</v>
          </cell>
        </row>
        <row r="3187">
          <cell r="D3187" t="e">
            <v>#REF!</v>
          </cell>
        </row>
        <row r="3188">
          <cell r="D3188" t="e">
            <v>#REF!</v>
          </cell>
        </row>
        <row r="3189">
          <cell r="D3189" t="e">
            <v>#REF!</v>
          </cell>
        </row>
        <row r="3190">
          <cell r="D3190" t="e">
            <v>#REF!</v>
          </cell>
        </row>
        <row r="3191">
          <cell r="D3191" t="e">
            <v>#REF!</v>
          </cell>
        </row>
        <row r="3192">
          <cell r="D3192" t="e">
            <v>#REF!</v>
          </cell>
        </row>
        <row r="3193">
          <cell r="D3193" t="e">
            <v>#REF!</v>
          </cell>
        </row>
        <row r="3194">
          <cell r="D3194" t="e">
            <v>#REF!</v>
          </cell>
        </row>
        <row r="3195">
          <cell r="D3195" t="e">
            <v>#REF!</v>
          </cell>
        </row>
        <row r="3196">
          <cell r="D3196" t="e">
            <v>#REF!</v>
          </cell>
        </row>
        <row r="3197">
          <cell r="D3197" t="e">
            <v>#REF!</v>
          </cell>
        </row>
        <row r="3198">
          <cell r="D3198" t="e">
            <v>#REF!</v>
          </cell>
        </row>
        <row r="3199">
          <cell r="D3199" t="e">
            <v>#REF!</v>
          </cell>
        </row>
        <row r="3200">
          <cell r="D3200" t="e">
            <v>#REF!</v>
          </cell>
        </row>
        <row r="3201">
          <cell r="D3201" t="e">
            <v>#REF!</v>
          </cell>
        </row>
        <row r="3202">
          <cell r="D3202" t="e">
            <v>#REF!</v>
          </cell>
        </row>
        <row r="3203">
          <cell r="D3203" t="e">
            <v>#REF!</v>
          </cell>
        </row>
        <row r="3204">
          <cell r="D3204" t="e">
            <v>#REF!</v>
          </cell>
        </row>
        <row r="3205">
          <cell r="D3205" t="e">
            <v>#REF!</v>
          </cell>
        </row>
        <row r="3206">
          <cell r="D3206" t="e">
            <v>#REF!</v>
          </cell>
        </row>
        <row r="3207">
          <cell r="D3207" t="e">
            <v>#REF!</v>
          </cell>
        </row>
        <row r="3208">
          <cell r="D3208" t="e">
            <v>#REF!</v>
          </cell>
        </row>
        <row r="3209">
          <cell r="D3209" t="e">
            <v>#REF!</v>
          </cell>
        </row>
        <row r="3210">
          <cell r="D3210" t="e">
            <v>#REF!</v>
          </cell>
        </row>
        <row r="3211">
          <cell r="D3211" t="e">
            <v>#REF!</v>
          </cell>
        </row>
        <row r="3212">
          <cell r="D3212" t="e">
            <v>#REF!</v>
          </cell>
        </row>
        <row r="3213">
          <cell r="D3213" t="e">
            <v>#REF!</v>
          </cell>
        </row>
        <row r="3214">
          <cell r="D3214" t="e">
            <v>#REF!</v>
          </cell>
        </row>
        <row r="3215">
          <cell r="D3215" t="e">
            <v>#REF!</v>
          </cell>
        </row>
        <row r="3216">
          <cell r="D3216" t="e">
            <v>#REF!</v>
          </cell>
        </row>
        <row r="3217">
          <cell r="D3217" t="e">
            <v>#REF!</v>
          </cell>
        </row>
        <row r="3218">
          <cell r="D3218" t="e">
            <v>#REF!</v>
          </cell>
        </row>
        <row r="3219">
          <cell r="D3219" t="e">
            <v>#REF!</v>
          </cell>
        </row>
        <row r="3220">
          <cell r="D3220" t="e">
            <v>#REF!</v>
          </cell>
        </row>
        <row r="3221">
          <cell r="D3221" t="e">
            <v>#REF!</v>
          </cell>
        </row>
        <row r="3222">
          <cell r="D3222" t="e">
            <v>#REF!</v>
          </cell>
        </row>
        <row r="3223">
          <cell r="D3223" t="e">
            <v>#REF!</v>
          </cell>
        </row>
        <row r="3224">
          <cell r="D3224" t="e">
            <v>#REF!</v>
          </cell>
        </row>
        <row r="3225">
          <cell r="D3225" t="e">
            <v>#REF!</v>
          </cell>
        </row>
        <row r="3226">
          <cell r="D3226" t="e">
            <v>#REF!</v>
          </cell>
        </row>
        <row r="3227">
          <cell r="D3227" t="e">
            <v>#REF!</v>
          </cell>
        </row>
        <row r="3228">
          <cell r="D3228" t="e">
            <v>#REF!</v>
          </cell>
        </row>
        <row r="3229">
          <cell r="D3229" t="e">
            <v>#REF!</v>
          </cell>
        </row>
        <row r="3230">
          <cell r="D3230" t="e">
            <v>#REF!</v>
          </cell>
        </row>
        <row r="3231">
          <cell r="D3231" t="e">
            <v>#REF!</v>
          </cell>
        </row>
        <row r="3232">
          <cell r="D3232" t="e">
            <v>#REF!</v>
          </cell>
        </row>
        <row r="3233">
          <cell r="D3233" t="e">
            <v>#REF!</v>
          </cell>
        </row>
        <row r="3234">
          <cell r="D3234" t="e">
            <v>#REF!</v>
          </cell>
        </row>
        <row r="3235">
          <cell r="D3235" t="e">
            <v>#REF!</v>
          </cell>
        </row>
        <row r="3236">
          <cell r="D3236" t="e">
            <v>#REF!</v>
          </cell>
        </row>
        <row r="3237">
          <cell r="D3237" t="e">
            <v>#REF!</v>
          </cell>
        </row>
        <row r="3238">
          <cell r="D3238" t="e">
            <v>#REF!</v>
          </cell>
        </row>
        <row r="3239">
          <cell r="D3239" t="e">
            <v>#REF!</v>
          </cell>
        </row>
        <row r="3240">
          <cell r="D3240" t="e">
            <v>#REF!</v>
          </cell>
        </row>
        <row r="3241">
          <cell r="D3241" t="e">
            <v>#REF!</v>
          </cell>
        </row>
        <row r="3242">
          <cell r="D3242" t="e">
            <v>#REF!</v>
          </cell>
        </row>
        <row r="3243">
          <cell r="D3243" t="e">
            <v>#REF!</v>
          </cell>
        </row>
        <row r="3244">
          <cell r="D3244" t="e">
            <v>#REF!</v>
          </cell>
        </row>
        <row r="3245">
          <cell r="D3245" t="e">
            <v>#REF!</v>
          </cell>
        </row>
        <row r="3246">
          <cell r="D3246" t="e">
            <v>#REF!</v>
          </cell>
        </row>
        <row r="3247">
          <cell r="D3247" t="e">
            <v>#REF!</v>
          </cell>
        </row>
        <row r="3248">
          <cell r="D3248" t="e">
            <v>#REF!</v>
          </cell>
        </row>
        <row r="3249">
          <cell r="D3249" t="e">
            <v>#REF!</v>
          </cell>
        </row>
        <row r="3250">
          <cell r="D3250" t="e">
            <v>#REF!</v>
          </cell>
        </row>
        <row r="3251">
          <cell r="D3251" t="e">
            <v>#REF!</v>
          </cell>
        </row>
        <row r="3252">
          <cell r="D3252" t="e">
            <v>#REF!</v>
          </cell>
        </row>
        <row r="3253">
          <cell r="D3253" t="e">
            <v>#REF!</v>
          </cell>
        </row>
        <row r="3254">
          <cell r="D3254" t="e">
            <v>#REF!</v>
          </cell>
        </row>
        <row r="3255">
          <cell r="D3255" t="e">
            <v>#REF!</v>
          </cell>
        </row>
        <row r="3256">
          <cell r="D3256" t="e">
            <v>#REF!</v>
          </cell>
        </row>
        <row r="3257">
          <cell r="D3257" t="e">
            <v>#REF!</v>
          </cell>
        </row>
        <row r="3258">
          <cell r="D3258" t="e">
            <v>#REF!</v>
          </cell>
        </row>
        <row r="3259">
          <cell r="D3259" t="e">
            <v>#REF!</v>
          </cell>
        </row>
        <row r="3260">
          <cell r="D3260" t="e">
            <v>#REF!</v>
          </cell>
        </row>
        <row r="3261">
          <cell r="D3261" t="e">
            <v>#REF!</v>
          </cell>
        </row>
        <row r="3262">
          <cell r="D3262" t="e">
            <v>#REF!</v>
          </cell>
        </row>
        <row r="3263">
          <cell r="D3263" t="e">
            <v>#REF!</v>
          </cell>
        </row>
        <row r="3264">
          <cell r="D3264" t="e">
            <v>#REF!</v>
          </cell>
        </row>
        <row r="3265">
          <cell r="D3265" t="e">
            <v>#REF!</v>
          </cell>
        </row>
        <row r="3266">
          <cell r="D3266" t="e">
            <v>#REF!</v>
          </cell>
        </row>
        <row r="3267">
          <cell r="D3267" t="e">
            <v>#REF!</v>
          </cell>
        </row>
        <row r="3268">
          <cell r="D3268" t="e">
            <v>#REF!</v>
          </cell>
        </row>
        <row r="3269">
          <cell r="D3269" t="e">
            <v>#REF!</v>
          </cell>
        </row>
        <row r="3270">
          <cell r="D3270" t="e">
            <v>#REF!</v>
          </cell>
        </row>
        <row r="3271">
          <cell r="D3271" t="e">
            <v>#REF!</v>
          </cell>
        </row>
        <row r="3272">
          <cell r="D3272" t="e">
            <v>#REF!</v>
          </cell>
        </row>
        <row r="3273">
          <cell r="D3273" t="e">
            <v>#REF!</v>
          </cell>
        </row>
        <row r="3274">
          <cell r="D3274" t="e">
            <v>#REF!</v>
          </cell>
        </row>
        <row r="3275">
          <cell r="D3275" t="e">
            <v>#REF!</v>
          </cell>
        </row>
        <row r="3276">
          <cell r="D3276" t="e">
            <v>#REF!</v>
          </cell>
        </row>
        <row r="3277">
          <cell r="D3277" t="e">
            <v>#REF!</v>
          </cell>
        </row>
        <row r="3278">
          <cell r="D3278" t="e">
            <v>#REF!</v>
          </cell>
        </row>
        <row r="3279">
          <cell r="D3279" t="e">
            <v>#REF!</v>
          </cell>
        </row>
        <row r="3280">
          <cell r="D3280" t="e">
            <v>#REF!</v>
          </cell>
        </row>
        <row r="3281">
          <cell r="D3281" t="e">
            <v>#REF!</v>
          </cell>
        </row>
        <row r="3282">
          <cell r="D3282" t="e">
            <v>#REF!</v>
          </cell>
        </row>
        <row r="3283">
          <cell r="D3283" t="e">
            <v>#REF!</v>
          </cell>
        </row>
        <row r="3284">
          <cell r="D3284" t="e">
            <v>#REF!</v>
          </cell>
        </row>
        <row r="3285">
          <cell r="D3285" t="e">
            <v>#REF!</v>
          </cell>
        </row>
        <row r="3286">
          <cell r="D3286" t="e">
            <v>#REF!</v>
          </cell>
        </row>
        <row r="3287">
          <cell r="D3287" t="e">
            <v>#REF!</v>
          </cell>
        </row>
        <row r="3288">
          <cell r="D3288" t="e">
            <v>#REF!</v>
          </cell>
        </row>
        <row r="3289">
          <cell r="D3289" t="e">
            <v>#REF!</v>
          </cell>
        </row>
        <row r="3290">
          <cell r="D3290" t="e">
            <v>#REF!</v>
          </cell>
        </row>
        <row r="3291">
          <cell r="D3291" t="e">
            <v>#REF!</v>
          </cell>
        </row>
        <row r="3292">
          <cell r="D3292" t="e">
            <v>#REF!</v>
          </cell>
        </row>
        <row r="3293">
          <cell r="D3293" t="e">
            <v>#REF!</v>
          </cell>
        </row>
        <row r="3294">
          <cell r="D3294" t="e">
            <v>#REF!</v>
          </cell>
        </row>
        <row r="3295">
          <cell r="D3295" t="e">
            <v>#REF!</v>
          </cell>
        </row>
        <row r="3296">
          <cell r="D3296" t="e">
            <v>#REF!</v>
          </cell>
        </row>
        <row r="3297">
          <cell r="D3297" t="e">
            <v>#REF!</v>
          </cell>
        </row>
        <row r="3298">
          <cell r="D3298" t="e">
            <v>#REF!</v>
          </cell>
        </row>
        <row r="3299">
          <cell r="D3299" t="e">
            <v>#REF!</v>
          </cell>
        </row>
        <row r="3300">
          <cell r="D3300" t="e">
            <v>#REF!</v>
          </cell>
        </row>
        <row r="3301">
          <cell r="D3301" t="e">
            <v>#REF!</v>
          </cell>
        </row>
        <row r="3302">
          <cell r="D3302" t="e">
            <v>#REF!</v>
          </cell>
        </row>
        <row r="3303">
          <cell r="D3303" t="e">
            <v>#REF!</v>
          </cell>
        </row>
        <row r="3304">
          <cell r="D3304" t="e">
            <v>#REF!</v>
          </cell>
        </row>
        <row r="3305">
          <cell r="D3305" t="e">
            <v>#REF!</v>
          </cell>
        </row>
        <row r="3306">
          <cell r="D3306" t="e">
            <v>#REF!</v>
          </cell>
        </row>
        <row r="3307">
          <cell r="D3307" t="e">
            <v>#REF!</v>
          </cell>
        </row>
        <row r="3308">
          <cell r="D3308" t="e">
            <v>#REF!</v>
          </cell>
        </row>
        <row r="3309">
          <cell r="D3309" t="e">
            <v>#REF!</v>
          </cell>
        </row>
        <row r="3310">
          <cell r="D3310" t="e">
            <v>#REF!</v>
          </cell>
        </row>
        <row r="3311">
          <cell r="D3311" t="e">
            <v>#REF!</v>
          </cell>
        </row>
        <row r="3312">
          <cell r="D3312" t="e">
            <v>#REF!</v>
          </cell>
        </row>
        <row r="3313">
          <cell r="D3313" t="e">
            <v>#REF!</v>
          </cell>
        </row>
        <row r="3314">
          <cell r="D3314" t="e">
            <v>#REF!</v>
          </cell>
        </row>
        <row r="3315">
          <cell r="D3315" t="e">
            <v>#REF!</v>
          </cell>
        </row>
        <row r="3316">
          <cell r="D3316" t="e">
            <v>#REF!</v>
          </cell>
        </row>
        <row r="3317">
          <cell r="D3317" t="e">
            <v>#REF!</v>
          </cell>
        </row>
        <row r="3318">
          <cell r="D3318" t="e">
            <v>#REF!</v>
          </cell>
        </row>
        <row r="3319">
          <cell r="D3319" t="e">
            <v>#REF!</v>
          </cell>
        </row>
        <row r="3320">
          <cell r="D3320" t="e">
            <v>#REF!</v>
          </cell>
        </row>
        <row r="3321">
          <cell r="D3321" t="e">
            <v>#REF!</v>
          </cell>
        </row>
        <row r="3322">
          <cell r="D3322" t="e">
            <v>#REF!</v>
          </cell>
        </row>
        <row r="3323">
          <cell r="D3323" t="e">
            <v>#REF!</v>
          </cell>
        </row>
        <row r="3324">
          <cell r="D3324" t="e">
            <v>#REF!</v>
          </cell>
        </row>
        <row r="3325">
          <cell r="D3325" t="e">
            <v>#REF!</v>
          </cell>
        </row>
        <row r="3326">
          <cell r="D3326" t="e">
            <v>#REF!</v>
          </cell>
        </row>
        <row r="3327">
          <cell r="D3327" t="e">
            <v>#REF!</v>
          </cell>
        </row>
        <row r="3328">
          <cell r="D3328" t="e">
            <v>#REF!</v>
          </cell>
        </row>
        <row r="3329">
          <cell r="D3329" t="e">
            <v>#REF!</v>
          </cell>
        </row>
        <row r="3330">
          <cell r="D3330" t="e">
            <v>#REF!</v>
          </cell>
        </row>
        <row r="3331">
          <cell r="D3331" t="e">
            <v>#REF!</v>
          </cell>
        </row>
        <row r="3332">
          <cell r="D3332" t="e">
            <v>#REF!</v>
          </cell>
        </row>
        <row r="3333">
          <cell r="D3333" t="e">
            <v>#REF!</v>
          </cell>
        </row>
        <row r="3334">
          <cell r="D3334" t="e">
            <v>#REF!</v>
          </cell>
        </row>
        <row r="3335">
          <cell r="D3335" t="e">
            <v>#REF!</v>
          </cell>
        </row>
        <row r="3336">
          <cell r="D3336" t="e">
            <v>#REF!</v>
          </cell>
        </row>
        <row r="3337">
          <cell r="D3337" t="e">
            <v>#REF!</v>
          </cell>
        </row>
        <row r="3338">
          <cell r="D3338" t="e">
            <v>#REF!</v>
          </cell>
        </row>
        <row r="3339">
          <cell r="D3339" t="e">
            <v>#REF!</v>
          </cell>
        </row>
        <row r="3340">
          <cell r="D3340" t="e">
            <v>#REF!</v>
          </cell>
        </row>
        <row r="3341">
          <cell r="D3341" t="e">
            <v>#REF!</v>
          </cell>
        </row>
        <row r="3342">
          <cell r="D3342" t="e">
            <v>#REF!</v>
          </cell>
        </row>
        <row r="3343">
          <cell r="D3343" t="e">
            <v>#REF!</v>
          </cell>
        </row>
        <row r="3344">
          <cell r="D3344" t="e">
            <v>#REF!</v>
          </cell>
        </row>
        <row r="3345">
          <cell r="D3345" t="e">
            <v>#REF!</v>
          </cell>
        </row>
        <row r="3346">
          <cell r="D3346" t="e">
            <v>#REF!</v>
          </cell>
        </row>
        <row r="3347">
          <cell r="D3347" t="e">
            <v>#REF!</v>
          </cell>
        </row>
        <row r="3348">
          <cell r="D3348" t="e">
            <v>#REF!</v>
          </cell>
        </row>
        <row r="3349">
          <cell r="D3349" t="e">
            <v>#REF!</v>
          </cell>
        </row>
        <row r="3350">
          <cell r="D3350" t="e">
            <v>#REF!</v>
          </cell>
        </row>
        <row r="3351">
          <cell r="D3351" t="e">
            <v>#REF!</v>
          </cell>
        </row>
        <row r="3352">
          <cell r="D3352" t="e">
            <v>#REF!</v>
          </cell>
        </row>
        <row r="3353">
          <cell r="D3353" t="e">
            <v>#REF!</v>
          </cell>
        </row>
        <row r="3354">
          <cell r="D3354" t="e">
            <v>#REF!</v>
          </cell>
        </row>
        <row r="3355">
          <cell r="D3355" t="e">
            <v>#REF!</v>
          </cell>
        </row>
        <row r="3356">
          <cell r="D3356" t="e">
            <v>#REF!</v>
          </cell>
        </row>
        <row r="3357">
          <cell r="D3357" t="e">
            <v>#REF!</v>
          </cell>
        </row>
        <row r="3358">
          <cell r="D3358" t="e">
            <v>#REF!</v>
          </cell>
        </row>
        <row r="3359">
          <cell r="D3359" t="e">
            <v>#REF!</v>
          </cell>
        </row>
        <row r="3360">
          <cell r="D3360" t="e">
            <v>#REF!</v>
          </cell>
        </row>
        <row r="3361">
          <cell r="D3361" t="e">
            <v>#REF!</v>
          </cell>
        </row>
        <row r="3362">
          <cell r="D3362" t="e">
            <v>#REF!</v>
          </cell>
        </row>
        <row r="3363">
          <cell r="D3363" t="e">
            <v>#REF!</v>
          </cell>
        </row>
        <row r="3364">
          <cell r="D3364" t="e">
            <v>#REF!</v>
          </cell>
        </row>
        <row r="3365">
          <cell r="D3365" t="e">
            <v>#REF!</v>
          </cell>
        </row>
        <row r="3366">
          <cell r="D3366" t="e">
            <v>#REF!</v>
          </cell>
        </row>
        <row r="3367">
          <cell r="D3367" t="e">
            <v>#REF!</v>
          </cell>
        </row>
        <row r="3368">
          <cell r="D3368" t="e">
            <v>#REF!</v>
          </cell>
        </row>
        <row r="3369">
          <cell r="D3369" t="e">
            <v>#REF!</v>
          </cell>
        </row>
        <row r="3370">
          <cell r="D3370" t="e">
            <v>#REF!</v>
          </cell>
        </row>
        <row r="3371">
          <cell r="D3371" t="e">
            <v>#REF!</v>
          </cell>
        </row>
        <row r="3372">
          <cell r="D3372" t="e">
            <v>#REF!</v>
          </cell>
        </row>
        <row r="3373">
          <cell r="D3373" t="e">
            <v>#REF!</v>
          </cell>
        </row>
        <row r="3374">
          <cell r="D3374" t="e">
            <v>#REF!</v>
          </cell>
        </row>
        <row r="3375">
          <cell r="D3375" t="e">
            <v>#REF!</v>
          </cell>
        </row>
        <row r="3376">
          <cell r="D3376" t="e">
            <v>#REF!</v>
          </cell>
        </row>
        <row r="3377">
          <cell r="D3377" t="e">
            <v>#REF!</v>
          </cell>
        </row>
        <row r="3378">
          <cell r="D3378" t="e">
            <v>#REF!</v>
          </cell>
        </row>
        <row r="3379">
          <cell r="D3379" t="e">
            <v>#REF!</v>
          </cell>
        </row>
        <row r="3380">
          <cell r="D3380" t="e">
            <v>#REF!</v>
          </cell>
        </row>
        <row r="3381">
          <cell r="D3381" t="e">
            <v>#REF!</v>
          </cell>
        </row>
        <row r="3382">
          <cell r="D3382" t="e">
            <v>#REF!</v>
          </cell>
        </row>
        <row r="3383">
          <cell r="D3383" t="e">
            <v>#REF!</v>
          </cell>
        </row>
        <row r="3384">
          <cell r="D3384" t="e">
            <v>#REF!</v>
          </cell>
        </row>
        <row r="3385">
          <cell r="D3385" t="e">
            <v>#REF!</v>
          </cell>
        </row>
        <row r="3386">
          <cell r="D3386" t="e">
            <v>#REF!</v>
          </cell>
        </row>
        <row r="3387">
          <cell r="D3387" t="e">
            <v>#REF!</v>
          </cell>
        </row>
        <row r="3388">
          <cell r="D3388" t="e">
            <v>#REF!</v>
          </cell>
        </row>
        <row r="3389">
          <cell r="D3389" t="e">
            <v>#REF!</v>
          </cell>
        </row>
        <row r="3390">
          <cell r="D3390" t="e">
            <v>#REF!</v>
          </cell>
        </row>
        <row r="3391">
          <cell r="D3391" t="e">
            <v>#REF!</v>
          </cell>
        </row>
        <row r="3392">
          <cell r="D3392" t="e">
            <v>#REF!</v>
          </cell>
        </row>
        <row r="3393">
          <cell r="D3393" t="e">
            <v>#REF!</v>
          </cell>
        </row>
        <row r="3394">
          <cell r="D3394" t="e">
            <v>#REF!</v>
          </cell>
        </row>
        <row r="3395">
          <cell r="D3395" t="e">
            <v>#REF!</v>
          </cell>
        </row>
        <row r="3396">
          <cell r="D3396" t="e">
            <v>#REF!</v>
          </cell>
        </row>
        <row r="3397">
          <cell r="D3397" t="e">
            <v>#REF!</v>
          </cell>
        </row>
        <row r="3398">
          <cell r="D3398" t="e">
            <v>#REF!</v>
          </cell>
        </row>
        <row r="3399">
          <cell r="D3399" t="e">
            <v>#REF!</v>
          </cell>
        </row>
        <row r="3400">
          <cell r="D3400" t="e">
            <v>#REF!</v>
          </cell>
        </row>
        <row r="3401">
          <cell r="D3401" t="e">
            <v>#REF!</v>
          </cell>
        </row>
        <row r="3402">
          <cell r="D3402" t="e">
            <v>#REF!</v>
          </cell>
        </row>
        <row r="3403">
          <cell r="D3403" t="e">
            <v>#REF!</v>
          </cell>
        </row>
        <row r="3404">
          <cell r="D3404" t="e">
            <v>#REF!</v>
          </cell>
        </row>
        <row r="3405">
          <cell r="D3405" t="e">
            <v>#REF!</v>
          </cell>
        </row>
        <row r="3406">
          <cell r="D3406" t="e">
            <v>#REF!</v>
          </cell>
        </row>
        <row r="3407">
          <cell r="D3407" t="e">
            <v>#REF!</v>
          </cell>
        </row>
        <row r="3408">
          <cell r="D3408" t="e">
            <v>#REF!</v>
          </cell>
        </row>
        <row r="3409">
          <cell r="D3409" t="e">
            <v>#REF!</v>
          </cell>
        </row>
        <row r="3410">
          <cell r="D3410" t="e">
            <v>#REF!</v>
          </cell>
        </row>
        <row r="3411">
          <cell r="D3411" t="e">
            <v>#REF!</v>
          </cell>
        </row>
        <row r="3412">
          <cell r="D3412" t="e">
            <v>#REF!</v>
          </cell>
        </row>
        <row r="3413">
          <cell r="D3413" t="e">
            <v>#REF!</v>
          </cell>
        </row>
        <row r="3414">
          <cell r="D3414" t="e">
            <v>#REF!</v>
          </cell>
        </row>
        <row r="3415">
          <cell r="D3415" t="e">
            <v>#REF!</v>
          </cell>
        </row>
        <row r="3416">
          <cell r="D3416" t="e">
            <v>#REF!</v>
          </cell>
        </row>
        <row r="3417">
          <cell r="D3417" t="e">
            <v>#REF!</v>
          </cell>
        </row>
        <row r="3418">
          <cell r="D3418" t="e">
            <v>#REF!</v>
          </cell>
        </row>
        <row r="3419">
          <cell r="D3419" t="e">
            <v>#REF!</v>
          </cell>
        </row>
        <row r="3420">
          <cell r="D3420" t="e">
            <v>#REF!</v>
          </cell>
        </row>
        <row r="3421">
          <cell r="D3421" t="e">
            <v>#REF!</v>
          </cell>
        </row>
        <row r="3422">
          <cell r="D3422" t="e">
            <v>#REF!</v>
          </cell>
        </row>
        <row r="3423">
          <cell r="D3423" t="e">
            <v>#REF!</v>
          </cell>
        </row>
        <row r="3424">
          <cell r="D3424" t="e">
            <v>#REF!</v>
          </cell>
        </row>
        <row r="3425">
          <cell r="D3425" t="e">
            <v>#REF!</v>
          </cell>
        </row>
        <row r="3426">
          <cell r="D3426" t="e">
            <v>#REF!</v>
          </cell>
        </row>
        <row r="3427">
          <cell r="D3427" t="e">
            <v>#REF!</v>
          </cell>
        </row>
        <row r="3428">
          <cell r="D3428" t="e">
            <v>#REF!</v>
          </cell>
        </row>
        <row r="3429">
          <cell r="D3429" t="e">
            <v>#REF!</v>
          </cell>
        </row>
        <row r="3430">
          <cell r="D3430" t="e">
            <v>#REF!</v>
          </cell>
        </row>
        <row r="3431">
          <cell r="D3431" t="e">
            <v>#REF!</v>
          </cell>
        </row>
        <row r="3432">
          <cell r="D3432" t="e">
            <v>#REF!</v>
          </cell>
        </row>
        <row r="3433">
          <cell r="D3433" t="e">
            <v>#REF!</v>
          </cell>
        </row>
        <row r="3434">
          <cell r="D3434" t="e">
            <v>#REF!</v>
          </cell>
        </row>
        <row r="3435">
          <cell r="D3435" t="e">
            <v>#REF!</v>
          </cell>
        </row>
        <row r="3436">
          <cell r="D3436" t="e">
            <v>#REF!</v>
          </cell>
        </row>
        <row r="3437">
          <cell r="D3437" t="e">
            <v>#REF!</v>
          </cell>
        </row>
        <row r="3438">
          <cell r="D3438" t="e">
            <v>#REF!</v>
          </cell>
        </row>
        <row r="3439">
          <cell r="D3439" t="e">
            <v>#REF!</v>
          </cell>
        </row>
        <row r="3440">
          <cell r="D3440" t="e">
            <v>#REF!</v>
          </cell>
        </row>
        <row r="3441">
          <cell r="D3441" t="e">
            <v>#REF!</v>
          </cell>
        </row>
        <row r="3442">
          <cell r="D3442" t="e">
            <v>#REF!</v>
          </cell>
        </row>
        <row r="3443">
          <cell r="D3443" t="e">
            <v>#REF!</v>
          </cell>
        </row>
        <row r="3444">
          <cell r="D3444" t="e">
            <v>#REF!</v>
          </cell>
        </row>
        <row r="3445">
          <cell r="D3445" t="e">
            <v>#REF!</v>
          </cell>
        </row>
        <row r="3446">
          <cell r="D3446" t="e">
            <v>#REF!</v>
          </cell>
        </row>
        <row r="3447">
          <cell r="D3447" t="e">
            <v>#REF!</v>
          </cell>
        </row>
        <row r="3448">
          <cell r="D3448" t="e">
            <v>#REF!</v>
          </cell>
        </row>
        <row r="3449">
          <cell r="D3449" t="e">
            <v>#REF!</v>
          </cell>
        </row>
        <row r="3450">
          <cell r="D3450" t="e">
            <v>#REF!</v>
          </cell>
        </row>
        <row r="3451">
          <cell r="D3451" t="e">
            <v>#REF!</v>
          </cell>
        </row>
        <row r="3452">
          <cell r="D3452" t="e">
            <v>#REF!</v>
          </cell>
        </row>
        <row r="3453">
          <cell r="D3453" t="e">
            <v>#REF!</v>
          </cell>
        </row>
        <row r="3454">
          <cell r="D3454" t="e">
            <v>#REF!</v>
          </cell>
        </row>
        <row r="3455">
          <cell r="D3455" t="e">
            <v>#REF!</v>
          </cell>
        </row>
        <row r="3456">
          <cell r="D3456" t="e">
            <v>#REF!</v>
          </cell>
        </row>
        <row r="3457">
          <cell r="D3457" t="e">
            <v>#REF!</v>
          </cell>
        </row>
        <row r="3458">
          <cell r="D3458" t="e">
            <v>#REF!</v>
          </cell>
        </row>
        <row r="3459">
          <cell r="D3459" t="e">
            <v>#REF!</v>
          </cell>
        </row>
        <row r="3460">
          <cell r="D3460" t="e">
            <v>#REF!</v>
          </cell>
        </row>
        <row r="3461">
          <cell r="D3461" t="e">
            <v>#REF!</v>
          </cell>
        </row>
        <row r="3462">
          <cell r="D3462" t="e">
            <v>#REF!</v>
          </cell>
        </row>
        <row r="3463">
          <cell r="D3463" t="e">
            <v>#REF!</v>
          </cell>
        </row>
        <row r="3464">
          <cell r="D3464" t="e">
            <v>#REF!</v>
          </cell>
        </row>
        <row r="3465">
          <cell r="D3465" t="e">
            <v>#REF!</v>
          </cell>
        </row>
        <row r="3466">
          <cell r="D3466" t="e">
            <v>#REF!</v>
          </cell>
        </row>
        <row r="3467">
          <cell r="D3467" t="e">
            <v>#REF!</v>
          </cell>
        </row>
        <row r="3468">
          <cell r="D3468" t="e">
            <v>#REF!</v>
          </cell>
        </row>
        <row r="3469">
          <cell r="D3469" t="e">
            <v>#REF!</v>
          </cell>
        </row>
        <row r="3470">
          <cell r="D3470" t="e">
            <v>#REF!</v>
          </cell>
        </row>
        <row r="3471">
          <cell r="D3471" t="e">
            <v>#REF!</v>
          </cell>
        </row>
        <row r="3472">
          <cell r="D3472" t="e">
            <v>#REF!</v>
          </cell>
        </row>
        <row r="3473">
          <cell r="D3473" t="e">
            <v>#REF!</v>
          </cell>
        </row>
        <row r="3474">
          <cell r="D3474" t="e">
            <v>#REF!</v>
          </cell>
        </row>
        <row r="3475">
          <cell r="D3475" t="e">
            <v>#REF!</v>
          </cell>
        </row>
        <row r="3476">
          <cell r="D3476" t="e">
            <v>#REF!</v>
          </cell>
        </row>
        <row r="3477">
          <cell r="D3477" t="e">
            <v>#REF!</v>
          </cell>
        </row>
        <row r="3478">
          <cell r="D3478" t="e">
            <v>#REF!</v>
          </cell>
        </row>
        <row r="3479">
          <cell r="D3479" t="e">
            <v>#REF!</v>
          </cell>
        </row>
        <row r="3480">
          <cell r="D3480" t="e">
            <v>#REF!</v>
          </cell>
        </row>
        <row r="3481">
          <cell r="D3481" t="e">
            <v>#REF!</v>
          </cell>
        </row>
        <row r="3482">
          <cell r="D3482" t="e">
            <v>#REF!</v>
          </cell>
        </row>
        <row r="3483">
          <cell r="D3483" t="e">
            <v>#REF!</v>
          </cell>
        </row>
        <row r="3484">
          <cell r="D3484" t="e">
            <v>#REF!</v>
          </cell>
        </row>
        <row r="3485">
          <cell r="D3485" t="e">
            <v>#REF!</v>
          </cell>
        </row>
        <row r="3486">
          <cell r="D3486" t="e">
            <v>#REF!</v>
          </cell>
        </row>
        <row r="3487">
          <cell r="D3487" t="e">
            <v>#REF!</v>
          </cell>
        </row>
        <row r="3488">
          <cell r="D3488" t="e">
            <v>#REF!</v>
          </cell>
        </row>
        <row r="3489">
          <cell r="D3489" t="e">
            <v>#REF!</v>
          </cell>
        </row>
        <row r="3490">
          <cell r="D3490" t="e">
            <v>#REF!</v>
          </cell>
        </row>
        <row r="3491">
          <cell r="D3491" t="e">
            <v>#REF!</v>
          </cell>
        </row>
        <row r="3492">
          <cell r="D3492" t="e">
            <v>#REF!</v>
          </cell>
        </row>
        <row r="3493">
          <cell r="D3493" t="e">
            <v>#REF!</v>
          </cell>
        </row>
        <row r="3494">
          <cell r="D3494" t="e">
            <v>#REF!</v>
          </cell>
        </row>
        <row r="3495">
          <cell r="D3495" t="e">
            <v>#REF!</v>
          </cell>
        </row>
        <row r="3496">
          <cell r="D3496" t="e">
            <v>#REF!</v>
          </cell>
        </row>
        <row r="3497">
          <cell r="D3497" t="e">
            <v>#REF!</v>
          </cell>
        </row>
        <row r="3498">
          <cell r="D3498" t="e">
            <v>#REF!</v>
          </cell>
        </row>
        <row r="3499">
          <cell r="D3499" t="e">
            <v>#REF!</v>
          </cell>
        </row>
        <row r="3500">
          <cell r="D3500" t="e">
            <v>#REF!</v>
          </cell>
        </row>
        <row r="3501">
          <cell r="D3501" t="e">
            <v>#REF!</v>
          </cell>
        </row>
        <row r="3502">
          <cell r="D3502" t="e">
            <v>#REF!</v>
          </cell>
        </row>
        <row r="3503">
          <cell r="D3503" t="e">
            <v>#REF!</v>
          </cell>
        </row>
        <row r="3504">
          <cell r="D3504" t="e">
            <v>#REF!</v>
          </cell>
        </row>
        <row r="3505">
          <cell r="D3505" t="e">
            <v>#REF!</v>
          </cell>
        </row>
        <row r="3506">
          <cell r="D3506" t="e">
            <v>#REF!</v>
          </cell>
        </row>
        <row r="3507">
          <cell r="D3507" t="e">
            <v>#REF!</v>
          </cell>
        </row>
        <row r="3508">
          <cell r="D3508" t="e">
            <v>#REF!</v>
          </cell>
        </row>
        <row r="3509">
          <cell r="D3509" t="e">
            <v>#REF!</v>
          </cell>
        </row>
        <row r="3510">
          <cell r="D3510" t="e">
            <v>#REF!</v>
          </cell>
        </row>
        <row r="3511">
          <cell r="D3511" t="e">
            <v>#REF!</v>
          </cell>
        </row>
        <row r="3512">
          <cell r="D3512" t="e">
            <v>#REF!</v>
          </cell>
        </row>
        <row r="3513">
          <cell r="D3513" t="e">
            <v>#REF!</v>
          </cell>
        </row>
        <row r="3514">
          <cell r="D3514" t="e">
            <v>#REF!</v>
          </cell>
        </row>
        <row r="3515">
          <cell r="D3515" t="e">
            <v>#REF!</v>
          </cell>
        </row>
        <row r="3516">
          <cell r="D3516" t="e">
            <v>#REF!</v>
          </cell>
        </row>
        <row r="3517">
          <cell r="D3517" t="e">
            <v>#REF!</v>
          </cell>
        </row>
        <row r="3518">
          <cell r="D3518" t="e">
            <v>#REF!</v>
          </cell>
        </row>
        <row r="3519">
          <cell r="D3519" t="e">
            <v>#REF!</v>
          </cell>
        </row>
        <row r="3520">
          <cell r="D3520" t="e">
            <v>#REF!</v>
          </cell>
        </row>
        <row r="3521">
          <cell r="D3521" t="e">
            <v>#REF!</v>
          </cell>
        </row>
        <row r="3522">
          <cell r="D3522" t="e">
            <v>#REF!</v>
          </cell>
        </row>
        <row r="3523">
          <cell r="D3523" t="e">
            <v>#REF!</v>
          </cell>
        </row>
        <row r="3524">
          <cell r="D3524" t="e">
            <v>#REF!</v>
          </cell>
        </row>
        <row r="3525">
          <cell r="D3525" t="e">
            <v>#REF!</v>
          </cell>
        </row>
        <row r="3526">
          <cell r="D3526" t="e">
            <v>#REF!</v>
          </cell>
        </row>
        <row r="3527">
          <cell r="D3527" t="e">
            <v>#REF!</v>
          </cell>
        </row>
        <row r="3528">
          <cell r="D3528" t="e">
            <v>#REF!</v>
          </cell>
        </row>
        <row r="3529">
          <cell r="D3529" t="e">
            <v>#REF!</v>
          </cell>
        </row>
        <row r="3530">
          <cell r="D3530" t="e">
            <v>#REF!</v>
          </cell>
        </row>
        <row r="3531">
          <cell r="D3531" t="e">
            <v>#REF!</v>
          </cell>
        </row>
        <row r="3532">
          <cell r="D3532" t="e">
            <v>#REF!</v>
          </cell>
        </row>
        <row r="3533">
          <cell r="D3533" t="e">
            <v>#REF!</v>
          </cell>
        </row>
        <row r="3534">
          <cell r="D3534" t="e">
            <v>#REF!</v>
          </cell>
        </row>
        <row r="3535">
          <cell r="D3535" t="e">
            <v>#REF!</v>
          </cell>
        </row>
        <row r="3536">
          <cell r="D3536" t="e">
            <v>#REF!</v>
          </cell>
        </row>
        <row r="3537">
          <cell r="D3537" t="e">
            <v>#REF!</v>
          </cell>
        </row>
        <row r="3538">
          <cell r="D3538" t="e">
            <v>#REF!</v>
          </cell>
        </row>
        <row r="3539">
          <cell r="D3539" t="e">
            <v>#REF!</v>
          </cell>
        </row>
        <row r="3540">
          <cell r="D3540" t="e">
            <v>#REF!</v>
          </cell>
        </row>
        <row r="3541">
          <cell r="D3541" t="e">
            <v>#REF!</v>
          </cell>
        </row>
        <row r="3542">
          <cell r="D3542" t="e">
            <v>#REF!</v>
          </cell>
        </row>
        <row r="3543">
          <cell r="D3543" t="e">
            <v>#REF!</v>
          </cell>
        </row>
        <row r="3544">
          <cell r="D3544" t="e">
            <v>#REF!</v>
          </cell>
        </row>
        <row r="3545">
          <cell r="D3545" t="e">
            <v>#REF!</v>
          </cell>
        </row>
        <row r="3546">
          <cell r="D3546" t="e">
            <v>#REF!</v>
          </cell>
        </row>
        <row r="3547">
          <cell r="D3547" t="e">
            <v>#REF!</v>
          </cell>
        </row>
        <row r="3548">
          <cell r="D3548" t="e">
            <v>#REF!</v>
          </cell>
        </row>
        <row r="3549">
          <cell r="D3549" t="e">
            <v>#REF!</v>
          </cell>
        </row>
        <row r="3550">
          <cell r="D3550" t="e">
            <v>#REF!</v>
          </cell>
        </row>
        <row r="3551">
          <cell r="D3551" t="e">
            <v>#REF!</v>
          </cell>
        </row>
        <row r="3552">
          <cell r="D3552" t="e">
            <v>#REF!</v>
          </cell>
        </row>
        <row r="3553">
          <cell r="D3553" t="e">
            <v>#REF!</v>
          </cell>
        </row>
        <row r="3554">
          <cell r="D3554" t="e">
            <v>#REF!</v>
          </cell>
        </row>
        <row r="3555">
          <cell r="D3555" t="e">
            <v>#REF!</v>
          </cell>
        </row>
        <row r="3556">
          <cell r="D3556" t="e">
            <v>#REF!</v>
          </cell>
        </row>
        <row r="3557">
          <cell r="D3557" t="e">
            <v>#REF!</v>
          </cell>
        </row>
        <row r="3558">
          <cell r="D3558" t="e">
            <v>#REF!</v>
          </cell>
        </row>
        <row r="3559">
          <cell r="D3559" t="e">
            <v>#REF!</v>
          </cell>
        </row>
        <row r="3560">
          <cell r="D3560" t="e">
            <v>#REF!</v>
          </cell>
        </row>
        <row r="3561">
          <cell r="D3561" t="e">
            <v>#REF!</v>
          </cell>
        </row>
        <row r="3562">
          <cell r="D3562" t="e">
            <v>#REF!</v>
          </cell>
        </row>
        <row r="3563">
          <cell r="D3563" t="e">
            <v>#REF!</v>
          </cell>
        </row>
        <row r="3564">
          <cell r="D3564" t="e">
            <v>#REF!</v>
          </cell>
        </row>
        <row r="3565">
          <cell r="D3565" t="e">
            <v>#REF!</v>
          </cell>
        </row>
        <row r="3566">
          <cell r="D3566" t="e">
            <v>#REF!</v>
          </cell>
        </row>
        <row r="3567">
          <cell r="D3567" t="e">
            <v>#REF!</v>
          </cell>
        </row>
        <row r="3568">
          <cell r="D3568" t="e">
            <v>#REF!</v>
          </cell>
        </row>
        <row r="3569">
          <cell r="D3569" t="e">
            <v>#REF!</v>
          </cell>
        </row>
        <row r="3570">
          <cell r="D3570" t="e">
            <v>#REF!</v>
          </cell>
        </row>
        <row r="3571">
          <cell r="D3571" t="e">
            <v>#REF!</v>
          </cell>
        </row>
        <row r="3572">
          <cell r="D3572" t="e">
            <v>#REF!</v>
          </cell>
        </row>
        <row r="3573">
          <cell r="D3573" t="e">
            <v>#REF!</v>
          </cell>
        </row>
        <row r="3574">
          <cell r="D3574" t="e">
            <v>#REF!</v>
          </cell>
        </row>
        <row r="3575">
          <cell r="D3575" t="e">
            <v>#REF!</v>
          </cell>
        </row>
        <row r="3576">
          <cell r="D3576" t="e">
            <v>#REF!</v>
          </cell>
        </row>
        <row r="3577">
          <cell r="D3577" t="e">
            <v>#REF!</v>
          </cell>
        </row>
        <row r="3578">
          <cell r="D3578" t="e">
            <v>#REF!</v>
          </cell>
        </row>
        <row r="3579">
          <cell r="D3579" t="e">
            <v>#REF!</v>
          </cell>
        </row>
        <row r="3580">
          <cell r="D3580" t="e">
            <v>#REF!</v>
          </cell>
        </row>
        <row r="3581">
          <cell r="D3581" t="e">
            <v>#REF!</v>
          </cell>
        </row>
        <row r="3582">
          <cell r="D3582" t="e">
            <v>#REF!</v>
          </cell>
        </row>
        <row r="3583">
          <cell r="D3583" t="e">
            <v>#REF!</v>
          </cell>
        </row>
        <row r="3584">
          <cell r="D3584" t="e">
            <v>#REF!</v>
          </cell>
        </row>
        <row r="3585">
          <cell r="D3585" t="e">
            <v>#REF!</v>
          </cell>
        </row>
        <row r="3586">
          <cell r="D3586" t="e">
            <v>#REF!</v>
          </cell>
        </row>
        <row r="3587">
          <cell r="D3587" t="e">
            <v>#REF!</v>
          </cell>
        </row>
        <row r="3588">
          <cell r="D3588" t="e">
            <v>#REF!</v>
          </cell>
        </row>
        <row r="3589">
          <cell r="D3589" t="e">
            <v>#REF!</v>
          </cell>
        </row>
        <row r="3590">
          <cell r="D3590" t="e">
            <v>#REF!</v>
          </cell>
        </row>
        <row r="3591">
          <cell r="D3591" t="e">
            <v>#REF!</v>
          </cell>
        </row>
        <row r="3592">
          <cell r="D3592" t="e">
            <v>#REF!</v>
          </cell>
        </row>
        <row r="3593">
          <cell r="D3593" t="e">
            <v>#REF!</v>
          </cell>
        </row>
        <row r="3594">
          <cell r="D3594" t="e">
            <v>#REF!</v>
          </cell>
        </row>
        <row r="3595">
          <cell r="D3595" t="e">
            <v>#REF!</v>
          </cell>
        </row>
        <row r="3596">
          <cell r="D3596" t="e">
            <v>#REF!</v>
          </cell>
        </row>
        <row r="3597">
          <cell r="D3597" t="e">
            <v>#REF!</v>
          </cell>
        </row>
        <row r="3598">
          <cell r="D3598" t="e">
            <v>#REF!</v>
          </cell>
        </row>
        <row r="3599">
          <cell r="D3599" t="e">
            <v>#REF!</v>
          </cell>
        </row>
        <row r="3600">
          <cell r="D3600" t="e">
            <v>#REF!</v>
          </cell>
        </row>
        <row r="3601">
          <cell r="D3601" t="e">
            <v>#REF!</v>
          </cell>
        </row>
        <row r="3602">
          <cell r="D3602" t="e">
            <v>#REF!</v>
          </cell>
        </row>
        <row r="3603">
          <cell r="D3603" t="e">
            <v>#REF!</v>
          </cell>
        </row>
        <row r="3604">
          <cell r="D3604" t="e">
            <v>#REF!</v>
          </cell>
        </row>
        <row r="3605">
          <cell r="D3605" t="e">
            <v>#REF!</v>
          </cell>
        </row>
        <row r="3606">
          <cell r="D3606" t="e">
            <v>#REF!</v>
          </cell>
        </row>
        <row r="3607">
          <cell r="D3607" t="e">
            <v>#REF!</v>
          </cell>
        </row>
        <row r="3608">
          <cell r="D3608" t="e">
            <v>#REF!</v>
          </cell>
        </row>
        <row r="3609">
          <cell r="D3609" t="e">
            <v>#REF!</v>
          </cell>
        </row>
        <row r="3610">
          <cell r="D3610" t="e">
            <v>#REF!</v>
          </cell>
        </row>
        <row r="3611">
          <cell r="D3611" t="e">
            <v>#REF!</v>
          </cell>
        </row>
        <row r="3612">
          <cell r="D3612" t="e">
            <v>#REF!</v>
          </cell>
        </row>
        <row r="3613">
          <cell r="D3613" t="e">
            <v>#REF!</v>
          </cell>
        </row>
        <row r="3614">
          <cell r="D3614" t="e">
            <v>#REF!</v>
          </cell>
        </row>
        <row r="3615">
          <cell r="D3615" t="e">
            <v>#REF!</v>
          </cell>
        </row>
        <row r="3616">
          <cell r="D3616" t="e">
            <v>#REF!</v>
          </cell>
        </row>
        <row r="3617">
          <cell r="D3617" t="e">
            <v>#REF!</v>
          </cell>
        </row>
        <row r="3618">
          <cell r="D3618" t="e">
            <v>#REF!</v>
          </cell>
        </row>
        <row r="3619">
          <cell r="D3619" t="e">
            <v>#REF!</v>
          </cell>
        </row>
        <row r="3620">
          <cell r="D3620" t="e">
            <v>#REF!</v>
          </cell>
        </row>
        <row r="3621">
          <cell r="D3621" t="e">
            <v>#REF!</v>
          </cell>
        </row>
        <row r="3622">
          <cell r="D3622" t="e">
            <v>#REF!</v>
          </cell>
        </row>
        <row r="3623">
          <cell r="D3623" t="e">
            <v>#REF!</v>
          </cell>
        </row>
        <row r="3624">
          <cell r="D3624" t="e">
            <v>#REF!</v>
          </cell>
        </row>
        <row r="3625">
          <cell r="D3625" t="e">
            <v>#REF!</v>
          </cell>
        </row>
        <row r="3626">
          <cell r="D3626" t="e">
            <v>#REF!</v>
          </cell>
        </row>
        <row r="3627">
          <cell r="D3627" t="e">
            <v>#REF!</v>
          </cell>
        </row>
        <row r="3628">
          <cell r="D3628" t="e">
            <v>#REF!</v>
          </cell>
        </row>
        <row r="3629">
          <cell r="D3629" t="e">
            <v>#REF!</v>
          </cell>
        </row>
        <row r="3630">
          <cell r="D3630" t="e">
            <v>#REF!</v>
          </cell>
        </row>
        <row r="3631">
          <cell r="D3631" t="e">
            <v>#REF!</v>
          </cell>
        </row>
        <row r="3632">
          <cell r="D3632" t="e">
            <v>#REF!</v>
          </cell>
        </row>
        <row r="3633">
          <cell r="D3633" t="e">
            <v>#REF!</v>
          </cell>
        </row>
        <row r="3634">
          <cell r="D3634" t="e">
            <v>#REF!</v>
          </cell>
        </row>
        <row r="3635">
          <cell r="D3635" t="e">
            <v>#REF!</v>
          </cell>
        </row>
        <row r="3636">
          <cell r="D3636" t="e">
            <v>#REF!</v>
          </cell>
        </row>
        <row r="3637">
          <cell r="D3637" t="e">
            <v>#REF!</v>
          </cell>
        </row>
        <row r="3638">
          <cell r="D3638" t="e">
            <v>#REF!</v>
          </cell>
        </row>
        <row r="3639">
          <cell r="D3639" t="e">
            <v>#REF!</v>
          </cell>
        </row>
        <row r="3640">
          <cell r="D3640" t="e">
            <v>#REF!</v>
          </cell>
        </row>
        <row r="3641">
          <cell r="D3641" t="e">
            <v>#REF!</v>
          </cell>
        </row>
        <row r="3642">
          <cell r="D3642" t="e">
            <v>#REF!</v>
          </cell>
        </row>
        <row r="3643">
          <cell r="D3643" t="e">
            <v>#REF!</v>
          </cell>
        </row>
        <row r="3644">
          <cell r="D3644" t="e">
            <v>#REF!</v>
          </cell>
        </row>
        <row r="3645">
          <cell r="D3645" t="e">
            <v>#REF!</v>
          </cell>
        </row>
        <row r="3646">
          <cell r="D3646" t="e">
            <v>#REF!</v>
          </cell>
        </row>
        <row r="3647">
          <cell r="D3647" t="e">
            <v>#REF!</v>
          </cell>
        </row>
        <row r="3648">
          <cell r="D3648" t="e">
            <v>#REF!</v>
          </cell>
        </row>
        <row r="3649">
          <cell r="D3649" t="e">
            <v>#REF!</v>
          </cell>
        </row>
        <row r="3650">
          <cell r="D3650" t="e">
            <v>#REF!</v>
          </cell>
        </row>
        <row r="3651">
          <cell r="D3651" t="e">
            <v>#REF!</v>
          </cell>
        </row>
        <row r="3652">
          <cell r="D3652" t="e">
            <v>#REF!</v>
          </cell>
        </row>
        <row r="3653">
          <cell r="D3653" t="e">
            <v>#REF!</v>
          </cell>
        </row>
        <row r="3654">
          <cell r="D3654" t="e">
            <v>#REF!</v>
          </cell>
        </row>
        <row r="3655">
          <cell r="D3655" t="e">
            <v>#REF!</v>
          </cell>
        </row>
        <row r="3656">
          <cell r="D3656" t="e">
            <v>#REF!</v>
          </cell>
        </row>
        <row r="3657">
          <cell r="D3657" t="e">
            <v>#REF!</v>
          </cell>
        </row>
        <row r="3658">
          <cell r="D3658" t="e">
            <v>#REF!</v>
          </cell>
        </row>
        <row r="3659">
          <cell r="D3659" t="e">
            <v>#REF!</v>
          </cell>
        </row>
        <row r="3660">
          <cell r="D3660" t="e">
            <v>#REF!</v>
          </cell>
        </row>
        <row r="3661">
          <cell r="D3661" t="e">
            <v>#REF!</v>
          </cell>
        </row>
        <row r="3662">
          <cell r="D3662" t="e">
            <v>#REF!</v>
          </cell>
        </row>
        <row r="3663">
          <cell r="D3663" t="e">
            <v>#REF!</v>
          </cell>
        </row>
        <row r="3664">
          <cell r="D3664" t="e">
            <v>#REF!</v>
          </cell>
        </row>
        <row r="3665">
          <cell r="D3665" t="e">
            <v>#REF!</v>
          </cell>
        </row>
        <row r="3666">
          <cell r="D3666" t="e">
            <v>#REF!</v>
          </cell>
        </row>
        <row r="3667">
          <cell r="D3667" t="e">
            <v>#REF!</v>
          </cell>
        </row>
        <row r="3668">
          <cell r="D3668" t="e">
            <v>#REF!</v>
          </cell>
        </row>
        <row r="3669">
          <cell r="D3669" t="e">
            <v>#REF!</v>
          </cell>
        </row>
        <row r="3670">
          <cell r="D3670" t="e">
            <v>#REF!</v>
          </cell>
        </row>
        <row r="3671">
          <cell r="D3671" t="e">
            <v>#REF!</v>
          </cell>
        </row>
        <row r="3672">
          <cell r="D3672" t="e">
            <v>#REF!</v>
          </cell>
        </row>
        <row r="3673">
          <cell r="D3673" t="e">
            <v>#REF!</v>
          </cell>
        </row>
        <row r="3674">
          <cell r="D3674" t="e">
            <v>#REF!</v>
          </cell>
        </row>
        <row r="3675">
          <cell r="D3675" t="e">
            <v>#REF!</v>
          </cell>
        </row>
        <row r="3676">
          <cell r="D3676" t="e">
            <v>#REF!</v>
          </cell>
        </row>
        <row r="3677">
          <cell r="D3677" t="e">
            <v>#REF!</v>
          </cell>
        </row>
        <row r="3678">
          <cell r="D3678" t="e">
            <v>#REF!</v>
          </cell>
        </row>
        <row r="3679">
          <cell r="D3679" t="e">
            <v>#REF!</v>
          </cell>
        </row>
        <row r="3680">
          <cell r="D3680" t="e">
            <v>#REF!</v>
          </cell>
        </row>
        <row r="3681">
          <cell r="D3681" t="e">
            <v>#REF!</v>
          </cell>
        </row>
        <row r="3682">
          <cell r="D3682" t="e">
            <v>#REF!</v>
          </cell>
        </row>
        <row r="3683">
          <cell r="D3683" t="e">
            <v>#REF!</v>
          </cell>
        </row>
        <row r="3684">
          <cell r="D3684" t="e">
            <v>#REF!</v>
          </cell>
        </row>
        <row r="3685">
          <cell r="D3685" t="e">
            <v>#REF!</v>
          </cell>
        </row>
        <row r="3686">
          <cell r="D3686" t="e">
            <v>#REF!</v>
          </cell>
        </row>
        <row r="3687">
          <cell r="D3687" t="e">
            <v>#REF!</v>
          </cell>
        </row>
        <row r="3688">
          <cell r="D3688" t="e">
            <v>#REF!</v>
          </cell>
        </row>
        <row r="3689">
          <cell r="D3689" t="e">
            <v>#REF!</v>
          </cell>
        </row>
        <row r="3690">
          <cell r="D3690" t="e">
            <v>#REF!</v>
          </cell>
        </row>
        <row r="3691">
          <cell r="D3691" t="e">
            <v>#REF!</v>
          </cell>
        </row>
        <row r="3692">
          <cell r="D3692" t="e">
            <v>#REF!</v>
          </cell>
        </row>
        <row r="3693">
          <cell r="D3693" t="e">
            <v>#REF!</v>
          </cell>
        </row>
        <row r="3694">
          <cell r="D3694" t="e">
            <v>#REF!</v>
          </cell>
        </row>
        <row r="3695">
          <cell r="D3695" t="e">
            <v>#REF!</v>
          </cell>
        </row>
        <row r="3696">
          <cell r="D3696" t="e">
            <v>#REF!</v>
          </cell>
        </row>
        <row r="3697">
          <cell r="D3697" t="e">
            <v>#REF!</v>
          </cell>
        </row>
        <row r="3698">
          <cell r="D3698" t="e">
            <v>#REF!</v>
          </cell>
        </row>
        <row r="3699">
          <cell r="D3699" t="e">
            <v>#REF!</v>
          </cell>
        </row>
        <row r="3700">
          <cell r="D3700" t="e">
            <v>#REF!</v>
          </cell>
        </row>
        <row r="3701">
          <cell r="D3701" t="e">
            <v>#REF!</v>
          </cell>
        </row>
        <row r="3702">
          <cell r="D3702" t="e">
            <v>#REF!</v>
          </cell>
        </row>
        <row r="3703">
          <cell r="D3703" t="e">
            <v>#REF!</v>
          </cell>
        </row>
        <row r="3704">
          <cell r="D3704" t="e">
            <v>#REF!</v>
          </cell>
        </row>
        <row r="3705">
          <cell r="D3705" t="e">
            <v>#REF!</v>
          </cell>
        </row>
        <row r="3706">
          <cell r="D3706" t="e">
            <v>#REF!</v>
          </cell>
        </row>
        <row r="3707">
          <cell r="D3707" t="e">
            <v>#REF!</v>
          </cell>
        </row>
        <row r="3708">
          <cell r="D3708" t="e">
            <v>#REF!</v>
          </cell>
        </row>
        <row r="3709">
          <cell r="D3709" t="e">
            <v>#REF!</v>
          </cell>
        </row>
        <row r="3710">
          <cell r="D3710" t="e">
            <v>#REF!</v>
          </cell>
        </row>
        <row r="3711">
          <cell r="D3711" t="e">
            <v>#REF!</v>
          </cell>
        </row>
        <row r="3712">
          <cell r="D3712" t="e">
            <v>#REF!</v>
          </cell>
        </row>
        <row r="3713">
          <cell r="D3713" t="e">
            <v>#REF!</v>
          </cell>
        </row>
        <row r="3714">
          <cell r="D3714" t="e">
            <v>#REF!</v>
          </cell>
        </row>
        <row r="3715">
          <cell r="D3715" t="e">
            <v>#REF!</v>
          </cell>
        </row>
        <row r="3716">
          <cell r="D3716" t="e">
            <v>#REF!</v>
          </cell>
        </row>
        <row r="3717">
          <cell r="D3717" t="e">
            <v>#REF!</v>
          </cell>
        </row>
        <row r="3718">
          <cell r="D3718" t="e">
            <v>#REF!</v>
          </cell>
        </row>
        <row r="3719">
          <cell r="D3719" t="e">
            <v>#REF!</v>
          </cell>
        </row>
        <row r="3720">
          <cell r="D3720" t="e">
            <v>#REF!</v>
          </cell>
        </row>
        <row r="3721">
          <cell r="D3721" t="e">
            <v>#REF!</v>
          </cell>
        </row>
        <row r="3722">
          <cell r="D3722" t="e">
            <v>#REF!</v>
          </cell>
        </row>
        <row r="3723">
          <cell r="D3723" t="e">
            <v>#REF!</v>
          </cell>
        </row>
        <row r="3724">
          <cell r="D3724" t="e">
            <v>#REF!</v>
          </cell>
        </row>
        <row r="3725">
          <cell r="D3725" t="e">
            <v>#REF!</v>
          </cell>
        </row>
        <row r="3726">
          <cell r="D3726" t="e">
            <v>#REF!</v>
          </cell>
        </row>
        <row r="3727">
          <cell r="D3727" t="e">
            <v>#REF!</v>
          </cell>
        </row>
        <row r="3728">
          <cell r="D3728" t="e">
            <v>#REF!</v>
          </cell>
        </row>
        <row r="3729">
          <cell r="D3729" t="e">
            <v>#REF!</v>
          </cell>
        </row>
        <row r="3730">
          <cell r="D3730" t="e">
            <v>#REF!</v>
          </cell>
        </row>
        <row r="3731">
          <cell r="D3731" t="e">
            <v>#REF!</v>
          </cell>
        </row>
        <row r="3732">
          <cell r="D3732" t="e">
            <v>#REF!</v>
          </cell>
        </row>
        <row r="3733">
          <cell r="D3733" t="e">
            <v>#REF!</v>
          </cell>
        </row>
        <row r="3734">
          <cell r="D3734" t="e">
            <v>#REF!</v>
          </cell>
        </row>
        <row r="3735">
          <cell r="D3735" t="e">
            <v>#REF!</v>
          </cell>
        </row>
        <row r="3736">
          <cell r="D3736" t="e">
            <v>#REF!</v>
          </cell>
        </row>
        <row r="3737">
          <cell r="D3737" t="e">
            <v>#REF!</v>
          </cell>
        </row>
        <row r="3738">
          <cell r="D3738" t="e">
            <v>#REF!</v>
          </cell>
        </row>
        <row r="3739">
          <cell r="D3739" t="e">
            <v>#REF!</v>
          </cell>
        </row>
        <row r="3740">
          <cell r="D3740" t="e">
            <v>#REF!</v>
          </cell>
        </row>
        <row r="3741">
          <cell r="D3741" t="e">
            <v>#REF!</v>
          </cell>
        </row>
        <row r="3742">
          <cell r="D3742" t="e">
            <v>#REF!</v>
          </cell>
        </row>
        <row r="3743">
          <cell r="D3743" t="e">
            <v>#REF!</v>
          </cell>
        </row>
        <row r="3744">
          <cell r="D3744" t="e">
            <v>#REF!</v>
          </cell>
        </row>
        <row r="3745">
          <cell r="D3745" t="e">
            <v>#REF!</v>
          </cell>
        </row>
        <row r="3746">
          <cell r="D3746" t="e">
            <v>#REF!</v>
          </cell>
        </row>
        <row r="3747">
          <cell r="D3747" t="e">
            <v>#REF!</v>
          </cell>
        </row>
        <row r="3748">
          <cell r="D3748" t="e">
            <v>#REF!</v>
          </cell>
        </row>
        <row r="3749">
          <cell r="D3749" t="e">
            <v>#REF!</v>
          </cell>
        </row>
        <row r="3750">
          <cell r="D3750" t="e">
            <v>#REF!</v>
          </cell>
        </row>
        <row r="3751">
          <cell r="D3751" t="e">
            <v>#REF!</v>
          </cell>
        </row>
        <row r="3752">
          <cell r="D3752" t="e">
            <v>#REF!</v>
          </cell>
        </row>
        <row r="3753">
          <cell r="D3753" t="e">
            <v>#REF!</v>
          </cell>
        </row>
        <row r="3754">
          <cell r="D3754" t="e">
            <v>#REF!</v>
          </cell>
        </row>
        <row r="3755">
          <cell r="D3755" t="e">
            <v>#REF!</v>
          </cell>
        </row>
        <row r="3756">
          <cell r="D3756" t="e">
            <v>#REF!</v>
          </cell>
        </row>
        <row r="3757">
          <cell r="D3757" t="e">
            <v>#REF!</v>
          </cell>
        </row>
        <row r="3758">
          <cell r="D3758" t="e">
            <v>#REF!</v>
          </cell>
        </row>
        <row r="3759">
          <cell r="D3759" t="e">
            <v>#REF!</v>
          </cell>
        </row>
        <row r="3760">
          <cell r="D3760" t="e">
            <v>#REF!</v>
          </cell>
        </row>
        <row r="3761">
          <cell r="D3761" t="e">
            <v>#REF!</v>
          </cell>
        </row>
        <row r="3762">
          <cell r="D3762" t="e">
            <v>#REF!</v>
          </cell>
        </row>
        <row r="3763">
          <cell r="D3763" t="e">
            <v>#REF!</v>
          </cell>
        </row>
        <row r="3764">
          <cell r="D3764" t="e">
            <v>#REF!</v>
          </cell>
        </row>
        <row r="3765">
          <cell r="D3765" t="e">
            <v>#REF!</v>
          </cell>
        </row>
        <row r="3766">
          <cell r="D3766" t="e">
            <v>#REF!</v>
          </cell>
        </row>
        <row r="3767">
          <cell r="D3767" t="e">
            <v>#REF!</v>
          </cell>
        </row>
        <row r="3768">
          <cell r="D3768" t="e">
            <v>#REF!</v>
          </cell>
        </row>
        <row r="3769">
          <cell r="D3769" t="e">
            <v>#REF!</v>
          </cell>
        </row>
        <row r="3770">
          <cell r="D3770" t="e">
            <v>#REF!</v>
          </cell>
        </row>
        <row r="3771">
          <cell r="D3771" t="e">
            <v>#REF!</v>
          </cell>
        </row>
        <row r="3772">
          <cell r="D3772" t="e">
            <v>#REF!</v>
          </cell>
        </row>
        <row r="3773">
          <cell r="D3773" t="e">
            <v>#REF!</v>
          </cell>
        </row>
        <row r="3774">
          <cell r="D3774" t="e">
            <v>#REF!</v>
          </cell>
        </row>
        <row r="3775">
          <cell r="D3775" t="e">
            <v>#REF!</v>
          </cell>
        </row>
        <row r="3776">
          <cell r="D3776" t="e">
            <v>#REF!</v>
          </cell>
        </row>
        <row r="3777">
          <cell r="D3777" t="e">
            <v>#REF!</v>
          </cell>
        </row>
        <row r="3778">
          <cell r="D3778" t="e">
            <v>#REF!</v>
          </cell>
        </row>
        <row r="3779">
          <cell r="D3779" t="e">
            <v>#REF!</v>
          </cell>
        </row>
        <row r="3780">
          <cell r="D3780" t="e">
            <v>#REF!</v>
          </cell>
        </row>
        <row r="3781">
          <cell r="D3781" t="e">
            <v>#REF!</v>
          </cell>
        </row>
        <row r="3782">
          <cell r="D3782" t="e">
            <v>#REF!</v>
          </cell>
        </row>
        <row r="3783">
          <cell r="D3783" t="e">
            <v>#REF!</v>
          </cell>
        </row>
        <row r="3784">
          <cell r="D3784" t="e">
            <v>#REF!</v>
          </cell>
        </row>
        <row r="3785">
          <cell r="D3785" t="e">
            <v>#REF!</v>
          </cell>
        </row>
        <row r="3786">
          <cell r="D3786" t="e">
            <v>#REF!</v>
          </cell>
        </row>
        <row r="3787">
          <cell r="D3787" t="e">
            <v>#REF!</v>
          </cell>
        </row>
        <row r="3788">
          <cell r="D3788" t="e">
            <v>#REF!</v>
          </cell>
        </row>
        <row r="3789">
          <cell r="D3789" t="e">
            <v>#REF!</v>
          </cell>
        </row>
        <row r="3790">
          <cell r="D3790" t="e">
            <v>#REF!</v>
          </cell>
        </row>
        <row r="3791">
          <cell r="D3791" t="e">
            <v>#REF!</v>
          </cell>
        </row>
        <row r="3792">
          <cell r="D3792" t="e">
            <v>#REF!</v>
          </cell>
        </row>
        <row r="3793">
          <cell r="D3793" t="e">
            <v>#REF!</v>
          </cell>
        </row>
        <row r="3794">
          <cell r="D3794" t="e">
            <v>#REF!</v>
          </cell>
        </row>
        <row r="3795">
          <cell r="D3795" t="e">
            <v>#REF!</v>
          </cell>
        </row>
        <row r="3796">
          <cell r="D3796" t="e">
            <v>#REF!</v>
          </cell>
        </row>
        <row r="3797">
          <cell r="D3797" t="e">
            <v>#REF!</v>
          </cell>
        </row>
        <row r="3798">
          <cell r="D3798" t="e">
            <v>#REF!</v>
          </cell>
        </row>
        <row r="3799">
          <cell r="D3799" t="e">
            <v>#REF!</v>
          </cell>
        </row>
        <row r="3800">
          <cell r="D3800" t="e">
            <v>#REF!</v>
          </cell>
        </row>
        <row r="3801">
          <cell r="D3801" t="e">
            <v>#REF!</v>
          </cell>
        </row>
        <row r="3802">
          <cell r="D3802" t="e">
            <v>#REF!</v>
          </cell>
        </row>
        <row r="3803">
          <cell r="D3803" t="e">
            <v>#REF!</v>
          </cell>
        </row>
        <row r="3804">
          <cell r="D3804" t="e">
            <v>#REF!</v>
          </cell>
        </row>
        <row r="3805">
          <cell r="D3805" t="e">
            <v>#REF!</v>
          </cell>
        </row>
        <row r="3806">
          <cell r="D3806" t="e">
            <v>#REF!</v>
          </cell>
        </row>
        <row r="3807">
          <cell r="D3807" t="e">
            <v>#REF!</v>
          </cell>
        </row>
        <row r="3808">
          <cell r="D3808" t="e">
            <v>#REF!</v>
          </cell>
        </row>
        <row r="3809">
          <cell r="D3809" t="e">
            <v>#REF!</v>
          </cell>
        </row>
        <row r="3810">
          <cell r="D3810" t="e">
            <v>#REF!</v>
          </cell>
        </row>
        <row r="3811">
          <cell r="D3811" t="e">
            <v>#REF!</v>
          </cell>
        </row>
        <row r="3812">
          <cell r="D3812" t="e">
            <v>#REF!</v>
          </cell>
        </row>
        <row r="3813">
          <cell r="D3813" t="e">
            <v>#REF!</v>
          </cell>
        </row>
        <row r="3814">
          <cell r="D3814" t="e">
            <v>#REF!</v>
          </cell>
        </row>
        <row r="3815">
          <cell r="D3815" t="e">
            <v>#REF!</v>
          </cell>
        </row>
        <row r="3816">
          <cell r="D3816" t="e">
            <v>#REF!</v>
          </cell>
        </row>
        <row r="3817">
          <cell r="D3817" t="e">
            <v>#REF!</v>
          </cell>
        </row>
        <row r="3818">
          <cell r="D3818" t="e">
            <v>#REF!</v>
          </cell>
        </row>
        <row r="3819">
          <cell r="D3819" t="e">
            <v>#REF!</v>
          </cell>
        </row>
        <row r="3820">
          <cell r="D3820" t="e">
            <v>#REF!</v>
          </cell>
        </row>
        <row r="3821">
          <cell r="D3821" t="e">
            <v>#REF!</v>
          </cell>
        </row>
        <row r="3822">
          <cell r="D3822" t="e">
            <v>#REF!</v>
          </cell>
        </row>
        <row r="3823">
          <cell r="D3823" t="e">
            <v>#REF!</v>
          </cell>
        </row>
        <row r="3824">
          <cell r="D3824" t="e">
            <v>#REF!</v>
          </cell>
        </row>
        <row r="3825">
          <cell r="D3825" t="e">
            <v>#REF!</v>
          </cell>
        </row>
        <row r="3826">
          <cell r="D3826" t="e">
            <v>#REF!</v>
          </cell>
        </row>
        <row r="3827">
          <cell r="D3827" t="e">
            <v>#REF!</v>
          </cell>
        </row>
        <row r="3828">
          <cell r="D3828" t="e">
            <v>#REF!</v>
          </cell>
        </row>
        <row r="3829">
          <cell r="D3829" t="e">
            <v>#REF!</v>
          </cell>
        </row>
        <row r="3830">
          <cell r="D3830" t="e">
            <v>#REF!</v>
          </cell>
        </row>
        <row r="3831">
          <cell r="D3831" t="e">
            <v>#REF!</v>
          </cell>
        </row>
        <row r="3832">
          <cell r="D3832" t="e">
            <v>#REF!</v>
          </cell>
        </row>
        <row r="3833">
          <cell r="D3833" t="e">
            <v>#REF!</v>
          </cell>
        </row>
        <row r="3834">
          <cell r="D3834" t="e">
            <v>#REF!</v>
          </cell>
        </row>
        <row r="3835">
          <cell r="D3835" t="e">
            <v>#REF!</v>
          </cell>
        </row>
        <row r="3836">
          <cell r="D3836" t="e">
            <v>#REF!</v>
          </cell>
        </row>
        <row r="3837">
          <cell r="D3837" t="e">
            <v>#REF!</v>
          </cell>
        </row>
        <row r="3838">
          <cell r="D3838" t="e">
            <v>#REF!</v>
          </cell>
        </row>
        <row r="3839">
          <cell r="D3839" t="e">
            <v>#REF!</v>
          </cell>
        </row>
        <row r="3840">
          <cell r="D3840" t="e">
            <v>#REF!</v>
          </cell>
        </row>
        <row r="3841">
          <cell r="D3841" t="e">
            <v>#REF!</v>
          </cell>
        </row>
        <row r="3842">
          <cell r="D3842" t="e">
            <v>#REF!</v>
          </cell>
        </row>
        <row r="3843">
          <cell r="D3843" t="e">
            <v>#REF!</v>
          </cell>
        </row>
        <row r="3844">
          <cell r="D3844" t="e">
            <v>#REF!</v>
          </cell>
        </row>
        <row r="3845">
          <cell r="D3845" t="e">
            <v>#REF!</v>
          </cell>
        </row>
        <row r="3846">
          <cell r="D3846" t="e">
            <v>#REF!</v>
          </cell>
        </row>
        <row r="3847">
          <cell r="D3847" t="e">
            <v>#REF!</v>
          </cell>
        </row>
        <row r="3848">
          <cell r="D3848" t="e">
            <v>#REF!</v>
          </cell>
        </row>
        <row r="3849">
          <cell r="D3849" t="e">
            <v>#REF!</v>
          </cell>
        </row>
        <row r="3850">
          <cell r="D3850" t="e">
            <v>#REF!</v>
          </cell>
        </row>
        <row r="3851">
          <cell r="D3851" t="e">
            <v>#REF!</v>
          </cell>
        </row>
        <row r="3852">
          <cell r="D3852" t="e">
            <v>#REF!</v>
          </cell>
        </row>
        <row r="3853">
          <cell r="D3853" t="e">
            <v>#REF!</v>
          </cell>
        </row>
        <row r="3854">
          <cell r="D3854" t="e">
            <v>#REF!</v>
          </cell>
        </row>
        <row r="3855">
          <cell r="D3855" t="e">
            <v>#REF!</v>
          </cell>
        </row>
        <row r="3856">
          <cell r="D3856" t="e">
            <v>#REF!</v>
          </cell>
        </row>
        <row r="3857">
          <cell r="D3857" t="e">
            <v>#REF!</v>
          </cell>
        </row>
        <row r="3858">
          <cell r="D3858" t="e">
            <v>#REF!</v>
          </cell>
        </row>
        <row r="3859">
          <cell r="D3859" t="e">
            <v>#REF!</v>
          </cell>
        </row>
        <row r="3860">
          <cell r="D3860" t="e">
            <v>#REF!</v>
          </cell>
        </row>
        <row r="3861">
          <cell r="D3861" t="e">
            <v>#REF!</v>
          </cell>
        </row>
        <row r="3862">
          <cell r="D3862" t="e">
            <v>#REF!</v>
          </cell>
        </row>
        <row r="3863">
          <cell r="D3863" t="e">
            <v>#REF!</v>
          </cell>
        </row>
        <row r="3864">
          <cell r="D3864" t="e">
            <v>#REF!</v>
          </cell>
        </row>
        <row r="3865">
          <cell r="D3865" t="e">
            <v>#REF!</v>
          </cell>
        </row>
        <row r="3866">
          <cell r="D3866" t="e">
            <v>#REF!</v>
          </cell>
        </row>
        <row r="3867">
          <cell r="D3867" t="e">
            <v>#REF!</v>
          </cell>
        </row>
        <row r="3868">
          <cell r="D3868" t="e">
            <v>#REF!</v>
          </cell>
        </row>
        <row r="3869">
          <cell r="D3869" t="e">
            <v>#REF!</v>
          </cell>
        </row>
        <row r="3870">
          <cell r="D3870" t="e">
            <v>#REF!</v>
          </cell>
        </row>
        <row r="3871">
          <cell r="D3871" t="e">
            <v>#REF!</v>
          </cell>
        </row>
        <row r="3872">
          <cell r="D3872" t="e">
            <v>#REF!</v>
          </cell>
        </row>
        <row r="3873">
          <cell r="D3873" t="e">
            <v>#REF!</v>
          </cell>
        </row>
        <row r="3874">
          <cell r="D3874" t="e">
            <v>#REF!</v>
          </cell>
        </row>
        <row r="3875">
          <cell r="D3875" t="e">
            <v>#REF!</v>
          </cell>
        </row>
        <row r="3876">
          <cell r="D3876" t="e">
            <v>#REF!</v>
          </cell>
        </row>
        <row r="3877">
          <cell r="D3877" t="e">
            <v>#REF!</v>
          </cell>
        </row>
        <row r="3878">
          <cell r="D3878" t="e">
            <v>#REF!</v>
          </cell>
        </row>
        <row r="3879">
          <cell r="D3879" t="e">
            <v>#REF!</v>
          </cell>
        </row>
        <row r="3880">
          <cell r="D3880" t="e">
            <v>#REF!</v>
          </cell>
        </row>
        <row r="3881">
          <cell r="D3881" t="e">
            <v>#REF!</v>
          </cell>
        </row>
        <row r="3882">
          <cell r="D3882" t="e">
            <v>#REF!</v>
          </cell>
        </row>
        <row r="3883">
          <cell r="D3883" t="e">
            <v>#REF!</v>
          </cell>
        </row>
        <row r="3884">
          <cell r="D3884" t="e">
            <v>#REF!</v>
          </cell>
        </row>
        <row r="3885">
          <cell r="D3885" t="e">
            <v>#REF!</v>
          </cell>
        </row>
        <row r="3886">
          <cell r="D3886" t="e">
            <v>#REF!</v>
          </cell>
        </row>
        <row r="3887">
          <cell r="D3887" t="e">
            <v>#REF!</v>
          </cell>
        </row>
        <row r="3888">
          <cell r="D3888" t="e">
            <v>#REF!</v>
          </cell>
        </row>
        <row r="3889">
          <cell r="D3889" t="e">
            <v>#REF!</v>
          </cell>
        </row>
        <row r="3890">
          <cell r="D3890" t="e">
            <v>#REF!</v>
          </cell>
        </row>
        <row r="3891">
          <cell r="D3891" t="e">
            <v>#REF!</v>
          </cell>
        </row>
        <row r="3892">
          <cell r="D3892" t="e">
            <v>#REF!</v>
          </cell>
        </row>
        <row r="3893">
          <cell r="D3893" t="e">
            <v>#REF!</v>
          </cell>
        </row>
        <row r="3894">
          <cell r="D3894" t="e">
            <v>#REF!</v>
          </cell>
        </row>
        <row r="3895">
          <cell r="D3895" t="e">
            <v>#REF!</v>
          </cell>
        </row>
        <row r="3896">
          <cell r="D3896" t="e">
            <v>#REF!</v>
          </cell>
        </row>
        <row r="3897">
          <cell r="D3897" t="e">
            <v>#REF!</v>
          </cell>
        </row>
        <row r="3898">
          <cell r="D3898" t="e">
            <v>#REF!</v>
          </cell>
        </row>
        <row r="3899">
          <cell r="D3899" t="e">
            <v>#REF!</v>
          </cell>
        </row>
        <row r="3900">
          <cell r="D3900" t="e">
            <v>#REF!</v>
          </cell>
        </row>
        <row r="3901">
          <cell r="D3901" t="e">
            <v>#REF!</v>
          </cell>
        </row>
        <row r="3902">
          <cell r="D3902" t="e">
            <v>#REF!</v>
          </cell>
        </row>
        <row r="3903">
          <cell r="D3903" t="e">
            <v>#REF!</v>
          </cell>
        </row>
        <row r="3904">
          <cell r="D3904" t="e">
            <v>#REF!</v>
          </cell>
        </row>
        <row r="3905">
          <cell r="D3905" t="e">
            <v>#REF!</v>
          </cell>
        </row>
        <row r="3906">
          <cell r="D3906" t="e">
            <v>#REF!</v>
          </cell>
        </row>
        <row r="3907">
          <cell r="D3907" t="e">
            <v>#REF!</v>
          </cell>
        </row>
        <row r="3908">
          <cell r="D3908" t="e">
            <v>#REF!</v>
          </cell>
        </row>
        <row r="3909">
          <cell r="D3909" t="e">
            <v>#REF!</v>
          </cell>
        </row>
        <row r="3910">
          <cell r="D3910" t="e">
            <v>#REF!</v>
          </cell>
        </row>
        <row r="3911">
          <cell r="D3911" t="e">
            <v>#REF!</v>
          </cell>
        </row>
        <row r="3912">
          <cell r="D3912" t="e">
            <v>#REF!</v>
          </cell>
        </row>
        <row r="3913">
          <cell r="D3913" t="e">
            <v>#REF!</v>
          </cell>
        </row>
        <row r="3914">
          <cell r="D3914" t="e">
            <v>#REF!</v>
          </cell>
        </row>
        <row r="3915">
          <cell r="D3915" t="e">
            <v>#REF!</v>
          </cell>
        </row>
        <row r="3916">
          <cell r="D3916" t="e">
            <v>#REF!</v>
          </cell>
        </row>
        <row r="3917">
          <cell r="D3917" t="e">
            <v>#REF!</v>
          </cell>
        </row>
        <row r="3918">
          <cell r="D3918" t="e">
            <v>#REF!</v>
          </cell>
        </row>
        <row r="3919">
          <cell r="D3919" t="e">
            <v>#REF!</v>
          </cell>
        </row>
        <row r="3920">
          <cell r="D3920" t="e">
            <v>#REF!</v>
          </cell>
        </row>
        <row r="3921">
          <cell r="D3921" t="e">
            <v>#REF!</v>
          </cell>
        </row>
        <row r="3922">
          <cell r="D3922" t="e">
            <v>#REF!</v>
          </cell>
        </row>
        <row r="3923">
          <cell r="D3923" t="e">
            <v>#REF!</v>
          </cell>
        </row>
        <row r="3924">
          <cell r="D3924" t="e">
            <v>#REF!</v>
          </cell>
        </row>
        <row r="3925">
          <cell r="D3925" t="e">
            <v>#REF!</v>
          </cell>
        </row>
        <row r="3926">
          <cell r="D3926" t="e">
            <v>#REF!</v>
          </cell>
        </row>
        <row r="3927">
          <cell r="D3927" t="e">
            <v>#REF!</v>
          </cell>
        </row>
        <row r="3928">
          <cell r="D3928" t="e">
            <v>#REF!</v>
          </cell>
        </row>
        <row r="3929">
          <cell r="D3929" t="e">
            <v>#REF!</v>
          </cell>
        </row>
        <row r="3930">
          <cell r="D3930" t="e">
            <v>#REF!</v>
          </cell>
        </row>
        <row r="3931">
          <cell r="D3931" t="e">
            <v>#REF!</v>
          </cell>
        </row>
        <row r="3932">
          <cell r="D3932" t="e">
            <v>#REF!</v>
          </cell>
        </row>
        <row r="3933">
          <cell r="D3933" t="e">
            <v>#REF!</v>
          </cell>
        </row>
        <row r="3934">
          <cell r="D3934" t="e">
            <v>#REF!</v>
          </cell>
        </row>
        <row r="3935">
          <cell r="D3935" t="e">
            <v>#REF!</v>
          </cell>
        </row>
        <row r="3936">
          <cell r="D3936" t="e">
            <v>#REF!</v>
          </cell>
        </row>
        <row r="3937">
          <cell r="D3937" t="e">
            <v>#REF!</v>
          </cell>
        </row>
        <row r="3938">
          <cell r="D3938" t="e">
            <v>#REF!</v>
          </cell>
        </row>
        <row r="3939">
          <cell r="D3939" t="e">
            <v>#REF!</v>
          </cell>
        </row>
        <row r="3940">
          <cell r="D3940" t="e">
            <v>#REF!</v>
          </cell>
        </row>
        <row r="3941">
          <cell r="D3941" t="e">
            <v>#REF!</v>
          </cell>
        </row>
        <row r="3942">
          <cell r="D3942" t="e">
            <v>#REF!</v>
          </cell>
        </row>
        <row r="3943">
          <cell r="D3943" t="e">
            <v>#REF!</v>
          </cell>
        </row>
        <row r="3944">
          <cell r="D3944" t="e">
            <v>#REF!</v>
          </cell>
        </row>
        <row r="3945">
          <cell r="D3945" t="e">
            <v>#REF!</v>
          </cell>
        </row>
        <row r="3946">
          <cell r="D3946" t="e">
            <v>#REF!</v>
          </cell>
        </row>
        <row r="3947">
          <cell r="D3947" t="e">
            <v>#REF!</v>
          </cell>
        </row>
        <row r="3948">
          <cell r="D3948" t="e">
            <v>#REF!</v>
          </cell>
        </row>
        <row r="3949">
          <cell r="D3949" t="e">
            <v>#REF!</v>
          </cell>
        </row>
        <row r="3950">
          <cell r="D3950" t="e">
            <v>#REF!</v>
          </cell>
        </row>
        <row r="3951">
          <cell r="D3951" t="e">
            <v>#REF!</v>
          </cell>
        </row>
        <row r="3952">
          <cell r="D3952" t="e">
            <v>#REF!</v>
          </cell>
        </row>
        <row r="3953">
          <cell r="D3953" t="e">
            <v>#REF!</v>
          </cell>
        </row>
        <row r="3954">
          <cell r="D3954" t="e">
            <v>#REF!</v>
          </cell>
        </row>
        <row r="3955">
          <cell r="D3955" t="e">
            <v>#REF!</v>
          </cell>
        </row>
        <row r="3956">
          <cell r="D3956" t="e">
            <v>#REF!</v>
          </cell>
        </row>
        <row r="3957">
          <cell r="D3957" t="e">
            <v>#REF!</v>
          </cell>
        </row>
        <row r="3958">
          <cell r="D3958" t="e">
            <v>#REF!</v>
          </cell>
        </row>
        <row r="3959">
          <cell r="D3959" t="e">
            <v>#REF!</v>
          </cell>
        </row>
        <row r="3960">
          <cell r="D3960" t="e">
            <v>#REF!</v>
          </cell>
        </row>
        <row r="3961">
          <cell r="D3961" t="e">
            <v>#REF!</v>
          </cell>
        </row>
        <row r="3962">
          <cell r="D3962" t="e">
            <v>#REF!</v>
          </cell>
        </row>
        <row r="3963">
          <cell r="D3963" t="e">
            <v>#REF!</v>
          </cell>
        </row>
        <row r="3964">
          <cell r="D3964" t="e">
            <v>#REF!</v>
          </cell>
        </row>
        <row r="3965">
          <cell r="D3965" t="e">
            <v>#REF!</v>
          </cell>
        </row>
        <row r="3966">
          <cell r="D3966" t="e">
            <v>#REF!</v>
          </cell>
        </row>
        <row r="3967">
          <cell r="D3967" t="e">
            <v>#REF!</v>
          </cell>
        </row>
        <row r="3968">
          <cell r="D3968" t="e">
            <v>#REF!</v>
          </cell>
        </row>
        <row r="3969">
          <cell r="D3969" t="e">
            <v>#REF!</v>
          </cell>
        </row>
        <row r="3970">
          <cell r="D3970" t="e">
            <v>#REF!</v>
          </cell>
        </row>
        <row r="3971">
          <cell r="D3971" t="e">
            <v>#REF!</v>
          </cell>
        </row>
        <row r="3972">
          <cell r="D3972" t="e">
            <v>#REF!</v>
          </cell>
        </row>
        <row r="3973">
          <cell r="D3973" t="e">
            <v>#REF!</v>
          </cell>
        </row>
        <row r="3974">
          <cell r="D3974" t="e">
            <v>#REF!</v>
          </cell>
        </row>
        <row r="3975">
          <cell r="D3975" t="e">
            <v>#REF!</v>
          </cell>
        </row>
        <row r="3976">
          <cell r="D3976" t="e">
            <v>#REF!</v>
          </cell>
        </row>
        <row r="3977">
          <cell r="D3977" t="e">
            <v>#REF!</v>
          </cell>
        </row>
        <row r="3978">
          <cell r="D3978" t="e">
            <v>#REF!</v>
          </cell>
        </row>
        <row r="3979">
          <cell r="D3979" t="e">
            <v>#REF!</v>
          </cell>
        </row>
        <row r="3980">
          <cell r="D3980" t="e">
            <v>#REF!</v>
          </cell>
        </row>
        <row r="3981">
          <cell r="D3981" t="e">
            <v>#REF!</v>
          </cell>
        </row>
        <row r="3982">
          <cell r="D3982" t="e">
            <v>#REF!</v>
          </cell>
        </row>
        <row r="3983">
          <cell r="D3983" t="e">
            <v>#REF!</v>
          </cell>
        </row>
        <row r="3984">
          <cell r="D3984" t="e">
            <v>#REF!</v>
          </cell>
        </row>
        <row r="3985">
          <cell r="D3985" t="e">
            <v>#REF!</v>
          </cell>
        </row>
        <row r="3986">
          <cell r="D3986" t="e">
            <v>#REF!</v>
          </cell>
        </row>
        <row r="3987">
          <cell r="D3987" t="e">
            <v>#REF!</v>
          </cell>
        </row>
        <row r="3988">
          <cell r="D3988" t="e">
            <v>#REF!</v>
          </cell>
        </row>
        <row r="3989">
          <cell r="D3989" t="e">
            <v>#REF!</v>
          </cell>
        </row>
        <row r="3990">
          <cell r="D3990" t="e">
            <v>#REF!</v>
          </cell>
        </row>
        <row r="3991">
          <cell r="D3991" t="e">
            <v>#REF!</v>
          </cell>
        </row>
        <row r="3992">
          <cell r="D3992" t="e">
            <v>#REF!</v>
          </cell>
        </row>
        <row r="3993">
          <cell r="D3993" t="e">
            <v>#REF!</v>
          </cell>
        </row>
        <row r="3994">
          <cell r="D3994" t="e">
            <v>#REF!</v>
          </cell>
        </row>
        <row r="3995">
          <cell r="D3995" t="e">
            <v>#REF!</v>
          </cell>
        </row>
        <row r="3996">
          <cell r="D3996" t="e">
            <v>#REF!</v>
          </cell>
        </row>
        <row r="3997">
          <cell r="D3997" t="e">
            <v>#REF!</v>
          </cell>
        </row>
        <row r="3998">
          <cell r="D3998" t="e">
            <v>#REF!</v>
          </cell>
        </row>
        <row r="3999">
          <cell r="D3999" t="e">
            <v>#REF!</v>
          </cell>
        </row>
        <row r="4000">
          <cell r="D4000" t="e">
            <v>#REF!</v>
          </cell>
        </row>
        <row r="4001">
          <cell r="D4001" t="e">
            <v>#REF!</v>
          </cell>
        </row>
        <row r="4002">
          <cell r="D4002" t="e">
            <v>#REF!</v>
          </cell>
        </row>
        <row r="4003">
          <cell r="D4003" t="e">
            <v>#REF!</v>
          </cell>
        </row>
        <row r="4004">
          <cell r="D4004" t="e">
            <v>#REF!</v>
          </cell>
        </row>
        <row r="4005">
          <cell r="D4005" t="e">
            <v>#REF!</v>
          </cell>
        </row>
        <row r="4006">
          <cell r="D4006" t="e">
            <v>#REF!</v>
          </cell>
        </row>
        <row r="4007">
          <cell r="D4007" t="e">
            <v>#REF!</v>
          </cell>
        </row>
        <row r="4008">
          <cell r="D4008" t="e">
            <v>#REF!</v>
          </cell>
        </row>
        <row r="4009">
          <cell r="D4009" t="e">
            <v>#REF!</v>
          </cell>
        </row>
        <row r="4010">
          <cell r="D4010" t="e">
            <v>#REF!</v>
          </cell>
        </row>
        <row r="4011">
          <cell r="D4011" t="e">
            <v>#REF!</v>
          </cell>
        </row>
        <row r="4012">
          <cell r="D4012" t="e">
            <v>#REF!</v>
          </cell>
        </row>
        <row r="4013">
          <cell r="D4013" t="e">
            <v>#REF!</v>
          </cell>
        </row>
        <row r="4014">
          <cell r="D4014" t="e">
            <v>#REF!</v>
          </cell>
        </row>
        <row r="4015">
          <cell r="D4015" t="e">
            <v>#REF!</v>
          </cell>
        </row>
        <row r="4016">
          <cell r="D4016" t="e">
            <v>#REF!</v>
          </cell>
        </row>
        <row r="4017">
          <cell r="D4017" t="e">
            <v>#REF!</v>
          </cell>
        </row>
        <row r="4018">
          <cell r="D4018" t="e">
            <v>#REF!</v>
          </cell>
        </row>
        <row r="4019">
          <cell r="D4019" t="e">
            <v>#REF!</v>
          </cell>
        </row>
        <row r="4020">
          <cell r="D4020" t="e">
            <v>#REF!</v>
          </cell>
        </row>
        <row r="4021">
          <cell r="D4021" t="e">
            <v>#REF!</v>
          </cell>
        </row>
        <row r="4022">
          <cell r="D4022" t="e">
            <v>#REF!</v>
          </cell>
        </row>
        <row r="4023">
          <cell r="D4023" t="e">
            <v>#REF!</v>
          </cell>
        </row>
        <row r="4024">
          <cell r="D4024" t="e">
            <v>#REF!</v>
          </cell>
        </row>
        <row r="4025">
          <cell r="D4025" t="e">
            <v>#REF!</v>
          </cell>
        </row>
        <row r="4026">
          <cell r="D4026" t="e">
            <v>#REF!</v>
          </cell>
        </row>
        <row r="4027">
          <cell r="D4027" t="e">
            <v>#REF!</v>
          </cell>
        </row>
        <row r="4028">
          <cell r="D4028" t="e">
            <v>#REF!</v>
          </cell>
        </row>
        <row r="4029">
          <cell r="D4029" t="e">
            <v>#REF!</v>
          </cell>
        </row>
        <row r="4030">
          <cell r="D4030" t="e">
            <v>#REF!</v>
          </cell>
        </row>
        <row r="4031">
          <cell r="D4031" t="e">
            <v>#REF!</v>
          </cell>
        </row>
        <row r="4032">
          <cell r="D4032" t="e">
            <v>#REF!</v>
          </cell>
        </row>
        <row r="4033">
          <cell r="D4033" t="e">
            <v>#REF!</v>
          </cell>
        </row>
        <row r="4034">
          <cell r="D4034" t="e">
            <v>#REF!</v>
          </cell>
        </row>
        <row r="4035">
          <cell r="D4035" t="e">
            <v>#REF!</v>
          </cell>
        </row>
        <row r="4036">
          <cell r="D4036" t="e">
            <v>#REF!</v>
          </cell>
        </row>
        <row r="4037">
          <cell r="D4037" t="e">
            <v>#REF!</v>
          </cell>
        </row>
        <row r="4038">
          <cell r="D4038" t="e">
            <v>#REF!</v>
          </cell>
        </row>
        <row r="4039">
          <cell r="D4039" t="e">
            <v>#REF!</v>
          </cell>
        </row>
        <row r="4040">
          <cell r="D4040" t="e">
            <v>#REF!</v>
          </cell>
        </row>
        <row r="4041">
          <cell r="D4041" t="e">
            <v>#REF!</v>
          </cell>
        </row>
        <row r="4042">
          <cell r="D4042" t="e">
            <v>#REF!</v>
          </cell>
        </row>
        <row r="4043">
          <cell r="D4043" t="e">
            <v>#REF!</v>
          </cell>
        </row>
        <row r="4044">
          <cell r="D4044" t="e">
            <v>#REF!</v>
          </cell>
        </row>
        <row r="4045">
          <cell r="D4045" t="e">
            <v>#REF!</v>
          </cell>
        </row>
        <row r="4046">
          <cell r="D4046" t="e">
            <v>#REF!</v>
          </cell>
        </row>
        <row r="4047">
          <cell r="D4047" t="e">
            <v>#REF!</v>
          </cell>
        </row>
        <row r="4048">
          <cell r="D4048" t="e">
            <v>#REF!</v>
          </cell>
        </row>
        <row r="4049">
          <cell r="D4049" t="e">
            <v>#REF!</v>
          </cell>
        </row>
        <row r="4050">
          <cell r="D4050" t="e">
            <v>#REF!</v>
          </cell>
        </row>
        <row r="4051">
          <cell r="D4051" t="e">
            <v>#REF!</v>
          </cell>
        </row>
        <row r="4052">
          <cell r="D4052" t="e">
            <v>#REF!</v>
          </cell>
        </row>
        <row r="4053">
          <cell r="D4053" t="e">
            <v>#REF!</v>
          </cell>
        </row>
        <row r="4054">
          <cell r="D4054" t="e">
            <v>#REF!</v>
          </cell>
        </row>
        <row r="4055">
          <cell r="D4055" t="e">
            <v>#REF!</v>
          </cell>
        </row>
        <row r="4056">
          <cell r="D4056" t="e">
            <v>#REF!</v>
          </cell>
        </row>
        <row r="4057">
          <cell r="D4057" t="e">
            <v>#REF!</v>
          </cell>
        </row>
        <row r="4058">
          <cell r="D4058" t="e">
            <v>#REF!</v>
          </cell>
        </row>
        <row r="4059">
          <cell r="D4059" t="e">
            <v>#REF!</v>
          </cell>
        </row>
        <row r="4060">
          <cell r="D4060" t="e">
            <v>#REF!</v>
          </cell>
        </row>
        <row r="4061">
          <cell r="D4061" t="e">
            <v>#REF!</v>
          </cell>
        </row>
        <row r="4062">
          <cell r="D4062" t="e">
            <v>#REF!</v>
          </cell>
        </row>
        <row r="4063">
          <cell r="D4063" t="e">
            <v>#REF!</v>
          </cell>
        </row>
        <row r="4064">
          <cell r="D4064" t="e">
            <v>#REF!</v>
          </cell>
        </row>
        <row r="4065">
          <cell r="D4065" t="e">
            <v>#REF!</v>
          </cell>
        </row>
        <row r="4066">
          <cell r="D4066" t="e">
            <v>#REF!</v>
          </cell>
        </row>
        <row r="4067">
          <cell r="D4067" t="e">
            <v>#REF!</v>
          </cell>
        </row>
        <row r="4068">
          <cell r="D4068" t="e">
            <v>#REF!</v>
          </cell>
        </row>
        <row r="4069">
          <cell r="D4069" t="e">
            <v>#REF!</v>
          </cell>
        </row>
        <row r="4070">
          <cell r="D4070" t="e">
            <v>#REF!</v>
          </cell>
        </row>
        <row r="4071">
          <cell r="D4071" t="e">
            <v>#REF!</v>
          </cell>
        </row>
        <row r="4072">
          <cell r="D4072" t="e">
            <v>#REF!</v>
          </cell>
        </row>
        <row r="4073">
          <cell r="D4073" t="e">
            <v>#REF!</v>
          </cell>
        </row>
        <row r="4074">
          <cell r="D4074" t="e">
            <v>#REF!</v>
          </cell>
        </row>
        <row r="4075">
          <cell r="D4075" t="e">
            <v>#REF!</v>
          </cell>
        </row>
        <row r="4076">
          <cell r="D4076" t="e">
            <v>#REF!</v>
          </cell>
        </row>
        <row r="4077">
          <cell r="D4077" t="e">
            <v>#REF!</v>
          </cell>
        </row>
        <row r="4078">
          <cell r="D4078" t="e">
            <v>#REF!</v>
          </cell>
        </row>
        <row r="4079">
          <cell r="D4079" t="e">
            <v>#REF!</v>
          </cell>
        </row>
        <row r="4080">
          <cell r="D4080" t="e">
            <v>#REF!</v>
          </cell>
        </row>
        <row r="4081">
          <cell r="D4081" t="e">
            <v>#REF!</v>
          </cell>
        </row>
        <row r="4082">
          <cell r="D4082" t="e">
            <v>#REF!</v>
          </cell>
        </row>
        <row r="4083">
          <cell r="D4083" t="e">
            <v>#REF!</v>
          </cell>
        </row>
        <row r="4084">
          <cell r="D4084" t="e">
            <v>#REF!</v>
          </cell>
        </row>
        <row r="4085">
          <cell r="D4085" t="e">
            <v>#REF!</v>
          </cell>
        </row>
        <row r="4086">
          <cell r="D4086" t="e">
            <v>#REF!</v>
          </cell>
        </row>
        <row r="4087">
          <cell r="D4087" t="e">
            <v>#REF!</v>
          </cell>
        </row>
        <row r="4088">
          <cell r="D4088" t="e">
            <v>#REF!</v>
          </cell>
        </row>
        <row r="4089">
          <cell r="D4089" t="e">
            <v>#REF!</v>
          </cell>
        </row>
        <row r="4090">
          <cell r="D4090" t="e">
            <v>#REF!</v>
          </cell>
        </row>
        <row r="4091">
          <cell r="D4091" t="e">
            <v>#REF!</v>
          </cell>
        </row>
        <row r="4092">
          <cell r="D4092" t="e">
            <v>#REF!</v>
          </cell>
        </row>
        <row r="4093">
          <cell r="D4093" t="e">
            <v>#REF!</v>
          </cell>
        </row>
        <row r="4094">
          <cell r="D4094" t="e">
            <v>#REF!</v>
          </cell>
        </row>
        <row r="4095">
          <cell r="D4095" t="e">
            <v>#REF!</v>
          </cell>
        </row>
        <row r="4096">
          <cell r="D4096" t="e">
            <v>#REF!</v>
          </cell>
        </row>
        <row r="4097">
          <cell r="D4097" t="e">
            <v>#REF!</v>
          </cell>
        </row>
        <row r="4098">
          <cell r="D4098" t="e">
            <v>#REF!</v>
          </cell>
        </row>
        <row r="4099">
          <cell r="D4099" t="e">
            <v>#REF!</v>
          </cell>
        </row>
        <row r="4100">
          <cell r="D4100" t="e">
            <v>#REF!</v>
          </cell>
        </row>
        <row r="4101">
          <cell r="D4101" t="e">
            <v>#REF!</v>
          </cell>
        </row>
        <row r="4102">
          <cell r="D4102" t="e">
            <v>#REF!</v>
          </cell>
        </row>
        <row r="4103">
          <cell r="D4103" t="e">
            <v>#REF!</v>
          </cell>
        </row>
        <row r="4104">
          <cell r="D4104" t="e">
            <v>#REF!</v>
          </cell>
        </row>
        <row r="4105">
          <cell r="D4105" t="e">
            <v>#REF!</v>
          </cell>
        </row>
        <row r="4106">
          <cell r="D4106" t="e">
            <v>#REF!</v>
          </cell>
        </row>
        <row r="4107">
          <cell r="D4107" t="e">
            <v>#REF!</v>
          </cell>
        </row>
        <row r="4108">
          <cell r="D4108" t="e">
            <v>#REF!</v>
          </cell>
        </row>
        <row r="4109">
          <cell r="D4109" t="e">
            <v>#REF!</v>
          </cell>
        </row>
        <row r="4110">
          <cell r="D4110" t="e">
            <v>#REF!</v>
          </cell>
        </row>
        <row r="4111">
          <cell r="D4111" t="e">
            <v>#REF!</v>
          </cell>
        </row>
        <row r="4112">
          <cell r="D4112" t="e">
            <v>#REF!</v>
          </cell>
        </row>
        <row r="4113">
          <cell r="D4113" t="e">
            <v>#REF!</v>
          </cell>
        </row>
        <row r="4114">
          <cell r="D4114" t="e">
            <v>#REF!</v>
          </cell>
        </row>
        <row r="4115">
          <cell r="D4115" t="e">
            <v>#REF!</v>
          </cell>
        </row>
        <row r="4116">
          <cell r="D4116" t="e">
            <v>#REF!</v>
          </cell>
        </row>
        <row r="4117">
          <cell r="D4117" t="e">
            <v>#REF!</v>
          </cell>
        </row>
        <row r="4118">
          <cell r="D4118" t="e">
            <v>#REF!</v>
          </cell>
        </row>
        <row r="4119">
          <cell r="D4119" t="e">
            <v>#REF!</v>
          </cell>
        </row>
        <row r="4120">
          <cell r="D4120" t="e">
            <v>#REF!</v>
          </cell>
        </row>
        <row r="4121">
          <cell r="D4121" t="e">
            <v>#REF!</v>
          </cell>
        </row>
        <row r="4122">
          <cell r="D4122" t="e">
            <v>#REF!</v>
          </cell>
        </row>
        <row r="4123">
          <cell r="D4123" t="e">
            <v>#REF!</v>
          </cell>
        </row>
        <row r="4124">
          <cell r="D4124" t="e">
            <v>#REF!</v>
          </cell>
        </row>
        <row r="4125">
          <cell r="D4125" t="e">
            <v>#REF!</v>
          </cell>
        </row>
        <row r="4126">
          <cell r="D4126" t="e">
            <v>#REF!</v>
          </cell>
        </row>
        <row r="4127">
          <cell r="D4127" t="e">
            <v>#REF!</v>
          </cell>
        </row>
        <row r="4128">
          <cell r="D4128" t="e">
            <v>#REF!</v>
          </cell>
        </row>
        <row r="4129">
          <cell r="D4129" t="e">
            <v>#REF!</v>
          </cell>
        </row>
        <row r="4130">
          <cell r="D4130" t="e">
            <v>#REF!</v>
          </cell>
        </row>
        <row r="4131">
          <cell r="D4131" t="e">
            <v>#REF!</v>
          </cell>
        </row>
        <row r="4132">
          <cell r="D4132" t="e">
            <v>#REF!</v>
          </cell>
        </row>
        <row r="4133">
          <cell r="D4133" t="e">
            <v>#REF!</v>
          </cell>
        </row>
        <row r="4134">
          <cell r="D4134" t="e">
            <v>#REF!</v>
          </cell>
        </row>
        <row r="4135">
          <cell r="D4135" t="e">
            <v>#REF!</v>
          </cell>
        </row>
        <row r="4136">
          <cell r="D4136" t="e">
            <v>#REF!</v>
          </cell>
        </row>
        <row r="4137">
          <cell r="D4137" t="e">
            <v>#REF!</v>
          </cell>
        </row>
        <row r="4138">
          <cell r="D4138" t="e">
            <v>#REF!</v>
          </cell>
        </row>
        <row r="4139">
          <cell r="D4139" t="e">
            <v>#REF!</v>
          </cell>
        </row>
        <row r="4140">
          <cell r="D4140" t="e">
            <v>#REF!</v>
          </cell>
        </row>
        <row r="4141">
          <cell r="D4141" t="e">
            <v>#REF!</v>
          </cell>
        </row>
        <row r="4142">
          <cell r="D4142" t="e">
            <v>#REF!</v>
          </cell>
        </row>
        <row r="4143">
          <cell r="D4143" t="e">
            <v>#REF!</v>
          </cell>
        </row>
        <row r="4144">
          <cell r="D4144" t="e">
            <v>#REF!</v>
          </cell>
        </row>
        <row r="4145">
          <cell r="D4145" t="e">
            <v>#REF!</v>
          </cell>
        </row>
        <row r="4146">
          <cell r="D4146" t="e">
            <v>#REF!</v>
          </cell>
        </row>
        <row r="4147">
          <cell r="D4147" t="e">
            <v>#REF!</v>
          </cell>
        </row>
        <row r="4148">
          <cell r="D4148" t="e">
            <v>#REF!</v>
          </cell>
        </row>
        <row r="4149">
          <cell r="D4149" t="e">
            <v>#REF!</v>
          </cell>
        </row>
        <row r="4150">
          <cell r="D4150" t="e">
            <v>#REF!</v>
          </cell>
        </row>
        <row r="4151">
          <cell r="D4151" t="e">
            <v>#REF!</v>
          </cell>
        </row>
        <row r="4152">
          <cell r="D4152" t="e">
            <v>#REF!</v>
          </cell>
        </row>
        <row r="4153">
          <cell r="D4153" t="e">
            <v>#REF!</v>
          </cell>
        </row>
        <row r="4154">
          <cell r="D4154" t="e">
            <v>#REF!</v>
          </cell>
        </row>
        <row r="4155">
          <cell r="D4155" t="e">
            <v>#REF!</v>
          </cell>
        </row>
        <row r="4156">
          <cell r="D4156" t="e">
            <v>#REF!</v>
          </cell>
        </row>
        <row r="4157">
          <cell r="D4157" t="e">
            <v>#REF!</v>
          </cell>
        </row>
        <row r="4158">
          <cell r="D4158" t="e">
            <v>#REF!</v>
          </cell>
        </row>
        <row r="4159">
          <cell r="D4159" t="e">
            <v>#REF!</v>
          </cell>
        </row>
        <row r="4160">
          <cell r="D4160" t="e">
            <v>#REF!</v>
          </cell>
        </row>
        <row r="4161">
          <cell r="D4161" t="e">
            <v>#REF!</v>
          </cell>
        </row>
        <row r="4162">
          <cell r="D4162" t="e">
            <v>#REF!</v>
          </cell>
        </row>
        <row r="4163">
          <cell r="D4163" t="e">
            <v>#REF!</v>
          </cell>
        </row>
        <row r="4164">
          <cell r="D4164" t="e">
            <v>#REF!</v>
          </cell>
        </row>
        <row r="4165">
          <cell r="D4165" t="e">
            <v>#REF!</v>
          </cell>
        </row>
        <row r="4166">
          <cell r="D4166" t="e">
            <v>#REF!</v>
          </cell>
        </row>
        <row r="4167">
          <cell r="D4167" t="e">
            <v>#REF!</v>
          </cell>
        </row>
        <row r="4168">
          <cell r="D4168" t="e">
            <v>#REF!</v>
          </cell>
        </row>
        <row r="4169">
          <cell r="D4169" t="e">
            <v>#REF!</v>
          </cell>
        </row>
        <row r="4170">
          <cell r="D4170" t="e">
            <v>#REF!</v>
          </cell>
        </row>
        <row r="4171">
          <cell r="D4171" t="e">
            <v>#REF!</v>
          </cell>
        </row>
        <row r="4172">
          <cell r="D4172" t="e">
            <v>#REF!</v>
          </cell>
        </row>
        <row r="4173">
          <cell r="D4173" t="e">
            <v>#REF!</v>
          </cell>
        </row>
        <row r="4174">
          <cell r="D4174" t="e">
            <v>#REF!</v>
          </cell>
        </row>
        <row r="4175">
          <cell r="D4175" t="e">
            <v>#REF!</v>
          </cell>
        </row>
        <row r="4176">
          <cell r="D4176" t="e">
            <v>#REF!</v>
          </cell>
        </row>
        <row r="4177">
          <cell r="D4177" t="e">
            <v>#REF!</v>
          </cell>
        </row>
        <row r="4178">
          <cell r="D4178" t="e">
            <v>#REF!</v>
          </cell>
        </row>
        <row r="4179">
          <cell r="D4179" t="e">
            <v>#REF!</v>
          </cell>
        </row>
        <row r="4180">
          <cell r="D4180" t="e">
            <v>#REF!</v>
          </cell>
        </row>
        <row r="4181">
          <cell r="D4181" t="e">
            <v>#REF!</v>
          </cell>
        </row>
        <row r="4182">
          <cell r="D4182" t="e">
            <v>#REF!</v>
          </cell>
        </row>
        <row r="4183">
          <cell r="D4183" t="e">
            <v>#REF!</v>
          </cell>
        </row>
        <row r="4184">
          <cell r="D4184" t="e">
            <v>#REF!</v>
          </cell>
        </row>
        <row r="4185">
          <cell r="D4185" t="e">
            <v>#REF!</v>
          </cell>
        </row>
        <row r="4186">
          <cell r="D4186" t="e">
            <v>#REF!</v>
          </cell>
        </row>
        <row r="4187">
          <cell r="D4187" t="e">
            <v>#REF!</v>
          </cell>
        </row>
        <row r="4188">
          <cell r="D4188" t="e">
            <v>#REF!</v>
          </cell>
        </row>
        <row r="4189">
          <cell r="D4189" t="e">
            <v>#REF!</v>
          </cell>
        </row>
        <row r="4190">
          <cell r="D4190" t="e">
            <v>#REF!</v>
          </cell>
        </row>
        <row r="4191">
          <cell r="D4191" t="e">
            <v>#REF!</v>
          </cell>
        </row>
        <row r="4192">
          <cell r="D4192" t="e">
            <v>#REF!</v>
          </cell>
        </row>
        <row r="4193">
          <cell r="D4193" t="e">
            <v>#REF!</v>
          </cell>
        </row>
        <row r="4194">
          <cell r="D4194" t="e">
            <v>#REF!</v>
          </cell>
        </row>
        <row r="4195">
          <cell r="D4195" t="e">
            <v>#REF!</v>
          </cell>
        </row>
        <row r="4196">
          <cell r="D4196" t="e">
            <v>#REF!</v>
          </cell>
        </row>
        <row r="4197">
          <cell r="D4197" t="e">
            <v>#REF!</v>
          </cell>
        </row>
        <row r="4198">
          <cell r="D4198" t="e">
            <v>#REF!</v>
          </cell>
        </row>
        <row r="4199">
          <cell r="D4199" t="e">
            <v>#REF!</v>
          </cell>
        </row>
        <row r="4200">
          <cell r="D4200" t="e">
            <v>#REF!</v>
          </cell>
        </row>
        <row r="4201">
          <cell r="D4201" t="e">
            <v>#REF!</v>
          </cell>
        </row>
        <row r="4202">
          <cell r="D4202" t="e">
            <v>#REF!</v>
          </cell>
        </row>
        <row r="4203">
          <cell r="D4203" t="e">
            <v>#REF!</v>
          </cell>
        </row>
        <row r="4204">
          <cell r="D4204" t="e">
            <v>#REF!</v>
          </cell>
        </row>
        <row r="4205">
          <cell r="D4205" t="e">
            <v>#REF!</v>
          </cell>
        </row>
        <row r="4206">
          <cell r="D4206" t="e">
            <v>#REF!</v>
          </cell>
        </row>
        <row r="4207">
          <cell r="D4207" t="e">
            <v>#REF!</v>
          </cell>
        </row>
        <row r="4208">
          <cell r="D4208" t="e">
            <v>#REF!</v>
          </cell>
        </row>
        <row r="4209">
          <cell r="D4209" t="e">
            <v>#REF!</v>
          </cell>
        </row>
        <row r="4210">
          <cell r="D4210" t="e">
            <v>#REF!</v>
          </cell>
        </row>
        <row r="4211">
          <cell r="D4211" t="e">
            <v>#REF!</v>
          </cell>
        </row>
        <row r="4212">
          <cell r="D4212" t="e">
            <v>#REF!</v>
          </cell>
        </row>
        <row r="4213">
          <cell r="D4213" t="e">
            <v>#REF!</v>
          </cell>
        </row>
        <row r="4214">
          <cell r="D4214" t="e">
            <v>#REF!</v>
          </cell>
        </row>
        <row r="4215">
          <cell r="D4215" t="e">
            <v>#REF!</v>
          </cell>
        </row>
        <row r="4216">
          <cell r="D4216" t="e">
            <v>#REF!</v>
          </cell>
        </row>
        <row r="4217">
          <cell r="D4217" t="e">
            <v>#REF!</v>
          </cell>
        </row>
        <row r="4218">
          <cell r="D4218" t="e">
            <v>#REF!</v>
          </cell>
        </row>
        <row r="4219">
          <cell r="D4219" t="e">
            <v>#REF!</v>
          </cell>
        </row>
        <row r="4220">
          <cell r="D4220" t="e">
            <v>#REF!</v>
          </cell>
        </row>
        <row r="4221">
          <cell r="D4221" t="e">
            <v>#REF!</v>
          </cell>
        </row>
        <row r="4222">
          <cell r="D4222" t="e">
            <v>#REF!</v>
          </cell>
        </row>
        <row r="4223">
          <cell r="D4223" t="e">
            <v>#REF!</v>
          </cell>
        </row>
        <row r="4224">
          <cell r="D4224" t="e">
            <v>#REF!</v>
          </cell>
        </row>
        <row r="4225">
          <cell r="D4225" t="e">
            <v>#REF!</v>
          </cell>
        </row>
        <row r="4226">
          <cell r="D4226" t="e">
            <v>#REF!</v>
          </cell>
        </row>
        <row r="4227">
          <cell r="D4227" t="e">
            <v>#REF!</v>
          </cell>
        </row>
        <row r="4228">
          <cell r="D4228" t="e">
            <v>#REF!</v>
          </cell>
        </row>
        <row r="4229">
          <cell r="D4229" t="e">
            <v>#REF!</v>
          </cell>
        </row>
        <row r="4230">
          <cell r="D4230" t="e">
            <v>#REF!</v>
          </cell>
        </row>
        <row r="4231">
          <cell r="D4231" t="e">
            <v>#REF!</v>
          </cell>
        </row>
        <row r="4232">
          <cell r="D4232" t="e">
            <v>#REF!</v>
          </cell>
        </row>
        <row r="4233">
          <cell r="D4233" t="e">
            <v>#REF!</v>
          </cell>
        </row>
        <row r="4234">
          <cell r="D4234" t="e">
            <v>#REF!</v>
          </cell>
        </row>
        <row r="4235">
          <cell r="D4235" t="e">
            <v>#REF!</v>
          </cell>
        </row>
        <row r="4236">
          <cell r="D4236" t="e">
            <v>#REF!</v>
          </cell>
        </row>
        <row r="4237">
          <cell r="D4237" t="e">
            <v>#REF!</v>
          </cell>
        </row>
        <row r="4238">
          <cell r="D4238" t="e">
            <v>#REF!</v>
          </cell>
        </row>
        <row r="4239">
          <cell r="D4239" t="e">
            <v>#REF!</v>
          </cell>
        </row>
        <row r="4240">
          <cell r="D4240" t="e">
            <v>#REF!</v>
          </cell>
        </row>
        <row r="4241">
          <cell r="D4241" t="e">
            <v>#REF!</v>
          </cell>
        </row>
        <row r="4242">
          <cell r="D4242" t="e">
            <v>#REF!</v>
          </cell>
        </row>
        <row r="4243">
          <cell r="D4243" t="e">
            <v>#REF!</v>
          </cell>
        </row>
        <row r="4244">
          <cell r="D4244" t="e">
            <v>#REF!</v>
          </cell>
        </row>
        <row r="4245">
          <cell r="D4245" t="e">
            <v>#REF!</v>
          </cell>
        </row>
        <row r="4246">
          <cell r="D4246" t="e">
            <v>#REF!</v>
          </cell>
        </row>
        <row r="4247">
          <cell r="D4247" t="e">
            <v>#REF!</v>
          </cell>
        </row>
        <row r="4248">
          <cell r="D4248" t="e">
            <v>#REF!</v>
          </cell>
        </row>
        <row r="4249">
          <cell r="D4249" t="e">
            <v>#REF!</v>
          </cell>
        </row>
        <row r="4250">
          <cell r="D4250" t="e">
            <v>#REF!</v>
          </cell>
        </row>
        <row r="4251">
          <cell r="D4251" t="e">
            <v>#REF!</v>
          </cell>
        </row>
        <row r="4252">
          <cell r="D4252" t="e">
            <v>#REF!</v>
          </cell>
        </row>
        <row r="4253">
          <cell r="D4253" t="e">
            <v>#REF!</v>
          </cell>
        </row>
        <row r="4254">
          <cell r="D4254" t="e">
            <v>#REF!</v>
          </cell>
        </row>
        <row r="4255">
          <cell r="D4255" t="e">
            <v>#REF!</v>
          </cell>
        </row>
        <row r="4256">
          <cell r="D4256" t="e">
            <v>#REF!</v>
          </cell>
        </row>
        <row r="4257">
          <cell r="D4257" t="e">
            <v>#REF!</v>
          </cell>
        </row>
        <row r="4258">
          <cell r="D4258" t="e">
            <v>#REF!</v>
          </cell>
        </row>
        <row r="4259">
          <cell r="D4259" t="e">
            <v>#REF!</v>
          </cell>
        </row>
        <row r="4260">
          <cell r="D4260" t="e">
            <v>#REF!</v>
          </cell>
        </row>
        <row r="4261">
          <cell r="D4261" t="e">
            <v>#REF!</v>
          </cell>
        </row>
        <row r="4262">
          <cell r="D4262" t="e">
            <v>#REF!</v>
          </cell>
        </row>
        <row r="4263">
          <cell r="D4263" t="e">
            <v>#REF!</v>
          </cell>
        </row>
        <row r="4264">
          <cell r="D4264" t="e">
            <v>#REF!</v>
          </cell>
        </row>
        <row r="4265">
          <cell r="D4265" t="e">
            <v>#REF!</v>
          </cell>
        </row>
        <row r="4266">
          <cell r="D4266" t="e">
            <v>#REF!</v>
          </cell>
        </row>
        <row r="4267">
          <cell r="D4267" t="e">
            <v>#REF!</v>
          </cell>
        </row>
        <row r="4268">
          <cell r="D4268" t="e">
            <v>#REF!</v>
          </cell>
        </row>
        <row r="4269">
          <cell r="D4269" t="e">
            <v>#REF!</v>
          </cell>
        </row>
        <row r="4270">
          <cell r="D4270" t="e">
            <v>#REF!</v>
          </cell>
        </row>
        <row r="4271">
          <cell r="D4271" t="e">
            <v>#REF!</v>
          </cell>
        </row>
        <row r="4272">
          <cell r="D4272" t="e">
            <v>#REF!</v>
          </cell>
        </row>
        <row r="4273">
          <cell r="D4273" t="e">
            <v>#REF!</v>
          </cell>
        </row>
        <row r="4274">
          <cell r="D4274" t="e">
            <v>#REF!</v>
          </cell>
        </row>
        <row r="4275">
          <cell r="D4275" t="e">
            <v>#REF!</v>
          </cell>
        </row>
        <row r="4276">
          <cell r="D4276" t="e">
            <v>#REF!</v>
          </cell>
        </row>
        <row r="4277">
          <cell r="D4277" t="e">
            <v>#REF!</v>
          </cell>
        </row>
        <row r="4278">
          <cell r="D4278" t="e">
            <v>#REF!</v>
          </cell>
        </row>
        <row r="4279">
          <cell r="D4279" t="e">
            <v>#REF!</v>
          </cell>
        </row>
        <row r="4280">
          <cell r="D4280" t="e">
            <v>#REF!</v>
          </cell>
        </row>
        <row r="4281">
          <cell r="D4281" t="e">
            <v>#REF!</v>
          </cell>
        </row>
        <row r="4282">
          <cell r="D4282" t="e">
            <v>#REF!</v>
          </cell>
        </row>
        <row r="4283">
          <cell r="D4283" t="e">
            <v>#REF!</v>
          </cell>
        </row>
        <row r="4284">
          <cell r="D4284" t="e">
            <v>#REF!</v>
          </cell>
        </row>
        <row r="4285">
          <cell r="D4285" t="e">
            <v>#REF!</v>
          </cell>
        </row>
        <row r="4286">
          <cell r="D4286" t="e">
            <v>#REF!</v>
          </cell>
        </row>
        <row r="4287">
          <cell r="D4287" t="e">
            <v>#REF!</v>
          </cell>
        </row>
        <row r="4288">
          <cell r="D4288" t="e">
            <v>#REF!</v>
          </cell>
        </row>
        <row r="4289">
          <cell r="D4289" t="e">
            <v>#REF!</v>
          </cell>
        </row>
        <row r="4290">
          <cell r="D4290" t="e">
            <v>#REF!</v>
          </cell>
        </row>
        <row r="4291">
          <cell r="D4291" t="e">
            <v>#REF!</v>
          </cell>
        </row>
        <row r="4292">
          <cell r="D4292" t="e">
            <v>#REF!</v>
          </cell>
        </row>
        <row r="4293">
          <cell r="D4293" t="e">
            <v>#REF!</v>
          </cell>
        </row>
        <row r="4294">
          <cell r="D4294" t="e">
            <v>#REF!</v>
          </cell>
        </row>
        <row r="4295">
          <cell r="D4295" t="e">
            <v>#REF!</v>
          </cell>
        </row>
        <row r="4296">
          <cell r="D4296" t="e">
            <v>#REF!</v>
          </cell>
        </row>
        <row r="4297">
          <cell r="D4297" t="e">
            <v>#REF!</v>
          </cell>
        </row>
        <row r="4298">
          <cell r="D4298" t="e">
            <v>#REF!</v>
          </cell>
        </row>
        <row r="4299">
          <cell r="D4299" t="e">
            <v>#REF!</v>
          </cell>
        </row>
        <row r="4300">
          <cell r="D4300" t="e">
            <v>#REF!</v>
          </cell>
        </row>
        <row r="4301">
          <cell r="D4301" t="e">
            <v>#REF!</v>
          </cell>
        </row>
        <row r="4302">
          <cell r="D4302" t="e">
            <v>#REF!</v>
          </cell>
        </row>
        <row r="4303">
          <cell r="D4303" t="e">
            <v>#REF!</v>
          </cell>
        </row>
        <row r="4304">
          <cell r="D4304" t="e">
            <v>#REF!</v>
          </cell>
        </row>
        <row r="4305">
          <cell r="D4305" t="e">
            <v>#REF!</v>
          </cell>
        </row>
        <row r="4306">
          <cell r="D4306" t="e">
            <v>#REF!</v>
          </cell>
        </row>
        <row r="4307">
          <cell r="D4307" t="e">
            <v>#REF!</v>
          </cell>
        </row>
        <row r="4308">
          <cell r="D4308" t="e">
            <v>#REF!</v>
          </cell>
        </row>
        <row r="4309">
          <cell r="D4309" t="e">
            <v>#REF!</v>
          </cell>
        </row>
        <row r="4310">
          <cell r="D4310" t="e">
            <v>#REF!</v>
          </cell>
        </row>
        <row r="4311">
          <cell r="D4311" t="e">
            <v>#REF!</v>
          </cell>
        </row>
        <row r="4312">
          <cell r="D4312" t="e">
            <v>#REF!</v>
          </cell>
        </row>
        <row r="4313">
          <cell r="D4313" t="e">
            <v>#REF!</v>
          </cell>
        </row>
        <row r="4314">
          <cell r="D4314" t="e">
            <v>#REF!</v>
          </cell>
        </row>
        <row r="4315">
          <cell r="D4315" t="e">
            <v>#REF!</v>
          </cell>
        </row>
        <row r="4316">
          <cell r="D4316" t="e">
            <v>#REF!</v>
          </cell>
        </row>
        <row r="4317">
          <cell r="D4317" t="e">
            <v>#REF!</v>
          </cell>
        </row>
        <row r="4318">
          <cell r="D4318" t="e">
            <v>#REF!</v>
          </cell>
        </row>
        <row r="4319">
          <cell r="D4319" t="e">
            <v>#REF!</v>
          </cell>
        </row>
        <row r="4320">
          <cell r="D4320" t="e">
            <v>#REF!</v>
          </cell>
        </row>
        <row r="4321">
          <cell r="D4321" t="e">
            <v>#REF!</v>
          </cell>
        </row>
        <row r="4322">
          <cell r="D4322" t="e">
            <v>#REF!</v>
          </cell>
        </row>
        <row r="4323">
          <cell r="D4323" t="e">
            <v>#REF!</v>
          </cell>
        </row>
        <row r="4324">
          <cell r="D4324" t="e">
            <v>#REF!</v>
          </cell>
        </row>
        <row r="4325">
          <cell r="D4325" t="e">
            <v>#REF!</v>
          </cell>
        </row>
        <row r="4326">
          <cell r="D4326" t="e">
            <v>#REF!</v>
          </cell>
        </row>
        <row r="4327">
          <cell r="D4327" t="e">
            <v>#REF!</v>
          </cell>
        </row>
        <row r="4328">
          <cell r="D4328" t="e">
            <v>#REF!</v>
          </cell>
        </row>
        <row r="4329">
          <cell r="D4329" t="e">
            <v>#REF!</v>
          </cell>
        </row>
        <row r="4330">
          <cell r="D4330" t="e">
            <v>#REF!</v>
          </cell>
        </row>
        <row r="4331">
          <cell r="D4331" t="e">
            <v>#REF!</v>
          </cell>
        </row>
        <row r="4332">
          <cell r="D4332" t="e">
            <v>#REF!</v>
          </cell>
        </row>
        <row r="4333">
          <cell r="D4333" t="e">
            <v>#REF!</v>
          </cell>
        </row>
        <row r="4334">
          <cell r="D4334" t="e">
            <v>#REF!</v>
          </cell>
        </row>
        <row r="4335">
          <cell r="D4335" t="e">
            <v>#REF!</v>
          </cell>
        </row>
        <row r="4336">
          <cell r="D4336" t="e">
            <v>#REF!</v>
          </cell>
        </row>
        <row r="4337">
          <cell r="D4337" t="e">
            <v>#REF!</v>
          </cell>
        </row>
        <row r="4338">
          <cell r="D4338" t="e">
            <v>#REF!</v>
          </cell>
        </row>
        <row r="4339">
          <cell r="D4339" t="e">
            <v>#REF!</v>
          </cell>
        </row>
        <row r="4340">
          <cell r="D4340" t="e">
            <v>#REF!</v>
          </cell>
        </row>
        <row r="4341">
          <cell r="D4341" t="e">
            <v>#REF!</v>
          </cell>
        </row>
        <row r="4342">
          <cell r="D4342" t="e">
            <v>#REF!</v>
          </cell>
        </row>
        <row r="4343">
          <cell r="D4343" t="e">
            <v>#REF!</v>
          </cell>
        </row>
        <row r="4344">
          <cell r="D4344" t="e">
            <v>#REF!</v>
          </cell>
        </row>
        <row r="4345">
          <cell r="D4345" t="e">
            <v>#REF!</v>
          </cell>
        </row>
        <row r="4346">
          <cell r="D4346" t="e">
            <v>#REF!</v>
          </cell>
        </row>
        <row r="4347">
          <cell r="D4347" t="e">
            <v>#REF!</v>
          </cell>
        </row>
        <row r="4348">
          <cell r="D4348" t="e">
            <v>#REF!</v>
          </cell>
        </row>
        <row r="4349">
          <cell r="D4349" t="e">
            <v>#REF!</v>
          </cell>
        </row>
        <row r="4350">
          <cell r="D4350" t="e">
            <v>#REF!</v>
          </cell>
        </row>
        <row r="4351">
          <cell r="D4351" t="e">
            <v>#REF!</v>
          </cell>
        </row>
        <row r="4352">
          <cell r="D4352" t="e">
            <v>#REF!</v>
          </cell>
        </row>
        <row r="4353">
          <cell r="D4353" t="e">
            <v>#REF!</v>
          </cell>
        </row>
        <row r="4354">
          <cell r="D4354" t="e">
            <v>#REF!</v>
          </cell>
        </row>
        <row r="4355">
          <cell r="D4355" t="e">
            <v>#REF!</v>
          </cell>
        </row>
        <row r="4356">
          <cell r="D4356" t="e">
            <v>#REF!</v>
          </cell>
        </row>
        <row r="4357">
          <cell r="D4357" t="e">
            <v>#REF!</v>
          </cell>
        </row>
        <row r="4358">
          <cell r="D4358" t="e">
            <v>#REF!</v>
          </cell>
        </row>
        <row r="4359">
          <cell r="D4359" t="e">
            <v>#REF!</v>
          </cell>
        </row>
        <row r="4360">
          <cell r="D4360" t="e">
            <v>#REF!</v>
          </cell>
        </row>
        <row r="4361">
          <cell r="D4361" t="e">
            <v>#REF!</v>
          </cell>
        </row>
        <row r="4362">
          <cell r="D4362" t="e">
            <v>#REF!</v>
          </cell>
        </row>
        <row r="4363">
          <cell r="D4363" t="e">
            <v>#REF!</v>
          </cell>
        </row>
        <row r="4364">
          <cell r="D4364" t="e">
            <v>#REF!</v>
          </cell>
        </row>
        <row r="4365">
          <cell r="D4365" t="e">
            <v>#REF!</v>
          </cell>
        </row>
        <row r="4366">
          <cell r="D4366" t="e">
            <v>#REF!</v>
          </cell>
        </row>
        <row r="4367">
          <cell r="D4367" t="e">
            <v>#REF!</v>
          </cell>
        </row>
        <row r="4368">
          <cell r="D4368" t="e">
            <v>#REF!</v>
          </cell>
        </row>
        <row r="4369">
          <cell r="D4369" t="e">
            <v>#REF!</v>
          </cell>
        </row>
        <row r="4370">
          <cell r="D4370" t="e">
            <v>#REF!</v>
          </cell>
        </row>
        <row r="4371">
          <cell r="D4371" t="e">
            <v>#REF!</v>
          </cell>
        </row>
        <row r="4372">
          <cell r="D4372" t="e">
            <v>#REF!</v>
          </cell>
        </row>
        <row r="4373">
          <cell r="D4373" t="e">
            <v>#REF!</v>
          </cell>
        </row>
        <row r="4374">
          <cell r="D4374" t="e">
            <v>#REF!</v>
          </cell>
        </row>
        <row r="4375">
          <cell r="D4375" t="e">
            <v>#REF!</v>
          </cell>
        </row>
        <row r="4376">
          <cell r="D4376" t="e">
            <v>#REF!</v>
          </cell>
        </row>
        <row r="4377">
          <cell r="D4377" t="e">
            <v>#REF!</v>
          </cell>
        </row>
        <row r="4378">
          <cell r="D4378" t="e">
            <v>#REF!</v>
          </cell>
        </row>
        <row r="4379">
          <cell r="D4379" t="e">
            <v>#REF!</v>
          </cell>
        </row>
        <row r="4380">
          <cell r="D4380" t="e">
            <v>#REF!</v>
          </cell>
        </row>
        <row r="4381">
          <cell r="D4381" t="e">
            <v>#REF!</v>
          </cell>
        </row>
        <row r="4382">
          <cell r="D4382" t="e">
            <v>#REF!</v>
          </cell>
        </row>
        <row r="4383">
          <cell r="D4383" t="e">
            <v>#REF!</v>
          </cell>
        </row>
        <row r="4384">
          <cell r="D4384" t="e">
            <v>#REF!</v>
          </cell>
        </row>
        <row r="4385">
          <cell r="D4385" t="e">
            <v>#REF!</v>
          </cell>
        </row>
        <row r="4386">
          <cell r="D4386" t="e">
            <v>#REF!</v>
          </cell>
        </row>
        <row r="4387">
          <cell r="D4387" t="e">
            <v>#REF!</v>
          </cell>
        </row>
        <row r="4388">
          <cell r="D4388" t="e">
            <v>#REF!</v>
          </cell>
        </row>
        <row r="4389">
          <cell r="D4389" t="e">
            <v>#REF!</v>
          </cell>
        </row>
        <row r="4390">
          <cell r="D4390" t="e">
            <v>#REF!</v>
          </cell>
        </row>
        <row r="4391">
          <cell r="D4391" t="e">
            <v>#REF!</v>
          </cell>
        </row>
        <row r="4392">
          <cell r="D4392" t="e">
            <v>#REF!</v>
          </cell>
        </row>
        <row r="4393">
          <cell r="D4393" t="e">
            <v>#REF!</v>
          </cell>
        </row>
        <row r="4394">
          <cell r="D4394" t="e">
            <v>#REF!</v>
          </cell>
        </row>
        <row r="4395">
          <cell r="D4395" t="e">
            <v>#REF!</v>
          </cell>
        </row>
        <row r="4396">
          <cell r="D4396" t="e">
            <v>#REF!</v>
          </cell>
        </row>
        <row r="4397">
          <cell r="D4397" t="e">
            <v>#REF!</v>
          </cell>
        </row>
        <row r="4398">
          <cell r="D4398" t="e">
            <v>#REF!</v>
          </cell>
        </row>
        <row r="4399">
          <cell r="D4399" t="e">
            <v>#REF!</v>
          </cell>
        </row>
        <row r="4400">
          <cell r="D4400" t="e">
            <v>#REF!</v>
          </cell>
        </row>
        <row r="4401">
          <cell r="D4401" t="e">
            <v>#REF!</v>
          </cell>
        </row>
        <row r="4402">
          <cell r="D4402" t="e">
            <v>#REF!</v>
          </cell>
        </row>
        <row r="4403">
          <cell r="D4403" t="e">
            <v>#REF!</v>
          </cell>
        </row>
        <row r="4404">
          <cell r="D4404" t="e">
            <v>#REF!</v>
          </cell>
        </row>
        <row r="4405">
          <cell r="D4405" t="e">
            <v>#REF!</v>
          </cell>
        </row>
        <row r="4406">
          <cell r="D4406" t="e">
            <v>#REF!</v>
          </cell>
        </row>
        <row r="4407">
          <cell r="D4407" t="e">
            <v>#REF!</v>
          </cell>
        </row>
        <row r="4408">
          <cell r="D4408" t="e">
            <v>#REF!</v>
          </cell>
        </row>
        <row r="4409">
          <cell r="D4409" t="e">
            <v>#REF!</v>
          </cell>
        </row>
        <row r="4410">
          <cell r="D4410" t="e">
            <v>#REF!</v>
          </cell>
        </row>
        <row r="4411">
          <cell r="D4411" t="e">
            <v>#REF!</v>
          </cell>
        </row>
        <row r="4412">
          <cell r="D4412" t="e">
            <v>#REF!</v>
          </cell>
        </row>
        <row r="4413">
          <cell r="D4413" t="e">
            <v>#REF!</v>
          </cell>
        </row>
        <row r="4414">
          <cell r="D4414" t="e">
            <v>#REF!</v>
          </cell>
        </row>
        <row r="4415">
          <cell r="D4415" t="e">
            <v>#REF!</v>
          </cell>
        </row>
        <row r="4416">
          <cell r="D4416" t="e">
            <v>#REF!</v>
          </cell>
        </row>
        <row r="4417">
          <cell r="D4417" t="e">
            <v>#REF!</v>
          </cell>
        </row>
        <row r="4418">
          <cell r="D4418" t="e">
            <v>#REF!</v>
          </cell>
        </row>
        <row r="4419">
          <cell r="D4419" t="e">
            <v>#REF!</v>
          </cell>
        </row>
        <row r="4420">
          <cell r="D4420" t="e">
            <v>#REF!</v>
          </cell>
        </row>
        <row r="4421">
          <cell r="D4421" t="e">
            <v>#REF!</v>
          </cell>
        </row>
        <row r="4422">
          <cell r="D4422" t="e">
            <v>#REF!</v>
          </cell>
        </row>
        <row r="4423">
          <cell r="D4423" t="e">
            <v>#REF!</v>
          </cell>
        </row>
        <row r="4424">
          <cell r="D4424" t="e">
            <v>#REF!</v>
          </cell>
        </row>
        <row r="4425">
          <cell r="D4425" t="e">
            <v>#REF!</v>
          </cell>
        </row>
        <row r="4426">
          <cell r="D4426" t="e">
            <v>#REF!</v>
          </cell>
        </row>
        <row r="4427">
          <cell r="D4427" t="e">
            <v>#REF!</v>
          </cell>
        </row>
        <row r="4428">
          <cell r="D4428" t="e">
            <v>#REF!</v>
          </cell>
        </row>
        <row r="4429">
          <cell r="D4429" t="e">
            <v>#REF!</v>
          </cell>
        </row>
        <row r="4430">
          <cell r="D4430" t="e">
            <v>#REF!</v>
          </cell>
        </row>
        <row r="4431">
          <cell r="D4431" t="e">
            <v>#REF!</v>
          </cell>
        </row>
        <row r="4432">
          <cell r="D4432" t="e">
            <v>#REF!</v>
          </cell>
        </row>
        <row r="4433">
          <cell r="D4433" t="e">
            <v>#REF!</v>
          </cell>
        </row>
        <row r="4434">
          <cell r="D4434" t="e">
            <v>#REF!</v>
          </cell>
        </row>
        <row r="4435">
          <cell r="D4435" t="e">
            <v>#REF!</v>
          </cell>
        </row>
        <row r="4436">
          <cell r="D4436" t="e">
            <v>#REF!</v>
          </cell>
        </row>
        <row r="4437">
          <cell r="D4437" t="e">
            <v>#REF!</v>
          </cell>
        </row>
        <row r="4438">
          <cell r="D4438" t="e">
            <v>#REF!</v>
          </cell>
        </row>
        <row r="4439">
          <cell r="D4439" t="e">
            <v>#REF!</v>
          </cell>
        </row>
        <row r="4440">
          <cell r="D4440" t="e">
            <v>#REF!</v>
          </cell>
        </row>
        <row r="4441">
          <cell r="D4441" t="e">
            <v>#REF!</v>
          </cell>
        </row>
        <row r="4442">
          <cell r="D4442" t="e">
            <v>#REF!</v>
          </cell>
        </row>
        <row r="4443">
          <cell r="D4443" t="e">
            <v>#REF!</v>
          </cell>
        </row>
        <row r="4444">
          <cell r="D4444" t="e">
            <v>#REF!</v>
          </cell>
        </row>
        <row r="4445">
          <cell r="D4445" t="e">
            <v>#REF!</v>
          </cell>
        </row>
        <row r="4446">
          <cell r="D4446" t="e">
            <v>#REF!</v>
          </cell>
        </row>
        <row r="4447">
          <cell r="D4447" t="e">
            <v>#REF!</v>
          </cell>
        </row>
        <row r="4448">
          <cell r="D4448" t="e">
            <v>#REF!</v>
          </cell>
        </row>
        <row r="4449">
          <cell r="D4449" t="e">
            <v>#REF!</v>
          </cell>
        </row>
        <row r="4450">
          <cell r="D4450" t="e">
            <v>#REF!</v>
          </cell>
        </row>
        <row r="4451">
          <cell r="D4451" t="e">
            <v>#REF!</v>
          </cell>
        </row>
        <row r="4452">
          <cell r="D4452" t="e">
            <v>#REF!</v>
          </cell>
        </row>
        <row r="4453">
          <cell r="D4453" t="e">
            <v>#REF!</v>
          </cell>
        </row>
        <row r="4454">
          <cell r="D4454" t="e">
            <v>#REF!</v>
          </cell>
        </row>
        <row r="4455">
          <cell r="D4455" t="e">
            <v>#REF!</v>
          </cell>
        </row>
        <row r="4456">
          <cell r="D4456" t="e">
            <v>#REF!</v>
          </cell>
        </row>
        <row r="4457">
          <cell r="D4457" t="e">
            <v>#REF!</v>
          </cell>
        </row>
        <row r="4458">
          <cell r="D4458" t="e">
            <v>#REF!</v>
          </cell>
        </row>
        <row r="4459">
          <cell r="D4459" t="e">
            <v>#REF!</v>
          </cell>
        </row>
        <row r="4460">
          <cell r="D4460" t="e">
            <v>#REF!</v>
          </cell>
        </row>
        <row r="4461">
          <cell r="D4461" t="e">
            <v>#REF!</v>
          </cell>
        </row>
        <row r="4462">
          <cell r="D4462" t="e">
            <v>#REF!</v>
          </cell>
        </row>
        <row r="4463">
          <cell r="D4463" t="e">
            <v>#REF!</v>
          </cell>
        </row>
        <row r="4464">
          <cell r="D4464" t="e">
            <v>#REF!</v>
          </cell>
        </row>
        <row r="4465">
          <cell r="D4465" t="e">
            <v>#REF!</v>
          </cell>
        </row>
        <row r="4466">
          <cell r="D4466" t="e">
            <v>#REF!</v>
          </cell>
        </row>
        <row r="4467">
          <cell r="D4467" t="e">
            <v>#REF!</v>
          </cell>
        </row>
        <row r="4468">
          <cell r="D4468" t="e">
            <v>#REF!</v>
          </cell>
        </row>
        <row r="4469">
          <cell r="D4469" t="e">
            <v>#REF!</v>
          </cell>
        </row>
        <row r="4470">
          <cell r="D4470" t="e">
            <v>#REF!</v>
          </cell>
        </row>
        <row r="4471">
          <cell r="D4471" t="e">
            <v>#REF!</v>
          </cell>
        </row>
        <row r="4472">
          <cell r="D4472" t="e">
            <v>#REF!</v>
          </cell>
        </row>
        <row r="4473">
          <cell r="D4473" t="e">
            <v>#REF!</v>
          </cell>
        </row>
        <row r="4474">
          <cell r="D4474" t="e">
            <v>#REF!</v>
          </cell>
        </row>
        <row r="4475">
          <cell r="D4475" t="e">
            <v>#REF!</v>
          </cell>
        </row>
        <row r="4476">
          <cell r="D4476" t="e">
            <v>#REF!</v>
          </cell>
        </row>
        <row r="4477">
          <cell r="D4477" t="e">
            <v>#REF!</v>
          </cell>
        </row>
        <row r="4478">
          <cell r="D4478" t="e">
            <v>#REF!</v>
          </cell>
        </row>
        <row r="4479">
          <cell r="D4479" t="e">
            <v>#REF!</v>
          </cell>
        </row>
        <row r="4480">
          <cell r="D4480" t="e">
            <v>#REF!</v>
          </cell>
        </row>
        <row r="4481">
          <cell r="D4481" t="e">
            <v>#REF!</v>
          </cell>
        </row>
        <row r="4482">
          <cell r="D4482" t="e">
            <v>#REF!</v>
          </cell>
        </row>
        <row r="4483">
          <cell r="D4483" t="e">
            <v>#REF!</v>
          </cell>
        </row>
        <row r="4484">
          <cell r="D4484" t="e">
            <v>#REF!</v>
          </cell>
        </row>
        <row r="4485">
          <cell r="D4485" t="e">
            <v>#REF!</v>
          </cell>
        </row>
        <row r="4486">
          <cell r="D4486" t="e">
            <v>#REF!</v>
          </cell>
        </row>
        <row r="4487">
          <cell r="D4487" t="e">
            <v>#REF!</v>
          </cell>
        </row>
        <row r="4488">
          <cell r="D4488" t="e">
            <v>#REF!</v>
          </cell>
        </row>
        <row r="4489">
          <cell r="D4489" t="e">
            <v>#REF!</v>
          </cell>
        </row>
        <row r="4490">
          <cell r="D4490" t="e">
            <v>#REF!</v>
          </cell>
        </row>
        <row r="4491">
          <cell r="D4491" t="e">
            <v>#REF!</v>
          </cell>
        </row>
        <row r="4492">
          <cell r="D4492" t="e">
            <v>#REF!</v>
          </cell>
        </row>
        <row r="4493">
          <cell r="D4493" t="e">
            <v>#REF!</v>
          </cell>
        </row>
        <row r="4494">
          <cell r="D4494" t="e">
            <v>#REF!</v>
          </cell>
        </row>
        <row r="4495">
          <cell r="D4495" t="e">
            <v>#REF!</v>
          </cell>
        </row>
        <row r="4496">
          <cell r="D4496" t="e">
            <v>#REF!</v>
          </cell>
        </row>
        <row r="4497">
          <cell r="D4497" t="e">
            <v>#REF!</v>
          </cell>
        </row>
        <row r="4498">
          <cell r="D4498" t="e">
            <v>#REF!</v>
          </cell>
        </row>
        <row r="4499">
          <cell r="D4499" t="e">
            <v>#REF!</v>
          </cell>
        </row>
        <row r="4500">
          <cell r="D4500" t="e">
            <v>#REF!</v>
          </cell>
        </row>
        <row r="4501">
          <cell r="D4501" t="e">
            <v>#REF!</v>
          </cell>
        </row>
        <row r="4502">
          <cell r="D4502" t="e">
            <v>#REF!</v>
          </cell>
        </row>
        <row r="4503">
          <cell r="D4503" t="e">
            <v>#REF!</v>
          </cell>
        </row>
        <row r="4504">
          <cell r="D4504" t="e">
            <v>#REF!</v>
          </cell>
        </row>
        <row r="4505">
          <cell r="D4505" t="e">
            <v>#REF!</v>
          </cell>
        </row>
        <row r="4506">
          <cell r="D4506" t="e">
            <v>#REF!</v>
          </cell>
        </row>
        <row r="4507">
          <cell r="D4507" t="e">
            <v>#REF!</v>
          </cell>
        </row>
        <row r="4508">
          <cell r="D4508" t="e">
            <v>#REF!</v>
          </cell>
        </row>
        <row r="4509">
          <cell r="D4509" t="e">
            <v>#REF!</v>
          </cell>
        </row>
        <row r="4510">
          <cell r="D4510" t="e">
            <v>#REF!</v>
          </cell>
        </row>
        <row r="4511">
          <cell r="D4511" t="e">
            <v>#REF!</v>
          </cell>
        </row>
        <row r="4512">
          <cell r="D4512" t="e">
            <v>#REF!</v>
          </cell>
        </row>
        <row r="4513">
          <cell r="D4513" t="e">
            <v>#REF!</v>
          </cell>
        </row>
        <row r="4514">
          <cell r="D4514" t="e">
            <v>#REF!</v>
          </cell>
        </row>
        <row r="4515">
          <cell r="D4515" t="e">
            <v>#REF!</v>
          </cell>
        </row>
        <row r="4516">
          <cell r="D4516" t="e">
            <v>#REF!</v>
          </cell>
        </row>
        <row r="4517">
          <cell r="D4517" t="e">
            <v>#REF!</v>
          </cell>
        </row>
        <row r="4518">
          <cell r="D4518" t="e">
            <v>#REF!</v>
          </cell>
        </row>
        <row r="4519">
          <cell r="D4519" t="e">
            <v>#REF!</v>
          </cell>
        </row>
        <row r="4520">
          <cell r="D4520" t="e">
            <v>#REF!</v>
          </cell>
        </row>
        <row r="4521">
          <cell r="D4521" t="e">
            <v>#REF!</v>
          </cell>
        </row>
        <row r="4522">
          <cell r="D4522" t="e">
            <v>#REF!</v>
          </cell>
        </row>
        <row r="4523">
          <cell r="D4523" t="e">
            <v>#REF!</v>
          </cell>
        </row>
        <row r="4524">
          <cell r="D4524" t="e">
            <v>#REF!</v>
          </cell>
        </row>
        <row r="4525">
          <cell r="D4525" t="e">
            <v>#REF!</v>
          </cell>
        </row>
        <row r="4526">
          <cell r="D4526" t="e">
            <v>#REF!</v>
          </cell>
        </row>
        <row r="4527">
          <cell r="D4527" t="e">
            <v>#REF!</v>
          </cell>
        </row>
        <row r="4528">
          <cell r="D4528" t="e">
            <v>#REF!</v>
          </cell>
        </row>
        <row r="4529">
          <cell r="D4529" t="e">
            <v>#REF!</v>
          </cell>
        </row>
        <row r="4530">
          <cell r="D4530" t="e">
            <v>#REF!</v>
          </cell>
        </row>
        <row r="4531">
          <cell r="D4531" t="e">
            <v>#REF!</v>
          </cell>
        </row>
        <row r="4532">
          <cell r="D4532" t="e">
            <v>#REF!</v>
          </cell>
        </row>
        <row r="4533">
          <cell r="D4533" t="e">
            <v>#REF!</v>
          </cell>
        </row>
        <row r="4534">
          <cell r="D4534" t="e">
            <v>#REF!</v>
          </cell>
        </row>
        <row r="4535">
          <cell r="D4535" t="e">
            <v>#REF!</v>
          </cell>
        </row>
        <row r="4536">
          <cell r="D4536" t="e">
            <v>#REF!</v>
          </cell>
        </row>
        <row r="4537">
          <cell r="D4537" t="e">
            <v>#REF!</v>
          </cell>
        </row>
        <row r="4538">
          <cell r="D4538" t="e">
            <v>#REF!</v>
          </cell>
        </row>
        <row r="4539">
          <cell r="D4539" t="e">
            <v>#REF!</v>
          </cell>
        </row>
        <row r="4540">
          <cell r="D4540" t="e">
            <v>#REF!</v>
          </cell>
        </row>
        <row r="4541">
          <cell r="D4541" t="e">
            <v>#REF!</v>
          </cell>
        </row>
        <row r="4542">
          <cell r="D4542" t="e">
            <v>#REF!</v>
          </cell>
        </row>
        <row r="4543">
          <cell r="D4543" t="e">
            <v>#REF!</v>
          </cell>
        </row>
        <row r="4544">
          <cell r="D4544" t="e">
            <v>#REF!</v>
          </cell>
        </row>
        <row r="4545">
          <cell r="D4545" t="e">
            <v>#REF!</v>
          </cell>
        </row>
        <row r="4546">
          <cell r="D4546" t="e">
            <v>#REF!</v>
          </cell>
        </row>
        <row r="4547">
          <cell r="D4547" t="e">
            <v>#REF!</v>
          </cell>
        </row>
        <row r="4548">
          <cell r="D4548" t="e">
            <v>#REF!</v>
          </cell>
        </row>
        <row r="4549">
          <cell r="D4549" t="e">
            <v>#REF!</v>
          </cell>
        </row>
        <row r="4550">
          <cell r="D4550" t="e">
            <v>#REF!</v>
          </cell>
        </row>
        <row r="4551">
          <cell r="D4551" t="e">
            <v>#REF!</v>
          </cell>
        </row>
        <row r="4552">
          <cell r="D4552" t="e">
            <v>#REF!</v>
          </cell>
        </row>
        <row r="4553">
          <cell r="D4553" t="e">
            <v>#REF!</v>
          </cell>
        </row>
        <row r="4554">
          <cell r="D4554" t="e">
            <v>#REF!</v>
          </cell>
        </row>
        <row r="4555">
          <cell r="D4555" t="e">
            <v>#REF!</v>
          </cell>
        </row>
        <row r="4556">
          <cell r="D4556" t="e">
            <v>#REF!</v>
          </cell>
        </row>
        <row r="4557">
          <cell r="D4557" t="e">
            <v>#REF!</v>
          </cell>
        </row>
        <row r="4558">
          <cell r="D4558" t="e">
            <v>#REF!</v>
          </cell>
        </row>
        <row r="4559">
          <cell r="D4559" t="e">
            <v>#REF!</v>
          </cell>
        </row>
        <row r="4560">
          <cell r="D4560" t="e">
            <v>#REF!</v>
          </cell>
        </row>
        <row r="4561">
          <cell r="D4561" t="e">
            <v>#REF!</v>
          </cell>
        </row>
        <row r="4562">
          <cell r="D4562" t="e">
            <v>#REF!</v>
          </cell>
        </row>
        <row r="4563">
          <cell r="D4563" t="e">
            <v>#REF!</v>
          </cell>
        </row>
        <row r="4564">
          <cell r="D4564" t="e">
            <v>#REF!</v>
          </cell>
        </row>
        <row r="4565">
          <cell r="D4565" t="e">
            <v>#REF!</v>
          </cell>
        </row>
        <row r="4566">
          <cell r="D4566" t="e">
            <v>#REF!</v>
          </cell>
        </row>
        <row r="4567">
          <cell r="D4567" t="e">
            <v>#REF!</v>
          </cell>
        </row>
        <row r="4568">
          <cell r="D4568" t="e">
            <v>#REF!</v>
          </cell>
        </row>
        <row r="4569">
          <cell r="D4569" t="e">
            <v>#REF!</v>
          </cell>
        </row>
        <row r="4570">
          <cell r="D4570" t="e">
            <v>#REF!</v>
          </cell>
        </row>
        <row r="4571">
          <cell r="D4571" t="e">
            <v>#REF!</v>
          </cell>
        </row>
        <row r="4572">
          <cell r="D4572" t="e">
            <v>#REF!</v>
          </cell>
        </row>
        <row r="4573">
          <cell r="D4573" t="e">
            <v>#REF!</v>
          </cell>
        </row>
        <row r="4574">
          <cell r="D4574" t="e">
            <v>#REF!</v>
          </cell>
        </row>
        <row r="4575">
          <cell r="D4575" t="e">
            <v>#REF!</v>
          </cell>
        </row>
        <row r="4576">
          <cell r="D4576" t="e">
            <v>#REF!</v>
          </cell>
        </row>
        <row r="4577">
          <cell r="D4577" t="e">
            <v>#REF!</v>
          </cell>
        </row>
        <row r="4578">
          <cell r="D4578" t="e">
            <v>#REF!</v>
          </cell>
        </row>
        <row r="4579">
          <cell r="D4579" t="e">
            <v>#REF!</v>
          </cell>
        </row>
        <row r="4580">
          <cell r="D4580" t="e">
            <v>#REF!</v>
          </cell>
        </row>
        <row r="4581">
          <cell r="D4581" t="e">
            <v>#REF!</v>
          </cell>
        </row>
        <row r="4582">
          <cell r="D4582" t="e">
            <v>#REF!</v>
          </cell>
        </row>
        <row r="4583">
          <cell r="D4583" t="e">
            <v>#REF!</v>
          </cell>
        </row>
        <row r="4584">
          <cell r="D4584" t="e">
            <v>#REF!</v>
          </cell>
        </row>
        <row r="4585">
          <cell r="D4585" t="e">
            <v>#REF!</v>
          </cell>
        </row>
        <row r="4586">
          <cell r="D4586" t="e">
            <v>#REF!</v>
          </cell>
        </row>
        <row r="4587">
          <cell r="D4587" t="e">
            <v>#REF!</v>
          </cell>
        </row>
        <row r="4588">
          <cell r="D4588" t="e">
            <v>#REF!</v>
          </cell>
        </row>
        <row r="4589">
          <cell r="D4589" t="e">
            <v>#REF!</v>
          </cell>
        </row>
        <row r="4590">
          <cell r="D4590" t="e">
            <v>#REF!</v>
          </cell>
        </row>
        <row r="4591">
          <cell r="D4591" t="e">
            <v>#REF!</v>
          </cell>
        </row>
        <row r="4592">
          <cell r="D4592" t="e">
            <v>#REF!</v>
          </cell>
        </row>
        <row r="4593">
          <cell r="D4593" t="e">
            <v>#REF!</v>
          </cell>
        </row>
        <row r="4594">
          <cell r="D4594" t="e">
            <v>#REF!</v>
          </cell>
        </row>
        <row r="4595">
          <cell r="D4595" t="e">
            <v>#REF!</v>
          </cell>
        </row>
        <row r="4596">
          <cell r="D4596" t="e">
            <v>#REF!</v>
          </cell>
        </row>
        <row r="4597">
          <cell r="D4597" t="e">
            <v>#REF!</v>
          </cell>
        </row>
        <row r="4598">
          <cell r="D4598" t="e">
            <v>#REF!</v>
          </cell>
        </row>
        <row r="4599">
          <cell r="D4599" t="e">
            <v>#REF!</v>
          </cell>
        </row>
        <row r="4600">
          <cell r="D4600" t="e">
            <v>#REF!</v>
          </cell>
        </row>
        <row r="4601">
          <cell r="D4601" t="e">
            <v>#REF!</v>
          </cell>
        </row>
        <row r="4602">
          <cell r="D4602" t="e">
            <v>#REF!</v>
          </cell>
        </row>
        <row r="4603">
          <cell r="D4603" t="e">
            <v>#REF!</v>
          </cell>
        </row>
        <row r="4604">
          <cell r="D4604" t="e">
            <v>#REF!</v>
          </cell>
        </row>
        <row r="4605">
          <cell r="D4605" t="e">
            <v>#REF!</v>
          </cell>
        </row>
        <row r="4606">
          <cell r="D4606" t="e">
            <v>#REF!</v>
          </cell>
        </row>
        <row r="4607">
          <cell r="D4607" t="e">
            <v>#REF!</v>
          </cell>
        </row>
        <row r="4608">
          <cell r="D4608" t="e">
            <v>#REF!</v>
          </cell>
        </row>
        <row r="4609">
          <cell r="D4609" t="e">
            <v>#REF!</v>
          </cell>
        </row>
        <row r="4610">
          <cell r="D4610" t="e">
            <v>#REF!</v>
          </cell>
        </row>
        <row r="4611">
          <cell r="D4611" t="e">
            <v>#REF!</v>
          </cell>
        </row>
        <row r="4612">
          <cell r="D4612" t="e">
            <v>#REF!</v>
          </cell>
        </row>
        <row r="4613">
          <cell r="D4613" t="e">
            <v>#REF!</v>
          </cell>
        </row>
        <row r="4614">
          <cell r="D4614" t="e">
            <v>#REF!</v>
          </cell>
        </row>
        <row r="4615">
          <cell r="D4615" t="e">
            <v>#REF!</v>
          </cell>
        </row>
        <row r="4616">
          <cell r="D4616" t="e">
            <v>#REF!</v>
          </cell>
        </row>
        <row r="4617">
          <cell r="D4617" t="e">
            <v>#REF!</v>
          </cell>
        </row>
        <row r="4618">
          <cell r="D4618" t="e">
            <v>#REF!</v>
          </cell>
        </row>
        <row r="4619">
          <cell r="D4619" t="e">
            <v>#REF!</v>
          </cell>
        </row>
        <row r="4620">
          <cell r="D4620" t="e">
            <v>#REF!</v>
          </cell>
        </row>
        <row r="4621">
          <cell r="D4621" t="e">
            <v>#REF!</v>
          </cell>
        </row>
        <row r="4622">
          <cell r="D4622" t="e">
            <v>#REF!</v>
          </cell>
        </row>
        <row r="4623">
          <cell r="D4623" t="e">
            <v>#REF!</v>
          </cell>
        </row>
        <row r="4624">
          <cell r="D4624" t="e">
            <v>#REF!</v>
          </cell>
        </row>
        <row r="4625">
          <cell r="D4625" t="e">
            <v>#REF!</v>
          </cell>
        </row>
        <row r="4626">
          <cell r="D4626" t="e">
            <v>#REF!</v>
          </cell>
        </row>
        <row r="4627">
          <cell r="D4627" t="e">
            <v>#REF!</v>
          </cell>
        </row>
        <row r="4628">
          <cell r="D4628" t="e">
            <v>#REF!</v>
          </cell>
        </row>
        <row r="4629">
          <cell r="D4629" t="e">
            <v>#REF!</v>
          </cell>
        </row>
        <row r="4630">
          <cell r="D4630" t="e">
            <v>#REF!</v>
          </cell>
        </row>
        <row r="4631">
          <cell r="D4631" t="e">
            <v>#REF!</v>
          </cell>
        </row>
        <row r="4632">
          <cell r="D4632" t="e">
            <v>#REF!</v>
          </cell>
        </row>
        <row r="4633">
          <cell r="D4633" t="e">
            <v>#REF!</v>
          </cell>
        </row>
        <row r="4634">
          <cell r="D4634" t="e">
            <v>#REF!</v>
          </cell>
        </row>
        <row r="4635">
          <cell r="D4635" t="e">
            <v>#REF!</v>
          </cell>
        </row>
        <row r="4636">
          <cell r="D4636" t="e">
            <v>#REF!</v>
          </cell>
        </row>
        <row r="4637">
          <cell r="D4637" t="e">
            <v>#REF!</v>
          </cell>
        </row>
        <row r="4638">
          <cell r="D4638" t="e">
            <v>#REF!</v>
          </cell>
        </row>
        <row r="4639">
          <cell r="D4639" t="e">
            <v>#REF!</v>
          </cell>
        </row>
        <row r="4640">
          <cell r="D4640" t="e">
            <v>#REF!</v>
          </cell>
        </row>
        <row r="4641">
          <cell r="D4641" t="e">
            <v>#REF!</v>
          </cell>
        </row>
        <row r="4642">
          <cell r="D4642" t="e">
            <v>#REF!</v>
          </cell>
        </row>
        <row r="4643">
          <cell r="D4643" t="e">
            <v>#REF!</v>
          </cell>
        </row>
        <row r="4644">
          <cell r="D4644" t="e">
            <v>#REF!</v>
          </cell>
        </row>
        <row r="4645">
          <cell r="D4645" t="e">
            <v>#REF!</v>
          </cell>
        </row>
        <row r="4646">
          <cell r="D4646" t="e">
            <v>#REF!</v>
          </cell>
        </row>
        <row r="4647">
          <cell r="D4647" t="e">
            <v>#REF!</v>
          </cell>
        </row>
        <row r="4648">
          <cell r="D4648" t="e">
            <v>#REF!</v>
          </cell>
        </row>
        <row r="4649">
          <cell r="D4649" t="e">
            <v>#REF!</v>
          </cell>
        </row>
        <row r="4650">
          <cell r="D4650" t="e">
            <v>#REF!</v>
          </cell>
        </row>
        <row r="4651">
          <cell r="D4651" t="e">
            <v>#REF!</v>
          </cell>
        </row>
        <row r="4652">
          <cell r="D4652" t="e">
            <v>#REF!</v>
          </cell>
        </row>
        <row r="4653">
          <cell r="D4653" t="e">
            <v>#REF!</v>
          </cell>
        </row>
        <row r="4654">
          <cell r="D4654" t="e">
            <v>#REF!</v>
          </cell>
        </row>
        <row r="4655">
          <cell r="D4655" t="e">
            <v>#REF!</v>
          </cell>
        </row>
        <row r="4656">
          <cell r="D4656" t="e">
            <v>#REF!</v>
          </cell>
        </row>
        <row r="4657">
          <cell r="D4657" t="e">
            <v>#REF!</v>
          </cell>
        </row>
        <row r="4658">
          <cell r="D4658" t="e">
            <v>#REF!</v>
          </cell>
        </row>
        <row r="4659">
          <cell r="D4659" t="e">
            <v>#REF!</v>
          </cell>
        </row>
        <row r="4660">
          <cell r="D4660" t="e">
            <v>#REF!</v>
          </cell>
        </row>
        <row r="4661">
          <cell r="D4661" t="e">
            <v>#REF!</v>
          </cell>
        </row>
        <row r="4662">
          <cell r="D4662" t="e">
            <v>#REF!</v>
          </cell>
        </row>
        <row r="4663">
          <cell r="D4663" t="e">
            <v>#REF!</v>
          </cell>
        </row>
        <row r="4664">
          <cell r="D4664" t="e">
            <v>#REF!</v>
          </cell>
        </row>
        <row r="4665">
          <cell r="D4665" t="e">
            <v>#REF!</v>
          </cell>
        </row>
        <row r="4666">
          <cell r="D4666" t="e">
            <v>#REF!</v>
          </cell>
        </row>
        <row r="4667">
          <cell r="D4667" t="e">
            <v>#REF!</v>
          </cell>
        </row>
        <row r="4668">
          <cell r="D4668" t="e">
            <v>#REF!</v>
          </cell>
        </row>
        <row r="4669">
          <cell r="D4669" t="e">
            <v>#REF!</v>
          </cell>
        </row>
        <row r="4670">
          <cell r="D4670" t="e">
            <v>#REF!</v>
          </cell>
        </row>
        <row r="4671">
          <cell r="D4671" t="e">
            <v>#REF!</v>
          </cell>
        </row>
        <row r="4672">
          <cell r="D4672" t="e">
            <v>#REF!</v>
          </cell>
        </row>
        <row r="4673">
          <cell r="D4673" t="e">
            <v>#REF!</v>
          </cell>
        </row>
        <row r="4674">
          <cell r="D4674" t="e">
            <v>#REF!</v>
          </cell>
        </row>
        <row r="4675">
          <cell r="D4675" t="e">
            <v>#REF!</v>
          </cell>
        </row>
        <row r="4676">
          <cell r="D4676" t="e">
            <v>#REF!</v>
          </cell>
        </row>
        <row r="4677">
          <cell r="D4677" t="e">
            <v>#REF!</v>
          </cell>
        </row>
        <row r="4678">
          <cell r="D4678" t="e">
            <v>#REF!</v>
          </cell>
        </row>
        <row r="4679">
          <cell r="D4679" t="e">
            <v>#REF!</v>
          </cell>
        </row>
        <row r="4680">
          <cell r="D4680" t="e">
            <v>#REF!</v>
          </cell>
        </row>
        <row r="4681">
          <cell r="D4681" t="e">
            <v>#REF!</v>
          </cell>
        </row>
        <row r="4682">
          <cell r="D4682" t="e">
            <v>#REF!</v>
          </cell>
        </row>
        <row r="4683">
          <cell r="D4683" t="e">
            <v>#REF!</v>
          </cell>
        </row>
        <row r="4684">
          <cell r="D4684" t="e">
            <v>#REF!</v>
          </cell>
        </row>
        <row r="4685">
          <cell r="D4685" t="e">
            <v>#REF!</v>
          </cell>
        </row>
        <row r="4686">
          <cell r="D4686" t="e">
            <v>#REF!</v>
          </cell>
        </row>
        <row r="4687">
          <cell r="D4687" t="e">
            <v>#REF!</v>
          </cell>
        </row>
        <row r="4688">
          <cell r="D4688" t="e">
            <v>#REF!</v>
          </cell>
        </row>
        <row r="4689">
          <cell r="D4689" t="e">
            <v>#REF!</v>
          </cell>
        </row>
        <row r="4690">
          <cell r="D4690" t="e">
            <v>#REF!</v>
          </cell>
        </row>
        <row r="4691">
          <cell r="D4691" t="e">
            <v>#REF!</v>
          </cell>
        </row>
        <row r="4692">
          <cell r="D4692" t="e">
            <v>#REF!</v>
          </cell>
        </row>
        <row r="4693">
          <cell r="D4693" t="e">
            <v>#REF!</v>
          </cell>
        </row>
        <row r="4694">
          <cell r="D4694" t="e">
            <v>#REF!</v>
          </cell>
        </row>
        <row r="4695">
          <cell r="D4695" t="e">
            <v>#REF!</v>
          </cell>
        </row>
        <row r="4696">
          <cell r="D4696" t="e">
            <v>#REF!</v>
          </cell>
        </row>
        <row r="4697">
          <cell r="D4697" t="e">
            <v>#REF!</v>
          </cell>
        </row>
        <row r="4698">
          <cell r="D4698" t="e">
            <v>#REF!</v>
          </cell>
        </row>
        <row r="4699">
          <cell r="D4699" t="e">
            <v>#REF!</v>
          </cell>
        </row>
        <row r="4700">
          <cell r="D4700" t="e">
            <v>#REF!</v>
          </cell>
        </row>
        <row r="4701">
          <cell r="D4701" t="e">
            <v>#REF!</v>
          </cell>
        </row>
        <row r="4702">
          <cell r="D4702" t="e">
            <v>#REF!</v>
          </cell>
        </row>
        <row r="4703">
          <cell r="D4703" t="e">
            <v>#REF!</v>
          </cell>
        </row>
        <row r="4704">
          <cell r="D4704" t="e">
            <v>#REF!</v>
          </cell>
        </row>
        <row r="4705">
          <cell r="D4705" t="e">
            <v>#REF!</v>
          </cell>
        </row>
        <row r="4706">
          <cell r="D4706" t="e">
            <v>#REF!</v>
          </cell>
        </row>
        <row r="4707">
          <cell r="D4707" t="e">
            <v>#REF!</v>
          </cell>
        </row>
        <row r="4708">
          <cell r="D4708" t="e">
            <v>#REF!</v>
          </cell>
        </row>
        <row r="4709">
          <cell r="D4709" t="e">
            <v>#REF!</v>
          </cell>
        </row>
        <row r="4710">
          <cell r="D4710" t="e">
            <v>#REF!</v>
          </cell>
        </row>
        <row r="4711">
          <cell r="D4711" t="e">
            <v>#REF!</v>
          </cell>
        </row>
        <row r="4712">
          <cell r="D4712" t="e">
            <v>#REF!</v>
          </cell>
        </row>
        <row r="4713">
          <cell r="D4713" t="e">
            <v>#REF!</v>
          </cell>
        </row>
        <row r="4714">
          <cell r="D4714" t="e">
            <v>#REF!</v>
          </cell>
        </row>
        <row r="4715">
          <cell r="D4715" t="e">
            <v>#REF!</v>
          </cell>
        </row>
        <row r="4716">
          <cell r="D4716" t="e">
            <v>#REF!</v>
          </cell>
        </row>
        <row r="4717">
          <cell r="D4717" t="e">
            <v>#REF!</v>
          </cell>
        </row>
        <row r="4718">
          <cell r="D4718" t="e">
            <v>#REF!</v>
          </cell>
        </row>
        <row r="4719">
          <cell r="D4719" t="e">
            <v>#REF!</v>
          </cell>
        </row>
        <row r="4720">
          <cell r="D4720" t="e">
            <v>#REF!</v>
          </cell>
        </row>
        <row r="4721">
          <cell r="D4721" t="e">
            <v>#REF!</v>
          </cell>
        </row>
        <row r="4722">
          <cell r="D4722" t="e">
            <v>#REF!</v>
          </cell>
        </row>
        <row r="4723">
          <cell r="D4723" t="e">
            <v>#REF!</v>
          </cell>
        </row>
        <row r="4724">
          <cell r="D4724" t="e">
            <v>#REF!</v>
          </cell>
        </row>
        <row r="4725">
          <cell r="D4725" t="e">
            <v>#REF!</v>
          </cell>
        </row>
        <row r="4726">
          <cell r="D4726" t="e">
            <v>#REF!</v>
          </cell>
        </row>
        <row r="4727">
          <cell r="D4727" t="e">
            <v>#REF!</v>
          </cell>
        </row>
        <row r="4728">
          <cell r="D4728" t="e">
            <v>#REF!</v>
          </cell>
        </row>
        <row r="4729">
          <cell r="D4729" t="e">
            <v>#REF!</v>
          </cell>
        </row>
        <row r="4730">
          <cell r="D4730" t="e">
            <v>#REF!</v>
          </cell>
        </row>
        <row r="4731">
          <cell r="D4731" t="e">
            <v>#REF!</v>
          </cell>
        </row>
        <row r="4732">
          <cell r="D4732" t="e">
            <v>#REF!</v>
          </cell>
        </row>
        <row r="4733">
          <cell r="D4733" t="e">
            <v>#REF!</v>
          </cell>
        </row>
        <row r="4734">
          <cell r="D4734" t="e">
            <v>#REF!</v>
          </cell>
        </row>
        <row r="4735">
          <cell r="D4735" t="e">
            <v>#REF!</v>
          </cell>
        </row>
        <row r="4736">
          <cell r="D4736" t="e">
            <v>#REF!</v>
          </cell>
        </row>
        <row r="4737">
          <cell r="D4737" t="e">
            <v>#REF!</v>
          </cell>
        </row>
        <row r="4738">
          <cell r="D4738" t="e">
            <v>#REF!</v>
          </cell>
        </row>
        <row r="4739">
          <cell r="D4739" t="e">
            <v>#REF!</v>
          </cell>
        </row>
        <row r="4740">
          <cell r="D4740" t="e">
            <v>#REF!</v>
          </cell>
        </row>
        <row r="4741">
          <cell r="D4741" t="e">
            <v>#REF!</v>
          </cell>
        </row>
        <row r="4742">
          <cell r="D4742" t="e">
            <v>#REF!</v>
          </cell>
        </row>
        <row r="4743">
          <cell r="D4743" t="e">
            <v>#REF!</v>
          </cell>
        </row>
        <row r="4744">
          <cell r="D4744" t="e">
            <v>#REF!</v>
          </cell>
        </row>
        <row r="4745">
          <cell r="D4745" t="e">
            <v>#REF!</v>
          </cell>
        </row>
        <row r="4746">
          <cell r="D4746" t="e">
            <v>#REF!</v>
          </cell>
        </row>
        <row r="4747">
          <cell r="D4747" t="e">
            <v>#REF!</v>
          </cell>
        </row>
        <row r="4748">
          <cell r="D4748" t="e">
            <v>#REF!</v>
          </cell>
        </row>
        <row r="4749">
          <cell r="D4749" t="e">
            <v>#REF!</v>
          </cell>
        </row>
        <row r="4750">
          <cell r="D4750" t="e">
            <v>#REF!</v>
          </cell>
        </row>
        <row r="4751">
          <cell r="D4751" t="e">
            <v>#REF!</v>
          </cell>
        </row>
        <row r="4752">
          <cell r="D4752" t="e">
            <v>#REF!</v>
          </cell>
        </row>
        <row r="4753">
          <cell r="D4753" t="e">
            <v>#REF!</v>
          </cell>
        </row>
        <row r="4754">
          <cell r="D4754" t="e">
            <v>#REF!</v>
          </cell>
        </row>
        <row r="4755">
          <cell r="D4755" t="e">
            <v>#REF!</v>
          </cell>
        </row>
        <row r="4756">
          <cell r="D4756" t="e">
            <v>#REF!</v>
          </cell>
        </row>
        <row r="4757">
          <cell r="D4757" t="e">
            <v>#REF!</v>
          </cell>
        </row>
        <row r="4758">
          <cell r="D4758" t="e">
            <v>#REF!</v>
          </cell>
        </row>
        <row r="4759">
          <cell r="D4759" t="e">
            <v>#REF!</v>
          </cell>
        </row>
        <row r="4760">
          <cell r="D4760" t="e">
            <v>#REF!</v>
          </cell>
        </row>
        <row r="4761">
          <cell r="D4761" t="e">
            <v>#REF!</v>
          </cell>
        </row>
        <row r="4762">
          <cell r="D4762" t="e">
            <v>#REF!</v>
          </cell>
        </row>
        <row r="4763">
          <cell r="D4763" t="e">
            <v>#REF!</v>
          </cell>
        </row>
        <row r="4764">
          <cell r="D4764" t="e">
            <v>#REF!</v>
          </cell>
        </row>
        <row r="4765">
          <cell r="D4765" t="e">
            <v>#REF!</v>
          </cell>
        </row>
        <row r="4766">
          <cell r="D4766" t="e">
            <v>#REF!</v>
          </cell>
        </row>
        <row r="4767">
          <cell r="D4767" t="e">
            <v>#REF!</v>
          </cell>
        </row>
        <row r="4768">
          <cell r="D4768" t="e">
            <v>#REF!</v>
          </cell>
        </row>
        <row r="4769">
          <cell r="D4769" t="e">
            <v>#REF!</v>
          </cell>
        </row>
        <row r="4770">
          <cell r="D4770" t="e">
            <v>#REF!</v>
          </cell>
        </row>
        <row r="4771">
          <cell r="D4771" t="e">
            <v>#REF!</v>
          </cell>
        </row>
        <row r="4772">
          <cell r="D4772" t="e">
            <v>#REF!</v>
          </cell>
        </row>
        <row r="4773">
          <cell r="D4773" t="e">
            <v>#REF!</v>
          </cell>
        </row>
        <row r="4774">
          <cell r="D4774" t="e">
            <v>#REF!</v>
          </cell>
        </row>
        <row r="4775">
          <cell r="D4775" t="e">
            <v>#REF!</v>
          </cell>
        </row>
        <row r="4776">
          <cell r="D4776" t="e">
            <v>#REF!</v>
          </cell>
        </row>
        <row r="4777">
          <cell r="D4777" t="e">
            <v>#REF!</v>
          </cell>
        </row>
        <row r="4778">
          <cell r="D4778" t="e">
            <v>#REF!</v>
          </cell>
        </row>
        <row r="4779">
          <cell r="D4779" t="e">
            <v>#REF!</v>
          </cell>
        </row>
        <row r="4780">
          <cell r="D4780" t="e">
            <v>#REF!</v>
          </cell>
        </row>
        <row r="4781">
          <cell r="D4781" t="e">
            <v>#REF!</v>
          </cell>
        </row>
        <row r="4782">
          <cell r="D4782" t="e">
            <v>#REF!</v>
          </cell>
        </row>
        <row r="4783">
          <cell r="D4783" t="e">
            <v>#REF!</v>
          </cell>
        </row>
        <row r="4784">
          <cell r="D4784" t="e">
            <v>#REF!</v>
          </cell>
        </row>
        <row r="4785">
          <cell r="D4785" t="e">
            <v>#REF!</v>
          </cell>
        </row>
        <row r="4786">
          <cell r="D4786" t="e">
            <v>#REF!</v>
          </cell>
        </row>
        <row r="4787">
          <cell r="D4787" t="e">
            <v>#REF!</v>
          </cell>
        </row>
        <row r="4788">
          <cell r="D4788" t="e">
            <v>#REF!</v>
          </cell>
        </row>
        <row r="4789">
          <cell r="D4789" t="e">
            <v>#REF!</v>
          </cell>
        </row>
        <row r="4790">
          <cell r="D4790" t="e">
            <v>#REF!</v>
          </cell>
        </row>
        <row r="4791">
          <cell r="D4791" t="e">
            <v>#REF!</v>
          </cell>
        </row>
        <row r="4792">
          <cell r="D4792" t="e">
            <v>#REF!</v>
          </cell>
        </row>
        <row r="4793">
          <cell r="D4793" t="e">
            <v>#REF!</v>
          </cell>
        </row>
        <row r="4794">
          <cell r="D4794" t="e">
            <v>#REF!</v>
          </cell>
        </row>
        <row r="4795">
          <cell r="D4795" t="e">
            <v>#REF!</v>
          </cell>
        </row>
        <row r="4796">
          <cell r="D4796" t="e">
            <v>#REF!</v>
          </cell>
        </row>
        <row r="4797">
          <cell r="D4797" t="e">
            <v>#REF!</v>
          </cell>
        </row>
        <row r="4798">
          <cell r="D4798" t="e">
            <v>#REF!</v>
          </cell>
        </row>
        <row r="4799">
          <cell r="D4799" t="e">
            <v>#REF!</v>
          </cell>
        </row>
        <row r="4800">
          <cell r="D4800" t="e">
            <v>#REF!</v>
          </cell>
        </row>
        <row r="4801">
          <cell r="D4801" t="e">
            <v>#REF!</v>
          </cell>
        </row>
        <row r="4802">
          <cell r="D4802" t="e">
            <v>#REF!</v>
          </cell>
        </row>
        <row r="4803">
          <cell r="D4803" t="e">
            <v>#REF!</v>
          </cell>
        </row>
        <row r="4804">
          <cell r="D4804" t="e">
            <v>#REF!</v>
          </cell>
        </row>
        <row r="4805">
          <cell r="D4805" t="e">
            <v>#REF!</v>
          </cell>
        </row>
        <row r="4806">
          <cell r="D4806" t="e">
            <v>#REF!</v>
          </cell>
        </row>
        <row r="4807">
          <cell r="D4807" t="e">
            <v>#REF!</v>
          </cell>
        </row>
        <row r="4808">
          <cell r="D4808" t="e">
            <v>#REF!</v>
          </cell>
        </row>
        <row r="4809">
          <cell r="D4809" t="e">
            <v>#REF!</v>
          </cell>
        </row>
        <row r="4810">
          <cell r="D4810" t="e">
            <v>#REF!</v>
          </cell>
        </row>
        <row r="4811">
          <cell r="D4811" t="e">
            <v>#REF!</v>
          </cell>
        </row>
        <row r="4812">
          <cell r="D4812" t="e">
            <v>#REF!</v>
          </cell>
        </row>
        <row r="4813">
          <cell r="D4813" t="e">
            <v>#REF!</v>
          </cell>
        </row>
        <row r="4814">
          <cell r="D4814" t="e">
            <v>#REF!</v>
          </cell>
        </row>
        <row r="4815">
          <cell r="D4815" t="e">
            <v>#REF!</v>
          </cell>
        </row>
        <row r="4816">
          <cell r="D4816" t="e">
            <v>#REF!</v>
          </cell>
        </row>
        <row r="4817">
          <cell r="D4817" t="e">
            <v>#REF!</v>
          </cell>
        </row>
        <row r="4818">
          <cell r="D4818" t="e">
            <v>#REF!</v>
          </cell>
        </row>
        <row r="4819">
          <cell r="D4819" t="e">
            <v>#REF!</v>
          </cell>
        </row>
        <row r="4820">
          <cell r="D4820" t="e">
            <v>#REF!</v>
          </cell>
        </row>
        <row r="4821">
          <cell r="D4821" t="e">
            <v>#REF!</v>
          </cell>
        </row>
        <row r="4822">
          <cell r="D4822" t="e">
            <v>#REF!</v>
          </cell>
        </row>
        <row r="4823">
          <cell r="D4823" t="e">
            <v>#REF!</v>
          </cell>
        </row>
        <row r="4824">
          <cell r="D4824" t="e">
            <v>#REF!</v>
          </cell>
        </row>
        <row r="4825">
          <cell r="D4825" t="e">
            <v>#REF!</v>
          </cell>
        </row>
        <row r="4826">
          <cell r="D4826" t="e">
            <v>#REF!</v>
          </cell>
        </row>
        <row r="4827">
          <cell r="D4827" t="e">
            <v>#REF!</v>
          </cell>
        </row>
        <row r="4828">
          <cell r="D4828" t="e">
            <v>#REF!</v>
          </cell>
        </row>
        <row r="4829">
          <cell r="D4829" t="e">
            <v>#REF!</v>
          </cell>
        </row>
        <row r="4830">
          <cell r="D4830" t="e">
            <v>#REF!</v>
          </cell>
        </row>
        <row r="4831">
          <cell r="D4831" t="e">
            <v>#REF!</v>
          </cell>
        </row>
        <row r="4832">
          <cell r="D4832" t="e">
            <v>#REF!</v>
          </cell>
        </row>
        <row r="4833">
          <cell r="D4833" t="e">
            <v>#REF!</v>
          </cell>
        </row>
        <row r="4834">
          <cell r="D4834" t="e">
            <v>#REF!</v>
          </cell>
        </row>
        <row r="4835">
          <cell r="D4835" t="e">
            <v>#REF!</v>
          </cell>
        </row>
        <row r="4836">
          <cell r="D4836" t="e">
            <v>#REF!</v>
          </cell>
        </row>
        <row r="4837">
          <cell r="D4837" t="e">
            <v>#REF!</v>
          </cell>
        </row>
        <row r="4838">
          <cell r="D4838" t="e">
            <v>#REF!</v>
          </cell>
        </row>
        <row r="4839">
          <cell r="D4839" t="e">
            <v>#REF!</v>
          </cell>
        </row>
        <row r="4840">
          <cell r="D4840" t="e">
            <v>#REF!</v>
          </cell>
        </row>
        <row r="4841">
          <cell r="D4841" t="e">
            <v>#REF!</v>
          </cell>
        </row>
        <row r="4842">
          <cell r="D4842" t="e">
            <v>#REF!</v>
          </cell>
        </row>
        <row r="4843">
          <cell r="D4843" t="e">
            <v>#REF!</v>
          </cell>
        </row>
        <row r="4844">
          <cell r="D4844" t="e">
            <v>#REF!</v>
          </cell>
        </row>
        <row r="4845">
          <cell r="D4845" t="e">
            <v>#REF!</v>
          </cell>
        </row>
        <row r="4846">
          <cell r="D4846" t="e">
            <v>#REF!</v>
          </cell>
        </row>
        <row r="4847">
          <cell r="D4847" t="e">
            <v>#REF!</v>
          </cell>
        </row>
        <row r="4848">
          <cell r="D4848" t="e">
            <v>#REF!</v>
          </cell>
        </row>
        <row r="4849">
          <cell r="D4849" t="e">
            <v>#REF!</v>
          </cell>
        </row>
        <row r="4850">
          <cell r="D4850" t="e">
            <v>#REF!</v>
          </cell>
        </row>
        <row r="4851">
          <cell r="D4851" t="e">
            <v>#REF!</v>
          </cell>
        </row>
        <row r="4852">
          <cell r="D4852" t="e">
            <v>#REF!</v>
          </cell>
        </row>
        <row r="4853">
          <cell r="D4853" t="e">
            <v>#REF!</v>
          </cell>
        </row>
        <row r="4854">
          <cell r="D4854" t="e">
            <v>#REF!</v>
          </cell>
        </row>
        <row r="4855">
          <cell r="D4855" t="e">
            <v>#REF!</v>
          </cell>
        </row>
        <row r="4856">
          <cell r="D4856" t="e">
            <v>#REF!</v>
          </cell>
        </row>
        <row r="4857">
          <cell r="D4857" t="e">
            <v>#REF!</v>
          </cell>
        </row>
        <row r="4858">
          <cell r="D4858" t="e">
            <v>#REF!</v>
          </cell>
        </row>
        <row r="4859">
          <cell r="D4859" t="e">
            <v>#REF!</v>
          </cell>
        </row>
        <row r="4860">
          <cell r="D4860" t="e">
            <v>#REF!</v>
          </cell>
        </row>
        <row r="4861">
          <cell r="D4861" t="e">
            <v>#REF!</v>
          </cell>
        </row>
        <row r="4862">
          <cell r="D4862" t="e">
            <v>#REF!</v>
          </cell>
        </row>
        <row r="4863">
          <cell r="D4863" t="e">
            <v>#REF!</v>
          </cell>
        </row>
        <row r="4864">
          <cell r="D4864" t="e">
            <v>#REF!</v>
          </cell>
        </row>
        <row r="4865">
          <cell r="D4865" t="e">
            <v>#REF!</v>
          </cell>
        </row>
        <row r="4866">
          <cell r="D4866" t="e">
            <v>#REF!</v>
          </cell>
        </row>
        <row r="4867">
          <cell r="D4867" t="e">
            <v>#REF!</v>
          </cell>
        </row>
        <row r="4868">
          <cell r="D4868" t="e">
            <v>#REF!</v>
          </cell>
        </row>
        <row r="4869">
          <cell r="D4869" t="e">
            <v>#REF!</v>
          </cell>
        </row>
        <row r="4870">
          <cell r="D4870" t="e">
            <v>#REF!</v>
          </cell>
        </row>
        <row r="4871">
          <cell r="D4871" t="e">
            <v>#REF!</v>
          </cell>
        </row>
        <row r="4872">
          <cell r="D4872" t="e">
            <v>#REF!</v>
          </cell>
        </row>
        <row r="4873">
          <cell r="D4873" t="e">
            <v>#REF!</v>
          </cell>
        </row>
        <row r="4874">
          <cell r="D4874" t="e">
            <v>#REF!</v>
          </cell>
        </row>
        <row r="4875">
          <cell r="D4875" t="e">
            <v>#REF!</v>
          </cell>
        </row>
        <row r="4876">
          <cell r="D4876" t="e">
            <v>#REF!</v>
          </cell>
        </row>
        <row r="4877">
          <cell r="D4877" t="e">
            <v>#REF!</v>
          </cell>
        </row>
        <row r="4878">
          <cell r="D4878" t="e">
            <v>#REF!</v>
          </cell>
        </row>
        <row r="4879">
          <cell r="D4879" t="e">
            <v>#REF!</v>
          </cell>
        </row>
        <row r="4880">
          <cell r="D4880" t="e">
            <v>#REF!</v>
          </cell>
        </row>
        <row r="4881">
          <cell r="D4881" t="e">
            <v>#REF!</v>
          </cell>
        </row>
        <row r="4882">
          <cell r="D4882" t="e">
            <v>#REF!</v>
          </cell>
        </row>
        <row r="4883">
          <cell r="D4883" t="e">
            <v>#REF!</v>
          </cell>
        </row>
        <row r="4884">
          <cell r="D4884" t="e">
            <v>#REF!</v>
          </cell>
        </row>
        <row r="4885">
          <cell r="D4885" t="e">
            <v>#REF!</v>
          </cell>
        </row>
        <row r="4886">
          <cell r="D4886" t="e">
            <v>#REF!</v>
          </cell>
        </row>
        <row r="4887">
          <cell r="D4887" t="e">
            <v>#REF!</v>
          </cell>
        </row>
        <row r="4888">
          <cell r="D4888" t="e">
            <v>#REF!</v>
          </cell>
        </row>
        <row r="4889">
          <cell r="D4889" t="e">
            <v>#REF!</v>
          </cell>
        </row>
        <row r="4890">
          <cell r="D4890" t="e">
            <v>#REF!</v>
          </cell>
        </row>
        <row r="4891">
          <cell r="D4891" t="e">
            <v>#REF!</v>
          </cell>
        </row>
        <row r="4892">
          <cell r="D4892" t="e">
            <v>#REF!</v>
          </cell>
        </row>
        <row r="4893">
          <cell r="D4893" t="e">
            <v>#REF!</v>
          </cell>
        </row>
        <row r="4894">
          <cell r="D4894" t="e">
            <v>#REF!</v>
          </cell>
        </row>
        <row r="4895">
          <cell r="D4895" t="e">
            <v>#REF!</v>
          </cell>
        </row>
        <row r="4896">
          <cell r="D4896" t="e">
            <v>#REF!</v>
          </cell>
        </row>
        <row r="4897">
          <cell r="D4897" t="e">
            <v>#REF!</v>
          </cell>
        </row>
        <row r="4898">
          <cell r="D4898" t="e">
            <v>#REF!</v>
          </cell>
        </row>
        <row r="4899">
          <cell r="D4899" t="e">
            <v>#REF!</v>
          </cell>
        </row>
        <row r="4900">
          <cell r="D4900" t="e">
            <v>#REF!</v>
          </cell>
        </row>
        <row r="4901">
          <cell r="D4901" t="e">
            <v>#REF!</v>
          </cell>
        </row>
        <row r="4902">
          <cell r="D4902" t="e">
            <v>#REF!</v>
          </cell>
        </row>
        <row r="4903">
          <cell r="D4903" t="e">
            <v>#REF!</v>
          </cell>
        </row>
        <row r="4904">
          <cell r="D4904" t="e">
            <v>#REF!</v>
          </cell>
        </row>
        <row r="4905">
          <cell r="D4905" t="e">
            <v>#REF!</v>
          </cell>
        </row>
        <row r="4906">
          <cell r="D4906" t="e">
            <v>#REF!</v>
          </cell>
        </row>
        <row r="4907">
          <cell r="D4907" t="e">
            <v>#REF!</v>
          </cell>
        </row>
        <row r="4908">
          <cell r="D4908" t="e">
            <v>#REF!</v>
          </cell>
        </row>
        <row r="4909">
          <cell r="D4909" t="e">
            <v>#REF!</v>
          </cell>
        </row>
        <row r="4910">
          <cell r="D4910" t="e">
            <v>#REF!</v>
          </cell>
        </row>
        <row r="4911">
          <cell r="D4911" t="e">
            <v>#REF!</v>
          </cell>
        </row>
        <row r="4912">
          <cell r="D4912" t="e">
            <v>#REF!</v>
          </cell>
        </row>
        <row r="4913">
          <cell r="D4913" t="e">
            <v>#REF!</v>
          </cell>
        </row>
        <row r="4914">
          <cell r="D4914" t="e">
            <v>#REF!</v>
          </cell>
        </row>
        <row r="4915">
          <cell r="D4915" t="e">
            <v>#REF!</v>
          </cell>
        </row>
        <row r="4916">
          <cell r="D4916" t="e">
            <v>#REF!</v>
          </cell>
        </row>
        <row r="4917">
          <cell r="D4917" t="e">
            <v>#REF!</v>
          </cell>
        </row>
        <row r="4918">
          <cell r="D4918" t="e">
            <v>#REF!</v>
          </cell>
        </row>
        <row r="4919">
          <cell r="D4919" t="e">
            <v>#REF!</v>
          </cell>
        </row>
        <row r="4920">
          <cell r="D4920" t="e">
            <v>#REF!</v>
          </cell>
        </row>
        <row r="4921">
          <cell r="D4921" t="e">
            <v>#REF!</v>
          </cell>
        </row>
        <row r="4922">
          <cell r="D4922" t="e">
            <v>#REF!</v>
          </cell>
        </row>
        <row r="4923">
          <cell r="D4923" t="e">
            <v>#REF!</v>
          </cell>
        </row>
        <row r="4924">
          <cell r="D4924" t="e">
            <v>#REF!</v>
          </cell>
        </row>
        <row r="4925">
          <cell r="D4925" t="e">
            <v>#REF!</v>
          </cell>
        </row>
        <row r="4926">
          <cell r="D4926" t="e">
            <v>#REF!</v>
          </cell>
        </row>
        <row r="4927">
          <cell r="D4927" t="e">
            <v>#REF!</v>
          </cell>
        </row>
        <row r="4928">
          <cell r="D4928" t="e">
            <v>#REF!</v>
          </cell>
        </row>
        <row r="4929">
          <cell r="D4929" t="e">
            <v>#REF!</v>
          </cell>
        </row>
        <row r="4930">
          <cell r="D4930" t="e">
            <v>#REF!</v>
          </cell>
        </row>
        <row r="4931">
          <cell r="D4931" t="e">
            <v>#REF!</v>
          </cell>
        </row>
        <row r="4932">
          <cell r="D4932" t="e">
            <v>#REF!</v>
          </cell>
        </row>
        <row r="4933">
          <cell r="D4933" t="e">
            <v>#REF!</v>
          </cell>
        </row>
        <row r="4934">
          <cell r="D4934" t="e">
            <v>#REF!</v>
          </cell>
        </row>
        <row r="4935">
          <cell r="D4935" t="e">
            <v>#REF!</v>
          </cell>
        </row>
        <row r="4936">
          <cell r="D4936" t="e">
            <v>#REF!</v>
          </cell>
        </row>
        <row r="4937">
          <cell r="D4937" t="e">
            <v>#REF!</v>
          </cell>
        </row>
        <row r="4938">
          <cell r="D4938" t="e">
            <v>#REF!</v>
          </cell>
        </row>
        <row r="4939">
          <cell r="D4939" t="e">
            <v>#REF!</v>
          </cell>
        </row>
        <row r="4940">
          <cell r="D4940" t="e">
            <v>#REF!</v>
          </cell>
        </row>
        <row r="4941">
          <cell r="D4941" t="e">
            <v>#REF!</v>
          </cell>
        </row>
        <row r="4942">
          <cell r="D4942" t="e">
            <v>#REF!</v>
          </cell>
        </row>
        <row r="4943">
          <cell r="D4943" t="e">
            <v>#REF!</v>
          </cell>
        </row>
        <row r="4944">
          <cell r="D4944" t="e">
            <v>#REF!</v>
          </cell>
        </row>
        <row r="4945">
          <cell r="D4945" t="e">
            <v>#REF!</v>
          </cell>
        </row>
        <row r="4946">
          <cell r="D4946" t="e">
            <v>#REF!</v>
          </cell>
        </row>
        <row r="4947">
          <cell r="D4947" t="e">
            <v>#REF!</v>
          </cell>
        </row>
        <row r="4948">
          <cell r="D4948" t="e">
            <v>#REF!</v>
          </cell>
        </row>
        <row r="4949">
          <cell r="D4949" t="e">
            <v>#REF!</v>
          </cell>
        </row>
        <row r="4950">
          <cell r="D4950" t="e">
            <v>#REF!</v>
          </cell>
        </row>
        <row r="4951">
          <cell r="D4951" t="e">
            <v>#REF!</v>
          </cell>
        </row>
        <row r="4952">
          <cell r="D4952" t="e">
            <v>#REF!</v>
          </cell>
        </row>
        <row r="4953">
          <cell r="D4953" t="e">
            <v>#REF!</v>
          </cell>
        </row>
        <row r="4954">
          <cell r="D4954" t="e">
            <v>#REF!</v>
          </cell>
        </row>
        <row r="4955">
          <cell r="D4955" t="e">
            <v>#REF!</v>
          </cell>
        </row>
        <row r="4956">
          <cell r="D4956" t="e">
            <v>#REF!</v>
          </cell>
        </row>
        <row r="4957">
          <cell r="D4957" t="e">
            <v>#REF!</v>
          </cell>
        </row>
        <row r="4958">
          <cell r="D4958" t="e">
            <v>#REF!</v>
          </cell>
        </row>
        <row r="4959">
          <cell r="D4959" t="e">
            <v>#REF!</v>
          </cell>
        </row>
        <row r="4960">
          <cell r="D4960" t="e">
            <v>#REF!</v>
          </cell>
        </row>
        <row r="4961">
          <cell r="D4961" t="e">
            <v>#REF!</v>
          </cell>
        </row>
        <row r="4962">
          <cell r="D4962" t="e">
            <v>#REF!</v>
          </cell>
        </row>
        <row r="4963">
          <cell r="D4963" t="e">
            <v>#REF!</v>
          </cell>
        </row>
        <row r="4964">
          <cell r="D4964" t="e">
            <v>#REF!</v>
          </cell>
        </row>
        <row r="4965">
          <cell r="D4965" t="e">
            <v>#REF!</v>
          </cell>
        </row>
        <row r="4966">
          <cell r="D4966" t="e">
            <v>#REF!</v>
          </cell>
        </row>
        <row r="4967">
          <cell r="D4967" t="e">
            <v>#REF!</v>
          </cell>
        </row>
        <row r="4968">
          <cell r="D4968" t="e">
            <v>#REF!</v>
          </cell>
        </row>
        <row r="4969">
          <cell r="D4969" t="e">
            <v>#REF!</v>
          </cell>
        </row>
        <row r="4970">
          <cell r="D4970" t="e">
            <v>#REF!</v>
          </cell>
        </row>
        <row r="4971">
          <cell r="D4971" t="e">
            <v>#REF!</v>
          </cell>
        </row>
        <row r="4972">
          <cell r="D4972" t="e">
            <v>#REF!</v>
          </cell>
        </row>
        <row r="4973">
          <cell r="D4973" t="e">
            <v>#REF!</v>
          </cell>
        </row>
        <row r="4974">
          <cell r="D4974" t="e">
            <v>#REF!</v>
          </cell>
        </row>
        <row r="4975">
          <cell r="D4975" t="e">
            <v>#REF!</v>
          </cell>
        </row>
        <row r="4976">
          <cell r="D4976" t="e">
            <v>#REF!</v>
          </cell>
        </row>
        <row r="4977">
          <cell r="D4977" t="e">
            <v>#REF!</v>
          </cell>
        </row>
        <row r="4978">
          <cell r="D4978" t="e">
            <v>#REF!</v>
          </cell>
        </row>
        <row r="4979">
          <cell r="D4979" t="e">
            <v>#REF!</v>
          </cell>
        </row>
        <row r="4980">
          <cell r="D4980" t="e">
            <v>#REF!</v>
          </cell>
        </row>
        <row r="4981">
          <cell r="D4981" t="e">
            <v>#REF!</v>
          </cell>
        </row>
        <row r="4982">
          <cell r="D4982" t="e">
            <v>#REF!</v>
          </cell>
        </row>
        <row r="4983">
          <cell r="D4983" t="e">
            <v>#REF!</v>
          </cell>
        </row>
        <row r="4984">
          <cell r="D4984" t="e">
            <v>#REF!</v>
          </cell>
        </row>
        <row r="4985">
          <cell r="D4985" t="e">
            <v>#REF!</v>
          </cell>
        </row>
        <row r="4986">
          <cell r="D4986" t="e">
            <v>#REF!</v>
          </cell>
        </row>
        <row r="4987">
          <cell r="D4987" t="e">
            <v>#REF!</v>
          </cell>
        </row>
        <row r="4988">
          <cell r="D4988" t="e">
            <v>#REF!</v>
          </cell>
        </row>
        <row r="4989">
          <cell r="D4989" t="e">
            <v>#REF!</v>
          </cell>
        </row>
        <row r="4990">
          <cell r="D4990" t="e">
            <v>#REF!</v>
          </cell>
        </row>
        <row r="4991">
          <cell r="D4991" t="e">
            <v>#REF!</v>
          </cell>
        </row>
        <row r="4992">
          <cell r="D4992" t="e">
            <v>#REF!</v>
          </cell>
        </row>
        <row r="4993">
          <cell r="D4993" t="e">
            <v>#REF!</v>
          </cell>
        </row>
        <row r="4994">
          <cell r="D4994" t="e">
            <v>#REF!</v>
          </cell>
        </row>
        <row r="4995">
          <cell r="D4995" t="e">
            <v>#REF!</v>
          </cell>
        </row>
        <row r="4996">
          <cell r="D4996" t="e">
            <v>#REF!</v>
          </cell>
        </row>
        <row r="4997">
          <cell r="D4997" t="e">
            <v>#REF!</v>
          </cell>
        </row>
        <row r="4998">
          <cell r="D4998" t="e">
            <v>#REF!</v>
          </cell>
        </row>
        <row r="4999">
          <cell r="D4999" t="e">
            <v>#REF!</v>
          </cell>
        </row>
        <row r="5000">
          <cell r="D5000" t="e">
            <v>#REF!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 11-ACTUALS"/>
      <sheetName val="INPUT"/>
      <sheetName val="Index + Policies"/>
      <sheetName val="SCHED 1-Balance Sheet"/>
      <sheetName val="SCHED 2-Budget Inc Stmt"/>
      <sheetName val="SCHED 2.5-PY Inc Stmt"/>
      <sheetName val="SCHED 3-Cash Flow"/>
      <sheetName val="Sched 4-F.A.SUM"/>
      <sheetName val="Sched 5-ACC DEP"/>
      <sheetName val="Sched 6-CAPEX DET"/>
      <sheetName val="Sched 7-FA DISP"/>
      <sheetName val="Sched 8-INTANGIBLES"/>
      <sheetName val="Sched 9-BARTER"/>
      <sheetName val="Sched 10-RELATED PARTIES"/>
      <sheetName val="Sched 12-BUDGET"/>
      <sheetName val="Sched 13-BALANCE"/>
      <sheetName val="CrYrAssumptions"/>
      <sheetName val="Статьи"/>
      <sheetName val="5YearAssumptions"/>
      <sheetName val="Форма2"/>
    </sheetNames>
    <sheetDataSet>
      <sheetData sheetId="0" refreshError="1"/>
      <sheetData sheetId="1">
        <row r="12">
          <cell r="H12" t="e">
            <v>#NAME?</v>
          </cell>
        </row>
      </sheetData>
      <sheetData sheetId="2">
        <row r="12">
          <cell r="H12" t="e">
            <v>#NAME?</v>
          </cell>
        </row>
      </sheetData>
      <sheetData sheetId="3">
        <row r="12">
          <cell r="H12" t="e">
            <v>#NAME?</v>
          </cell>
        </row>
      </sheetData>
      <sheetData sheetId="4"/>
      <sheetData sheetId="5"/>
      <sheetData sheetId="6"/>
      <sheetData sheetId="7"/>
      <sheetData sheetId="8"/>
      <sheetData sheetId="9">
        <row r="12">
          <cell r="H12" t="e">
            <v>#NAME?</v>
          </cell>
        </row>
      </sheetData>
      <sheetData sheetId="10">
        <row r="12">
          <cell r="H12" t="e">
            <v>#NAME?</v>
          </cell>
        </row>
      </sheetData>
      <sheetData sheetId="11">
        <row r="12">
          <cell r="H12" t="e">
            <v>#NAME?</v>
          </cell>
        </row>
      </sheetData>
      <sheetData sheetId="12">
        <row r="12">
          <cell r="H12" t="e">
            <v>#NAME?</v>
          </cell>
        </row>
      </sheetData>
      <sheetData sheetId="13">
        <row r="12">
          <cell r="H12" t="e">
            <v>#NAME?</v>
          </cell>
        </row>
      </sheetData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баланс"/>
      <sheetName val="FIYATLAR"/>
      <sheetName val="Sched 11-ACTUALS"/>
      <sheetName val="Scenarios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1Coms"/>
      <sheetName val="251"/>
      <sheetName val="check"/>
      <sheetName val="Budget2011_final"/>
      <sheetName val="RND_projects"/>
      <sheetName val="New Fintur Format+"/>
      <sheetName val="Vendor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2009appr"/>
      <sheetName val="2009_X"/>
      <sheetName val="2009_afterBCR+corrections"/>
      <sheetName val="BCR"/>
      <sheetName val="Capex_oper"/>
      <sheetName val="from_ICT"/>
      <sheetName val="to_ICT"/>
      <sheetName val="12mar_cut"/>
      <sheetName val="25may_cut"/>
      <sheetName val="07July_cut"/>
      <sheetName val="EOF"/>
      <sheetName val="251_projects"/>
      <sheetName val="252_projects"/>
      <sheetName val="254_projects"/>
      <sheetName val="255_projects"/>
      <sheetName val="СТО"/>
      <sheetName val="2014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1"/>
      <sheetName val="252"/>
      <sheetName val="253"/>
      <sheetName val="254"/>
      <sheetName val="255"/>
      <sheetName val="256"/>
      <sheetName val="projects"/>
    </sheetNames>
    <sheetDataSet>
      <sheetData sheetId="0"/>
      <sheetData sheetId="1"/>
      <sheetData sheetId="2"/>
      <sheetData sheetId="3"/>
      <sheetData sheetId="4"/>
      <sheetData sheetId="5"/>
      <sheetData sheetId="6">
        <row r="94">
          <cell r="L94" t="str">
            <v>20000-RBS Equipment-RBS Equipment (cabinet)</v>
          </cell>
        </row>
        <row r="95">
          <cell r="L95" t="str">
            <v>20000-RBS Equipment-TRXs and other configuration equipment</v>
          </cell>
        </row>
        <row r="96">
          <cell r="L96" t="str">
            <v>20000-RBS Equipment-Antenna equipment and other support equipment</v>
          </cell>
        </row>
        <row r="97">
          <cell r="L97" t="str">
            <v>20000-RBS Equipment-Installation\rollout Materials</v>
          </cell>
        </row>
        <row r="98">
          <cell r="L98" t="str">
            <v>20000-RBS Equipment-Installation\rollout Materials-Special projects</v>
          </cell>
        </row>
        <row r="99">
          <cell r="L99" t="str">
            <v>20000-RBS Equipment-RBS Spares</v>
          </cell>
        </row>
        <row r="100">
          <cell r="L100" t="str">
            <v>20000-RBS Equipment-Other Equipment</v>
          </cell>
        </row>
        <row r="101">
          <cell r="L101" t="str">
            <v>20000-RBS Implementation-RBS Installation and Testing-Special projects</v>
          </cell>
        </row>
        <row r="102">
          <cell r="L102" t="str">
            <v>20000-RBS Implementation-RBS Installation and Testing</v>
          </cell>
        </row>
        <row r="103">
          <cell r="L103" t="str">
            <v>20000-RBS Implementation-RBS Site Preparation</v>
          </cell>
        </row>
        <row r="104">
          <cell r="L104" t="str">
            <v>20000-RBS Implementation-RBS Swap (900-1800)</v>
          </cell>
        </row>
        <row r="105">
          <cell r="L105" t="str">
            <v>20000-Add_RN_cost_capitalized-E/// Logistics Transportation</v>
          </cell>
        </row>
        <row r="106">
          <cell r="L106" t="str">
            <v xml:space="preserve">20000-Add_RN_cost_capitalized-Fee for State registration of BTS </v>
          </cell>
        </row>
        <row r="107">
          <cell r="L107" t="str">
            <v>20000-Add_RN_cost_capitalized-Fee for State registration of ML</v>
          </cell>
        </row>
        <row r="108">
          <cell r="L108" t="str">
            <v>20000-Add_RN_cost_capitalized-Electro-Magnetic compatbility fee ML</v>
          </cell>
        </row>
        <row r="109">
          <cell r="L109" t="str">
            <v>20000-Add_RN_cost_capitalized-Fee for Sanitary-epidemiologic measurement</v>
          </cell>
        </row>
        <row r="110">
          <cell r="L110" t="str">
            <v>20000-Add_RN_cost_capitalized-All revision works on sites</v>
          </cell>
        </row>
        <row r="111">
          <cell r="L111" t="str">
            <v xml:space="preserve">20000-Add_RN_cost_capitalized-E/// Cell planning </v>
          </cell>
        </row>
        <row r="112">
          <cell r="L112" t="str">
            <v>20000-Add_RN_cost_capitalized-E/// RN optimization</v>
          </cell>
        </row>
        <row r="113">
          <cell r="L113" t="str">
            <v>20000-Other</v>
          </cell>
        </row>
        <row r="114">
          <cell r="L114" t="str">
            <v>20020-Access Transmission Equipment</v>
          </cell>
        </row>
        <row r="115">
          <cell r="L115" t="str">
            <v>20020-Transmission backbone</v>
          </cell>
        </row>
        <row r="116">
          <cell r="L116" t="str">
            <v>20020-Access Transmission Equipment Implementation</v>
          </cell>
        </row>
        <row r="117">
          <cell r="L117" t="str">
            <v>20020-Other</v>
          </cell>
        </row>
        <row r="118">
          <cell r="L118" t="str">
            <v>20030-Transfromator&amp;Electrical Line</v>
          </cell>
        </row>
        <row r="119">
          <cell r="L119" t="str">
            <v>20030-Transfromator&amp;Electrical Line for towers</v>
          </cell>
        </row>
        <row r="120">
          <cell r="L120" t="str">
            <v>20030-Shield</v>
          </cell>
        </row>
        <row r="121">
          <cell r="L121" t="str">
            <v>20030-Disel-generator set</v>
          </cell>
        </row>
        <row r="122">
          <cell r="L122" t="str">
            <v>20030-Fuel tanks</v>
          </cell>
        </row>
        <row r="123">
          <cell r="L123" t="str">
            <v>20030-Fence</v>
          </cell>
        </row>
        <row r="124">
          <cell r="L124" t="str">
            <v>20030-Heatres</v>
          </cell>
        </row>
        <row r="125">
          <cell r="L125" t="str">
            <v>20030-Other</v>
          </cell>
        </row>
        <row r="126">
          <cell r="L126" t="str">
            <v>20080-Conditioners</v>
          </cell>
        </row>
        <row r="127">
          <cell r="L127" t="str">
            <v>20080-Towers</v>
          </cell>
        </row>
        <row r="128">
          <cell r="L128" t="str">
            <v>20080-Towers Implementation</v>
          </cell>
        </row>
        <row r="129">
          <cell r="L129" t="str">
            <v>20080-Mobile towers,car based+diesel</v>
          </cell>
        </row>
        <row r="130">
          <cell r="L130" t="str">
            <v>20080-Radio Tower</v>
          </cell>
        </row>
        <row r="131">
          <cell r="L131" t="str">
            <v>20080-Fire extinguisher&amp;Counter</v>
          </cell>
        </row>
        <row r="132">
          <cell r="L132" t="str">
            <v>20080-Other</v>
          </cell>
        </row>
        <row r="133">
          <cell r="L133" t="str">
            <v>21000-SW Features</v>
          </cell>
        </row>
        <row r="134">
          <cell r="L134" t="str">
            <v>21000-Planning tools</v>
          </cell>
        </row>
        <row r="135">
          <cell r="L135" t="str">
            <v>21000--Other</v>
          </cell>
        </row>
        <row r="136">
          <cell r="L136" t="str">
            <v>70160-1-Ericsson Field maintenance:</v>
          </cell>
        </row>
        <row r="137">
          <cell r="L137" t="str">
            <v>70160-1-Nokia Field maintenance:</v>
          </cell>
        </row>
        <row r="138">
          <cell r="L138" t="str">
            <v>70160-1-Transformator Maintenance</v>
          </cell>
        </row>
        <row r="139">
          <cell r="L139" t="str">
            <v>70160-1-Other</v>
          </cell>
        </row>
        <row r="140">
          <cell r="L140" t="str">
            <v xml:space="preserve">No project </v>
          </cell>
        </row>
      </sheetData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 по заполнению"/>
      <sheetName val="Отток"/>
      <sheetName val="Контакты"/>
      <sheetName val="СРОА"/>
      <sheetName val="ФормаОтчета"/>
      <sheetName val="Расценки"/>
      <sheetName val="Log"/>
      <sheetName val="FAQ"/>
      <sheetName val="Справочники"/>
      <sheetName val="ПО и УЗ--&gt;"/>
      <sheetName val="ШПД"/>
      <sheetName val="ТВ"/>
      <sheetName val="О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43">
          <cell r="B43" t="str">
            <v>СТС</v>
          </cell>
        </row>
        <row r="44">
          <cell r="B44" t="str">
            <v>ГТС</v>
          </cell>
        </row>
        <row r="49">
          <cell r="B49" t="str">
            <v>Сохранение прежних условий (СПУ)</v>
          </cell>
        </row>
        <row r="50">
          <cell r="B50" t="str">
            <v>СПУ + доп. продажа</v>
          </cell>
        </row>
        <row r="51">
          <cell r="B51" t="str">
            <v>Отток</v>
          </cell>
        </row>
        <row r="52">
          <cell r="B52" t="str">
            <v>Временное отключение/бронь</v>
          </cell>
        </row>
        <row r="53">
          <cell r="B53" t="str">
            <v>SD тариф/ Переключение</v>
          </cell>
        </row>
        <row r="54">
          <cell r="B54" t="str">
            <v>SD тариф/ Переключение + доп. продажа</v>
          </cell>
        </row>
        <row r="55">
          <cell r="B55" t="str">
            <v>Пакетное предложение</v>
          </cell>
        </row>
        <row r="56">
          <cell r="B56" t="str">
            <v>Прочее</v>
          </cell>
        </row>
        <row r="74">
          <cell r="D74" t="str">
            <v>4G: ID NET Wireless</v>
          </cell>
        </row>
        <row r="75">
          <cell r="D75" t="str">
            <v>4G: ID NET Super Wireless</v>
          </cell>
        </row>
        <row r="76">
          <cell r="D76" t="str">
            <v xml:space="preserve">4G: 4G </v>
          </cell>
        </row>
        <row r="77">
          <cell r="D77" t="str">
            <v>Mgl: Megaline Start</v>
          </cell>
        </row>
        <row r="78">
          <cell r="D78" t="str">
            <v>Mgl: Megaline Hit Optima</v>
          </cell>
        </row>
        <row r="79">
          <cell r="D79" t="str">
            <v>Mgl: Megaline Hit/Light/Box</v>
          </cell>
        </row>
        <row r="80">
          <cell r="D80" t="str">
            <v>Mgl: Megaline Turbo</v>
          </cell>
        </row>
        <row r="81">
          <cell r="D81" t="str">
            <v>EV-DO: "CDMA Base" EV-DO</v>
          </cell>
        </row>
        <row r="82">
          <cell r="D82" t="str">
            <v>EV-DO: "CDMA Plus"  EV-DO</v>
          </cell>
        </row>
        <row r="83">
          <cell r="D83" t="str">
            <v>EV-DO: "CDMA Super Base"  EV-DO</v>
          </cell>
        </row>
        <row r="84">
          <cell r="D84" t="str">
            <v>EV-DO: "CDMA Super Plus"  EV-DO</v>
          </cell>
        </row>
        <row r="85">
          <cell r="D85" t="str">
            <v>FMS: FMS Базовый</v>
          </cell>
        </row>
        <row r="86">
          <cell r="D86" t="str">
            <v>FMS: FMS Стандарт</v>
          </cell>
        </row>
        <row r="87">
          <cell r="D87" t="str">
            <v>FMS: FMS Премиум</v>
          </cell>
        </row>
        <row r="88">
          <cell r="D88" t="str">
            <v>iD Net: Id Net Hit</v>
          </cell>
        </row>
        <row r="89">
          <cell r="D89" t="str">
            <v>iD Net: Id Net Turbo</v>
          </cell>
        </row>
        <row r="90">
          <cell r="D90" t="str">
            <v>iD Net: Id Net 120</v>
          </cell>
        </row>
        <row r="91">
          <cell r="D91" t="str">
            <v>iD TV: iD TV Базовый</v>
          </cell>
        </row>
        <row r="92">
          <cell r="D92" t="str">
            <v>iD TV: iD TV Элитный</v>
          </cell>
        </row>
        <row r="93">
          <cell r="D93" t="str">
            <v>iD TV: iD TV Алем</v>
          </cell>
        </row>
        <row r="94">
          <cell r="D94" t="str">
            <v>iD TV: доп. точка iD TV</v>
          </cell>
        </row>
        <row r="95">
          <cell r="D95" t="str">
            <v>iD TV: OTT</v>
          </cell>
        </row>
        <row r="96">
          <cell r="D96" t="str">
            <v>iD TV: iD TV Online+</v>
          </cell>
        </row>
        <row r="97">
          <cell r="D97" t="str">
            <v>iD TV: iD TV Online Bonus</v>
          </cell>
        </row>
        <row r="98">
          <cell r="D98" t="str">
            <v>iD TV: HD Базовый</v>
          </cell>
        </row>
        <row r="99">
          <cell r="D99" t="str">
            <v>iD TV: HD Premium Viasat</v>
          </cell>
        </row>
        <row r="100">
          <cell r="D100" t="str">
            <v>Доп. услуги: Твой Казахстан</v>
          </cell>
        </row>
        <row r="101">
          <cell r="D101" t="str">
            <v>Доп. услуги: e_mail</v>
          </cell>
        </row>
        <row r="102">
          <cell r="D102" t="str">
            <v>Доп. услуги: Clip&amp;Clir</v>
          </cell>
        </row>
        <row r="103">
          <cell r="D103" t="str">
            <v>Доп. услуги: «Тепло общения. СНГ и Дальнее зарубежье»</v>
          </cell>
        </row>
        <row r="104">
          <cell r="D104" t="str">
            <v>Доп. услуги: «Тепло общения.  На мобильные сети РК»</v>
          </cell>
        </row>
        <row r="105">
          <cell r="D105" t="str">
            <v>Доп. услуги: «Тепло общения.  Полная версия»</v>
          </cell>
        </row>
        <row r="106">
          <cell r="D106" t="str">
            <v>Доп. услуги: Аренда ПО</v>
          </cell>
        </row>
        <row r="107">
          <cell r="D107" t="str">
            <v>Доп. услуги: Турбо трафик</v>
          </cell>
        </row>
        <row r="108">
          <cell r="D108" t="str">
            <v>Доп. услуги: Smart Internet</v>
          </cell>
        </row>
        <row r="109">
          <cell r="D109" t="str">
            <v>Доп. услуги: Родительский контроль</v>
          </cell>
        </row>
        <row r="110">
          <cell r="D110" t="str">
            <v>Доп. услуги: Вызов за счет вызываемого абонента</v>
          </cell>
        </row>
        <row r="111">
          <cell r="D111" t="str">
            <v>Доп. услуги: Wi-Fi в общественных местах</v>
          </cell>
        </row>
        <row r="112">
          <cell r="D112" t="str">
            <v>Тлф: Медь</v>
          </cell>
        </row>
        <row r="113">
          <cell r="D113" t="str">
            <v>Тлф: WLL</v>
          </cell>
        </row>
        <row r="114">
          <cell r="D114" t="str">
            <v>Тлф: iD Phone</v>
          </cell>
        </row>
        <row r="115">
          <cell r="D115" t="str">
            <v>Тлф: Прочее</v>
          </cell>
        </row>
        <row r="116">
          <cell r="D116" t="str">
            <v>АТВ: АТВ</v>
          </cell>
        </row>
        <row r="117">
          <cell r="D117" t="str">
            <v>АТВ: АТВ доп. точка</v>
          </cell>
        </row>
        <row r="118">
          <cell r="D118" t="str">
            <v>Прочее: Прочее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map_nat"/>
      <sheetName val="map_RPG"/>
      <sheetName val="Profit &amp; Loss Total"/>
      <sheetName val="IPR_VOG"/>
      <sheetName val="6НК-cт."/>
      <sheetName val="_FES"/>
      <sheetName val="Форма2"/>
      <sheetName val="СписокТЭП"/>
      <sheetName val="Precios"/>
      <sheetName val="Data-in"/>
      <sheetName val="ЗАО_н.ит"/>
      <sheetName val="11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Лист1 (2)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December(начис)_ZKM-ZinBV"/>
      <sheetName val="Фин.обязат."/>
      <sheetName val="ЦентрЗатр"/>
      <sheetName val="ЕдИзм"/>
      <sheetName val="Предпр"/>
      <sheetName val="Financial ratios А3"/>
      <sheetName val="t0_name"/>
      <sheetName val="InputTD"/>
      <sheetName val="I-Index"/>
      <sheetName val="K_750_Sl_KPMG_report_Test"/>
      <sheetName val="K_300_RFD_KMG EP"/>
      <sheetName val="K_200_ES"/>
      <sheetName val="K_101_DDA_LS"/>
      <sheetName val="K_310_RFD_Uzen_rev"/>
      <sheetName val="K_120_FA_Sale"/>
      <sheetName val="депозиты"/>
      <sheetName val="ремонтТ9"/>
      <sheetName val="Статьи"/>
      <sheetName val="12 месяцев 2010"/>
      <sheetName val="Нефть"/>
      <sheetName val="КТЖ БДР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Dictionaries"/>
      <sheetName val="Содержание"/>
      <sheetName val="4 000 000 тыс.тг"/>
      <sheetName val="15 000 000 тыс.тг"/>
      <sheetName val="ЦХЛ 2004"/>
      <sheetName val="2210900-Aug"/>
      <sheetName val="ЦТУ (касса)"/>
      <sheetName val="ЕБРР"/>
      <sheetName val="ЕБРР 200 млн.$ 24.05.12"/>
      <sheetName val="Самрук"/>
      <sheetName val="БРК-188,2"/>
      <sheetName val="LME_prices"/>
      <sheetName val="Доходы всего"/>
      <sheetName val="Доходы обороты"/>
      <sheetName val="ЛСЦ начисленное на 31.12.08"/>
      <sheetName val="ЛЛизинг начис. на 31.12.08"/>
      <sheetName val="5NK 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База"/>
      <sheetName val="Production_Ref Q-1-3"/>
      <sheetName val="Analytics"/>
      <sheetName val="касса 2015-2019 год займы 16081"/>
      <sheetName val="FA Movement Kyrg"/>
      <sheetName val="Hidden"/>
      <sheetName val="M-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 evaluate"/>
      <sheetName val="given score"/>
      <sheetName val="model prices"/>
      <sheetName val="weighted pric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2SAS_UoM"/>
      <sheetName val="SAP2SAS_Dim_2"/>
      <sheetName val="SAS2SAS_Dim_2"/>
      <sheetName val="SAP2SAS_Dim_4"/>
      <sheetName val="SAS2SAS_Dim_4"/>
      <sheetName val="SAS2SAS_Dim_4m"/>
      <sheetName val="SAP2SAS_Dim_7"/>
      <sheetName val="SAS2SAS_Dim_7_9 (1)"/>
      <sheetName val="SAS2SAS_Dim_7_9 (2)"/>
      <sheetName val="SAS2SAS_Dim_7_10 (1)"/>
      <sheetName val="SAS2SAS_Dim_7_10 (2)"/>
      <sheetName val="SAS2SAS_Dim_7_10 (3)"/>
      <sheetName val="SAS2SAS_Dim_7_10 (4)"/>
      <sheetName val="Sheet2"/>
      <sheetName val="SAS2SAS_Dim_2old"/>
      <sheetName val="SAP2SAS_Dim_7no"/>
      <sheetName val="FES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/>
      <sheetData sheetId="13" refreshError="1"/>
      <sheetData sheetId="14">
        <row r="1">
          <cell r="A1" t="str">
            <v>Description</v>
          </cell>
        </row>
      </sheetData>
      <sheetData sheetId="15" refreshError="1"/>
      <sheetData sheetId="16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PI PA Mobile per customer segm"/>
      <sheetName val="OthersDataSheet"/>
      <sheetName val="Master"/>
      <sheetName val="airtime"/>
      <sheetName val="KPI PA"/>
      <sheetName val="KPI PA.xlsx"/>
      <sheetName val="KPI%20PA.xlsx"/>
    </sheetNames>
    <definedNames>
      <definedName name="sadf"/>
      <definedName name="прпр"/>
    </defined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2SAS_UoM"/>
      <sheetName val="SAP2SAS_Dim_2"/>
      <sheetName val="SAS2SAS_Dim_2"/>
      <sheetName val="SAP2SAS_Dim_4"/>
      <sheetName val="SAS2SAS_Dim_4"/>
      <sheetName val="SAS2SAS_Dim_4m"/>
      <sheetName val="SAP2SAS_Dim_7"/>
      <sheetName val="SAS2SAS_Dim_7_9 (1)"/>
      <sheetName val="SAS2SAS_Dim_7_9 (2)"/>
      <sheetName val="SAS2SAS_Dim_7_10 (1)"/>
      <sheetName val="SAS2SAS_Dim_7_10 (2)"/>
      <sheetName val="SAS2SAS_Dim_7_10 (3)"/>
      <sheetName val="SAS2SAS_Dim_7_10 (4)"/>
      <sheetName val="Sheet2"/>
      <sheetName val="SAS2SAS_Dim_2old"/>
      <sheetName val="SAP2SAS_Dim_7no"/>
      <sheetName val="FES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/>
      <sheetData sheetId="13" refreshError="1"/>
      <sheetData sheetId="14">
        <row r="1">
          <cell r="A1" t="str">
            <v>Description</v>
          </cell>
          <cell r="B1" t="str">
            <v>R2_Source</v>
          </cell>
          <cell r="C1" t="str">
            <v>R2_Destination</v>
          </cell>
        </row>
        <row r="2">
          <cell r="A2" t="str">
            <v>ГП-Г</v>
          </cell>
          <cell r="B2" t="str">
            <v>01-01</v>
          </cell>
          <cell r="C2" t="str">
            <v>01-01</v>
          </cell>
        </row>
        <row r="3">
          <cell r="A3" t="str">
            <v>ГП-Г</v>
          </cell>
          <cell r="B3" t="str">
            <v>02-01</v>
          </cell>
          <cell r="C3" t="str">
            <v>02-01</v>
          </cell>
        </row>
        <row r="4">
          <cell r="A4" t="str">
            <v>ГП-Г</v>
          </cell>
          <cell r="B4" t="str">
            <v>03-01</v>
          </cell>
          <cell r="C4" t="str">
            <v>03-01</v>
          </cell>
        </row>
        <row r="5">
          <cell r="A5" t="str">
            <v>ГП-Г</v>
          </cell>
          <cell r="B5" t="str">
            <v>04-01</v>
          </cell>
          <cell r="C5" t="str">
            <v>04-01</v>
          </cell>
        </row>
        <row r="6">
          <cell r="A6" t="str">
            <v>ГП-Г</v>
          </cell>
          <cell r="B6" t="str">
            <v>05-01</v>
          </cell>
          <cell r="C6" t="str">
            <v>05-01</v>
          </cell>
        </row>
        <row r="7">
          <cell r="A7" t="str">
            <v>ГП-Г</v>
          </cell>
          <cell r="B7" t="str">
            <v>06-01</v>
          </cell>
          <cell r="C7" t="str">
            <v>06-01</v>
          </cell>
        </row>
        <row r="8">
          <cell r="A8" t="str">
            <v>ГП-Г</v>
          </cell>
          <cell r="B8" t="str">
            <v>07-01</v>
          </cell>
          <cell r="C8" t="str">
            <v>07-01</v>
          </cell>
        </row>
        <row r="9">
          <cell r="A9" t="str">
            <v>ГП-Г</v>
          </cell>
          <cell r="B9" t="str">
            <v>08-01</v>
          </cell>
          <cell r="C9" t="str">
            <v>08-01</v>
          </cell>
        </row>
        <row r="10">
          <cell r="A10" t="str">
            <v>ГП-Г</v>
          </cell>
          <cell r="B10" t="str">
            <v>09-01</v>
          </cell>
          <cell r="C10" t="str">
            <v>09-01</v>
          </cell>
        </row>
        <row r="11">
          <cell r="A11" t="str">
            <v>ГП-Г</v>
          </cell>
          <cell r="B11" t="str">
            <v>10-01</v>
          </cell>
          <cell r="C11" t="str">
            <v>10-01</v>
          </cell>
        </row>
        <row r="12">
          <cell r="A12" t="str">
            <v>ГП-Г</v>
          </cell>
          <cell r="B12" t="str">
            <v>11-01</v>
          </cell>
          <cell r="C12" t="str">
            <v>11-01</v>
          </cell>
        </row>
        <row r="13">
          <cell r="A13" t="str">
            <v>ГП-Г</v>
          </cell>
          <cell r="B13" t="str">
            <v>12-01</v>
          </cell>
          <cell r="C13" t="str">
            <v>12-01</v>
          </cell>
        </row>
        <row r="14">
          <cell r="A14" t="str">
            <v>ГП-Г</v>
          </cell>
          <cell r="B14" t="str">
            <v>13-01</v>
          </cell>
          <cell r="C14" t="str">
            <v>13-01</v>
          </cell>
        </row>
        <row r="15">
          <cell r="A15" t="str">
            <v>ГП-Г</v>
          </cell>
          <cell r="B15" t="str">
            <v>15-01</v>
          </cell>
          <cell r="C15" t="str">
            <v>15-01</v>
          </cell>
        </row>
        <row r="16">
          <cell r="A16" t="str">
            <v>ГП-Г</v>
          </cell>
          <cell r="B16" t="str">
            <v>21-</v>
          </cell>
          <cell r="C16" t="str">
            <v>21</v>
          </cell>
        </row>
        <row r="17">
          <cell r="A17" t="str">
            <v>ГП-Г</v>
          </cell>
          <cell r="B17" t="str">
            <v>22-</v>
          </cell>
          <cell r="C17" t="str">
            <v>22</v>
          </cell>
        </row>
        <row r="18">
          <cell r="A18" t="str">
            <v>ГП-КТ</v>
          </cell>
          <cell r="B18" t="str">
            <v>01-01</v>
          </cell>
          <cell r="C18" t="str">
            <v>1</v>
          </cell>
        </row>
        <row r="19">
          <cell r="A19" t="str">
            <v>ГП-КТ</v>
          </cell>
          <cell r="B19" t="str">
            <v>02-01</v>
          </cell>
          <cell r="C19" t="str">
            <v>1</v>
          </cell>
        </row>
        <row r="20">
          <cell r="A20" t="str">
            <v>ГП-КТ</v>
          </cell>
          <cell r="B20" t="str">
            <v>03-01</v>
          </cell>
          <cell r="C20" t="str">
            <v>1</v>
          </cell>
        </row>
        <row r="21">
          <cell r="A21" t="str">
            <v>ГП-КТ</v>
          </cell>
          <cell r="B21" t="str">
            <v>04-01</v>
          </cell>
          <cell r="C21" t="str">
            <v>1</v>
          </cell>
        </row>
        <row r="22">
          <cell r="A22" t="str">
            <v>ГП-КТ</v>
          </cell>
          <cell r="B22" t="str">
            <v>05-01</v>
          </cell>
          <cell r="C22" t="str">
            <v>1</v>
          </cell>
        </row>
        <row r="23">
          <cell r="A23" t="str">
            <v>ГП-КТ</v>
          </cell>
          <cell r="B23" t="str">
            <v>06-01</v>
          </cell>
          <cell r="C23" t="str">
            <v>1</v>
          </cell>
        </row>
        <row r="24">
          <cell r="A24" t="str">
            <v>ГП-КТ</v>
          </cell>
          <cell r="B24" t="str">
            <v>07-01</v>
          </cell>
          <cell r="C24" t="str">
            <v>1</v>
          </cell>
        </row>
        <row r="25">
          <cell r="A25" t="str">
            <v>ГП-КТ</v>
          </cell>
          <cell r="B25" t="str">
            <v>08-01</v>
          </cell>
          <cell r="C25" t="str">
            <v>1</v>
          </cell>
        </row>
        <row r="26">
          <cell r="A26" t="str">
            <v>ГП-КТ</v>
          </cell>
          <cell r="B26" t="str">
            <v>09-01</v>
          </cell>
          <cell r="C26" t="str">
            <v>1</v>
          </cell>
        </row>
        <row r="27">
          <cell r="A27" t="str">
            <v>ГП-КТ</v>
          </cell>
          <cell r="B27" t="str">
            <v>10-01</v>
          </cell>
          <cell r="C27" t="str">
            <v>1</v>
          </cell>
        </row>
        <row r="28">
          <cell r="A28" t="str">
            <v>ГП-КТ</v>
          </cell>
          <cell r="B28" t="str">
            <v>11-01</v>
          </cell>
          <cell r="C28" t="str">
            <v>1</v>
          </cell>
        </row>
        <row r="29">
          <cell r="A29" t="str">
            <v>ГП-КТ</v>
          </cell>
          <cell r="B29" t="str">
            <v>12-01</v>
          </cell>
          <cell r="C29" t="str">
            <v>1</v>
          </cell>
        </row>
        <row r="30">
          <cell r="A30" t="str">
            <v>ГП-КТ</v>
          </cell>
          <cell r="B30" t="str">
            <v>13-01</v>
          </cell>
          <cell r="C30" t="str">
            <v>1</v>
          </cell>
        </row>
        <row r="31">
          <cell r="A31" t="str">
            <v>ГП-КТ</v>
          </cell>
          <cell r="B31" t="str">
            <v>15-01</v>
          </cell>
          <cell r="C31" t="str">
            <v>1</v>
          </cell>
        </row>
        <row r="32">
          <cell r="A32" t="str">
            <v>ГП-КТ</v>
          </cell>
          <cell r="B32" t="str">
            <v>21</v>
          </cell>
          <cell r="C32" t="str">
            <v>1</v>
          </cell>
        </row>
        <row r="33">
          <cell r="A33" t="str">
            <v>ГП-КТ</v>
          </cell>
          <cell r="B33" t="str">
            <v>22</v>
          </cell>
          <cell r="C33" t="str">
            <v>1</v>
          </cell>
        </row>
        <row r="34">
          <cell r="A34" t="str">
            <v>ГП-ПС</v>
          </cell>
          <cell r="B34" t="str">
            <v>01-01</v>
          </cell>
          <cell r="C34" t="str">
            <v>01-01-02</v>
          </cell>
        </row>
        <row r="35">
          <cell r="A35" t="str">
            <v>ГП-ПС</v>
          </cell>
          <cell r="B35" t="str">
            <v>02-01</v>
          </cell>
          <cell r="C35" t="str">
            <v>02-01-02</v>
          </cell>
        </row>
        <row r="36">
          <cell r="A36" t="str">
            <v>ГП-ПС</v>
          </cell>
          <cell r="B36" t="str">
            <v>03-01</v>
          </cell>
          <cell r="C36" t="str">
            <v>03-01-02</v>
          </cell>
        </row>
        <row r="37">
          <cell r="A37" t="str">
            <v>ГП-ПС</v>
          </cell>
          <cell r="B37" t="str">
            <v>04-01</v>
          </cell>
          <cell r="C37" t="str">
            <v>04-01-02</v>
          </cell>
        </row>
        <row r="38">
          <cell r="A38" t="str">
            <v>ГП-ПС</v>
          </cell>
          <cell r="B38" t="str">
            <v>05-01</v>
          </cell>
          <cell r="C38" t="str">
            <v>05-01-02</v>
          </cell>
        </row>
        <row r="39">
          <cell r="A39" t="str">
            <v>ГП-ПС</v>
          </cell>
          <cell r="B39" t="str">
            <v>06-01</v>
          </cell>
          <cell r="C39" t="str">
            <v>06-01-02</v>
          </cell>
        </row>
        <row r="40">
          <cell r="A40" t="str">
            <v>ГП-ПС</v>
          </cell>
          <cell r="B40" t="str">
            <v>07-01</v>
          </cell>
          <cell r="C40" t="str">
            <v>07-01-02</v>
          </cell>
        </row>
        <row r="41">
          <cell r="A41" t="str">
            <v>ГП-ПС</v>
          </cell>
          <cell r="B41" t="str">
            <v>08-01</v>
          </cell>
          <cell r="C41" t="str">
            <v>08-01-02</v>
          </cell>
        </row>
        <row r="42">
          <cell r="A42" t="str">
            <v>ГП-ПС</v>
          </cell>
          <cell r="B42" t="str">
            <v>09-01</v>
          </cell>
          <cell r="C42" t="str">
            <v>09-01-02</v>
          </cell>
        </row>
        <row r="43">
          <cell r="A43" t="str">
            <v>ГП-ПС</v>
          </cell>
          <cell r="B43" t="str">
            <v>10-01</v>
          </cell>
          <cell r="C43" t="str">
            <v>10-01-02</v>
          </cell>
        </row>
        <row r="44">
          <cell r="A44" t="str">
            <v>ГП-ПС</v>
          </cell>
          <cell r="B44" t="str">
            <v>11-01</v>
          </cell>
          <cell r="C44" t="str">
            <v>11-01-02</v>
          </cell>
        </row>
        <row r="45">
          <cell r="A45" t="str">
            <v>ГП-ПС</v>
          </cell>
          <cell r="B45" t="str">
            <v>12-01</v>
          </cell>
          <cell r="C45" t="str">
            <v>12-01-02</v>
          </cell>
        </row>
        <row r="46">
          <cell r="A46" t="str">
            <v>ГП-ПС</v>
          </cell>
          <cell r="B46" t="str">
            <v>13-01</v>
          </cell>
          <cell r="C46" t="str">
            <v>13-01-02</v>
          </cell>
        </row>
        <row r="47">
          <cell r="A47" t="str">
            <v>ГП-ПС</v>
          </cell>
          <cell r="B47" t="str">
            <v>15-01</v>
          </cell>
          <cell r="C47" t="str">
            <v>15-01-02</v>
          </cell>
        </row>
        <row r="48">
          <cell r="A48" t="str">
            <v>ГП-ПС</v>
          </cell>
          <cell r="B48" t="str">
            <v>21-</v>
          </cell>
          <cell r="C48" t="str">
            <v>21-02</v>
          </cell>
        </row>
        <row r="49">
          <cell r="A49" t="str">
            <v>ГП-ПС</v>
          </cell>
          <cell r="B49" t="str">
            <v>22-</v>
          </cell>
          <cell r="C49" t="str">
            <v>22-02</v>
          </cell>
        </row>
        <row r="50">
          <cell r="A50" t="str">
            <v>ДКП-ДКП</v>
          </cell>
          <cell r="B50" t="str">
            <v>30-01</v>
          </cell>
          <cell r="C50" t="str">
            <v>30</v>
          </cell>
        </row>
        <row r="51">
          <cell r="A51" t="str">
            <v>ДКП-ДКП</v>
          </cell>
          <cell r="B51" t="str">
            <v>30-02</v>
          </cell>
          <cell r="C51" t="str">
            <v>30</v>
          </cell>
        </row>
        <row r="52">
          <cell r="A52" t="str">
            <v>ДКП-ДКП</v>
          </cell>
          <cell r="B52" t="str">
            <v>30-03</v>
          </cell>
          <cell r="C52" t="str">
            <v>30</v>
          </cell>
        </row>
        <row r="53">
          <cell r="A53" t="str">
            <v>ДКП-ДКП</v>
          </cell>
          <cell r="B53" t="str">
            <v>30-04</v>
          </cell>
          <cell r="C53" t="str">
            <v>30</v>
          </cell>
        </row>
        <row r="54">
          <cell r="A54" t="str">
            <v>ДКП-ДКП</v>
          </cell>
          <cell r="B54" t="str">
            <v>30-05</v>
          </cell>
          <cell r="C54" t="str">
            <v>30</v>
          </cell>
        </row>
        <row r="55">
          <cell r="A55" t="str">
            <v>ДКП-ДКП</v>
          </cell>
          <cell r="B55" t="str">
            <v>30-06</v>
          </cell>
          <cell r="C55" t="str">
            <v>30</v>
          </cell>
        </row>
        <row r="56">
          <cell r="A56" t="str">
            <v>ДКП-ДКП</v>
          </cell>
          <cell r="B56" t="str">
            <v>30-07</v>
          </cell>
          <cell r="C56" t="str">
            <v>30</v>
          </cell>
        </row>
        <row r="57">
          <cell r="A57" t="str">
            <v>ДКП-ДКП</v>
          </cell>
          <cell r="B57" t="str">
            <v>30-08</v>
          </cell>
          <cell r="C57" t="str">
            <v>30</v>
          </cell>
        </row>
        <row r="58">
          <cell r="A58" t="str">
            <v>ДКП-ДКП</v>
          </cell>
          <cell r="B58" t="str">
            <v>30-09</v>
          </cell>
          <cell r="C58" t="str">
            <v>30</v>
          </cell>
        </row>
        <row r="59">
          <cell r="A59" t="str">
            <v>ДКП-ДКП</v>
          </cell>
          <cell r="B59" t="str">
            <v>30-10</v>
          </cell>
          <cell r="C59" t="str">
            <v>30</v>
          </cell>
        </row>
        <row r="60">
          <cell r="A60" t="str">
            <v>ДКП-ДКП</v>
          </cell>
          <cell r="B60" t="str">
            <v>30-11</v>
          </cell>
          <cell r="C60" t="str">
            <v>30</v>
          </cell>
        </row>
        <row r="61">
          <cell r="A61" t="str">
            <v>ДКП-ДКП</v>
          </cell>
          <cell r="B61" t="str">
            <v>30-12</v>
          </cell>
          <cell r="C61" t="str">
            <v>30</v>
          </cell>
        </row>
        <row r="62">
          <cell r="A62" t="str">
            <v>ДКП-ДКП</v>
          </cell>
          <cell r="B62" t="str">
            <v>30-13</v>
          </cell>
          <cell r="C62" t="str">
            <v>30</v>
          </cell>
        </row>
        <row r="63">
          <cell r="A63" t="str">
            <v>ДКП-ДКП</v>
          </cell>
          <cell r="B63" t="str">
            <v>30-14</v>
          </cell>
          <cell r="C63" t="str">
            <v>30</v>
          </cell>
        </row>
        <row r="64">
          <cell r="A64" t="str">
            <v>ДКП-ДКП</v>
          </cell>
          <cell r="B64" t="str">
            <v>30-15</v>
          </cell>
          <cell r="C64" t="str">
            <v>30</v>
          </cell>
        </row>
        <row r="65">
          <cell r="A65" t="str">
            <v>ДКП-ДКП</v>
          </cell>
          <cell r="B65" t="str">
            <v>30-16</v>
          </cell>
          <cell r="C65" t="str">
            <v>30</v>
          </cell>
        </row>
        <row r="66">
          <cell r="A66" t="str">
            <v>ДКП-ДКП</v>
          </cell>
          <cell r="B66" t="str">
            <v>30-17</v>
          </cell>
          <cell r="C66" t="str">
            <v>30</v>
          </cell>
        </row>
        <row r="67">
          <cell r="A67" t="str">
            <v>ДКП-ДКП</v>
          </cell>
          <cell r="B67" t="str">
            <v>30-18</v>
          </cell>
          <cell r="C67" t="str">
            <v>30</v>
          </cell>
        </row>
        <row r="68">
          <cell r="A68" t="str">
            <v>ДКП-КТ</v>
          </cell>
          <cell r="B68" t="str">
            <v>30-01</v>
          </cell>
          <cell r="C68" t="str">
            <v>1</v>
          </cell>
        </row>
        <row r="69">
          <cell r="A69" t="str">
            <v>ДКП-КТ</v>
          </cell>
          <cell r="B69" t="str">
            <v>30-02</v>
          </cell>
          <cell r="C69" t="str">
            <v>1</v>
          </cell>
        </row>
        <row r="70">
          <cell r="A70" t="str">
            <v>ДКП-КТ</v>
          </cell>
          <cell r="B70" t="str">
            <v>30-03</v>
          </cell>
          <cell r="C70" t="str">
            <v>1</v>
          </cell>
        </row>
        <row r="71">
          <cell r="A71" t="str">
            <v>ДКП-КТ</v>
          </cell>
          <cell r="B71" t="str">
            <v>30-04</v>
          </cell>
          <cell r="C71" t="str">
            <v>1</v>
          </cell>
        </row>
        <row r="72">
          <cell r="A72" t="str">
            <v>ДКП-КТ</v>
          </cell>
          <cell r="B72" t="str">
            <v>30-05</v>
          </cell>
          <cell r="C72" t="str">
            <v>1</v>
          </cell>
        </row>
        <row r="73">
          <cell r="A73" t="str">
            <v>ДКП-КТ</v>
          </cell>
          <cell r="B73" t="str">
            <v>30-06</v>
          </cell>
          <cell r="C73" t="str">
            <v>1</v>
          </cell>
        </row>
        <row r="74">
          <cell r="A74" t="str">
            <v>ДКП-КТ</v>
          </cell>
          <cell r="B74" t="str">
            <v>30-07</v>
          </cell>
          <cell r="C74" t="str">
            <v>1</v>
          </cell>
        </row>
        <row r="75">
          <cell r="A75" t="str">
            <v>ДКП-КТ</v>
          </cell>
          <cell r="B75" t="str">
            <v>30-08</v>
          </cell>
          <cell r="C75" t="str">
            <v>1</v>
          </cell>
        </row>
        <row r="76">
          <cell r="A76" t="str">
            <v>ДКП-КТ</v>
          </cell>
          <cell r="B76" t="str">
            <v>30-09</v>
          </cell>
          <cell r="C76" t="str">
            <v>1</v>
          </cell>
        </row>
        <row r="77">
          <cell r="A77" t="str">
            <v>ДКП-КТ</v>
          </cell>
          <cell r="B77" t="str">
            <v>30-10</v>
          </cell>
          <cell r="C77" t="str">
            <v>1</v>
          </cell>
        </row>
        <row r="78">
          <cell r="A78" t="str">
            <v>ДКП-КТ</v>
          </cell>
          <cell r="B78" t="str">
            <v>30-11</v>
          </cell>
          <cell r="C78" t="str">
            <v>1</v>
          </cell>
        </row>
        <row r="79">
          <cell r="A79" t="str">
            <v>ДКП-КТ</v>
          </cell>
          <cell r="B79" t="str">
            <v>30-12</v>
          </cell>
          <cell r="C79" t="str">
            <v>1</v>
          </cell>
        </row>
        <row r="80">
          <cell r="A80" t="str">
            <v>ДКП-КТ</v>
          </cell>
          <cell r="B80" t="str">
            <v>30-13</v>
          </cell>
          <cell r="C80" t="str">
            <v>1</v>
          </cell>
        </row>
        <row r="81">
          <cell r="A81" t="str">
            <v>ДКП-КТ</v>
          </cell>
          <cell r="B81" t="str">
            <v>30-14</v>
          </cell>
          <cell r="C81" t="str">
            <v>1</v>
          </cell>
        </row>
        <row r="82">
          <cell r="A82" t="str">
            <v>ДКП-КТ</v>
          </cell>
          <cell r="B82" t="str">
            <v>30-15</v>
          </cell>
          <cell r="C82" t="str">
            <v>1</v>
          </cell>
        </row>
        <row r="83">
          <cell r="A83" t="str">
            <v>ДКП-КТ</v>
          </cell>
          <cell r="B83" t="str">
            <v>30-16</v>
          </cell>
          <cell r="C83" t="str">
            <v>1</v>
          </cell>
        </row>
        <row r="84">
          <cell r="A84" t="str">
            <v>ДКП-КТ</v>
          </cell>
          <cell r="B84" t="str">
            <v>30-17</v>
          </cell>
          <cell r="C84" t="str">
            <v>1</v>
          </cell>
        </row>
        <row r="85">
          <cell r="A85" t="str">
            <v>ДКП-КТ</v>
          </cell>
          <cell r="B85" t="str">
            <v>30-18</v>
          </cell>
          <cell r="C85" t="str">
            <v>1</v>
          </cell>
        </row>
        <row r="86">
          <cell r="A86" t="str">
            <v>ДИС-ДИС</v>
          </cell>
          <cell r="B86" t="str">
            <v>29-01</v>
          </cell>
          <cell r="C86" t="str">
            <v>29</v>
          </cell>
        </row>
        <row r="87">
          <cell r="A87" t="str">
            <v>ДИС-ДИС</v>
          </cell>
          <cell r="B87" t="str">
            <v>29-02</v>
          </cell>
          <cell r="C87" t="str">
            <v>29</v>
          </cell>
        </row>
        <row r="88">
          <cell r="A88" t="str">
            <v>ДИС-КТ</v>
          </cell>
          <cell r="B88" t="str">
            <v>29-01</v>
          </cell>
          <cell r="C88" t="str">
            <v>1</v>
          </cell>
        </row>
        <row r="89">
          <cell r="A89" t="str">
            <v>ДИС-КТ</v>
          </cell>
          <cell r="B89" t="str">
            <v>29-02</v>
          </cell>
          <cell r="C89" t="str">
            <v>1</v>
          </cell>
        </row>
        <row r="90">
          <cell r="A90" t="str">
            <v>РУТ-Г</v>
          </cell>
          <cell r="B90" t="str">
            <v>01-02</v>
          </cell>
          <cell r="C90" t="str">
            <v>01-01</v>
          </cell>
        </row>
        <row r="91">
          <cell r="A91" t="str">
            <v>РУТ-Г</v>
          </cell>
          <cell r="B91" t="str">
            <v>01-03</v>
          </cell>
          <cell r="C91" t="str">
            <v>01-01</v>
          </cell>
        </row>
        <row r="92">
          <cell r="A92" t="str">
            <v>РУТ-Г</v>
          </cell>
          <cell r="B92" t="str">
            <v>01-04</v>
          </cell>
          <cell r="C92" t="str">
            <v>01-01</v>
          </cell>
        </row>
        <row r="93">
          <cell r="A93" t="str">
            <v>РУТ-Г</v>
          </cell>
          <cell r="B93" t="str">
            <v>01-05</v>
          </cell>
          <cell r="C93" t="str">
            <v>01-01</v>
          </cell>
        </row>
        <row r="94">
          <cell r="A94" t="str">
            <v>РУТ-Г</v>
          </cell>
          <cell r="B94" t="str">
            <v>01-06</v>
          </cell>
          <cell r="C94" t="str">
            <v>01-01</v>
          </cell>
        </row>
        <row r="95">
          <cell r="A95" t="str">
            <v>РУТ-Г</v>
          </cell>
          <cell r="B95" t="str">
            <v>01-07</v>
          </cell>
          <cell r="C95" t="str">
            <v>01-01</v>
          </cell>
        </row>
        <row r="96">
          <cell r="A96" t="str">
            <v>РУТ-Г</v>
          </cell>
          <cell r="B96" t="str">
            <v>01-08</v>
          </cell>
          <cell r="C96" t="str">
            <v>01-01</v>
          </cell>
        </row>
        <row r="97">
          <cell r="A97" t="str">
            <v>РУТ-Г</v>
          </cell>
          <cell r="B97" t="str">
            <v>01-09</v>
          </cell>
          <cell r="C97" t="str">
            <v>01-01</v>
          </cell>
        </row>
        <row r="98">
          <cell r="A98" t="str">
            <v>РУТ-Г</v>
          </cell>
          <cell r="B98" t="str">
            <v>01-10</v>
          </cell>
          <cell r="C98" t="str">
            <v>01-01</v>
          </cell>
        </row>
        <row r="99">
          <cell r="A99" t="str">
            <v>РУТ-Г</v>
          </cell>
          <cell r="B99" t="str">
            <v>01-11</v>
          </cell>
          <cell r="C99" t="str">
            <v>01-01</v>
          </cell>
        </row>
        <row r="100">
          <cell r="A100" t="str">
            <v>РУТ-Г</v>
          </cell>
          <cell r="B100" t="str">
            <v>01-12</v>
          </cell>
          <cell r="C100" t="str">
            <v>01-01</v>
          </cell>
        </row>
        <row r="101">
          <cell r="A101" t="str">
            <v>РУТ-Г</v>
          </cell>
          <cell r="B101" t="str">
            <v>01-13</v>
          </cell>
          <cell r="C101" t="str">
            <v>01-01</v>
          </cell>
        </row>
        <row r="102">
          <cell r="A102" t="str">
            <v>РУТ-Г</v>
          </cell>
          <cell r="B102" t="str">
            <v>01-14</v>
          </cell>
          <cell r="C102" t="str">
            <v>01-01</v>
          </cell>
        </row>
        <row r="103">
          <cell r="A103" t="str">
            <v>РУТ-Г</v>
          </cell>
          <cell r="B103" t="str">
            <v>01-15</v>
          </cell>
          <cell r="C103" t="str">
            <v>01-01</v>
          </cell>
        </row>
        <row r="104">
          <cell r="A104" t="str">
            <v>РУТ-Г</v>
          </cell>
          <cell r="B104" t="str">
            <v>01-17</v>
          </cell>
          <cell r="C104" t="str">
            <v>01-01</v>
          </cell>
        </row>
        <row r="105">
          <cell r="A105" t="str">
            <v>РУТ-Г</v>
          </cell>
          <cell r="B105" t="str">
            <v>01-18</v>
          </cell>
          <cell r="C105" t="str">
            <v>01-01</v>
          </cell>
        </row>
        <row r="106">
          <cell r="A106" t="str">
            <v>РУТ-Г</v>
          </cell>
          <cell r="B106" t="str">
            <v>01-19</v>
          </cell>
          <cell r="C106" t="str">
            <v>01-01</v>
          </cell>
        </row>
        <row r="107">
          <cell r="A107" t="str">
            <v>РУТ-Г</v>
          </cell>
          <cell r="B107" t="str">
            <v>01-20</v>
          </cell>
          <cell r="C107" t="str">
            <v>01-01</v>
          </cell>
        </row>
        <row r="108">
          <cell r="A108" t="str">
            <v>РУТ-Г</v>
          </cell>
          <cell r="B108" t="str">
            <v>02-02</v>
          </cell>
          <cell r="C108" t="str">
            <v>02-01</v>
          </cell>
        </row>
        <row r="109">
          <cell r="A109" t="str">
            <v>РУТ-Г</v>
          </cell>
          <cell r="B109" t="str">
            <v>02-03</v>
          </cell>
          <cell r="C109" t="str">
            <v>02-01</v>
          </cell>
        </row>
        <row r="110">
          <cell r="A110" t="str">
            <v>РУТ-Г</v>
          </cell>
          <cell r="B110" t="str">
            <v>02-04</v>
          </cell>
          <cell r="C110" t="str">
            <v>02-01</v>
          </cell>
        </row>
        <row r="111">
          <cell r="A111" t="str">
            <v>РУТ-Г</v>
          </cell>
          <cell r="B111" t="str">
            <v>02-05</v>
          </cell>
          <cell r="C111" t="str">
            <v>02-01</v>
          </cell>
        </row>
        <row r="112">
          <cell r="A112" t="str">
            <v>РУТ-Г</v>
          </cell>
          <cell r="B112" t="str">
            <v>02-06</v>
          </cell>
          <cell r="C112" t="str">
            <v>02-01</v>
          </cell>
        </row>
        <row r="113">
          <cell r="A113" t="str">
            <v>РУТ-Г</v>
          </cell>
          <cell r="B113" t="str">
            <v>02-07</v>
          </cell>
          <cell r="C113" t="str">
            <v>02-01</v>
          </cell>
        </row>
        <row r="114">
          <cell r="A114" t="str">
            <v>РУТ-Г</v>
          </cell>
          <cell r="B114" t="str">
            <v>02-08</v>
          </cell>
          <cell r="C114" t="str">
            <v>02-01</v>
          </cell>
        </row>
        <row r="115">
          <cell r="A115" t="str">
            <v>РУТ-Г</v>
          </cell>
          <cell r="B115" t="str">
            <v>02-09</v>
          </cell>
          <cell r="C115" t="str">
            <v>02-01</v>
          </cell>
        </row>
        <row r="116">
          <cell r="A116" t="str">
            <v>РУТ-Г</v>
          </cell>
          <cell r="B116" t="str">
            <v>02-10</v>
          </cell>
          <cell r="C116" t="str">
            <v>02-01</v>
          </cell>
        </row>
        <row r="117">
          <cell r="A117" t="str">
            <v>РУТ-Г</v>
          </cell>
          <cell r="B117" t="str">
            <v>02-11</v>
          </cell>
          <cell r="C117" t="str">
            <v>02-01</v>
          </cell>
        </row>
        <row r="118">
          <cell r="A118" t="str">
            <v>РУТ-Г</v>
          </cell>
          <cell r="B118" t="str">
            <v>02-12</v>
          </cell>
          <cell r="C118" t="str">
            <v>02-01</v>
          </cell>
        </row>
        <row r="119">
          <cell r="A119" t="str">
            <v>РУТ-Г</v>
          </cell>
          <cell r="B119" t="str">
            <v>02-13</v>
          </cell>
          <cell r="C119" t="str">
            <v>02-01</v>
          </cell>
        </row>
        <row r="120">
          <cell r="A120" t="str">
            <v>РУТ-Г</v>
          </cell>
          <cell r="B120" t="str">
            <v>02-14</v>
          </cell>
          <cell r="C120" t="str">
            <v>02-01</v>
          </cell>
        </row>
        <row r="121">
          <cell r="A121" t="str">
            <v>РУТ-Г</v>
          </cell>
          <cell r="B121" t="str">
            <v>03-02</v>
          </cell>
          <cell r="C121" t="str">
            <v>03-01</v>
          </cell>
        </row>
        <row r="122">
          <cell r="A122" t="str">
            <v>РУТ-Г</v>
          </cell>
          <cell r="B122" t="str">
            <v>03-03</v>
          </cell>
          <cell r="C122" t="str">
            <v>03-01</v>
          </cell>
        </row>
        <row r="123">
          <cell r="A123" t="str">
            <v>РУТ-Г</v>
          </cell>
          <cell r="B123" t="str">
            <v>03-04</v>
          </cell>
          <cell r="C123" t="str">
            <v>03-01</v>
          </cell>
        </row>
        <row r="124">
          <cell r="A124" t="str">
            <v>РУТ-Г</v>
          </cell>
          <cell r="B124" t="str">
            <v>03-05</v>
          </cell>
          <cell r="C124" t="str">
            <v>03-01</v>
          </cell>
        </row>
        <row r="125">
          <cell r="A125" t="str">
            <v>РУТ-Г</v>
          </cell>
          <cell r="B125" t="str">
            <v>03-06</v>
          </cell>
          <cell r="C125" t="str">
            <v>03-01</v>
          </cell>
        </row>
        <row r="126">
          <cell r="A126" t="str">
            <v>РУТ-Г</v>
          </cell>
          <cell r="B126" t="str">
            <v>03-07</v>
          </cell>
          <cell r="C126" t="str">
            <v>03-01</v>
          </cell>
        </row>
        <row r="127">
          <cell r="A127" t="str">
            <v>РУТ-Г</v>
          </cell>
          <cell r="B127" t="str">
            <v>03-08</v>
          </cell>
          <cell r="C127" t="str">
            <v>03-01</v>
          </cell>
        </row>
        <row r="128">
          <cell r="A128" t="str">
            <v>РУТ-Г</v>
          </cell>
          <cell r="B128" t="str">
            <v>03-09</v>
          </cell>
          <cell r="C128" t="str">
            <v>03-01</v>
          </cell>
        </row>
        <row r="129">
          <cell r="A129" t="str">
            <v>РУТ-Г</v>
          </cell>
          <cell r="B129" t="str">
            <v>03-10</v>
          </cell>
          <cell r="C129" t="str">
            <v>03-01</v>
          </cell>
        </row>
        <row r="130">
          <cell r="A130" t="str">
            <v>РУТ-Г</v>
          </cell>
          <cell r="B130" t="str">
            <v>03-11</v>
          </cell>
          <cell r="C130" t="str">
            <v>03-01</v>
          </cell>
        </row>
        <row r="131">
          <cell r="A131" t="str">
            <v>РУТ-Г</v>
          </cell>
          <cell r="B131" t="str">
            <v>03-12</v>
          </cell>
          <cell r="C131" t="str">
            <v>03-01</v>
          </cell>
        </row>
        <row r="132">
          <cell r="A132" t="str">
            <v>РУТ-Г</v>
          </cell>
          <cell r="B132" t="str">
            <v>03-13</v>
          </cell>
          <cell r="C132" t="str">
            <v>03-01</v>
          </cell>
        </row>
        <row r="133">
          <cell r="A133" t="str">
            <v>РУТ-Г</v>
          </cell>
          <cell r="B133" t="str">
            <v>03-14</v>
          </cell>
          <cell r="C133" t="str">
            <v>03-01</v>
          </cell>
        </row>
        <row r="134">
          <cell r="A134" t="str">
            <v>РУТ-Г</v>
          </cell>
          <cell r="B134" t="str">
            <v>03-15</v>
          </cell>
          <cell r="C134" t="str">
            <v>03-01</v>
          </cell>
        </row>
        <row r="135">
          <cell r="A135" t="str">
            <v>РУТ-Г</v>
          </cell>
          <cell r="B135" t="str">
            <v>03-16</v>
          </cell>
          <cell r="C135" t="str">
            <v>03-01</v>
          </cell>
        </row>
        <row r="136">
          <cell r="A136" t="str">
            <v>РУТ-Г</v>
          </cell>
          <cell r="B136" t="str">
            <v>03-18</v>
          </cell>
          <cell r="C136" t="str">
            <v>03-01</v>
          </cell>
        </row>
        <row r="137">
          <cell r="A137" t="str">
            <v>РУТ-Г</v>
          </cell>
          <cell r="B137" t="str">
            <v>03-19</v>
          </cell>
          <cell r="C137" t="str">
            <v>03-01</v>
          </cell>
        </row>
        <row r="138">
          <cell r="A138" t="str">
            <v>РУТ-Г</v>
          </cell>
          <cell r="B138" t="str">
            <v>03-20</v>
          </cell>
          <cell r="C138" t="str">
            <v>03-01</v>
          </cell>
        </row>
        <row r="139">
          <cell r="A139" t="str">
            <v>РУТ-Г</v>
          </cell>
          <cell r="B139" t="str">
            <v>04-02</v>
          </cell>
          <cell r="C139" t="str">
            <v>04-01</v>
          </cell>
        </row>
        <row r="140">
          <cell r="A140" t="str">
            <v>РУТ-Г</v>
          </cell>
          <cell r="B140" t="str">
            <v>04-03</v>
          </cell>
          <cell r="C140" t="str">
            <v>04-01</v>
          </cell>
        </row>
        <row r="141">
          <cell r="A141" t="str">
            <v>РУТ-Г</v>
          </cell>
          <cell r="B141" t="str">
            <v>04-04</v>
          </cell>
          <cell r="C141" t="str">
            <v>04-01</v>
          </cell>
        </row>
        <row r="142">
          <cell r="A142" t="str">
            <v>РУТ-Г</v>
          </cell>
          <cell r="B142" t="str">
            <v>04-05</v>
          </cell>
          <cell r="C142" t="str">
            <v>04-01</v>
          </cell>
        </row>
        <row r="143">
          <cell r="A143" t="str">
            <v>РУТ-Г</v>
          </cell>
          <cell r="B143" t="str">
            <v>04-06</v>
          </cell>
          <cell r="C143" t="str">
            <v>04-01</v>
          </cell>
        </row>
        <row r="144">
          <cell r="A144" t="str">
            <v>РУТ-Г</v>
          </cell>
          <cell r="B144" t="str">
            <v>04-07</v>
          </cell>
          <cell r="C144" t="str">
            <v>04-01</v>
          </cell>
        </row>
        <row r="145">
          <cell r="A145" t="str">
            <v>РУТ-Г</v>
          </cell>
          <cell r="B145" t="str">
            <v>04-08</v>
          </cell>
          <cell r="C145" t="str">
            <v>04-01</v>
          </cell>
        </row>
        <row r="146">
          <cell r="A146" t="str">
            <v>РУТ-Г</v>
          </cell>
          <cell r="B146" t="str">
            <v>05-02</v>
          </cell>
          <cell r="C146" t="str">
            <v>05-01</v>
          </cell>
        </row>
        <row r="147">
          <cell r="A147" t="str">
            <v>РУТ-Г</v>
          </cell>
          <cell r="B147" t="str">
            <v>05-03</v>
          </cell>
          <cell r="C147" t="str">
            <v>05-01</v>
          </cell>
        </row>
        <row r="148">
          <cell r="A148" t="str">
            <v>РУТ-Г</v>
          </cell>
          <cell r="B148" t="str">
            <v>05-04</v>
          </cell>
          <cell r="C148" t="str">
            <v>05-01</v>
          </cell>
        </row>
        <row r="149">
          <cell r="A149" t="str">
            <v>РУТ-Г</v>
          </cell>
          <cell r="B149" t="str">
            <v>05-05</v>
          </cell>
          <cell r="C149" t="str">
            <v>05-01</v>
          </cell>
        </row>
        <row r="150">
          <cell r="A150" t="str">
            <v>РУТ-Г</v>
          </cell>
          <cell r="B150" t="str">
            <v>05-06</v>
          </cell>
          <cell r="C150" t="str">
            <v>05-01</v>
          </cell>
        </row>
        <row r="151">
          <cell r="A151" t="str">
            <v>РУТ-Г</v>
          </cell>
          <cell r="B151" t="str">
            <v>05-07</v>
          </cell>
          <cell r="C151" t="str">
            <v>05-01</v>
          </cell>
        </row>
        <row r="152">
          <cell r="A152" t="str">
            <v>РУТ-Г</v>
          </cell>
          <cell r="B152" t="str">
            <v>05-08</v>
          </cell>
          <cell r="C152" t="str">
            <v>05-01</v>
          </cell>
        </row>
        <row r="153">
          <cell r="A153" t="str">
            <v>РУТ-Г</v>
          </cell>
          <cell r="B153" t="str">
            <v>05-09</v>
          </cell>
          <cell r="C153" t="str">
            <v>05-01</v>
          </cell>
        </row>
        <row r="154">
          <cell r="A154" t="str">
            <v>РУТ-Г</v>
          </cell>
          <cell r="B154" t="str">
            <v>05-10</v>
          </cell>
          <cell r="C154" t="str">
            <v>05-01</v>
          </cell>
        </row>
        <row r="155">
          <cell r="A155" t="str">
            <v>РУТ-Г</v>
          </cell>
          <cell r="B155" t="str">
            <v>05-11</v>
          </cell>
          <cell r="C155" t="str">
            <v>05-01</v>
          </cell>
        </row>
        <row r="156">
          <cell r="A156" t="str">
            <v>РУТ-Г</v>
          </cell>
          <cell r="B156" t="str">
            <v>05-12</v>
          </cell>
          <cell r="C156" t="str">
            <v>05-01</v>
          </cell>
        </row>
        <row r="157">
          <cell r="A157" t="str">
            <v>РУТ-Г</v>
          </cell>
          <cell r="B157" t="str">
            <v>05-13</v>
          </cell>
          <cell r="C157" t="str">
            <v>05-01</v>
          </cell>
        </row>
        <row r="158">
          <cell r="A158" t="str">
            <v>РУТ-Г</v>
          </cell>
          <cell r="B158" t="str">
            <v>05-14</v>
          </cell>
          <cell r="C158" t="str">
            <v>05-01</v>
          </cell>
        </row>
        <row r="159">
          <cell r="A159" t="str">
            <v>РУТ-Г</v>
          </cell>
          <cell r="B159" t="str">
            <v>05-16</v>
          </cell>
          <cell r="C159" t="str">
            <v>05-01</v>
          </cell>
        </row>
        <row r="160">
          <cell r="A160" t="str">
            <v>РУТ-Г</v>
          </cell>
          <cell r="B160" t="str">
            <v>05-17</v>
          </cell>
          <cell r="C160" t="str">
            <v>05-01</v>
          </cell>
        </row>
        <row r="161">
          <cell r="A161" t="str">
            <v>РУТ-Г</v>
          </cell>
          <cell r="B161" t="str">
            <v>05-19</v>
          </cell>
          <cell r="C161" t="str">
            <v>05-01</v>
          </cell>
        </row>
        <row r="162">
          <cell r="A162" t="str">
            <v>РУТ-Г</v>
          </cell>
          <cell r="B162" t="str">
            <v>05-20</v>
          </cell>
          <cell r="C162" t="str">
            <v>05-01</v>
          </cell>
        </row>
        <row r="163">
          <cell r="A163" t="str">
            <v>РУТ-Г</v>
          </cell>
          <cell r="B163" t="str">
            <v>05-21</v>
          </cell>
          <cell r="C163" t="str">
            <v>05-01</v>
          </cell>
        </row>
        <row r="164">
          <cell r="A164" t="str">
            <v>РУТ-Г</v>
          </cell>
          <cell r="B164" t="str">
            <v>06-11</v>
          </cell>
          <cell r="C164" t="str">
            <v>06-01</v>
          </cell>
        </row>
        <row r="165">
          <cell r="A165" t="str">
            <v>РУТ-Г</v>
          </cell>
          <cell r="B165" t="str">
            <v>06-12</v>
          </cell>
          <cell r="C165" t="str">
            <v>06-01</v>
          </cell>
        </row>
        <row r="166">
          <cell r="A166" t="str">
            <v>РУТ-Г</v>
          </cell>
          <cell r="B166" t="str">
            <v>06-13</v>
          </cell>
          <cell r="C166" t="str">
            <v>06-01</v>
          </cell>
        </row>
        <row r="167">
          <cell r="A167" t="str">
            <v>РУТ-Г</v>
          </cell>
          <cell r="B167" t="str">
            <v>06-14</v>
          </cell>
          <cell r="C167" t="str">
            <v>06-01</v>
          </cell>
        </row>
        <row r="168">
          <cell r="A168" t="str">
            <v>РУТ-Г</v>
          </cell>
          <cell r="B168" t="str">
            <v>06-15</v>
          </cell>
          <cell r="C168" t="str">
            <v>06-01</v>
          </cell>
        </row>
        <row r="169">
          <cell r="A169" t="str">
            <v>РУТ-Г</v>
          </cell>
          <cell r="B169" t="str">
            <v>06-16</v>
          </cell>
          <cell r="C169" t="str">
            <v>06-01</v>
          </cell>
        </row>
        <row r="170">
          <cell r="A170" t="str">
            <v>РУТ-Г</v>
          </cell>
          <cell r="B170" t="str">
            <v>06-17</v>
          </cell>
          <cell r="C170" t="str">
            <v>06-01</v>
          </cell>
        </row>
        <row r="171">
          <cell r="A171" t="str">
            <v>РУТ-Г</v>
          </cell>
          <cell r="B171" t="str">
            <v>06-18</v>
          </cell>
          <cell r="C171" t="str">
            <v>06-01</v>
          </cell>
        </row>
        <row r="172">
          <cell r="A172" t="str">
            <v>РУТ-Г</v>
          </cell>
          <cell r="B172" t="str">
            <v>06-19</v>
          </cell>
          <cell r="C172" t="str">
            <v>06-01</v>
          </cell>
        </row>
        <row r="173">
          <cell r="A173" t="str">
            <v>РУТ-Г</v>
          </cell>
          <cell r="B173" t="str">
            <v>07-02</v>
          </cell>
          <cell r="C173" t="str">
            <v>07-01</v>
          </cell>
        </row>
        <row r="174">
          <cell r="A174" t="str">
            <v>РУТ-Г</v>
          </cell>
          <cell r="B174" t="str">
            <v>07-03</v>
          </cell>
          <cell r="C174" t="str">
            <v>07-01</v>
          </cell>
        </row>
        <row r="175">
          <cell r="A175" t="str">
            <v>РУТ-Г</v>
          </cell>
          <cell r="B175" t="str">
            <v>07-04</v>
          </cell>
          <cell r="C175" t="str">
            <v>07-01</v>
          </cell>
        </row>
        <row r="176">
          <cell r="A176" t="str">
            <v>РУТ-Г</v>
          </cell>
          <cell r="B176" t="str">
            <v>07-05</v>
          </cell>
          <cell r="C176" t="str">
            <v>07-01</v>
          </cell>
        </row>
        <row r="177">
          <cell r="A177" t="str">
            <v>РУТ-Г</v>
          </cell>
          <cell r="B177" t="str">
            <v>07-06</v>
          </cell>
          <cell r="C177" t="str">
            <v>07-01</v>
          </cell>
        </row>
        <row r="178">
          <cell r="A178" t="str">
            <v>РУТ-Г</v>
          </cell>
          <cell r="B178" t="str">
            <v>07-07</v>
          </cell>
          <cell r="C178" t="str">
            <v>07-01</v>
          </cell>
        </row>
        <row r="179">
          <cell r="A179" t="str">
            <v>РУТ-Г</v>
          </cell>
          <cell r="B179" t="str">
            <v>07-08</v>
          </cell>
          <cell r="C179" t="str">
            <v>07-01</v>
          </cell>
        </row>
        <row r="180">
          <cell r="A180" t="str">
            <v>РУТ-Г</v>
          </cell>
          <cell r="B180" t="str">
            <v>07-09</v>
          </cell>
          <cell r="C180" t="str">
            <v>07-01</v>
          </cell>
        </row>
        <row r="181">
          <cell r="A181" t="str">
            <v>РУТ-Г</v>
          </cell>
          <cell r="B181" t="str">
            <v>07-10</v>
          </cell>
          <cell r="C181" t="str">
            <v>07-01</v>
          </cell>
        </row>
        <row r="182">
          <cell r="A182" t="str">
            <v>РУТ-Г</v>
          </cell>
          <cell r="B182" t="str">
            <v>07-11</v>
          </cell>
          <cell r="C182" t="str">
            <v>07-01</v>
          </cell>
        </row>
        <row r="183">
          <cell r="A183" t="str">
            <v>РУТ-Г</v>
          </cell>
          <cell r="B183" t="str">
            <v>07-12</v>
          </cell>
          <cell r="C183" t="str">
            <v>07-01</v>
          </cell>
        </row>
        <row r="184">
          <cell r="A184" t="str">
            <v>РУТ-Г</v>
          </cell>
          <cell r="B184" t="str">
            <v>07-13</v>
          </cell>
          <cell r="C184" t="str">
            <v>07-01</v>
          </cell>
        </row>
        <row r="185">
          <cell r="A185" t="str">
            <v>РУТ-Г</v>
          </cell>
          <cell r="B185" t="str">
            <v>08-02</v>
          </cell>
          <cell r="C185" t="str">
            <v>08-01</v>
          </cell>
        </row>
        <row r="186">
          <cell r="A186" t="str">
            <v>РУТ-Г</v>
          </cell>
          <cell r="B186" t="str">
            <v>08-03</v>
          </cell>
          <cell r="C186" t="str">
            <v>08-01</v>
          </cell>
        </row>
        <row r="187">
          <cell r="A187" t="str">
            <v>РУТ-Г</v>
          </cell>
          <cell r="B187" t="str">
            <v>08-04</v>
          </cell>
          <cell r="C187" t="str">
            <v>08-01</v>
          </cell>
        </row>
        <row r="188">
          <cell r="A188" t="str">
            <v>РУТ-Г</v>
          </cell>
          <cell r="B188" t="str">
            <v>08-05</v>
          </cell>
          <cell r="C188" t="str">
            <v>08-01</v>
          </cell>
        </row>
        <row r="189">
          <cell r="A189" t="str">
            <v>РУТ-Г</v>
          </cell>
          <cell r="B189" t="str">
            <v>08-06</v>
          </cell>
          <cell r="C189" t="str">
            <v>08-01</v>
          </cell>
        </row>
        <row r="190">
          <cell r="A190" t="str">
            <v>РУТ-Г</v>
          </cell>
          <cell r="B190" t="str">
            <v>08-08</v>
          </cell>
          <cell r="C190" t="str">
            <v>08-01</v>
          </cell>
        </row>
        <row r="191">
          <cell r="A191" t="str">
            <v>РУТ-Г</v>
          </cell>
          <cell r="B191" t="str">
            <v>08-09</v>
          </cell>
          <cell r="C191" t="str">
            <v>08-01</v>
          </cell>
        </row>
        <row r="192">
          <cell r="A192" t="str">
            <v>РУТ-Г</v>
          </cell>
          <cell r="B192" t="str">
            <v>08-10</v>
          </cell>
          <cell r="C192" t="str">
            <v>08-01</v>
          </cell>
        </row>
        <row r="193">
          <cell r="A193" t="str">
            <v>РУТ-Г</v>
          </cell>
          <cell r="B193" t="str">
            <v>08-11</v>
          </cell>
          <cell r="C193" t="str">
            <v>08-01</v>
          </cell>
        </row>
        <row r="194">
          <cell r="A194" t="str">
            <v>РУТ-Г</v>
          </cell>
          <cell r="B194" t="str">
            <v>08-12</v>
          </cell>
          <cell r="C194" t="str">
            <v>08-01</v>
          </cell>
        </row>
        <row r="195">
          <cell r="A195" t="str">
            <v>РУТ-Г</v>
          </cell>
          <cell r="B195" t="str">
            <v>08-13</v>
          </cell>
          <cell r="C195" t="str">
            <v>08-01</v>
          </cell>
        </row>
        <row r="196">
          <cell r="A196" t="str">
            <v>РУТ-Г</v>
          </cell>
          <cell r="B196" t="str">
            <v>08-14</v>
          </cell>
          <cell r="C196" t="str">
            <v>08-01</v>
          </cell>
        </row>
        <row r="197">
          <cell r="A197" t="str">
            <v>РУТ-Г</v>
          </cell>
          <cell r="B197" t="str">
            <v>09-11</v>
          </cell>
          <cell r="C197" t="str">
            <v>09-01</v>
          </cell>
        </row>
        <row r="198">
          <cell r="A198" t="str">
            <v>РУТ-Г</v>
          </cell>
          <cell r="B198" t="str">
            <v>09-12</v>
          </cell>
          <cell r="C198" t="str">
            <v>09-01</v>
          </cell>
        </row>
        <row r="199">
          <cell r="A199" t="str">
            <v>РУТ-Г</v>
          </cell>
          <cell r="B199" t="str">
            <v>09-13</v>
          </cell>
          <cell r="C199" t="str">
            <v>09-01</v>
          </cell>
        </row>
        <row r="200">
          <cell r="A200" t="str">
            <v>РУТ-Г</v>
          </cell>
          <cell r="B200" t="str">
            <v>09-14</v>
          </cell>
          <cell r="C200" t="str">
            <v>09-01</v>
          </cell>
        </row>
        <row r="201">
          <cell r="A201" t="str">
            <v>РУТ-Г</v>
          </cell>
          <cell r="B201" t="str">
            <v>09-15</v>
          </cell>
          <cell r="C201" t="str">
            <v>09-01</v>
          </cell>
        </row>
        <row r="202">
          <cell r="A202" t="str">
            <v>РУТ-Г</v>
          </cell>
          <cell r="B202" t="str">
            <v>09-16</v>
          </cell>
          <cell r="C202" t="str">
            <v>09-01</v>
          </cell>
        </row>
        <row r="203">
          <cell r="A203" t="str">
            <v>РУТ-Г</v>
          </cell>
          <cell r="B203" t="str">
            <v>09-17</v>
          </cell>
          <cell r="C203" t="str">
            <v>09-01</v>
          </cell>
        </row>
        <row r="204">
          <cell r="A204" t="str">
            <v>РУТ-Г</v>
          </cell>
          <cell r="B204" t="str">
            <v>10-02</v>
          </cell>
          <cell r="C204" t="str">
            <v>10-01</v>
          </cell>
        </row>
        <row r="205">
          <cell r="A205" t="str">
            <v>РУТ-Г</v>
          </cell>
          <cell r="B205" t="str">
            <v>10-03</v>
          </cell>
          <cell r="C205" t="str">
            <v>10-01</v>
          </cell>
        </row>
        <row r="206">
          <cell r="A206" t="str">
            <v>РУТ-Г</v>
          </cell>
          <cell r="B206" t="str">
            <v>10-04</v>
          </cell>
          <cell r="C206" t="str">
            <v>10-01</v>
          </cell>
        </row>
        <row r="207">
          <cell r="A207" t="str">
            <v>РУТ-Г</v>
          </cell>
          <cell r="B207" t="str">
            <v>10-05</v>
          </cell>
          <cell r="C207" t="str">
            <v>10-01</v>
          </cell>
        </row>
        <row r="208">
          <cell r="A208" t="str">
            <v>РУТ-Г</v>
          </cell>
          <cell r="B208" t="str">
            <v>10-06</v>
          </cell>
          <cell r="C208" t="str">
            <v>10-01</v>
          </cell>
        </row>
        <row r="209">
          <cell r="A209" t="str">
            <v>РУТ-Г</v>
          </cell>
          <cell r="B209" t="str">
            <v>10-07</v>
          </cell>
          <cell r="C209" t="str">
            <v>10-01</v>
          </cell>
        </row>
        <row r="210">
          <cell r="A210" t="str">
            <v>РУТ-Г</v>
          </cell>
          <cell r="B210" t="str">
            <v>10-08</v>
          </cell>
          <cell r="C210" t="str">
            <v>10-01</v>
          </cell>
        </row>
        <row r="211">
          <cell r="A211" t="str">
            <v>РУТ-Г</v>
          </cell>
          <cell r="B211" t="str">
            <v>10-09</v>
          </cell>
          <cell r="C211" t="str">
            <v>10-01</v>
          </cell>
        </row>
        <row r="212">
          <cell r="A212" t="str">
            <v>РУТ-Г</v>
          </cell>
          <cell r="B212" t="str">
            <v>10-10</v>
          </cell>
          <cell r="C212" t="str">
            <v>10-01</v>
          </cell>
        </row>
        <row r="213">
          <cell r="A213" t="str">
            <v>РУТ-Г</v>
          </cell>
          <cell r="B213" t="str">
            <v>10-11</v>
          </cell>
          <cell r="C213" t="str">
            <v>10-01</v>
          </cell>
        </row>
        <row r="214">
          <cell r="A214" t="str">
            <v>РУТ-Г</v>
          </cell>
          <cell r="B214" t="str">
            <v>10-12</v>
          </cell>
          <cell r="C214" t="str">
            <v>10-01</v>
          </cell>
        </row>
        <row r="215">
          <cell r="A215" t="str">
            <v>РУТ-Г</v>
          </cell>
          <cell r="B215" t="str">
            <v>10-13</v>
          </cell>
          <cell r="C215" t="str">
            <v>10-01</v>
          </cell>
        </row>
        <row r="216">
          <cell r="A216" t="str">
            <v>РУТ-Г</v>
          </cell>
          <cell r="B216" t="str">
            <v>10-14</v>
          </cell>
          <cell r="C216" t="str">
            <v>10-01</v>
          </cell>
        </row>
        <row r="217">
          <cell r="A217" t="str">
            <v>РУТ-Г</v>
          </cell>
          <cell r="B217" t="str">
            <v>10-15</v>
          </cell>
          <cell r="C217" t="str">
            <v>10-01</v>
          </cell>
        </row>
        <row r="218">
          <cell r="A218" t="str">
            <v>РУТ-Г</v>
          </cell>
          <cell r="B218" t="str">
            <v>10-16</v>
          </cell>
          <cell r="C218" t="str">
            <v>10-01</v>
          </cell>
        </row>
        <row r="219">
          <cell r="A219" t="str">
            <v>РУТ-Г</v>
          </cell>
          <cell r="B219" t="str">
            <v>10-17</v>
          </cell>
          <cell r="C219" t="str">
            <v>10-01</v>
          </cell>
        </row>
        <row r="220">
          <cell r="A220" t="str">
            <v>РУТ-Г</v>
          </cell>
          <cell r="B220" t="str">
            <v>10-18</v>
          </cell>
          <cell r="C220" t="str">
            <v>10-01</v>
          </cell>
        </row>
        <row r="221">
          <cell r="A221" t="str">
            <v>РУТ-Г</v>
          </cell>
          <cell r="B221" t="str">
            <v>10-19</v>
          </cell>
          <cell r="C221" t="str">
            <v>10-01</v>
          </cell>
        </row>
        <row r="222">
          <cell r="A222" t="str">
            <v>РУТ-Г</v>
          </cell>
          <cell r="B222" t="str">
            <v>10-20</v>
          </cell>
          <cell r="C222" t="str">
            <v>10-01</v>
          </cell>
        </row>
        <row r="223">
          <cell r="A223" t="str">
            <v>РУТ-Г</v>
          </cell>
          <cell r="B223" t="str">
            <v>11-02</v>
          </cell>
          <cell r="C223" t="str">
            <v>11-01</v>
          </cell>
        </row>
        <row r="224">
          <cell r="A224" t="str">
            <v>РУТ-Г</v>
          </cell>
          <cell r="B224" t="str">
            <v>11-03</v>
          </cell>
          <cell r="C224" t="str">
            <v>11-01</v>
          </cell>
        </row>
        <row r="225">
          <cell r="A225" t="str">
            <v>РУТ-Г</v>
          </cell>
          <cell r="B225" t="str">
            <v>11-04</v>
          </cell>
          <cell r="C225" t="str">
            <v>11-01</v>
          </cell>
        </row>
        <row r="226">
          <cell r="A226" t="str">
            <v>РУТ-Г</v>
          </cell>
          <cell r="B226" t="str">
            <v>11-05</v>
          </cell>
          <cell r="C226" t="str">
            <v>11-01</v>
          </cell>
        </row>
        <row r="227">
          <cell r="A227" t="str">
            <v>РУТ-Г</v>
          </cell>
          <cell r="B227" t="str">
            <v>11-06</v>
          </cell>
          <cell r="C227" t="str">
            <v>11-01</v>
          </cell>
        </row>
        <row r="228">
          <cell r="A228" t="str">
            <v>РУТ-Г</v>
          </cell>
          <cell r="B228" t="str">
            <v>11-07</v>
          </cell>
          <cell r="C228" t="str">
            <v>11-01</v>
          </cell>
        </row>
        <row r="229">
          <cell r="A229" t="str">
            <v>РУТ-Г</v>
          </cell>
          <cell r="B229" t="str">
            <v>12-02</v>
          </cell>
          <cell r="C229" t="str">
            <v>12-01</v>
          </cell>
        </row>
        <row r="230">
          <cell r="A230" t="str">
            <v>РУТ-Г</v>
          </cell>
          <cell r="B230" t="str">
            <v>12-03</v>
          </cell>
          <cell r="C230" t="str">
            <v>12-01</v>
          </cell>
        </row>
        <row r="231">
          <cell r="A231" t="str">
            <v>РУТ-Г</v>
          </cell>
          <cell r="B231" t="str">
            <v>12-04</v>
          </cell>
          <cell r="C231" t="str">
            <v>12-01</v>
          </cell>
        </row>
        <row r="232">
          <cell r="A232" t="str">
            <v>РУТ-Г</v>
          </cell>
          <cell r="B232" t="str">
            <v>12-05</v>
          </cell>
          <cell r="C232" t="str">
            <v>12-01</v>
          </cell>
        </row>
        <row r="233">
          <cell r="A233" t="str">
            <v>РУТ-Г</v>
          </cell>
          <cell r="B233" t="str">
            <v>12-06</v>
          </cell>
          <cell r="C233" t="str">
            <v>12-01</v>
          </cell>
        </row>
        <row r="234">
          <cell r="A234" t="str">
            <v>РУТ-Г</v>
          </cell>
          <cell r="B234" t="str">
            <v>12-07</v>
          </cell>
          <cell r="C234" t="str">
            <v>12-01</v>
          </cell>
        </row>
        <row r="235">
          <cell r="A235" t="str">
            <v>РУТ-Г</v>
          </cell>
          <cell r="B235" t="str">
            <v>12-08</v>
          </cell>
          <cell r="C235" t="str">
            <v>12-01</v>
          </cell>
        </row>
        <row r="236">
          <cell r="A236" t="str">
            <v>РУТ-Г</v>
          </cell>
          <cell r="B236" t="str">
            <v>12-09</v>
          </cell>
          <cell r="C236" t="str">
            <v>12-01</v>
          </cell>
        </row>
        <row r="237">
          <cell r="A237" t="str">
            <v>РУТ-Г</v>
          </cell>
          <cell r="B237" t="str">
            <v>12-10</v>
          </cell>
          <cell r="C237" t="str">
            <v>12-01</v>
          </cell>
        </row>
        <row r="238">
          <cell r="A238" t="str">
            <v>РУТ-Г</v>
          </cell>
          <cell r="B238" t="str">
            <v>12-11</v>
          </cell>
          <cell r="C238" t="str">
            <v>12-01</v>
          </cell>
        </row>
        <row r="239">
          <cell r="A239" t="str">
            <v>РУТ-Г</v>
          </cell>
          <cell r="B239" t="str">
            <v>12-12</v>
          </cell>
          <cell r="C239" t="str">
            <v>12-01</v>
          </cell>
        </row>
        <row r="240">
          <cell r="A240" t="str">
            <v>РУТ-Г</v>
          </cell>
          <cell r="B240" t="str">
            <v>13-02</v>
          </cell>
          <cell r="C240" t="str">
            <v>13-01</v>
          </cell>
        </row>
        <row r="241">
          <cell r="A241" t="str">
            <v>РУТ-Г</v>
          </cell>
          <cell r="B241" t="str">
            <v>13-03</v>
          </cell>
          <cell r="C241" t="str">
            <v>13-01</v>
          </cell>
        </row>
        <row r="242">
          <cell r="A242" t="str">
            <v>РУТ-Г</v>
          </cell>
          <cell r="B242" t="str">
            <v>13-04</v>
          </cell>
          <cell r="C242" t="str">
            <v>13-01</v>
          </cell>
        </row>
        <row r="243">
          <cell r="A243" t="str">
            <v>РУТ-Г</v>
          </cell>
          <cell r="B243" t="str">
            <v>13-05</v>
          </cell>
          <cell r="C243" t="str">
            <v>13-01</v>
          </cell>
        </row>
        <row r="244">
          <cell r="A244" t="str">
            <v>РУТ-Г</v>
          </cell>
          <cell r="B244" t="str">
            <v>13-06</v>
          </cell>
          <cell r="C244" t="str">
            <v>13-01</v>
          </cell>
        </row>
        <row r="245">
          <cell r="A245" t="str">
            <v>РУТ-Г</v>
          </cell>
          <cell r="B245" t="str">
            <v>13-07</v>
          </cell>
          <cell r="C245" t="str">
            <v>13-01</v>
          </cell>
        </row>
        <row r="246">
          <cell r="A246" t="str">
            <v>РУТ-Г</v>
          </cell>
          <cell r="B246" t="str">
            <v>13-08</v>
          </cell>
          <cell r="C246" t="str">
            <v>13-01</v>
          </cell>
        </row>
        <row r="247">
          <cell r="A247" t="str">
            <v>РУТ-Г</v>
          </cell>
          <cell r="B247" t="str">
            <v>13-09</v>
          </cell>
          <cell r="C247" t="str">
            <v>13-01</v>
          </cell>
        </row>
        <row r="248">
          <cell r="A248" t="str">
            <v>РУТ-Г</v>
          </cell>
          <cell r="B248" t="str">
            <v>13-10</v>
          </cell>
          <cell r="C248" t="str">
            <v>13-01</v>
          </cell>
        </row>
        <row r="249">
          <cell r="A249" t="str">
            <v>РУТ-Г</v>
          </cell>
          <cell r="B249" t="str">
            <v>13-11</v>
          </cell>
          <cell r="C249" t="str">
            <v>13-01</v>
          </cell>
        </row>
        <row r="250">
          <cell r="A250" t="str">
            <v>РУТ-Г</v>
          </cell>
          <cell r="B250" t="str">
            <v>13-12</v>
          </cell>
          <cell r="C250" t="str">
            <v>13-01</v>
          </cell>
        </row>
        <row r="251">
          <cell r="A251" t="str">
            <v>РУТ-Г</v>
          </cell>
          <cell r="B251" t="str">
            <v>13-13</v>
          </cell>
          <cell r="C251" t="str">
            <v>13-01</v>
          </cell>
        </row>
        <row r="252">
          <cell r="A252" t="str">
            <v>РУТ-Г</v>
          </cell>
          <cell r="B252" t="str">
            <v>13-14</v>
          </cell>
          <cell r="C252" t="str">
            <v>13-01</v>
          </cell>
        </row>
        <row r="253">
          <cell r="A253" t="str">
            <v>РУТ-Г</v>
          </cell>
          <cell r="B253" t="str">
            <v>13-16</v>
          </cell>
          <cell r="C253" t="str">
            <v>13-01</v>
          </cell>
        </row>
        <row r="254">
          <cell r="A254" t="str">
            <v>РУТ-Г</v>
          </cell>
          <cell r="B254" t="str">
            <v>13-17</v>
          </cell>
          <cell r="C254" t="str">
            <v>13-01</v>
          </cell>
        </row>
        <row r="255">
          <cell r="A255" t="str">
            <v>РУТ-Г</v>
          </cell>
          <cell r="B255" t="str">
            <v>15-11</v>
          </cell>
          <cell r="C255" t="str">
            <v>15-01</v>
          </cell>
        </row>
        <row r="256">
          <cell r="A256" t="str">
            <v>РУТ-Г</v>
          </cell>
          <cell r="B256" t="str">
            <v>15-12</v>
          </cell>
          <cell r="C256" t="str">
            <v>15-01</v>
          </cell>
        </row>
        <row r="257">
          <cell r="A257" t="str">
            <v>РУТ-Г</v>
          </cell>
          <cell r="B257" t="str">
            <v>15-13</v>
          </cell>
          <cell r="C257" t="str">
            <v>15-01</v>
          </cell>
        </row>
        <row r="258">
          <cell r="A258" t="str">
            <v>РУТ-Г</v>
          </cell>
          <cell r="B258" t="str">
            <v>15-14</v>
          </cell>
          <cell r="C258" t="str">
            <v>15-01</v>
          </cell>
        </row>
        <row r="259">
          <cell r="A259" t="str">
            <v>РУТ-Г</v>
          </cell>
          <cell r="B259" t="str">
            <v>15-15</v>
          </cell>
          <cell r="C259" t="str">
            <v>15-01</v>
          </cell>
        </row>
        <row r="260">
          <cell r="A260" t="str">
            <v>РУТ-Г</v>
          </cell>
          <cell r="B260" t="str">
            <v>15-16</v>
          </cell>
          <cell r="C260" t="str">
            <v>15-01</v>
          </cell>
        </row>
        <row r="261">
          <cell r="A261" t="str">
            <v>РУТ-Г</v>
          </cell>
          <cell r="B261" t="str">
            <v>15-17</v>
          </cell>
          <cell r="C261" t="str">
            <v>15-01</v>
          </cell>
        </row>
        <row r="262">
          <cell r="A262" t="str">
            <v>РУТ-Г</v>
          </cell>
          <cell r="B262" t="str">
            <v>15-18</v>
          </cell>
          <cell r="C262" t="str">
            <v>15-01</v>
          </cell>
        </row>
        <row r="263">
          <cell r="A263" t="str">
            <v>РУТ-Г</v>
          </cell>
          <cell r="B263" t="str">
            <v>15-19</v>
          </cell>
          <cell r="C263" t="str">
            <v>15-01</v>
          </cell>
        </row>
        <row r="264">
          <cell r="A264" t="str">
            <v>РУТ-Г</v>
          </cell>
          <cell r="B264" t="str">
            <v>15-20</v>
          </cell>
          <cell r="C264" t="str">
            <v>15-01</v>
          </cell>
        </row>
        <row r="265">
          <cell r="A265" t="str">
            <v>РУТ-Г</v>
          </cell>
          <cell r="B265" t="str">
            <v>15-21</v>
          </cell>
          <cell r="C265" t="str">
            <v>15-01</v>
          </cell>
        </row>
        <row r="266">
          <cell r="A266" t="str">
            <v>РУТ-Г</v>
          </cell>
          <cell r="B266" t="str">
            <v>15-22</v>
          </cell>
          <cell r="C266" t="str">
            <v>15-01</v>
          </cell>
        </row>
        <row r="267">
          <cell r="A267" t="str">
            <v>РУТ-Г</v>
          </cell>
          <cell r="B267" t="str">
            <v>15-23</v>
          </cell>
          <cell r="C267" t="str">
            <v>15-01</v>
          </cell>
        </row>
        <row r="268">
          <cell r="A268" t="str">
            <v>РУТ-Г</v>
          </cell>
          <cell r="B268" t="str">
            <v>15-24</v>
          </cell>
          <cell r="C268" t="str">
            <v>15-01</v>
          </cell>
        </row>
        <row r="269">
          <cell r="A269" t="str">
            <v>РУТ-КТ</v>
          </cell>
          <cell r="B269" t="str">
            <v>01-02</v>
          </cell>
          <cell r="C269" t="str">
            <v>1</v>
          </cell>
        </row>
        <row r="270">
          <cell r="A270" t="str">
            <v>РУТ-КТ</v>
          </cell>
          <cell r="B270" t="str">
            <v>01-03</v>
          </cell>
          <cell r="C270" t="str">
            <v>1</v>
          </cell>
        </row>
        <row r="271">
          <cell r="A271" t="str">
            <v>РУТ-КТ</v>
          </cell>
          <cell r="B271" t="str">
            <v>01-04</v>
          </cell>
          <cell r="C271" t="str">
            <v>1</v>
          </cell>
        </row>
        <row r="272">
          <cell r="A272" t="str">
            <v>РУТ-КТ</v>
          </cell>
          <cell r="B272" t="str">
            <v>01-05</v>
          </cell>
          <cell r="C272" t="str">
            <v>1</v>
          </cell>
        </row>
        <row r="273">
          <cell r="A273" t="str">
            <v>РУТ-КТ</v>
          </cell>
          <cell r="B273" t="str">
            <v>01-06</v>
          </cell>
          <cell r="C273" t="str">
            <v>1</v>
          </cell>
        </row>
        <row r="274">
          <cell r="A274" t="str">
            <v>РУТ-КТ</v>
          </cell>
          <cell r="B274" t="str">
            <v>01-07</v>
          </cell>
          <cell r="C274" t="str">
            <v>1</v>
          </cell>
        </row>
        <row r="275">
          <cell r="A275" t="str">
            <v>РУТ-КТ</v>
          </cell>
          <cell r="B275" t="str">
            <v>01-08</v>
          </cell>
          <cell r="C275" t="str">
            <v>1</v>
          </cell>
        </row>
        <row r="276">
          <cell r="A276" t="str">
            <v>РУТ-КТ</v>
          </cell>
          <cell r="B276" t="str">
            <v>01-09</v>
          </cell>
          <cell r="C276" t="str">
            <v>1</v>
          </cell>
        </row>
        <row r="277">
          <cell r="A277" t="str">
            <v>РУТ-КТ</v>
          </cell>
          <cell r="B277" t="str">
            <v>01-10</v>
          </cell>
          <cell r="C277" t="str">
            <v>1</v>
          </cell>
        </row>
        <row r="278">
          <cell r="A278" t="str">
            <v>РУТ-КТ</v>
          </cell>
          <cell r="B278" t="str">
            <v>01-11</v>
          </cell>
          <cell r="C278" t="str">
            <v>1</v>
          </cell>
        </row>
        <row r="279">
          <cell r="A279" t="str">
            <v>РУТ-КТ</v>
          </cell>
          <cell r="B279" t="str">
            <v>01-12</v>
          </cell>
          <cell r="C279" t="str">
            <v>1</v>
          </cell>
        </row>
        <row r="280">
          <cell r="A280" t="str">
            <v>РУТ-КТ</v>
          </cell>
          <cell r="B280" t="str">
            <v>01-13</v>
          </cell>
          <cell r="C280" t="str">
            <v>1</v>
          </cell>
        </row>
        <row r="281">
          <cell r="A281" t="str">
            <v>РУТ-КТ</v>
          </cell>
          <cell r="B281" t="str">
            <v>01-14</v>
          </cell>
          <cell r="C281" t="str">
            <v>1</v>
          </cell>
        </row>
        <row r="282">
          <cell r="A282" t="str">
            <v>РУТ-КТ</v>
          </cell>
          <cell r="B282" t="str">
            <v>01-15</v>
          </cell>
          <cell r="C282" t="str">
            <v>1</v>
          </cell>
        </row>
        <row r="283">
          <cell r="A283" t="str">
            <v>РУТ-КТ</v>
          </cell>
          <cell r="B283" t="str">
            <v>01-17</v>
          </cell>
          <cell r="C283" t="str">
            <v>1</v>
          </cell>
        </row>
        <row r="284">
          <cell r="A284" t="str">
            <v>РУТ-КТ</v>
          </cell>
          <cell r="B284" t="str">
            <v>01-18</v>
          </cell>
          <cell r="C284" t="str">
            <v>1</v>
          </cell>
        </row>
        <row r="285">
          <cell r="A285" t="str">
            <v>РУТ-КТ</v>
          </cell>
          <cell r="B285" t="str">
            <v>01-19</v>
          </cell>
          <cell r="C285" t="str">
            <v>1</v>
          </cell>
        </row>
        <row r="286">
          <cell r="A286" t="str">
            <v>РУТ-КТ</v>
          </cell>
          <cell r="B286" t="str">
            <v>01-20</v>
          </cell>
          <cell r="C286" t="str">
            <v>1</v>
          </cell>
        </row>
        <row r="287">
          <cell r="A287" t="str">
            <v>РУТ-КТ</v>
          </cell>
          <cell r="B287" t="str">
            <v>02-02</v>
          </cell>
          <cell r="C287" t="str">
            <v>1</v>
          </cell>
        </row>
        <row r="288">
          <cell r="A288" t="str">
            <v>РУТ-КТ</v>
          </cell>
          <cell r="B288" t="str">
            <v>02-03</v>
          </cell>
          <cell r="C288" t="str">
            <v>1</v>
          </cell>
        </row>
        <row r="289">
          <cell r="A289" t="str">
            <v>РУТ-КТ</v>
          </cell>
          <cell r="B289" t="str">
            <v>02-04</v>
          </cell>
          <cell r="C289" t="str">
            <v>1</v>
          </cell>
        </row>
        <row r="290">
          <cell r="A290" t="str">
            <v>РУТ-КТ</v>
          </cell>
          <cell r="B290" t="str">
            <v>02-05</v>
          </cell>
          <cell r="C290" t="str">
            <v>1</v>
          </cell>
        </row>
        <row r="291">
          <cell r="A291" t="str">
            <v>РУТ-КТ</v>
          </cell>
          <cell r="B291" t="str">
            <v>02-06</v>
          </cell>
          <cell r="C291" t="str">
            <v>1</v>
          </cell>
        </row>
        <row r="292">
          <cell r="A292" t="str">
            <v>РУТ-КТ</v>
          </cell>
          <cell r="B292" t="str">
            <v>02-07</v>
          </cell>
          <cell r="C292" t="str">
            <v>1</v>
          </cell>
        </row>
        <row r="293">
          <cell r="A293" t="str">
            <v>РУТ-КТ</v>
          </cell>
          <cell r="B293" t="str">
            <v>02-08</v>
          </cell>
          <cell r="C293" t="str">
            <v>1</v>
          </cell>
        </row>
        <row r="294">
          <cell r="A294" t="str">
            <v>РУТ-КТ</v>
          </cell>
          <cell r="B294" t="str">
            <v>02-09</v>
          </cell>
          <cell r="C294" t="str">
            <v>1</v>
          </cell>
        </row>
        <row r="295">
          <cell r="A295" t="str">
            <v>РУТ-КТ</v>
          </cell>
          <cell r="B295" t="str">
            <v>02-10</v>
          </cell>
          <cell r="C295" t="str">
            <v>1</v>
          </cell>
        </row>
        <row r="296">
          <cell r="A296" t="str">
            <v>РУТ-КТ</v>
          </cell>
          <cell r="B296" t="str">
            <v>02-11</v>
          </cell>
          <cell r="C296" t="str">
            <v>1</v>
          </cell>
        </row>
        <row r="297">
          <cell r="A297" t="str">
            <v>РУТ-КТ</v>
          </cell>
          <cell r="B297" t="str">
            <v>02-12</v>
          </cell>
          <cell r="C297" t="str">
            <v>1</v>
          </cell>
        </row>
        <row r="298">
          <cell r="A298" t="str">
            <v>РУТ-КТ</v>
          </cell>
          <cell r="B298" t="str">
            <v>02-13</v>
          </cell>
          <cell r="C298" t="str">
            <v>1</v>
          </cell>
        </row>
        <row r="299">
          <cell r="A299" t="str">
            <v>РУТ-КТ</v>
          </cell>
          <cell r="B299" t="str">
            <v>02-14</v>
          </cell>
          <cell r="C299" t="str">
            <v>1</v>
          </cell>
        </row>
        <row r="300">
          <cell r="A300" t="str">
            <v>РУТ-КТ</v>
          </cell>
          <cell r="B300" t="str">
            <v>03-02</v>
          </cell>
          <cell r="C300" t="str">
            <v>1</v>
          </cell>
        </row>
        <row r="301">
          <cell r="A301" t="str">
            <v>РУТ-КТ</v>
          </cell>
          <cell r="B301" t="str">
            <v>03-03</v>
          </cell>
          <cell r="C301" t="str">
            <v>1</v>
          </cell>
        </row>
        <row r="302">
          <cell r="A302" t="str">
            <v>РУТ-КТ</v>
          </cell>
          <cell r="B302" t="str">
            <v>03-04</v>
          </cell>
          <cell r="C302" t="str">
            <v>1</v>
          </cell>
        </row>
        <row r="303">
          <cell r="A303" t="str">
            <v>РУТ-КТ</v>
          </cell>
          <cell r="B303" t="str">
            <v>03-05</v>
          </cell>
          <cell r="C303" t="str">
            <v>1</v>
          </cell>
        </row>
        <row r="304">
          <cell r="A304" t="str">
            <v>РУТ-КТ</v>
          </cell>
          <cell r="B304" t="str">
            <v>03-06</v>
          </cell>
          <cell r="C304" t="str">
            <v>1</v>
          </cell>
        </row>
        <row r="305">
          <cell r="A305" t="str">
            <v>РУТ-КТ</v>
          </cell>
          <cell r="B305" t="str">
            <v>03-07</v>
          </cell>
          <cell r="C305" t="str">
            <v>1</v>
          </cell>
        </row>
        <row r="306">
          <cell r="A306" t="str">
            <v>РУТ-КТ</v>
          </cell>
          <cell r="B306" t="str">
            <v>03-08</v>
          </cell>
          <cell r="C306" t="str">
            <v>1</v>
          </cell>
        </row>
        <row r="307">
          <cell r="A307" t="str">
            <v>РУТ-КТ</v>
          </cell>
          <cell r="B307" t="str">
            <v>03-09</v>
          </cell>
          <cell r="C307" t="str">
            <v>1</v>
          </cell>
        </row>
        <row r="308">
          <cell r="A308" t="str">
            <v>РУТ-КТ</v>
          </cell>
          <cell r="B308" t="str">
            <v>03-10</v>
          </cell>
          <cell r="C308" t="str">
            <v>1</v>
          </cell>
        </row>
        <row r="309">
          <cell r="A309" t="str">
            <v>РУТ-КТ</v>
          </cell>
          <cell r="B309" t="str">
            <v>03-11</v>
          </cell>
          <cell r="C309" t="str">
            <v>1</v>
          </cell>
        </row>
        <row r="310">
          <cell r="A310" t="str">
            <v>РУТ-КТ</v>
          </cell>
          <cell r="B310" t="str">
            <v>03-12</v>
          </cell>
          <cell r="C310" t="str">
            <v>1</v>
          </cell>
        </row>
        <row r="311">
          <cell r="A311" t="str">
            <v>РУТ-КТ</v>
          </cell>
          <cell r="B311" t="str">
            <v>03-13</v>
          </cell>
          <cell r="C311" t="str">
            <v>1</v>
          </cell>
        </row>
        <row r="312">
          <cell r="A312" t="str">
            <v>РУТ-КТ</v>
          </cell>
          <cell r="B312" t="str">
            <v>03-14</v>
          </cell>
          <cell r="C312" t="str">
            <v>1</v>
          </cell>
        </row>
        <row r="313">
          <cell r="A313" t="str">
            <v>РУТ-КТ</v>
          </cell>
          <cell r="B313" t="str">
            <v>03-15</v>
          </cell>
          <cell r="C313" t="str">
            <v>1</v>
          </cell>
        </row>
        <row r="314">
          <cell r="A314" t="str">
            <v>РУТ-КТ</v>
          </cell>
          <cell r="B314" t="str">
            <v>03-16</v>
          </cell>
          <cell r="C314" t="str">
            <v>1</v>
          </cell>
        </row>
        <row r="315">
          <cell r="A315" t="str">
            <v>РУТ-КТ</v>
          </cell>
          <cell r="B315" t="str">
            <v>03-18</v>
          </cell>
          <cell r="C315" t="str">
            <v>1</v>
          </cell>
        </row>
        <row r="316">
          <cell r="A316" t="str">
            <v>РУТ-КТ</v>
          </cell>
          <cell r="B316" t="str">
            <v>03-19</v>
          </cell>
          <cell r="C316" t="str">
            <v>1</v>
          </cell>
        </row>
        <row r="317">
          <cell r="A317" t="str">
            <v>РУТ-КТ</v>
          </cell>
          <cell r="B317" t="str">
            <v>03-20</v>
          </cell>
          <cell r="C317" t="str">
            <v>1</v>
          </cell>
        </row>
        <row r="318">
          <cell r="A318" t="str">
            <v>РУТ-КТ</v>
          </cell>
          <cell r="B318" t="str">
            <v>04-02</v>
          </cell>
          <cell r="C318" t="str">
            <v>1</v>
          </cell>
        </row>
        <row r="319">
          <cell r="A319" t="str">
            <v>РУТ-КТ</v>
          </cell>
          <cell r="B319" t="str">
            <v>04-03</v>
          </cell>
          <cell r="C319" t="str">
            <v>1</v>
          </cell>
        </row>
        <row r="320">
          <cell r="A320" t="str">
            <v>РУТ-КТ</v>
          </cell>
          <cell r="B320" t="str">
            <v>04-04</v>
          </cell>
          <cell r="C320" t="str">
            <v>1</v>
          </cell>
        </row>
        <row r="321">
          <cell r="A321" t="str">
            <v>РУТ-КТ</v>
          </cell>
          <cell r="B321" t="str">
            <v>04-05</v>
          </cell>
          <cell r="C321" t="str">
            <v>1</v>
          </cell>
        </row>
        <row r="322">
          <cell r="A322" t="str">
            <v>РУТ-КТ</v>
          </cell>
          <cell r="B322" t="str">
            <v>04-06</v>
          </cell>
          <cell r="C322" t="str">
            <v>1</v>
          </cell>
        </row>
        <row r="323">
          <cell r="A323" t="str">
            <v>РУТ-КТ</v>
          </cell>
          <cell r="B323" t="str">
            <v>04-07</v>
          </cell>
          <cell r="C323" t="str">
            <v>1</v>
          </cell>
        </row>
        <row r="324">
          <cell r="A324" t="str">
            <v>РУТ-КТ</v>
          </cell>
          <cell r="B324" t="str">
            <v>04-08</v>
          </cell>
          <cell r="C324" t="str">
            <v>1</v>
          </cell>
        </row>
        <row r="325">
          <cell r="A325" t="str">
            <v>РУТ-КТ</v>
          </cell>
          <cell r="B325" t="str">
            <v>05-02</v>
          </cell>
          <cell r="C325" t="str">
            <v>1</v>
          </cell>
        </row>
        <row r="326">
          <cell r="A326" t="str">
            <v>РУТ-КТ</v>
          </cell>
          <cell r="B326" t="str">
            <v>05-03</v>
          </cell>
          <cell r="C326" t="str">
            <v>1</v>
          </cell>
        </row>
        <row r="327">
          <cell r="A327" t="str">
            <v>РУТ-КТ</v>
          </cell>
          <cell r="B327" t="str">
            <v>05-04</v>
          </cell>
          <cell r="C327" t="str">
            <v>1</v>
          </cell>
        </row>
        <row r="328">
          <cell r="A328" t="str">
            <v>РУТ-КТ</v>
          </cell>
          <cell r="B328" t="str">
            <v>05-05</v>
          </cell>
          <cell r="C328" t="str">
            <v>1</v>
          </cell>
        </row>
        <row r="329">
          <cell r="A329" t="str">
            <v>РУТ-КТ</v>
          </cell>
          <cell r="B329" t="str">
            <v>05-06</v>
          </cell>
          <cell r="C329" t="str">
            <v>1</v>
          </cell>
        </row>
        <row r="330">
          <cell r="A330" t="str">
            <v>РУТ-КТ</v>
          </cell>
          <cell r="B330" t="str">
            <v>05-07</v>
          </cell>
          <cell r="C330" t="str">
            <v>1</v>
          </cell>
        </row>
        <row r="331">
          <cell r="A331" t="str">
            <v>РУТ-КТ</v>
          </cell>
          <cell r="B331" t="str">
            <v>05-08</v>
          </cell>
          <cell r="C331" t="str">
            <v>1</v>
          </cell>
        </row>
        <row r="332">
          <cell r="A332" t="str">
            <v>РУТ-КТ</v>
          </cell>
          <cell r="B332" t="str">
            <v>05-09</v>
          </cell>
          <cell r="C332" t="str">
            <v>1</v>
          </cell>
        </row>
        <row r="333">
          <cell r="A333" t="str">
            <v>РУТ-КТ</v>
          </cell>
          <cell r="B333" t="str">
            <v>05-10</v>
          </cell>
          <cell r="C333" t="str">
            <v>1</v>
          </cell>
        </row>
        <row r="334">
          <cell r="A334" t="str">
            <v>РУТ-КТ</v>
          </cell>
          <cell r="B334" t="str">
            <v>05-11</v>
          </cell>
          <cell r="C334" t="str">
            <v>1</v>
          </cell>
        </row>
        <row r="335">
          <cell r="A335" t="str">
            <v>РУТ-КТ</v>
          </cell>
          <cell r="B335" t="str">
            <v>05-12</v>
          </cell>
          <cell r="C335" t="str">
            <v>1</v>
          </cell>
        </row>
        <row r="336">
          <cell r="A336" t="str">
            <v>РУТ-КТ</v>
          </cell>
          <cell r="B336" t="str">
            <v>05-13</v>
          </cell>
          <cell r="C336" t="str">
            <v>1</v>
          </cell>
        </row>
        <row r="337">
          <cell r="A337" t="str">
            <v>РУТ-КТ</v>
          </cell>
          <cell r="B337" t="str">
            <v>05-14</v>
          </cell>
          <cell r="C337" t="str">
            <v>1</v>
          </cell>
        </row>
        <row r="338">
          <cell r="A338" t="str">
            <v>РУТ-КТ</v>
          </cell>
          <cell r="B338" t="str">
            <v>05-16</v>
          </cell>
          <cell r="C338" t="str">
            <v>1</v>
          </cell>
        </row>
        <row r="339">
          <cell r="A339" t="str">
            <v>РУТ-КТ</v>
          </cell>
          <cell r="B339" t="str">
            <v>05-17</v>
          </cell>
          <cell r="C339" t="str">
            <v>1</v>
          </cell>
        </row>
        <row r="340">
          <cell r="A340" t="str">
            <v>РУТ-КТ</v>
          </cell>
          <cell r="B340" t="str">
            <v>05-19</v>
          </cell>
          <cell r="C340" t="str">
            <v>1</v>
          </cell>
        </row>
        <row r="341">
          <cell r="A341" t="str">
            <v>РУТ-КТ</v>
          </cell>
          <cell r="B341" t="str">
            <v>05-20</v>
          </cell>
          <cell r="C341" t="str">
            <v>1</v>
          </cell>
        </row>
        <row r="342">
          <cell r="A342" t="str">
            <v>РУТ-КТ</v>
          </cell>
          <cell r="B342" t="str">
            <v>05-21</v>
          </cell>
          <cell r="C342" t="str">
            <v>1</v>
          </cell>
        </row>
        <row r="343">
          <cell r="A343" t="str">
            <v>РУТ-КТ</v>
          </cell>
          <cell r="B343" t="str">
            <v>06-11</v>
          </cell>
          <cell r="C343" t="str">
            <v>1</v>
          </cell>
        </row>
        <row r="344">
          <cell r="A344" t="str">
            <v>РУТ-КТ</v>
          </cell>
          <cell r="B344" t="str">
            <v>06-12</v>
          </cell>
          <cell r="C344" t="str">
            <v>1</v>
          </cell>
        </row>
        <row r="345">
          <cell r="A345" t="str">
            <v>РУТ-КТ</v>
          </cell>
          <cell r="B345" t="str">
            <v>06-13</v>
          </cell>
          <cell r="C345" t="str">
            <v>1</v>
          </cell>
        </row>
        <row r="346">
          <cell r="A346" t="str">
            <v>РУТ-КТ</v>
          </cell>
          <cell r="B346" t="str">
            <v>06-14</v>
          </cell>
          <cell r="C346" t="str">
            <v>1</v>
          </cell>
        </row>
        <row r="347">
          <cell r="A347" t="str">
            <v>РУТ-КТ</v>
          </cell>
          <cell r="B347" t="str">
            <v>06-15</v>
          </cell>
          <cell r="C347" t="str">
            <v>1</v>
          </cell>
        </row>
        <row r="348">
          <cell r="A348" t="str">
            <v>РУТ-КТ</v>
          </cell>
          <cell r="B348" t="str">
            <v>06-16</v>
          </cell>
          <cell r="C348" t="str">
            <v>1</v>
          </cell>
        </row>
        <row r="349">
          <cell r="A349" t="str">
            <v>РУТ-КТ</v>
          </cell>
          <cell r="B349" t="str">
            <v>06-17</v>
          </cell>
          <cell r="C349" t="str">
            <v>1</v>
          </cell>
        </row>
        <row r="350">
          <cell r="A350" t="str">
            <v>РУТ-КТ</v>
          </cell>
          <cell r="B350" t="str">
            <v>06-18</v>
          </cell>
          <cell r="C350" t="str">
            <v>1</v>
          </cell>
        </row>
        <row r="351">
          <cell r="A351" t="str">
            <v>РУТ-КТ</v>
          </cell>
          <cell r="B351" t="str">
            <v>06-19</v>
          </cell>
          <cell r="C351" t="str">
            <v>1</v>
          </cell>
        </row>
        <row r="352">
          <cell r="A352" t="str">
            <v>РУТ-КТ</v>
          </cell>
          <cell r="B352" t="str">
            <v>07-02</v>
          </cell>
          <cell r="C352" t="str">
            <v>1</v>
          </cell>
        </row>
        <row r="353">
          <cell r="A353" t="str">
            <v>РУТ-КТ</v>
          </cell>
          <cell r="B353" t="str">
            <v>07-03</v>
          </cell>
          <cell r="C353" t="str">
            <v>1</v>
          </cell>
        </row>
        <row r="354">
          <cell r="A354" t="str">
            <v>РУТ-КТ</v>
          </cell>
          <cell r="B354" t="str">
            <v>07-04</v>
          </cell>
          <cell r="C354" t="str">
            <v>1</v>
          </cell>
        </row>
        <row r="355">
          <cell r="A355" t="str">
            <v>РУТ-КТ</v>
          </cell>
          <cell r="B355" t="str">
            <v>07-05</v>
          </cell>
          <cell r="C355" t="str">
            <v>1</v>
          </cell>
        </row>
        <row r="356">
          <cell r="A356" t="str">
            <v>РУТ-КТ</v>
          </cell>
          <cell r="B356" t="str">
            <v>07-06</v>
          </cell>
          <cell r="C356" t="str">
            <v>1</v>
          </cell>
        </row>
        <row r="357">
          <cell r="A357" t="str">
            <v>РУТ-КТ</v>
          </cell>
          <cell r="B357" t="str">
            <v>07-07</v>
          </cell>
          <cell r="C357" t="str">
            <v>1</v>
          </cell>
        </row>
        <row r="358">
          <cell r="A358" t="str">
            <v>РУТ-КТ</v>
          </cell>
          <cell r="B358" t="str">
            <v>07-08</v>
          </cell>
          <cell r="C358" t="str">
            <v>1</v>
          </cell>
        </row>
        <row r="359">
          <cell r="A359" t="str">
            <v>РУТ-КТ</v>
          </cell>
          <cell r="B359" t="str">
            <v>07-09</v>
          </cell>
          <cell r="C359" t="str">
            <v>1</v>
          </cell>
        </row>
        <row r="360">
          <cell r="A360" t="str">
            <v>РУТ-КТ</v>
          </cell>
          <cell r="B360" t="str">
            <v>07-10</v>
          </cell>
          <cell r="C360" t="str">
            <v>1</v>
          </cell>
        </row>
        <row r="361">
          <cell r="A361" t="str">
            <v>РУТ-КТ</v>
          </cell>
          <cell r="B361" t="str">
            <v>07-11</v>
          </cell>
          <cell r="C361" t="str">
            <v>1</v>
          </cell>
        </row>
        <row r="362">
          <cell r="A362" t="str">
            <v>РУТ-КТ</v>
          </cell>
          <cell r="B362" t="str">
            <v>07-12</v>
          </cell>
          <cell r="C362" t="str">
            <v>1</v>
          </cell>
        </row>
        <row r="363">
          <cell r="A363" t="str">
            <v>РУТ-КТ</v>
          </cell>
          <cell r="B363" t="str">
            <v>07-13</v>
          </cell>
          <cell r="C363" t="str">
            <v>1</v>
          </cell>
        </row>
        <row r="364">
          <cell r="A364" t="str">
            <v>РУТ-КТ</v>
          </cell>
          <cell r="B364" t="str">
            <v>08-02</v>
          </cell>
          <cell r="C364" t="str">
            <v>1</v>
          </cell>
        </row>
        <row r="365">
          <cell r="A365" t="str">
            <v>РУТ-КТ</v>
          </cell>
          <cell r="B365" t="str">
            <v>08-03</v>
          </cell>
          <cell r="C365" t="str">
            <v>1</v>
          </cell>
        </row>
        <row r="366">
          <cell r="A366" t="str">
            <v>РУТ-КТ</v>
          </cell>
          <cell r="B366" t="str">
            <v>08-04</v>
          </cell>
          <cell r="C366" t="str">
            <v>1</v>
          </cell>
        </row>
        <row r="367">
          <cell r="A367" t="str">
            <v>РУТ-КТ</v>
          </cell>
          <cell r="B367" t="str">
            <v>08-05</v>
          </cell>
          <cell r="C367" t="str">
            <v>1</v>
          </cell>
        </row>
        <row r="368">
          <cell r="A368" t="str">
            <v>РУТ-КТ</v>
          </cell>
          <cell r="B368" t="str">
            <v>08-06</v>
          </cell>
          <cell r="C368" t="str">
            <v>1</v>
          </cell>
        </row>
        <row r="369">
          <cell r="A369" t="str">
            <v>РУТ-КТ</v>
          </cell>
          <cell r="B369" t="str">
            <v>08-08</v>
          </cell>
          <cell r="C369" t="str">
            <v>1</v>
          </cell>
        </row>
        <row r="370">
          <cell r="A370" t="str">
            <v>РУТ-КТ</v>
          </cell>
          <cell r="B370" t="str">
            <v>08-09</v>
          </cell>
          <cell r="C370" t="str">
            <v>1</v>
          </cell>
        </row>
        <row r="371">
          <cell r="A371" t="str">
            <v>РУТ-КТ</v>
          </cell>
          <cell r="B371" t="str">
            <v>08-10</v>
          </cell>
          <cell r="C371" t="str">
            <v>1</v>
          </cell>
        </row>
        <row r="372">
          <cell r="A372" t="str">
            <v>РУТ-КТ</v>
          </cell>
          <cell r="B372" t="str">
            <v>08-11</v>
          </cell>
          <cell r="C372" t="str">
            <v>1</v>
          </cell>
        </row>
        <row r="373">
          <cell r="A373" t="str">
            <v>РУТ-КТ</v>
          </cell>
          <cell r="B373" t="str">
            <v>08-12</v>
          </cell>
          <cell r="C373" t="str">
            <v>1</v>
          </cell>
        </row>
        <row r="374">
          <cell r="A374" t="str">
            <v>РУТ-КТ</v>
          </cell>
          <cell r="B374" t="str">
            <v>08-13</v>
          </cell>
          <cell r="C374" t="str">
            <v>1</v>
          </cell>
        </row>
        <row r="375">
          <cell r="A375" t="str">
            <v>РУТ-КТ</v>
          </cell>
          <cell r="B375" t="str">
            <v>08-14</v>
          </cell>
          <cell r="C375" t="str">
            <v>1</v>
          </cell>
        </row>
        <row r="376">
          <cell r="A376" t="str">
            <v>РУТ-КТ</v>
          </cell>
          <cell r="B376" t="str">
            <v>09-11</v>
          </cell>
          <cell r="C376" t="str">
            <v>1</v>
          </cell>
        </row>
        <row r="377">
          <cell r="A377" t="str">
            <v>РУТ-КТ</v>
          </cell>
          <cell r="B377" t="str">
            <v>09-12</v>
          </cell>
          <cell r="C377" t="str">
            <v>1</v>
          </cell>
        </row>
        <row r="378">
          <cell r="A378" t="str">
            <v>РУТ-КТ</v>
          </cell>
          <cell r="B378" t="str">
            <v>09-13</v>
          </cell>
          <cell r="C378" t="str">
            <v>1</v>
          </cell>
        </row>
        <row r="379">
          <cell r="A379" t="str">
            <v>РУТ-КТ</v>
          </cell>
          <cell r="B379" t="str">
            <v>09-14</v>
          </cell>
          <cell r="C379" t="str">
            <v>1</v>
          </cell>
        </row>
        <row r="380">
          <cell r="A380" t="str">
            <v>РУТ-КТ</v>
          </cell>
          <cell r="B380" t="str">
            <v>09-15</v>
          </cell>
          <cell r="C380" t="str">
            <v>1</v>
          </cell>
        </row>
        <row r="381">
          <cell r="A381" t="str">
            <v>РУТ-КТ</v>
          </cell>
          <cell r="B381" t="str">
            <v>09-16</v>
          </cell>
          <cell r="C381" t="str">
            <v>1</v>
          </cell>
        </row>
        <row r="382">
          <cell r="A382" t="str">
            <v>РУТ-КТ</v>
          </cell>
          <cell r="B382" t="str">
            <v>09-17</v>
          </cell>
          <cell r="C382" t="str">
            <v>1</v>
          </cell>
        </row>
        <row r="383">
          <cell r="A383" t="str">
            <v>РУТ-КТ</v>
          </cell>
          <cell r="B383" t="str">
            <v>10-02</v>
          </cell>
          <cell r="C383" t="str">
            <v>1</v>
          </cell>
        </row>
        <row r="384">
          <cell r="A384" t="str">
            <v>РУТ-КТ</v>
          </cell>
          <cell r="B384" t="str">
            <v>10-03</v>
          </cell>
          <cell r="C384" t="str">
            <v>1</v>
          </cell>
        </row>
        <row r="385">
          <cell r="A385" t="str">
            <v>РУТ-КТ</v>
          </cell>
          <cell r="B385" t="str">
            <v>10-04</v>
          </cell>
          <cell r="C385" t="str">
            <v>1</v>
          </cell>
        </row>
        <row r="386">
          <cell r="A386" t="str">
            <v>РУТ-КТ</v>
          </cell>
          <cell r="B386" t="str">
            <v>10-05</v>
          </cell>
          <cell r="C386" t="str">
            <v>1</v>
          </cell>
        </row>
        <row r="387">
          <cell r="A387" t="str">
            <v>РУТ-КТ</v>
          </cell>
          <cell r="B387" t="str">
            <v>10-06</v>
          </cell>
          <cell r="C387" t="str">
            <v>1</v>
          </cell>
        </row>
        <row r="388">
          <cell r="A388" t="str">
            <v>РУТ-КТ</v>
          </cell>
          <cell r="B388" t="str">
            <v>10-07</v>
          </cell>
          <cell r="C388" t="str">
            <v>1</v>
          </cell>
        </row>
        <row r="389">
          <cell r="A389" t="str">
            <v>РУТ-КТ</v>
          </cell>
          <cell r="B389" t="str">
            <v>10-08</v>
          </cell>
          <cell r="C389" t="str">
            <v>1</v>
          </cell>
        </row>
        <row r="390">
          <cell r="A390" t="str">
            <v>РУТ-КТ</v>
          </cell>
          <cell r="B390" t="str">
            <v>10-09</v>
          </cell>
          <cell r="C390" t="str">
            <v>1</v>
          </cell>
        </row>
        <row r="391">
          <cell r="A391" t="str">
            <v>РУТ-КТ</v>
          </cell>
          <cell r="B391" t="str">
            <v>10-10</v>
          </cell>
          <cell r="C391" t="str">
            <v>1</v>
          </cell>
        </row>
        <row r="392">
          <cell r="A392" t="str">
            <v>РУТ-КТ</v>
          </cell>
          <cell r="B392" t="str">
            <v>10-11</v>
          </cell>
          <cell r="C392" t="str">
            <v>1</v>
          </cell>
        </row>
        <row r="393">
          <cell r="A393" t="str">
            <v>РУТ-КТ</v>
          </cell>
          <cell r="B393" t="str">
            <v>10-12</v>
          </cell>
          <cell r="C393" t="str">
            <v>1</v>
          </cell>
        </row>
        <row r="394">
          <cell r="A394" t="str">
            <v>РУТ-КТ</v>
          </cell>
          <cell r="B394" t="str">
            <v>10-13</v>
          </cell>
          <cell r="C394" t="str">
            <v>1</v>
          </cell>
        </row>
        <row r="395">
          <cell r="A395" t="str">
            <v>РУТ-КТ</v>
          </cell>
          <cell r="B395" t="str">
            <v>10-14</v>
          </cell>
          <cell r="C395" t="str">
            <v>1</v>
          </cell>
        </row>
        <row r="396">
          <cell r="A396" t="str">
            <v>РУТ-КТ</v>
          </cell>
          <cell r="B396" t="str">
            <v>10-15</v>
          </cell>
          <cell r="C396" t="str">
            <v>1</v>
          </cell>
        </row>
        <row r="397">
          <cell r="A397" t="str">
            <v>РУТ-КТ</v>
          </cell>
          <cell r="B397" t="str">
            <v>10-16</v>
          </cell>
          <cell r="C397" t="str">
            <v>1</v>
          </cell>
        </row>
        <row r="398">
          <cell r="A398" t="str">
            <v>РУТ-КТ</v>
          </cell>
          <cell r="B398" t="str">
            <v>10-17</v>
          </cell>
          <cell r="C398" t="str">
            <v>1</v>
          </cell>
        </row>
        <row r="399">
          <cell r="A399" t="str">
            <v>РУТ-КТ</v>
          </cell>
          <cell r="B399" t="str">
            <v>10-18</v>
          </cell>
          <cell r="C399" t="str">
            <v>1</v>
          </cell>
        </row>
        <row r="400">
          <cell r="A400" t="str">
            <v>РУТ-КТ</v>
          </cell>
          <cell r="B400" t="str">
            <v>10-19</v>
          </cell>
          <cell r="C400" t="str">
            <v>1</v>
          </cell>
        </row>
        <row r="401">
          <cell r="A401" t="str">
            <v>РУТ-КТ</v>
          </cell>
          <cell r="B401" t="str">
            <v>10-20</v>
          </cell>
          <cell r="C401" t="str">
            <v>1</v>
          </cell>
        </row>
        <row r="402">
          <cell r="A402" t="str">
            <v>РУТ-КТ</v>
          </cell>
          <cell r="B402" t="str">
            <v>11-02</v>
          </cell>
          <cell r="C402" t="str">
            <v>1</v>
          </cell>
        </row>
        <row r="403">
          <cell r="A403" t="str">
            <v>РУТ-КТ</v>
          </cell>
          <cell r="B403" t="str">
            <v>11-03</v>
          </cell>
          <cell r="C403" t="str">
            <v>1</v>
          </cell>
        </row>
        <row r="404">
          <cell r="A404" t="str">
            <v>РУТ-КТ</v>
          </cell>
          <cell r="B404" t="str">
            <v>11-04</v>
          </cell>
          <cell r="C404" t="str">
            <v>1</v>
          </cell>
        </row>
        <row r="405">
          <cell r="A405" t="str">
            <v>РУТ-КТ</v>
          </cell>
          <cell r="B405" t="str">
            <v>11-05</v>
          </cell>
          <cell r="C405" t="str">
            <v>1</v>
          </cell>
        </row>
        <row r="406">
          <cell r="A406" t="str">
            <v>РУТ-КТ</v>
          </cell>
          <cell r="B406" t="str">
            <v>11-06</v>
          </cell>
          <cell r="C406" t="str">
            <v>1</v>
          </cell>
        </row>
        <row r="407">
          <cell r="A407" t="str">
            <v>РУТ-КТ</v>
          </cell>
          <cell r="B407" t="str">
            <v>11-07</v>
          </cell>
          <cell r="C407" t="str">
            <v>1</v>
          </cell>
        </row>
        <row r="408">
          <cell r="A408" t="str">
            <v>РУТ-КТ</v>
          </cell>
          <cell r="B408" t="str">
            <v>12-02</v>
          </cell>
          <cell r="C408" t="str">
            <v>1</v>
          </cell>
        </row>
        <row r="409">
          <cell r="A409" t="str">
            <v>РУТ-КТ</v>
          </cell>
          <cell r="B409" t="str">
            <v>12-03</v>
          </cell>
          <cell r="C409" t="str">
            <v>1</v>
          </cell>
        </row>
        <row r="410">
          <cell r="A410" t="str">
            <v>РУТ-КТ</v>
          </cell>
          <cell r="B410" t="str">
            <v>12-04</v>
          </cell>
          <cell r="C410" t="str">
            <v>1</v>
          </cell>
        </row>
        <row r="411">
          <cell r="A411" t="str">
            <v>РУТ-КТ</v>
          </cell>
          <cell r="B411" t="str">
            <v>12-05</v>
          </cell>
          <cell r="C411" t="str">
            <v>1</v>
          </cell>
        </row>
        <row r="412">
          <cell r="A412" t="str">
            <v>РУТ-КТ</v>
          </cell>
          <cell r="B412" t="str">
            <v>12-06</v>
          </cell>
          <cell r="C412" t="str">
            <v>1</v>
          </cell>
        </row>
        <row r="413">
          <cell r="A413" t="str">
            <v>РУТ-КТ</v>
          </cell>
          <cell r="B413" t="str">
            <v>12-07</v>
          </cell>
          <cell r="C413" t="str">
            <v>1</v>
          </cell>
        </row>
        <row r="414">
          <cell r="A414" t="str">
            <v>РУТ-КТ</v>
          </cell>
          <cell r="B414" t="str">
            <v>12-08</v>
          </cell>
          <cell r="C414" t="str">
            <v>1</v>
          </cell>
        </row>
        <row r="415">
          <cell r="A415" t="str">
            <v>РУТ-КТ</v>
          </cell>
          <cell r="B415" t="str">
            <v>12-09</v>
          </cell>
          <cell r="C415" t="str">
            <v>1</v>
          </cell>
        </row>
        <row r="416">
          <cell r="A416" t="str">
            <v>РУТ-КТ</v>
          </cell>
          <cell r="B416" t="str">
            <v>12-10</v>
          </cell>
          <cell r="C416" t="str">
            <v>1</v>
          </cell>
        </row>
        <row r="417">
          <cell r="A417" t="str">
            <v>РУТ-КТ</v>
          </cell>
          <cell r="B417" t="str">
            <v>12-11</v>
          </cell>
          <cell r="C417" t="str">
            <v>1</v>
          </cell>
        </row>
        <row r="418">
          <cell r="A418" t="str">
            <v>РУТ-КТ</v>
          </cell>
          <cell r="B418" t="str">
            <v>12-12</v>
          </cell>
          <cell r="C418" t="str">
            <v>1</v>
          </cell>
        </row>
        <row r="419">
          <cell r="A419" t="str">
            <v>РУТ-КТ</v>
          </cell>
          <cell r="B419" t="str">
            <v>13-02</v>
          </cell>
          <cell r="C419" t="str">
            <v>1</v>
          </cell>
        </row>
        <row r="420">
          <cell r="A420" t="str">
            <v>РУТ-КТ</v>
          </cell>
          <cell r="B420" t="str">
            <v>13-03</v>
          </cell>
          <cell r="C420" t="str">
            <v>1</v>
          </cell>
        </row>
        <row r="421">
          <cell r="A421" t="str">
            <v>РУТ-КТ</v>
          </cell>
          <cell r="B421" t="str">
            <v>13-04</v>
          </cell>
          <cell r="C421" t="str">
            <v>1</v>
          </cell>
        </row>
        <row r="422">
          <cell r="A422" t="str">
            <v>РУТ-КТ</v>
          </cell>
          <cell r="B422" t="str">
            <v>13-05</v>
          </cell>
          <cell r="C422" t="str">
            <v>1</v>
          </cell>
        </row>
        <row r="423">
          <cell r="A423" t="str">
            <v>РУТ-КТ</v>
          </cell>
          <cell r="B423" t="str">
            <v>13-06</v>
          </cell>
          <cell r="C423" t="str">
            <v>1</v>
          </cell>
        </row>
        <row r="424">
          <cell r="A424" t="str">
            <v>РУТ-КТ</v>
          </cell>
          <cell r="B424" t="str">
            <v>13-07</v>
          </cell>
          <cell r="C424" t="str">
            <v>1</v>
          </cell>
        </row>
        <row r="425">
          <cell r="A425" t="str">
            <v>РУТ-КТ</v>
          </cell>
          <cell r="B425" t="str">
            <v>13-08</v>
          </cell>
          <cell r="C425" t="str">
            <v>1</v>
          </cell>
        </row>
        <row r="426">
          <cell r="A426" t="str">
            <v>РУТ-КТ</v>
          </cell>
          <cell r="B426" t="str">
            <v>13-09</v>
          </cell>
          <cell r="C426" t="str">
            <v>1</v>
          </cell>
        </row>
        <row r="427">
          <cell r="A427" t="str">
            <v>РУТ-КТ</v>
          </cell>
          <cell r="B427" t="str">
            <v>13-10</v>
          </cell>
          <cell r="C427" t="str">
            <v>1</v>
          </cell>
        </row>
        <row r="428">
          <cell r="A428" t="str">
            <v>РУТ-КТ</v>
          </cell>
          <cell r="B428" t="str">
            <v>13-11</v>
          </cell>
          <cell r="C428" t="str">
            <v>1</v>
          </cell>
        </row>
        <row r="429">
          <cell r="A429" t="str">
            <v>РУТ-КТ</v>
          </cell>
          <cell r="B429" t="str">
            <v>13-12</v>
          </cell>
          <cell r="C429" t="str">
            <v>1</v>
          </cell>
        </row>
        <row r="430">
          <cell r="A430" t="str">
            <v>РУТ-КТ</v>
          </cell>
          <cell r="B430" t="str">
            <v>13-13</v>
          </cell>
          <cell r="C430" t="str">
            <v>1</v>
          </cell>
        </row>
        <row r="431">
          <cell r="A431" t="str">
            <v>РУТ-КТ</v>
          </cell>
          <cell r="B431" t="str">
            <v>13-14</v>
          </cell>
          <cell r="C431" t="str">
            <v>1</v>
          </cell>
        </row>
        <row r="432">
          <cell r="A432" t="str">
            <v>РУТ-КТ</v>
          </cell>
          <cell r="B432" t="str">
            <v>13-16</v>
          </cell>
          <cell r="C432" t="str">
            <v>1</v>
          </cell>
        </row>
        <row r="433">
          <cell r="A433" t="str">
            <v>РУТ-КТ</v>
          </cell>
          <cell r="B433" t="str">
            <v>13-17</v>
          </cell>
          <cell r="C433" t="str">
            <v>1</v>
          </cell>
        </row>
        <row r="434">
          <cell r="A434" t="str">
            <v>РУТ-КТ</v>
          </cell>
          <cell r="B434" t="str">
            <v>15-11</v>
          </cell>
          <cell r="C434" t="str">
            <v>1</v>
          </cell>
        </row>
        <row r="435">
          <cell r="A435" t="str">
            <v>РУТ-КТ</v>
          </cell>
          <cell r="B435" t="str">
            <v>15-12</v>
          </cell>
          <cell r="C435" t="str">
            <v>1</v>
          </cell>
        </row>
        <row r="436">
          <cell r="A436" t="str">
            <v>РУТ-КТ</v>
          </cell>
          <cell r="B436" t="str">
            <v>15-13</v>
          </cell>
          <cell r="C436" t="str">
            <v>1</v>
          </cell>
        </row>
        <row r="437">
          <cell r="A437" t="str">
            <v>РУТ-КТ</v>
          </cell>
          <cell r="B437" t="str">
            <v>15-14</v>
          </cell>
          <cell r="C437" t="str">
            <v>1</v>
          </cell>
        </row>
        <row r="438">
          <cell r="A438" t="str">
            <v>РУТ-КТ</v>
          </cell>
          <cell r="B438" t="str">
            <v>15-15</v>
          </cell>
          <cell r="C438" t="str">
            <v>1</v>
          </cell>
        </row>
        <row r="439">
          <cell r="A439" t="str">
            <v>РУТ-КТ</v>
          </cell>
          <cell r="B439" t="str">
            <v>15-16</v>
          </cell>
          <cell r="C439" t="str">
            <v>1</v>
          </cell>
        </row>
        <row r="440">
          <cell r="A440" t="str">
            <v>РУТ-КТ</v>
          </cell>
          <cell r="B440" t="str">
            <v>15-17</v>
          </cell>
          <cell r="C440" t="str">
            <v>1</v>
          </cell>
        </row>
        <row r="441">
          <cell r="A441" t="str">
            <v>РУТ-КТ</v>
          </cell>
          <cell r="B441" t="str">
            <v>15-18</v>
          </cell>
          <cell r="C441" t="str">
            <v>1</v>
          </cell>
        </row>
        <row r="442">
          <cell r="A442" t="str">
            <v>РУТ-КТ</v>
          </cell>
          <cell r="B442" t="str">
            <v>15-19</v>
          </cell>
          <cell r="C442" t="str">
            <v>1</v>
          </cell>
        </row>
        <row r="443">
          <cell r="A443" t="str">
            <v>РУТ-КТ</v>
          </cell>
          <cell r="B443" t="str">
            <v>15-20</v>
          </cell>
          <cell r="C443" t="str">
            <v>1</v>
          </cell>
        </row>
        <row r="444">
          <cell r="A444" t="str">
            <v>РУТ-КТ</v>
          </cell>
          <cell r="B444" t="str">
            <v>15-21</v>
          </cell>
          <cell r="C444" t="str">
            <v>1</v>
          </cell>
        </row>
        <row r="445">
          <cell r="A445" t="str">
            <v>РУТ-КТ</v>
          </cell>
          <cell r="B445" t="str">
            <v>15-22</v>
          </cell>
          <cell r="C445" t="str">
            <v>1</v>
          </cell>
        </row>
        <row r="446">
          <cell r="A446" t="str">
            <v>РУТ-КТ</v>
          </cell>
          <cell r="B446" t="str">
            <v>15-23</v>
          </cell>
          <cell r="C446" t="str">
            <v>1</v>
          </cell>
        </row>
        <row r="447">
          <cell r="A447" t="str">
            <v>РУТ-КТ</v>
          </cell>
          <cell r="B447" t="str">
            <v>15-24</v>
          </cell>
          <cell r="C447" t="str">
            <v>1</v>
          </cell>
        </row>
        <row r="448">
          <cell r="A448" t="str">
            <v>РУТ-РЦ</v>
          </cell>
          <cell r="B448" t="str">
            <v>01-02</v>
          </cell>
          <cell r="C448" t="str">
            <v>01-02-01</v>
          </cell>
        </row>
        <row r="449">
          <cell r="A449" t="str">
            <v>РУТ-РЦ</v>
          </cell>
          <cell r="B449" t="str">
            <v>01-03</v>
          </cell>
          <cell r="C449" t="str">
            <v>01-03-01</v>
          </cell>
        </row>
        <row r="450">
          <cell r="A450" t="str">
            <v>РУТ-РЦ</v>
          </cell>
          <cell r="B450" t="str">
            <v>01-04</v>
          </cell>
          <cell r="C450" t="str">
            <v>01-04-01</v>
          </cell>
        </row>
        <row r="451">
          <cell r="A451" t="str">
            <v>РУТ-РЦ</v>
          </cell>
          <cell r="B451" t="str">
            <v>01-05</v>
          </cell>
          <cell r="C451" t="str">
            <v>01-05-01</v>
          </cell>
        </row>
        <row r="452">
          <cell r="A452" t="str">
            <v>РУТ-РЦ</v>
          </cell>
          <cell r="B452" t="str">
            <v>01-06</v>
          </cell>
          <cell r="C452" t="str">
            <v>01-06-01</v>
          </cell>
        </row>
        <row r="453">
          <cell r="A453" t="str">
            <v>РУТ-РЦ</v>
          </cell>
          <cell r="B453" t="str">
            <v>01-07</v>
          </cell>
          <cell r="C453" t="str">
            <v>01-07-01</v>
          </cell>
        </row>
        <row r="454">
          <cell r="A454" t="str">
            <v>РУТ-РЦ</v>
          </cell>
          <cell r="B454" t="str">
            <v>01-08</v>
          </cell>
          <cell r="C454" t="str">
            <v>01-08-01</v>
          </cell>
        </row>
        <row r="455">
          <cell r="A455" t="str">
            <v>РУТ-РЦ</v>
          </cell>
          <cell r="B455" t="str">
            <v>01-09</v>
          </cell>
          <cell r="C455" t="str">
            <v>01-09-01</v>
          </cell>
        </row>
        <row r="456">
          <cell r="A456" t="str">
            <v>РУТ-РЦ</v>
          </cell>
          <cell r="B456" t="str">
            <v>01-10</v>
          </cell>
          <cell r="C456" t="str">
            <v>01-10-01</v>
          </cell>
        </row>
        <row r="457">
          <cell r="A457" t="str">
            <v>РУТ-РЦ</v>
          </cell>
          <cell r="B457" t="str">
            <v>01-11</v>
          </cell>
          <cell r="C457" t="str">
            <v>01-11-01</v>
          </cell>
        </row>
        <row r="458">
          <cell r="A458" t="str">
            <v>РУТ-РЦ</v>
          </cell>
          <cell r="B458" t="str">
            <v>01-12</v>
          </cell>
          <cell r="C458" t="str">
            <v>01-12-01</v>
          </cell>
        </row>
        <row r="459">
          <cell r="A459" t="str">
            <v>РУТ-РЦ</v>
          </cell>
          <cell r="B459" t="str">
            <v>01-13</v>
          </cell>
          <cell r="C459" t="str">
            <v>01-13-01</v>
          </cell>
        </row>
        <row r="460">
          <cell r="A460" t="str">
            <v>РУТ-РЦ</v>
          </cell>
          <cell r="B460" t="str">
            <v>01-14</v>
          </cell>
          <cell r="C460" t="str">
            <v>01-14-01</v>
          </cell>
        </row>
        <row r="461">
          <cell r="A461" t="str">
            <v>РУТ-РЦ</v>
          </cell>
          <cell r="B461" t="str">
            <v>01-15</v>
          </cell>
          <cell r="C461" t="str">
            <v>01-15-01</v>
          </cell>
        </row>
        <row r="462">
          <cell r="A462" t="str">
            <v>РУТ-РЦ</v>
          </cell>
          <cell r="B462" t="str">
            <v>01-17</v>
          </cell>
          <cell r="C462" t="str">
            <v>01-17-01</v>
          </cell>
        </row>
        <row r="463">
          <cell r="A463" t="str">
            <v>РУТ-РЦ</v>
          </cell>
          <cell r="B463" t="str">
            <v>01-18</v>
          </cell>
          <cell r="C463" t="str">
            <v>01-18-01</v>
          </cell>
        </row>
        <row r="464">
          <cell r="A464" t="str">
            <v>РУТ-РЦ</v>
          </cell>
          <cell r="B464" t="str">
            <v>01-19</v>
          </cell>
          <cell r="C464" t="str">
            <v>01-19-01</v>
          </cell>
        </row>
        <row r="465">
          <cell r="A465" t="str">
            <v>РУТ-РЦ</v>
          </cell>
          <cell r="B465" t="str">
            <v>01-20</v>
          </cell>
          <cell r="C465" t="str">
            <v>01-20-01</v>
          </cell>
        </row>
        <row r="466">
          <cell r="A466" t="str">
            <v>РУТ-РЦ</v>
          </cell>
          <cell r="B466" t="str">
            <v>02-02</v>
          </cell>
          <cell r="C466" t="str">
            <v>02-02-01</v>
          </cell>
        </row>
        <row r="467">
          <cell r="A467" t="str">
            <v>РУТ-РЦ</v>
          </cell>
          <cell r="B467" t="str">
            <v>02-03</v>
          </cell>
          <cell r="C467" t="str">
            <v>02-03-01</v>
          </cell>
        </row>
        <row r="468">
          <cell r="A468" t="str">
            <v>РУТ-РЦ</v>
          </cell>
          <cell r="B468" t="str">
            <v>02-04</v>
          </cell>
          <cell r="C468" t="str">
            <v>02-04-01</v>
          </cell>
        </row>
        <row r="469">
          <cell r="A469" t="str">
            <v>РУТ-РЦ</v>
          </cell>
          <cell r="B469" t="str">
            <v>02-05</v>
          </cell>
          <cell r="C469" t="str">
            <v>02-05-01</v>
          </cell>
        </row>
        <row r="470">
          <cell r="A470" t="str">
            <v>РУТ-РЦ</v>
          </cell>
          <cell r="B470" t="str">
            <v>02-06</v>
          </cell>
          <cell r="C470" t="str">
            <v>02-06-01</v>
          </cell>
        </row>
        <row r="471">
          <cell r="A471" t="str">
            <v>РУТ-РЦ</v>
          </cell>
          <cell r="B471" t="str">
            <v>02-07</v>
          </cell>
          <cell r="C471" t="str">
            <v>02-07-01</v>
          </cell>
        </row>
        <row r="472">
          <cell r="A472" t="str">
            <v>РУТ-РЦ</v>
          </cell>
          <cell r="B472" t="str">
            <v>02-08</v>
          </cell>
          <cell r="C472" t="str">
            <v>02-08-01</v>
          </cell>
        </row>
        <row r="473">
          <cell r="A473" t="str">
            <v>РУТ-РЦ</v>
          </cell>
          <cell r="B473" t="str">
            <v>02-09</v>
          </cell>
          <cell r="C473" t="str">
            <v>02-09-01</v>
          </cell>
        </row>
        <row r="474">
          <cell r="A474" t="str">
            <v>РУТ-РЦ</v>
          </cell>
          <cell r="B474" t="str">
            <v>02-10</v>
          </cell>
          <cell r="C474" t="str">
            <v>02-10-01</v>
          </cell>
        </row>
        <row r="475">
          <cell r="A475" t="str">
            <v>РУТ-РЦ</v>
          </cell>
          <cell r="B475" t="str">
            <v>02-11</v>
          </cell>
          <cell r="C475" t="str">
            <v>02-11-01</v>
          </cell>
        </row>
        <row r="476">
          <cell r="A476" t="str">
            <v>РУТ-РЦ</v>
          </cell>
          <cell r="B476" t="str">
            <v>02-12</v>
          </cell>
          <cell r="C476" t="str">
            <v>02-12-01</v>
          </cell>
        </row>
        <row r="477">
          <cell r="A477" t="str">
            <v>РУТ-РЦ</v>
          </cell>
          <cell r="B477" t="str">
            <v>02-13</v>
          </cell>
          <cell r="C477" t="str">
            <v>02-13-01</v>
          </cell>
        </row>
        <row r="478">
          <cell r="A478" t="str">
            <v>РУТ-РЦ</v>
          </cell>
          <cell r="B478" t="str">
            <v>02-14</v>
          </cell>
          <cell r="C478" t="str">
            <v>02-14-01</v>
          </cell>
        </row>
        <row r="479">
          <cell r="A479" t="str">
            <v>РУТ-РЦ</v>
          </cell>
          <cell r="B479" t="str">
            <v>03-02</v>
          </cell>
          <cell r="C479" t="str">
            <v>03-02-01</v>
          </cell>
        </row>
        <row r="480">
          <cell r="A480" t="str">
            <v>РУТ-РЦ</v>
          </cell>
          <cell r="B480" t="str">
            <v>03-03</v>
          </cell>
          <cell r="C480" t="str">
            <v>03-03-01</v>
          </cell>
        </row>
        <row r="481">
          <cell r="A481" t="str">
            <v>РУТ-РЦ</v>
          </cell>
          <cell r="B481" t="str">
            <v>03-04</v>
          </cell>
          <cell r="C481" t="str">
            <v>03-04-01</v>
          </cell>
        </row>
        <row r="482">
          <cell r="A482" t="str">
            <v>РУТ-РЦ</v>
          </cell>
          <cell r="B482" t="str">
            <v>03-05</v>
          </cell>
          <cell r="C482" t="str">
            <v>03-05-01</v>
          </cell>
        </row>
        <row r="483">
          <cell r="A483" t="str">
            <v>РУТ-РЦ</v>
          </cell>
          <cell r="B483" t="str">
            <v>03-06</v>
          </cell>
          <cell r="C483" t="str">
            <v>03-06-01</v>
          </cell>
        </row>
        <row r="484">
          <cell r="A484" t="str">
            <v>РУТ-РЦ</v>
          </cell>
          <cell r="B484" t="str">
            <v>03-07</v>
          </cell>
          <cell r="C484" t="str">
            <v>03-07-01</v>
          </cell>
        </row>
        <row r="485">
          <cell r="A485" t="str">
            <v>РУТ-РЦ</v>
          </cell>
          <cell r="B485" t="str">
            <v>03-08</v>
          </cell>
          <cell r="C485" t="str">
            <v>03-08-01</v>
          </cell>
        </row>
        <row r="486">
          <cell r="A486" t="str">
            <v>РУТ-РЦ</v>
          </cell>
          <cell r="B486" t="str">
            <v>03-09</v>
          </cell>
          <cell r="C486" t="str">
            <v>03-09-01</v>
          </cell>
        </row>
        <row r="487">
          <cell r="A487" t="str">
            <v>РУТ-РЦ</v>
          </cell>
          <cell r="B487" t="str">
            <v>03-10</v>
          </cell>
          <cell r="C487" t="str">
            <v>03-10-01</v>
          </cell>
        </row>
        <row r="488">
          <cell r="A488" t="str">
            <v>РУТ-РЦ</v>
          </cell>
          <cell r="B488" t="str">
            <v>03-11</v>
          </cell>
          <cell r="C488" t="str">
            <v>03-11-01</v>
          </cell>
        </row>
        <row r="489">
          <cell r="A489" t="str">
            <v>РУТ-РЦ</v>
          </cell>
          <cell r="B489" t="str">
            <v>03-12</v>
          </cell>
          <cell r="C489" t="str">
            <v>03-12-01</v>
          </cell>
        </row>
        <row r="490">
          <cell r="A490" t="str">
            <v>РУТ-РЦ</v>
          </cell>
          <cell r="B490" t="str">
            <v>03-13</v>
          </cell>
          <cell r="C490" t="str">
            <v>03-13-01</v>
          </cell>
        </row>
        <row r="491">
          <cell r="A491" t="str">
            <v>РУТ-РЦ</v>
          </cell>
          <cell r="B491" t="str">
            <v>03-14</v>
          </cell>
          <cell r="C491" t="str">
            <v>03-14-01</v>
          </cell>
        </row>
        <row r="492">
          <cell r="A492" t="str">
            <v>РУТ-РЦ</v>
          </cell>
          <cell r="B492" t="str">
            <v>03-15</v>
          </cell>
          <cell r="C492" t="str">
            <v>03-15-01</v>
          </cell>
        </row>
        <row r="493">
          <cell r="A493" t="str">
            <v>РУТ-РЦ</v>
          </cell>
          <cell r="B493" t="str">
            <v>03-16</v>
          </cell>
          <cell r="C493" t="str">
            <v>03-16-01</v>
          </cell>
        </row>
        <row r="494">
          <cell r="A494" t="str">
            <v>РУТ-РЦ</v>
          </cell>
          <cell r="B494" t="str">
            <v>03-18</v>
          </cell>
          <cell r="C494" t="str">
            <v>03-18-01</v>
          </cell>
        </row>
        <row r="495">
          <cell r="A495" t="str">
            <v>РУТ-РЦ</v>
          </cell>
          <cell r="B495" t="str">
            <v>03-19</v>
          </cell>
          <cell r="C495" t="str">
            <v>03-19-01</v>
          </cell>
        </row>
        <row r="496">
          <cell r="A496" t="str">
            <v>РУТ-РЦ</v>
          </cell>
          <cell r="B496" t="str">
            <v>03-20</v>
          </cell>
          <cell r="C496" t="str">
            <v>03-20-01</v>
          </cell>
        </row>
        <row r="497">
          <cell r="A497" t="str">
            <v>РУТ-РЦ</v>
          </cell>
          <cell r="B497" t="str">
            <v>04-02</v>
          </cell>
          <cell r="C497" t="str">
            <v>04-02-01</v>
          </cell>
        </row>
        <row r="498">
          <cell r="A498" t="str">
            <v>РУТ-РЦ</v>
          </cell>
          <cell r="B498" t="str">
            <v>04-03</v>
          </cell>
          <cell r="C498" t="str">
            <v>04-03-01</v>
          </cell>
        </row>
        <row r="499">
          <cell r="A499" t="str">
            <v>РУТ-РЦ</v>
          </cell>
          <cell r="B499" t="str">
            <v>04-04</v>
          </cell>
          <cell r="C499" t="str">
            <v>04-04-01</v>
          </cell>
        </row>
        <row r="500">
          <cell r="A500" t="str">
            <v>РУТ-РЦ</v>
          </cell>
          <cell r="B500" t="str">
            <v>04-05</v>
          </cell>
          <cell r="C500" t="str">
            <v>04-05-01</v>
          </cell>
        </row>
        <row r="501">
          <cell r="A501" t="str">
            <v>РУТ-РЦ</v>
          </cell>
          <cell r="B501" t="str">
            <v>04-06</v>
          </cell>
          <cell r="C501" t="str">
            <v>04-06-01</v>
          </cell>
        </row>
        <row r="502">
          <cell r="A502" t="str">
            <v>РУТ-РЦ</v>
          </cell>
          <cell r="B502" t="str">
            <v>04-07</v>
          </cell>
          <cell r="C502" t="str">
            <v>04-07-01</v>
          </cell>
        </row>
        <row r="503">
          <cell r="A503" t="str">
            <v>РУТ-РЦ</v>
          </cell>
          <cell r="B503" t="str">
            <v>04-08</v>
          </cell>
          <cell r="C503" t="str">
            <v>04-08-01</v>
          </cell>
        </row>
        <row r="504">
          <cell r="A504" t="str">
            <v>РУТ-РЦ</v>
          </cell>
          <cell r="B504" t="str">
            <v>05-02</v>
          </cell>
          <cell r="C504" t="str">
            <v>05-02-01</v>
          </cell>
        </row>
        <row r="505">
          <cell r="A505" t="str">
            <v>РУТ-РЦ</v>
          </cell>
          <cell r="B505" t="str">
            <v>05-03</v>
          </cell>
          <cell r="C505" t="str">
            <v>05-03-01</v>
          </cell>
        </row>
        <row r="506">
          <cell r="A506" t="str">
            <v>РУТ-РЦ</v>
          </cell>
          <cell r="B506" t="str">
            <v>05-04</v>
          </cell>
          <cell r="C506" t="str">
            <v>05-04-01</v>
          </cell>
        </row>
        <row r="507">
          <cell r="A507" t="str">
            <v>РУТ-РЦ</v>
          </cell>
          <cell r="B507" t="str">
            <v>05-05</v>
          </cell>
          <cell r="C507" t="str">
            <v>05-05-01</v>
          </cell>
        </row>
        <row r="508">
          <cell r="A508" t="str">
            <v>РУТ-РЦ</v>
          </cell>
          <cell r="B508" t="str">
            <v>05-06</v>
          </cell>
          <cell r="C508" t="str">
            <v>05-06-01</v>
          </cell>
        </row>
        <row r="509">
          <cell r="A509" t="str">
            <v>РУТ-РЦ</v>
          </cell>
          <cell r="B509" t="str">
            <v>05-07</v>
          </cell>
          <cell r="C509" t="str">
            <v>05-07-01</v>
          </cell>
        </row>
        <row r="510">
          <cell r="A510" t="str">
            <v>РУТ-РЦ</v>
          </cell>
          <cell r="B510" t="str">
            <v>05-08</v>
          </cell>
          <cell r="C510" t="str">
            <v>05-08-01</v>
          </cell>
        </row>
        <row r="511">
          <cell r="A511" t="str">
            <v>РУТ-РЦ</v>
          </cell>
          <cell r="B511" t="str">
            <v>05-09</v>
          </cell>
          <cell r="C511" t="str">
            <v>05-09-01</v>
          </cell>
        </row>
        <row r="512">
          <cell r="A512" t="str">
            <v>РУТ-РЦ</v>
          </cell>
          <cell r="B512" t="str">
            <v>05-10</v>
          </cell>
          <cell r="C512" t="str">
            <v>05-10-01</v>
          </cell>
        </row>
        <row r="513">
          <cell r="A513" t="str">
            <v>РУТ-РЦ</v>
          </cell>
          <cell r="B513" t="str">
            <v>05-11</v>
          </cell>
          <cell r="C513" t="str">
            <v>05-11-01</v>
          </cell>
        </row>
        <row r="514">
          <cell r="A514" t="str">
            <v>РУТ-РЦ</v>
          </cell>
          <cell r="B514" t="str">
            <v>05-12</v>
          </cell>
          <cell r="C514" t="str">
            <v>05-12-01</v>
          </cell>
        </row>
        <row r="515">
          <cell r="A515" t="str">
            <v>РУТ-РЦ</v>
          </cell>
          <cell r="B515" t="str">
            <v>05-13</v>
          </cell>
          <cell r="C515" t="str">
            <v>05-13-01</v>
          </cell>
        </row>
        <row r="516">
          <cell r="A516" t="str">
            <v>РУТ-РЦ</v>
          </cell>
          <cell r="B516" t="str">
            <v>05-14</v>
          </cell>
          <cell r="C516" t="str">
            <v>05-14-01</v>
          </cell>
        </row>
        <row r="517">
          <cell r="A517" t="str">
            <v>РУТ-РЦ</v>
          </cell>
          <cell r="B517" t="str">
            <v>05-16</v>
          </cell>
          <cell r="C517" t="str">
            <v>05-16-01</v>
          </cell>
        </row>
        <row r="518">
          <cell r="A518" t="str">
            <v>РУТ-РЦ</v>
          </cell>
          <cell r="B518" t="str">
            <v>05-17</v>
          </cell>
          <cell r="C518" t="str">
            <v>05-17-01</v>
          </cell>
        </row>
        <row r="519">
          <cell r="A519" t="str">
            <v>РУТ-РЦ</v>
          </cell>
          <cell r="B519" t="str">
            <v>05-19</v>
          </cell>
          <cell r="C519" t="str">
            <v>05-19-01</v>
          </cell>
        </row>
        <row r="520">
          <cell r="A520" t="str">
            <v>РУТ-РЦ</v>
          </cell>
          <cell r="B520" t="str">
            <v>05-20</v>
          </cell>
          <cell r="C520" t="str">
            <v>05-20-01</v>
          </cell>
        </row>
        <row r="521">
          <cell r="A521" t="str">
            <v>РУТ-РЦ</v>
          </cell>
          <cell r="B521" t="str">
            <v>05-21</v>
          </cell>
          <cell r="C521" t="str">
            <v>05-21-01</v>
          </cell>
        </row>
        <row r="522">
          <cell r="A522" t="str">
            <v>РУТ-РЦ</v>
          </cell>
          <cell r="B522" t="str">
            <v>06-11</v>
          </cell>
          <cell r="C522" t="str">
            <v>06-11-01</v>
          </cell>
        </row>
        <row r="523">
          <cell r="A523" t="str">
            <v>РУТ-РЦ</v>
          </cell>
          <cell r="B523" t="str">
            <v>06-12</v>
          </cell>
          <cell r="C523" t="str">
            <v>06-12-01</v>
          </cell>
        </row>
        <row r="524">
          <cell r="A524" t="str">
            <v>РУТ-РЦ</v>
          </cell>
          <cell r="B524" t="str">
            <v>06-13</v>
          </cell>
          <cell r="C524" t="str">
            <v>06-13-01</v>
          </cell>
        </row>
        <row r="525">
          <cell r="A525" t="str">
            <v>РУТ-РЦ</v>
          </cell>
          <cell r="B525" t="str">
            <v>06-14</v>
          </cell>
          <cell r="C525" t="str">
            <v>06-14-01</v>
          </cell>
        </row>
        <row r="526">
          <cell r="A526" t="str">
            <v>РУТ-РЦ</v>
          </cell>
          <cell r="B526" t="str">
            <v>06-15</v>
          </cell>
          <cell r="C526" t="str">
            <v>06-15-01</v>
          </cell>
        </row>
        <row r="527">
          <cell r="A527" t="str">
            <v>РУТ-РЦ</v>
          </cell>
          <cell r="B527" t="str">
            <v>06-16</v>
          </cell>
          <cell r="C527" t="str">
            <v>06-16-01</v>
          </cell>
        </row>
        <row r="528">
          <cell r="A528" t="str">
            <v>РУТ-РЦ</v>
          </cell>
          <cell r="B528" t="str">
            <v>06-17</v>
          </cell>
          <cell r="C528" t="str">
            <v>06-17-01</v>
          </cell>
        </row>
        <row r="529">
          <cell r="A529" t="str">
            <v>РУТ-РЦ</v>
          </cell>
          <cell r="B529" t="str">
            <v>06-18</v>
          </cell>
          <cell r="C529" t="str">
            <v>06-18-01</v>
          </cell>
        </row>
        <row r="530">
          <cell r="A530" t="str">
            <v>РУТ-РЦ</v>
          </cell>
          <cell r="B530" t="str">
            <v>06-19</v>
          </cell>
          <cell r="C530" t="str">
            <v>06-19-01</v>
          </cell>
        </row>
        <row r="531">
          <cell r="A531" t="str">
            <v>РУТ-РЦ</v>
          </cell>
          <cell r="B531" t="str">
            <v>07-02</v>
          </cell>
          <cell r="C531" t="str">
            <v>07-02-01</v>
          </cell>
        </row>
        <row r="532">
          <cell r="A532" t="str">
            <v>РУТ-РЦ</v>
          </cell>
          <cell r="B532" t="str">
            <v>07-03</v>
          </cell>
          <cell r="C532" t="str">
            <v>07-03-01</v>
          </cell>
        </row>
        <row r="533">
          <cell r="A533" t="str">
            <v>РУТ-РЦ</v>
          </cell>
          <cell r="B533" t="str">
            <v>07-04</v>
          </cell>
          <cell r="C533" t="str">
            <v>07-04-01</v>
          </cell>
        </row>
        <row r="534">
          <cell r="A534" t="str">
            <v>РУТ-РЦ</v>
          </cell>
          <cell r="B534" t="str">
            <v>07-05</v>
          </cell>
          <cell r="C534" t="str">
            <v>07-05-01</v>
          </cell>
        </row>
        <row r="535">
          <cell r="A535" t="str">
            <v>РУТ-РЦ</v>
          </cell>
          <cell r="B535" t="str">
            <v>07-06</v>
          </cell>
          <cell r="C535" t="str">
            <v>07-06-01</v>
          </cell>
        </row>
        <row r="536">
          <cell r="A536" t="str">
            <v>РУТ-РЦ</v>
          </cell>
          <cell r="B536" t="str">
            <v>07-07</v>
          </cell>
          <cell r="C536" t="str">
            <v>07-07-01</v>
          </cell>
        </row>
        <row r="537">
          <cell r="A537" t="str">
            <v>РУТ-РЦ</v>
          </cell>
          <cell r="B537" t="str">
            <v>07-08</v>
          </cell>
          <cell r="C537" t="str">
            <v>07-08-01</v>
          </cell>
        </row>
        <row r="538">
          <cell r="A538" t="str">
            <v>РУТ-РЦ</v>
          </cell>
          <cell r="B538" t="str">
            <v>07-09</v>
          </cell>
          <cell r="C538" t="str">
            <v>07-09-01</v>
          </cell>
        </row>
        <row r="539">
          <cell r="A539" t="str">
            <v>РУТ-РЦ</v>
          </cell>
          <cell r="B539" t="str">
            <v>07-10</v>
          </cell>
          <cell r="C539" t="str">
            <v>07-10-01</v>
          </cell>
        </row>
        <row r="540">
          <cell r="A540" t="str">
            <v>РУТ-РЦ</v>
          </cell>
          <cell r="B540" t="str">
            <v>07-11</v>
          </cell>
          <cell r="C540" t="str">
            <v>07-11-01</v>
          </cell>
        </row>
        <row r="541">
          <cell r="A541" t="str">
            <v>РУТ-РЦ</v>
          </cell>
          <cell r="B541" t="str">
            <v>07-12</v>
          </cell>
          <cell r="C541" t="str">
            <v>07-12-01</v>
          </cell>
        </row>
        <row r="542">
          <cell r="A542" t="str">
            <v>РУТ-РЦ</v>
          </cell>
          <cell r="B542" t="str">
            <v>07-13</v>
          </cell>
          <cell r="C542" t="str">
            <v>07-13-01</v>
          </cell>
        </row>
        <row r="543">
          <cell r="A543" t="str">
            <v>РУТ-РЦ</v>
          </cell>
          <cell r="B543" t="str">
            <v>08-02</v>
          </cell>
          <cell r="C543" t="str">
            <v>08-02-01</v>
          </cell>
        </row>
        <row r="544">
          <cell r="A544" t="str">
            <v>РУТ-РЦ</v>
          </cell>
          <cell r="B544" t="str">
            <v>08-03</v>
          </cell>
          <cell r="C544" t="str">
            <v>08-03-01</v>
          </cell>
        </row>
        <row r="545">
          <cell r="A545" t="str">
            <v>РУТ-РЦ</v>
          </cell>
          <cell r="B545" t="str">
            <v>08-04</v>
          </cell>
          <cell r="C545" t="str">
            <v>08-04-01</v>
          </cell>
        </row>
        <row r="546">
          <cell r="A546" t="str">
            <v>РУТ-РЦ</v>
          </cell>
          <cell r="B546" t="str">
            <v>08-05</v>
          </cell>
          <cell r="C546" t="str">
            <v>08-05-01</v>
          </cell>
        </row>
        <row r="547">
          <cell r="A547" t="str">
            <v>РУТ-РЦ</v>
          </cell>
          <cell r="B547" t="str">
            <v>08-06</v>
          </cell>
          <cell r="C547" t="str">
            <v>08-06-01</v>
          </cell>
        </row>
        <row r="548">
          <cell r="A548" t="str">
            <v>РУТ-РЦ</v>
          </cell>
          <cell r="B548" t="str">
            <v>08-08</v>
          </cell>
          <cell r="C548" t="str">
            <v>08-08-01</v>
          </cell>
        </row>
        <row r="549">
          <cell r="A549" t="str">
            <v>РУТ-РЦ</v>
          </cell>
          <cell r="B549" t="str">
            <v>08-09</v>
          </cell>
          <cell r="C549" t="str">
            <v>08-09-01</v>
          </cell>
        </row>
        <row r="550">
          <cell r="A550" t="str">
            <v>РУТ-РЦ</v>
          </cell>
          <cell r="B550" t="str">
            <v>08-10</v>
          </cell>
          <cell r="C550" t="str">
            <v>08-10-01</v>
          </cell>
        </row>
        <row r="551">
          <cell r="A551" t="str">
            <v>РУТ-РЦ</v>
          </cell>
          <cell r="B551" t="str">
            <v>08-11</v>
          </cell>
          <cell r="C551" t="str">
            <v>08-11-01</v>
          </cell>
        </row>
        <row r="552">
          <cell r="A552" t="str">
            <v>РУТ-РЦ</v>
          </cell>
          <cell r="B552" t="str">
            <v>08-12</v>
          </cell>
          <cell r="C552" t="str">
            <v>08-12-01</v>
          </cell>
        </row>
        <row r="553">
          <cell r="A553" t="str">
            <v>РУТ-РЦ</v>
          </cell>
          <cell r="B553" t="str">
            <v>08-13</v>
          </cell>
          <cell r="C553" t="str">
            <v>08-13-01</v>
          </cell>
        </row>
        <row r="554">
          <cell r="A554" t="str">
            <v>РУТ-РЦ</v>
          </cell>
          <cell r="B554" t="str">
            <v>08-14</v>
          </cell>
          <cell r="C554" t="str">
            <v>08-14-01</v>
          </cell>
        </row>
        <row r="555">
          <cell r="A555" t="str">
            <v>РУТ-РЦ</v>
          </cell>
          <cell r="B555" t="str">
            <v>09-11</v>
          </cell>
          <cell r="C555" t="str">
            <v>09-11-01</v>
          </cell>
        </row>
        <row r="556">
          <cell r="A556" t="str">
            <v>РУТ-РЦ</v>
          </cell>
          <cell r="B556" t="str">
            <v>09-12</v>
          </cell>
          <cell r="C556" t="str">
            <v>09-12-01</v>
          </cell>
        </row>
        <row r="557">
          <cell r="A557" t="str">
            <v>РУТ-РЦ</v>
          </cell>
          <cell r="B557" t="str">
            <v>09-13</v>
          </cell>
          <cell r="C557" t="str">
            <v>09-13-01</v>
          </cell>
        </row>
        <row r="558">
          <cell r="A558" t="str">
            <v>РУТ-РЦ</v>
          </cell>
          <cell r="B558" t="str">
            <v>09-14</v>
          </cell>
          <cell r="C558" t="str">
            <v>09-14-01</v>
          </cell>
        </row>
        <row r="559">
          <cell r="A559" t="str">
            <v>РУТ-РЦ</v>
          </cell>
          <cell r="B559" t="str">
            <v>09-15</v>
          </cell>
          <cell r="C559" t="str">
            <v>09-15-01</v>
          </cell>
        </row>
        <row r="560">
          <cell r="A560" t="str">
            <v>РУТ-РЦ</v>
          </cell>
          <cell r="B560" t="str">
            <v>09-16</v>
          </cell>
          <cell r="C560" t="str">
            <v>09-16-01</v>
          </cell>
        </row>
        <row r="561">
          <cell r="A561" t="str">
            <v>РУТ-РЦ</v>
          </cell>
          <cell r="B561" t="str">
            <v>09-17</v>
          </cell>
          <cell r="C561" t="str">
            <v>09-17-01</v>
          </cell>
        </row>
        <row r="562">
          <cell r="A562" t="str">
            <v>РУТ-РЦ</v>
          </cell>
          <cell r="B562" t="str">
            <v>10-02</v>
          </cell>
          <cell r="C562" t="str">
            <v>10-02-01</v>
          </cell>
        </row>
        <row r="563">
          <cell r="A563" t="str">
            <v>РУТ-РЦ</v>
          </cell>
          <cell r="B563" t="str">
            <v>10-03</v>
          </cell>
          <cell r="C563" t="str">
            <v>10-03-01</v>
          </cell>
        </row>
        <row r="564">
          <cell r="A564" t="str">
            <v>РУТ-РЦ</v>
          </cell>
          <cell r="B564" t="str">
            <v>10-04</v>
          </cell>
          <cell r="C564" t="str">
            <v>10-04-01</v>
          </cell>
        </row>
        <row r="565">
          <cell r="A565" t="str">
            <v>РУТ-РЦ</v>
          </cell>
          <cell r="B565" t="str">
            <v>10-05</v>
          </cell>
          <cell r="C565" t="str">
            <v>10-05-01</v>
          </cell>
        </row>
        <row r="566">
          <cell r="A566" t="str">
            <v>РУТ-РЦ</v>
          </cell>
          <cell r="B566" t="str">
            <v>10-06</v>
          </cell>
          <cell r="C566" t="str">
            <v>10-06-01</v>
          </cell>
        </row>
        <row r="567">
          <cell r="A567" t="str">
            <v>РУТ-РЦ</v>
          </cell>
          <cell r="B567" t="str">
            <v>10-07</v>
          </cell>
          <cell r="C567" t="str">
            <v>10-07-01</v>
          </cell>
        </row>
        <row r="568">
          <cell r="A568" t="str">
            <v>РУТ-РЦ</v>
          </cell>
          <cell r="B568" t="str">
            <v>10-08</v>
          </cell>
          <cell r="C568" t="str">
            <v>10-08-01</v>
          </cell>
        </row>
        <row r="569">
          <cell r="A569" t="str">
            <v>РУТ-РЦ</v>
          </cell>
          <cell r="B569" t="str">
            <v>10-09</v>
          </cell>
          <cell r="C569" t="str">
            <v>10-09-01</v>
          </cell>
        </row>
        <row r="570">
          <cell r="A570" t="str">
            <v>РУТ-РЦ</v>
          </cell>
          <cell r="B570" t="str">
            <v>10-10</v>
          </cell>
          <cell r="C570" t="str">
            <v>10-10-01</v>
          </cell>
        </row>
        <row r="571">
          <cell r="A571" t="str">
            <v>РУТ-РЦ</v>
          </cell>
          <cell r="B571" t="str">
            <v>10-11</v>
          </cell>
          <cell r="C571" t="str">
            <v>10-11-01</v>
          </cell>
        </row>
        <row r="572">
          <cell r="A572" t="str">
            <v>РУТ-РЦ</v>
          </cell>
          <cell r="B572" t="str">
            <v>10-12</v>
          </cell>
          <cell r="C572" t="str">
            <v>10-12-01</v>
          </cell>
        </row>
        <row r="573">
          <cell r="A573" t="str">
            <v>РУТ-РЦ</v>
          </cell>
          <cell r="B573" t="str">
            <v>10-13</v>
          </cell>
          <cell r="C573" t="str">
            <v>10-13-01</v>
          </cell>
        </row>
        <row r="574">
          <cell r="A574" t="str">
            <v>РУТ-РЦ</v>
          </cell>
          <cell r="B574" t="str">
            <v>10-14</v>
          </cell>
          <cell r="C574" t="str">
            <v>10-14-01</v>
          </cell>
        </row>
        <row r="575">
          <cell r="A575" t="str">
            <v>РУТ-РЦ</v>
          </cell>
          <cell r="B575" t="str">
            <v>10-15</v>
          </cell>
          <cell r="C575" t="str">
            <v>10-15-01</v>
          </cell>
        </row>
        <row r="576">
          <cell r="A576" t="str">
            <v>РУТ-РЦ</v>
          </cell>
          <cell r="B576" t="str">
            <v>10-16</v>
          </cell>
          <cell r="C576" t="str">
            <v>10-16-01</v>
          </cell>
        </row>
        <row r="577">
          <cell r="A577" t="str">
            <v>РУТ-РЦ</v>
          </cell>
          <cell r="B577" t="str">
            <v>10-17</v>
          </cell>
          <cell r="C577" t="str">
            <v>10-17-01</v>
          </cell>
        </row>
        <row r="578">
          <cell r="A578" t="str">
            <v>РУТ-РЦ</v>
          </cell>
          <cell r="B578" t="str">
            <v>10-18</v>
          </cell>
          <cell r="C578" t="str">
            <v>10-18-01</v>
          </cell>
        </row>
        <row r="579">
          <cell r="A579" t="str">
            <v>РУТ-РЦ</v>
          </cell>
          <cell r="B579" t="str">
            <v>10-19</v>
          </cell>
          <cell r="C579" t="str">
            <v>10-19-01</v>
          </cell>
        </row>
        <row r="580">
          <cell r="A580" t="str">
            <v>РУТ-РЦ</v>
          </cell>
          <cell r="B580" t="str">
            <v>10-20</v>
          </cell>
          <cell r="C580" t="str">
            <v>10-20-01</v>
          </cell>
        </row>
        <row r="581">
          <cell r="A581" t="str">
            <v>РУТ-РЦ</v>
          </cell>
          <cell r="B581" t="str">
            <v>11-02</v>
          </cell>
          <cell r="C581" t="str">
            <v>11-02-01</v>
          </cell>
        </row>
        <row r="582">
          <cell r="A582" t="str">
            <v>РУТ-РЦ</v>
          </cell>
          <cell r="B582" t="str">
            <v>11-03</v>
          </cell>
          <cell r="C582" t="str">
            <v>11-03-01</v>
          </cell>
        </row>
        <row r="583">
          <cell r="A583" t="str">
            <v>РУТ-РЦ</v>
          </cell>
          <cell r="B583" t="str">
            <v>11-04</v>
          </cell>
          <cell r="C583" t="str">
            <v>11-04-01</v>
          </cell>
        </row>
        <row r="584">
          <cell r="A584" t="str">
            <v>РУТ-РЦ</v>
          </cell>
          <cell r="B584" t="str">
            <v>11-05</v>
          </cell>
          <cell r="C584" t="str">
            <v>11-05-01</v>
          </cell>
        </row>
        <row r="585">
          <cell r="A585" t="str">
            <v>РУТ-РЦ</v>
          </cell>
          <cell r="B585" t="str">
            <v>11-06</v>
          </cell>
          <cell r="C585" t="str">
            <v>11-06-01</v>
          </cell>
        </row>
        <row r="586">
          <cell r="A586" t="str">
            <v>РУТ-РЦ</v>
          </cell>
          <cell r="B586" t="str">
            <v>11-07</v>
          </cell>
          <cell r="C586" t="str">
            <v>11-07-01</v>
          </cell>
        </row>
        <row r="587">
          <cell r="A587" t="str">
            <v>РУТ-РЦ</v>
          </cell>
          <cell r="B587" t="str">
            <v>12-02</v>
          </cell>
          <cell r="C587" t="str">
            <v>12-02-01</v>
          </cell>
        </row>
        <row r="588">
          <cell r="A588" t="str">
            <v>РУТ-РЦ</v>
          </cell>
          <cell r="B588" t="str">
            <v>12-03</v>
          </cell>
          <cell r="C588" t="str">
            <v>12-03-01</v>
          </cell>
        </row>
        <row r="589">
          <cell r="A589" t="str">
            <v>РУТ-РЦ</v>
          </cell>
          <cell r="B589" t="str">
            <v>12-04</v>
          </cell>
          <cell r="C589" t="str">
            <v>12-04-01</v>
          </cell>
        </row>
        <row r="590">
          <cell r="A590" t="str">
            <v>РУТ-РЦ</v>
          </cell>
          <cell r="B590" t="str">
            <v>12-05</v>
          </cell>
          <cell r="C590" t="str">
            <v>12-05-01</v>
          </cell>
        </row>
        <row r="591">
          <cell r="A591" t="str">
            <v>РУТ-РЦ</v>
          </cell>
          <cell r="B591" t="str">
            <v>12-06</v>
          </cell>
          <cell r="C591" t="str">
            <v>12-06-01</v>
          </cell>
        </row>
        <row r="592">
          <cell r="A592" t="str">
            <v>РУТ-РЦ</v>
          </cell>
          <cell r="B592" t="str">
            <v>12-07</v>
          </cell>
          <cell r="C592" t="str">
            <v>12-07-01</v>
          </cell>
        </row>
        <row r="593">
          <cell r="A593" t="str">
            <v>РУТ-РЦ</v>
          </cell>
          <cell r="B593" t="str">
            <v>12-08</v>
          </cell>
          <cell r="C593" t="str">
            <v>12-08-01</v>
          </cell>
        </row>
        <row r="594">
          <cell r="A594" t="str">
            <v>РУТ-РЦ</v>
          </cell>
          <cell r="B594" t="str">
            <v>12-09</v>
          </cell>
          <cell r="C594" t="str">
            <v>12-09-01</v>
          </cell>
        </row>
        <row r="595">
          <cell r="A595" t="str">
            <v>РУТ-РЦ</v>
          </cell>
          <cell r="B595" t="str">
            <v>12-10</v>
          </cell>
          <cell r="C595" t="str">
            <v>12-10-01</v>
          </cell>
        </row>
        <row r="596">
          <cell r="A596" t="str">
            <v>РУТ-РЦ</v>
          </cell>
          <cell r="B596" t="str">
            <v>12-11</v>
          </cell>
          <cell r="C596" t="str">
            <v>12-11-01</v>
          </cell>
        </row>
        <row r="597">
          <cell r="A597" t="str">
            <v>РУТ-РЦ</v>
          </cell>
          <cell r="B597" t="str">
            <v>12-12</v>
          </cell>
          <cell r="C597" t="str">
            <v>12-12-01</v>
          </cell>
        </row>
        <row r="598">
          <cell r="A598" t="str">
            <v>РУТ-РЦ</v>
          </cell>
          <cell r="B598" t="str">
            <v>13-02</v>
          </cell>
          <cell r="C598" t="str">
            <v>13-02-01</v>
          </cell>
        </row>
        <row r="599">
          <cell r="A599" t="str">
            <v>РУТ-РЦ</v>
          </cell>
          <cell r="B599" t="str">
            <v>13-03</v>
          </cell>
          <cell r="C599" t="str">
            <v>13-03-01</v>
          </cell>
        </row>
        <row r="600">
          <cell r="A600" t="str">
            <v>РУТ-РЦ</v>
          </cell>
          <cell r="B600" t="str">
            <v>13-04</v>
          </cell>
          <cell r="C600" t="str">
            <v>13-04-01</v>
          </cell>
        </row>
        <row r="601">
          <cell r="A601" t="str">
            <v>РУТ-РЦ</v>
          </cell>
          <cell r="B601" t="str">
            <v>13-05</v>
          </cell>
          <cell r="C601" t="str">
            <v>13-05-01</v>
          </cell>
        </row>
        <row r="602">
          <cell r="A602" t="str">
            <v>РУТ-РЦ</v>
          </cell>
          <cell r="B602" t="str">
            <v>13-06</v>
          </cell>
          <cell r="C602" t="str">
            <v>13-06-01</v>
          </cell>
        </row>
        <row r="603">
          <cell r="A603" t="str">
            <v>РУТ-РЦ</v>
          </cell>
          <cell r="B603" t="str">
            <v>13-07</v>
          </cell>
          <cell r="C603" t="str">
            <v>13-07-01</v>
          </cell>
        </row>
        <row r="604">
          <cell r="A604" t="str">
            <v>РУТ-РЦ</v>
          </cell>
          <cell r="B604" t="str">
            <v>13-08</v>
          </cell>
          <cell r="C604" t="str">
            <v>13-08-01</v>
          </cell>
        </row>
        <row r="605">
          <cell r="A605" t="str">
            <v>РУТ-РЦ</v>
          </cell>
          <cell r="B605" t="str">
            <v>13-09</v>
          </cell>
          <cell r="C605" t="str">
            <v>13-09-01</v>
          </cell>
        </row>
        <row r="606">
          <cell r="A606" t="str">
            <v>РУТ-РЦ</v>
          </cell>
          <cell r="B606" t="str">
            <v>13-10</v>
          </cell>
          <cell r="C606" t="str">
            <v>13-10-01</v>
          </cell>
        </row>
        <row r="607">
          <cell r="A607" t="str">
            <v>РУТ-РЦ</v>
          </cell>
          <cell r="B607" t="str">
            <v>13-11</v>
          </cell>
          <cell r="C607" t="str">
            <v>13-11-01</v>
          </cell>
        </row>
        <row r="608">
          <cell r="A608" t="str">
            <v>РУТ-РЦ</v>
          </cell>
          <cell r="B608" t="str">
            <v>13-12</v>
          </cell>
          <cell r="C608" t="str">
            <v>13-12-01</v>
          </cell>
        </row>
        <row r="609">
          <cell r="A609" t="str">
            <v>РУТ-РЦ</v>
          </cell>
          <cell r="B609" t="str">
            <v>13-13</v>
          </cell>
          <cell r="C609" t="str">
            <v>13-13-01</v>
          </cell>
        </row>
        <row r="610">
          <cell r="A610" t="str">
            <v>РУТ-РЦ</v>
          </cell>
          <cell r="B610" t="str">
            <v>13-14</v>
          </cell>
          <cell r="C610" t="str">
            <v>13-14-01</v>
          </cell>
        </row>
        <row r="611">
          <cell r="A611" t="str">
            <v>РУТ-РЦ</v>
          </cell>
          <cell r="B611" t="str">
            <v>13-16</v>
          </cell>
          <cell r="C611" t="str">
            <v>13-16-01</v>
          </cell>
        </row>
        <row r="612">
          <cell r="A612" t="str">
            <v>РУТ-РЦ</v>
          </cell>
          <cell r="B612" t="str">
            <v>13-17</v>
          </cell>
          <cell r="C612" t="str">
            <v>13-17-01</v>
          </cell>
        </row>
        <row r="613">
          <cell r="A613" t="str">
            <v>РУТ-РЦ</v>
          </cell>
          <cell r="B613" t="str">
            <v>15-11</v>
          </cell>
          <cell r="C613" t="str">
            <v>15-11-01</v>
          </cell>
        </row>
        <row r="614">
          <cell r="A614" t="str">
            <v>РУТ-РЦ</v>
          </cell>
          <cell r="B614" t="str">
            <v>15-12</v>
          </cell>
          <cell r="C614" t="str">
            <v>15-12-01</v>
          </cell>
        </row>
        <row r="615">
          <cell r="A615" t="str">
            <v>РУТ-РЦ</v>
          </cell>
          <cell r="B615" t="str">
            <v>15-13</v>
          </cell>
          <cell r="C615" t="str">
            <v>15-13-01</v>
          </cell>
        </row>
        <row r="616">
          <cell r="A616" t="str">
            <v>РУТ-РЦ</v>
          </cell>
          <cell r="B616" t="str">
            <v>15-14</v>
          </cell>
          <cell r="C616" t="str">
            <v>15-14-01</v>
          </cell>
        </row>
        <row r="617">
          <cell r="A617" t="str">
            <v>РУТ-РЦ</v>
          </cell>
          <cell r="B617" t="str">
            <v>15-15</v>
          </cell>
          <cell r="C617" t="str">
            <v>15-15-01</v>
          </cell>
        </row>
        <row r="618">
          <cell r="A618" t="str">
            <v>РУТ-РЦ</v>
          </cell>
          <cell r="B618" t="str">
            <v>15-16</v>
          </cell>
          <cell r="C618" t="str">
            <v>15-16-01</v>
          </cell>
        </row>
        <row r="619">
          <cell r="A619" t="str">
            <v>РУТ-РЦ</v>
          </cell>
          <cell r="B619" t="str">
            <v>15-17</v>
          </cell>
          <cell r="C619" t="str">
            <v>15-17-01</v>
          </cell>
        </row>
        <row r="620">
          <cell r="A620" t="str">
            <v>РУТ-РЦ</v>
          </cell>
          <cell r="B620" t="str">
            <v>15-18</v>
          </cell>
          <cell r="C620" t="str">
            <v>15-18-01</v>
          </cell>
        </row>
        <row r="621">
          <cell r="A621" t="str">
            <v>РУТ-РЦ</v>
          </cell>
          <cell r="B621" t="str">
            <v>15-19</v>
          </cell>
          <cell r="C621" t="str">
            <v>15-19-01</v>
          </cell>
        </row>
        <row r="622">
          <cell r="A622" t="str">
            <v>РУТ-РЦ</v>
          </cell>
          <cell r="B622" t="str">
            <v>15-20</v>
          </cell>
          <cell r="C622" t="str">
            <v>15-20-01</v>
          </cell>
        </row>
        <row r="623">
          <cell r="A623" t="str">
            <v>РУТ-РЦ</v>
          </cell>
          <cell r="B623" t="str">
            <v>15-21</v>
          </cell>
          <cell r="C623" t="str">
            <v>15-21-01</v>
          </cell>
        </row>
        <row r="624">
          <cell r="A624" t="str">
            <v>РУТ-РЦ</v>
          </cell>
          <cell r="B624" t="str">
            <v>15-22</v>
          </cell>
          <cell r="C624" t="str">
            <v>15-22-01</v>
          </cell>
        </row>
        <row r="625">
          <cell r="A625" t="str">
            <v>РУТ-РЦ</v>
          </cell>
          <cell r="B625" t="str">
            <v>15-23</v>
          </cell>
          <cell r="C625" t="str">
            <v>15-23-01</v>
          </cell>
        </row>
        <row r="626">
          <cell r="A626" t="str">
            <v>РУТ-РЦ</v>
          </cell>
          <cell r="B626" t="str">
            <v>15-24</v>
          </cell>
          <cell r="C626" t="str">
            <v>15-24-01</v>
          </cell>
        </row>
        <row r="627">
          <cell r="A627" t="str">
            <v>РУТ-С</v>
          </cell>
          <cell r="B627" t="str">
            <v>01-02</v>
          </cell>
          <cell r="C627" t="str">
            <v>01-02-02</v>
          </cell>
        </row>
        <row r="628">
          <cell r="A628" t="str">
            <v>РУТ-С</v>
          </cell>
          <cell r="B628" t="str">
            <v>01-03</v>
          </cell>
          <cell r="C628" t="str">
            <v>01-03-02</v>
          </cell>
        </row>
        <row r="629">
          <cell r="A629" t="str">
            <v>РУТ-С</v>
          </cell>
          <cell r="B629" t="str">
            <v>01-04</v>
          </cell>
          <cell r="C629" t="str">
            <v>01-04-02</v>
          </cell>
        </row>
        <row r="630">
          <cell r="A630" t="str">
            <v>РУТ-С</v>
          </cell>
          <cell r="B630" t="str">
            <v>01-05</v>
          </cell>
          <cell r="C630" t="str">
            <v>01-05-02</v>
          </cell>
        </row>
        <row r="631">
          <cell r="A631" t="str">
            <v>РУТ-С</v>
          </cell>
          <cell r="B631" t="str">
            <v>01-06</v>
          </cell>
          <cell r="C631" t="str">
            <v>01-06-02</v>
          </cell>
        </row>
        <row r="632">
          <cell r="A632" t="str">
            <v>РУТ-С</v>
          </cell>
          <cell r="B632" t="str">
            <v>01-07</v>
          </cell>
          <cell r="C632" t="str">
            <v>01-07-02</v>
          </cell>
        </row>
        <row r="633">
          <cell r="A633" t="str">
            <v>РУТ-С</v>
          </cell>
          <cell r="B633" t="str">
            <v>01-08</v>
          </cell>
          <cell r="C633" t="str">
            <v>01-08-02</v>
          </cell>
        </row>
        <row r="634">
          <cell r="A634" t="str">
            <v>РУТ-С</v>
          </cell>
          <cell r="B634" t="str">
            <v>01-09</v>
          </cell>
          <cell r="C634" t="str">
            <v>01-09-02</v>
          </cell>
        </row>
        <row r="635">
          <cell r="A635" t="str">
            <v>РУТ-С</v>
          </cell>
          <cell r="B635" t="str">
            <v>01-10</v>
          </cell>
          <cell r="C635" t="str">
            <v>01-10-02</v>
          </cell>
        </row>
        <row r="636">
          <cell r="A636" t="str">
            <v>РУТ-С</v>
          </cell>
          <cell r="B636" t="str">
            <v>01-11</v>
          </cell>
          <cell r="C636" t="str">
            <v>01-11-02</v>
          </cell>
        </row>
        <row r="637">
          <cell r="A637" t="str">
            <v>РУТ-С</v>
          </cell>
          <cell r="B637" t="str">
            <v>01-12</v>
          </cell>
          <cell r="C637" t="str">
            <v>01-12-02</v>
          </cell>
        </row>
        <row r="638">
          <cell r="A638" t="str">
            <v>РУТ-С</v>
          </cell>
          <cell r="B638" t="str">
            <v>01-13</v>
          </cell>
          <cell r="C638" t="str">
            <v>01-13-02</v>
          </cell>
        </row>
        <row r="639">
          <cell r="A639" t="str">
            <v>РУТ-С</v>
          </cell>
          <cell r="B639" t="str">
            <v>01-14</v>
          </cell>
          <cell r="C639" t="str">
            <v>01-14-02</v>
          </cell>
        </row>
        <row r="640">
          <cell r="A640" t="str">
            <v>РУТ-С</v>
          </cell>
          <cell r="B640" t="str">
            <v>01-15</v>
          </cell>
          <cell r="C640" t="str">
            <v>01-15-02</v>
          </cell>
        </row>
        <row r="641">
          <cell r="A641" t="str">
            <v>РУТ-С</v>
          </cell>
          <cell r="B641" t="str">
            <v>01-17</v>
          </cell>
          <cell r="C641" t="str">
            <v>01-17-02</v>
          </cell>
        </row>
        <row r="642">
          <cell r="A642" t="str">
            <v>РУТ-С</v>
          </cell>
          <cell r="B642" t="str">
            <v>01-18</v>
          </cell>
          <cell r="C642" t="str">
            <v>01-18-02</v>
          </cell>
        </row>
        <row r="643">
          <cell r="A643" t="str">
            <v>РУТ-С</v>
          </cell>
          <cell r="B643" t="str">
            <v>01-19</v>
          </cell>
          <cell r="C643" t="str">
            <v>01-19-02</v>
          </cell>
        </row>
        <row r="644">
          <cell r="A644" t="str">
            <v>РУТ-С</v>
          </cell>
          <cell r="B644" t="str">
            <v>01-20</v>
          </cell>
          <cell r="C644" t="str">
            <v>01-20-02</v>
          </cell>
        </row>
        <row r="645">
          <cell r="A645" t="str">
            <v>РУТ-С</v>
          </cell>
          <cell r="B645" t="str">
            <v>02-02</v>
          </cell>
          <cell r="C645" t="str">
            <v>02-02-02</v>
          </cell>
        </row>
        <row r="646">
          <cell r="A646" t="str">
            <v>РУТ-С</v>
          </cell>
          <cell r="B646" t="str">
            <v>02-03</v>
          </cell>
          <cell r="C646" t="str">
            <v>02-03-02</v>
          </cell>
        </row>
        <row r="647">
          <cell r="A647" t="str">
            <v>РУТ-С</v>
          </cell>
          <cell r="B647" t="str">
            <v>02-04</v>
          </cell>
          <cell r="C647" t="str">
            <v>02-04-02</v>
          </cell>
        </row>
        <row r="648">
          <cell r="A648" t="str">
            <v>РУТ-С</v>
          </cell>
          <cell r="B648" t="str">
            <v>02-05</v>
          </cell>
          <cell r="C648" t="str">
            <v>02-05-02</v>
          </cell>
        </row>
        <row r="649">
          <cell r="A649" t="str">
            <v>РУТ-С</v>
          </cell>
          <cell r="B649" t="str">
            <v>02-06</v>
          </cell>
          <cell r="C649" t="str">
            <v>02-06-02</v>
          </cell>
        </row>
        <row r="650">
          <cell r="A650" t="str">
            <v>РУТ-С</v>
          </cell>
          <cell r="B650" t="str">
            <v>02-07</v>
          </cell>
          <cell r="C650" t="str">
            <v>02-07-02</v>
          </cell>
        </row>
        <row r="651">
          <cell r="A651" t="str">
            <v>РУТ-С</v>
          </cell>
          <cell r="B651" t="str">
            <v>02-08</v>
          </cell>
          <cell r="C651" t="str">
            <v>02-08-02</v>
          </cell>
        </row>
        <row r="652">
          <cell r="A652" t="str">
            <v>РУТ-С</v>
          </cell>
          <cell r="B652" t="str">
            <v>02-09</v>
          </cell>
          <cell r="C652" t="str">
            <v>02-09-02</v>
          </cell>
        </row>
        <row r="653">
          <cell r="A653" t="str">
            <v>РУТ-С</v>
          </cell>
          <cell r="B653" t="str">
            <v>02-10</v>
          </cell>
          <cell r="C653" t="str">
            <v>02-10-02</v>
          </cell>
        </row>
        <row r="654">
          <cell r="A654" t="str">
            <v>РУТ-С</v>
          </cell>
          <cell r="B654" t="str">
            <v>02-11</v>
          </cell>
          <cell r="C654" t="str">
            <v>02-11-02</v>
          </cell>
        </row>
        <row r="655">
          <cell r="A655" t="str">
            <v>РУТ-С</v>
          </cell>
          <cell r="B655" t="str">
            <v>02-12</v>
          </cell>
          <cell r="C655" t="str">
            <v>02-12-02</v>
          </cell>
        </row>
        <row r="656">
          <cell r="A656" t="str">
            <v>РУТ-С</v>
          </cell>
          <cell r="B656" t="str">
            <v>02-13</v>
          </cell>
          <cell r="C656" t="str">
            <v>02-13-02</v>
          </cell>
        </row>
        <row r="657">
          <cell r="A657" t="str">
            <v>РУТ-С</v>
          </cell>
          <cell r="B657" t="str">
            <v>02-14</v>
          </cell>
          <cell r="C657" t="str">
            <v>02-14-02</v>
          </cell>
        </row>
        <row r="658">
          <cell r="A658" t="str">
            <v>РУТ-С</v>
          </cell>
          <cell r="B658" t="str">
            <v>03-02</v>
          </cell>
          <cell r="C658" t="str">
            <v>03-02-02</v>
          </cell>
        </row>
        <row r="659">
          <cell r="A659" t="str">
            <v>РУТ-С</v>
          </cell>
          <cell r="B659" t="str">
            <v>03-03</v>
          </cell>
          <cell r="C659" t="str">
            <v>03-03-02</v>
          </cell>
        </row>
        <row r="660">
          <cell r="A660" t="str">
            <v>РУТ-С</v>
          </cell>
          <cell r="B660" t="str">
            <v>03-04</v>
          </cell>
          <cell r="C660" t="str">
            <v>03-04-02</v>
          </cell>
        </row>
        <row r="661">
          <cell r="A661" t="str">
            <v>РУТ-С</v>
          </cell>
          <cell r="B661" t="str">
            <v>03-05</v>
          </cell>
          <cell r="C661" t="str">
            <v>03-05-02</v>
          </cell>
        </row>
        <row r="662">
          <cell r="A662" t="str">
            <v>РУТ-С</v>
          </cell>
          <cell r="B662" t="str">
            <v>03-06</v>
          </cell>
          <cell r="C662" t="str">
            <v>03-06-02</v>
          </cell>
        </row>
        <row r="663">
          <cell r="A663" t="str">
            <v>РУТ-С</v>
          </cell>
          <cell r="B663" t="str">
            <v>03-07</v>
          </cell>
          <cell r="C663" t="str">
            <v>03-07-02</v>
          </cell>
        </row>
        <row r="664">
          <cell r="A664" t="str">
            <v>РУТ-С</v>
          </cell>
          <cell r="B664" t="str">
            <v>03-08</v>
          </cell>
          <cell r="C664" t="str">
            <v>03-08-02</v>
          </cell>
        </row>
        <row r="665">
          <cell r="A665" t="str">
            <v>РУТ-С</v>
          </cell>
          <cell r="B665" t="str">
            <v>03-09</v>
          </cell>
          <cell r="C665" t="str">
            <v>03-09-02</v>
          </cell>
        </row>
        <row r="666">
          <cell r="A666" t="str">
            <v>РУТ-С</v>
          </cell>
          <cell r="B666" t="str">
            <v>03-10</v>
          </cell>
          <cell r="C666" t="str">
            <v>03-10-02</v>
          </cell>
        </row>
        <row r="667">
          <cell r="A667" t="str">
            <v>РУТ-С</v>
          </cell>
          <cell r="B667" t="str">
            <v>03-11</v>
          </cell>
          <cell r="C667" t="str">
            <v>03-11-02</v>
          </cell>
        </row>
        <row r="668">
          <cell r="A668" t="str">
            <v>РУТ-С</v>
          </cell>
          <cell r="B668" t="str">
            <v>03-12</v>
          </cell>
          <cell r="C668" t="str">
            <v>03-12-02</v>
          </cell>
        </row>
        <row r="669">
          <cell r="A669" t="str">
            <v>РУТ-С</v>
          </cell>
          <cell r="B669" t="str">
            <v>03-13</v>
          </cell>
          <cell r="C669" t="str">
            <v>03-13-02</v>
          </cell>
        </row>
        <row r="670">
          <cell r="A670" t="str">
            <v>РУТ-С</v>
          </cell>
          <cell r="B670" t="str">
            <v>03-14</v>
          </cell>
          <cell r="C670" t="str">
            <v>03-14-02</v>
          </cell>
        </row>
        <row r="671">
          <cell r="A671" t="str">
            <v>РУТ-С</v>
          </cell>
          <cell r="B671" t="str">
            <v>03-15</v>
          </cell>
          <cell r="C671" t="str">
            <v>03-15-02</v>
          </cell>
        </row>
        <row r="672">
          <cell r="A672" t="str">
            <v>РУТ-С</v>
          </cell>
          <cell r="B672" t="str">
            <v>03-16</v>
          </cell>
          <cell r="C672" t="str">
            <v>03-16-02</v>
          </cell>
        </row>
        <row r="673">
          <cell r="A673" t="str">
            <v>РУТ-С</v>
          </cell>
          <cell r="B673" t="str">
            <v>03-18</v>
          </cell>
          <cell r="C673" t="str">
            <v>03-18-02</v>
          </cell>
        </row>
        <row r="674">
          <cell r="A674" t="str">
            <v>РУТ-С</v>
          </cell>
          <cell r="B674" t="str">
            <v>03-19</v>
          </cell>
          <cell r="C674" t="str">
            <v>03-19-02</v>
          </cell>
        </row>
        <row r="675">
          <cell r="A675" t="str">
            <v>РУТ-С</v>
          </cell>
          <cell r="B675" t="str">
            <v>03-20</v>
          </cell>
          <cell r="C675" t="str">
            <v>03-20-02</v>
          </cell>
        </row>
        <row r="676">
          <cell r="A676" t="str">
            <v>РУТ-С</v>
          </cell>
          <cell r="B676" t="str">
            <v>04-02</v>
          </cell>
          <cell r="C676" t="str">
            <v>04-02-02</v>
          </cell>
        </row>
        <row r="677">
          <cell r="A677" t="str">
            <v>РУТ-С</v>
          </cell>
          <cell r="B677" t="str">
            <v>04-03</v>
          </cell>
          <cell r="C677" t="str">
            <v>04-03-02</v>
          </cell>
        </row>
        <row r="678">
          <cell r="A678" t="str">
            <v>РУТ-С</v>
          </cell>
          <cell r="B678" t="str">
            <v>04-04</v>
          </cell>
          <cell r="C678" t="str">
            <v>04-04-02</v>
          </cell>
        </row>
        <row r="679">
          <cell r="A679" t="str">
            <v>РУТ-С</v>
          </cell>
          <cell r="B679" t="str">
            <v>04-05</v>
          </cell>
          <cell r="C679" t="str">
            <v>04-05-02</v>
          </cell>
        </row>
        <row r="680">
          <cell r="A680" t="str">
            <v>РУТ-С</v>
          </cell>
          <cell r="B680" t="str">
            <v>04-06</v>
          </cell>
          <cell r="C680" t="str">
            <v>04-06-02</v>
          </cell>
        </row>
        <row r="681">
          <cell r="A681" t="str">
            <v>РУТ-С</v>
          </cell>
          <cell r="B681" t="str">
            <v>04-07</v>
          </cell>
          <cell r="C681" t="str">
            <v>04-07-02</v>
          </cell>
        </row>
        <row r="682">
          <cell r="A682" t="str">
            <v>РУТ-С</v>
          </cell>
          <cell r="B682" t="str">
            <v>04-08</v>
          </cell>
          <cell r="C682" t="str">
            <v>04-08-02</v>
          </cell>
        </row>
        <row r="683">
          <cell r="A683" t="str">
            <v>РУТ-С</v>
          </cell>
          <cell r="B683" t="str">
            <v>05-02</v>
          </cell>
          <cell r="C683" t="str">
            <v>05-02-02</v>
          </cell>
        </row>
        <row r="684">
          <cell r="A684" t="str">
            <v>РУТ-С</v>
          </cell>
          <cell r="B684" t="str">
            <v>05-03</v>
          </cell>
          <cell r="C684" t="str">
            <v>05-03-02</v>
          </cell>
        </row>
        <row r="685">
          <cell r="A685" t="str">
            <v>РУТ-С</v>
          </cell>
          <cell r="B685" t="str">
            <v>05-04</v>
          </cell>
          <cell r="C685" t="str">
            <v>05-04-02</v>
          </cell>
        </row>
        <row r="686">
          <cell r="A686" t="str">
            <v>РУТ-С</v>
          </cell>
          <cell r="B686" t="str">
            <v>05-05</v>
          </cell>
          <cell r="C686" t="str">
            <v>05-05-02</v>
          </cell>
        </row>
        <row r="687">
          <cell r="A687" t="str">
            <v>РУТ-С</v>
          </cell>
          <cell r="B687" t="str">
            <v>05-06</v>
          </cell>
          <cell r="C687" t="str">
            <v>05-06-02</v>
          </cell>
        </row>
        <row r="688">
          <cell r="A688" t="str">
            <v>РУТ-С</v>
          </cell>
          <cell r="B688" t="str">
            <v>05-07</v>
          </cell>
          <cell r="C688" t="str">
            <v>05-07-02</v>
          </cell>
        </row>
        <row r="689">
          <cell r="A689" t="str">
            <v>РУТ-С</v>
          </cell>
          <cell r="B689" t="str">
            <v>05-08</v>
          </cell>
          <cell r="C689" t="str">
            <v>05-08-02</v>
          </cell>
        </row>
        <row r="690">
          <cell r="A690" t="str">
            <v>РУТ-С</v>
          </cell>
          <cell r="B690" t="str">
            <v>05-09</v>
          </cell>
          <cell r="C690" t="str">
            <v>05-09-02</v>
          </cell>
        </row>
        <row r="691">
          <cell r="A691" t="str">
            <v>РУТ-С</v>
          </cell>
          <cell r="B691" t="str">
            <v>05-10</v>
          </cell>
          <cell r="C691" t="str">
            <v>05-10-02</v>
          </cell>
        </row>
        <row r="692">
          <cell r="A692" t="str">
            <v>РУТ-С</v>
          </cell>
          <cell r="B692" t="str">
            <v>05-11</v>
          </cell>
          <cell r="C692" t="str">
            <v>05-11-02</v>
          </cell>
        </row>
        <row r="693">
          <cell r="A693" t="str">
            <v>РУТ-С</v>
          </cell>
          <cell r="B693" t="str">
            <v>05-12</v>
          </cell>
          <cell r="C693" t="str">
            <v>05-12-02</v>
          </cell>
        </row>
        <row r="694">
          <cell r="A694" t="str">
            <v>РУТ-С</v>
          </cell>
          <cell r="B694" t="str">
            <v>05-13</v>
          </cell>
          <cell r="C694" t="str">
            <v>05-13-02</v>
          </cell>
        </row>
        <row r="695">
          <cell r="A695" t="str">
            <v>РУТ-С</v>
          </cell>
          <cell r="B695" t="str">
            <v>05-14</v>
          </cell>
          <cell r="C695" t="str">
            <v>05-14-02</v>
          </cell>
        </row>
        <row r="696">
          <cell r="A696" t="str">
            <v>РУТ-С</v>
          </cell>
          <cell r="B696" t="str">
            <v>05-16</v>
          </cell>
          <cell r="C696" t="str">
            <v>05-16-02</v>
          </cell>
        </row>
        <row r="697">
          <cell r="A697" t="str">
            <v>РУТ-С</v>
          </cell>
          <cell r="B697" t="str">
            <v>05-17</v>
          </cell>
          <cell r="C697" t="str">
            <v>05-17-02</v>
          </cell>
        </row>
        <row r="698">
          <cell r="A698" t="str">
            <v>РУТ-С</v>
          </cell>
          <cell r="B698" t="str">
            <v>05-19</v>
          </cell>
          <cell r="C698" t="str">
            <v>05-19-02</v>
          </cell>
        </row>
        <row r="699">
          <cell r="A699" t="str">
            <v>РУТ-С</v>
          </cell>
          <cell r="B699" t="str">
            <v>05-20</v>
          </cell>
          <cell r="C699" t="str">
            <v>05-20-02</v>
          </cell>
        </row>
        <row r="700">
          <cell r="A700" t="str">
            <v>РУТ-С</v>
          </cell>
          <cell r="B700" t="str">
            <v>05-21</v>
          </cell>
          <cell r="C700" t="str">
            <v>05-21-02</v>
          </cell>
        </row>
        <row r="701">
          <cell r="A701" t="str">
            <v>РУТ-С</v>
          </cell>
          <cell r="B701" t="str">
            <v>06-11</v>
          </cell>
          <cell r="C701" t="str">
            <v>06-11-02</v>
          </cell>
        </row>
        <row r="702">
          <cell r="A702" t="str">
            <v>РУТ-С</v>
          </cell>
          <cell r="B702" t="str">
            <v>06-12</v>
          </cell>
          <cell r="C702" t="str">
            <v>06-12-02</v>
          </cell>
        </row>
        <row r="703">
          <cell r="A703" t="str">
            <v>РУТ-С</v>
          </cell>
          <cell r="B703" t="str">
            <v>06-13</v>
          </cell>
          <cell r="C703" t="str">
            <v>06-13-02</v>
          </cell>
        </row>
        <row r="704">
          <cell r="A704" t="str">
            <v>РУТ-С</v>
          </cell>
          <cell r="B704" t="str">
            <v>06-14</v>
          </cell>
          <cell r="C704" t="str">
            <v>06-14-02</v>
          </cell>
        </row>
        <row r="705">
          <cell r="A705" t="str">
            <v>РУТ-С</v>
          </cell>
          <cell r="B705" t="str">
            <v>06-15</v>
          </cell>
          <cell r="C705" t="str">
            <v>06-15-02</v>
          </cell>
        </row>
        <row r="706">
          <cell r="A706" t="str">
            <v>РУТ-С</v>
          </cell>
          <cell r="B706" t="str">
            <v>06-16</v>
          </cell>
          <cell r="C706" t="str">
            <v>06-16-02</v>
          </cell>
        </row>
        <row r="707">
          <cell r="A707" t="str">
            <v>РУТ-С</v>
          </cell>
          <cell r="B707" t="str">
            <v>06-17</v>
          </cell>
          <cell r="C707" t="str">
            <v>06-17-02</v>
          </cell>
        </row>
        <row r="708">
          <cell r="A708" t="str">
            <v>РУТ-С</v>
          </cell>
          <cell r="B708" t="str">
            <v>06-18</v>
          </cell>
          <cell r="C708" t="str">
            <v>06-18-02</v>
          </cell>
        </row>
        <row r="709">
          <cell r="A709" t="str">
            <v>РУТ-С</v>
          </cell>
          <cell r="B709" t="str">
            <v>06-19</v>
          </cell>
          <cell r="C709" t="str">
            <v>06-19-02</v>
          </cell>
        </row>
        <row r="710">
          <cell r="A710" t="str">
            <v>РУТ-С</v>
          </cell>
          <cell r="B710" t="str">
            <v>07-02</v>
          </cell>
          <cell r="C710" t="str">
            <v>07-02-02</v>
          </cell>
        </row>
        <row r="711">
          <cell r="A711" t="str">
            <v>РУТ-С</v>
          </cell>
          <cell r="B711" t="str">
            <v>07-03</v>
          </cell>
          <cell r="C711" t="str">
            <v>07-03-02</v>
          </cell>
        </row>
        <row r="712">
          <cell r="A712" t="str">
            <v>РУТ-С</v>
          </cell>
          <cell r="B712" t="str">
            <v>07-04</v>
          </cell>
          <cell r="C712" t="str">
            <v>07-04-02</v>
          </cell>
        </row>
        <row r="713">
          <cell r="A713" t="str">
            <v>РУТ-С</v>
          </cell>
          <cell r="B713" t="str">
            <v>07-05</v>
          </cell>
          <cell r="C713" t="str">
            <v>07-05-02</v>
          </cell>
        </row>
        <row r="714">
          <cell r="A714" t="str">
            <v>РУТ-С</v>
          </cell>
          <cell r="B714" t="str">
            <v>07-06</v>
          </cell>
          <cell r="C714" t="str">
            <v>07-06-02</v>
          </cell>
        </row>
        <row r="715">
          <cell r="A715" t="str">
            <v>РУТ-С</v>
          </cell>
          <cell r="B715" t="str">
            <v>07-07</v>
          </cell>
          <cell r="C715" t="str">
            <v>07-07-02</v>
          </cell>
        </row>
        <row r="716">
          <cell r="A716" t="str">
            <v>РУТ-С</v>
          </cell>
          <cell r="B716" t="str">
            <v>07-08</v>
          </cell>
          <cell r="C716" t="str">
            <v>07-08-02</v>
          </cell>
        </row>
        <row r="717">
          <cell r="A717" t="str">
            <v>РУТ-С</v>
          </cell>
          <cell r="B717" t="str">
            <v>07-09</v>
          </cell>
          <cell r="C717" t="str">
            <v>07-09-02</v>
          </cell>
        </row>
        <row r="718">
          <cell r="A718" t="str">
            <v>РУТ-С</v>
          </cell>
          <cell r="B718" t="str">
            <v>07-10</v>
          </cell>
          <cell r="C718" t="str">
            <v>07-10-02</v>
          </cell>
        </row>
        <row r="719">
          <cell r="A719" t="str">
            <v>РУТ-С</v>
          </cell>
          <cell r="B719" t="str">
            <v>07-11</v>
          </cell>
          <cell r="C719" t="str">
            <v>07-11-02</v>
          </cell>
        </row>
        <row r="720">
          <cell r="A720" t="str">
            <v>РУТ-С</v>
          </cell>
          <cell r="B720" t="str">
            <v>07-12</v>
          </cell>
          <cell r="C720" t="str">
            <v>07-12-02</v>
          </cell>
        </row>
        <row r="721">
          <cell r="A721" t="str">
            <v>РУТ-С</v>
          </cell>
          <cell r="B721" t="str">
            <v>07-13</v>
          </cell>
          <cell r="C721" t="str">
            <v>07-13-02</v>
          </cell>
        </row>
        <row r="722">
          <cell r="A722" t="str">
            <v>РУТ-С</v>
          </cell>
          <cell r="B722" t="str">
            <v>08-02</v>
          </cell>
          <cell r="C722" t="str">
            <v>08-02-02</v>
          </cell>
        </row>
        <row r="723">
          <cell r="A723" t="str">
            <v>РУТ-С</v>
          </cell>
          <cell r="B723" t="str">
            <v>08-03</v>
          </cell>
          <cell r="C723" t="str">
            <v>08-03-02</v>
          </cell>
        </row>
        <row r="724">
          <cell r="A724" t="str">
            <v>РУТ-С</v>
          </cell>
          <cell r="B724" t="str">
            <v>08-04</v>
          </cell>
          <cell r="C724" t="str">
            <v>08-04-02</v>
          </cell>
        </row>
        <row r="725">
          <cell r="A725" t="str">
            <v>РУТ-С</v>
          </cell>
          <cell r="B725" t="str">
            <v>08-05</v>
          </cell>
          <cell r="C725" t="str">
            <v>08-05-02</v>
          </cell>
        </row>
        <row r="726">
          <cell r="A726" t="str">
            <v>РУТ-С</v>
          </cell>
          <cell r="B726" t="str">
            <v>08-06</v>
          </cell>
          <cell r="C726" t="str">
            <v>08-06-02</v>
          </cell>
        </row>
        <row r="727">
          <cell r="A727" t="str">
            <v>РУТ-С</v>
          </cell>
          <cell r="B727" t="str">
            <v>08-08</v>
          </cell>
          <cell r="C727" t="str">
            <v>08-08-02</v>
          </cell>
        </row>
        <row r="728">
          <cell r="A728" t="str">
            <v>РУТ-С</v>
          </cell>
          <cell r="B728" t="str">
            <v>08-09</v>
          </cell>
          <cell r="C728" t="str">
            <v>08-09-02</v>
          </cell>
        </row>
        <row r="729">
          <cell r="A729" t="str">
            <v>РУТ-С</v>
          </cell>
          <cell r="B729" t="str">
            <v>08-10</v>
          </cell>
          <cell r="C729" t="str">
            <v>08-10-02</v>
          </cell>
        </row>
        <row r="730">
          <cell r="A730" t="str">
            <v>РУТ-С</v>
          </cell>
          <cell r="B730" t="str">
            <v>08-14</v>
          </cell>
          <cell r="C730" t="str">
            <v>08-14-02</v>
          </cell>
        </row>
        <row r="731">
          <cell r="A731" t="str">
            <v>РУТ-С</v>
          </cell>
          <cell r="B731" t="str">
            <v>09-11</v>
          </cell>
          <cell r="C731" t="str">
            <v>09-11-02</v>
          </cell>
        </row>
        <row r="732">
          <cell r="A732" t="str">
            <v>РУТ-С</v>
          </cell>
          <cell r="B732" t="str">
            <v>09-12</v>
          </cell>
          <cell r="C732" t="str">
            <v>09-12-02</v>
          </cell>
        </row>
        <row r="733">
          <cell r="A733" t="str">
            <v>РУТ-С</v>
          </cell>
          <cell r="B733" t="str">
            <v>09-13</v>
          </cell>
          <cell r="C733" t="str">
            <v>09-13-02</v>
          </cell>
        </row>
        <row r="734">
          <cell r="A734" t="str">
            <v>РУТ-С</v>
          </cell>
          <cell r="B734" t="str">
            <v>09-14</v>
          </cell>
          <cell r="C734" t="str">
            <v>09-14-02</v>
          </cell>
        </row>
        <row r="735">
          <cell r="A735" t="str">
            <v>РУТ-С</v>
          </cell>
          <cell r="B735" t="str">
            <v>09-15</v>
          </cell>
          <cell r="C735" t="str">
            <v>09-15-02</v>
          </cell>
        </row>
        <row r="736">
          <cell r="A736" t="str">
            <v>РУТ-С</v>
          </cell>
          <cell r="B736" t="str">
            <v>09-16</v>
          </cell>
          <cell r="C736" t="str">
            <v>09-16-02</v>
          </cell>
        </row>
        <row r="737">
          <cell r="A737" t="str">
            <v>РУТ-С</v>
          </cell>
          <cell r="B737" t="str">
            <v>09-17</v>
          </cell>
          <cell r="C737" t="str">
            <v>09-17-02</v>
          </cell>
        </row>
        <row r="738">
          <cell r="A738" t="str">
            <v>РУТ-С</v>
          </cell>
          <cell r="B738" t="str">
            <v>10-02</v>
          </cell>
          <cell r="C738" t="str">
            <v>10-02-02</v>
          </cell>
        </row>
        <row r="739">
          <cell r="A739" t="str">
            <v>РУТ-С</v>
          </cell>
          <cell r="B739" t="str">
            <v>10-03</v>
          </cell>
          <cell r="C739" t="str">
            <v>10-03-02</v>
          </cell>
        </row>
        <row r="740">
          <cell r="A740" t="str">
            <v>РУТ-С</v>
          </cell>
          <cell r="B740" t="str">
            <v>10-04</v>
          </cell>
          <cell r="C740" t="str">
            <v>10-04-02</v>
          </cell>
        </row>
        <row r="741">
          <cell r="A741" t="str">
            <v>РУТ-С</v>
          </cell>
          <cell r="B741" t="str">
            <v>10-05</v>
          </cell>
          <cell r="C741" t="str">
            <v>10-05-02</v>
          </cell>
        </row>
        <row r="742">
          <cell r="A742" t="str">
            <v>РУТ-С</v>
          </cell>
          <cell r="B742" t="str">
            <v>10-06</v>
          </cell>
          <cell r="C742" t="str">
            <v>10-06-02</v>
          </cell>
        </row>
        <row r="743">
          <cell r="A743" t="str">
            <v>РУТ-С</v>
          </cell>
          <cell r="B743" t="str">
            <v>10-07</v>
          </cell>
          <cell r="C743" t="str">
            <v>10-07-02</v>
          </cell>
        </row>
        <row r="744">
          <cell r="A744" t="str">
            <v>РУТ-С</v>
          </cell>
          <cell r="B744" t="str">
            <v>10-08</v>
          </cell>
          <cell r="C744" t="str">
            <v>10-08-02</v>
          </cell>
        </row>
        <row r="745">
          <cell r="A745" t="str">
            <v>РУТ-С</v>
          </cell>
          <cell r="B745" t="str">
            <v>10-09</v>
          </cell>
          <cell r="C745" t="str">
            <v>10-09-02</v>
          </cell>
        </row>
        <row r="746">
          <cell r="A746" t="str">
            <v>РУТ-С</v>
          </cell>
          <cell r="B746" t="str">
            <v>10-10</v>
          </cell>
          <cell r="C746" t="str">
            <v>10-10-02</v>
          </cell>
        </row>
        <row r="747">
          <cell r="A747" t="str">
            <v>РУТ-С</v>
          </cell>
          <cell r="B747" t="str">
            <v>10-11</v>
          </cell>
          <cell r="C747" t="str">
            <v>10-11-02</v>
          </cell>
        </row>
        <row r="748">
          <cell r="A748" t="str">
            <v>РУТ-С</v>
          </cell>
          <cell r="B748" t="str">
            <v>10-12</v>
          </cell>
          <cell r="C748" t="str">
            <v>10-12-02</v>
          </cell>
        </row>
        <row r="749">
          <cell r="A749" t="str">
            <v>РУТ-С</v>
          </cell>
          <cell r="B749" t="str">
            <v>10-13</v>
          </cell>
          <cell r="C749" t="str">
            <v>10-13-02</v>
          </cell>
        </row>
        <row r="750">
          <cell r="A750" t="str">
            <v>РУТ-С</v>
          </cell>
          <cell r="B750" t="str">
            <v>10-14</v>
          </cell>
          <cell r="C750" t="str">
            <v>10-14-02</v>
          </cell>
        </row>
        <row r="751">
          <cell r="A751" t="str">
            <v>РУТ-С</v>
          </cell>
          <cell r="B751" t="str">
            <v>10-15</v>
          </cell>
          <cell r="C751" t="str">
            <v>10-15-02</v>
          </cell>
        </row>
        <row r="752">
          <cell r="A752" t="str">
            <v>РУТ-С</v>
          </cell>
          <cell r="B752" t="str">
            <v>10-16</v>
          </cell>
          <cell r="C752" t="str">
            <v>10-16-02</v>
          </cell>
        </row>
        <row r="753">
          <cell r="A753" t="str">
            <v>РУТ-С</v>
          </cell>
          <cell r="B753" t="str">
            <v>10-17</v>
          </cell>
          <cell r="C753" t="str">
            <v>10-17-02</v>
          </cell>
        </row>
        <row r="754">
          <cell r="A754" t="str">
            <v>РУТ-С</v>
          </cell>
          <cell r="B754" t="str">
            <v>10-18</v>
          </cell>
          <cell r="C754" t="str">
            <v>10-18-02</v>
          </cell>
        </row>
        <row r="755">
          <cell r="A755" t="str">
            <v>РУТ-С</v>
          </cell>
          <cell r="B755" t="str">
            <v>10-19</v>
          </cell>
          <cell r="C755" t="str">
            <v>10-19-02</v>
          </cell>
        </row>
        <row r="756">
          <cell r="A756" t="str">
            <v>РУТ-С</v>
          </cell>
          <cell r="B756" t="str">
            <v>10-20</v>
          </cell>
          <cell r="C756" t="str">
            <v>10-20-02</v>
          </cell>
        </row>
        <row r="757">
          <cell r="A757" t="str">
            <v>РУТ-С</v>
          </cell>
          <cell r="B757" t="str">
            <v>11-02</v>
          </cell>
          <cell r="C757" t="str">
            <v>11-02-02</v>
          </cell>
        </row>
        <row r="758">
          <cell r="A758" t="str">
            <v>РУТ-С</v>
          </cell>
          <cell r="B758" t="str">
            <v>11-03</v>
          </cell>
          <cell r="C758" t="str">
            <v>11-03-02</v>
          </cell>
        </row>
        <row r="759">
          <cell r="A759" t="str">
            <v>РУТ-С</v>
          </cell>
          <cell r="B759" t="str">
            <v>11-04</v>
          </cell>
          <cell r="C759" t="str">
            <v>11-04-02</v>
          </cell>
        </row>
        <row r="760">
          <cell r="A760" t="str">
            <v>РУТ-С</v>
          </cell>
          <cell r="B760" t="str">
            <v>11-05</v>
          </cell>
          <cell r="C760" t="str">
            <v>11-05-02</v>
          </cell>
        </row>
        <row r="761">
          <cell r="A761" t="str">
            <v>РУТ-С</v>
          </cell>
          <cell r="B761" t="str">
            <v>11-06</v>
          </cell>
          <cell r="C761" t="str">
            <v>11-06-02</v>
          </cell>
        </row>
        <row r="762">
          <cell r="A762" t="str">
            <v>РУТ-С</v>
          </cell>
          <cell r="B762" t="str">
            <v>11-07</v>
          </cell>
          <cell r="C762" t="str">
            <v>11-07-02</v>
          </cell>
        </row>
        <row r="763">
          <cell r="A763" t="str">
            <v>РУТ-С</v>
          </cell>
          <cell r="B763" t="str">
            <v>12-02</v>
          </cell>
          <cell r="C763" t="str">
            <v>12-02-02</v>
          </cell>
        </row>
        <row r="764">
          <cell r="A764" t="str">
            <v>РУТ-С</v>
          </cell>
          <cell r="B764" t="str">
            <v>12-03</v>
          </cell>
          <cell r="C764" t="str">
            <v>12-03-02</v>
          </cell>
        </row>
        <row r="765">
          <cell r="A765" t="str">
            <v>РУТ-С</v>
          </cell>
          <cell r="B765" t="str">
            <v>12-04</v>
          </cell>
          <cell r="C765" t="str">
            <v>12-04-02</v>
          </cell>
        </row>
        <row r="766">
          <cell r="A766" t="str">
            <v>РУТ-С</v>
          </cell>
          <cell r="B766" t="str">
            <v>12-05</v>
          </cell>
          <cell r="C766" t="str">
            <v>12-05-02</v>
          </cell>
        </row>
        <row r="767">
          <cell r="A767" t="str">
            <v>РУТ-С</v>
          </cell>
          <cell r="B767" t="str">
            <v>12-06</v>
          </cell>
          <cell r="C767" t="str">
            <v>12-06-02</v>
          </cell>
        </row>
        <row r="768">
          <cell r="A768" t="str">
            <v>РУТ-С</v>
          </cell>
          <cell r="B768" t="str">
            <v>12-07</v>
          </cell>
          <cell r="C768" t="str">
            <v>12-07-02</v>
          </cell>
        </row>
        <row r="769">
          <cell r="A769" t="str">
            <v>РУТ-С</v>
          </cell>
          <cell r="B769" t="str">
            <v>12-08</v>
          </cell>
          <cell r="C769" t="str">
            <v>12-08-02</v>
          </cell>
        </row>
        <row r="770">
          <cell r="A770" t="str">
            <v>РУТ-С</v>
          </cell>
          <cell r="B770" t="str">
            <v>12-09</v>
          </cell>
          <cell r="C770" t="str">
            <v>12-09-02</v>
          </cell>
        </row>
        <row r="771">
          <cell r="A771" t="str">
            <v>РУТ-С</v>
          </cell>
          <cell r="B771" t="str">
            <v>12-10</v>
          </cell>
          <cell r="C771" t="str">
            <v>12-10-02</v>
          </cell>
        </row>
        <row r="772">
          <cell r="A772" t="str">
            <v>РУТ-С</v>
          </cell>
          <cell r="B772" t="str">
            <v>12-11</v>
          </cell>
          <cell r="C772" t="str">
            <v>12-11-02</v>
          </cell>
        </row>
        <row r="773">
          <cell r="A773" t="str">
            <v>РУТ-С</v>
          </cell>
          <cell r="B773" t="str">
            <v>12-12</v>
          </cell>
          <cell r="C773" t="str">
            <v>12-12-02</v>
          </cell>
        </row>
        <row r="774">
          <cell r="A774" t="str">
            <v>РУТ-С</v>
          </cell>
          <cell r="B774" t="str">
            <v>13-02</v>
          </cell>
          <cell r="C774" t="str">
            <v>13-02-02</v>
          </cell>
        </row>
        <row r="775">
          <cell r="A775" t="str">
            <v>РУТ-С</v>
          </cell>
          <cell r="B775" t="str">
            <v>13-03</v>
          </cell>
          <cell r="C775" t="str">
            <v>13-03-02</v>
          </cell>
        </row>
        <row r="776">
          <cell r="A776" t="str">
            <v>РУТ-С</v>
          </cell>
          <cell r="B776" t="str">
            <v>13-04</v>
          </cell>
          <cell r="C776" t="str">
            <v>13-04-02</v>
          </cell>
        </row>
        <row r="777">
          <cell r="A777" t="str">
            <v>РУТ-С</v>
          </cell>
          <cell r="B777" t="str">
            <v>13-05</v>
          </cell>
          <cell r="C777" t="str">
            <v>13-05-02</v>
          </cell>
        </row>
        <row r="778">
          <cell r="A778" t="str">
            <v>РУТ-С</v>
          </cell>
          <cell r="B778" t="str">
            <v>13-06</v>
          </cell>
          <cell r="C778" t="str">
            <v>13-06-02</v>
          </cell>
        </row>
        <row r="779">
          <cell r="A779" t="str">
            <v>РУТ-С</v>
          </cell>
          <cell r="B779" t="str">
            <v>13-07</v>
          </cell>
          <cell r="C779" t="str">
            <v>13-07-02</v>
          </cell>
        </row>
        <row r="780">
          <cell r="A780" t="str">
            <v>РУТ-С</v>
          </cell>
          <cell r="B780" t="str">
            <v>13-08</v>
          </cell>
          <cell r="C780" t="str">
            <v>13-08-02</v>
          </cell>
        </row>
        <row r="781">
          <cell r="A781" t="str">
            <v>РУТ-С</v>
          </cell>
          <cell r="B781" t="str">
            <v>13-09</v>
          </cell>
          <cell r="C781" t="str">
            <v>13-09-02</v>
          </cell>
        </row>
        <row r="782">
          <cell r="A782" t="str">
            <v>РУТ-С</v>
          </cell>
          <cell r="B782" t="str">
            <v>13-10</v>
          </cell>
          <cell r="C782" t="str">
            <v>13-10-02</v>
          </cell>
        </row>
        <row r="783">
          <cell r="A783" t="str">
            <v>РУТ-С</v>
          </cell>
          <cell r="B783" t="str">
            <v>13-11</v>
          </cell>
          <cell r="C783" t="str">
            <v>13-11-02</v>
          </cell>
        </row>
        <row r="784">
          <cell r="A784" t="str">
            <v>РУТ-С</v>
          </cell>
          <cell r="B784" t="str">
            <v>13-12</v>
          </cell>
          <cell r="C784" t="str">
            <v>13-12-02</v>
          </cell>
        </row>
        <row r="785">
          <cell r="A785" t="str">
            <v>РУТ-С</v>
          </cell>
          <cell r="B785" t="str">
            <v>13-13</v>
          </cell>
          <cell r="C785" t="str">
            <v>13-13-02</v>
          </cell>
        </row>
        <row r="786">
          <cell r="A786" t="str">
            <v>РУТ-С</v>
          </cell>
          <cell r="B786" t="str">
            <v>13-14</v>
          </cell>
          <cell r="C786" t="str">
            <v>13-14-02</v>
          </cell>
        </row>
        <row r="787">
          <cell r="A787" t="str">
            <v>РУТ-С</v>
          </cell>
          <cell r="B787" t="str">
            <v>13-16</v>
          </cell>
          <cell r="C787" t="str">
            <v>13-16-02</v>
          </cell>
        </row>
        <row r="788">
          <cell r="A788" t="str">
            <v>РУТ-С</v>
          </cell>
          <cell r="B788" t="str">
            <v>13-17</v>
          </cell>
          <cell r="C788" t="str">
            <v>13-17-02</v>
          </cell>
        </row>
        <row r="789">
          <cell r="A789" t="str">
            <v>РУТ-С</v>
          </cell>
          <cell r="B789" t="str">
            <v>15-11</v>
          </cell>
          <cell r="C789" t="str">
            <v>15-11-02</v>
          </cell>
        </row>
        <row r="790">
          <cell r="A790" t="str">
            <v>РУТ-С</v>
          </cell>
          <cell r="B790" t="str">
            <v>15-12</v>
          </cell>
          <cell r="C790" t="str">
            <v>15-12-02</v>
          </cell>
        </row>
        <row r="791">
          <cell r="A791" t="str">
            <v>РУТ-С</v>
          </cell>
          <cell r="B791" t="str">
            <v>15-13</v>
          </cell>
          <cell r="C791" t="str">
            <v>15-13-02</v>
          </cell>
        </row>
        <row r="792">
          <cell r="A792" t="str">
            <v>РУТ-С</v>
          </cell>
          <cell r="B792" t="str">
            <v>15-14</v>
          </cell>
          <cell r="C792" t="str">
            <v>15-14-02</v>
          </cell>
        </row>
        <row r="793">
          <cell r="A793" t="str">
            <v>РУТ-С</v>
          </cell>
          <cell r="B793" t="str">
            <v>15-15</v>
          </cell>
          <cell r="C793" t="str">
            <v>15-15-02</v>
          </cell>
        </row>
        <row r="794">
          <cell r="A794" t="str">
            <v>РУТ-С</v>
          </cell>
          <cell r="B794" t="str">
            <v>15-16</v>
          </cell>
          <cell r="C794" t="str">
            <v>15-16-02</v>
          </cell>
        </row>
        <row r="795">
          <cell r="A795" t="str">
            <v>РУТ-С</v>
          </cell>
          <cell r="B795" t="str">
            <v>15-17</v>
          </cell>
          <cell r="C795" t="str">
            <v>15-17-02</v>
          </cell>
        </row>
        <row r="796">
          <cell r="A796" t="str">
            <v>РУТ-С</v>
          </cell>
          <cell r="B796" t="str">
            <v>15-18</v>
          </cell>
          <cell r="C796" t="str">
            <v>15-18-02</v>
          </cell>
        </row>
        <row r="797">
          <cell r="A797" t="str">
            <v>РУТ-С</v>
          </cell>
          <cell r="B797" t="str">
            <v>15-19</v>
          </cell>
          <cell r="C797" t="str">
            <v>15-19-02</v>
          </cell>
        </row>
        <row r="798">
          <cell r="A798" t="str">
            <v>РУТ-С</v>
          </cell>
          <cell r="B798" t="str">
            <v>15-20</v>
          </cell>
          <cell r="C798" t="str">
            <v>15-20-02</v>
          </cell>
        </row>
        <row r="799">
          <cell r="A799" t="str">
            <v>РУТ-С</v>
          </cell>
          <cell r="B799" t="str">
            <v>15-21</v>
          </cell>
          <cell r="C799" t="str">
            <v>15-21-02</v>
          </cell>
        </row>
        <row r="800">
          <cell r="A800" t="str">
            <v>РУТ-С</v>
          </cell>
          <cell r="B800" t="str">
            <v>15-22</v>
          </cell>
          <cell r="C800" t="str">
            <v>15-22-02</v>
          </cell>
        </row>
        <row r="801">
          <cell r="A801" t="str">
            <v>РУТ-С</v>
          </cell>
          <cell r="B801" t="str">
            <v>15-23</v>
          </cell>
          <cell r="C801" t="str">
            <v>15-23-02</v>
          </cell>
        </row>
        <row r="802">
          <cell r="A802" t="str">
            <v>РУТ-С</v>
          </cell>
          <cell r="B802" t="str">
            <v>15-24</v>
          </cell>
          <cell r="C802" t="str">
            <v>15-24-02</v>
          </cell>
        </row>
        <row r="803">
          <cell r="A803" t="str">
            <v>ОДС-КТ</v>
          </cell>
          <cell r="B803" t="str">
            <v>33-01</v>
          </cell>
          <cell r="C803" t="str">
            <v>1</v>
          </cell>
        </row>
        <row r="804">
          <cell r="A804" t="str">
            <v>ЦР-ЦР</v>
          </cell>
          <cell r="B804" t="str">
            <v>31</v>
          </cell>
          <cell r="C804" t="str">
            <v>31</v>
          </cell>
        </row>
        <row r="805">
          <cell r="A805" t="str">
            <v>ЦА-КТ</v>
          </cell>
          <cell r="B805" t="str">
            <v>40</v>
          </cell>
          <cell r="C805" t="str">
            <v>1</v>
          </cell>
        </row>
      </sheetData>
      <sheetData sheetId="15" refreshError="1"/>
      <sheetData sheetId="16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2SAS_Dim_2_Revenue"/>
      <sheetName val="SAS2SAS_Dim_2"/>
      <sheetName val="SAP2SAS_DIM_7"/>
      <sheetName val="Sas2sas_dim_7_9"/>
      <sheetName val="sas_right_uom"/>
      <sheetName val="Лист1"/>
      <sheetName val="SAS2SAS_Dim_2old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Проверка"/>
      <sheetName val="баланс"/>
      <sheetName val="Отчет о движ денег"/>
      <sheetName val="расшифровка cash"/>
      <sheetName val="Отчет о движ капит"/>
      <sheetName val="отчет доход и расх"/>
      <sheetName val="2 спец доходы"/>
      <sheetName val="2 спец доходы месяц"/>
      <sheetName val="2 спец расх (себестоим)"/>
      <sheetName val="2 спец (расх периода)"/>
      <sheetName val="2 спец (не вход вычеты)"/>
      <sheetName val="2 спец (неоснов)"/>
      <sheetName val="2 спец (себестоим) месяц"/>
      <sheetName val="2 спец (расх периода) месяц"/>
      <sheetName val="2 спец (не вход вычеты) месяц"/>
      <sheetName val="2 спец (неоснов) месяц"/>
      <sheetName val="012"/>
      <sheetName val="1210 счет"/>
      <sheetName val="1210-011"/>
      <sheetName val="1220-010"/>
      <sheetName val="1230-010"/>
      <sheetName val="013"/>
      <sheetName val="014"/>
      <sheetName val="016"/>
      <sheetName val="РБП-1"/>
      <sheetName val="движение резерва"/>
      <sheetName val="расчет резерва"/>
      <sheetName val="020"/>
      <sheetName val="021"/>
      <sheetName val="022"/>
      <sheetName val="024"/>
      <sheetName val="ОС МФО"/>
      <sheetName val="027"/>
      <sheetName val="НМА МФО"/>
      <sheetName val="НКС МФО"/>
      <sheetName val="НКС"/>
      <sheetName val="доп расш НКС"/>
      <sheetName val="Капремонт"/>
      <sheetName val="029"/>
      <sheetName val="РБП"/>
      <sheetName val="030"/>
      <sheetName val="Краткоср ЗАЙМЫ"/>
      <sheetName val="031"/>
      <sheetName val="032"/>
      <sheetName val="033"/>
      <sheetName val="035"/>
      <sheetName val="040"/>
      <sheetName val="041"/>
      <sheetName val="042"/>
      <sheetName val="043"/>
      <sheetName val="044"/>
      <sheetName val="забаланс"/>
      <sheetName val="Sched 11-ACTUALS"/>
      <sheetName val="Scenarios"/>
      <sheetName val="GM1 (input)"/>
    </sheetNames>
    <sheetDataSet>
      <sheetData sheetId="0">
        <row r="54">
          <cell r="C54" t="str">
            <v>ТОО Восток-Телеком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Прогноз доходов"/>
      <sheetName val="Прогноз числа ОТА"/>
      <sheetName val="Прогноз трафика и такс"/>
      <sheetName val="Анализ трафика и такс"/>
      <sheetName val="Доходы-существ."/>
      <sheetName val="Доходы-новые"/>
      <sheetName val="Доходы-качество"/>
      <sheetName val="Доходы-свод"/>
      <sheetName val="II. Аналитические таблицы"/>
      <sheetName val="Динамика ОТА"/>
      <sheetName val="Диаграммы ОТА"/>
      <sheetName val="Динамика такс (ФЛ)"/>
      <sheetName val="Динамика такс (ИП)"/>
      <sheetName val="Динамика такс (ЮЛ)"/>
      <sheetName val="Динамика такс (Общее)"/>
      <sheetName val="Такса Зоны Интернет"/>
      <sheetName val="% прочих доходов"/>
      <sheetName val="% спаренных"/>
      <sheetName val="Доходы на 1 ОТА"/>
      <sheetName val="III. Оценка внутр.среды"/>
      <sheetName val="Внутр.среда"/>
      <sheetName val="Рост ОТА"/>
      <sheetName val="Рост доходов"/>
      <sheetName val="IV. Исходные данные"/>
      <sheetName val="Описание проекта"/>
      <sheetName val="Описание сети"/>
      <sheetName val="ОТА и ДЗ"/>
      <sheetName val="Движение ОТА"/>
      <sheetName val="Трафик и Доходы"/>
      <sheetName val="Точки продаж"/>
      <sheetName val="Hidden"/>
      <sheetName val="B-4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Краткое содержание"/>
      <sheetName val="1.Резюме проекта"/>
      <sheetName val="2.1.Текущее состояние сети"/>
      <sheetName val="2.2.Техническое решение"/>
      <sheetName val="2.3.Спецификации по этапам"/>
      <sheetName val="2.4.Основные показатели проекта"/>
      <sheetName val="2.5.Этапы инвестирования"/>
      <sheetName val="2.6.Альтернативное тех.решение"/>
      <sheetName val="3.Входные данные"/>
      <sheetName val="4.БКВ"/>
      <sheetName val="5.Амортизация"/>
      <sheetName val="6.1 Доходы"/>
      <sheetName val="6. Доходы"/>
      <sheetName val="Риски проекта"/>
      <sheetName val="Карта рисков"/>
      <sheetName val="Лизинг"/>
      <sheetName val="7.Расходы"/>
      <sheetName val="8.ОДДС"/>
      <sheetName val="9 КПЭ"/>
      <sheetName val="10.Фин.пок-ли"/>
      <sheetName val="11.Заключение"/>
      <sheetName val="ФЭЗ"/>
      <sheetName val="Расчет Аренды каналов"/>
      <sheetName val="Норма расчета на 1 т.п."/>
      <sheetName val="КОФ"/>
      <sheetName val="Анализ чувствительности"/>
      <sheetName val="расчеты расх части"/>
      <sheetName val="Приложение к ФЭЗ"/>
      <sheetName val="Заключение на ПК"/>
      <sheetName val="Hidd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G2">
            <v>0.1</v>
          </cell>
          <cell r="H2">
            <v>0.05</v>
          </cell>
          <cell r="I2">
            <v>0</v>
          </cell>
          <cell r="J2">
            <v>0.85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list"/>
      <sheetName val="Итого с корректировками"/>
      <sheetName val="ВСЕГО МСФО"/>
      <sheetName val="МСФО АО"/>
      <sheetName val="Дочерние"/>
      <sheetName val="АО"/>
      <sheetName val="Филиалы"/>
      <sheetName val="акм"/>
      <sheetName val="акт"/>
      <sheetName val="атр"/>
      <sheetName val="вко"/>
      <sheetName val="врдт"/>
      <sheetName val="жам"/>
      <sheetName val="зко"/>
      <sheetName val="зрдт"/>
      <sheetName val="кар"/>
      <sheetName val="кзл"/>
      <sheetName val="кос"/>
      <sheetName val="ман"/>
      <sheetName val="пав"/>
      <sheetName val="ско"/>
      <sheetName val="срдт"/>
      <sheetName val="юко"/>
      <sheetName val="юрдт"/>
      <sheetName val="АсТ"/>
      <sheetName val="рдт.аст"/>
      <sheetName val="рдт.алт"/>
      <sheetName val="дс"/>
      <sheetName val="рто"/>
      <sheetName val="гцуст"/>
      <sheetName val="дст"/>
      <sheetName val="цпк"/>
      <sheetName val="црдт"/>
      <sheetName val="даикт"/>
      <sheetName val="дтк"/>
      <sheetName val="дис"/>
      <sheetName val="дрб"/>
      <sheetName val="дкб"/>
      <sheetName val="соб"/>
      <sheetName val="корректировкиМСФО"/>
      <sheetName val="кт-айикс"/>
      <sheetName val="нурсат"/>
      <sheetName val="нурсат+"/>
      <sheetName val="maxcom"/>
      <sheetName val="алтел"/>
      <sheetName val="kies"/>
      <sheetName val="dtv"/>
      <sheetName val="мобайл"/>
      <sheetName val="восток"/>
      <sheetName val="cloud lab"/>
      <sheetName val="online.kg"/>
      <sheetName val="цоит"/>
      <sheetName val="info"/>
      <sheetName val="корректировки"/>
      <sheetName val="мтссвернутый"/>
      <sheetName val="нурсатсвернутый"/>
    </sheetNames>
    <sheetDataSet>
      <sheetData sheetId="0">
        <row r="19">
          <cell r="F19">
            <v>2018</v>
          </cell>
          <cell r="H19">
            <v>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Свод по АО"/>
      <sheetName val="1 квартал"/>
      <sheetName val="TFR_Prod.ind"/>
      <sheetName val="TFR_Fin stat"/>
      <sheetName val="TFR_Fin KPI"/>
    </sheetNames>
    <sheetDataSet>
      <sheetData sheetId="0" refreshError="1">
        <row r="20">
          <cell r="F20">
            <v>2011</v>
          </cell>
          <cell r="J20" t="str">
            <v>с января по декабрь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Data"/>
      <sheetName val="QTR"/>
      <sheetName val="Splits"/>
      <sheetName val="Factors"/>
      <sheetName val="Hidden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2009"/>
      <sheetName val="Check"/>
      <sheetName val="254Coms"/>
      <sheetName val="254"/>
      <sheetName val="Budget2010_final"/>
      <sheetName val="SND_projects"/>
      <sheetName val="New_Fintur_format"/>
      <sheetName val="Vendors"/>
      <sheetName val="Sheet1"/>
      <sheetName val="Budget2009_final"/>
      <sheetName val="SN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18">
          <cell r="B118" t="str">
            <v>254-70160-2 Operational Maintenance-IT Hardware</v>
          </cell>
        </row>
        <row r="119">
          <cell r="B119" t="str">
            <v xml:space="preserve">254-20040_Common address book including Sim and phone book backup. </v>
          </cell>
        </row>
        <row r="120">
          <cell r="B120" t="str">
            <v>254-20040_Default call forwarding &amp; Flexible call forwarding</v>
          </cell>
        </row>
        <row r="121">
          <cell r="B121" t="str">
            <v>254-20040_GPRS Realtime charging HW extension</v>
          </cell>
        </row>
        <row r="122">
          <cell r="B122" t="str">
            <v>254-20040_Instant Messaging(ICQ, mail.ru)</v>
          </cell>
        </row>
        <row r="123">
          <cell r="B123" t="str">
            <v>254-20040_IP Call</v>
          </cell>
        </row>
        <row r="124">
          <cell r="B124" t="str">
            <v>254-20040_M-Payment</v>
          </cell>
        </row>
        <row r="125">
          <cell r="B125" t="str">
            <v>254-20040_New web and wap portal including music portal</v>
          </cell>
        </row>
        <row r="126">
          <cell r="B126" t="str">
            <v>254-20040_Service Network Infrastructure Improvement</v>
          </cell>
        </row>
        <row r="127">
          <cell r="B127" t="str">
            <v>254-20040_Service Network Infrastructure Improvement</v>
          </cell>
        </row>
        <row r="128">
          <cell r="B128" t="str">
            <v>254-20040_VAS platforms extension</v>
          </cell>
        </row>
        <row r="129">
          <cell r="B129" t="str">
            <v>254-20040_Video streaming + Mobile TV</v>
          </cell>
        </row>
        <row r="130">
          <cell r="B130" t="str">
            <v>254-20040_Voice mail (features)</v>
          </cell>
        </row>
        <row r="131">
          <cell r="B131" t="str">
            <v>254-20060_GPRS/EDGE Platforms Extension</v>
          </cell>
        </row>
        <row r="132">
          <cell r="B132" t="str">
            <v>254-20060_IT room monitoring</v>
          </cell>
        </row>
        <row r="133">
          <cell r="B133" t="str">
            <v>254-20060_Other expenses network system( for upgrade of old Firewall hardware, servers)</v>
          </cell>
        </row>
        <row r="134">
          <cell r="B134" t="str">
            <v>254-20080_3d party environment</v>
          </cell>
        </row>
        <row r="135">
          <cell r="B135" t="str">
            <v>254-20080_3G</v>
          </cell>
        </row>
        <row r="136">
          <cell r="B136" t="str">
            <v>254-20080_ADWH improvement</v>
          </cell>
        </row>
        <row r="137">
          <cell r="B137" t="str">
            <v>254-20080_BackUP system improvement</v>
          </cell>
        </row>
        <row r="138">
          <cell r="B138" t="str">
            <v>254-20080_Billing new features/modules implementation</v>
          </cell>
        </row>
        <row r="139">
          <cell r="B139" t="str">
            <v>254-20080_Billing System Extension</v>
          </cell>
        </row>
        <row r="140">
          <cell r="B140" t="str">
            <v>254-20080_Business control system extension</v>
          </cell>
        </row>
        <row r="141">
          <cell r="B141" t="str">
            <v>254-20080_Convergent Billing System</v>
          </cell>
        </row>
        <row r="142">
          <cell r="B142" t="str">
            <v>254-20080_Copper eye SDRS (government related reports)</v>
          </cell>
        </row>
        <row r="143">
          <cell r="B143" t="str">
            <v>254-20080_CRM (Siebel, DWH-new projects)</v>
          </cell>
        </row>
        <row r="144">
          <cell r="B144" t="str">
            <v>254-20080_Data Center structure improvement</v>
          </cell>
        </row>
        <row r="145">
          <cell r="B145" t="str">
            <v>254-20080_Development projects</v>
          </cell>
        </row>
        <row r="146">
          <cell r="B146" t="str">
            <v>254-20080_EMM</v>
          </cell>
        </row>
        <row r="147">
          <cell r="B147" t="str">
            <v>254-20080_Hardware environment virtualisation</v>
          </cell>
        </row>
        <row r="148">
          <cell r="B148" t="str">
            <v>254-20080_Revenue Assurance</v>
          </cell>
        </row>
        <row r="149">
          <cell r="B149" t="str">
            <v>254-20080_SAN software</v>
          </cell>
        </row>
        <row r="150">
          <cell r="B150" t="str">
            <v>254-20080_Site redundancy/balancing (BCP)</v>
          </cell>
        </row>
        <row r="151">
          <cell r="B151" t="str">
            <v>254-20080_Storage Area Network improvement</v>
          </cell>
        </row>
        <row r="152">
          <cell r="B152" t="str">
            <v>254-20080_Storage hw improvement</v>
          </cell>
        </row>
        <row r="153">
          <cell r="B153" t="str">
            <v>254-20080_Wimax</v>
          </cell>
        </row>
        <row r="154">
          <cell r="B154" t="str">
            <v>254-21000_Operational Software</v>
          </cell>
        </row>
        <row r="155">
          <cell r="B155" t="str">
            <v>254-21010_Other Operational Intangibles</v>
          </cell>
        </row>
        <row r="156">
          <cell r="B156" t="str">
            <v>254-21410_CBOSS licenses (Postpaid services)</v>
          </cell>
        </row>
        <row r="157">
          <cell r="B157" t="str">
            <v>254-21410_CRM (Siebel licenses, Tibco - MiddleWare)</v>
          </cell>
        </row>
        <row r="158">
          <cell r="B158" t="str">
            <v>254-21410_Licenses extension for environment systems (HP,SIGOS,Oracle,Veritas)</v>
          </cell>
        </row>
        <row r="159">
          <cell r="B159" t="str">
            <v>254-21410_Other expenses network system( for upgrade of old Firewall hardware, servers)</v>
          </cell>
        </row>
        <row r="160">
          <cell r="B160" t="str">
            <v>254-21410_MMS/SMS (software licenses)</v>
          </cell>
        </row>
        <row r="161">
          <cell r="B161" t="str">
            <v>254-21410_OPSC License (Prepaid services)</v>
          </cell>
        </row>
        <row r="162">
          <cell r="B162" t="str">
            <v>254-21410_VAS (MGw, TAS, USSD, WGw license extension)</v>
          </cell>
        </row>
        <row r="163">
          <cell r="B163" t="str">
            <v>254-21410_Virtualisation software</v>
          </cell>
        </row>
        <row r="164">
          <cell r="B164" t="str">
            <v>254-21410_ADWH improvement</v>
          </cell>
        </row>
        <row r="165">
          <cell r="B165" t="str">
            <v>254-21410_Convergent Billing System</v>
          </cell>
        </row>
        <row r="166">
          <cell r="B166" t="str">
            <v>254-21410_GPRS/EDGE Platforms Extension</v>
          </cell>
        </row>
        <row r="167">
          <cell r="B167" t="str">
            <v>254-21410_Operational Software</v>
          </cell>
        </row>
        <row r="168">
          <cell r="B168" t="str">
            <v>254-21410_Service Network Infrastructure Improvement</v>
          </cell>
        </row>
        <row r="169">
          <cell r="B169" t="str">
            <v>254-70080-4_ACRM</v>
          </cell>
        </row>
        <row r="170">
          <cell r="B170" t="str">
            <v>254-70080-4_Billing support level increase</v>
          </cell>
        </row>
        <row r="171">
          <cell r="B171" t="str">
            <v>254-70080-4_BusinessObjects</v>
          </cell>
        </row>
        <row r="172">
          <cell r="B172" t="str">
            <v>254-70080-4_CheckPoint SW</v>
          </cell>
        </row>
        <row r="173">
          <cell r="B173" t="str">
            <v>254-70080-4_Development software</v>
          </cell>
        </row>
        <row r="174">
          <cell r="B174" t="str">
            <v>254-70080-4_Enterprise software</v>
          </cell>
        </row>
        <row r="175">
          <cell r="B175" t="str">
            <v>254-70080-4_Monitoring software</v>
          </cell>
        </row>
        <row r="176">
          <cell r="B176" t="str">
            <v>254-70080-4_OCRM</v>
          </cell>
        </row>
        <row r="177">
          <cell r="B177" t="str">
            <v>254-70080-4_Oracle</v>
          </cell>
        </row>
        <row r="178">
          <cell r="B178" t="str">
            <v>254-70080-4_SIGOS</v>
          </cell>
        </row>
        <row r="179">
          <cell r="B179" t="str">
            <v>254-70080-4_Veritas</v>
          </cell>
        </row>
        <row r="180">
          <cell r="B180" t="str">
            <v xml:space="preserve">254-70080-4_Wimax </v>
          </cell>
        </row>
        <row r="181">
          <cell r="B181" t="str">
            <v>254-70160-2_Cisco</v>
          </cell>
        </row>
        <row r="182">
          <cell r="B182" t="str">
            <v>254-70160-2_Hitachi</v>
          </cell>
        </row>
        <row r="183">
          <cell r="B183" t="str">
            <v>254-70160-2_Nokia</v>
          </cell>
        </row>
        <row r="184">
          <cell r="B184" t="str">
            <v>254-70160-2_HP</v>
          </cell>
        </row>
        <row r="185">
          <cell r="B185" t="str">
            <v>254-70160-2_IT HW</v>
          </cell>
        </row>
        <row r="186">
          <cell r="B186" t="str">
            <v>254-70160-2_Office equipment</v>
          </cell>
        </row>
        <row r="187">
          <cell r="B187" t="str">
            <v xml:space="preserve">254-70160-2_PABX and telephones </v>
          </cell>
        </row>
      </sheetData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4Coms"/>
      <sheetName val="check"/>
      <sheetName val="254"/>
      <sheetName val="Budget2013_final"/>
      <sheetName val="SND_projects"/>
      <sheetName val="New_Fintur_format"/>
      <sheetName val="Vendors"/>
      <sheetName val="vendor name"/>
      <sheetName val="TS Group"/>
      <sheetName val="CAPEX_quick-reference guide"/>
      <sheetName val="Master Sheet"/>
    </sheetNames>
    <sheetDataSet>
      <sheetData sheetId="0"/>
      <sheetData sheetId="1"/>
      <sheetData sheetId="2"/>
      <sheetData sheetId="3"/>
      <sheetData sheetId="4">
        <row r="101">
          <cell r="B101" t="str">
            <v>no project</v>
          </cell>
        </row>
        <row r="102">
          <cell r="B102" t="str">
            <v>254-20030_Supplementary System</v>
          </cell>
        </row>
        <row r="103">
          <cell r="B103" t="str">
            <v>254-20040_Extension of VAS systems</v>
          </cell>
        </row>
        <row r="104">
          <cell r="B104" t="str">
            <v>254-20040_VAS projects</v>
          </cell>
        </row>
        <row r="105">
          <cell r="B105" t="str">
            <v>254-20060_Expenses for extension of the network systems</v>
          </cell>
        </row>
        <row r="106">
          <cell r="B106" t="str">
            <v>254-20060_Expenses for monitoring of IT operations</v>
          </cell>
        </row>
        <row r="107">
          <cell r="B107" t="str">
            <v>254-20060_SGSN/GGSN/GPRS expenses</v>
          </cell>
        </row>
        <row r="108">
          <cell r="B108" t="str">
            <v>254-20080_Data Center expenses</v>
          </cell>
        </row>
        <row r="109">
          <cell r="B109" t="str">
            <v>254-20080_Expenses for DWH systems</v>
          </cell>
        </row>
        <row r="110">
          <cell r="B110" t="str">
            <v>254-20080_Expenses for monitoring of IT operations</v>
          </cell>
        </row>
        <row r="111">
          <cell r="B111" t="str">
            <v>254-20080_Extension of Billing systems</v>
          </cell>
        </row>
        <row r="112">
          <cell r="B112" t="str">
            <v>254-20080_SAN expenses</v>
          </cell>
        </row>
        <row r="113">
          <cell r="B113" t="str">
            <v>254-20080_Virtualization project expenses</v>
          </cell>
        </row>
        <row r="114">
          <cell r="B114" t="str">
            <v>254-21410_Business projects</v>
          </cell>
        </row>
        <row r="115">
          <cell r="B115" t="str">
            <v>254-21410_Data Center expenses</v>
          </cell>
        </row>
        <row r="116">
          <cell r="B116" t="str">
            <v xml:space="preserve">254-21410 - Expenses for DWH systems </v>
          </cell>
        </row>
        <row r="117">
          <cell r="B117" t="str">
            <v>254-21410_Expenses for monitoring of IT operations</v>
          </cell>
        </row>
        <row r="118">
          <cell r="B118" t="str">
            <v>254-21410_Extension of Billing systems</v>
          </cell>
        </row>
        <row r="119">
          <cell r="B119" t="str">
            <v>254-21410_Extension of Business control system</v>
          </cell>
        </row>
        <row r="120">
          <cell r="B120" t="str">
            <v>254-21410_Extension of VAS systems</v>
          </cell>
        </row>
        <row r="121">
          <cell r="B121" t="str">
            <v>254-21410_Provisioning/Mediation system</v>
          </cell>
        </row>
        <row r="122">
          <cell r="B122" t="str">
            <v>254-21410 - VAS projects</v>
          </cell>
        </row>
        <row r="123">
          <cell r="B123" t="str">
            <v xml:space="preserve">254-21410_Virtualization project expenses
</v>
          </cell>
        </row>
        <row r="124">
          <cell r="B124" t="str">
            <v>254-20240_Furniture &amp; Fixture</v>
          </cell>
        </row>
        <row r="125">
          <cell r="B125" t="str">
            <v>254-20250_Expenses for extension of EIT systems</v>
          </cell>
        </row>
        <row r="126">
          <cell r="B126" t="str">
            <v>254-21200_Business projects</v>
          </cell>
        </row>
        <row r="127">
          <cell r="B127" t="str">
            <v xml:space="preserve">254-21200_Development software </v>
          </cell>
        </row>
        <row r="128">
          <cell r="B128" t="str">
            <v>254-21200_Non-Operational Software</v>
          </cell>
        </row>
      </sheetData>
      <sheetData sheetId="5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4c"/>
      <sheetName val="254c+"/>
      <sheetName val="Check"/>
      <sheetName val="254"/>
      <sheetName val="Budget2009_final"/>
      <sheetName val="254_projects"/>
      <sheetName val="Vendors"/>
      <sheetName val="254_calculation"/>
      <sheetName val="Лист1"/>
      <sheetName val="Final_after_BCR"/>
      <sheetName val="Relocations"/>
      <sheetName val="Commitment07"/>
      <sheetName val="EOF"/>
      <sheetName val="Лист2"/>
    </sheetNames>
    <sheetDataSet>
      <sheetData sheetId="0"/>
      <sheetData sheetId="1"/>
      <sheetData sheetId="2"/>
      <sheetData sheetId="3"/>
      <sheetData sheetId="4">
        <row r="106">
          <cell r="B106" t="str">
            <v xml:space="preserve">No project </v>
          </cell>
        </row>
      </sheetData>
      <sheetData sheetId="5">
        <row r="106">
          <cell r="B106" t="str">
            <v xml:space="preserve">No project </v>
          </cell>
        </row>
        <row r="107">
          <cell r="B107" t="str">
            <v>70080-4-Telenity</v>
          </cell>
        </row>
        <row r="108">
          <cell r="B108" t="str">
            <v>70080-4-SIGOS</v>
          </cell>
        </row>
        <row r="109">
          <cell r="B109" t="str">
            <v>70080-4-CBOSS support level increase</v>
          </cell>
        </row>
        <row r="110">
          <cell r="B110" t="str">
            <v>70080-4-Veritas</v>
          </cell>
        </row>
        <row r="111">
          <cell r="B111" t="str">
            <v>70080-4-Development software</v>
          </cell>
        </row>
        <row r="112">
          <cell r="B112" t="str">
            <v>70080-4-Enterprise software</v>
          </cell>
        </row>
        <row r="113">
          <cell r="B113" t="str">
            <v>70080-4-CheckPoint SW</v>
          </cell>
        </row>
        <row r="114">
          <cell r="B114" t="str">
            <v>70080-4-M-payment</v>
          </cell>
        </row>
        <row r="115">
          <cell r="B115" t="str">
            <v>70080-4-BusinessObjects</v>
          </cell>
        </row>
        <row r="116">
          <cell r="B116" t="str">
            <v xml:space="preserve">70080-4-Wimax </v>
          </cell>
        </row>
        <row r="117">
          <cell r="B117" t="str">
            <v>70080-4-Oracle</v>
          </cell>
        </row>
        <row r="118">
          <cell r="B118" t="str">
            <v>70080-4-Other</v>
          </cell>
        </row>
        <row r="119">
          <cell r="B119" t="str">
            <v>70080-4-Siebel</v>
          </cell>
        </row>
        <row r="120">
          <cell r="B120" t="str">
            <v xml:space="preserve">70080-4-Tibco </v>
          </cell>
        </row>
        <row r="121">
          <cell r="B121" t="str">
            <v xml:space="preserve">70080-4-CRM </v>
          </cell>
        </row>
        <row r="122">
          <cell r="B122" t="str">
            <v>70160-2-HP</v>
          </cell>
        </row>
        <row r="123">
          <cell r="B123" t="str">
            <v>70160-2-SUN</v>
          </cell>
        </row>
        <row r="124">
          <cell r="B124" t="str">
            <v>70160-2-Cisco</v>
          </cell>
        </row>
        <row r="125">
          <cell r="B125" t="str">
            <v>70160-2-IT HW</v>
          </cell>
        </row>
        <row r="126">
          <cell r="B126" t="str">
            <v xml:space="preserve">70160-2-PABX and telephones </v>
          </cell>
        </row>
        <row r="127">
          <cell r="B127" t="str">
            <v>70160-2-Office equipment</v>
          </cell>
        </row>
        <row r="128">
          <cell r="B128" t="str">
            <v>70160-2-Hitachi</v>
          </cell>
        </row>
        <row r="129">
          <cell r="B129" t="str">
            <v>70160-2-Supplementary hw</v>
          </cell>
        </row>
        <row r="130">
          <cell r="B130" t="str">
            <v>70160-2-S-Matic</v>
          </cell>
        </row>
        <row r="131">
          <cell r="B131" t="str">
            <v>70160-2-Other</v>
          </cell>
        </row>
        <row r="132">
          <cell r="B132" t="str">
            <v xml:space="preserve">20040-RBT new features (ivr, radio, corporate, present) </v>
          </cell>
        </row>
        <row r="133">
          <cell r="B133" t="str">
            <v>20040-Mobile advertisement</v>
          </cell>
        </row>
        <row r="134">
          <cell r="B134" t="str">
            <v>20040-Common address book including Sim and phone book backup</v>
          </cell>
        </row>
        <row r="135">
          <cell r="B135" t="str">
            <v>20040-Blackberry</v>
          </cell>
        </row>
        <row r="136">
          <cell r="B136" t="str">
            <v>20040-SMS Antispam</v>
          </cell>
        </row>
        <row r="137">
          <cell r="B137" t="str">
            <v>20040-Sending Sms&amp;Mms From Outlook</v>
          </cell>
        </row>
        <row r="138">
          <cell r="B138" t="str">
            <v xml:space="preserve">20040-Default call forwarding &amp; Flexible call forwarding </v>
          </cell>
        </row>
        <row r="139">
          <cell r="B139" t="str">
            <v>20040-GroupSMS</v>
          </cell>
        </row>
        <row r="140">
          <cell r="B140" t="str">
            <v>20040-Voice mail (features)</v>
          </cell>
        </row>
        <row r="141">
          <cell r="B141" t="str">
            <v>20040-Service Network Infrastructure Improvement</v>
          </cell>
        </row>
        <row r="142">
          <cell r="B142" t="str">
            <v>20040-M-Payment</v>
          </cell>
        </row>
        <row r="143">
          <cell r="B143" t="str">
            <v>20040-Mobile banking</v>
          </cell>
        </row>
        <row r="144">
          <cell r="B144" t="str">
            <v>20040-GPRS Realtime charging HW extension</v>
          </cell>
        </row>
        <row r="145">
          <cell r="B145" t="str">
            <v>20040-Platforms extension</v>
          </cell>
        </row>
        <row r="146">
          <cell r="B146" t="str">
            <v>20040-Other</v>
          </cell>
        </row>
        <row r="147">
          <cell r="B147" t="str">
            <v>20060-IT room monitoring</v>
          </cell>
        </row>
        <row r="148">
          <cell r="B148" t="str">
            <v>20060-Network and IT management system</v>
          </cell>
        </row>
        <row r="149">
          <cell r="B149" t="str">
            <v>20040-Other</v>
          </cell>
        </row>
        <row r="150">
          <cell r="B150" t="str">
            <v>20080-3G</v>
          </cell>
        </row>
        <row r="151">
          <cell r="B151" t="str">
            <v>20080-Reporting consolidation (DWH1+, migration from others)</v>
          </cell>
        </row>
        <row r="152">
          <cell r="B152" t="str">
            <v>20080-Convergent Billing System</v>
          </cell>
        </row>
        <row r="153">
          <cell r="B153" t="str">
            <v>20080-FMS / probes</v>
          </cell>
        </row>
        <row r="154">
          <cell r="B154" t="str">
            <v>20080-Credit Management System</v>
          </cell>
        </row>
        <row r="155">
          <cell r="B155" t="str">
            <v>20080-Revenue Assurance</v>
          </cell>
        </row>
        <row r="156">
          <cell r="B156" t="str">
            <v>20080-Storage Area Network improvement</v>
          </cell>
        </row>
        <row r="157">
          <cell r="B157" t="str">
            <v>20080-Site redundancy/balancing (BCP)</v>
          </cell>
        </row>
        <row r="158">
          <cell r="B158" t="str">
            <v>20080-Copper eye SDRS (government related reports)</v>
          </cell>
        </row>
        <row r="159">
          <cell r="B159" t="str">
            <v xml:space="preserve">20080-IDManagement (Virt. Services) </v>
          </cell>
        </row>
        <row r="160">
          <cell r="B160" t="str">
            <v>20080-ORGA new features/modules implementation</v>
          </cell>
        </row>
        <row r="161">
          <cell r="B161" t="str">
            <v xml:space="preserve">20080-CRM (Siebel, DWH-new projects) </v>
          </cell>
        </row>
        <row r="162">
          <cell r="B162" t="str">
            <v>20080-Development projects</v>
          </cell>
        </row>
        <row r="163">
          <cell r="B163" t="str">
            <v>20080-Other</v>
          </cell>
        </row>
        <row r="164">
          <cell r="B164" t="str">
            <v>21010-3d party environment</v>
          </cell>
        </row>
        <row r="165">
          <cell r="B165" t="str">
            <v xml:space="preserve">21010-CRM (Siebel licenses, Tibco - MiddleWare) </v>
          </cell>
        </row>
        <row r="166">
          <cell r="B166" t="str">
            <v>21010-Other</v>
          </cell>
        </row>
        <row r="167">
          <cell r="B167" t="str">
            <v>21410-Licenses extension (HP,SIGOS)</v>
          </cell>
        </row>
        <row r="168">
          <cell r="B168" t="str">
            <v>21410-CBOSSinterconnect</v>
          </cell>
        </row>
        <row r="169">
          <cell r="B169" t="str">
            <v>21410-PGS&amp;ADC (software licenses)</v>
          </cell>
        </row>
        <row r="170">
          <cell r="B170" t="str">
            <v>21410-CBOSS</v>
          </cell>
        </row>
        <row r="171">
          <cell r="B171" t="str">
            <v>21410-MMS/SMS (software licenses)</v>
          </cell>
        </row>
        <row r="172">
          <cell r="B172" t="str">
            <v>21410-VAS (MGw, TAS, USSD, WGw license extension)</v>
          </cell>
        </row>
        <row r="173">
          <cell r="B173" t="str">
            <v>21410-OPSC License (Prepaid services)</v>
          </cell>
        </row>
        <row r="174">
          <cell r="B174" t="str">
            <v>21410-IVR (CBOSS, ORGA, VM license extension)</v>
          </cell>
        </row>
        <row r="175">
          <cell r="B175" t="str">
            <v>21410-GPRS realtime charging</v>
          </cell>
        </row>
        <row r="176">
          <cell r="B176" t="str">
            <v>21410-Development software</v>
          </cell>
        </row>
        <row r="177">
          <cell r="B177" t="str">
            <v>21410-Site redundancy/balancing (BCP)</v>
          </cell>
        </row>
        <row r="178">
          <cell r="B178" t="str">
            <v xml:space="preserve">21410-CRM (Siebel licenses, Tibco - MiddleWare) </v>
          </cell>
        </row>
        <row r="179">
          <cell r="B179" t="str">
            <v>21410-Other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velBook (sorted)"/>
      <sheetName val="TravelBook"/>
      <sheetName val="__FDSCACHE__"/>
      <sheetName val="EU Large cap &gt;&gt;&gt;"/>
      <sheetName val="RDSB"/>
      <sheetName val="BP"/>
      <sheetName val="TAL"/>
      <sheetName val="ENI"/>
      <sheetName val="EU Mid cap &gt;&gt;&gt;"/>
      <sheetName val="STL"/>
      <sheetName val="BG"/>
      <sheetName val="OMV"/>
      <sheetName val="REP"/>
      <sheetName val="Russian Integrateds &gt;&gt;&gt;"/>
      <sheetName val="GAZ"/>
      <sheetName val="SIB"/>
      <sheetName val="LKO"/>
      <sheetName val="RSF"/>
      <sheetName val="SNG"/>
      <sheetName val="TAT"/>
      <sheetName val="TNK"/>
      <sheetName val="NTV"/>
      <sheetName val="Emerging market &gt;&gt;&gt;"/>
      <sheetName val="CNOO"/>
      <sheetName val="PECH"/>
      <sheetName val="REL"/>
      <sheetName val="ONG"/>
      <sheetName val="CHPE"/>
      <sheetName val="PTTB"/>
      <sheetName val="POB"/>
      <sheetName val="ECO"/>
      <sheetName val="Others &gt;&gt;&gt;"/>
      <sheetName val="SOLJ"/>
      <sheetName val="INPX"/>
      <sheetName val="Datastream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77">
          <cell r="C77" t="str">
            <v>BG</v>
          </cell>
          <cell r="D77" t="str">
            <v>BP</v>
          </cell>
          <cell r="E77" t="str">
            <v>ENI</v>
          </cell>
          <cell r="F77" t="str">
            <v>Gazprom NEFT</v>
          </cell>
          <cell r="G77" t="str">
            <v>OMV</v>
          </cell>
          <cell r="H77" t="str">
            <v>Repsol YPF</v>
          </cell>
          <cell r="I77" t="str">
            <v>RoyalDutchShell</v>
          </cell>
          <cell r="J77" t="str">
            <v>StatoilHydro</v>
          </cell>
          <cell r="K77" t="str">
            <v>Total</v>
          </cell>
          <cell r="L77" t="str">
            <v>CNOOC</v>
          </cell>
          <cell r="M77" t="str">
            <v>LUKOil</v>
          </cell>
          <cell r="N77" t="str">
            <v>ONGC</v>
          </cell>
          <cell r="O77" t="str">
            <v>PetroChina</v>
          </cell>
          <cell r="P77" t="str">
            <v>Sinopec</v>
          </cell>
          <cell r="Q77" t="str">
            <v>Surgutneftegaz</v>
          </cell>
          <cell r="R77" t="str">
            <v>Tatneft</v>
          </cell>
          <cell r="S77" t="str">
            <v>Gazprom</v>
          </cell>
          <cell r="T77" t="str">
            <v>Novatek</v>
          </cell>
          <cell r="U77" t="str">
            <v>Inpex Holdings</v>
          </cell>
          <cell r="V77" t="str">
            <v>Sasol</v>
          </cell>
          <cell r="W77" t="str">
            <v>Reliance Industries</v>
          </cell>
          <cell r="X77" t="str">
            <v>Rosneft</v>
          </cell>
          <cell r="Y77" t="str">
            <v>PTT</v>
          </cell>
          <cell r="Z77" t="str">
            <v>Petrobras PN</v>
          </cell>
          <cell r="AA77" t="str">
            <v>Ecopetrol</v>
          </cell>
        </row>
        <row r="78">
          <cell r="C78" t="str">
            <v>BG.</v>
          </cell>
          <cell r="D78" t="str">
            <v>BP.</v>
          </cell>
          <cell r="E78" t="str">
            <v>I:ENI</v>
          </cell>
          <cell r="F78" t="str">
            <v>RS:SIB</v>
          </cell>
          <cell r="G78" t="str">
            <v>O:OMV</v>
          </cell>
          <cell r="H78" t="str">
            <v>E:REP</v>
          </cell>
          <cell r="I78" t="str">
            <v>H:RDSA</v>
          </cell>
          <cell r="J78" t="str">
            <v>N:STL</v>
          </cell>
          <cell r="K78" t="str">
            <v>F:TAL</v>
          </cell>
          <cell r="L78" t="str">
            <v>K:CNOO</v>
          </cell>
          <cell r="M78" t="str">
            <v>RS:LKO</v>
          </cell>
          <cell r="N78" t="str">
            <v>IN:ONG</v>
          </cell>
          <cell r="O78" t="str">
            <v>K:PECH</v>
          </cell>
          <cell r="P78" t="str">
            <v>K:CHPE</v>
          </cell>
          <cell r="Q78" t="str">
            <v>RS:SNG</v>
          </cell>
          <cell r="R78" t="str">
            <v>RS:TAT</v>
          </cell>
          <cell r="S78" t="str">
            <v>RS:GAZ</v>
          </cell>
          <cell r="T78" t="str">
            <v>RS:NTV</v>
          </cell>
          <cell r="U78" t="str">
            <v>J:INPX</v>
          </cell>
          <cell r="V78" t="str">
            <v>R:SOLJ</v>
          </cell>
          <cell r="W78" t="str">
            <v>IN:REL</v>
          </cell>
          <cell r="X78" t="str">
            <v>RS:RSF</v>
          </cell>
          <cell r="Y78" t="str">
            <v>Q:PTTB</v>
          </cell>
          <cell r="Z78" t="str">
            <v>BR:POB</v>
          </cell>
          <cell r="AA78" t="str">
            <v>CB:ECO</v>
          </cell>
        </row>
        <row r="79">
          <cell r="C79">
            <v>12.509315000000001</v>
          </cell>
          <cell r="D79">
            <v>7.4649575000000006</v>
          </cell>
          <cell r="E79">
            <v>21.463200000000001</v>
          </cell>
          <cell r="F79">
            <v>2.2000000000000002</v>
          </cell>
          <cell r="G79">
            <v>30.853349999999999</v>
          </cell>
          <cell r="H79">
            <v>22.791235499999999</v>
          </cell>
          <cell r="I79">
            <v>24.146100000000001</v>
          </cell>
          <cell r="J79">
            <v>17.0574868</v>
          </cell>
          <cell r="K79">
            <v>48.875730750000002</v>
          </cell>
          <cell r="L79">
            <v>0.74013856</v>
          </cell>
          <cell r="M79">
            <v>30.3</v>
          </cell>
          <cell r="N79">
            <v>15.927675200000001</v>
          </cell>
          <cell r="O79">
            <v>0.76334848</v>
          </cell>
          <cell r="P79">
            <v>0.67179823999999999</v>
          </cell>
          <cell r="Q79">
            <v>0.45</v>
          </cell>
          <cell r="R79">
            <v>1.1000000000000001</v>
          </cell>
          <cell r="S79">
            <v>3.7</v>
          </cell>
          <cell r="T79">
            <v>2.7</v>
          </cell>
          <cell r="U79">
            <v>5942.2486399999998</v>
          </cell>
          <cell r="V79">
            <v>26.386800000000001</v>
          </cell>
          <cell r="W79">
            <v>26.794172000000003</v>
          </cell>
          <cell r="X79">
            <v>3.3</v>
          </cell>
          <cell r="Y79">
            <v>5.1716568000000001</v>
          </cell>
          <cell r="Z79">
            <v>10.83412946</v>
          </cell>
          <cell r="AA79">
            <v>0.93271499999999996</v>
          </cell>
        </row>
        <row r="80">
          <cell r="C80">
            <v>24.102260000000001</v>
          </cell>
          <cell r="D80">
            <v>11.234177500000001</v>
          </cell>
          <cell r="E80">
            <v>36.098419499999999</v>
          </cell>
          <cell r="F80">
            <v>8.1</v>
          </cell>
          <cell r="G80">
            <v>77.535809999999998</v>
          </cell>
          <cell r="H80">
            <v>36.983776500000005</v>
          </cell>
          <cell r="I80">
            <v>40.981297500000004</v>
          </cell>
          <cell r="J80">
            <v>32.491173699999997</v>
          </cell>
          <cell r="K80">
            <v>79.011404999999996</v>
          </cell>
          <cell r="L80">
            <v>2.1817324800000004</v>
          </cell>
          <cell r="M80">
            <v>113.2</v>
          </cell>
          <cell r="N80">
            <v>28.043300800000001</v>
          </cell>
          <cell r="O80">
            <v>2.5659855999999999</v>
          </cell>
          <cell r="P80">
            <v>1.6453254399999999</v>
          </cell>
          <cell r="Q80">
            <v>1.33</v>
          </cell>
          <cell r="R80">
            <v>8</v>
          </cell>
          <cell r="S80">
            <v>15.45</v>
          </cell>
          <cell r="T80">
            <v>9.15</v>
          </cell>
          <cell r="U80">
            <v>13773.424000000001</v>
          </cell>
          <cell r="V80">
            <v>51.374299999999998</v>
          </cell>
          <cell r="W80">
            <v>66.024206400000011</v>
          </cell>
          <cell r="X80">
            <v>12.2</v>
          </cell>
          <cell r="Y80">
            <v>12.856095999999999</v>
          </cell>
          <cell r="Z80">
            <v>24.74554754</v>
          </cell>
          <cell r="AA80">
            <v>1.2766949999999999</v>
          </cell>
        </row>
        <row r="81">
          <cell r="C81">
            <v>-0.20581778265642148</v>
          </cell>
          <cell r="D81">
            <v>-0.30306698950766753</v>
          </cell>
          <cell r="E81">
            <v>-0.39508506616257089</v>
          </cell>
          <cell r="F81">
            <v>-0.51754385964912275</v>
          </cell>
          <cell r="G81">
            <v>-0.54</v>
          </cell>
          <cell r="H81">
            <v>-0.33684621389539426</v>
          </cell>
          <cell r="I81">
            <v>-0.39759036144578308</v>
          </cell>
          <cell r="J81">
            <v>-0.39078590785907852</v>
          </cell>
          <cell r="K81">
            <v>-0.360901596211191</v>
          </cell>
          <cell r="L81">
            <v>-0.59803921568627449</v>
          </cell>
          <cell r="M81">
            <v>-0.65529010238907848</v>
          </cell>
          <cell r="N81">
            <v>-0.31345396628766098</v>
          </cell>
          <cell r="O81">
            <v>-0.68342245989304806</v>
          </cell>
          <cell r="P81">
            <v>-0.57711038961038963</v>
          </cell>
          <cell r="Q81">
            <v>-0.65116279069767447</v>
          </cell>
          <cell r="R81">
            <v>-0.80869565217391304</v>
          </cell>
          <cell r="S81">
            <v>-0.6856414613423959</v>
          </cell>
          <cell r="T81">
            <v>-0.5</v>
          </cell>
          <cell r="U81">
            <v>-0.52440944881889762</v>
          </cell>
          <cell r="V81">
            <v>-0.21893491124260356</v>
          </cell>
          <cell r="W81">
            <v>-0.51483105973311538</v>
          </cell>
          <cell r="X81">
            <v>-0.6271186440677966</v>
          </cell>
          <cell r="Y81">
            <v>-0.53174603174603174</v>
          </cell>
          <cell r="Z81">
            <v>-0.31921824104234542</v>
          </cell>
          <cell r="AA81">
            <v>0.22965116279069764</v>
          </cell>
        </row>
        <row r="82">
          <cell r="C82">
            <v>12.154870000000001</v>
          </cell>
          <cell r="D82">
            <v>6.5053625000000004</v>
          </cell>
          <cell r="E82">
            <v>18.458352000000001</v>
          </cell>
          <cell r="F82">
            <v>2.2000000000000002</v>
          </cell>
          <cell r="G82">
            <v>30.450914999999998</v>
          </cell>
          <cell r="H82">
            <v>21.060765</v>
          </cell>
          <cell r="I82">
            <v>22.221119250000001</v>
          </cell>
          <cell r="J82">
            <v>15.8586065</v>
          </cell>
          <cell r="K82">
            <v>44.509311000000004</v>
          </cell>
          <cell r="L82">
            <v>0.74013856</v>
          </cell>
          <cell r="M82">
            <v>30.3</v>
          </cell>
          <cell r="N82">
            <v>15.927675200000001</v>
          </cell>
          <cell r="O82">
            <v>0.76334848</v>
          </cell>
          <cell r="P82">
            <v>0.62022063999999999</v>
          </cell>
          <cell r="Q82">
            <v>0.32</v>
          </cell>
          <cell r="R82">
            <v>1.1000000000000001</v>
          </cell>
          <cell r="S82">
            <v>3.7</v>
          </cell>
          <cell r="T82">
            <v>2.7</v>
          </cell>
          <cell r="U82">
            <v>5922.5723200000002</v>
          </cell>
          <cell r="V82">
            <v>24.587699999999998</v>
          </cell>
          <cell r="W82">
            <v>26.794172000000003</v>
          </cell>
          <cell r="X82">
            <v>3.3</v>
          </cell>
          <cell r="Y82">
            <v>4.9671279999999998</v>
          </cell>
          <cell r="Z82">
            <v>10.461838800000001</v>
          </cell>
          <cell r="AA82">
            <v>0.69457499999999994</v>
          </cell>
        </row>
      </sheetData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document"/>
      <sheetName val="Instructions"/>
      <sheetName val="Result"/>
      <sheetName val="SimCards2006"/>
      <sheetName val="UnitsPrice"/>
      <sheetName val="Loaded"/>
      <sheetName val="NewSubscr"/>
      <sheetName val="SLoaded"/>
      <sheetName val="Price"/>
      <sheetName val="CheckUnits"/>
      <sheetName val="OrgaDeactivated"/>
      <sheetName val="OrgaRevenue"/>
      <sheetName val="OrgaLoaded"/>
      <sheetName val="SimCards2005"/>
      <sheetName val="SimCards2004"/>
      <sheetName val="SimCards2003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list"/>
      <sheetName val="итого по ОАО"/>
      <sheetName val="итого"/>
      <sheetName val="итого_всего"/>
      <sheetName val="акм"/>
      <sheetName val="акт"/>
      <sheetName val="алм"/>
      <sheetName val="атр"/>
      <sheetName val="вко"/>
      <sheetName val="жам"/>
      <sheetName val="зко"/>
      <sheetName val="кар"/>
      <sheetName val="кзл"/>
      <sheetName val="кос"/>
      <sheetName val="ман"/>
      <sheetName val="пав"/>
      <sheetName val="ско"/>
      <sheetName val="юко"/>
      <sheetName val="АлТ"/>
      <sheetName val="АсТ"/>
      <sheetName val="дс"/>
      <sheetName val="РТО"/>
      <sheetName val="цр"/>
      <sheetName val="дст"/>
      <sheetName val="цпк"/>
      <sheetName val="эхо"/>
      <sheetName val="дтк"/>
      <sheetName val="дкп"/>
      <sheetName val="соб"/>
      <sheetName val="сигнум"/>
      <sheetName val="кнет"/>
      <sheetName val="Summary"/>
    </sheetNames>
    <sheetDataSet>
      <sheetData sheetId="0">
        <row r="20">
          <cell r="H20" t="str">
            <v>с января по июль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2 спец расх (себестоим)"/>
      <sheetName val="2 спец расх (расх периода)"/>
      <sheetName val="2 спец расх (не вход вычеты)"/>
      <sheetName val="2 спец расх (неоснов)"/>
    </sheetNames>
    <sheetDataSet>
      <sheetData sheetId="0" refreshError="1">
        <row r="20">
          <cell r="H20" t="str">
            <v>декабрь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_F2"/>
      <sheetName val="XLR_NoRangeSheet"/>
      <sheetName val="Plan_acc_"/>
      <sheetName val="Hidden"/>
      <sheetName val="Sample"/>
      <sheetName val="sov tot"/>
    </sheetNames>
    <sheetDataSet>
      <sheetData sheetId="0" refreshError="1"/>
      <sheetData sheetId="1" refreshError="1">
        <row r="7">
          <cell r="J7">
            <v>41913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ДДС"/>
      <sheetName val="расшифровка ДДС"/>
      <sheetName val="Financing КТ"/>
      <sheetName val="График по облиг."/>
      <sheetName val="График-БРК"/>
      <sheetName val="дивиденды"/>
      <sheetName val="ОС 2015"/>
      <sheetName val="НМА 2015"/>
      <sheetName val="НКС"/>
      <sheetName val="Консолидированные КПЭ (базовый)"/>
      <sheetName val="Консол. КПЭ без СП worst case "/>
      <sheetName val="Консол. КПЭ (улучен) без СП"/>
      <sheetName val="Консол. КПЭ (улучшен) c СП"/>
      <sheetName val="Консол. КПЭ (улучен) ВОЛС old"/>
      <sheetName val="Консолидированная стоимость"/>
      <sheetName val="WACC"/>
      <sheetName val="КПЭ на уровне АО КТ &gt;&gt;"/>
      <sheetName val="АО КТ базовый"/>
      <sheetName val="AO КТ улучшенный"/>
      <sheetName val="Прогноз рынка &gt;&gt;"/>
      <sheetName val="Overall conlidated for slide"/>
      <sheetName val="ARPU correl"/>
      <sheetName val="Сценарии развития рынка"/>
      <sheetName val="Свод по доходам АО КТ"/>
      <sheetName val="Вводные данные"/>
      <sheetName val="Фикс голос"/>
      <sheetName val="ШПД"/>
      <sheetName val="ШПД д.х_B2C"/>
      <sheetName val="Операторский рынок"/>
      <sheetName val="Платное ТВ"/>
      <sheetName val="ШПД_B2B"/>
      <sheetName val="ИКТ рынок"/>
      <sheetName val="ИКТ доходы_КТ"/>
      <sheetName val="Определение ИКТ услуг в КТ (2)"/>
      <sheetName val="Расчет инициатив&gt;&gt;"/>
      <sheetName val="Описание Инициатив"/>
      <sheetName val="Суперамркет услуг&gt;"/>
      <sheetName val="СН_ФГ"/>
      <sheetName val="СН_ШПД"/>
      <sheetName val="СН_ТВ"/>
      <sheetName val="Информ фундамент&gt;"/>
      <sheetName val="СН_ФГ B2B"/>
      <sheetName val="СН_ШПД B2B"/>
      <sheetName val="СН_ИКТ B2B"/>
      <sheetName val="СН_Опер Биз_B2B"/>
      <sheetName val="Эффективная бизнес-модель&gt;"/>
      <sheetName val="Удельные показатели OPEX"/>
      <sheetName val="OPEX базовый"/>
      <sheetName val="OPEX улучшенный_консолид"/>
      <sheetName val="OPEX улучшенный"/>
      <sheetName val="амортизация улучш"/>
      <sheetName val="амортизация базовый"/>
      <sheetName val="CAPEX улучшенный (2)"/>
      <sheetName val="CAPEX DKP улучшенный"/>
      <sheetName val="BB capex улучшенный (2)"/>
      <sheetName val="BB capex базовый (2)"/>
      <sheetName val="BB B2C кол-во портов (2)"/>
      <sheetName val="capex sip (2)"/>
      <sheetName val="capex WS (2)"/>
      <sheetName val="capex fintech (2)"/>
      <sheetName val="capex ecom (2)"/>
      <sheetName val="capex M2M (2)"/>
      <sheetName val="capex bigdata (2)"/>
      <sheetName val="capex elearning (2)"/>
      <sheetName val="capex ICT (2)"/>
      <sheetName val="capex voice (2)"/>
      <sheetName val="capex risk (2)"/>
      <sheetName val="CAPEX базовый"/>
      <sheetName val="CAPEX улучшенный"/>
      <sheetName val="BB capex улучшенный"/>
      <sheetName val="BB capex базовый"/>
      <sheetName val="BB B2C кол-во портов"/>
      <sheetName val="capex IPTV"/>
      <sheetName val="capex sip"/>
      <sheetName val="capex WS"/>
      <sheetName val="capex fintech"/>
      <sheetName val="capex ecom"/>
      <sheetName val="capex M2M"/>
      <sheetName val="capex bigdata"/>
      <sheetName val="capex elearning"/>
      <sheetName val="capex ICT"/>
      <sheetName val="capex voice"/>
      <sheetName val="capex risk"/>
      <sheetName val="Интегрированный оператор&gt;"/>
      <sheetName val="Долгосрочные синергии с СП"/>
      <sheetName val="Краткосрочные синергии с СП"/>
      <sheetName val="Расчет экономии CAPEX"/>
      <sheetName val="Модель СП"/>
      <sheetName val="Output"/>
      <sheetName val="KPIs"/>
      <sheetName val="Модель СП (без ФМС)"/>
      <sheetName val="IS "/>
      <sheetName val="OPEX"/>
      <sheetName val="CF"/>
      <sheetName val="BS JV"/>
      <sheetName val="Market"/>
      <sheetName val="Subscribers"/>
      <sheetName val="Financing"/>
      <sheetName val="Revenue and GM1"/>
      <sheetName val="FMS-2"/>
      <sheetName val="CAPEX"/>
      <sheetName val="RevUpside"/>
      <sheetName val="Новые бизнесы&gt;&gt;"/>
      <sheetName val="финсервисы"/>
      <sheetName val="E-коммерция"/>
      <sheetName val="Цифровизация"/>
      <sheetName val="Big data"/>
      <sheetName val="Эл. образование"/>
      <sheetName val="Вспомогательные анализы&gt;&gt;"/>
      <sheetName val="Влияние СП"/>
      <sheetName val="Взаиморасчеты с АО"/>
      <sheetName val="АО КТ"/>
      <sheetName val="КТ_ИКТ доходы_2015"/>
      <sheetName val="BB penetration_Current"/>
      <sheetName val="2015 actual market"/>
      <sheetName val="Actual market_Gov Stats"/>
      <sheetName val="PDI Kazakhstan"/>
      <sheetName val="PDIN"/>
      <sheetName val="Population"/>
      <sheetName val="Macro data"/>
      <sheetName val="сводная_Just Smart"/>
      <sheetName val="churn"/>
      <sheetName val="Bundling analysis"/>
      <sheetName val="Service Segment"/>
      <sheetName val="Exchange_Rates"/>
      <sheetName val="CAPEX анализ рентабельности"/>
      <sheetName val="ВВП на душу"/>
      <sheetName val="Client data and forecast"/>
      <sheetName val="Предприятия_янв 14"/>
      <sheetName val="Предприятия_янв 15"/>
      <sheetName val="Предприятия_янв 16"/>
      <sheetName val="ОБ15"/>
      <sheetName val="Конс прогнозный баланс 15-19"/>
      <sheetName val="Бухбаланс 15"/>
      <sheetName val="Бухбаланс Алтел 15"/>
      <sheetName val="ФОТ факт 2015"/>
      <sheetName val="ОБ 16-20 АО"/>
      <sheetName val="KTCloud"/>
      <sheetName val="Нурсат"/>
      <sheetName val="Сигнум"/>
      <sheetName val="KT IES"/>
      <sheetName val="ВТ"/>
      <sheetName val="KTCloudLab"/>
      <sheetName val="ИНФОНЕТ"/>
      <sheetName val="Неосновная деятельность"/>
      <sheetName val="Взаиморасчеты ДЗК с А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40">
          <cell r="C40">
            <v>1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tion Inputs"/>
      <sheetName val="Assets Inputs"/>
      <sheetName val="Actuals Input"/>
      <sheetName val="I. Прогноз доходов"/>
      <sheetName val="C 25"/>
      <sheetName val="Hidden"/>
      <sheetName val="Workings"/>
      <sheetName val="Macroeconomic Assumptions"/>
      <sheetName val="Статьи"/>
      <sheetName val="ЯНВАРЬ"/>
      <sheetName val="Сириус"/>
      <sheetName val="IK2001-for update_internal"/>
      <sheetName val="UNITPRICES"/>
      <sheetName val="Sprachblatt"/>
      <sheetName val="FES"/>
      <sheetName val="Quots"/>
      <sheetName val="Форма2"/>
      <sheetName val="F.Y. "/>
      <sheetName val="R.B.Y."/>
      <sheetName val="VLOOKUP"/>
      <sheetName val="INPUTMASTER"/>
      <sheetName val="CPI"/>
      <sheetName val="Control"/>
      <sheetName val="Non-Statistical Sampling"/>
      <sheetName val="Production_Inputs"/>
      <sheetName val="Assets_Inputs"/>
      <sheetName val="Actuals_Input"/>
      <sheetName val="Macroeconomic_Assumptions"/>
      <sheetName val=""/>
      <sheetName val="plan s4etov"/>
      <sheetName val="Tai khoan"/>
      <sheetName val="1048"/>
      <sheetName val="Intercompany transactions"/>
      <sheetName val="K-1"/>
      <sheetName val="L-1"/>
      <sheetName val="N-1"/>
      <sheetName val="table"/>
      <sheetName val="Лист1"/>
      <sheetName val="XLR_NoRangeSheet"/>
      <sheetName val="4608"/>
      <sheetName val="Сводный отчет об остатках по LC"/>
      <sheetName val="1-02"/>
      <sheetName val="1-02($)"/>
      <sheetName val="X-rates"/>
      <sheetName val="Summary"/>
      <sheetName val="SMSTemp"/>
      <sheetName val="B_C "/>
      <sheetName val="BUDGET  USD"/>
      <sheetName val="GAAP TB 31.12.01  detail p&amp;l"/>
      <sheetName val="- 1 -"/>
      <sheetName val="Variables"/>
      <sheetName val="Assumptions and Input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&amp;A - Branch"/>
      <sheetName val="G&amp;A - ESHPETCO"/>
      <sheetName val="Consol with HO 3Qrt 02"/>
      <sheetName val="бухгалтерия - 9мес."/>
      <sheetName val="бухгалтерия-9мес._2"/>
      <sheetName val="PL-сравнялка-факт+бух."/>
      <sheetName val="PL-сравнялка-план+ожид"/>
      <sheetName val="PL-2002-ожид."/>
      <sheetName val="cashflow - январь-сентябрь"/>
      <sheetName val="cash flow - октябрь"/>
      <sheetName val="ДДС - 2002-ожид."/>
      <sheetName val="CAPEX_2002_Горюнов"/>
      <sheetName val="Capex_2002_24012003"/>
      <sheetName val="WellCost_2002"/>
      <sheetName val="ДДС-25 приказ"/>
      <sheetName val="АДДС_25приказ"/>
      <sheetName val="PL-25 приказ"/>
      <sheetName val="План_Кабре_ППУ_2002"/>
      <sheetName val="КПД-сводный -нов."/>
      <sheetName val="Financials-1q"/>
      <sheetName val="Financials-2q"/>
      <sheetName val="Бухг.1"/>
      <sheetName val="Бухг.2"/>
      <sheetName val="PL-2002-бухгалтерия"/>
      <sheetName val="Oil Sales in 2002-Per EGPC "/>
      <sheetName val="Лист1"/>
      <sheetName val="Лист2"/>
      <sheetName val="Лист3"/>
      <sheetName val="VLOOKUP"/>
      <sheetName val="INPUTMASTER"/>
      <sheetName val="Hidden"/>
      <sheetName val="Mark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-Index"/>
      <sheetName val="C-Summary"/>
      <sheetName val="C-MLP"/>
      <sheetName val="C 25"/>
      <sheetName val="форма 1П"/>
      <sheetName val="B 1"/>
      <sheetName val="A 100"/>
      <sheetName val="1кв. "/>
      <sheetName val="2кв."/>
      <sheetName val="Форма2"/>
      <sheetName val="FES"/>
      <sheetName val="VLOOKUP"/>
      <sheetName val="INPUTMASTER"/>
      <sheetName val="#REF"/>
      <sheetName val="H"/>
      <sheetName val="J"/>
      <sheetName val="K"/>
      <sheetName val="N"/>
      <sheetName val="O"/>
      <sheetName val="M"/>
      <sheetName val="L"/>
      <sheetName val="F100-Trial BS"/>
      <sheetName val="cash-1030"/>
      <sheetName val="Inputs"/>
      <sheetName val="FA Movement Kyrg"/>
      <sheetName val="Лист3"/>
      <sheetName val="Планы"/>
      <sheetName val="#ССЫЛКА"/>
      <sheetName val="TB"/>
      <sheetName val="Prelim Cost"/>
      <sheetName val="CamKum Prod"/>
      <sheetName val="TKI_2001_12_WP_Treasury Managem"/>
      <sheetName val="Баланс"/>
      <sheetName val="C_25"/>
      <sheetName val="B_1"/>
      <sheetName val="A_100"/>
      <sheetName val="1кв__"/>
      <sheetName val="2кв_"/>
      <sheetName val="форма_1П"/>
      <sheetName val="Prelim_Cost"/>
      <sheetName val="CamKum_Prod"/>
      <sheetName val="F100-Trial_BS"/>
      <sheetName val="FA_Movement_Kyrg"/>
      <sheetName val="TKI_2001_12_WP_Treasury_Managem"/>
      <sheetName val="1610"/>
      <sheetName val="Статьи"/>
      <sheetName val="Данные"/>
      <sheetName val="Depr"/>
      <sheetName val="ЦентрЗатр"/>
      <sheetName val="ЕдИзм"/>
      <sheetName val="Предпр"/>
      <sheetName val="Data-in"/>
      <sheetName val="8"/>
      <sheetName val="IS"/>
      <sheetName val="BS"/>
      <sheetName val="Anlagevermögen"/>
      <sheetName val="Securities"/>
      <sheetName val="Лист2"/>
      <sheetName val="БПО"/>
      <sheetName val="тран2"/>
      <sheetName val="ПКОП_3_100%"/>
      <sheetName val="ПКОП_2_100%"/>
      <sheetName val="орех"/>
      <sheetName val="Control"/>
      <sheetName val="FLACTIF"/>
      <sheetName val="FLPASSIF"/>
      <sheetName val="FLRESULT"/>
      <sheetName val="ROAZE00"/>
      <sheetName val="FXPR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d"/>
      <sheetName val="1с"/>
      <sheetName val="B 1"/>
      <sheetName val="A 100"/>
      <sheetName val="C 25"/>
      <sheetName val="VLOOKUP"/>
      <sheetName val="INPUTMASTER"/>
      <sheetName val="Данные"/>
      <sheetName val="FE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- 1 -"/>
      <sheetName val="Def"/>
      <sheetName val="Actuals Input"/>
      <sheetName val="I. Прогноз доходов"/>
      <sheetName val="_ 1 _"/>
      <sheetName val="Cost 99v98"/>
      <sheetName val="д.7.001"/>
      <sheetName val="CPI"/>
      <sheetName val="ЯНВАРЬ"/>
      <sheetName val="TB-KZT"/>
      <sheetName val="TB USD"/>
      <sheetName val="Hidden"/>
      <sheetName val="TB"/>
      <sheetName val="Data"/>
      <sheetName val="Форма2"/>
      <sheetName val="SMSTemp"/>
      <sheetName val="VLOOKUP"/>
      <sheetName val="INPUTMASTER"/>
      <sheetName val="TRIAL BALANCE"/>
      <sheetName val="P9-BS by Co"/>
      <sheetName val="Статьи"/>
      <sheetName val="Intercompany transactions"/>
      <sheetName val="B 1"/>
      <sheetName val="C 25"/>
      <sheetName val="ACT 2005"/>
      <sheetName val="XVIa(i) - average price (2)"/>
      <sheetName val="Keys"/>
      <sheetName val="Глоссарий"/>
      <sheetName val="TB-00"/>
      <sheetName val="TB-01"/>
      <sheetName val="TB-02"/>
      <sheetName val="TB-03"/>
      <sheetName val="PR CN"/>
      <sheetName val="-_1_-"/>
      <sheetName val="__1__"/>
      <sheetName val="Cost_99v98"/>
      <sheetName val="д_7_001"/>
      <sheetName val="1НК_объемы"/>
      <sheetName val="Control"/>
      <sheetName val="Actuals_Input"/>
      <sheetName val="TB_USD"/>
      <sheetName val="Inputs"/>
      <sheetName val="Market"/>
      <sheetName val="Assumptions"/>
      <sheetName val="FLACTIF"/>
      <sheetName val="FLPASSIF"/>
      <sheetName val="FLRESULT"/>
      <sheetName val="O.400-VAT "/>
      <sheetName val="Баланс (Ф1)"/>
      <sheetName val="Assumption"/>
      <sheetName val="TB-300699-Final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SampleY"/>
      <sheetName val="Свод за 2004г"/>
      <sheetName val="Sample"/>
      <sheetName val="2 квартал"/>
      <sheetName val="акм"/>
      <sheetName val="акт"/>
      <sheetName val="алм"/>
      <sheetName val="атр"/>
      <sheetName val="вко"/>
      <sheetName val="жам"/>
      <sheetName val="зко"/>
      <sheetName val="кар"/>
      <sheetName val="кзыл"/>
      <sheetName val="кос"/>
      <sheetName val="ман"/>
      <sheetName val="пав"/>
      <sheetName val="ско"/>
      <sheetName val="юко"/>
      <sheetName val="АлТ"/>
      <sheetName val="АсТ"/>
      <sheetName val="дс"/>
      <sheetName val="рто"/>
      <sheetName val="цр"/>
      <sheetName val="дст"/>
      <sheetName val="цпк"/>
      <sheetName val="эхо"/>
      <sheetName val="дтк"/>
      <sheetName val="дкп"/>
      <sheetName val="ца"/>
      <sheetName val="юрдт"/>
      <sheetName val="дпд"/>
      <sheetName val="иа"/>
      <sheetName val="соб"/>
      <sheetName val="idc"/>
      <sheetName val="Центр"/>
      <sheetName val="резерв"/>
      <sheetName val="ДТК_(неосн)"/>
      <sheetName val="ЭХО_(неосн)"/>
      <sheetName val="ДСТИ_(неосн)"/>
      <sheetName val="ОАО_нов_подох"/>
      <sheetName val="Представ_в_Москве(ИА)"/>
      <sheetName val="ОАО_(сумма)_и_провер"/>
      <sheetName val="Представ_в_Москве_(всего)"/>
      <sheetName val="Представ_в_Москве_(ЦАиЭХО)"/>
      <sheetName val="Итого_по_филиалам"/>
      <sheetName val="ОАО"/>
      <sheetName val="Итого_всего"/>
      <sheetName val="ОАО (сумма) и провер_"/>
      <sheetName val="единицы по Акколь"/>
      <sheetName val="трафик и доходы по Акколь"/>
      <sheetName val="ввод-вывод ОС авг2004- 2005"/>
      <sheetName val="- 1 -"/>
      <sheetName val="Консолид"/>
      <sheetName val="Depr"/>
      <sheetName val="Actuals Input"/>
      <sheetName val="Def"/>
      <sheetName val="FES"/>
      <sheetName val="Capex"/>
      <sheetName val="Собственный капитал"/>
      <sheetName val="Форма2"/>
      <sheetName val="ЛСЦ начисленное на 31.12.08"/>
      <sheetName val="FA Movement "/>
      <sheetName val="ЛЛизинг начис. на 31.12.08"/>
      <sheetName val="depreciation testing"/>
      <sheetName val="GAAP TB 31.12.01  detail p&amp;l"/>
      <sheetName val="FA Movement Kyrg"/>
      <sheetName val="8082"/>
      <sheetName val="8145"/>
      <sheetName val="XREF"/>
      <sheetName val="8200"/>
      <sheetName val="8113"/>
      <sheetName val="8140"/>
      <sheetName val="8070"/>
      <sheetName val="summary"/>
      <sheetName val="Нефть"/>
      <sheetName val="ЦентрЗатр"/>
      <sheetName val="ЕдИзм"/>
      <sheetName val="Предпр"/>
      <sheetName val="2.2 ОтклОТМ"/>
      <sheetName val="1.3.2 ОТМ"/>
      <sheetName val="Анализ"/>
      <sheetName val="MODEL500"/>
      <sheetName val="TB-KZT"/>
      <sheetName val="TB US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"/>
      <sheetName val="Depr"/>
      <sheetName val="Resource Sheet"/>
      <sheetName val="Main Sheet"/>
      <sheetName val="Def"/>
      <sheetName val="- 1 -"/>
      <sheetName val="C 25"/>
      <sheetName val="Book1"/>
      <sheetName val="B 1"/>
      <sheetName val="A 100"/>
      <sheetName val="VLOOKUP"/>
      <sheetName val="INPUTMASTE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25222"/>
      <sheetName val="92521"/>
      <sheetName val="95572"/>
      <sheetName val="90551"/>
      <sheetName val="97014"/>
    </sheetNames>
    <sheetDataSet>
      <sheetData sheetId="0"/>
      <sheetData sheetId="1">
        <row r="1">
          <cell r="A1" t="str">
            <v>Stat</v>
          </cell>
          <cell r="B1" t="str">
            <v>DocumentNo</v>
          </cell>
          <cell r="C1" t="str">
            <v>Type</v>
          </cell>
          <cell r="D1" t="str">
            <v>PK</v>
          </cell>
          <cell r="E1" t="str">
            <v>Cost Ctr</v>
          </cell>
          <cell r="F1" t="str">
            <v>Profit Ctr</v>
          </cell>
          <cell r="G1" t="str">
            <v>Tx</v>
          </cell>
          <cell r="H1" t="str">
            <v>Text</v>
          </cell>
        </row>
      </sheetData>
      <sheetData sheetId="2"/>
      <sheetData sheetId="3"/>
      <sheetData sheetId="4" refreshError="1"/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"/>
      <sheetName val="Лист1"/>
    </sheetNames>
    <sheetDataSet>
      <sheetData sheetId="0"/>
      <sheetData sheetId="1">
        <row r="2">
          <cell r="A2" t="str">
            <v>написать как проходить по ссылке</v>
          </cell>
        </row>
      </sheetData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mand"/>
      <sheetName val="General summary"/>
      <sheetName val="MCQ info "/>
      <sheetName val="PPM Decision"/>
      <sheetName val="PPM Alt summary"/>
      <sheetName val="Alt 0"/>
      <sheetName val="Alt 1"/>
      <sheetName val="Alt 2"/>
      <sheetName val="Alt 3"/>
      <sheetName val="CR"/>
      <sheetName val="Alt 0 details"/>
      <sheetName val="Alt 1 details"/>
      <sheetName val="Alt 2 details"/>
      <sheetName val="Alt 3 details"/>
      <sheetName val="CR details"/>
      <sheetName val="INPUT"/>
      <sheetName val="Purchasing group"/>
      <sheetName val="Macro and other figures"/>
      <sheetName val="CALCULATION"/>
      <sheetName val="Definitions"/>
      <sheetName val="Data in dropdown lists"/>
      <sheetName val="WACC"/>
      <sheetName val="Opex mapping"/>
      <sheetName val="Capex mapping"/>
      <sheetName val="Revenue mapping"/>
    </sheetNames>
    <sheetDataSet>
      <sheetData sheetId="0"/>
      <sheetData sheetId="1"/>
      <sheetData sheetId="2"/>
      <sheetData sheetId="3">
        <row r="5">
          <cell r="B5" t="str">
            <v>B2C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SampleY"/>
      <sheetName val="Свод за 2004г"/>
      <sheetName val="Sample"/>
      <sheetName val="2 квартал"/>
      <sheetName val="акм"/>
      <sheetName val="акт"/>
      <sheetName val="алм"/>
      <sheetName val="атр"/>
      <sheetName val="вко"/>
      <sheetName val="жам"/>
      <sheetName val="зко"/>
      <sheetName val="кар"/>
      <sheetName val="кзыл"/>
      <sheetName val="кос"/>
      <sheetName val="ман"/>
      <sheetName val="пав"/>
      <sheetName val="ско"/>
      <sheetName val="юко"/>
      <sheetName val="АлТ"/>
      <sheetName val="АсТ"/>
      <sheetName val="дс"/>
      <sheetName val="рто"/>
      <sheetName val="цр"/>
      <sheetName val="дст"/>
      <sheetName val="цпк"/>
      <sheetName val="эхо"/>
      <sheetName val="дтк"/>
      <sheetName val="дкп"/>
      <sheetName val="ца"/>
      <sheetName val="юрдт"/>
      <sheetName val="дпд"/>
      <sheetName val="иа"/>
      <sheetName val="соб"/>
      <sheetName val="idc"/>
      <sheetName val="Центр"/>
      <sheetName val="резерв"/>
      <sheetName val="ДТК_(неосн)"/>
      <sheetName val="ЭХО_(неосн)"/>
      <sheetName val="ДСТИ_(неосн)"/>
      <sheetName val="ОАО_нов_подох"/>
      <sheetName val="Представ_в_Москве(ИА)"/>
      <sheetName val="ОАО_(сумма)_и_провер"/>
      <sheetName val="Представ_в_Москве_(всего)"/>
      <sheetName val="Представ_в_Москве_(ЦАиЭХО)"/>
      <sheetName val="Итого_по_филиалам"/>
      <sheetName val="ОАО"/>
      <sheetName val="Итого_всего"/>
      <sheetName val="ОАО (сумма) и провер_"/>
      <sheetName val="ввод-вывод ОС авг2004- 2005"/>
      <sheetName val="I. Прогноз доходов"/>
      <sheetName val="Форма2"/>
      <sheetName val="Const"/>
      <sheetName val="Dep_OpEx"/>
      <sheetName val="1NK"/>
      <sheetName val="Kolommen_balans"/>
      <sheetName val="Links"/>
      <sheetName val="Форма1"/>
      <sheetName val="Sheet1"/>
      <sheetName val="Лист1"/>
      <sheetName val="BY Line Item"/>
      <sheetName val="SA Procedures"/>
      <sheetName val="MetaData"/>
      <sheetName val="Dictionaries"/>
      <sheetName val="GTM BK"/>
    </sheetNames>
    <sheetDataSet>
      <sheetData sheetId="0" refreshError="1">
        <row r="2">
          <cell r="F2">
            <v>2002</v>
          </cell>
          <cell r="G2" t="str">
            <v>1 квартал</v>
          </cell>
        </row>
        <row r="3">
          <cell r="G3" t="str">
            <v>2 квартал</v>
          </cell>
        </row>
        <row r="4">
          <cell r="G4" t="str">
            <v>3 квартал</v>
          </cell>
        </row>
        <row r="5">
          <cell r="G5" t="str">
            <v>4 квартал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ory Count Sheet"/>
      <sheetName val="Inventory Count Sheet (2)"/>
      <sheetName val="Cutt-off test"/>
      <sheetName val="Central warehouse"/>
      <sheetName val="Transit warehouse"/>
      <sheetName val="Obsoletes"/>
      <sheetName val="Emergency stock,10"/>
      <sheetName val="Emergency stock,15"/>
      <sheetName val="Tickmarks"/>
      <sheetName val="консолид Нурсат"/>
      <sheetName val="Royalty"/>
      <sheetName val="Hidden"/>
      <sheetName val="Comp"/>
      <sheetName val="Depr"/>
      <sheetName val="Transportation Services"/>
      <sheetName val="Workover service"/>
      <sheetName val="Utilities Expense"/>
      <sheetName val="- 1 -"/>
      <sheetName val="Inventory_Count_Sheet"/>
      <sheetName val="Лист1"/>
      <sheetName val="Заказы 2008"/>
      <sheetName val="Форма2"/>
      <sheetName val="2_Loans to customers"/>
      <sheetName val="5R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osure"/>
      <sheetName val="PP&amp;E mvt for 2003"/>
      <sheetName val="Rollfwd 2 mths all"/>
      <sheetName val="PP&amp;E mvt for 2003 - ID"/>
      <sheetName val="Rollfwd 2 mths - ID"/>
      <sheetName val="Sample size calc"/>
      <sheetName val="Additions selection"/>
      <sheetName val="Additions test"/>
      <sheetName val="Disposals selection"/>
      <sheetName val="Disposals test"/>
      <sheetName val="Depreciation test"/>
      <sheetName val="Threshold Calc"/>
      <sheetName val="122"/>
      <sheetName val="123.4"/>
      <sheetName val="XREF"/>
      <sheetName val="Tickmarks"/>
      <sheetName val="PP&amp;E mvt PBC"/>
      <sheetName val="PP&amp;E mvt 2 mths PBC"/>
      <sheetName val="PP&amp;E mvt ID 2003 PBC"/>
      <sheetName val="PP&amp;E mvt 2 mths ID-PBC"/>
      <sheetName val="PP_E mvt for 2003"/>
      <sheetName val="Добыча нефти4"/>
      <sheetName val="Äîáû÷à íåôòè4"/>
      <sheetName val="FES"/>
      <sheetName val="Worksheet in 5650 PP&amp;E movement"/>
      <sheetName val="Форма2"/>
      <sheetName val="FA register"/>
      <sheetName val="2.2 ОтклОТМ"/>
      <sheetName val="1.3.2 ОТМ"/>
      <sheetName val="Предпр"/>
      <sheetName val="ЦентрЗатр"/>
      <sheetName val="ЕдИзм"/>
      <sheetName val="L-1"/>
      <sheetName val="Собственный капитал"/>
      <sheetName val="Inventory Count Sheet"/>
      <sheetName val="Transportation Services"/>
      <sheetName val="Summary"/>
      <sheetName val="Workover service"/>
      <sheetName val="Utilities Expense"/>
      <sheetName val="Royalty"/>
      <sheetName val="14.1.2.2.(Услуги связи)"/>
      <sheetName val="7.1"/>
      <sheetName val="Def"/>
      <sheetName val="- 1 -"/>
      <sheetName val="ставки"/>
      <sheetName val="VLOOKUP"/>
      <sheetName val="INPUTMASTER"/>
      <sheetName val="Test of FA Installation"/>
      <sheetName val="Additions"/>
      <sheetName val="Ôîðìà2"/>
      <sheetName val="Ñîáñòâåííûé êàïèòàë"/>
      <sheetName val="Данные"/>
      <sheetName val="Book Adjustments"/>
      <sheetName val="TB"/>
      <sheetName val="00"/>
      <sheetName val="Kas FA Movement"/>
      <sheetName val="InputTD"/>
      <sheetName val="Depr"/>
      <sheetName val="2_Loans to customers"/>
      <sheetName val="Financial ratios А3"/>
      <sheetName val="July_03_Pg8"/>
      <sheetName val="Содержание"/>
      <sheetName val="C 25"/>
      <sheetName val="Notes IS"/>
      <sheetName val="2005 Social"/>
      <sheetName val="9"/>
      <sheetName val="Data-in"/>
      <sheetName val="Info"/>
      <sheetName val="Movements"/>
      <sheetName val="Movement"/>
      <sheetName val="P&amp;L"/>
      <sheetName val="Provisions"/>
      <sheetName val="9-1"/>
      <sheetName val="4"/>
      <sheetName val="1-1"/>
      <sheetName val="1"/>
      <sheetName val="Datasheet"/>
      <sheetName val="Capex"/>
      <sheetName val="Anlagevermögen"/>
      <sheetName val="Deferred tax"/>
      <sheetName val="Hidden"/>
      <sheetName val="консолид Нурсат"/>
      <sheetName val="General Assumptions"/>
      <sheetName val="FA Movement Kyrg"/>
      <sheetName val="ЛСЦ начисленное на 31.12.08"/>
      <sheetName val="ЛЛизинг начис. на 31.12.08"/>
      <sheetName val="Production_Ref Q-1-3"/>
      <sheetName val="GAAP TB 31.12.01  detail p&amp;l"/>
      <sheetName val="8082"/>
      <sheetName val="8145"/>
      <sheetName val="8200"/>
      <sheetName val="8113"/>
      <sheetName val="8140"/>
      <sheetName val="8070"/>
      <sheetName val="PL"/>
      <sheetName val="24"/>
      <sheetName val="8"/>
      <sheetName val="SE"/>
      <sheetName val="10"/>
      <sheetName val="7"/>
      <sheetName val="11"/>
      <sheetName val="12"/>
      <sheetName val="14"/>
      <sheetName val="16"/>
      <sheetName val="17"/>
      <sheetName val="23"/>
      <sheetName val="18"/>
      <sheetName val="6"/>
      <sheetName val="CFS"/>
      <sheetName val="21"/>
      <sheetName val="19"/>
      <sheetName val="breakdown"/>
      <sheetName val="FA depreciation"/>
      <sheetName val="IS"/>
      <sheetName val="TB-KZT"/>
      <sheetName val="TB USD"/>
      <sheetName val="1НК_объемы"/>
      <sheetName val="Control"/>
      <sheetName val=""/>
      <sheetName val="Interco payables&amp;receivables"/>
      <sheetName val="$ IS"/>
      <sheetName val="Cur portion of L-t loans 2006"/>
      <sheetName val="MODEL500"/>
      <sheetName val="Intercompany transactions"/>
      <sheetName val="Dept"/>
      <sheetName val="BS"/>
      <sheetName val="100.00"/>
      <sheetName val="1NK"/>
      <sheetName val="Additions testing"/>
      <sheetName val="Movement schedule"/>
      <sheetName val="depreciation testing"/>
      <sheetName val="Control Settings"/>
      <sheetName val="Project Detail Inputs"/>
      <sheetName val="FS"/>
      <sheetName val="SATIŞ LİTRE"/>
      <sheetName val="TL B.Y. DATA"/>
      <sheetName val="TL F.Y. DATA"/>
      <sheetName val="TL R.B.Y. DATA"/>
      <sheetName val="99累油"/>
      <sheetName val="LTM"/>
      <sheetName val="CREDIT STATS"/>
      <sheetName val="DropZone"/>
      <sheetName val="Analitics"/>
      <sheetName val="B 1"/>
      <sheetName val="A 100"/>
      <sheetName val="FA Movement "/>
      <sheetName val="Lookup"/>
      <sheetName val="DRILL"/>
      <sheetName val="Управление"/>
      <sheetName val="3НК"/>
      <sheetName val="Historical cost"/>
      <sheetName val="Spreadsheet # 2"/>
      <sheetName val="КРАТКИЕ СВЕДЕНИЯ"/>
      <sheetName val="ФС-75"/>
      <sheetName val="ФСМн "/>
      <sheetName val="ФХ "/>
      <sheetName val="ФХС-40 "/>
      <sheetName val="ФХС-48 "/>
      <sheetName val="Статьи"/>
      <sheetName val="Managed Capacity"/>
      <sheetName val="income_expenses 2004"/>
      <sheetName val="10. Входные данные"/>
      <sheetName val="2"/>
      <sheetName val="Actuals Input"/>
      <sheetName val="отложенные налоги"/>
      <sheetName val="Команда и роли"/>
      <sheetName val="12НК"/>
      <sheetName val="7НК"/>
      <sheetName val="объекты обществаКокшетау"/>
      <sheetName val="O.500 Property Tax"/>
      <sheetName val="Графики В2С"/>
      <sheetName val="Оценка"/>
      <sheetName val="ДД"/>
      <sheetName val="ГСМ Гараж"/>
      <sheetName val="ГСМ по инвест"/>
      <sheetName val="аморт"/>
      <sheetName val="Запчасти Гараж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Стор Орг.РМУ"/>
      <sheetName val="Table"/>
      <sheetName val="Строки 20_21_27"/>
      <sheetName val="TL G.Y. DATA"/>
      <sheetName val="for_tech"/>
      <sheetName val=" threshold (2)"/>
      <sheetName val="Prin Movement"/>
      <sheetName val="ввод-вывод ОС авг2004- 2005"/>
      <sheetName val="#ССЫЛКА"/>
      <sheetName val="поставка сравн13"/>
      <sheetName val="TARIF2"/>
      <sheetName val="633VAT rec'n"/>
      <sheetName val="Analysis"/>
      <sheetName val="Cash flows - PBC"/>
      <sheetName val="  2.3.2"/>
      <sheetName val="Б.мчас (П)"/>
    </sheetNames>
    <sheetDataSet>
      <sheetData sheetId="0" refreshError="1"/>
      <sheetData sheetId="1" refreshError="1">
        <row r="18">
          <cell r="R18">
            <v>-785</v>
          </cell>
        </row>
        <row r="19">
          <cell r="P19">
            <v>-534835</v>
          </cell>
        </row>
        <row r="25">
          <cell r="P25">
            <v>-24272</v>
          </cell>
        </row>
        <row r="26">
          <cell r="P26">
            <v>-8148</v>
          </cell>
        </row>
        <row r="46">
          <cell r="P46">
            <v>180009</v>
          </cell>
        </row>
        <row r="52">
          <cell r="P52">
            <v>18427</v>
          </cell>
        </row>
        <row r="53">
          <cell r="P53">
            <v>5489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8">
          <cell r="R18">
            <v>-785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2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vision"/>
      <sheetName val="Summary"/>
      <sheetName val="customers"/>
      <sheetName val="31.12.99 loan summary"/>
      <sheetName val="Accrued interest - PBC"/>
      <sheetName val="Credit lines - PBC"/>
      <sheetName val="Tickmarks"/>
      <sheetName val="Rollforward"/>
      <sheetName val="Accrued interest _ PBC"/>
      <sheetName val="Credit lines _ PBC"/>
      <sheetName val="Dates"/>
      <sheetName val="Коммерческ_"/>
      <sheetName val="Задолженность по лизингу"/>
      <sheetName val="Angaben"/>
      <sheetName val="PY_Delotte_LLA"/>
      <sheetName val="Depreciation"/>
      <sheetName val="Lead"/>
      <sheetName val="XREF"/>
      <sheetName val="DEPO_L"/>
      <sheetName val="Debt sec_AFS"/>
      <sheetName val="shares_AFS"/>
      <sheetName val="Cut-off"/>
      <sheetName val="Inflation"/>
      <sheetName val="Шаг 3"/>
      <sheetName val="Table 2"/>
      <sheetName val="disclosure 2004"/>
      <sheetName val="DefTax 2004"/>
      <sheetName val="ROSBANK Gross loans_2000_2002 "/>
      <sheetName val="breakdown"/>
      <sheetName val="FA depreciation"/>
      <sheetName val="Additions testing"/>
      <sheetName val="Movement schedule"/>
      <sheetName val="BD"/>
      <sheetName val="depreciation testing"/>
      <sheetName val="VAT"/>
      <sheetName val="PBC,curr.HO&amp;branch"/>
      <sheetName val="Accrued_interest_-_PBC"/>
      <sheetName val="Credit_lines_-_PBC"/>
      <sheetName val="31_12_99_loan_summary"/>
      <sheetName val="Accrued_interest_-_PBC1"/>
      <sheetName val="Credit_lines_-_PBC1"/>
      <sheetName val="Accrued_interest___PBC"/>
      <sheetName val="Credit_lines___PBC"/>
      <sheetName val="Задолженность_по_лизингу"/>
      <sheetName val="Debt_sec_AFS"/>
      <sheetName val="Шаг_3"/>
      <sheetName val="XLR_NoRangeSheet"/>
      <sheetName val="Admin"/>
      <sheetName val="HLR05"/>
      <sheetName val="Test 4111, 4171"/>
      <sheetName val="202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8">
          <cell r="F18">
            <v>6930588.4199999999</v>
          </cell>
        </row>
      </sheetData>
      <sheetData sheetId="6" refreshError="1"/>
      <sheetData sheetId="7" refreshError="1"/>
      <sheetData sheetId="8">
        <row r="18">
          <cell r="F18">
            <v>6930588.4199999999</v>
          </cell>
        </row>
      </sheetData>
      <sheetData sheetId="9">
        <row r="18">
          <cell r="F18">
            <v>6930588.4199999999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8">
          <cell r="F18">
            <v>6930588.4199999999</v>
          </cell>
        </row>
      </sheetData>
      <sheetData sheetId="38" refreshError="1"/>
      <sheetData sheetId="39">
        <row r="18">
          <cell r="F18">
            <v>6930588.4199999999</v>
          </cell>
        </row>
      </sheetData>
      <sheetData sheetId="40" refreshError="1"/>
      <sheetData sheetId="41">
        <row r="18">
          <cell r="F18">
            <v>6930588.4199999999</v>
          </cell>
        </row>
      </sheetData>
      <sheetData sheetId="42">
        <row r="18">
          <cell r="F18">
            <v>6930588.4199999999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vement schedule"/>
      <sheetName val="Disclosure (leasing)"/>
      <sheetName val="depreciation testing"/>
      <sheetName val=" threshhold"/>
      <sheetName val="Additions testing"/>
      <sheetName val="Tickmarks"/>
      <sheetName val="Disposals testing"/>
      <sheetName val=" threshold"/>
      <sheetName val="Leased Assets"/>
      <sheetName val="FA Movement-consolidated-2000"/>
      <sheetName val="depreciation testing (2)"/>
      <sheetName val="adds"/>
      <sheetName val="1651 "/>
      <sheetName val="FA Rollforward"/>
      <sheetName val="FA UZ"/>
      <sheetName val="Disposals"/>
      <sheetName val="LME_prices"/>
      <sheetName val="FA Movement "/>
      <sheetName val="Movement"/>
      <sheetName val="Venit for cross reff"/>
      <sheetName val="GH_621"/>
      <sheetName val="GH_622"/>
      <sheetName val="Ter_612"/>
      <sheetName val="Ter_621"/>
      <sheetName val="Ter_622"/>
      <sheetName val="Ter_611"/>
      <sheetName val="AS_622"/>
      <sheetName val="GB_611"/>
      <sheetName val="GB_612"/>
      <sheetName val="GB_622"/>
      <sheetName val="GH_611"/>
      <sheetName val="GH_612"/>
      <sheetName val="FS"/>
      <sheetName val="Transformation table  2002"/>
      <sheetName val="Intercompany transactions"/>
      <sheetName val="свод"/>
      <sheetName val="Def"/>
      <sheetName val="Securities"/>
      <sheetName val="Rollforward"/>
      <sheetName val="Payroll 2004"/>
      <sheetName val="Depreciation"/>
      <sheetName val="Summary"/>
      <sheetName val="XREF"/>
      <sheetName val="P_L"/>
      <sheetName val="Provisions"/>
      <sheetName val="Статьи"/>
      <sheetName val="L-1"/>
      <sheetName val="9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СписокТЭП"/>
      <sheetName val="ОТиТБ"/>
      <sheetName val="элементы"/>
      <sheetName val="Worksheet in 5640 FA roll-forwa"/>
      <sheetName val="GAAP TB 31.12.01  detail p&amp;l"/>
      <sheetName val="services.01"/>
      <sheetName val="breakdown"/>
      <sheetName val="Threshold Calc"/>
      <sheetName val="FA depreciation"/>
      <sheetName val="utilities.01"/>
      <sheetName val="Лист3"/>
      <sheetName val="ТМЗ-6"/>
      <sheetName val="#ССЫЛКА"/>
      <sheetName val="Форма2"/>
      <sheetName val="поставка сравн13"/>
      <sheetName val="Нефть"/>
      <sheetName val="флормиро"/>
      <sheetName val="МодельППП (Свод)"/>
      <sheetName val="P&amp;L"/>
      <sheetName val="ввод-вывод ОС авг2004- 2005"/>
      <sheetName val="сброс"/>
      <sheetName val="Hidden"/>
      <sheetName val="material realised"/>
      <sheetName val="electricity"/>
      <sheetName val="Balance Sheet"/>
      <sheetName val="FES"/>
      <sheetName val="Добыча нефти4"/>
      <sheetName val="Rollfwd PBC"/>
      <sheetName val="Additions"/>
      <sheetName val="База"/>
      <sheetName val="Сеть"/>
      <sheetName val="FA movement schedule"/>
      <sheetName val="FA_summary"/>
      <sheetName val="B 1"/>
      <sheetName val="A 100"/>
      <sheetName val="BS"/>
      <sheetName val="Репо_Пасс(банки)"/>
      <sheetName val="Гр5(о)"/>
      <sheetName val="Input_2"/>
      <sheetName val="2007 0,01"/>
      <sheetName val="Average figures calculation"/>
      <sheetName val="COS calculation"/>
      <sheetName val="Combined Rollfwd"/>
      <sheetName val="10Cash"/>
      <sheetName val="Assumptions"/>
      <sheetName val="Model"/>
      <sheetName val="REPO Deals"/>
      <sheetName val="FA Movement Kyrg"/>
      <sheetName val="9 мес 2006 Еркен заполни здесь"/>
      <sheetName val="из сем"/>
      <sheetName val="Datasheet"/>
      <sheetName val="calc"/>
      <sheetName val="Приложение 7 (ЕНП)"/>
      <sheetName val="  2.3.2"/>
      <sheetName val="Накл"/>
      <sheetName val="филиалы"/>
      <sheetName val="Suspense Accounts"/>
      <sheetName val="Detailed Test-May"/>
      <sheetName val="5140"/>
      <sheetName val="28"/>
      <sheetName val="16"/>
      <sheetName val="19"/>
      <sheetName val="PP&amp;E mvt for 2003"/>
      <sheetName val="ВСДС_1 (MAIN)"/>
    </sheetNames>
    <sheetDataSet>
      <sheetData sheetId="0" refreshError="1">
        <row r="20">
          <cell r="E20">
            <v>121332</v>
          </cell>
        </row>
        <row r="29">
          <cell r="E29">
            <v>4610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2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Atyrau"/>
      <sheetName val="Aktobe"/>
      <sheetName val="Pavlodar"/>
      <sheetName val="Tickmarks"/>
      <sheetName val="Movement"/>
      <sheetName val="Additions '00"/>
      <sheetName val="Additions'01"/>
      <sheetName val="Disposals'00"/>
      <sheetName val="disposals'01"/>
      <sheetName val="Additions testing"/>
      <sheetName val="Disposals testing"/>
      <sheetName val=""/>
      <sheetName val="Worksheet in 5641 Fixed Assets "/>
      <sheetName val="Movement schedule"/>
      <sheetName val="Payroll 2004"/>
      <sheetName val="Depreciation Test"/>
      <sheetName val=" threshold"/>
      <sheetName val="depreciation tes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ary"/>
      <sheetName val="PIT"/>
      <sheetName val="Social tax"/>
      <sheetName val=" threshold"/>
      <sheetName val=" threshold (2)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6">
          <cell r="B16">
            <v>16076.885249999999</v>
          </cell>
        </row>
        <row r="36">
          <cell r="B36">
            <v>15723.469949999999</v>
          </cell>
        </row>
      </sheetData>
      <sheetData sheetId="5" refreshError="1"/>
    </sheetDataSet>
  </externalBook>
</externalLink>
</file>

<file path=xl/externalLinks/externalLink2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ty Reco"/>
      <sheetName val="BS NRs."/>
      <sheetName val="P&amp;L Monthly NRs"/>
      <sheetName val="List of Rem Entries - IS"/>
      <sheetName val="List of Rem Entries - BS"/>
      <sheetName val="List of Rem Entries"/>
      <sheetName val="Dummy IFRS code"/>
      <sheetName val="IS Opex - Codes"/>
      <sheetName val="BS - Codes"/>
      <sheetName val="IS Revenue - Codes"/>
      <sheetName val="Ex Rates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UATION"/>
      <sheetName val="PL, capex"/>
      <sheetName val="Финансирование "/>
      <sheetName val="Расчет для ДДС"/>
      <sheetName val="P&amp;L"/>
      <sheetName val="IMPORT CAPEX"/>
      <sheetName val="FINANCING"/>
      <sheetName val="AGGREGATE DATA"/>
      <sheetName val="Extrapolation"/>
      <sheetName val="MKT - CONS HANDSETS"/>
      <sheetName val="MKT - MBB"/>
      <sheetName val="REV -NEW NETWORK"/>
      <sheetName val="REV - OLD NETWORK"/>
      <sheetName val="REV-BUSINESS"/>
      <sheetName val="REV -WHOLESALE"/>
      <sheetName val="COGS-NEW NETWORK"/>
      <sheetName val="COGS-OLD NETWORK"/>
      <sheetName val="NAT ROAMING"/>
      <sheetName val="OPEX"/>
      <sheetName val="KPIs"/>
      <sheetName val="SUBS SPLIT"/>
      <sheetName val="SCE COMP"/>
      <sheetName val="N"/>
      <sheetName val="CV"/>
      <sheetName val="TEMPLATE"/>
      <sheetName val="SCE"/>
      <sheetName val="DATA"/>
      <sheetName val="таблица"/>
      <sheetName val="Лист1"/>
      <sheetName val="Depr"/>
      <sheetName val="FS consolidated   2013"/>
      <sheetName val="Inventory Count Sheet"/>
      <sheetName val="PP&amp;E mvt for 2003"/>
    </sheetNames>
    <sheetDataSet>
      <sheetData sheetId="0">
        <row r="59">
          <cell r="J59" t="str">
            <v>Financing option</v>
          </cell>
        </row>
      </sheetData>
      <sheetData sheetId="1">
        <row r="3">
          <cell r="C3">
            <v>12019426907.019999</v>
          </cell>
        </row>
      </sheetData>
      <sheetData sheetId="2">
        <row r="5">
          <cell r="C5">
            <v>910965246.68660009</v>
          </cell>
        </row>
      </sheetData>
      <sheetData sheetId="3">
        <row r="8">
          <cell r="B8">
            <v>2500000</v>
          </cell>
        </row>
      </sheetData>
      <sheetData sheetId="4">
        <row r="9">
          <cell r="V9">
            <v>96196.54336471585</v>
          </cell>
        </row>
      </sheetData>
      <sheetData sheetId="5">
        <row r="3">
          <cell r="O3">
            <v>2012</v>
          </cell>
        </row>
      </sheetData>
      <sheetData sheetId="6"/>
      <sheetData sheetId="7"/>
      <sheetData sheetId="8">
        <row r="51">
          <cell r="Y51">
            <v>108002.67806608161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9">
          <cell r="O9">
            <v>148.5</v>
          </cell>
        </row>
      </sheetData>
      <sheetData sheetId="20"/>
      <sheetData sheetId="21"/>
      <sheetData sheetId="22">
        <row r="3">
          <cell r="C3">
            <v>1000</v>
          </cell>
        </row>
      </sheetData>
      <sheetData sheetId="23"/>
      <sheetData sheetId="24"/>
      <sheetData sheetId="25">
        <row r="3">
          <cell r="F3" t="str">
            <v>LTE + GSM + UMTS850 - own network + roaming - retail + wholesale</v>
          </cell>
        </row>
      </sheetData>
      <sheetData sheetId="26">
        <row r="546">
          <cell r="N546">
            <v>31332.78903</v>
          </cell>
        </row>
      </sheetData>
      <sheetData sheetId="27"/>
      <sheetData sheetId="28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Do"/>
      <sheetName val="Pivot"/>
      <sheetName val="Contents"/>
      <sheetName val="Setup"/>
      <sheetName val="Control"/>
      <sheetName val="Database"/>
      <sheetName val="Output=&gt;"/>
      <sheetName val="Life (selective by region)"/>
      <sheetName val="Life (key transactions)"/>
      <sheetName val="Life (by region)"/>
      <sheetName val="Output Benelux"/>
      <sheetName val="CostSynergies"/>
      <sheetName val="Out_Bancassurance"/>
      <sheetName val="OutputSnowWhite_Switzerland"/>
      <sheetName val="Out Non-life"/>
      <sheetName val="Out Credit Insurers"/>
      <sheetName val="OutputWeekly"/>
      <sheetName val="Out UK NL"/>
      <sheetName val="Out_Germany"/>
      <sheetName val="Out_CEE Life (07-08)"/>
      <sheetName val="Out_CEE (07-08)"/>
      <sheetName val="Out_CEE"/>
      <sheetName val="Out_Adeslas"/>
      <sheetName val="Out_ZFS"/>
      <sheetName val="Out_Asian"/>
      <sheetName val="Out Reinsurance"/>
      <sheetName val="Out_IPO"/>
      <sheetName val="Out_PublicIns"/>
      <sheetName val="OutputCredit"/>
      <sheetName val="EuropeanInsPrecedents"/>
      <sheetName val="Life Bancassurance"/>
    </sheetNames>
    <sheetDataSet>
      <sheetData sheetId="0" refreshError="1"/>
      <sheetData sheetId="1" refreshError="1"/>
      <sheetData sheetId="2" refreshError="1"/>
      <sheetData sheetId="3" refreshError="1">
        <row r="28">
          <cell r="L28">
            <v>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"/>
      <sheetName val="Balance Sh+Indices"/>
      <sheetName val="ВСДС_1 (MAIN)"/>
      <sheetName val="Inventory Count Sheet"/>
      <sheetName val="6 NK"/>
      <sheetName val="группа"/>
      <sheetName val="N"/>
      <sheetName val="Control"/>
      <sheetName val="Inputs"/>
      <sheetName val="VLOOKUP"/>
      <sheetName val="INPUTMASTER"/>
      <sheetName val="Input_Assumptions"/>
      <sheetName val="EPS growth (local)"/>
      <sheetName val="П"/>
      <sheetName val="Баланс и отче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СДС_1 (MAIN)"/>
      <sheetName val="SUMMARY_VSDS"/>
      <sheetName val="ДЗО_банки_инс"/>
      <sheetName val="pivot"/>
      <sheetName val="расчет лимита"/>
      <sheetName val="лимит"/>
      <sheetName val="Sheet1"/>
      <sheetName val="PP&amp;E mvt for 2003"/>
      <sheetName val="Inventory Count Sheet"/>
      <sheetName val="N"/>
      <sheetName val="FES"/>
    </sheetNames>
    <sheetDataSet>
      <sheetData sheetId="0">
        <row r="1">
          <cell r="G1">
            <v>40009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31"/>
      <sheetName val="31 aralik"/>
      <sheetName val="Общая информация"/>
      <sheetName val="6 NK"/>
      <sheetName val="факс(2005-20гг.)"/>
      <sheetName val="Def"/>
      <sheetName val="из сем"/>
      <sheetName val="SMSTemp"/>
      <sheetName val="PKF-2005"/>
      <sheetName val="N"/>
      <sheetName val="ВСДС_1 (MAIN)"/>
      <sheetName val="PP&amp;E mvt for 2003"/>
      <sheetName val="Depr"/>
      <sheetName val="тара 2000"/>
      <sheetName val="PYTB"/>
      <sheetName val="FS-97"/>
      <sheetName val="AFE's  By Afe"/>
      <sheetName val="GAAP TB 31.12.01  detail p&amp;l"/>
      <sheetName val="Форма2"/>
      <sheetName val="2008"/>
      <sheetName val="2009"/>
      <sheetName val="P9-BS by Co"/>
      <sheetName val="TB"/>
      <sheetName val="PR CN"/>
      <sheetName val="K_760"/>
      <sheetName val="Confirmation"/>
      <sheetName val="L&amp;E"/>
      <sheetName val="Assumptions"/>
      <sheetName val="definitions"/>
      <sheetName val="- 1 -"/>
      <sheetName val="База"/>
      <sheetName val="ОборБалФормОтч"/>
      <sheetName val="ТитулЛистОтч"/>
      <sheetName val="O.400-VAT "/>
      <sheetName val="J-600 - AR - Lead"/>
      <sheetName val="Cost 99v98"/>
      <sheetName val="H3.100 Rollforward"/>
      <sheetName val="FP20DB (3)"/>
      <sheetName val="Статьи"/>
      <sheetName val="Workings"/>
      <sheetName val="Macroeconomic Assumptions"/>
      <sheetName val="#511BkRec"/>
      <sheetName val="#511-SEPT97"/>
      <sheetName val="#511-OCT97"/>
      <sheetName val="#511-NOV97"/>
      <sheetName val="#511-DEC97"/>
      <sheetName val="KONSOLID"/>
      <sheetName val="July_03_Pg8"/>
      <sheetName val="Deep Water International"/>
      <sheetName val="Налоги"/>
      <sheetName val="Summary"/>
      <sheetName val="Balance Sheet"/>
      <sheetName val="CPI"/>
      <sheetName val="справка"/>
      <sheetName val="Anlagevermögen"/>
      <sheetName val="B 1"/>
      <sheetName val="A 100"/>
      <sheetName val="A-20"/>
      <sheetName val="t0_name"/>
      <sheetName val="GAAP TB 30.08.01  detail p&amp;l"/>
      <sheetName val="ремонт 25"/>
      <sheetName val="Balance sheet proof"/>
      <sheetName val="CIT.mar-09"/>
      <sheetName val="DT CIT rec"/>
      <sheetName val="Выбор"/>
      <sheetName val="Список документов"/>
      <sheetName val="confwh"/>
      <sheetName val="s"/>
      <sheetName val="FA Movement"/>
      <sheetName val="\DATA\Clients\EFES Brewery\2001"/>
      <sheetName val="тара 2000.xls"/>
      <sheetName val="Data"/>
      <sheetName val="4НК"/>
      <sheetName val="客戶清單customer list"/>
      <sheetName val="Sheet1"/>
      <sheetName val="Ã«ÀûÂÊ·ÖÎö±í"/>
      <sheetName val="ZD_BUD"/>
      <sheetName val="78"/>
      <sheetName val="16"/>
      <sheetName val="12"/>
      <sheetName val="10"/>
      <sheetName val="22"/>
      <sheetName val="IS"/>
      <sheetName val="31_aralik"/>
      <sheetName val="Version"/>
      <sheetName val="Cash Flow Summ"/>
      <sheetName val="Maintenance"/>
      <sheetName val="Debt"/>
      <sheetName val="Pre Tax  Output"/>
      <sheetName val="Tax Output"/>
      <sheetName val="Op Assumps"/>
      <sheetName val="Revenue"/>
      <sheetName val="PR_CN"/>
      <sheetName val="AFE's__By_Afe"/>
      <sheetName val="ао"/>
      <sheetName val="Parameters"/>
      <sheetName val="B-4"/>
      <sheetName val="B_4"/>
      <sheetName val="Índices"/>
      <sheetName val="System"/>
      <sheetName val="2_5_Календарь"/>
      <sheetName val="SBM Reserve"/>
      <sheetName val="X-rates"/>
      <sheetName val="LISTS"/>
      <sheetName val="EQUIPMENT TYPE"/>
      <sheetName val="WBS"/>
      <sheetName val="Перечень связанных сторон"/>
      <sheetName val="curve"/>
      <sheetName val="Const"/>
      <sheetName val="preferred"/>
      <sheetName val="Общие начальные данные"/>
      <sheetName val="6674-первонач"/>
      <sheetName val="Intercompany transactions"/>
      <sheetName val="AHEPS"/>
      <sheetName val="OshHPP"/>
      <sheetName val="BHPP"/>
      <sheetName val="XREF"/>
      <sheetName val="PIT&amp;PP(2)"/>
      <sheetName val="XLR_NoRangeSheet"/>
      <sheetName val="АФ"/>
      <sheetName val="Assump"/>
      <sheetName val="Итоговая таблица"/>
      <sheetName val="Прилож 2 прав"/>
      <sheetName val="Прилож 2"/>
      <sheetName val="Баланс"/>
      <sheetName val="Сдача "/>
      <sheetName val="Приложение №2"/>
      <sheetName val="14-Jan"/>
      <sheetName val="3НК"/>
      <sheetName val="ДД"/>
      <sheetName val="Investments - consolidation"/>
      <sheetName val="Selection"/>
      <sheetName val="2"/>
      <sheetName val=""/>
      <sheetName val="справочники"/>
      <sheetName val="CPIF"/>
      <sheetName val="U5.1_Расшифровка по 650 стр."/>
      <sheetName val="8145"/>
      <sheetName val="8200"/>
      <sheetName val="8113"/>
      <sheetName val="8082"/>
      <sheetName val="8180 (8181,8182)"/>
      <sheetName val="8210"/>
      <sheetName val="8250"/>
      <sheetName val="8140"/>
      <sheetName val="8070"/>
      <sheetName val="Graphs_Nefteproduct"/>
      <sheetName val="Movement"/>
      <sheetName val="FES"/>
      <sheetName val="ТМЗ-6"/>
      <sheetName val="4"/>
      <sheetName val="Mvnt"/>
      <sheetName val="Disclosure"/>
      <sheetName val="Форма1"/>
      <sheetName val="Отч приб"/>
      <sheetName val="тара_2000"/>
      <sheetName val="CrYrAssumptions"/>
      <sheetName val="A"/>
      <sheetName val="CONB001A_010_30"/>
      <sheetName val="НДПИ"/>
      <sheetName val="Menu"/>
      <sheetName val="SP Prod"/>
      <sheetName val="FX rates"/>
      <sheetName val="Анализ закл. работ"/>
      <sheetName val="MV"/>
      <sheetName val="FFE"/>
      <sheetName val="2 спец затраты-себестоимость"/>
      <sheetName val="Orl2 Code"/>
      <sheetName val="Orl3 Code"/>
      <sheetName val="rollforward"/>
      <sheetName val="Формат"/>
      <sheetName val="Câmbio - 97"/>
      <sheetName val="Параметры"/>
      <sheetName val="Assump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</sheetDataSet>
  </externalBook>
</externalLink>
</file>

<file path=xl/externalLinks/externalLink2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KAS"/>
      <sheetName val="CHECK IAS"/>
      <sheetName val="F100-Trial BS"/>
      <sheetName val="OpenBS"/>
      <sheetName val="F110-Trial IS"/>
      <sheetName val="F120-Off BS"/>
      <sheetName val="F2-BS"/>
      <sheetName val="F2-IS"/>
      <sheetName val="F2-CF"/>
      <sheetName val="F2-CFdiscl"/>
      <sheetName val="F2-SCC"/>
      <sheetName val="A 200"/>
      <sheetName val="A 210"/>
      <sheetName val="H"/>
      <sheetName val="I"/>
      <sheetName val="J"/>
      <sheetName val="K"/>
      <sheetName val="L"/>
      <sheetName val="M"/>
      <sheetName val="N"/>
      <sheetName val="O"/>
      <sheetName val="P-Prud"/>
      <sheetName val="P-30"/>
      <sheetName val="P-31"/>
      <sheetName val="129 Report"/>
    </sheetNames>
    <sheetDataSet>
      <sheetData sheetId="0" refreshError="1"/>
      <sheetData sheetId="1" refreshError="1"/>
      <sheetData sheetId="2" refreshError="1">
        <row r="78">
          <cell r="B78" t="str">
            <v>Overdraft loans to clients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F VALUE"/>
      <sheetName val="SUMMERY"/>
      <sheetName val="SERVICE CHG"/>
      <sheetName val="OTHER SERVICES"/>
      <sheetName val="Sheet1"/>
      <sheetName val="MAR EX"/>
      <sheetName val="MAR-01"/>
      <sheetName val="RANE FILE DEC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3с"/>
      <sheetName val="253"/>
      <sheetName val="Budget2009_final"/>
      <sheetName val="253_projects"/>
      <sheetName val="Vendors"/>
      <sheetName val="Final_after_BCR"/>
      <sheetName val="Relocations"/>
      <sheetName val="Commitment07"/>
      <sheetName val="EOF"/>
      <sheetName val="Reestr"/>
      <sheetName val="253c"/>
    </sheetNames>
    <sheetDataSet>
      <sheetData sheetId="0" refreshError="1"/>
      <sheetData sheetId="1" refreshError="1"/>
      <sheetData sheetId="2" refreshError="1"/>
      <sheetData sheetId="3">
        <row r="10">
          <cell r="B10" t="str">
            <v xml:space="preserve">No project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Макро"/>
      <sheetName val="Charts &amp; graphs"/>
      <sheetName val="Оценка"/>
      <sheetName val="DCF"/>
      <sheetName val="DDM"/>
      <sheetName val="Peers"/>
      <sheetName val="Main ratios"/>
      <sheetName val="ФО в тенге"/>
      <sheetName val="Ст-ра доходов"/>
      <sheetName val="Ст-ра расходов"/>
      <sheetName val="Total Debt"/>
      <sheetName val="Расчет див"/>
      <sheetName val="Capex &amp; WACC"/>
      <sheetName val="Консолид"/>
      <sheetName val="форма 2П"/>
      <sheetName val="форма 3П"/>
      <sheetName val="Last Price from BB"/>
      <sheetName val="For S&amp;P"/>
    </sheetNames>
    <sheetDataSet>
      <sheetData sheetId="0" refreshError="1"/>
      <sheetData sheetId="1" refreshError="1">
        <row r="3">
          <cell r="S3">
            <v>184.98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Disclaimer"/>
      <sheetName val="3rd party"/>
      <sheetName val="Структура модели"/>
      <sheetName val="Описание листов"/>
      <sheetName val="Панель результатов&gt;"/>
      <sheetName val="Панель результатов"/>
      <sheetName val="Результаты&gt;"/>
      <sheetName val="GovSupport"/>
      <sheetName val="CAPEX"/>
      <sheetName val="OPEX"/>
      <sheetName val="2 Спец затраты"/>
      <sheetName val="ПР с Проектом"/>
      <sheetName val="Выручка-B2G"/>
      <sheetName val="Расчеты затрат&gt;"/>
      <sheetName val="ЗИП"/>
      <sheetName val="Сервисные контракты"/>
      <sheetName val="Электроэнергия"/>
      <sheetName val="Backbone"/>
      <sheetName val="Нормативы для расчета затрат&gt;"/>
      <sheetName val="Курс"/>
      <sheetName val="Capex - транспорт"/>
      <sheetName val="Capex - доступ"/>
      <sheetName val="Opex - транспорт"/>
      <sheetName val="Расчет по финансированию&gt;"/>
      <sheetName val="Описание"/>
      <sheetName val="CalcCredit"/>
      <sheetName val="FSCredit"/>
      <sheetName val="LoanCredit"/>
      <sheetName val="CalcPPP"/>
      <sheetName val="FSPPP"/>
      <sheetName val="LoanPPP"/>
      <sheetName val="Кредит КТ"/>
      <sheetName val="Flags"/>
      <sheetName val="Ставка дисконтир"/>
      <sheetName val="Риски&gt;"/>
      <sheetName val="Анализ чувст"/>
      <sheetName val="Расчет DRF"/>
      <sheetName val="Вводные данные&gt;"/>
      <sheetName val="Общие предпосылки"/>
      <sheetName val="Сводная таблица МРР"/>
      <sheetName val="Список ТБ"/>
      <sheetName val="ШИД_ОДТ"/>
      <sheetName val="KZ_STAT"/>
      <sheetName val="Минсельхоз"/>
      <sheetName val="Прокуратура"/>
      <sheetName val="Школы"/>
      <sheetName val="МВД"/>
      <sheetName val="БКВ2014"/>
      <sheetName val="СНП с ВОЛС (филиалы)"/>
      <sheetName val="Емкость транспорта (филиалы)"/>
      <sheetName val="Macro"/>
      <sheetName val="ПР текущи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B2">
            <v>350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2">
          <cell r="L22">
            <v>14.71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1"/>
      <sheetName val="Форма2"/>
      <sheetName val="Памятка"/>
      <sheetName val="Форма3"/>
      <sheetName val="Форма4"/>
      <sheetName val="Форма5"/>
      <sheetName val="Форма6"/>
      <sheetName val="Форма7"/>
      <sheetName val="Форма8"/>
      <sheetName val="Добыча нефти4"/>
      <sheetName val="definitions"/>
      <sheetName val="101"/>
      <sheetName val="поставка сравн13"/>
      <sheetName val="6 NK"/>
      <sheetName val="Sheet1"/>
      <sheetName val="form_электрон"/>
      <sheetName val="7.1"/>
      <sheetName val="Расчеты"/>
      <sheetName val="Данные"/>
      <sheetName val="Пр 41"/>
      <sheetName val="I KEY INFORMATION"/>
      <sheetName val="PP&amp;E mvt for 2003"/>
      <sheetName val="Param"/>
      <sheetName val="Преискурант"/>
      <sheetName val="ЦентрЗатр"/>
      <sheetName val="из сем"/>
      <sheetName val="FES"/>
      <sheetName val="6НК-cт."/>
      <sheetName val="Info"/>
      <sheetName val="ЕдИзм"/>
      <sheetName val="Предпр"/>
      <sheetName val="1BO"/>
      <sheetName val="База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Добыча_нефти4"/>
      <sheetName val="поставка_сравн13"/>
      <sheetName val="7_1"/>
      <sheetName val="из_сем"/>
      <sheetName val="6НК-cт_"/>
      <sheetName val="6_NK"/>
      <sheetName val="Пр_41"/>
      <sheetName val="I_KEY_INFORMATION"/>
      <sheetName val="PP&amp;E_mvt_for_2003"/>
      <sheetName val="XLR_NoRangeSheet"/>
      <sheetName val="Лист1"/>
      <sheetName val="TOC"/>
      <sheetName val="Ôîðìà2"/>
      <sheetName val="Plrap"/>
      <sheetName val="Plsum"/>
      <sheetName val="Pladj"/>
      <sheetName val="Gen Data"/>
      <sheetName val="Control"/>
      <sheetName val="Hidden"/>
      <sheetName val="ОТиТБ"/>
      <sheetName val="Пр2"/>
      <sheetName val="ДС МЗК"/>
      <sheetName val="Титул1"/>
      <sheetName val="ТМЗ-6"/>
      <sheetName val="Flash Report SDC(EUR)"/>
      <sheetName val="П"/>
      <sheetName val="FS-97"/>
      <sheetName val="Monthly Graphs 00"/>
      <sheetName val="БР"/>
      <sheetName val="SAPBEXfilters"/>
      <sheetName val="XREF"/>
      <sheetName val="Б.мчас (П)"/>
      <sheetName val="Movements"/>
      <sheetName val="Balance Sheet"/>
      <sheetName val="8180 (8181,8182)"/>
      <sheetName val="8082"/>
      <sheetName val="8250"/>
      <sheetName val="8140"/>
      <sheetName val="8070"/>
      <sheetName val="8145"/>
      <sheetName val="8200"/>
      <sheetName val="8113"/>
      <sheetName val="summary"/>
      <sheetName val="8210"/>
      <sheetName val="Собственный капитал"/>
      <sheetName val="ОТЧЕТ КТЖ 01.01.09"/>
      <sheetName val="sheet0"/>
      <sheetName val="стр.234"/>
      <sheetName val="стр.242"/>
      <sheetName val="стр.241(2)"/>
      <sheetName val="стр.950"/>
      <sheetName val="Загрузка в ХД"/>
      <sheetName val="стр.512"/>
      <sheetName val="Баланс"/>
      <sheetName val="Форма №2 руб."/>
      <sheetName val="стр.260"/>
      <sheetName val="стр.626"/>
      <sheetName val="стр.515 рос."/>
      <sheetName val="№10  КРА Прочая Реализация  "/>
      <sheetName val="№ 11 КРА Прочее Приобретение"/>
      <sheetName val="стр.232"/>
      <sheetName val="стр. 529(2)"/>
      <sheetName val="ПУ №13 ОФА"/>
      <sheetName val="№12  КРА Проценты"/>
      <sheetName val="стр.640"/>
      <sheetName val="стр.611"/>
      <sheetName val="ПУ №3 OFA"/>
      <sheetName val="ПУ №9 OFA"/>
      <sheetName val="стр.621 (1)"/>
      <sheetName val="ПУ №8 OFA"/>
      <sheetName val="ПУ №7 OFA"/>
      <sheetName val="стр.245"/>
      <sheetName val="стр.246 (1)"/>
      <sheetName val="стр.625 (1)"/>
      <sheetName val="стр.660 (2)"/>
      <sheetName val="стр.960"/>
      <sheetName val="Настройки"/>
      <sheetName val="cтр.253"/>
      <sheetName val="стр.627"/>
      <sheetName val="стр.630"/>
      <sheetName val="стр.624"/>
      <sheetName val="стр.625 (2)"/>
      <sheetName val="стр.623"/>
      <sheetName val="стр.251"/>
      <sheetName val="стр.650"/>
      <sheetName val="Master Daten"/>
      <sheetName val="Выбор"/>
      <sheetName val="Unconsol"/>
      <sheetName val="Índices"/>
      <sheetName val="Содержание"/>
      <sheetName val="Invoice1"/>
      <sheetName val="preferred"/>
    </sheetNames>
    <sheetDataSet>
      <sheetData sheetId="0">
        <row r="22">
          <cell r="C22">
            <v>0</v>
          </cell>
        </row>
      </sheetData>
      <sheetData sheetId="1">
        <row r="22">
          <cell r="C2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2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sks"/>
      <sheetName val="Title"/>
      <sheetName val="1. Cntrl"/>
      <sheetName val="2. Inputs"/>
      <sheetName val="3. Hist"/>
      <sheetName val="4. Scenario"/>
      <sheetName val="5. Timing"/>
      <sheetName val="6. Rev"/>
      <sheetName val="7. COGS"/>
      <sheetName val="8. SG&amp;A"/>
      <sheetName val="9. FA&amp;CAPX"/>
      <sheetName val="10. Tax"/>
      <sheetName val="11. WC"/>
      <sheetName val="12. Debt"/>
      <sheetName val="13. Equity"/>
      <sheetName val="14. P&amp;L"/>
      <sheetName val="15. BS"/>
      <sheetName val="16. CF"/>
      <sheetName val="17. DCF"/>
      <sheetName val="18. KPIs"/>
      <sheetName val="19. Checks"/>
      <sheetName val="20. Blank"/>
      <sheetName val="25. Hidden"/>
      <sheetName val="Production_Ref Q-1-3"/>
      <sheetName val="Production_ref_Q4"/>
      <sheetName val="1__Cntrl"/>
      <sheetName val="2__Inputs"/>
      <sheetName val="3__Hist"/>
      <sheetName val="4__Scenario"/>
      <sheetName val="5__Timing"/>
      <sheetName val="6__Rev"/>
      <sheetName val="7__COGS"/>
      <sheetName val="8__SG&amp;A"/>
      <sheetName val="9__FA&amp;CAPX"/>
      <sheetName val="10__Tax"/>
      <sheetName val="11__WC"/>
      <sheetName val="12__Debt"/>
      <sheetName val="13__Equity"/>
      <sheetName val="14__P&amp;L"/>
      <sheetName val="15__BS"/>
      <sheetName val="16__CF"/>
      <sheetName val="17__DCF"/>
      <sheetName val="18__KPIs"/>
      <sheetName val="19__Checks"/>
      <sheetName val="20__Blank"/>
      <sheetName val="25__Hidden"/>
      <sheetName val="Production_Ref_Q-1-3"/>
    </sheetNames>
    <sheetDataSet>
      <sheetData sheetId="0" refreshError="1"/>
      <sheetData sheetId="1" refreshError="1"/>
      <sheetData sheetId="2" refreshError="1"/>
      <sheetData sheetId="3">
        <row r="22">
          <cell r="D22">
            <v>40908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40">
          <cell r="C40">
            <v>1</v>
          </cell>
        </row>
      </sheetData>
      <sheetData sheetId="23" refreshError="1"/>
      <sheetData sheetId="24" refreshError="1"/>
      <sheetData sheetId="25"/>
      <sheetData sheetId="26">
        <row r="22">
          <cell r="D22">
            <v>40908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40">
          <cell r="C40">
            <v>1</v>
          </cell>
        </row>
      </sheetData>
      <sheetData sheetId="46"/>
    </sheetDataSet>
  </externalBook>
</externalLink>
</file>

<file path=xl/externalLinks/externalLink2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Result for TS"/>
      <sheetName val="Sheet2"/>
      <sheetName val="vlopex"/>
      <sheetName val="vlnonop"/>
    </sheetNames>
    <sheetDataSet>
      <sheetData sheetId="0"/>
      <sheetData sheetId="1"/>
      <sheetData sheetId="2"/>
      <sheetData sheetId="3">
        <row r="2">
          <cell r="J2" t="str">
            <v/>
          </cell>
        </row>
        <row r="3">
          <cell r="J3" t="str">
            <v/>
          </cell>
        </row>
        <row r="4">
          <cell r="J4" t="str">
            <v/>
          </cell>
        </row>
        <row r="5">
          <cell r="J5" t="str">
            <v/>
          </cell>
        </row>
        <row r="6">
          <cell r="J6" t="str">
            <v/>
          </cell>
        </row>
        <row r="7">
          <cell r="J7" t="str">
            <v/>
          </cell>
        </row>
        <row r="8">
          <cell r="J8" t="str">
            <v/>
          </cell>
        </row>
        <row r="9">
          <cell r="J9" t="str">
            <v/>
          </cell>
        </row>
        <row r="10">
          <cell r="J10" t="str">
            <v/>
          </cell>
        </row>
        <row r="11">
          <cell r="J11" t="str">
            <v/>
          </cell>
        </row>
        <row r="12">
          <cell r="J12" t="str">
            <v/>
          </cell>
        </row>
        <row r="13">
          <cell r="J13" t="str">
            <v/>
          </cell>
        </row>
        <row r="14">
          <cell r="J14" t="str">
            <v/>
          </cell>
        </row>
        <row r="15">
          <cell r="J15" t="str">
            <v/>
          </cell>
        </row>
        <row r="16">
          <cell r="J16" t="str">
            <v/>
          </cell>
        </row>
        <row r="17">
          <cell r="J17" t="str">
            <v/>
          </cell>
        </row>
        <row r="18">
          <cell r="J18" t="str">
            <v/>
          </cell>
        </row>
        <row r="19">
          <cell r="J19" t="str">
            <v/>
          </cell>
        </row>
        <row r="20">
          <cell r="J20" t="str">
            <v/>
          </cell>
        </row>
        <row r="21">
          <cell r="J21" t="str">
            <v/>
          </cell>
        </row>
        <row r="22">
          <cell r="J22" t="str">
            <v/>
          </cell>
        </row>
        <row r="23">
          <cell r="J23" t="str">
            <v/>
          </cell>
        </row>
        <row r="24">
          <cell r="J24" t="str">
            <v/>
          </cell>
        </row>
        <row r="25">
          <cell r="J25" t="str">
            <v/>
          </cell>
        </row>
        <row r="26">
          <cell r="J26" t="str">
            <v/>
          </cell>
        </row>
        <row r="27">
          <cell r="J27" t="str">
            <v/>
          </cell>
        </row>
        <row r="28">
          <cell r="J28" t="str">
            <v/>
          </cell>
        </row>
        <row r="29">
          <cell r="J29" t="str">
            <v/>
          </cell>
        </row>
        <row r="30">
          <cell r="J30" t="str">
            <v/>
          </cell>
        </row>
        <row r="31">
          <cell r="J31" t="str">
            <v/>
          </cell>
        </row>
        <row r="32">
          <cell r="J32" t="str">
            <v/>
          </cell>
        </row>
        <row r="33">
          <cell r="J33" t="str">
            <v/>
          </cell>
        </row>
        <row r="34">
          <cell r="J34" t="str">
            <v/>
          </cell>
        </row>
        <row r="35">
          <cell r="J35" t="str">
            <v/>
          </cell>
        </row>
        <row r="36">
          <cell r="J36" t="str">
            <v/>
          </cell>
        </row>
        <row r="37">
          <cell r="J37" t="str">
            <v/>
          </cell>
        </row>
        <row r="38">
          <cell r="J38" t="str">
            <v/>
          </cell>
        </row>
        <row r="39">
          <cell r="J39" t="str">
            <v/>
          </cell>
        </row>
        <row r="40">
          <cell r="J40" t="str">
            <v/>
          </cell>
        </row>
        <row r="41">
          <cell r="J41" t="str">
            <v/>
          </cell>
        </row>
        <row r="42">
          <cell r="J42" t="str">
            <v/>
          </cell>
        </row>
        <row r="43">
          <cell r="J43" t="str">
            <v/>
          </cell>
        </row>
        <row r="44">
          <cell r="J44" t="str">
            <v/>
          </cell>
        </row>
        <row r="45">
          <cell r="J45" t="str">
            <v/>
          </cell>
        </row>
        <row r="46">
          <cell r="J46" t="str">
            <v/>
          </cell>
        </row>
        <row r="47">
          <cell r="J47" t="str">
            <v/>
          </cell>
        </row>
        <row r="48">
          <cell r="J48" t="str">
            <v/>
          </cell>
        </row>
        <row r="49">
          <cell r="J49" t="str">
            <v/>
          </cell>
        </row>
        <row r="50">
          <cell r="J50" t="str">
            <v/>
          </cell>
        </row>
        <row r="51">
          <cell r="J51" t="str">
            <v/>
          </cell>
        </row>
        <row r="52">
          <cell r="J52" t="str">
            <v/>
          </cell>
        </row>
        <row r="53">
          <cell r="J53" t="str">
            <v/>
          </cell>
        </row>
        <row r="54">
          <cell r="J54" t="str">
            <v/>
          </cell>
        </row>
        <row r="55">
          <cell r="J55" t="str">
            <v/>
          </cell>
        </row>
        <row r="56">
          <cell r="J56" t="str">
            <v/>
          </cell>
        </row>
        <row r="57">
          <cell r="J57" t="str">
            <v/>
          </cell>
        </row>
        <row r="58">
          <cell r="J58" t="str">
            <v/>
          </cell>
        </row>
        <row r="59">
          <cell r="J59" t="str">
            <v/>
          </cell>
        </row>
        <row r="60">
          <cell r="J60" t="str">
            <v/>
          </cell>
        </row>
        <row r="61">
          <cell r="J61" t="str">
            <v/>
          </cell>
        </row>
        <row r="62">
          <cell r="J62" t="str">
            <v/>
          </cell>
        </row>
        <row r="63">
          <cell r="J63" t="str">
            <v/>
          </cell>
        </row>
        <row r="64">
          <cell r="J64" t="str">
            <v/>
          </cell>
        </row>
        <row r="65">
          <cell r="J65" t="str">
            <v/>
          </cell>
        </row>
        <row r="66">
          <cell r="J66" t="str">
            <v/>
          </cell>
        </row>
        <row r="67">
          <cell r="J67" t="str">
            <v/>
          </cell>
        </row>
        <row r="68">
          <cell r="J68" t="str">
            <v/>
          </cell>
        </row>
        <row r="69">
          <cell r="J69" t="str">
            <v/>
          </cell>
        </row>
        <row r="70">
          <cell r="J70" t="str">
            <v/>
          </cell>
        </row>
        <row r="71">
          <cell r="J71" t="str">
            <v/>
          </cell>
        </row>
        <row r="72">
          <cell r="J72" t="str">
            <v/>
          </cell>
        </row>
        <row r="73">
          <cell r="J73" t="str">
            <v/>
          </cell>
        </row>
        <row r="74">
          <cell r="J74" t="str">
            <v/>
          </cell>
        </row>
        <row r="75">
          <cell r="J75" t="str">
            <v/>
          </cell>
        </row>
        <row r="76">
          <cell r="J76" t="str">
            <v/>
          </cell>
        </row>
        <row r="77">
          <cell r="J77" t="str">
            <v/>
          </cell>
        </row>
        <row r="78">
          <cell r="J78" t="str">
            <v/>
          </cell>
        </row>
        <row r="79">
          <cell r="J79" t="str">
            <v/>
          </cell>
        </row>
        <row r="80">
          <cell r="J80" t="str">
            <v/>
          </cell>
        </row>
        <row r="81">
          <cell r="J81" t="str">
            <v/>
          </cell>
        </row>
        <row r="82">
          <cell r="J82" t="str">
            <v/>
          </cell>
        </row>
        <row r="83">
          <cell r="J83" t="str">
            <v/>
          </cell>
        </row>
        <row r="84">
          <cell r="J84" t="str">
            <v/>
          </cell>
        </row>
        <row r="85">
          <cell r="J85" t="str">
            <v/>
          </cell>
        </row>
        <row r="86">
          <cell r="J86" t="str">
            <v/>
          </cell>
        </row>
        <row r="87">
          <cell r="J87" t="str">
            <v/>
          </cell>
        </row>
        <row r="88">
          <cell r="J88" t="str">
            <v/>
          </cell>
        </row>
        <row r="89">
          <cell r="J89" t="str">
            <v/>
          </cell>
        </row>
        <row r="90">
          <cell r="J90" t="str">
            <v/>
          </cell>
        </row>
        <row r="91">
          <cell r="J91" t="str">
            <v/>
          </cell>
        </row>
        <row r="92">
          <cell r="J92" t="str">
            <v/>
          </cell>
        </row>
        <row r="93">
          <cell r="J93" t="str">
            <v/>
          </cell>
        </row>
        <row r="94">
          <cell r="J94" t="str">
            <v/>
          </cell>
        </row>
        <row r="95">
          <cell r="J95" t="str">
            <v/>
          </cell>
        </row>
        <row r="96">
          <cell r="J96" t="str">
            <v/>
          </cell>
        </row>
        <row r="97">
          <cell r="J97" t="str">
            <v/>
          </cell>
        </row>
        <row r="98">
          <cell r="J98" t="str">
            <v/>
          </cell>
        </row>
        <row r="99">
          <cell r="J99" t="str">
            <v/>
          </cell>
        </row>
        <row r="100">
          <cell r="J100" t="str">
            <v/>
          </cell>
        </row>
        <row r="101">
          <cell r="J101" t="str">
            <v/>
          </cell>
        </row>
        <row r="102">
          <cell r="J102" t="str">
            <v/>
          </cell>
        </row>
        <row r="103">
          <cell r="J103" t="str">
            <v/>
          </cell>
        </row>
        <row r="104">
          <cell r="J104" t="str">
            <v/>
          </cell>
        </row>
        <row r="105">
          <cell r="J105" t="str">
            <v/>
          </cell>
        </row>
        <row r="106">
          <cell r="J106" t="str">
            <v/>
          </cell>
        </row>
        <row r="107">
          <cell r="J107" t="str">
            <v/>
          </cell>
        </row>
        <row r="108">
          <cell r="J108" t="str">
            <v/>
          </cell>
        </row>
        <row r="109">
          <cell r="J109" t="str">
            <v/>
          </cell>
        </row>
        <row r="110">
          <cell r="J110" t="str">
            <v/>
          </cell>
        </row>
        <row r="111">
          <cell r="J111" t="str">
            <v/>
          </cell>
        </row>
        <row r="112">
          <cell r="J112" t="str">
            <v/>
          </cell>
        </row>
        <row r="113">
          <cell r="J113" t="str">
            <v/>
          </cell>
        </row>
        <row r="114">
          <cell r="J114" t="str">
            <v/>
          </cell>
        </row>
        <row r="115">
          <cell r="J115" t="str">
            <v/>
          </cell>
        </row>
        <row r="116">
          <cell r="J116" t="str">
            <v/>
          </cell>
        </row>
        <row r="117">
          <cell r="J117" t="str">
            <v/>
          </cell>
        </row>
        <row r="118">
          <cell r="J118" t="str">
            <v/>
          </cell>
        </row>
        <row r="119">
          <cell r="J119" t="str">
            <v/>
          </cell>
        </row>
        <row r="120">
          <cell r="J120" t="str">
            <v/>
          </cell>
        </row>
        <row r="121">
          <cell r="J121" t="str">
            <v/>
          </cell>
        </row>
        <row r="122">
          <cell r="J122" t="str">
            <v/>
          </cell>
        </row>
        <row r="123">
          <cell r="J123" t="str">
            <v/>
          </cell>
        </row>
        <row r="124">
          <cell r="J124" t="str">
            <v/>
          </cell>
        </row>
        <row r="125">
          <cell r="J125" t="str">
            <v/>
          </cell>
        </row>
        <row r="126">
          <cell r="J126" t="str">
            <v/>
          </cell>
        </row>
        <row r="127">
          <cell r="J127" t="str">
            <v/>
          </cell>
        </row>
        <row r="128">
          <cell r="J128" t="str">
            <v/>
          </cell>
        </row>
        <row r="129">
          <cell r="J129" t="str">
            <v/>
          </cell>
        </row>
        <row r="130">
          <cell r="J130" t="str">
            <v/>
          </cell>
        </row>
        <row r="131">
          <cell r="J131" t="str">
            <v/>
          </cell>
        </row>
        <row r="132">
          <cell r="J132" t="str">
            <v/>
          </cell>
        </row>
        <row r="133">
          <cell r="J133" t="str">
            <v/>
          </cell>
        </row>
        <row r="134">
          <cell r="J134" t="str">
            <v/>
          </cell>
        </row>
        <row r="135">
          <cell r="J135" t="str">
            <v/>
          </cell>
        </row>
        <row r="136">
          <cell r="J136" t="str">
            <v/>
          </cell>
        </row>
        <row r="137">
          <cell r="J137" t="str">
            <v/>
          </cell>
        </row>
        <row r="138">
          <cell r="J138" t="str">
            <v/>
          </cell>
        </row>
        <row r="139">
          <cell r="J139" t="str">
            <v/>
          </cell>
        </row>
        <row r="140">
          <cell r="J140" t="str">
            <v/>
          </cell>
        </row>
        <row r="141">
          <cell r="J141" t="str">
            <v/>
          </cell>
        </row>
        <row r="142">
          <cell r="J142" t="str">
            <v/>
          </cell>
        </row>
        <row r="143">
          <cell r="J143" t="str">
            <v/>
          </cell>
        </row>
        <row r="144">
          <cell r="J144" t="str">
            <v/>
          </cell>
        </row>
        <row r="145">
          <cell r="J145" t="str">
            <v/>
          </cell>
        </row>
        <row r="146">
          <cell r="J146" t="str">
            <v/>
          </cell>
        </row>
        <row r="147">
          <cell r="J147" t="str">
            <v/>
          </cell>
        </row>
        <row r="148">
          <cell r="J148" t="str">
            <v/>
          </cell>
        </row>
        <row r="149">
          <cell r="J149" t="str">
            <v/>
          </cell>
        </row>
        <row r="150">
          <cell r="J150" t="str">
            <v/>
          </cell>
        </row>
        <row r="151">
          <cell r="J151" t="str">
            <v/>
          </cell>
        </row>
      </sheetData>
      <sheetData sheetId="4">
        <row r="2">
          <cell r="J2" t="str">
            <v/>
          </cell>
        </row>
        <row r="3">
          <cell r="J3" t="str">
            <v/>
          </cell>
        </row>
        <row r="4">
          <cell r="J4" t="str">
            <v/>
          </cell>
        </row>
        <row r="5">
          <cell r="J5" t="str">
            <v/>
          </cell>
        </row>
        <row r="6">
          <cell r="J6" t="str">
            <v/>
          </cell>
        </row>
        <row r="7">
          <cell r="J7" t="str">
            <v/>
          </cell>
        </row>
        <row r="8">
          <cell r="J8" t="str">
            <v/>
          </cell>
        </row>
        <row r="9">
          <cell r="J9" t="str">
            <v/>
          </cell>
        </row>
        <row r="10">
          <cell r="J10" t="str">
            <v/>
          </cell>
        </row>
        <row r="11">
          <cell r="J11" t="str">
            <v/>
          </cell>
        </row>
        <row r="12">
          <cell r="J12" t="str">
            <v/>
          </cell>
        </row>
        <row r="13">
          <cell r="J13" t="str">
            <v/>
          </cell>
        </row>
        <row r="14">
          <cell r="J14" t="str">
            <v/>
          </cell>
        </row>
        <row r="15">
          <cell r="J15" t="str">
            <v/>
          </cell>
        </row>
        <row r="16">
          <cell r="J16" t="str">
            <v/>
          </cell>
        </row>
        <row r="17">
          <cell r="J17" t="str">
            <v/>
          </cell>
        </row>
        <row r="18">
          <cell r="J18" t="str">
            <v/>
          </cell>
        </row>
        <row r="19">
          <cell r="J19" t="str">
            <v/>
          </cell>
        </row>
        <row r="20">
          <cell r="J20" t="str">
            <v/>
          </cell>
        </row>
        <row r="21">
          <cell r="J21" t="str">
            <v/>
          </cell>
        </row>
        <row r="22">
          <cell r="J22" t="str">
            <v/>
          </cell>
        </row>
        <row r="23">
          <cell r="J23" t="str">
            <v/>
          </cell>
        </row>
        <row r="24">
          <cell r="J24" t="str">
            <v/>
          </cell>
        </row>
        <row r="25">
          <cell r="J25" t="str">
            <v/>
          </cell>
        </row>
        <row r="26">
          <cell r="J26" t="str">
            <v/>
          </cell>
        </row>
        <row r="27">
          <cell r="J27" t="str">
            <v/>
          </cell>
        </row>
        <row r="28">
          <cell r="J28" t="str">
            <v/>
          </cell>
        </row>
        <row r="29">
          <cell r="J29" t="str">
            <v/>
          </cell>
        </row>
        <row r="30">
          <cell r="J30" t="str">
            <v/>
          </cell>
        </row>
        <row r="31">
          <cell r="J31" t="str">
            <v/>
          </cell>
        </row>
        <row r="32">
          <cell r="J32" t="str">
            <v/>
          </cell>
        </row>
        <row r="33">
          <cell r="J33" t="str">
            <v/>
          </cell>
        </row>
        <row r="34">
          <cell r="J34" t="str">
            <v/>
          </cell>
        </row>
        <row r="35">
          <cell r="J35" t="str">
            <v/>
          </cell>
        </row>
        <row r="36">
          <cell r="J36" t="str">
            <v/>
          </cell>
        </row>
        <row r="37">
          <cell r="J37" t="str">
            <v/>
          </cell>
        </row>
        <row r="38">
          <cell r="J38" t="str">
            <v/>
          </cell>
        </row>
        <row r="39">
          <cell r="J39" t="str">
            <v/>
          </cell>
        </row>
        <row r="40">
          <cell r="J40" t="str">
            <v/>
          </cell>
        </row>
        <row r="41">
          <cell r="J41" t="str">
            <v/>
          </cell>
        </row>
        <row r="42">
          <cell r="J42" t="str">
            <v/>
          </cell>
        </row>
        <row r="43">
          <cell r="J43" t="str">
            <v/>
          </cell>
        </row>
        <row r="44">
          <cell r="J44" t="str">
            <v/>
          </cell>
        </row>
        <row r="45">
          <cell r="J45" t="str">
            <v/>
          </cell>
        </row>
        <row r="46">
          <cell r="J46" t="str">
            <v/>
          </cell>
        </row>
        <row r="47">
          <cell r="J47" t="str">
            <v/>
          </cell>
        </row>
        <row r="48">
          <cell r="J48" t="str">
            <v/>
          </cell>
        </row>
        <row r="49">
          <cell r="J49" t="str">
            <v/>
          </cell>
        </row>
        <row r="50">
          <cell r="J50" t="str">
            <v/>
          </cell>
        </row>
        <row r="51">
          <cell r="J51" t="str">
            <v/>
          </cell>
        </row>
        <row r="52">
          <cell r="J52" t="str">
            <v/>
          </cell>
        </row>
        <row r="53">
          <cell r="J53" t="str">
            <v/>
          </cell>
        </row>
        <row r="54">
          <cell r="J54" t="str">
            <v/>
          </cell>
        </row>
        <row r="55">
          <cell r="J55" t="str">
            <v/>
          </cell>
        </row>
        <row r="56">
          <cell r="J56" t="str">
            <v/>
          </cell>
        </row>
        <row r="57">
          <cell r="J57" t="str">
            <v/>
          </cell>
        </row>
        <row r="58">
          <cell r="J58" t="str">
            <v/>
          </cell>
        </row>
        <row r="59">
          <cell r="J59" t="str">
            <v/>
          </cell>
        </row>
        <row r="60">
          <cell r="J60" t="str">
            <v/>
          </cell>
        </row>
        <row r="61">
          <cell r="J61" t="str">
            <v/>
          </cell>
        </row>
        <row r="62">
          <cell r="J62" t="str">
            <v/>
          </cell>
        </row>
        <row r="63">
          <cell r="J63" t="str">
            <v/>
          </cell>
        </row>
        <row r="64">
          <cell r="J64" t="str">
            <v/>
          </cell>
        </row>
        <row r="65">
          <cell r="J65" t="str">
            <v/>
          </cell>
        </row>
        <row r="66">
          <cell r="J66" t="str">
            <v/>
          </cell>
        </row>
        <row r="67">
          <cell r="J67" t="str">
            <v/>
          </cell>
        </row>
        <row r="68">
          <cell r="J68" t="str">
            <v/>
          </cell>
        </row>
        <row r="69">
          <cell r="J69" t="str">
            <v/>
          </cell>
        </row>
        <row r="70">
          <cell r="J70" t="str">
            <v/>
          </cell>
        </row>
        <row r="71">
          <cell r="J71" t="str">
            <v/>
          </cell>
        </row>
        <row r="72">
          <cell r="J72" t="str">
            <v/>
          </cell>
        </row>
        <row r="73">
          <cell r="J73" t="str">
            <v/>
          </cell>
        </row>
        <row r="74">
          <cell r="J74" t="str">
            <v/>
          </cell>
        </row>
        <row r="75">
          <cell r="J75" t="str">
            <v/>
          </cell>
        </row>
        <row r="76">
          <cell r="J76" t="str">
            <v/>
          </cell>
        </row>
        <row r="77">
          <cell r="J77" t="str">
            <v/>
          </cell>
        </row>
        <row r="78">
          <cell r="J78" t="str">
            <v/>
          </cell>
        </row>
        <row r="79">
          <cell r="J79" t="str">
            <v/>
          </cell>
        </row>
        <row r="80">
          <cell r="J80" t="str">
            <v/>
          </cell>
        </row>
        <row r="81">
          <cell r="J81" t="str">
            <v/>
          </cell>
        </row>
        <row r="82">
          <cell r="J82" t="str">
            <v/>
          </cell>
        </row>
        <row r="83">
          <cell r="J83" t="str">
            <v/>
          </cell>
        </row>
        <row r="84">
          <cell r="J84" t="str">
            <v/>
          </cell>
        </row>
        <row r="85">
          <cell r="J85" t="str">
            <v/>
          </cell>
        </row>
        <row r="86">
          <cell r="J86" t="str">
            <v/>
          </cell>
        </row>
        <row r="87">
          <cell r="J87" t="str">
            <v/>
          </cell>
        </row>
        <row r="88">
          <cell r="J88" t="str">
            <v/>
          </cell>
        </row>
        <row r="89">
          <cell r="J89" t="str">
            <v/>
          </cell>
        </row>
        <row r="90">
          <cell r="J90" t="str">
            <v/>
          </cell>
        </row>
        <row r="91">
          <cell r="J91" t="str">
            <v/>
          </cell>
        </row>
        <row r="92">
          <cell r="J92" t="str">
            <v/>
          </cell>
        </row>
        <row r="93">
          <cell r="J93" t="str">
            <v/>
          </cell>
        </row>
        <row r="94">
          <cell r="J94" t="str">
            <v/>
          </cell>
        </row>
        <row r="95">
          <cell r="J95" t="str">
            <v/>
          </cell>
        </row>
        <row r="96">
          <cell r="J96" t="str">
            <v/>
          </cell>
        </row>
        <row r="97">
          <cell r="J97" t="str">
            <v/>
          </cell>
        </row>
        <row r="98">
          <cell r="J98" t="str">
            <v/>
          </cell>
        </row>
        <row r="99">
          <cell r="J99" t="str">
            <v/>
          </cell>
        </row>
        <row r="100">
          <cell r="J100" t="str">
            <v/>
          </cell>
        </row>
        <row r="101">
          <cell r="J101" t="str">
            <v/>
          </cell>
        </row>
        <row r="102">
          <cell r="J102" t="str">
            <v/>
          </cell>
        </row>
        <row r="103">
          <cell r="J103" t="str">
            <v/>
          </cell>
        </row>
        <row r="104">
          <cell r="J104" t="str">
            <v/>
          </cell>
        </row>
        <row r="105">
          <cell r="J105" t="str">
            <v/>
          </cell>
        </row>
        <row r="106">
          <cell r="J106" t="str">
            <v/>
          </cell>
        </row>
        <row r="107">
          <cell r="J107" t="str">
            <v/>
          </cell>
        </row>
        <row r="108">
          <cell r="J108" t="str">
            <v/>
          </cell>
        </row>
        <row r="109">
          <cell r="J109" t="str">
            <v/>
          </cell>
        </row>
        <row r="110">
          <cell r="J110" t="str">
            <v/>
          </cell>
        </row>
        <row r="111">
          <cell r="J111" t="str">
            <v/>
          </cell>
        </row>
        <row r="112">
          <cell r="J112" t="str">
            <v/>
          </cell>
        </row>
        <row r="113">
          <cell r="J113" t="str">
            <v/>
          </cell>
        </row>
        <row r="114">
          <cell r="J114" t="str">
            <v/>
          </cell>
        </row>
        <row r="115">
          <cell r="J115" t="str">
            <v/>
          </cell>
        </row>
        <row r="116">
          <cell r="J116" t="str">
            <v/>
          </cell>
        </row>
        <row r="117">
          <cell r="J117" t="str">
            <v/>
          </cell>
        </row>
        <row r="118">
          <cell r="J118" t="str">
            <v/>
          </cell>
        </row>
        <row r="119">
          <cell r="J119" t="str">
            <v/>
          </cell>
        </row>
        <row r="120">
          <cell r="J120" t="str">
            <v/>
          </cell>
        </row>
        <row r="121">
          <cell r="J121" t="str">
            <v/>
          </cell>
        </row>
        <row r="122">
          <cell r="J122" t="str">
            <v/>
          </cell>
        </row>
        <row r="123">
          <cell r="J123" t="str">
            <v/>
          </cell>
        </row>
        <row r="124">
          <cell r="J124" t="str">
            <v/>
          </cell>
        </row>
        <row r="125">
          <cell r="J125" t="str">
            <v/>
          </cell>
        </row>
        <row r="126">
          <cell r="J126" t="str">
            <v/>
          </cell>
        </row>
        <row r="127">
          <cell r="J127" t="str">
            <v/>
          </cell>
        </row>
        <row r="128">
          <cell r="J128" t="str">
            <v/>
          </cell>
        </row>
        <row r="129">
          <cell r="J129" t="str">
            <v/>
          </cell>
        </row>
        <row r="130">
          <cell r="J130" t="str">
            <v/>
          </cell>
        </row>
        <row r="131">
          <cell r="J131" t="str">
            <v/>
          </cell>
        </row>
        <row r="132">
          <cell r="J132" t="str">
            <v/>
          </cell>
        </row>
        <row r="133">
          <cell r="J133" t="str">
            <v/>
          </cell>
        </row>
        <row r="134">
          <cell r="J134" t="str">
            <v/>
          </cell>
        </row>
        <row r="135">
          <cell r="J135" t="str">
            <v/>
          </cell>
        </row>
        <row r="136">
          <cell r="J136" t="str">
            <v/>
          </cell>
        </row>
        <row r="137">
          <cell r="J137" t="str">
            <v/>
          </cell>
        </row>
        <row r="138">
          <cell r="J138" t="str">
            <v/>
          </cell>
        </row>
        <row r="139">
          <cell r="J139" t="str">
            <v/>
          </cell>
        </row>
        <row r="140">
          <cell r="J140" t="str">
            <v/>
          </cell>
        </row>
        <row r="141">
          <cell r="J141" t="str">
            <v/>
          </cell>
        </row>
        <row r="142">
          <cell r="J142" t="str">
            <v/>
          </cell>
        </row>
        <row r="143">
          <cell r="J143" t="str">
            <v/>
          </cell>
        </row>
        <row r="144">
          <cell r="J144" t="str">
            <v/>
          </cell>
        </row>
        <row r="145">
          <cell r="J145" t="str">
            <v/>
          </cell>
        </row>
        <row r="146">
          <cell r="J146" t="str">
            <v/>
          </cell>
        </row>
        <row r="147">
          <cell r="J147" t="str">
            <v/>
          </cell>
        </row>
        <row r="148">
          <cell r="J148" t="str">
            <v/>
          </cell>
        </row>
        <row r="149">
          <cell r="J149" t="str">
            <v/>
          </cell>
        </row>
        <row r="150">
          <cell r="J150" t="str">
            <v/>
          </cell>
        </row>
        <row r="151">
          <cell r="J151" t="str">
            <v/>
          </cell>
        </row>
      </sheetData>
    </sheetDataSet>
  </externalBook>
</externalLink>
</file>

<file path=xl/externalLinks/externalLink2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ler"/>
      <sheetName val="MW Database"/>
    </sheetNames>
    <sheetDataSet>
      <sheetData sheetId="0" refreshError="1">
        <row r="1">
          <cell r="D1" t="str">
            <v>SIEMENS</v>
          </cell>
        </row>
        <row r="2">
          <cell r="D2" t="str">
            <v>ALCATEL</v>
          </cell>
        </row>
        <row r="3">
          <cell r="D3" t="str">
            <v>NOKIA</v>
          </cell>
        </row>
        <row r="4">
          <cell r="D4" t="str">
            <v>NEC</v>
          </cell>
        </row>
      </sheetData>
      <sheetData sheetId="1" refreshError="1"/>
    </sheetDataSet>
  </externalBook>
</externalLink>
</file>

<file path=xl/externalLinks/externalLink3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ADDN"/>
      <sheetName val="2403"/>
      <sheetName val="mlrimprovements"/>
      <sheetName val="CELLPHONES"/>
      <sheetName val="trfrtobelapur"/>
      <sheetName val="ASSETMST"/>
      <sheetName val="NILDEPN"/>
      <sheetName val="WRITEOFF"/>
      <sheetName val="FULLYWOFF"/>
      <sheetName val="trfrtobelapur (2)"/>
      <sheetName val="NPSALES"/>
      <sheetName val="LOSSONSALES"/>
      <sheetName val="DELETIONS,TRFRS"/>
      <sheetName val="Sheet1"/>
      <sheetName val="ORIGI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B3" t="str">
            <v>FOLIO NUMBER</v>
          </cell>
          <cell r="C3" t="str">
            <v>AST_ASTNO</v>
          </cell>
          <cell r="D3" t="str">
            <v>AST_ASTYP</v>
          </cell>
          <cell r="E3" t="str">
            <v>DESCRIPTION OF THE ASSET</v>
          </cell>
          <cell r="F3" t="str">
            <v>ASSET CLASS</v>
          </cell>
          <cell r="G3" t="str">
            <v>QUANTITY</v>
          </cell>
          <cell r="H3" t="str">
            <v>AST_LOCN</v>
          </cell>
          <cell r="I3" t="str">
            <v>AST_LOCDES</v>
          </cell>
          <cell r="J3" t="str">
            <v>DATE OF INSTALLATION</v>
          </cell>
          <cell r="K3" t="str">
            <v>ORIGINAL VALUE</v>
          </cell>
          <cell r="L3" t="str">
            <v>AST_ACNO</v>
          </cell>
          <cell r="M3" t="str">
            <v>AST_REF</v>
          </cell>
          <cell r="N3" t="str">
            <v>AST_WRTOFF</v>
          </cell>
          <cell r="O3" t="str">
            <v>AST_ADDVAL</v>
          </cell>
          <cell r="P3" t="str">
            <v>WDV as on 01.01.2001</v>
          </cell>
          <cell r="Q3" t="str">
            <v>REMARKS</v>
          </cell>
          <cell r="R3" t="str">
            <v>AST_STCUMD</v>
          </cell>
          <cell r="S3" t="str">
            <v>AST_STCURD</v>
          </cell>
          <cell r="T3" t="str">
            <v>AST_STNVAL</v>
          </cell>
          <cell r="U3" t="str">
            <v>AST_WDOVAL</v>
          </cell>
          <cell r="V3" t="str">
            <v>AST_WDCUMD</v>
          </cell>
          <cell r="W3" t="str">
            <v>AST_WDCURD</v>
          </cell>
          <cell r="X3" t="str">
            <v>AST_WDNVAL</v>
          </cell>
        </row>
        <row r="4">
          <cell r="B4" t="str">
            <v>CHENNAI</v>
          </cell>
        </row>
        <row r="5">
          <cell r="B5" t="str">
            <v>FFBMY378</v>
          </cell>
          <cell r="C5">
            <v>378</v>
          </cell>
          <cell r="D5" t="str">
            <v>06</v>
          </cell>
          <cell r="E5" t="str">
            <v>METHODEX COMPUTER</v>
          </cell>
          <cell r="F5" t="str">
            <v>DATA PROCESSING MACHINES</v>
          </cell>
          <cell r="G5">
            <v>1</v>
          </cell>
          <cell r="H5" t="str">
            <v>04</v>
          </cell>
          <cell r="I5" t="str">
            <v>MADRAS</v>
          </cell>
          <cell r="J5">
            <v>32842</v>
          </cell>
          <cell r="K5">
            <v>84660</v>
          </cell>
          <cell r="L5" t="str">
            <v>2083</v>
          </cell>
          <cell r="M5" t="b">
            <v>1</v>
          </cell>
          <cell r="O5">
            <v>0</v>
          </cell>
          <cell r="P5">
            <v>0</v>
          </cell>
          <cell r="Q5" t="str">
            <v>OBSOLETE-CANNOT BE USED</v>
          </cell>
          <cell r="R5">
            <v>127018</v>
          </cell>
          <cell r="S5">
            <v>27557</v>
          </cell>
          <cell r="T5">
            <v>15425</v>
          </cell>
          <cell r="U5">
            <v>16663</v>
          </cell>
          <cell r="V5">
            <v>153337</v>
          </cell>
          <cell r="W5">
            <v>6665</v>
          </cell>
          <cell r="X5">
            <v>9998</v>
          </cell>
        </row>
        <row r="6">
          <cell r="B6" t="str">
            <v>FFBMY431</v>
          </cell>
          <cell r="C6">
            <v>431</v>
          </cell>
          <cell r="D6" t="str">
            <v>07</v>
          </cell>
          <cell r="E6" t="str">
            <v>I SINGLE BED</v>
          </cell>
          <cell r="F6" t="str">
            <v>FURNITURE &amp; FIXTURES</v>
          </cell>
          <cell r="G6">
            <v>1</v>
          </cell>
          <cell r="H6" t="str">
            <v>04</v>
          </cell>
          <cell r="I6" t="str">
            <v>MADRAS</v>
          </cell>
          <cell r="J6">
            <v>32861</v>
          </cell>
          <cell r="K6">
            <v>7202</v>
          </cell>
          <cell r="L6" t="str">
            <v>2042</v>
          </cell>
          <cell r="M6" t="b">
            <v>1</v>
          </cell>
          <cell r="O6">
            <v>0</v>
          </cell>
          <cell r="P6">
            <v>2825.27</v>
          </cell>
          <cell r="Q6" t="str">
            <v>OLD OFFICE - ABANDONED</v>
          </cell>
          <cell r="R6">
            <v>51333</v>
          </cell>
          <cell r="S6">
            <v>13130</v>
          </cell>
          <cell r="T6">
            <v>16537</v>
          </cell>
          <cell r="U6">
            <v>11130</v>
          </cell>
          <cell r="V6">
            <v>69870</v>
          </cell>
          <cell r="W6">
            <v>4452</v>
          </cell>
          <cell r="X6">
            <v>6678</v>
          </cell>
        </row>
        <row r="7">
          <cell r="B7" t="str">
            <v>FFBMY432</v>
          </cell>
          <cell r="C7">
            <v>432</v>
          </cell>
          <cell r="D7" t="str">
            <v>07</v>
          </cell>
          <cell r="E7" t="str">
            <v>I SINGLE BED</v>
          </cell>
          <cell r="F7" t="str">
            <v>FURNITURE &amp; FIXTURES</v>
          </cell>
          <cell r="G7">
            <v>1</v>
          </cell>
          <cell r="H7" t="str">
            <v>04</v>
          </cell>
          <cell r="I7" t="str">
            <v>MADRAS</v>
          </cell>
          <cell r="J7">
            <v>32861</v>
          </cell>
          <cell r="K7">
            <v>7202</v>
          </cell>
          <cell r="L7" t="str">
            <v>2042</v>
          </cell>
          <cell r="M7" t="b">
            <v>1</v>
          </cell>
          <cell r="O7">
            <v>0</v>
          </cell>
          <cell r="P7">
            <v>2825.27</v>
          </cell>
          <cell r="Q7" t="str">
            <v>OLD OFFICE - ABANDONED</v>
          </cell>
          <cell r="R7">
            <v>84660</v>
          </cell>
          <cell r="S7">
            <v>0</v>
          </cell>
          <cell r="T7">
            <v>0</v>
          </cell>
          <cell r="U7">
            <v>1422</v>
          </cell>
          <cell r="V7">
            <v>83238</v>
          </cell>
          <cell r="W7">
            <v>569</v>
          </cell>
          <cell r="X7">
            <v>853</v>
          </cell>
        </row>
        <row r="8">
          <cell r="B8" t="str">
            <v>FFBMY433</v>
          </cell>
          <cell r="C8">
            <v>433</v>
          </cell>
          <cell r="D8" t="str">
            <v>07</v>
          </cell>
          <cell r="E8" t="str">
            <v>I DININIG CHIAR</v>
          </cell>
          <cell r="F8" t="str">
            <v>FURNITURE &amp; FIXTURES</v>
          </cell>
          <cell r="G8">
            <v>5</v>
          </cell>
          <cell r="H8" t="str">
            <v>04</v>
          </cell>
          <cell r="I8" t="str">
            <v>MADRAS</v>
          </cell>
          <cell r="J8">
            <v>32861</v>
          </cell>
          <cell r="K8">
            <v>5820</v>
          </cell>
          <cell r="L8" t="str">
            <v>2042</v>
          </cell>
          <cell r="M8" t="b">
            <v>1</v>
          </cell>
          <cell r="O8">
            <v>0</v>
          </cell>
          <cell r="P8">
            <v>2287.11</v>
          </cell>
          <cell r="Q8" t="str">
            <v>OLD OFFICE - ABANDONED</v>
          </cell>
          <cell r="R8">
            <v>5800</v>
          </cell>
          <cell r="S8">
            <v>0</v>
          </cell>
          <cell r="T8">
            <v>0</v>
          </cell>
          <cell r="U8">
            <v>161</v>
          </cell>
          <cell r="V8">
            <v>5639</v>
          </cell>
          <cell r="W8">
            <v>64</v>
          </cell>
          <cell r="X8">
            <v>97</v>
          </cell>
        </row>
        <row r="9">
          <cell r="B9" t="str">
            <v>FFBMY436</v>
          </cell>
          <cell r="C9">
            <v>436</v>
          </cell>
          <cell r="D9" t="str">
            <v>07</v>
          </cell>
          <cell r="E9" t="str">
            <v>STUDY TABLE CHAIR</v>
          </cell>
          <cell r="F9" t="str">
            <v>FURNITURE &amp; FIXTURES</v>
          </cell>
          <cell r="G9">
            <v>1</v>
          </cell>
          <cell r="H9" t="str">
            <v>04</v>
          </cell>
          <cell r="I9" t="str">
            <v>MADRAS</v>
          </cell>
          <cell r="J9">
            <v>32861</v>
          </cell>
          <cell r="K9">
            <v>6826</v>
          </cell>
          <cell r="L9" t="str">
            <v>2042</v>
          </cell>
          <cell r="M9" t="b">
            <v>1</v>
          </cell>
          <cell r="O9">
            <v>0</v>
          </cell>
          <cell r="P9">
            <v>2679.31</v>
          </cell>
          <cell r="Q9" t="str">
            <v>OLD OFFICE - ABANDONED</v>
          </cell>
          <cell r="R9">
            <v>24500</v>
          </cell>
          <cell r="S9">
            <v>0</v>
          </cell>
          <cell r="T9">
            <v>0</v>
          </cell>
          <cell r="U9">
            <v>661</v>
          </cell>
          <cell r="V9">
            <v>23839</v>
          </cell>
          <cell r="W9">
            <v>264</v>
          </cell>
          <cell r="X9">
            <v>397</v>
          </cell>
        </row>
        <row r="10">
          <cell r="B10" t="str">
            <v>FFBMY380</v>
          </cell>
          <cell r="C10">
            <v>380</v>
          </cell>
          <cell r="D10" t="str">
            <v>05</v>
          </cell>
          <cell r="E10" t="str">
            <v>PURIFIER</v>
          </cell>
          <cell r="F10" t="str">
            <v>OFFICE EQUIPMENT</v>
          </cell>
          <cell r="G10">
            <v>1</v>
          </cell>
          <cell r="H10" t="str">
            <v>04</v>
          </cell>
          <cell r="I10" t="str">
            <v>MADRAS</v>
          </cell>
          <cell r="J10">
            <v>32870</v>
          </cell>
          <cell r="K10">
            <v>2910</v>
          </cell>
          <cell r="L10" t="str">
            <v>2073</v>
          </cell>
          <cell r="M10" t="b">
            <v>1</v>
          </cell>
          <cell r="O10">
            <v>0</v>
          </cell>
          <cell r="P10">
            <v>1355.82</v>
          </cell>
          <cell r="Q10" t="str">
            <v>OLD OFFICE NOT AVAILABLE</v>
          </cell>
          <cell r="R10">
            <v>28543</v>
          </cell>
          <cell r="S10">
            <v>2507</v>
          </cell>
          <cell r="T10">
            <v>0</v>
          </cell>
          <cell r="U10">
            <v>1766</v>
          </cell>
          <cell r="V10">
            <v>29284</v>
          </cell>
          <cell r="W10">
            <v>706</v>
          </cell>
          <cell r="X10">
            <v>1060</v>
          </cell>
        </row>
        <row r="11">
          <cell r="B11" t="str">
            <v>FFBMY381</v>
          </cell>
          <cell r="C11">
            <v>381</v>
          </cell>
          <cell r="D11" t="str">
            <v>05</v>
          </cell>
          <cell r="E11" t="str">
            <v>PURIFIER</v>
          </cell>
          <cell r="F11" t="str">
            <v>OFFICE EQUIPMENT</v>
          </cell>
          <cell r="G11">
            <v>1</v>
          </cell>
          <cell r="H11" t="str">
            <v>04</v>
          </cell>
          <cell r="I11" t="str">
            <v>MADRAS</v>
          </cell>
          <cell r="J11">
            <v>32870</v>
          </cell>
          <cell r="K11">
            <v>3628.15</v>
          </cell>
          <cell r="L11" t="str">
            <v>2073</v>
          </cell>
          <cell r="M11" t="b">
            <v>1</v>
          </cell>
          <cell r="O11">
            <v>0</v>
          </cell>
          <cell r="P11">
            <v>1690.54</v>
          </cell>
          <cell r="Q11" t="str">
            <v>OLD OFFICE NOT AVAILABLE</v>
          </cell>
          <cell r="R11">
            <v>18969</v>
          </cell>
          <cell r="S11">
            <v>4053</v>
          </cell>
          <cell r="T11">
            <v>1978</v>
          </cell>
          <cell r="U11">
            <v>2359</v>
          </cell>
          <cell r="V11">
            <v>22641</v>
          </cell>
          <cell r="W11">
            <v>944</v>
          </cell>
          <cell r="X11">
            <v>1415</v>
          </cell>
        </row>
        <row r="12">
          <cell r="B12" t="str">
            <v>FFBMY390</v>
          </cell>
          <cell r="C12">
            <v>390</v>
          </cell>
          <cell r="D12" t="str">
            <v>07</v>
          </cell>
          <cell r="E12" t="str">
            <v>NIGHT LATCH FOR DOOR</v>
          </cell>
          <cell r="F12" t="str">
            <v>FURNITURE &amp; FIXTURES</v>
          </cell>
          <cell r="G12" t="str">
            <v>?</v>
          </cell>
          <cell r="H12" t="str">
            <v>04</v>
          </cell>
          <cell r="I12" t="str">
            <v>MADRAS</v>
          </cell>
          <cell r="J12">
            <v>32871</v>
          </cell>
          <cell r="K12">
            <v>380</v>
          </cell>
          <cell r="L12" t="str">
            <v>2042</v>
          </cell>
          <cell r="M12" t="b">
            <v>1</v>
          </cell>
          <cell r="O12">
            <v>0</v>
          </cell>
          <cell r="P12">
            <v>149.87</v>
          </cell>
          <cell r="Q12" t="str">
            <v>OLD OFFICE - ABANDONED</v>
          </cell>
          <cell r="R12">
            <v>61760</v>
          </cell>
          <cell r="S12">
            <v>12352</v>
          </cell>
          <cell r="T12">
            <v>2088</v>
          </cell>
          <cell r="U12">
            <v>5925</v>
          </cell>
          <cell r="V12">
            <v>70275</v>
          </cell>
          <cell r="W12">
            <v>2370</v>
          </cell>
          <cell r="X12">
            <v>3555</v>
          </cell>
        </row>
        <row r="13">
          <cell r="B13" t="str">
            <v>FFBMY392</v>
          </cell>
          <cell r="C13">
            <v>392</v>
          </cell>
          <cell r="D13" t="str">
            <v>07</v>
          </cell>
          <cell r="E13" t="str">
            <v>FILING APLOORD</v>
          </cell>
          <cell r="F13" t="str">
            <v>FURNITURE &amp; FIXTURES</v>
          </cell>
          <cell r="G13">
            <v>1</v>
          </cell>
          <cell r="H13" t="str">
            <v>04</v>
          </cell>
          <cell r="I13" t="str">
            <v>MADRAS</v>
          </cell>
          <cell r="J13">
            <v>32871</v>
          </cell>
          <cell r="K13">
            <v>2450</v>
          </cell>
          <cell r="L13" t="str">
            <v>2042</v>
          </cell>
          <cell r="M13" t="b">
            <v>1</v>
          </cell>
          <cell r="O13">
            <v>0</v>
          </cell>
          <cell r="P13">
            <v>964.12</v>
          </cell>
          <cell r="Q13" t="str">
            <v>OLD OFFICE - ABANDONED</v>
          </cell>
          <cell r="R13">
            <v>4000</v>
          </cell>
          <cell r="S13">
            <v>0</v>
          </cell>
          <cell r="T13">
            <v>0</v>
          </cell>
          <cell r="U13">
            <v>0</v>
          </cell>
          <cell r="V13">
            <v>4000</v>
          </cell>
          <cell r="W13">
            <v>0</v>
          </cell>
          <cell r="X13">
            <v>0</v>
          </cell>
        </row>
        <row r="14">
          <cell r="B14" t="str">
            <v>FFBMY395</v>
          </cell>
          <cell r="C14">
            <v>395</v>
          </cell>
          <cell r="D14" t="str">
            <v>07</v>
          </cell>
          <cell r="E14" t="str">
            <v>DNINING SET</v>
          </cell>
          <cell r="F14" t="str">
            <v>FURNITURE &amp; FIXTURES</v>
          </cell>
          <cell r="G14" t="str">
            <v>1 SET</v>
          </cell>
          <cell r="H14" t="str">
            <v>04</v>
          </cell>
          <cell r="I14" t="str">
            <v>MADRAS</v>
          </cell>
          <cell r="J14">
            <v>32871</v>
          </cell>
          <cell r="K14">
            <v>8707.17</v>
          </cell>
          <cell r="L14" t="str">
            <v>2042</v>
          </cell>
          <cell r="M14" t="b">
            <v>1</v>
          </cell>
          <cell r="O14">
            <v>0</v>
          </cell>
          <cell r="P14">
            <v>3425.32</v>
          </cell>
          <cell r="Q14" t="str">
            <v>OLD OFFICE - ABANDONED</v>
          </cell>
          <cell r="R14">
            <v>150</v>
          </cell>
          <cell r="S14">
            <v>0</v>
          </cell>
          <cell r="T14">
            <v>0</v>
          </cell>
          <cell r="U14">
            <v>0</v>
          </cell>
          <cell r="V14">
            <v>150</v>
          </cell>
          <cell r="W14">
            <v>0</v>
          </cell>
          <cell r="X14">
            <v>0</v>
          </cell>
        </row>
        <row r="15">
          <cell r="B15" t="str">
            <v>FFBMY397</v>
          </cell>
          <cell r="C15">
            <v>397</v>
          </cell>
          <cell r="D15" t="str">
            <v>07</v>
          </cell>
          <cell r="E15" t="str">
            <v>TV TRVLLEY</v>
          </cell>
          <cell r="F15" t="str">
            <v>FURNITURE &amp; FIXTURES</v>
          </cell>
          <cell r="G15">
            <v>1</v>
          </cell>
          <cell r="H15" t="str">
            <v>04</v>
          </cell>
          <cell r="I15" t="str">
            <v>MADRAS</v>
          </cell>
          <cell r="J15">
            <v>32871</v>
          </cell>
          <cell r="K15">
            <v>2721</v>
          </cell>
          <cell r="L15" t="str">
            <v>2042</v>
          </cell>
          <cell r="M15" t="b">
            <v>1</v>
          </cell>
          <cell r="O15">
            <v>0</v>
          </cell>
          <cell r="P15">
            <v>1071.92</v>
          </cell>
          <cell r="Q15" t="str">
            <v>OLD OFFICE - ABANDONED</v>
          </cell>
          <cell r="R15">
            <v>85280.7</v>
          </cell>
          <cell r="S15">
            <v>0</v>
          </cell>
          <cell r="T15">
            <v>0</v>
          </cell>
          <cell r="U15">
            <v>1432.7</v>
          </cell>
          <cell r="V15">
            <v>83848</v>
          </cell>
          <cell r="W15">
            <v>573</v>
          </cell>
          <cell r="X15">
            <v>859.7</v>
          </cell>
        </row>
        <row r="16">
          <cell r="B16" t="str">
            <v>FFBMY398</v>
          </cell>
          <cell r="C16">
            <v>398</v>
          </cell>
          <cell r="D16" t="str">
            <v>07</v>
          </cell>
          <cell r="E16" t="str">
            <v>MAOTER BEDROOM SET</v>
          </cell>
          <cell r="F16" t="str">
            <v>FURNITURE &amp; FIXTURES</v>
          </cell>
          <cell r="G16">
            <v>1</v>
          </cell>
          <cell r="H16" t="str">
            <v>04</v>
          </cell>
          <cell r="I16" t="str">
            <v>MADRAS</v>
          </cell>
          <cell r="J16">
            <v>32871</v>
          </cell>
          <cell r="K16">
            <v>10666.28</v>
          </cell>
          <cell r="L16" t="str">
            <v>2042</v>
          </cell>
          <cell r="M16" t="b">
            <v>1</v>
          </cell>
          <cell r="O16">
            <v>0</v>
          </cell>
          <cell r="P16">
            <v>4195.82</v>
          </cell>
          <cell r="Q16" t="str">
            <v>OLD OFFICE - ABANDONED</v>
          </cell>
          <cell r="R16">
            <v>1157</v>
          </cell>
          <cell r="S16">
            <v>122</v>
          </cell>
          <cell r="T16">
            <v>1291</v>
          </cell>
          <cell r="U16">
            <v>775</v>
          </cell>
          <cell r="V16">
            <v>1795</v>
          </cell>
          <cell r="W16">
            <v>108</v>
          </cell>
          <cell r="X16">
            <v>667</v>
          </cell>
        </row>
        <row r="17">
          <cell r="B17" t="str">
            <v>FFBMY399</v>
          </cell>
          <cell r="C17">
            <v>399</v>
          </cell>
          <cell r="D17" t="str">
            <v>07</v>
          </cell>
          <cell r="E17" t="str">
            <v>GST BEDROOM SET</v>
          </cell>
          <cell r="F17" t="str">
            <v>FURNITURE &amp; FIXTURES</v>
          </cell>
          <cell r="G17">
            <v>1</v>
          </cell>
          <cell r="H17" t="str">
            <v>04</v>
          </cell>
          <cell r="I17" t="str">
            <v>MADRAS</v>
          </cell>
          <cell r="J17">
            <v>32871</v>
          </cell>
          <cell r="K17">
            <v>6911.31</v>
          </cell>
          <cell r="L17" t="str">
            <v>2042</v>
          </cell>
          <cell r="M17" t="b">
            <v>1</v>
          </cell>
          <cell r="O17">
            <v>0</v>
          </cell>
          <cell r="P17">
            <v>2721.68</v>
          </cell>
          <cell r="Q17" t="str">
            <v>OLD OFFICE - ABANDONED</v>
          </cell>
          <cell r="R17">
            <v>1418.09</v>
          </cell>
          <cell r="S17">
            <v>128</v>
          </cell>
          <cell r="T17">
            <v>1153.9100000000001</v>
          </cell>
          <cell r="U17">
            <v>814</v>
          </cell>
          <cell r="V17">
            <v>1886</v>
          </cell>
          <cell r="W17">
            <v>113</v>
          </cell>
          <cell r="X17">
            <v>701</v>
          </cell>
        </row>
        <row r="18">
          <cell r="B18" t="str">
            <v>FFBMY400</v>
          </cell>
          <cell r="C18">
            <v>400</v>
          </cell>
          <cell r="D18" t="str">
            <v>07</v>
          </cell>
          <cell r="E18" t="str">
            <v>CHILDREN COT SET</v>
          </cell>
          <cell r="F18" t="str">
            <v>FURNITURE &amp; FIXTURES</v>
          </cell>
          <cell r="G18">
            <v>1</v>
          </cell>
          <cell r="H18" t="str">
            <v>04</v>
          </cell>
          <cell r="I18" t="str">
            <v>MADRAS</v>
          </cell>
          <cell r="J18">
            <v>32871</v>
          </cell>
          <cell r="K18">
            <v>3918.22</v>
          </cell>
          <cell r="L18" t="str">
            <v>2042</v>
          </cell>
          <cell r="M18" t="b">
            <v>1</v>
          </cell>
          <cell r="O18">
            <v>0</v>
          </cell>
          <cell r="P18">
            <v>1540.99</v>
          </cell>
          <cell r="Q18" t="str">
            <v>OLD OFFICE - ABANDONED</v>
          </cell>
          <cell r="R18">
            <v>465</v>
          </cell>
          <cell r="S18">
            <v>0</v>
          </cell>
          <cell r="T18">
            <v>0</v>
          </cell>
          <cell r="U18">
            <v>0</v>
          </cell>
          <cell r="V18">
            <v>465</v>
          </cell>
          <cell r="W18">
            <v>0</v>
          </cell>
          <cell r="X18">
            <v>0</v>
          </cell>
        </row>
        <row r="19">
          <cell r="B19" t="str">
            <v>FFBMY402</v>
          </cell>
          <cell r="C19">
            <v>402</v>
          </cell>
          <cell r="D19" t="str">
            <v>07</v>
          </cell>
          <cell r="E19" t="str">
            <v>STUDY CHAIR</v>
          </cell>
          <cell r="F19" t="str">
            <v>FURNITURE &amp; FIXTURES</v>
          </cell>
          <cell r="G19">
            <v>1</v>
          </cell>
          <cell r="H19" t="str">
            <v>04</v>
          </cell>
          <cell r="I19" t="str">
            <v>MADRAS</v>
          </cell>
          <cell r="J19">
            <v>32871</v>
          </cell>
          <cell r="K19">
            <v>925.13</v>
          </cell>
          <cell r="L19" t="str">
            <v>2042</v>
          </cell>
          <cell r="M19" t="b">
            <v>1</v>
          </cell>
          <cell r="O19">
            <v>0</v>
          </cell>
          <cell r="P19">
            <v>360.29</v>
          </cell>
          <cell r="Q19" t="str">
            <v>OLD OFFICE - ABANDONED</v>
          </cell>
          <cell r="R19">
            <v>1385.15</v>
          </cell>
          <cell r="S19">
            <v>0</v>
          </cell>
          <cell r="T19">
            <v>0</v>
          </cell>
          <cell r="U19">
            <v>0</v>
          </cell>
          <cell r="V19">
            <v>1385.15</v>
          </cell>
          <cell r="W19">
            <v>0</v>
          </cell>
          <cell r="X19">
            <v>0</v>
          </cell>
        </row>
        <row r="20">
          <cell r="B20" t="str">
            <v>FFBMY404</v>
          </cell>
          <cell r="C20">
            <v>404</v>
          </cell>
          <cell r="D20" t="str">
            <v>07</v>
          </cell>
          <cell r="E20" t="str">
            <v>BALY COTS</v>
          </cell>
          <cell r="F20" t="str">
            <v>FURNITURE &amp; FIXTURES</v>
          </cell>
          <cell r="G20">
            <v>2</v>
          </cell>
          <cell r="H20" t="str">
            <v>04</v>
          </cell>
          <cell r="I20" t="str">
            <v>MADRAS</v>
          </cell>
          <cell r="J20">
            <v>32871</v>
          </cell>
          <cell r="K20">
            <v>3482.86</v>
          </cell>
          <cell r="L20" t="str">
            <v>2042</v>
          </cell>
          <cell r="M20" t="b">
            <v>1</v>
          </cell>
          <cell r="O20">
            <v>0</v>
          </cell>
          <cell r="P20">
            <v>1373.31</v>
          </cell>
          <cell r="Q20" t="str">
            <v>OLD OFFICE - ABANDONED</v>
          </cell>
          <cell r="R20">
            <v>1554.18</v>
          </cell>
          <cell r="S20">
            <v>138</v>
          </cell>
          <cell r="T20">
            <v>1217.82</v>
          </cell>
          <cell r="U20">
            <v>876</v>
          </cell>
          <cell r="V20">
            <v>2034</v>
          </cell>
          <cell r="W20">
            <v>122</v>
          </cell>
          <cell r="X20">
            <v>754</v>
          </cell>
        </row>
        <row r="21">
          <cell r="B21" t="str">
            <v>FFBMY405</v>
          </cell>
          <cell r="C21">
            <v>405</v>
          </cell>
          <cell r="D21" t="str">
            <v>07</v>
          </cell>
          <cell r="E21" t="str">
            <v>WARDROBE SET</v>
          </cell>
          <cell r="F21" t="str">
            <v>FURNITURE &amp; FIXTURES</v>
          </cell>
          <cell r="G21">
            <v>1</v>
          </cell>
          <cell r="H21" t="str">
            <v>04</v>
          </cell>
          <cell r="I21" t="str">
            <v>MADRAS</v>
          </cell>
          <cell r="J21">
            <v>32871</v>
          </cell>
          <cell r="K21">
            <v>11972.36</v>
          </cell>
          <cell r="L21" t="str">
            <v>2042</v>
          </cell>
          <cell r="M21" t="b">
            <v>1</v>
          </cell>
          <cell r="O21">
            <v>0</v>
          </cell>
          <cell r="P21">
            <v>4706.8</v>
          </cell>
          <cell r="Q21" t="str">
            <v>OLD OFFICE - ABANDONED</v>
          </cell>
          <cell r="R21">
            <v>1937.61</v>
          </cell>
          <cell r="S21">
            <v>172</v>
          </cell>
          <cell r="T21">
            <v>1518.54</v>
          </cell>
          <cell r="U21">
            <v>1093.1500000000001</v>
          </cell>
          <cell r="V21">
            <v>2535</v>
          </cell>
          <cell r="W21">
            <v>152</v>
          </cell>
          <cell r="X21">
            <v>941.15</v>
          </cell>
        </row>
        <row r="22">
          <cell r="B22" t="str">
            <v>FFBMY422</v>
          </cell>
          <cell r="C22">
            <v>422</v>
          </cell>
          <cell r="D22" t="str">
            <v>07</v>
          </cell>
          <cell r="E22" t="str">
            <v>FLOUER JROUGH</v>
          </cell>
          <cell r="F22" t="str">
            <v>FURNITURE &amp; FIXTURES</v>
          </cell>
          <cell r="G22">
            <v>1</v>
          </cell>
          <cell r="H22" t="str">
            <v>04</v>
          </cell>
          <cell r="I22" t="str">
            <v>MADRAS</v>
          </cell>
          <cell r="J22">
            <v>32871</v>
          </cell>
          <cell r="K22">
            <v>1578.18</v>
          </cell>
          <cell r="L22" t="str">
            <v>2042</v>
          </cell>
          <cell r="M22" t="b">
            <v>1</v>
          </cell>
          <cell r="O22">
            <v>0</v>
          </cell>
          <cell r="P22">
            <v>619.79999999999995</v>
          </cell>
          <cell r="Q22" t="str">
            <v>OLD OFFICE - ABANDONED</v>
          </cell>
          <cell r="R22">
            <v>1332.41</v>
          </cell>
          <cell r="S22">
            <v>119</v>
          </cell>
          <cell r="T22">
            <v>1063.5899999999999</v>
          </cell>
          <cell r="U22">
            <v>758</v>
          </cell>
          <cell r="V22">
            <v>1757</v>
          </cell>
          <cell r="W22">
            <v>105</v>
          </cell>
          <cell r="X22">
            <v>653</v>
          </cell>
        </row>
        <row r="23">
          <cell r="B23" t="str">
            <v>FFBMY425</v>
          </cell>
          <cell r="C23">
            <v>425</v>
          </cell>
          <cell r="D23" t="str">
            <v>07</v>
          </cell>
          <cell r="E23" t="str">
            <v>FLOVER TROUGH</v>
          </cell>
          <cell r="F23" t="str">
            <v>FURNITURE &amp; FIXTURES</v>
          </cell>
          <cell r="G23">
            <v>1</v>
          </cell>
          <cell r="H23" t="str">
            <v>04</v>
          </cell>
          <cell r="I23" t="str">
            <v>MADRAS</v>
          </cell>
          <cell r="J23">
            <v>32871</v>
          </cell>
          <cell r="K23">
            <v>707.48</v>
          </cell>
          <cell r="L23" t="str">
            <v>2042</v>
          </cell>
          <cell r="M23" t="b">
            <v>1</v>
          </cell>
          <cell r="O23">
            <v>0</v>
          </cell>
          <cell r="P23">
            <v>276.48</v>
          </cell>
          <cell r="Q23" t="str">
            <v>OLD OFFICE - ABANDONED</v>
          </cell>
          <cell r="R23">
            <v>12376.66</v>
          </cell>
          <cell r="S23">
            <v>1122</v>
          </cell>
          <cell r="T23">
            <v>10121.99</v>
          </cell>
          <cell r="U23">
            <v>7126.65</v>
          </cell>
          <cell r="V23">
            <v>16494</v>
          </cell>
          <cell r="W23">
            <v>991</v>
          </cell>
          <cell r="X23">
            <v>6135.65</v>
          </cell>
        </row>
        <row r="24">
          <cell r="B24" t="str">
            <v>FFBMY428</v>
          </cell>
          <cell r="C24">
            <v>428</v>
          </cell>
          <cell r="D24" t="str">
            <v>07</v>
          </cell>
          <cell r="E24" t="str">
            <v>TEAK WOOD</v>
          </cell>
          <cell r="F24" t="str">
            <v>FURNITURE &amp; FIXTURES</v>
          </cell>
          <cell r="G24" t="str">
            <v>?</v>
          </cell>
          <cell r="H24" t="str">
            <v>04</v>
          </cell>
          <cell r="I24" t="str">
            <v>MADRAS</v>
          </cell>
          <cell r="J24">
            <v>32871</v>
          </cell>
          <cell r="K24">
            <v>3509</v>
          </cell>
          <cell r="L24" t="str">
            <v>2042</v>
          </cell>
          <cell r="M24" t="b">
            <v>1</v>
          </cell>
          <cell r="O24">
            <v>0</v>
          </cell>
          <cell r="P24">
            <v>1380.84</v>
          </cell>
          <cell r="Q24" t="str">
            <v>OLD OFFICE - ABANDONED</v>
          </cell>
          <cell r="R24">
            <v>13962.02</v>
          </cell>
          <cell r="S24">
            <v>1252</v>
          </cell>
          <cell r="T24">
            <v>11148.48</v>
          </cell>
          <cell r="U24">
            <v>7953.5</v>
          </cell>
          <cell r="V24">
            <v>18409</v>
          </cell>
          <cell r="W24">
            <v>1106</v>
          </cell>
          <cell r="X24">
            <v>6847.5</v>
          </cell>
        </row>
        <row r="25">
          <cell r="B25" t="str">
            <v>FFBMY430</v>
          </cell>
          <cell r="C25">
            <v>430</v>
          </cell>
          <cell r="D25" t="str">
            <v>07</v>
          </cell>
          <cell r="E25" t="str">
            <v>ALUMINIUM DOOR</v>
          </cell>
          <cell r="F25" t="str">
            <v>FURNITURE &amp; FIXTURES</v>
          </cell>
          <cell r="G25">
            <v>1</v>
          </cell>
          <cell r="H25" t="str">
            <v>04</v>
          </cell>
          <cell r="I25" t="str">
            <v>MADRAS</v>
          </cell>
          <cell r="J25">
            <v>32871</v>
          </cell>
          <cell r="K25">
            <v>6215.92</v>
          </cell>
          <cell r="L25" t="str">
            <v>2042</v>
          </cell>
          <cell r="M25" t="b">
            <v>1</v>
          </cell>
          <cell r="O25">
            <v>0</v>
          </cell>
          <cell r="P25">
            <v>2448.9</v>
          </cell>
          <cell r="Q25" t="str">
            <v>OLD OFFICE - ABANDONED</v>
          </cell>
          <cell r="R25">
            <v>29310.51</v>
          </cell>
          <cell r="S25">
            <v>3420</v>
          </cell>
          <cell r="T25">
            <v>39269.49</v>
          </cell>
          <cell r="U25">
            <v>21725</v>
          </cell>
          <cell r="V25">
            <v>50275</v>
          </cell>
          <cell r="W25">
            <v>3022</v>
          </cell>
          <cell r="X25">
            <v>18703</v>
          </cell>
        </row>
        <row r="26">
          <cell r="B26" t="str">
            <v>FFBMY407</v>
          </cell>
          <cell r="C26">
            <v>407</v>
          </cell>
          <cell r="D26" t="str">
            <v>07</v>
          </cell>
          <cell r="E26" t="str">
            <v>CITIZEN LITES</v>
          </cell>
          <cell r="F26" t="str">
            <v>FURNITURE &amp; FIXTURES</v>
          </cell>
          <cell r="G26">
            <v>1</v>
          </cell>
          <cell r="H26" t="str">
            <v>04</v>
          </cell>
          <cell r="I26" t="str">
            <v>MADRAS</v>
          </cell>
          <cell r="J26">
            <v>32889</v>
          </cell>
          <cell r="K26">
            <v>1733.83</v>
          </cell>
          <cell r="L26" t="str">
            <v>2042</v>
          </cell>
          <cell r="M26" t="b">
            <v>1</v>
          </cell>
          <cell r="O26">
            <v>0</v>
          </cell>
          <cell r="P26">
            <v>686.33</v>
          </cell>
          <cell r="Q26" t="str">
            <v>OLD OFFICE - ABANDONED</v>
          </cell>
          <cell r="R26">
            <v>2427.9499999999998</v>
          </cell>
          <cell r="S26">
            <v>228</v>
          </cell>
          <cell r="T26">
            <v>2144.0500000000002</v>
          </cell>
          <cell r="U26">
            <v>1447</v>
          </cell>
          <cell r="V26">
            <v>3353</v>
          </cell>
          <cell r="W26">
            <v>201</v>
          </cell>
          <cell r="X26">
            <v>1246</v>
          </cell>
        </row>
        <row r="27">
          <cell r="B27" t="str">
            <v>FFBMY391</v>
          </cell>
          <cell r="C27">
            <v>391</v>
          </cell>
          <cell r="D27" t="str">
            <v>07</v>
          </cell>
          <cell r="E27" t="str">
            <v>PELMETS</v>
          </cell>
          <cell r="F27" t="str">
            <v>FURNITURE &amp; FIXTURES</v>
          </cell>
          <cell r="G27" t="str">
            <v>?</v>
          </cell>
          <cell r="H27" t="str">
            <v>04</v>
          </cell>
          <cell r="I27" t="str">
            <v>MADRAS</v>
          </cell>
          <cell r="J27">
            <v>32894</v>
          </cell>
          <cell r="K27">
            <v>2434.4699999999998</v>
          </cell>
          <cell r="L27" t="str">
            <v>2042</v>
          </cell>
          <cell r="M27" t="b">
            <v>1</v>
          </cell>
          <cell r="O27">
            <v>0</v>
          </cell>
          <cell r="P27">
            <v>961.05</v>
          </cell>
          <cell r="Q27" t="str">
            <v>OLD OFFICE - ABANDONED</v>
          </cell>
          <cell r="R27">
            <v>230.13</v>
          </cell>
          <cell r="S27">
            <v>24</v>
          </cell>
          <cell r="T27">
            <v>125.87</v>
          </cell>
          <cell r="U27">
            <v>76</v>
          </cell>
          <cell r="V27">
            <v>304</v>
          </cell>
          <cell r="W27">
            <v>14</v>
          </cell>
          <cell r="X27">
            <v>62</v>
          </cell>
        </row>
        <row r="28">
          <cell r="B28" t="str">
            <v>FFBMY383</v>
          </cell>
          <cell r="C28">
            <v>383</v>
          </cell>
          <cell r="D28" t="str">
            <v>05</v>
          </cell>
          <cell r="E28" t="str">
            <v>HEATER</v>
          </cell>
          <cell r="F28" t="str">
            <v>OFFICE EQUIPMENT</v>
          </cell>
          <cell r="G28">
            <v>1</v>
          </cell>
          <cell r="H28" t="str">
            <v>04</v>
          </cell>
          <cell r="I28" t="str">
            <v>MADRAS</v>
          </cell>
          <cell r="J28">
            <v>32895</v>
          </cell>
          <cell r="K28">
            <v>2515</v>
          </cell>
          <cell r="L28" t="str">
            <v>2073</v>
          </cell>
          <cell r="M28" t="b">
            <v>1</v>
          </cell>
          <cell r="O28">
            <v>0</v>
          </cell>
          <cell r="P28">
            <v>1182.5899999999999</v>
          </cell>
          <cell r="Q28" t="str">
            <v>OLD OFFICE NOT AVAILABLE</v>
          </cell>
          <cell r="R28">
            <v>1473.42</v>
          </cell>
          <cell r="S28">
            <v>154</v>
          </cell>
          <cell r="T28">
            <v>807.05</v>
          </cell>
          <cell r="U28">
            <v>491.47</v>
          </cell>
          <cell r="V28">
            <v>1943</v>
          </cell>
          <cell r="W28">
            <v>89</v>
          </cell>
          <cell r="X28">
            <v>402.47</v>
          </cell>
        </row>
        <row r="29">
          <cell r="B29" t="str">
            <v>FFBMY385</v>
          </cell>
          <cell r="C29">
            <v>385</v>
          </cell>
          <cell r="D29" t="str">
            <v>05</v>
          </cell>
          <cell r="E29" t="str">
            <v>ELECTRONIC TYPEWRITER</v>
          </cell>
          <cell r="F29" t="str">
            <v>OFFICE EQUIPMENT</v>
          </cell>
          <cell r="G29">
            <v>1</v>
          </cell>
          <cell r="H29" t="str">
            <v>04</v>
          </cell>
          <cell r="I29" t="str">
            <v>MADRAS</v>
          </cell>
          <cell r="J29">
            <v>32901</v>
          </cell>
          <cell r="K29">
            <v>26362.5</v>
          </cell>
          <cell r="L29" t="str">
            <v>2053</v>
          </cell>
          <cell r="M29" t="b">
            <v>1</v>
          </cell>
          <cell r="O29">
            <v>0</v>
          </cell>
          <cell r="P29">
            <v>12400.48</v>
          </cell>
          <cell r="Q29" t="str">
            <v>NOT WORKING</v>
          </cell>
          <cell r="R29">
            <v>1485.88</v>
          </cell>
          <cell r="S29">
            <v>155</v>
          </cell>
          <cell r="T29">
            <v>809.12</v>
          </cell>
          <cell r="U29">
            <v>495</v>
          </cell>
          <cell r="V29">
            <v>1955</v>
          </cell>
          <cell r="W29">
            <v>90</v>
          </cell>
          <cell r="X29">
            <v>405</v>
          </cell>
        </row>
        <row r="30">
          <cell r="B30" t="str">
            <v>FFBMY384</v>
          </cell>
          <cell r="C30">
            <v>384</v>
          </cell>
          <cell r="D30" t="str">
            <v>05</v>
          </cell>
          <cell r="E30" t="str">
            <v>TELEX MACHINE</v>
          </cell>
          <cell r="F30" t="str">
            <v>OFFICE EQUIPMENT</v>
          </cell>
          <cell r="G30">
            <v>1</v>
          </cell>
          <cell r="H30" t="str">
            <v>04</v>
          </cell>
          <cell r="I30" t="str">
            <v>MADRAS</v>
          </cell>
          <cell r="J30">
            <v>32947</v>
          </cell>
          <cell r="K30">
            <v>23620.65</v>
          </cell>
          <cell r="L30" t="str">
            <v>2053</v>
          </cell>
          <cell r="M30" t="b">
            <v>1</v>
          </cell>
          <cell r="O30">
            <v>0</v>
          </cell>
          <cell r="P30">
            <v>11243.99</v>
          </cell>
          <cell r="Q30" t="str">
            <v>NOT WORKING</v>
          </cell>
          <cell r="R30">
            <v>5281.85</v>
          </cell>
          <cell r="S30">
            <v>551</v>
          </cell>
          <cell r="T30">
            <v>2874.32</v>
          </cell>
          <cell r="U30">
            <v>1762.17</v>
          </cell>
          <cell r="V30">
            <v>6945</v>
          </cell>
          <cell r="W30">
            <v>319</v>
          </cell>
          <cell r="X30">
            <v>1443.17</v>
          </cell>
        </row>
        <row r="31">
          <cell r="B31" t="str">
            <v>FFBMY414</v>
          </cell>
          <cell r="C31">
            <v>414</v>
          </cell>
          <cell r="D31" t="str">
            <v>07</v>
          </cell>
          <cell r="E31" t="str">
            <v>WASH BASIN</v>
          </cell>
          <cell r="F31" t="str">
            <v>FURNITURE &amp; FIXTURES</v>
          </cell>
          <cell r="G31">
            <v>1</v>
          </cell>
          <cell r="H31" t="str">
            <v>04</v>
          </cell>
          <cell r="I31" t="str">
            <v>MADRAS</v>
          </cell>
          <cell r="J31">
            <v>32960</v>
          </cell>
          <cell r="K31">
            <v>900</v>
          </cell>
          <cell r="L31" t="str">
            <v>2042</v>
          </cell>
          <cell r="M31" t="b">
            <v>1</v>
          </cell>
          <cell r="O31">
            <v>0</v>
          </cell>
          <cell r="P31">
            <v>361.08</v>
          </cell>
          <cell r="Q31" t="str">
            <v>OLD OFFICE - ABANDONED</v>
          </cell>
          <cell r="R31">
            <v>1649.08</v>
          </cell>
          <cell r="S31">
            <v>172</v>
          </cell>
          <cell r="T31">
            <v>899.92</v>
          </cell>
          <cell r="U31">
            <v>550</v>
          </cell>
          <cell r="V31">
            <v>2171</v>
          </cell>
          <cell r="W31">
            <v>100</v>
          </cell>
          <cell r="X31">
            <v>450</v>
          </cell>
        </row>
        <row r="32">
          <cell r="B32" t="str">
            <v>FFBMY437</v>
          </cell>
          <cell r="C32">
            <v>437</v>
          </cell>
          <cell r="D32" t="str">
            <v>07</v>
          </cell>
          <cell r="E32" t="str">
            <v>KITCHEN CABINET</v>
          </cell>
          <cell r="F32" t="str">
            <v>FURNITURE &amp; FIXTURES</v>
          </cell>
          <cell r="G32">
            <v>1</v>
          </cell>
          <cell r="H32" t="str">
            <v>04</v>
          </cell>
          <cell r="I32" t="str">
            <v>MADRAS</v>
          </cell>
          <cell r="J32">
            <v>32998</v>
          </cell>
          <cell r="K32">
            <v>564.29999999999995</v>
          </cell>
          <cell r="L32" t="str">
            <v>2042</v>
          </cell>
          <cell r="M32" t="b">
            <v>1</v>
          </cell>
          <cell r="O32">
            <v>0</v>
          </cell>
          <cell r="P32">
            <v>226.25</v>
          </cell>
          <cell r="Q32" t="str">
            <v>OLD OFFICE - ABANDONED</v>
          </cell>
          <cell r="R32">
            <v>6470.46</v>
          </cell>
          <cell r="S32">
            <v>675</v>
          </cell>
          <cell r="T32">
            <v>3520.82</v>
          </cell>
          <cell r="U32">
            <v>2158.2800000000002</v>
          </cell>
          <cell r="V32">
            <v>8508</v>
          </cell>
          <cell r="W32">
            <v>391</v>
          </cell>
          <cell r="X32">
            <v>1767.28</v>
          </cell>
        </row>
        <row r="33">
          <cell r="B33" t="str">
            <v>FFBMY389</v>
          </cell>
          <cell r="C33">
            <v>389</v>
          </cell>
          <cell r="D33" t="str">
            <v>05</v>
          </cell>
          <cell r="E33" t="str">
            <v>STATILIGER</v>
          </cell>
          <cell r="F33" t="str">
            <v>OFFICE EQUIPMENT</v>
          </cell>
          <cell r="G33">
            <v>1</v>
          </cell>
          <cell r="H33" t="str">
            <v>04</v>
          </cell>
          <cell r="I33" t="str">
            <v>MADRAS</v>
          </cell>
          <cell r="J33">
            <v>33077</v>
          </cell>
          <cell r="K33">
            <v>4800</v>
          </cell>
          <cell r="L33" t="str">
            <v>2053</v>
          </cell>
          <cell r="M33" t="b">
            <v>1</v>
          </cell>
          <cell r="O33">
            <v>0</v>
          </cell>
          <cell r="P33">
            <v>2372.0500000000002</v>
          </cell>
          <cell r="Q33" t="str">
            <v>OLD OFFICE - ABANDONED</v>
          </cell>
          <cell r="R33">
            <v>4189.63</v>
          </cell>
          <cell r="S33">
            <v>437</v>
          </cell>
          <cell r="T33">
            <v>2284.6799999999998</v>
          </cell>
          <cell r="U33">
            <v>1398.31</v>
          </cell>
          <cell r="V33">
            <v>5513</v>
          </cell>
          <cell r="W33">
            <v>253</v>
          </cell>
          <cell r="X33">
            <v>1145.31</v>
          </cell>
        </row>
        <row r="34">
          <cell r="B34" t="str">
            <v>FFBMY388</v>
          </cell>
          <cell r="C34">
            <v>388</v>
          </cell>
          <cell r="D34" t="str">
            <v>05</v>
          </cell>
          <cell r="E34" t="str">
            <v>FAX MACHINE</v>
          </cell>
          <cell r="F34" t="str">
            <v>OFFICE EQUIPMENT</v>
          </cell>
          <cell r="G34">
            <v>1</v>
          </cell>
          <cell r="H34" t="str">
            <v>04</v>
          </cell>
          <cell r="I34" t="str">
            <v>MADRAS</v>
          </cell>
          <cell r="J34">
            <v>33777</v>
          </cell>
          <cell r="K34">
            <v>72000</v>
          </cell>
          <cell r="L34" t="str">
            <v>2053</v>
          </cell>
          <cell r="M34" t="b">
            <v>1</v>
          </cell>
          <cell r="O34">
            <v>0</v>
          </cell>
          <cell r="P34">
            <v>42689.49</v>
          </cell>
          <cell r="Q34" t="str">
            <v>NOT WORKING</v>
          </cell>
          <cell r="R34">
            <v>2377.23</v>
          </cell>
          <cell r="S34">
            <v>248</v>
          </cell>
          <cell r="T34">
            <v>1292.99</v>
          </cell>
          <cell r="U34">
            <v>793.22</v>
          </cell>
          <cell r="V34">
            <v>3125</v>
          </cell>
          <cell r="W34">
            <v>144</v>
          </cell>
          <cell r="X34">
            <v>649.22</v>
          </cell>
        </row>
        <row r="35">
          <cell r="B35" t="str">
            <v>FFBMY747</v>
          </cell>
          <cell r="C35">
            <v>747</v>
          </cell>
          <cell r="D35" t="str">
            <v>05</v>
          </cell>
          <cell r="E35" t="str">
            <v>DATA BANK CALCULATOR</v>
          </cell>
          <cell r="F35" t="str">
            <v>OFFICE EQUIPMENT</v>
          </cell>
          <cell r="G35">
            <v>1</v>
          </cell>
          <cell r="H35" t="str">
            <v>04</v>
          </cell>
          <cell r="I35" t="str">
            <v>MADRAS</v>
          </cell>
          <cell r="J35">
            <v>34120</v>
          </cell>
          <cell r="K35">
            <v>4000</v>
          </cell>
          <cell r="L35" t="str">
            <v>2053</v>
          </cell>
          <cell r="M35" t="b">
            <v>1</v>
          </cell>
          <cell r="O35">
            <v>0</v>
          </cell>
          <cell r="P35">
            <v>0</v>
          </cell>
          <cell r="Q35" t="str">
            <v>OLD OFFICE - ABANDONED</v>
          </cell>
          <cell r="R35">
            <v>564.84</v>
          </cell>
          <cell r="S35">
            <v>59</v>
          </cell>
          <cell r="T35">
            <v>301.29000000000002</v>
          </cell>
          <cell r="U35">
            <v>187.13</v>
          </cell>
          <cell r="V35">
            <v>738</v>
          </cell>
          <cell r="W35">
            <v>34</v>
          </cell>
          <cell r="X35">
            <v>153.13</v>
          </cell>
        </row>
        <row r="36">
          <cell r="B36" t="str">
            <v>FFBMY789</v>
          </cell>
          <cell r="C36">
            <v>789</v>
          </cell>
          <cell r="D36" t="str">
            <v>06</v>
          </cell>
          <cell r="E36" t="str">
            <v>NP DERLGET PRMTER</v>
          </cell>
          <cell r="F36" t="str">
            <v>DATA PROCESSING MACHINES</v>
          </cell>
          <cell r="G36">
            <v>1</v>
          </cell>
          <cell r="H36" t="str">
            <v>04</v>
          </cell>
          <cell r="I36" t="str">
            <v>MADRAS</v>
          </cell>
          <cell r="J36">
            <v>34302</v>
          </cell>
          <cell r="K36">
            <v>24500</v>
          </cell>
          <cell r="L36" t="str">
            <v>2083</v>
          </cell>
          <cell r="M36" t="b">
            <v>1</v>
          </cell>
          <cell r="O36">
            <v>0</v>
          </cell>
          <cell r="P36">
            <v>0</v>
          </cell>
          <cell r="Q36" t="str">
            <v>OBSOLETE</v>
          </cell>
          <cell r="R36">
            <v>2109.5500000000002</v>
          </cell>
          <cell r="S36">
            <v>220</v>
          </cell>
          <cell r="T36">
            <v>1153.31</v>
          </cell>
          <cell r="U36">
            <v>703.86</v>
          </cell>
          <cell r="V36">
            <v>2779</v>
          </cell>
          <cell r="W36">
            <v>127</v>
          </cell>
          <cell r="X36">
            <v>576.86</v>
          </cell>
        </row>
        <row r="37">
          <cell r="B37" t="str">
            <v>FFBMY778</v>
          </cell>
          <cell r="C37">
            <v>778</v>
          </cell>
          <cell r="D37" t="str">
            <v>06</v>
          </cell>
          <cell r="E37" t="str">
            <v>VELTAG STALIGER</v>
          </cell>
          <cell r="F37" t="str">
            <v>DATA PROCESSING MACHINES</v>
          </cell>
          <cell r="G37">
            <v>1</v>
          </cell>
          <cell r="H37" t="str">
            <v>04</v>
          </cell>
          <cell r="I37" t="str">
            <v>MADRAS</v>
          </cell>
          <cell r="J37">
            <v>34326</v>
          </cell>
          <cell r="K37">
            <v>5800</v>
          </cell>
          <cell r="L37" t="str">
            <v>2083</v>
          </cell>
          <cell r="M37" t="b">
            <v>1</v>
          </cell>
          <cell r="O37">
            <v>0</v>
          </cell>
          <cell r="P37">
            <v>0</v>
          </cell>
          <cell r="Q37" t="str">
            <v>NOT AVAILABLE</v>
          </cell>
          <cell r="R37">
            <v>7265.56</v>
          </cell>
          <cell r="S37">
            <v>758</v>
          </cell>
          <cell r="T37">
            <v>3948.8</v>
          </cell>
          <cell r="U37">
            <v>2423.36</v>
          </cell>
          <cell r="V37">
            <v>9549</v>
          </cell>
          <cell r="W37">
            <v>439</v>
          </cell>
          <cell r="X37">
            <v>1984.36</v>
          </cell>
        </row>
        <row r="38">
          <cell r="B38" t="str">
            <v>FFBMY866</v>
          </cell>
          <cell r="C38">
            <v>866</v>
          </cell>
          <cell r="D38" t="str">
            <v>07</v>
          </cell>
          <cell r="E38" t="str">
            <v>COMMERCIAL BLACK BOARDS</v>
          </cell>
          <cell r="F38" t="str">
            <v>FURNITURE &amp; FIXTURES</v>
          </cell>
          <cell r="G38">
            <v>1</v>
          </cell>
          <cell r="H38" t="str">
            <v>04</v>
          </cell>
          <cell r="I38" t="str">
            <v>MADRAS</v>
          </cell>
          <cell r="J38">
            <v>34339</v>
          </cell>
          <cell r="K38">
            <v>5700</v>
          </cell>
          <cell r="L38" t="str">
            <v>2042</v>
          </cell>
          <cell r="M38" t="b">
            <v>1</v>
          </cell>
          <cell r="O38">
            <v>0</v>
          </cell>
          <cell r="P38">
            <v>3177</v>
          </cell>
          <cell r="Q38" t="str">
            <v>OLD OFFICE - ABANDONED</v>
          </cell>
          <cell r="R38">
            <v>1047.5</v>
          </cell>
          <cell r="S38">
            <v>110</v>
          </cell>
          <cell r="T38">
            <v>576.33000000000004</v>
          </cell>
          <cell r="U38">
            <v>350.83</v>
          </cell>
          <cell r="V38">
            <v>1383</v>
          </cell>
          <cell r="W38">
            <v>64</v>
          </cell>
          <cell r="X38">
            <v>286.83</v>
          </cell>
        </row>
        <row r="39">
          <cell r="B39" t="str">
            <v>FFBMY863</v>
          </cell>
          <cell r="C39">
            <v>863</v>
          </cell>
          <cell r="D39" t="str">
            <v>07</v>
          </cell>
          <cell r="E39" t="str">
            <v>BLACK BOARD - 2 NOS.</v>
          </cell>
          <cell r="F39" t="str">
            <v>FURNITURE &amp; FIXTURES</v>
          </cell>
          <cell r="G39">
            <v>2</v>
          </cell>
          <cell r="H39" t="str">
            <v>04</v>
          </cell>
          <cell r="I39" t="str">
            <v>MADRAS</v>
          </cell>
          <cell r="J39">
            <v>34344</v>
          </cell>
          <cell r="K39">
            <v>955.75</v>
          </cell>
          <cell r="L39" t="str">
            <v>2042</v>
          </cell>
          <cell r="M39" t="b">
            <v>1</v>
          </cell>
          <cell r="O39">
            <v>0</v>
          </cell>
          <cell r="P39">
            <v>0</v>
          </cell>
          <cell r="Q39" t="str">
            <v>OLD OFFICE - ABANDONED</v>
          </cell>
          <cell r="R39">
            <v>538.91999999999996</v>
          </cell>
          <cell r="S39">
            <v>57</v>
          </cell>
          <cell r="T39">
            <v>304.08</v>
          </cell>
          <cell r="U39">
            <v>181</v>
          </cell>
          <cell r="V39">
            <v>719</v>
          </cell>
          <cell r="W39">
            <v>33</v>
          </cell>
          <cell r="X39">
            <v>148</v>
          </cell>
        </row>
        <row r="40">
          <cell r="B40" t="str">
            <v>FFBMY881</v>
          </cell>
          <cell r="C40">
            <v>881</v>
          </cell>
          <cell r="D40" t="str">
            <v>05</v>
          </cell>
          <cell r="E40" t="str">
            <v>BPL VACCUM CLEANER</v>
          </cell>
          <cell r="F40" t="str">
            <v>OFFICE EQUIPMENT</v>
          </cell>
          <cell r="G40">
            <v>1</v>
          </cell>
          <cell r="H40" t="str">
            <v>04</v>
          </cell>
          <cell r="I40" t="str">
            <v>MADRAS</v>
          </cell>
          <cell r="J40">
            <v>34448</v>
          </cell>
          <cell r="K40">
            <v>4650</v>
          </cell>
          <cell r="L40" t="str">
            <v>2053</v>
          </cell>
          <cell r="M40" t="b">
            <v>1</v>
          </cell>
          <cell r="O40">
            <v>0</v>
          </cell>
          <cell r="P40">
            <v>0</v>
          </cell>
          <cell r="Q40" t="str">
            <v>NOT WORKING</v>
          </cell>
          <cell r="R40">
            <v>958.38</v>
          </cell>
          <cell r="S40">
            <v>100</v>
          </cell>
          <cell r="T40">
            <v>519.79999999999995</v>
          </cell>
          <cell r="U40">
            <v>319.18</v>
          </cell>
          <cell r="V40">
            <v>1259</v>
          </cell>
          <cell r="W40">
            <v>58</v>
          </cell>
          <cell r="X40">
            <v>261.18</v>
          </cell>
        </row>
        <row r="41">
          <cell r="B41" t="str">
            <v>FFBMY880</v>
          </cell>
          <cell r="C41">
            <v>880</v>
          </cell>
          <cell r="D41" t="str">
            <v>05</v>
          </cell>
          <cell r="E41" t="str">
            <v>CALCULATOR</v>
          </cell>
          <cell r="F41" t="str">
            <v>OFFICE EQUIPMENT</v>
          </cell>
          <cell r="G41">
            <v>1</v>
          </cell>
          <cell r="H41" t="str">
            <v>04</v>
          </cell>
          <cell r="I41" t="str">
            <v>MADRAS</v>
          </cell>
          <cell r="J41">
            <v>34618</v>
          </cell>
          <cell r="K41">
            <v>400</v>
          </cell>
          <cell r="L41" t="str">
            <v>2053</v>
          </cell>
          <cell r="M41" t="b">
            <v>1</v>
          </cell>
          <cell r="O41">
            <v>0</v>
          </cell>
          <cell r="P41">
            <v>0</v>
          </cell>
          <cell r="Q41" t="str">
            <v>OLD OFFICE - ABANDONED</v>
          </cell>
          <cell r="R41">
            <v>431</v>
          </cell>
          <cell r="S41">
            <v>45</v>
          </cell>
          <cell r="T41">
            <v>231.48</v>
          </cell>
          <cell r="U41">
            <v>142.47999999999999</v>
          </cell>
          <cell r="V41">
            <v>565</v>
          </cell>
          <cell r="W41">
            <v>26</v>
          </cell>
          <cell r="X41">
            <v>116.48</v>
          </cell>
        </row>
        <row r="42">
          <cell r="B42" t="str">
            <v>FFBMY868</v>
          </cell>
          <cell r="C42">
            <v>868</v>
          </cell>
          <cell r="D42" t="str">
            <v>07</v>
          </cell>
          <cell r="E42" t="str">
            <v>LETTER BOARD</v>
          </cell>
          <cell r="F42" t="str">
            <v>FURNITURE &amp; FIXTURES</v>
          </cell>
          <cell r="G42">
            <v>1</v>
          </cell>
          <cell r="H42" t="str">
            <v>04</v>
          </cell>
          <cell r="I42" t="str">
            <v>MADRAS</v>
          </cell>
          <cell r="J42">
            <v>34633</v>
          </cell>
          <cell r="K42">
            <v>4600</v>
          </cell>
          <cell r="L42" t="str">
            <v>2042</v>
          </cell>
          <cell r="M42" t="b">
            <v>1</v>
          </cell>
          <cell r="O42">
            <v>0</v>
          </cell>
          <cell r="P42">
            <v>0</v>
          </cell>
          <cell r="Q42" t="str">
            <v>OLD OFFICE - ABANDONED</v>
          </cell>
          <cell r="R42">
            <v>2128.16</v>
          </cell>
          <cell r="S42">
            <v>222</v>
          </cell>
          <cell r="T42">
            <v>1158.8399999999999</v>
          </cell>
          <cell r="U42">
            <v>710</v>
          </cell>
          <cell r="V42">
            <v>2799</v>
          </cell>
          <cell r="W42">
            <v>129</v>
          </cell>
          <cell r="X42">
            <v>581</v>
          </cell>
        </row>
        <row r="43">
          <cell r="B43" t="str">
            <v>MDDP00595</v>
          </cell>
          <cell r="C43">
            <v>1</v>
          </cell>
          <cell r="D43" t="str">
            <v>06</v>
          </cell>
          <cell r="E43" t="str">
            <v>LAP TOP COMPUTER - S. SIVASUBRAMANIAN (CUSTOM DUTY) MADRAS</v>
          </cell>
          <cell r="F43" t="str">
            <v>DATA PROCESSING MACHINES</v>
          </cell>
          <cell r="G43">
            <v>1</v>
          </cell>
          <cell r="H43" t="str">
            <v>04</v>
          </cell>
          <cell r="I43" t="str">
            <v>MADRAS</v>
          </cell>
          <cell r="J43">
            <v>34820</v>
          </cell>
          <cell r="K43">
            <v>31050</v>
          </cell>
          <cell r="L43" t="str">
            <v>2083</v>
          </cell>
          <cell r="M43" t="b">
            <v>0</v>
          </cell>
          <cell r="O43">
            <v>0</v>
          </cell>
          <cell r="P43">
            <v>2507</v>
          </cell>
          <cell r="Q43" t="str">
            <v>OBSOLETE-LYING WITH IT DEPT.</v>
          </cell>
          <cell r="R43">
            <v>3767.02</v>
          </cell>
          <cell r="S43">
            <v>393</v>
          </cell>
          <cell r="T43">
            <v>2055.9</v>
          </cell>
          <cell r="U43">
            <v>1257.92</v>
          </cell>
          <cell r="V43">
            <v>4958</v>
          </cell>
          <cell r="W43">
            <v>228</v>
          </cell>
          <cell r="X43">
            <v>1029.92</v>
          </cell>
        </row>
        <row r="44">
          <cell r="B44" t="str">
            <v>MDOE00596</v>
          </cell>
          <cell r="C44">
            <v>1</v>
          </cell>
          <cell r="D44" t="str">
            <v>06</v>
          </cell>
          <cell r="E44" t="str">
            <v>UPS TRANSFERED FROM DELHI</v>
          </cell>
          <cell r="F44" t="str">
            <v>DATA PROCESSING MACHINES</v>
          </cell>
          <cell r="G44">
            <v>1</v>
          </cell>
          <cell r="H44" t="str">
            <v>04</v>
          </cell>
          <cell r="I44" t="str">
            <v>MADRAS</v>
          </cell>
          <cell r="J44">
            <v>35065</v>
          </cell>
          <cell r="K44">
            <v>76200</v>
          </cell>
          <cell r="L44" t="str">
            <v>2083</v>
          </cell>
          <cell r="M44" t="b">
            <v>1</v>
          </cell>
          <cell r="O44">
            <v>0</v>
          </cell>
          <cell r="P44">
            <v>14440</v>
          </cell>
          <cell r="Q44" t="str">
            <v>OBSOLETE</v>
          </cell>
          <cell r="R44">
            <v>4376.7299999999996</v>
          </cell>
          <cell r="S44">
            <v>456</v>
          </cell>
          <cell r="T44">
            <v>2369.27</v>
          </cell>
          <cell r="U44">
            <v>1457</v>
          </cell>
          <cell r="V44">
            <v>5745</v>
          </cell>
          <cell r="W44">
            <v>264</v>
          </cell>
          <cell r="X44">
            <v>1193</v>
          </cell>
        </row>
        <row r="45">
          <cell r="B45" t="str">
            <v>MDDP00396</v>
          </cell>
          <cell r="C45">
            <v>2</v>
          </cell>
          <cell r="D45" t="str">
            <v>06</v>
          </cell>
          <cell r="E45" t="str">
            <v>250 MB CASSETE TAPE DRIVE FOR WIPRO ALTOS SERVER - 1</v>
          </cell>
          <cell r="F45" t="str">
            <v>DATA PROCESSING MACHINES</v>
          </cell>
          <cell r="G45">
            <v>1</v>
          </cell>
          <cell r="H45" t="str">
            <v>04</v>
          </cell>
          <cell r="I45" t="str">
            <v>MADRAS</v>
          </cell>
          <cell r="J45">
            <v>35182</v>
          </cell>
          <cell r="K45">
            <v>25000</v>
          </cell>
          <cell r="L45" t="str">
            <v>2083</v>
          </cell>
          <cell r="M45" t="b">
            <v>1</v>
          </cell>
          <cell r="O45">
            <v>0</v>
          </cell>
          <cell r="P45">
            <v>6031</v>
          </cell>
          <cell r="Q45" t="str">
            <v>OBSOLETE</v>
          </cell>
          <cell r="R45">
            <v>4376.7299999999996</v>
          </cell>
          <cell r="S45">
            <v>456</v>
          </cell>
          <cell r="T45">
            <v>2369.27</v>
          </cell>
          <cell r="U45">
            <v>1457</v>
          </cell>
          <cell r="V45">
            <v>5745</v>
          </cell>
          <cell r="W45">
            <v>264</v>
          </cell>
          <cell r="X45">
            <v>1193</v>
          </cell>
        </row>
        <row r="46">
          <cell r="B46" t="str">
            <v>MDFF00496</v>
          </cell>
          <cell r="C46">
            <v>1</v>
          </cell>
          <cell r="D46" t="str">
            <v>07</v>
          </cell>
          <cell r="E46" t="str">
            <v>STEEL CABINET 32X54X15" WITH 2 COMPARTMENTS-12 NOS MADRAS</v>
          </cell>
          <cell r="F46" t="str">
            <v>FURNITURE &amp; FIXTURES</v>
          </cell>
          <cell r="G46">
            <v>12</v>
          </cell>
          <cell r="H46" t="str">
            <v>04</v>
          </cell>
          <cell r="I46" t="str">
            <v>MADRAS</v>
          </cell>
          <cell r="J46">
            <v>35200</v>
          </cell>
          <cell r="K46">
            <v>48478</v>
          </cell>
          <cell r="L46" t="str">
            <v>2042</v>
          </cell>
          <cell r="M46" t="b">
            <v>1</v>
          </cell>
          <cell r="O46">
            <v>0</v>
          </cell>
          <cell r="P46">
            <v>34265</v>
          </cell>
          <cell r="Q46" t="str">
            <v>OLD OFFICE - ABANDONED</v>
          </cell>
          <cell r="R46">
            <v>3532.89</v>
          </cell>
          <cell r="S46">
            <v>368</v>
          </cell>
          <cell r="T46">
            <v>1919.11</v>
          </cell>
          <cell r="U46">
            <v>1177</v>
          </cell>
          <cell r="V46">
            <v>4643</v>
          </cell>
          <cell r="W46">
            <v>213</v>
          </cell>
          <cell r="X46">
            <v>964</v>
          </cell>
        </row>
        <row r="47">
          <cell r="B47" t="str">
            <v>MDDP00796</v>
          </cell>
          <cell r="C47">
            <v>1</v>
          </cell>
          <cell r="D47" t="str">
            <v>06</v>
          </cell>
          <cell r="E47" t="str">
            <v>LAPTOP COMPUTER 'DELL' - N PARTHAN MADRAS</v>
          </cell>
          <cell r="F47" t="str">
            <v>DATA PROCESSING MACHINES</v>
          </cell>
          <cell r="G47">
            <v>1</v>
          </cell>
          <cell r="H47" t="str">
            <v>04</v>
          </cell>
          <cell r="I47" t="str">
            <v>MADRAS-N PARTHAN</v>
          </cell>
          <cell r="J47">
            <v>35208</v>
          </cell>
          <cell r="K47">
            <v>170000</v>
          </cell>
          <cell r="L47" t="str">
            <v>2083</v>
          </cell>
          <cell r="M47" t="b">
            <v>1</v>
          </cell>
          <cell r="O47">
            <v>0</v>
          </cell>
          <cell r="P47">
            <v>42982</v>
          </cell>
          <cell r="Q47" t="str">
            <v>OBSOLETE-LYING WITH IT DEPT.</v>
          </cell>
          <cell r="R47">
            <v>4146.6899999999996</v>
          </cell>
          <cell r="S47">
            <v>432</v>
          </cell>
          <cell r="T47">
            <v>2247.31</v>
          </cell>
          <cell r="U47">
            <v>1381</v>
          </cell>
          <cell r="V47">
            <v>5445</v>
          </cell>
          <cell r="W47">
            <v>250</v>
          </cell>
          <cell r="X47">
            <v>1131</v>
          </cell>
        </row>
        <row r="48">
          <cell r="B48" t="str">
            <v>MDDP00396</v>
          </cell>
          <cell r="C48">
            <v>3</v>
          </cell>
          <cell r="D48" t="str">
            <v>06</v>
          </cell>
          <cell r="E48" t="str">
            <v>NOVELL NETWARE VER 3.12 UPGRADE 25 TO 50 USERS-TO SERVER</v>
          </cell>
          <cell r="F48" t="str">
            <v>DATA PROCESSING MACHINES</v>
          </cell>
          <cell r="G48">
            <v>1</v>
          </cell>
          <cell r="H48" t="str">
            <v>04</v>
          </cell>
          <cell r="I48" t="str">
            <v>MADRAS</v>
          </cell>
          <cell r="J48">
            <v>35464</v>
          </cell>
          <cell r="K48">
            <v>81000</v>
          </cell>
          <cell r="L48" t="str">
            <v>2083</v>
          </cell>
          <cell r="M48" t="b">
            <v>1</v>
          </cell>
          <cell r="O48">
            <v>0</v>
          </cell>
          <cell r="P48">
            <v>29667</v>
          </cell>
          <cell r="Q48" t="str">
            <v>OBSOLETE-NOT IN USE</v>
          </cell>
          <cell r="R48">
            <v>338.05</v>
          </cell>
          <cell r="S48">
            <v>36</v>
          </cell>
          <cell r="T48">
            <v>190.25</v>
          </cell>
          <cell r="U48">
            <v>113.3</v>
          </cell>
          <cell r="V48">
            <v>451</v>
          </cell>
          <cell r="W48">
            <v>21</v>
          </cell>
          <cell r="X48">
            <v>92.3</v>
          </cell>
        </row>
        <row r="49">
          <cell r="B49" t="str">
            <v>MDDP00797</v>
          </cell>
          <cell r="C49">
            <v>7</v>
          </cell>
          <cell r="D49" t="str">
            <v>06</v>
          </cell>
          <cell r="E49" t="str">
            <v>WIPRO GENIUS WRITER PORTABLE PRINTER-S.BALA</v>
          </cell>
          <cell r="F49" t="str">
            <v>DATA PROCESSING MACHINES</v>
          </cell>
          <cell r="G49">
            <v>1</v>
          </cell>
          <cell r="H49" t="str">
            <v>04</v>
          </cell>
          <cell r="I49" t="str">
            <v>MADRAS</v>
          </cell>
          <cell r="J49">
            <v>35744</v>
          </cell>
          <cell r="K49">
            <v>4000</v>
          </cell>
          <cell r="L49" t="str">
            <v>2083</v>
          </cell>
          <cell r="M49" t="b">
            <v>1</v>
          </cell>
          <cell r="O49">
            <v>0</v>
          </cell>
          <cell r="P49">
            <v>0</v>
          </cell>
          <cell r="Q49" t="str">
            <v>OBSOLETE</v>
          </cell>
          <cell r="R49">
            <v>4000</v>
          </cell>
          <cell r="S49">
            <v>0</v>
          </cell>
          <cell r="T49">
            <v>0</v>
          </cell>
          <cell r="U49">
            <v>0</v>
          </cell>
          <cell r="V49">
            <v>4000</v>
          </cell>
          <cell r="W49">
            <v>0</v>
          </cell>
          <cell r="X49">
            <v>0</v>
          </cell>
        </row>
        <row r="50">
          <cell r="B50" t="str">
            <v>MDDP00897</v>
          </cell>
          <cell r="C50">
            <v>8</v>
          </cell>
          <cell r="D50" t="str">
            <v>06</v>
          </cell>
          <cell r="E50" t="str">
            <v>PRINTER CABLE FOR PORTABLE PRINTER - S.BALA</v>
          </cell>
          <cell r="F50" t="str">
            <v>DATA PROCESSING MACHINES</v>
          </cell>
          <cell r="G50">
            <v>1</v>
          </cell>
          <cell r="H50" t="str">
            <v>04</v>
          </cell>
          <cell r="I50" t="str">
            <v>MADRAS</v>
          </cell>
          <cell r="J50">
            <v>35744</v>
          </cell>
          <cell r="K50">
            <v>150</v>
          </cell>
          <cell r="L50" t="str">
            <v>2083</v>
          </cell>
          <cell r="M50" t="b">
            <v>1</v>
          </cell>
          <cell r="O50">
            <v>0</v>
          </cell>
          <cell r="P50">
            <v>0</v>
          </cell>
          <cell r="Q50" t="str">
            <v>OBSOLETE</v>
          </cell>
          <cell r="R50">
            <v>955.75</v>
          </cell>
          <cell r="S50">
            <v>0</v>
          </cell>
          <cell r="T50">
            <v>0</v>
          </cell>
          <cell r="U50">
            <v>0</v>
          </cell>
          <cell r="V50">
            <v>955.75</v>
          </cell>
          <cell r="W50">
            <v>0</v>
          </cell>
          <cell r="X50">
            <v>0</v>
          </cell>
        </row>
        <row r="51">
          <cell r="B51" t="str">
            <v>MDFF00598</v>
          </cell>
          <cell r="C51">
            <v>5</v>
          </cell>
          <cell r="D51" t="str">
            <v>07</v>
          </cell>
          <cell r="E51" t="str">
            <v>RECEPTION TABLE  1NO</v>
          </cell>
          <cell r="F51" t="str">
            <v>FURNITURE &amp; FIXTURES</v>
          </cell>
          <cell r="G51">
            <v>1</v>
          </cell>
          <cell r="H51" t="str">
            <v>04</v>
          </cell>
          <cell r="I51" t="str">
            <v>CHENNAI</v>
          </cell>
          <cell r="J51">
            <v>35835</v>
          </cell>
          <cell r="K51">
            <v>17338</v>
          </cell>
          <cell r="L51" t="str">
            <v>2042</v>
          </cell>
          <cell r="M51" t="b">
            <v>1</v>
          </cell>
          <cell r="O51">
            <v>0</v>
          </cell>
          <cell r="P51">
            <v>14164</v>
          </cell>
          <cell r="Q51" t="str">
            <v>OLD OFFICE - ABANDONED</v>
          </cell>
          <cell r="R51">
            <v>2523</v>
          </cell>
          <cell r="S51">
            <v>361</v>
          </cell>
          <cell r="T51">
            <v>2816</v>
          </cell>
          <cell r="U51">
            <v>1413</v>
          </cell>
          <cell r="V51">
            <v>4287</v>
          </cell>
          <cell r="W51">
            <v>256</v>
          </cell>
          <cell r="X51">
            <v>1157</v>
          </cell>
        </row>
        <row r="52">
          <cell r="B52" t="str">
            <v>MDOE02098</v>
          </cell>
          <cell r="C52">
            <v>20</v>
          </cell>
          <cell r="D52" t="str">
            <v>05</v>
          </cell>
          <cell r="E52" t="str">
            <v>MILTON BREAD TOASTER 1 NO</v>
          </cell>
          <cell r="F52" t="str">
            <v>OFFICE EQUIPMENT</v>
          </cell>
          <cell r="G52">
            <v>1</v>
          </cell>
          <cell r="H52" t="str">
            <v>04</v>
          </cell>
          <cell r="I52" t="str">
            <v>CHENNAI</v>
          </cell>
          <cell r="J52">
            <v>36012</v>
          </cell>
          <cell r="K52">
            <v>1050</v>
          </cell>
          <cell r="L52" t="str">
            <v>2053</v>
          </cell>
          <cell r="M52" t="b">
            <v>1</v>
          </cell>
          <cell r="O52">
            <v>0</v>
          </cell>
          <cell r="P52">
            <v>0</v>
          </cell>
          <cell r="Q52" t="str">
            <v>OLD OFFICE - ABANDONED</v>
          </cell>
          <cell r="R52">
            <v>4600</v>
          </cell>
          <cell r="S52">
            <v>0</v>
          </cell>
          <cell r="T52">
            <v>0</v>
          </cell>
          <cell r="U52">
            <v>0</v>
          </cell>
          <cell r="V52">
            <v>4600</v>
          </cell>
          <cell r="W52">
            <v>0</v>
          </cell>
          <cell r="X52">
            <v>0</v>
          </cell>
        </row>
        <row r="53">
          <cell r="B53" t="str">
            <v>KLOE00198</v>
          </cell>
          <cell r="C53">
            <v>1</v>
          </cell>
          <cell r="D53" t="str">
            <v>05</v>
          </cell>
          <cell r="E53" t="str">
            <v>CANNON FAX L250 1 NO</v>
          </cell>
          <cell r="F53" t="str">
            <v>OFFICE EQUIPMENT</v>
          </cell>
          <cell r="G53">
            <v>1</v>
          </cell>
          <cell r="H53" t="str">
            <v>04</v>
          </cell>
          <cell r="I53" t="str">
            <v>CHENNAI</v>
          </cell>
          <cell r="J53">
            <v>36080</v>
          </cell>
          <cell r="K53">
            <v>58135</v>
          </cell>
          <cell r="L53" t="str">
            <v>2099</v>
          </cell>
          <cell r="M53" t="b">
            <v>1</v>
          </cell>
          <cell r="O53">
            <v>0</v>
          </cell>
          <cell r="P53">
            <v>52000</v>
          </cell>
          <cell r="Q53" t="str">
            <v>NOT WORKING</v>
          </cell>
          <cell r="R53">
            <v>400</v>
          </cell>
          <cell r="S53">
            <v>0</v>
          </cell>
          <cell r="T53">
            <v>0</v>
          </cell>
          <cell r="U53">
            <v>0</v>
          </cell>
          <cell r="V53">
            <v>400</v>
          </cell>
          <cell r="W53">
            <v>0</v>
          </cell>
          <cell r="X53">
            <v>0</v>
          </cell>
        </row>
        <row r="54">
          <cell r="B54" t="str">
            <v>MDPM00598</v>
          </cell>
          <cell r="C54">
            <v>5</v>
          </cell>
          <cell r="D54" t="str">
            <v>04</v>
          </cell>
          <cell r="E54" t="str">
            <v>KSB 5HP SUMBERSIBLE PUMP</v>
          </cell>
          <cell r="F54" t="str">
            <v>PLANT &amp; MACHINERY</v>
          </cell>
          <cell r="G54">
            <v>1</v>
          </cell>
          <cell r="H54" t="str">
            <v>04</v>
          </cell>
          <cell r="I54" t="str">
            <v>CHENNAI</v>
          </cell>
          <cell r="J54">
            <v>36089</v>
          </cell>
          <cell r="K54">
            <v>18590</v>
          </cell>
          <cell r="L54" t="str">
            <v>2019</v>
          </cell>
          <cell r="M54" t="b">
            <v>1</v>
          </cell>
          <cell r="O54">
            <v>0</v>
          </cell>
          <cell r="P54">
            <v>16650</v>
          </cell>
          <cell r="Q54" t="str">
            <v>ABANDONED AT SITE</v>
          </cell>
          <cell r="R54">
            <v>4650</v>
          </cell>
          <cell r="S54">
            <v>0</v>
          </cell>
          <cell r="T54">
            <v>0</v>
          </cell>
          <cell r="U54">
            <v>0</v>
          </cell>
          <cell r="V54">
            <v>4650</v>
          </cell>
          <cell r="W54">
            <v>0</v>
          </cell>
          <cell r="X54">
            <v>0</v>
          </cell>
        </row>
        <row r="55">
          <cell r="B55" t="str">
            <v>MDPM00698</v>
          </cell>
          <cell r="C55">
            <v>6</v>
          </cell>
          <cell r="D55" t="str">
            <v>04</v>
          </cell>
          <cell r="E55" t="str">
            <v>P.B.STARTER &amp; SUBMERSIBLE CABLE FOR 5HP PUMP</v>
          </cell>
          <cell r="F55" t="str">
            <v>PLANT &amp; MACHINERY</v>
          </cell>
          <cell r="G55">
            <v>1</v>
          </cell>
          <cell r="H55" t="str">
            <v>04</v>
          </cell>
          <cell r="I55" t="str">
            <v>CHENNAI</v>
          </cell>
          <cell r="J55">
            <v>36089</v>
          </cell>
          <cell r="K55">
            <v>3230</v>
          </cell>
          <cell r="L55" t="str">
            <v>2019</v>
          </cell>
          <cell r="M55" t="b">
            <v>1</v>
          </cell>
          <cell r="O55">
            <v>0</v>
          </cell>
          <cell r="P55">
            <v>0</v>
          </cell>
          <cell r="Q55" t="str">
            <v>ABANDONED AT SITE</v>
          </cell>
          <cell r="R55">
            <v>6135</v>
          </cell>
          <cell r="S55">
            <v>2761</v>
          </cell>
          <cell r="T55">
            <v>49239</v>
          </cell>
          <cell r="U55">
            <v>41756</v>
          </cell>
          <cell r="V55">
            <v>16379</v>
          </cell>
          <cell r="W55">
            <v>5808</v>
          </cell>
          <cell r="X55">
            <v>35948</v>
          </cell>
        </row>
        <row r="56">
          <cell r="E56" t="str">
            <v>TOTAL FOR CHENNAI</v>
          </cell>
          <cell r="K56">
            <v>902150.55999999994</v>
          </cell>
          <cell r="P56">
            <v>326905.77</v>
          </cell>
        </row>
        <row r="57">
          <cell r="B57" t="str">
            <v>MANGALORE</v>
          </cell>
        </row>
        <row r="58">
          <cell r="B58" t="str">
            <v>FFBMY337</v>
          </cell>
          <cell r="C58">
            <v>337</v>
          </cell>
          <cell r="D58" t="str">
            <v>05</v>
          </cell>
          <cell r="E58" t="str">
            <v>3 TELEPHONES</v>
          </cell>
          <cell r="F58" t="str">
            <v>OFFICE EQUIPMENT</v>
          </cell>
          <cell r="G58">
            <v>3</v>
          </cell>
          <cell r="H58" t="str">
            <v>05</v>
          </cell>
          <cell r="I58" t="str">
            <v>WDIL MANGALORE</v>
          </cell>
          <cell r="J58">
            <v>32933</v>
          </cell>
          <cell r="K58">
            <v>2700</v>
          </cell>
          <cell r="L58" t="str">
            <v>2054</v>
          </cell>
          <cell r="M58" t="b">
            <v>1</v>
          </cell>
          <cell r="O58">
            <v>0</v>
          </cell>
          <cell r="P58">
            <v>1281.9100000000001</v>
          </cell>
          <cell r="Q58" t="str">
            <v>OBSOLETE</v>
          </cell>
          <cell r="R58">
            <v>14213</v>
          </cell>
          <cell r="S58">
            <v>3069</v>
          </cell>
          <cell r="T58">
            <v>31196</v>
          </cell>
          <cell r="U58">
            <v>19320</v>
          </cell>
          <cell r="V58">
            <v>29158</v>
          </cell>
          <cell r="W58">
            <v>3497</v>
          </cell>
          <cell r="X58">
            <v>15823</v>
          </cell>
        </row>
        <row r="59">
          <cell r="B59" t="str">
            <v>FFBMY335</v>
          </cell>
          <cell r="C59">
            <v>335</v>
          </cell>
          <cell r="D59" t="str">
            <v>05</v>
          </cell>
          <cell r="E59" t="str">
            <v>PADESTAL FANS</v>
          </cell>
          <cell r="F59" t="str">
            <v>OFFICE EQUIPMENT</v>
          </cell>
          <cell r="G59">
            <v>1</v>
          </cell>
          <cell r="H59" t="str">
            <v>05</v>
          </cell>
          <cell r="I59" t="str">
            <v>MANGALORE</v>
          </cell>
          <cell r="J59">
            <v>33469</v>
          </cell>
          <cell r="K59">
            <v>2570</v>
          </cell>
          <cell r="L59" t="str">
            <v>2074</v>
          </cell>
          <cell r="M59" t="b">
            <v>1</v>
          </cell>
          <cell r="O59">
            <v>0</v>
          </cell>
          <cell r="P59">
            <v>1413</v>
          </cell>
          <cell r="Q59" t="str">
            <v>NOT AVAILABLE AT OFFICE-LEFT AT SITE</v>
          </cell>
          <cell r="R59">
            <v>3174</v>
          </cell>
          <cell r="S59">
            <v>1097</v>
          </cell>
          <cell r="T59">
            <v>13067</v>
          </cell>
          <cell r="U59">
            <v>9749</v>
          </cell>
          <cell r="V59">
            <v>7589</v>
          </cell>
          <cell r="W59">
            <v>1765</v>
          </cell>
          <cell r="X59">
            <v>7984</v>
          </cell>
        </row>
        <row r="60">
          <cell r="B60" t="str">
            <v>FFBMY526</v>
          </cell>
          <cell r="C60">
            <v>526</v>
          </cell>
          <cell r="D60" t="str">
            <v>06</v>
          </cell>
          <cell r="E60" t="str">
            <v>PCAT</v>
          </cell>
          <cell r="F60" t="str">
            <v>DATA PROCESSING MACHINES</v>
          </cell>
          <cell r="G60">
            <v>1</v>
          </cell>
          <cell r="H60" t="str">
            <v>05</v>
          </cell>
          <cell r="I60" t="str">
            <v>MANGALORE</v>
          </cell>
          <cell r="J60">
            <v>33655</v>
          </cell>
          <cell r="K60">
            <v>85280.7</v>
          </cell>
          <cell r="L60" t="str">
            <v>2084</v>
          </cell>
          <cell r="M60" t="b">
            <v>1</v>
          </cell>
          <cell r="O60">
            <v>0</v>
          </cell>
          <cell r="P60">
            <v>0</v>
          </cell>
          <cell r="Q60" t="str">
            <v>OBSOLETE</v>
          </cell>
          <cell r="R60">
            <v>1050</v>
          </cell>
          <cell r="S60">
            <v>0</v>
          </cell>
          <cell r="T60">
            <v>0</v>
          </cell>
          <cell r="U60">
            <v>0</v>
          </cell>
          <cell r="V60">
            <v>1050</v>
          </cell>
          <cell r="W60">
            <v>0</v>
          </cell>
          <cell r="X60">
            <v>0</v>
          </cell>
        </row>
        <row r="61">
          <cell r="B61" t="str">
            <v>FFBMY926</v>
          </cell>
          <cell r="C61">
            <v>926</v>
          </cell>
          <cell r="D61" t="str">
            <v>05</v>
          </cell>
          <cell r="E61" t="str">
            <v>ANTENNA &amp; CABLE</v>
          </cell>
          <cell r="F61" t="str">
            <v>OFFICE EQUIPMENT</v>
          </cell>
          <cell r="G61">
            <v>1</v>
          </cell>
          <cell r="H61" t="str">
            <v>05</v>
          </cell>
          <cell r="I61" t="str">
            <v>MANGLR</v>
          </cell>
          <cell r="J61">
            <v>34624</v>
          </cell>
          <cell r="K61">
            <v>465</v>
          </cell>
          <cell r="L61" t="str">
            <v>2074</v>
          </cell>
          <cell r="M61" t="b">
            <v>1</v>
          </cell>
          <cell r="O61">
            <v>0</v>
          </cell>
          <cell r="P61">
            <v>0</v>
          </cell>
          <cell r="Q61" t="str">
            <v>OBSOLETE</v>
          </cell>
          <cell r="R61">
            <v>1940</v>
          </cell>
          <cell r="S61">
            <v>883</v>
          </cell>
          <cell r="T61">
            <v>15767</v>
          </cell>
          <cell r="U61">
            <v>13400</v>
          </cell>
          <cell r="V61">
            <v>5190</v>
          </cell>
          <cell r="W61">
            <v>1864</v>
          </cell>
          <cell r="X61">
            <v>11536</v>
          </cell>
        </row>
        <row r="62">
          <cell r="B62" t="str">
            <v>MNOE00595</v>
          </cell>
          <cell r="C62">
            <v>1</v>
          </cell>
          <cell r="D62" t="str">
            <v>05</v>
          </cell>
          <cell r="E62" t="str">
            <v>WATER HEATER-CUM-SHOWER AT TRANSIT HOUSE - MANGALORE</v>
          </cell>
          <cell r="F62" t="str">
            <v>OFFICE EQUIPMENT</v>
          </cell>
          <cell r="G62">
            <v>1</v>
          </cell>
          <cell r="H62" t="str">
            <v>05</v>
          </cell>
          <cell r="I62" t="str">
            <v>MANGLR TRNSI HOUSE</v>
          </cell>
          <cell r="J62">
            <v>35032</v>
          </cell>
          <cell r="K62">
            <v>1385.15</v>
          </cell>
          <cell r="L62" t="str">
            <v>2074</v>
          </cell>
          <cell r="M62" t="b">
            <v>0</v>
          </cell>
          <cell r="O62">
            <v>0</v>
          </cell>
          <cell r="P62">
            <v>0</v>
          </cell>
          <cell r="Q62" t="str">
            <v>LEFT AT THE GUEST HOUSE ITSELF SINCE IT WAS FIXED WITH THE WALL</v>
          </cell>
          <cell r="R62">
            <v>3230</v>
          </cell>
          <cell r="S62">
            <v>0</v>
          </cell>
          <cell r="T62">
            <v>0</v>
          </cell>
          <cell r="U62">
            <v>0</v>
          </cell>
          <cell r="V62">
            <v>3230</v>
          </cell>
          <cell r="W62">
            <v>0</v>
          </cell>
          <cell r="X62">
            <v>0</v>
          </cell>
        </row>
        <row r="63">
          <cell r="E63" t="str">
            <v>TOTAL FOR MANGALORE</v>
          </cell>
          <cell r="K63">
            <v>92400.849999999991</v>
          </cell>
          <cell r="P63">
            <v>2694.91</v>
          </cell>
        </row>
        <row r="64">
          <cell r="E64" t="str">
            <v>TOTAL</v>
          </cell>
          <cell r="K64">
            <v>994551.40999999992</v>
          </cell>
          <cell r="P64">
            <v>329600.68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keting Assumptions"/>
      <sheetName val="Input"/>
      <sheetName val="Income Statement"/>
      <sheetName val="G&amp;A"/>
      <sheetName val="Selling Expenses"/>
      <sheetName val="Crude Allocation"/>
      <sheetName val="HOP Loading Rev"/>
      <sheetName val="HOP Processing Rev"/>
      <sheetName val="Crude Transfer Pricing"/>
      <sheetName val="HOP Prod Transp Cost"/>
      <sheetName val="HOP RTC rent costs"/>
      <sheetName val="HOP Ref"/>
      <sheetName val="HKM Prod"/>
      <sheetName val="Dom netback calc"/>
      <sheetName val="Product Prices"/>
      <sheetName val="HKM Royalty"/>
      <sheetName val="Crude-Prod Distrib"/>
      <sheetName val="JV Prod"/>
      <sheetName val="Adjust. sales"/>
      <sheetName val="Regional LLPs"/>
      <sheetName val="Product transfer"/>
      <sheetName val="Product Sales"/>
      <sheetName val="Product Rev"/>
      <sheetName val="Crude Exports"/>
      <sheetName val="Exp Diffls Tekesu"/>
      <sheetName val="Exp Diffl Dzhus-Tek"/>
      <sheetName val=" Electricity sales"/>
      <sheetName val="HKM Trans Costs"/>
      <sheetName val="HKM Domestic Crude Sales"/>
      <sheetName val="HKM RTC Crude costs"/>
      <sheetName val="TP revenue and costs"/>
      <sheetName val="Март"/>
      <sheetName val="Сентябрь"/>
      <sheetName val="Квартал"/>
      <sheetName val="Январь"/>
      <sheetName val="Декабрь"/>
      <sheetName val="Ноябрь"/>
      <sheetName val="GUVVGLFX"/>
      <sheetName val="821302"/>
      <sheetName val="Marketing_Assumptions"/>
      <sheetName val="Income_Statement"/>
      <sheetName val="Selling_Expenses"/>
      <sheetName val="Crude_Allocation"/>
      <sheetName val="HOP_Loading_Rev"/>
      <sheetName val="HOP_Processing_Rev"/>
      <sheetName val="Crude_Transfer_Pricing"/>
      <sheetName val="HOP_Prod_Transp_Cost"/>
      <sheetName val="HOP_RTC_rent_costs"/>
      <sheetName val="HOP_Ref"/>
      <sheetName val="HKM_Prod"/>
      <sheetName val="Dom_netback_calc"/>
      <sheetName val="Product_Prices"/>
      <sheetName val="HKM_Royalty"/>
      <sheetName val="Crude-Prod_Distrib"/>
      <sheetName val="JV_Prod"/>
      <sheetName val="Adjust__sales"/>
      <sheetName val="Regional_LLPs"/>
      <sheetName val="Product_transfer"/>
      <sheetName val="Product_Sales"/>
      <sheetName val="Product_Rev"/>
      <sheetName val="Crude_Exports"/>
      <sheetName val="Exp_Diffls_Tekesu"/>
      <sheetName val="Exp_Diffl_Dzhus-Tek"/>
      <sheetName val="_Electricity_sales"/>
      <sheetName val="HKM_Trans_Costs"/>
      <sheetName val="HKM_Domestic_Crude_Sales"/>
      <sheetName val="HKM_RTC_Crude_costs"/>
      <sheetName val="TP_revenue_and_costs"/>
      <sheetName val="Royalty"/>
      <sheetName val="Hidden"/>
      <sheetName val="Book Adjustments"/>
      <sheetName val="UNITPRICES"/>
      <sheetName val="TB30699"/>
      <sheetName val="3Q JV-Interest Cap."/>
      <sheetName val="TB30999vs30699"/>
      <sheetName val="H3.100 Rollforwar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>
        <row r="52">
          <cell r="A52">
            <v>20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3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31"/>
      <sheetName val="31 aralik"/>
      <sheetName val="Workings"/>
      <sheetName val="Macroeconomic Assumptions"/>
      <sheetName val="ОборБалФормОтч"/>
      <sheetName val="2 спец затраты-себестоимость"/>
      <sheetName val="База"/>
      <sheetName val="FP20DB (3)"/>
      <sheetName val="s"/>
      <sheetName val="#511BkRec"/>
      <sheetName val="#511-SEPT97"/>
      <sheetName val="#511-OCT97"/>
      <sheetName val="#511-NOV97"/>
      <sheetName val="#511-DEC97"/>
      <sheetName val="KONSOLID"/>
      <sheetName val="TB"/>
      <sheetName val="PR CN"/>
      <sheetName val="GAAP TB 31.12.01  detail p&amp;l"/>
      <sheetName val="L&amp;E"/>
      <sheetName val="FS-97"/>
      <sheetName val="тара 2000"/>
      <sheetName val="Форма2"/>
      <sheetName val="Статьи"/>
      <sheetName val="PYTB"/>
      <sheetName val="SMSTemp"/>
      <sheetName val="July_03_Pg8"/>
      <sheetName val="Deep Water International"/>
      <sheetName val="AFE's  By Afe"/>
      <sheetName val="2008"/>
      <sheetName val="2009"/>
      <sheetName val="P9-BS by Co"/>
      <sheetName val="K_760"/>
      <sheetName val="Общая информация"/>
      <sheetName val="6 NK"/>
      <sheetName val="факс(2005-20гг.)"/>
      <sheetName val="Def"/>
      <sheetName val="из сем"/>
      <sheetName val="PKF-2005"/>
      <sheetName val="Confirmation"/>
      <sheetName val="Assumptions"/>
      <sheetName val="definitions"/>
      <sheetName val="- 1 -"/>
      <sheetName val="ТитулЛистОтч"/>
      <sheetName val="O.400-VAT "/>
      <sheetName val="J-600 - AR - Lead"/>
      <sheetName val="Cost 99v98"/>
      <sheetName val="H3.100 Rollforward"/>
      <sheetName val="Depr"/>
      <sheetName val="Summary"/>
      <sheetName val="Data"/>
      <sheetName val="4НК"/>
      <sheetName val="Налоги"/>
      <sheetName val="Balance sheet proof"/>
      <sheetName val="CIT.mar-09"/>
      <sheetName val="DT CIT rec"/>
      <sheetName val="confwh"/>
      <sheetName val="Выбор"/>
      <sheetName val="客戶清單customer list"/>
      <sheetName val="Sheet1"/>
      <sheetName val="справка"/>
      <sheetName val="Anlagevermögen"/>
      <sheetName val="B 1"/>
      <sheetName val="A 100"/>
      <sheetName val="A-20"/>
      <sheetName val="t0_name"/>
      <sheetName val="GAAP TB 30.08.01  detail p&amp;l"/>
      <sheetName val="ремонт 25"/>
      <sheetName val="Список документов"/>
      <sheetName val="PP&amp;E mvt for 2003"/>
      <sheetName val="Balance Sheet"/>
      <sheetName val="CPI"/>
      <sheetName val="FA Movement"/>
      <sheetName val="\DATA\Clients\EFES Brewery\2001"/>
      <sheetName val="тара 2000.xls"/>
      <sheetName val="Ã«ÀûÂÊ·ÖÎö±í"/>
      <sheetName val="ZD_BUD"/>
      <sheetName val="78"/>
      <sheetName val="31_aralik"/>
      <sheetName val="PR_CN"/>
      <sheetName val="14-Jan"/>
      <sheetName val="N"/>
      <sheetName val="16"/>
      <sheetName val="12"/>
      <sheetName val="10"/>
      <sheetName val="22"/>
      <sheetName val="IS"/>
      <sheetName val="Version"/>
      <sheetName val="Cash Flow Summ"/>
      <sheetName val="Maintenance"/>
      <sheetName val="Debt"/>
      <sheetName val="Pre Tax  Output"/>
      <sheetName val="Tax Output"/>
      <sheetName val="Op Assumps"/>
      <sheetName val="Revenue"/>
      <sheetName val="AFE's__By_Afe"/>
      <sheetName val="ао"/>
      <sheetName val="Parameters"/>
      <sheetName val="B-4"/>
      <sheetName val="B_4"/>
      <sheetName val="Índices"/>
      <sheetName val="System"/>
      <sheetName val="2_5_Календарь"/>
      <sheetName val="SBM Reserve"/>
      <sheetName val="X-rates"/>
      <sheetName val="LISTS"/>
      <sheetName val="EQUIPMENT TYPE"/>
      <sheetName val="WBS"/>
      <sheetName val="Перечень связанных сторон"/>
      <sheetName val="curve"/>
      <sheetName val="Const"/>
      <sheetName val="preferred"/>
      <sheetName val="Общие начальные данные"/>
      <sheetName val="6674-первонач"/>
      <sheetName val="Intercompany transactions"/>
      <sheetName val="AHEPS"/>
      <sheetName val="OshHPP"/>
      <sheetName val="BHPP"/>
      <sheetName val="XREF"/>
      <sheetName val="PIT&amp;PP(2)"/>
      <sheetName val="XLR_NoRangeSheet"/>
      <sheetName val="АФ"/>
      <sheetName val="НДПИ"/>
      <sheetName val="тара_2000"/>
      <sheetName val="ДД"/>
      <sheetName val="FES"/>
      <sheetName val=""/>
      <sheetName val="A"/>
      <sheetName val="Investments - consolidation"/>
      <sheetName val="Selection"/>
      <sheetName val="2"/>
      <sheetName val="CrYrAssumptions"/>
      <sheetName val="справочники"/>
      <sheetName val="ТМЗ-6"/>
      <sheetName val="4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Movement"/>
      <sheetName val="Mvnt"/>
      <sheetName val="Disclosure"/>
      <sheetName val="CPIF"/>
      <sheetName val="U5.1_Расшифровка по 650 стр."/>
      <sheetName val="Menu"/>
      <sheetName val="SP Prod"/>
      <sheetName val="CONB001A_010_30"/>
      <sheetName val="FX rates"/>
      <sheetName val="Graphs_Nefteproduct"/>
      <sheetName val="Анализ закл. работ"/>
      <sheetName val="MV"/>
      <sheetName val="FFE"/>
      <sheetName val="Inventory Count Sheet"/>
      <sheetName val="Лист1"/>
      <sheetName val="Orl2 Code"/>
      <sheetName val="Orl3 Code"/>
      <sheetName val="rollforward"/>
      <sheetName val="Отч приб"/>
      <sheetName val="Формат"/>
      <sheetName val="Câmbio - 97"/>
      <sheetName val="Параметры"/>
      <sheetName val="Assumption"/>
      <sheetName val="Assump"/>
      <sheetName val="Итоговая таблица"/>
      <sheetName val="Прилож 2 прав"/>
      <sheetName val="Прилож 2"/>
      <sheetName val="Баланс"/>
      <sheetName val="Сдача "/>
      <sheetName val="Приложение №2"/>
      <sheetName val="3НК"/>
      <sheetName val="Форма1"/>
      <sheetName val="LMining work"/>
      <sheetName val="CA Sheet"/>
      <sheetName val="J1"/>
      <sheetName val="std tabel"/>
      <sheetName val="Settings"/>
      <sheetName val="Keys"/>
      <sheetName val="Сириус"/>
      <sheetName val="Notes"/>
      <sheetName val="RSPEC graphs"/>
      <sheetName val="CFD EST"/>
      <sheetName val="Pg Cases RSPEC"/>
      <sheetName val="Sum Table"/>
      <sheetName val="SCORE"/>
      <sheetName val="13. Проверка"/>
      <sheetName val="11. Тест на обесценение"/>
      <sheetName val="$"/>
      <sheetName val="Гр5(о)"/>
      <sheetName val="BILAN"/>
      <sheetName val="F7"/>
      <sheetName val="Расчеты"/>
      <sheetName val="Control"/>
      <sheetName val="31.12.2014"/>
      <sheetName val="пассоб"/>
      <sheetName val="TI"/>
      <sheetName val="Depreciation - Non-production"/>
      <sheetName val="Rollfwd - TP"/>
      <sheetName val="Reconciliation"/>
      <sheetName val="Historical cost"/>
      <sheetName val="1. Ввод"/>
      <sheetName val="2. Макроэкономика"/>
      <sheetName val="4.Нормативы"/>
      <sheetName val="3. Расчеты"/>
      <sheetName val="ВСДС_1 (MAIN)"/>
      <sheetName val="Excess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</sheetDataSet>
  </externalBook>
</externalLink>
</file>

<file path=xl/externalLinks/externalLink3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done"/>
      <sheetName val="Final Translation Reserve"/>
      <sheetName val="MF NAV&amp;MARKET VALUE 31.03.2006"/>
      <sheetName val="Tickmarks"/>
      <sheetName val="Макро показатели"/>
      <sheetName val="Список-подразделения"/>
      <sheetName val="Бюджетные статьи"/>
      <sheetName val="Список работников"/>
      <sheetName val="Список-география"/>
      <sheetName val="Маппинг"/>
      <sheetName val="Список-короткие"/>
      <sheetName val="Макропоказатели"/>
      <sheetName val="COS"/>
      <sheetName val="XREF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ition analysis"/>
      <sheetName val="Production_analysis"/>
      <sheetName val="Production_ref_Q4"/>
      <sheetName val="App-1, 901 acc_detailed_Q-4"/>
      <sheetName val="Production_Ref Q-1-3"/>
      <sheetName val="Sheet1"/>
      <sheetName val="Sheet2"/>
      <sheetName val="Sheet3"/>
      <sheetName val="Tickmarks"/>
      <sheetName val="Цены"/>
      <sheetName val="#REF"/>
      <sheetName val="PYTB"/>
      <sheetName val="AnP3-prod"/>
      <sheetName val="AnP4-oil"/>
      <sheetName val="Выбор"/>
      <sheetName val="GAAP TB 31.12.01  detail p&amp;l"/>
      <sheetName val="2001 Detail"/>
      <sheetName val="name"/>
      <sheetName val="Base Info"/>
      <sheetName val="AR2013"/>
      <sheetName val="Index - Summary"/>
      <sheetName val="00"/>
      <sheetName val="Лист 1"/>
      <sheetName val="Prelim Cost"/>
      <sheetName val="GAAP TB 30.09.01  detail p&amp;l"/>
      <sheetName val="SMSTemp"/>
      <sheetName val="Income Statement"/>
      <sheetName val="Anlagevermögen"/>
      <sheetName val="Capex"/>
      <sheetName val="Production_Ref Q_1_3"/>
      <sheetName val="Non-Statistical Sampling"/>
      <sheetName val="Store"/>
      <sheetName val="Post Frac"/>
      <sheetName val="IPR"/>
      <sheetName val="CPI"/>
      <sheetName val="Начало"/>
      <sheetName val="#ССЫЛКА"/>
      <sheetName val="InputTI"/>
      <sheetName val="Cost 99v98"/>
      <sheetName val="Pivot"/>
      <sheetName val="July_03_Pg8"/>
      <sheetName val="coa co11"/>
      <sheetName val="FES"/>
      <sheetName val="Содержание"/>
      <sheetName val="ЛСЦ начисленное на 31.12.08"/>
      <sheetName val="ЛЛизинг начис. на 31.12.08"/>
      <sheetName val="Hidden"/>
      <sheetName val="FA Movement Kyrg"/>
      <sheetName val="Форма2"/>
      <sheetName val="Reference"/>
      <sheetName val="Cur portion of L-t loans 2006"/>
      <sheetName val="9-1"/>
      <sheetName val="4"/>
      <sheetName val="1-1"/>
      <sheetName val="1"/>
      <sheetName val="2.1 First order"/>
      <sheetName val="breakdown"/>
      <sheetName val="FA depreciation"/>
      <sheetName val="Balance Sheet"/>
      <sheetName val="$ IS"/>
      <sheetName val="Собственный капитал"/>
      <sheetName val="Pbs_Wbs_ATC"/>
      <sheetName val="Список документов"/>
      <sheetName val="7"/>
      <sheetName val="10"/>
      <sheetName val="290"/>
      <sheetName val="база 639.0306"/>
      <sheetName val="Additions_Disposals"/>
      <sheetName val="ЦентрЗатр"/>
      <sheetName val="PP&amp;E mvt for 2003"/>
      <sheetName val="ЕдИзм"/>
      <sheetName val="Предпр"/>
      <sheetName val="Worksheet in 8350 Production Co"/>
      <sheetName val="Datasheet"/>
      <sheetName val="UNITPRICES"/>
      <sheetName val="FA Movement "/>
      <sheetName val="depreciation testing"/>
      <sheetName val="4. NWABC"/>
      <sheetName val="3.3. Inventories"/>
      <sheetName val="1.3.2 ОТМ"/>
      <sheetName val="Production_Ref_Q-1-3"/>
      <sheetName val="031 КТЖ  "/>
      <sheetName val="караганда"/>
      <sheetName val="Костанай"/>
      <sheetName val="Алматы"/>
      <sheetName val="шымкент"/>
      <sheetName val="актобе"/>
      <sheetName val="КВК"/>
      <sheetName val="ДВП"/>
      <sheetName val="дирекция"/>
      <sheetName val="GAAP_TB_31_12_01__detail_p&amp;l"/>
      <sheetName val="Const"/>
      <sheetName val="EJE for BS"/>
      <sheetName val="Deloitte AJE"/>
      <sheetName val="settings"/>
      <sheetName val="Planned"/>
      <sheetName val="Data"/>
      <sheetName val="анализ 802 рем."/>
      <sheetName val="Cover"/>
      <sheetName val="План производства (2019)"/>
      <sheetName val="set up"/>
      <sheetName val="RV DANS IDC 2006"/>
      <sheetName val="123100 O&amp;G Assets"/>
      <sheetName val="Budget"/>
      <sheetName val="PvsA-Details"/>
      <sheetName val="Set-up"/>
      <sheetName val="t1"/>
      <sheetName val="GK"/>
      <sheetName val="HKM depl"/>
      <sheetName val="corr"/>
      <sheetName val="Cover sheet"/>
      <sheetName val="Composition_analysis"/>
      <sheetName val="App-1,_901_acc_detailed_Q-4"/>
      <sheetName val="Production_Ref_Q-1-31"/>
      <sheetName val="GAAP_TB_31_12_01__detail_p&amp;l1"/>
      <sheetName val="2001_Detail"/>
      <sheetName val="Production_Ref_Q_1_3"/>
      <sheetName val="ЛСЦ_начисленное_на_31_12_08"/>
      <sheetName val="ЛЛизинг_начис__на_31_12_08"/>
      <sheetName val="GAAP_TB_30_09_01__detail_p&amp;l"/>
      <sheetName val="FA_Movement_Kyrg"/>
      <sheetName val="Cur_portion_of_L-t_loans_2006"/>
      <sheetName val="2_1_First_order"/>
      <sheetName val="FA_depreciation"/>
      <sheetName val="Balance_Sheet"/>
      <sheetName val="$_IS"/>
      <sheetName val="Index_-_Summary"/>
      <sheetName val="Income_Statement"/>
      <sheetName val="Собственный_капитал"/>
      <sheetName val="Список_документов"/>
      <sheetName val="PP&amp;E_mvt_for_2003"/>
      <sheetName val="Worksheet_in_8350_Production_Co"/>
      <sheetName val="FA_Movement_"/>
      <sheetName val="depreciation_testing"/>
      <sheetName val="4__NWABC"/>
      <sheetName val="Лист_1"/>
      <sheetName val="Prelim_Cost"/>
      <sheetName val="Post_Frac"/>
      <sheetName val="Non-Statistical_Sampling"/>
      <sheetName val="Cost_99v98"/>
      <sheetName val="coa_co11"/>
      <sheetName val="база_639_0306"/>
      <sheetName val="1_3_2_ОТМ"/>
      <sheetName val="031_КТЖ__"/>
      <sheetName val="3_3__Inventories"/>
      <sheetName val="Base_Info"/>
      <sheetName val="EJE_for_BS"/>
      <sheetName val="Deloitte_AJE"/>
      <sheetName val="RV_DANS_IDC_2006"/>
      <sheetName val="123100_O&amp;G_Assets"/>
      <sheetName val="анализ_802_рем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</sheetDataSet>
  </externalBook>
</externalLink>
</file>

<file path=xl/externalLinks/externalLink3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баланс"/>
      <sheetName val="Отчет о движ денег"/>
      <sheetName val="Отчет об измен. в капит"/>
      <sheetName val="МФО сверка"/>
      <sheetName val="отчет о прибылях и убытках"/>
      <sheetName val="2 спец доходы"/>
      <sheetName val="2 спец расх (себестоим)"/>
      <sheetName val="2 спец (расх периода)"/>
      <sheetName val="2 спец (не вход вычеты)"/>
      <sheetName val="2 спец (неоснов)"/>
      <sheetName val="2спец(фин дох и расх)"/>
      <sheetName val="2 спец доходы месяц"/>
      <sheetName val="2 спец (себестоим) месяц"/>
      <sheetName val="2 спец (расх периода) месяц"/>
      <sheetName val="2 спец (не вход вычеты) месяц"/>
      <sheetName val="BExRepositorySheet"/>
      <sheetName val="2 спец (неоснов) месяц"/>
      <sheetName val="2спец(фин дох и расх) месяц"/>
      <sheetName val="017"/>
      <sheetName val="118"/>
      <sheetName val="ОС МФО"/>
      <sheetName val="121"/>
      <sheetName val="НМА МФО"/>
      <sheetName val="НКС МФО"/>
      <sheetName val="НКС"/>
      <sheetName val="доп расш НКС"/>
      <sheetName val="Капремонт"/>
      <sheetName val="217"/>
      <sheetName val="217 (031)"/>
      <sheetName val="217 (032)"/>
      <sheetName val="ОборБалФормОтч"/>
    </sheetNames>
    <sheetDataSet>
      <sheetData sheetId="0" refreshError="1">
        <row r="21">
          <cell r="F21">
            <v>2011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Таблица общ показ"/>
      <sheetName val="ТЭР основн показ"/>
      <sheetName val="ТЭР"/>
      <sheetName val="Ан ТЭР"/>
      <sheetName val="Кальк ГАЗ"/>
      <sheetName val="Кальк элэн"/>
      <sheetName val="Кальк хол воды"/>
      <sheetName val="К-ция горяч воды"/>
      <sheetName val="К-ция пара"/>
      <sheetName val="Ан пара"/>
      <sheetName val="К-ция холода"/>
      <sheetName val="Ан холод"/>
      <sheetName val="Ст.&quot;Сырье&quot;"/>
      <sheetName val="Графики"/>
      <sheetName val="ФОТ"/>
      <sheetName val="Сдельщ"/>
      <sheetName val="Тар став нов"/>
      <sheetName val="З-п сч20 П"/>
      <sheetName val="З-п сч20 Ф"/>
      <sheetName val="Ан з-пл сч20"/>
      <sheetName val="сч 24"/>
      <sheetName val="Ан 24"/>
      <sheetName val="сч 25"/>
      <sheetName val="Ан 25"/>
      <sheetName val="сч 26 "/>
      <sheetName val="Ан 26"/>
      <sheetName val="сч 44"/>
      <sheetName val="Ан 44"/>
      <sheetName val="Калькуляции 1 % рент"/>
      <sheetName val="Кальк шаблон возвр масса"/>
      <sheetName val="Кальк шаблон фаб"/>
      <sheetName val="Калькуляции"/>
      <sheetName val="Обс кальк П"/>
      <sheetName val="Обс кальк Ф"/>
      <sheetName val="Сравн цены"/>
      <sheetName val="Акт вып работ"/>
      <sheetName val="Договор"/>
      <sheetName val="Счета по элем"/>
      <sheetName val="Ремонт"/>
      <sheetName val="Анализ по статьям"/>
      <sheetName val="Анализ по элемент"/>
      <sheetName val="Заявки"/>
      <sheetName val="Услуги"/>
      <sheetName val="FA database (production)299"/>
      <sheetName val="Taxes rec for 12m inc 90% envir"/>
    </sheetNames>
    <sheetDataSet>
      <sheetData sheetId="0">
        <row r="36">
          <cell r="A36">
            <v>24</v>
          </cell>
        </row>
      </sheetData>
      <sheetData sheetId="1">
        <row r="26">
          <cell r="A26">
            <v>24</v>
          </cell>
        </row>
      </sheetData>
      <sheetData sheetId="2">
        <row r="36">
          <cell r="A36">
            <v>24</v>
          </cell>
        </row>
      </sheetData>
      <sheetData sheetId="3">
        <row r="26">
          <cell r="A26">
            <v>24</v>
          </cell>
        </row>
      </sheetData>
      <sheetData sheetId="4">
        <row r="36">
          <cell r="A36">
            <v>24</v>
          </cell>
        </row>
      </sheetData>
      <sheetData sheetId="5">
        <row r="26">
          <cell r="A26">
            <v>24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36">
          <cell r="A36">
            <v>24</v>
          </cell>
        </row>
      </sheetData>
      <sheetData sheetId="25">
        <row r="26">
          <cell r="A26">
            <v>24</v>
          </cell>
        </row>
      </sheetData>
      <sheetData sheetId="26">
        <row r="36">
          <cell r="A36">
            <v>24</v>
          </cell>
        </row>
      </sheetData>
      <sheetData sheetId="27">
        <row r="26">
          <cell r="A26">
            <v>24</v>
          </cell>
        </row>
      </sheetData>
      <sheetData sheetId="28">
        <row r="36">
          <cell r="A36">
            <v>24</v>
          </cell>
        </row>
      </sheetData>
      <sheetData sheetId="29">
        <row r="26">
          <cell r="A26">
            <v>24</v>
          </cell>
        </row>
      </sheetData>
      <sheetData sheetId="30">
        <row r="36">
          <cell r="A36">
            <v>24</v>
          </cell>
        </row>
      </sheetData>
      <sheetData sheetId="31">
        <row r="26">
          <cell r="A26">
            <v>24</v>
          </cell>
        </row>
      </sheetData>
      <sheetData sheetId="32">
        <row r="36">
          <cell r="A36">
            <v>24</v>
          </cell>
        </row>
      </sheetData>
      <sheetData sheetId="33">
        <row r="26">
          <cell r="A26">
            <v>24</v>
          </cell>
        </row>
      </sheetData>
      <sheetData sheetId="34">
        <row r="36">
          <cell r="A36">
            <v>24</v>
          </cell>
        </row>
      </sheetData>
      <sheetData sheetId="35">
        <row r="26">
          <cell r="A26">
            <v>24</v>
          </cell>
        </row>
      </sheetData>
      <sheetData sheetId="36">
        <row r="36">
          <cell r="A36">
            <v>24</v>
          </cell>
          <cell r="B36" t="str">
            <v>конф1</v>
          </cell>
          <cell r="C36" t="str">
            <v>конф помадные глазир шок</v>
          </cell>
          <cell r="D36" t="str">
            <v>Ликонф-Буревестник</v>
          </cell>
          <cell r="E36">
            <v>0</v>
          </cell>
          <cell r="F36">
            <v>0</v>
          </cell>
          <cell r="H36">
            <v>0</v>
          </cell>
        </row>
        <row r="37">
          <cell r="A37">
            <v>25</v>
          </cell>
          <cell r="B37" t="str">
            <v>конф1</v>
          </cell>
          <cell r="C37" t="str">
            <v>конф помадные глазир шок</v>
          </cell>
          <cell r="D37" t="str">
            <v>Ликонф-Ласточка</v>
          </cell>
          <cell r="E37">
            <v>0</v>
          </cell>
          <cell r="F37">
            <v>8573.9287364819993</v>
          </cell>
          <cell r="H37">
            <v>0</v>
          </cell>
        </row>
        <row r="38">
          <cell r="A38">
            <v>26</v>
          </cell>
          <cell r="B38" t="str">
            <v>конф1</v>
          </cell>
          <cell r="C38" t="str">
            <v>конф помадные глазир шок</v>
          </cell>
          <cell r="D38" t="str">
            <v>Ликонф-Пилот</v>
          </cell>
          <cell r="E38">
            <v>0</v>
          </cell>
          <cell r="F38">
            <v>0</v>
          </cell>
          <cell r="H38">
            <v>0</v>
          </cell>
        </row>
        <row r="39">
          <cell r="A39">
            <v>27</v>
          </cell>
          <cell r="B39" t="str">
            <v>конф1</v>
          </cell>
          <cell r="C39" t="str">
            <v>конф помадные неглазир</v>
          </cell>
          <cell r="D39" t="str">
            <v>Али Баба</v>
          </cell>
          <cell r="E39">
            <v>0</v>
          </cell>
          <cell r="F39">
            <v>0</v>
          </cell>
          <cell r="H39">
            <v>0</v>
          </cell>
        </row>
        <row r="40">
          <cell r="A40">
            <v>28</v>
          </cell>
          <cell r="B40" t="str">
            <v>конф1</v>
          </cell>
          <cell r="C40" t="str">
            <v>конф помадные неглазир</v>
          </cell>
          <cell r="D40" t="str">
            <v>Ванильно-шоколадная</v>
          </cell>
          <cell r="E40">
            <v>0</v>
          </cell>
          <cell r="F40">
            <v>0</v>
          </cell>
          <cell r="H40">
            <v>0</v>
          </cell>
        </row>
        <row r="43">
          <cell r="A43">
            <v>31</v>
          </cell>
          <cell r="B43" t="str">
            <v>конф1</v>
          </cell>
          <cell r="C43" t="str">
            <v>конф помадные неглазир</v>
          </cell>
          <cell r="D43" t="str">
            <v>Молочное наслаждение</v>
          </cell>
          <cell r="E43">
            <v>0</v>
          </cell>
          <cell r="F43">
            <v>0</v>
          </cell>
          <cell r="H43">
            <v>0</v>
          </cell>
        </row>
        <row r="54">
          <cell r="A54">
            <v>42</v>
          </cell>
          <cell r="B54" t="str">
            <v>конф2</v>
          </cell>
          <cell r="C54" t="str">
            <v>конф на ваф основе глазир шок</v>
          </cell>
          <cell r="D54" t="str">
            <v>"Три толстяка"</v>
          </cell>
          <cell r="E54">
            <v>0</v>
          </cell>
          <cell r="F54">
            <v>0</v>
          </cell>
          <cell r="H54">
            <v>0</v>
          </cell>
        </row>
        <row r="55">
          <cell r="A55">
            <v>43</v>
          </cell>
          <cell r="B55" t="str">
            <v>конф2</v>
          </cell>
          <cell r="C55" t="str">
            <v>конф на ваф основе глазир шок</v>
          </cell>
          <cell r="D55" t="str">
            <v>"Дракоша"</v>
          </cell>
          <cell r="E55">
            <v>0</v>
          </cell>
          <cell r="F55">
            <v>0</v>
          </cell>
          <cell r="H55">
            <v>0</v>
          </cell>
        </row>
        <row r="56">
          <cell r="A56">
            <v>44</v>
          </cell>
          <cell r="B56" t="str">
            <v>конф2</v>
          </cell>
          <cell r="C56" t="str">
            <v>конф на ваф основе глазир шок</v>
          </cell>
          <cell r="D56" t="str">
            <v>"Арлекино"</v>
          </cell>
          <cell r="E56">
            <v>0</v>
          </cell>
          <cell r="F56">
            <v>0</v>
          </cell>
          <cell r="H56">
            <v>0</v>
          </cell>
        </row>
        <row r="57">
          <cell r="A57">
            <v>45</v>
          </cell>
          <cell r="B57" t="str">
            <v>конф2</v>
          </cell>
          <cell r="C57" t="str">
            <v>конф на ваф основе глазир шок</v>
          </cell>
          <cell r="D57" t="str">
            <v>"Кот в сапогах"</v>
          </cell>
          <cell r="E57">
            <v>0</v>
          </cell>
          <cell r="F57">
            <v>0</v>
          </cell>
          <cell r="H57">
            <v>0</v>
          </cell>
        </row>
        <row r="64">
          <cell r="A64">
            <v>52</v>
          </cell>
          <cell r="B64" t="str">
            <v>биск уч</v>
          </cell>
          <cell r="C64" t="str">
            <v>печенье сахарн весовое</v>
          </cell>
          <cell r="D64" t="str">
            <v>Чайное (круг) Уч</v>
          </cell>
          <cell r="E64">
            <v>0</v>
          </cell>
          <cell r="F64">
            <v>0</v>
          </cell>
          <cell r="H64">
            <v>0</v>
          </cell>
        </row>
        <row r="65">
          <cell r="A65">
            <v>53</v>
          </cell>
          <cell r="B65" t="str">
            <v>биск уч</v>
          </cell>
          <cell r="C65" t="str">
            <v>печенье сахарн весовое</v>
          </cell>
          <cell r="D65" t="str">
            <v>Шахматное (прямоуг) Уч</v>
          </cell>
          <cell r="E65">
            <v>0</v>
          </cell>
          <cell r="F65">
            <v>0</v>
          </cell>
          <cell r="H65">
            <v>0</v>
          </cell>
        </row>
        <row r="66">
          <cell r="A66">
            <v>54</v>
          </cell>
          <cell r="B66" t="str">
            <v>биск уч</v>
          </cell>
          <cell r="C66" t="str">
            <v>печенье сахарн весовое</v>
          </cell>
          <cell r="D66" t="str">
            <v>Цитрусовое (апельс), (прям) Уч</v>
          </cell>
          <cell r="E66">
            <v>0</v>
          </cell>
          <cell r="F66">
            <v>0</v>
          </cell>
          <cell r="H66">
            <v>0</v>
          </cell>
        </row>
        <row r="67">
          <cell r="A67">
            <v>55</v>
          </cell>
          <cell r="B67" t="str">
            <v>биск уч</v>
          </cell>
          <cell r="C67" t="str">
            <v>печенье сахарн весовое</v>
          </cell>
          <cell r="D67" t="str">
            <v>Цитрусовое (лимон), (прям) Уч</v>
          </cell>
          <cell r="E67">
            <v>0</v>
          </cell>
          <cell r="F67">
            <v>0</v>
          </cell>
          <cell r="H67">
            <v>0</v>
          </cell>
        </row>
        <row r="68">
          <cell r="A68">
            <v>56</v>
          </cell>
          <cell r="B68" t="str">
            <v>биск уч</v>
          </cell>
          <cell r="C68" t="str">
            <v>печенье сахарн весовое</v>
          </cell>
          <cell r="D68" t="str">
            <v>Цитрусовое (экзотик), (прям) Уч</v>
          </cell>
          <cell r="E68">
            <v>0</v>
          </cell>
          <cell r="F68">
            <v>0</v>
          </cell>
          <cell r="H68">
            <v>0</v>
          </cell>
        </row>
        <row r="69">
          <cell r="A69">
            <v>57</v>
          </cell>
          <cell r="B69" t="str">
            <v>биск уч</v>
          </cell>
          <cell r="C69" t="str">
            <v>печенье сахарн весовое</v>
          </cell>
          <cell r="D69" t="str">
            <v>Юбилейное  Уч</v>
          </cell>
          <cell r="E69">
            <v>0</v>
          </cell>
          <cell r="F69">
            <v>0</v>
          </cell>
          <cell r="H69">
            <v>0</v>
          </cell>
        </row>
        <row r="70">
          <cell r="A70">
            <v>58</v>
          </cell>
          <cell r="B70" t="str">
            <v>биск уч</v>
          </cell>
          <cell r="C70" t="str">
            <v>печенье сахарн весовое</v>
          </cell>
          <cell r="D70" t="str">
            <v>К кофе (ван) Уч</v>
          </cell>
          <cell r="E70">
            <v>0</v>
          </cell>
          <cell r="F70">
            <v>0</v>
          </cell>
          <cell r="H70">
            <v>0</v>
          </cell>
        </row>
        <row r="71">
          <cell r="A71">
            <v>59</v>
          </cell>
          <cell r="B71" t="str">
            <v>биск уч</v>
          </cell>
          <cell r="C71" t="str">
            <v>печенье сахарн весовое</v>
          </cell>
          <cell r="D71" t="str">
            <v>К кофе (кокос) Уч</v>
          </cell>
          <cell r="E71">
            <v>0</v>
          </cell>
          <cell r="F71">
            <v>0</v>
          </cell>
          <cell r="H71">
            <v>0</v>
          </cell>
        </row>
        <row r="73">
          <cell r="A73">
            <v>61</v>
          </cell>
          <cell r="B73" t="str">
            <v>биск уч</v>
          </cell>
          <cell r="C73" t="str">
            <v>печенье сахарн весовое</v>
          </cell>
          <cell r="D73" t="str">
            <v>Сахарное (квадр) Уч</v>
          </cell>
          <cell r="E73">
            <v>0</v>
          </cell>
          <cell r="F73">
            <v>0</v>
          </cell>
          <cell r="H73">
            <v>0</v>
          </cell>
        </row>
        <row r="77">
          <cell r="A77">
            <v>65</v>
          </cell>
          <cell r="B77" t="str">
            <v>биск ц</v>
          </cell>
          <cell r="C77" t="str">
            <v>печенье сахарн весовое</v>
          </cell>
          <cell r="D77" t="str">
            <v>К кофе (лимон)</v>
          </cell>
          <cell r="E77">
            <v>0</v>
          </cell>
          <cell r="F77">
            <v>0</v>
          </cell>
          <cell r="H77">
            <v>0</v>
          </cell>
        </row>
        <row r="78">
          <cell r="A78">
            <v>66</v>
          </cell>
          <cell r="B78" t="str">
            <v>биск ц</v>
          </cell>
          <cell r="C78" t="str">
            <v>печенье сахарн весовое</v>
          </cell>
          <cell r="D78" t="str">
            <v>К кофе (малин)</v>
          </cell>
          <cell r="E78">
            <v>0</v>
          </cell>
          <cell r="F78">
            <v>0</v>
          </cell>
          <cell r="H78">
            <v>0</v>
          </cell>
        </row>
        <row r="80">
          <cell r="A80">
            <v>68</v>
          </cell>
          <cell r="B80" t="str">
            <v>биск ц</v>
          </cell>
          <cell r="C80" t="str">
            <v>печенье сахарн весовое</v>
          </cell>
          <cell r="D80" t="str">
            <v>К кофе (шокол.)</v>
          </cell>
          <cell r="E80">
            <v>0</v>
          </cell>
          <cell r="F80">
            <v>0</v>
          </cell>
          <cell r="H80">
            <v>0</v>
          </cell>
        </row>
        <row r="81">
          <cell r="A81">
            <v>69</v>
          </cell>
          <cell r="B81" t="str">
            <v>биск ц</v>
          </cell>
          <cell r="C81" t="str">
            <v>печенье сахарн весовое</v>
          </cell>
          <cell r="D81" t="str">
            <v>Молочное (мол.топ.), (круг)</v>
          </cell>
          <cell r="E81">
            <v>0</v>
          </cell>
          <cell r="F81">
            <v>0</v>
          </cell>
          <cell r="H81">
            <v>0</v>
          </cell>
        </row>
        <row r="83">
          <cell r="A83">
            <v>71</v>
          </cell>
          <cell r="B83" t="str">
            <v>биск ц</v>
          </cell>
          <cell r="C83" t="str">
            <v>печенье сахарн весовое</v>
          </cell>
          <cell r="D83" t="str">
            <v>Сахарное (квадр)</v>
          </cell>
          <cell r="E83">
            <v>0</v>
          </cell>
          <cell r="F83">
            <v>0</v>
          </cell>
          <cell r="H83">
            <v>0</v>
          </cell>
        </row>
        <row r="84">
          <cell r="A84">
            <v>72</v>
          </cell>
          <cell r="B84" t="str">
            <v>биск ц</v>
          </cell>
          <cell r="C84" t="str">
            <v>печенье сахарн весовое</v>
          </cell>
          <cell r="D84" t="str">
            <v>Цитрусовое (апельс), (прям)</v>
          </cell>
          <cell r="E84">
            <v>0</v>
          </cell>
          <cell r="F84">
            <v>0</v>
          </cell>
          <cell r="H84">
            <v>0</v>
          </cell>
        </row>
        <row r="85">
          <cell r="A85">
            <v>73</v>
          </cell>
          <cell r="B85" t="str">
            <v>биск ц</v>
          </cell>
          <cell r="C85" t="str">
            <v>печенье сахарн весовое</v>
          </cell>
          <cell r="D85" t="str">
            <v>Цитрусовое (лимон), (прям)</v>
          </cell>
          <cell r="E85">
            <v>0</v>
          </cell>
          <cell r="F85">
            <v>0</v>
          </cell>
          <cell r="H85">
            <v>0</v>
          </cell>
        </row>
        <row r="86">
          <cell r="A86">
            <v>74</v>
          </cell>
          <cell r="B86" t="str">
            <v>биск ц</v>
          </cell>
          <cell r="C86" t="str">
            <v>печенье сахарн весовое</v>
          </cell>
          <cell r="D86" t="str">
            <v>Цитрусовое (экзот), (прям)</v>
          </cell>
          <cell r="E86">
            <v>0</v>
          </cell>
          <cell r="F86">
            <v>0</v>
          </cell>
          <cell r="H86">
            <v>0</v>
          </cell>
        </row>
        <row r="87">
          <cell r="A87">
            <v>75</v>
          </cell>
          <cell r="B87" t="str">
            <v>биск ц</v>
          </cell>
          <cell r="C87" t="str">
            <v>печенье сахарн весовое</v>
          </cell>
          <cell r="D87" t="str">
            <v>Чайное (квадр)</v>
          </cell>
          <cell r="E87">
            <v>0</v>
          </cell>
          <cell r="F87">
            <v>0</v>
          </cell>
          <cell r="H87">
            <v>0</v>
          </cell>
        </row>
        <row r="88">
          <cell r="A88">
            <v>76</v>
          </cell>
          <cell r="B88" t="str">
            <v>кондит ц</v>
          </cell>
          <cell r="C88" t="str">
            <v>карам леденцовая 1/2000</v>
          </cell>
          <cell r="D88" t="str">
            <v>Рошен-лимон Микс</v>
          </cell>
          <cell r="E88">
            <v>0</v>
          </cell>
          <cell r="F88">
            <v>5310</v>
          </cell>
          <cell r="H88">
            <v>0</v>
          </cell>
        </row>
        <row r="89">
          <cell r="A89">
            <v>77</v>
          </cell>
          <cell r="B89" t="str">
            <v>кондит ц</v>
          </cell>
          <cell r="C89" t="str">
            <v>карам леденцовая 1/2000</v>
          </cell>
          <cell r="D89" t="str">
            <v>Рошен-апельсин Микс</v>
          </cell>
          <cell r="E89">
            <v>0</v>
          </cell>
          <cell r="F89">
            <v>5310</v>
          </cell>
          <cell r="H89">
            <v>0</v>
          </cell>
        </row>
      </sheetData>
      <sheetData sheetId="37">
        <row r="26">
          <cell r="A26">
            <v>24</v>
          </cell>
          <cell r="B26" t="str">
            <v>Ликонф-Буревестник</v>
          </cell>
          <cell r="C26">
            <v>0</v>
          </cell>
          <cell r="D26" t="str">
            <v>т.</v>
          </cell>
          <cell r="E26" t="str">
            <v>стоимость услуг переработки</v>
          </cell>
          <cell r="F26">
            <v>0</v>
          </cell>
          <cell r="G26" t="str">
            <v>руб за 1т</v>
          </cell>
          <cell r="H26" t="str">
            <v xml:space="preserve">      </v>
          </cell>
          <cell r="I26" t="str">
            <v xml:space="preserve">      </v>
          </cell>
          <cell r="K26" t="e">
            <v>#DIV/0!</v>
          </cell>
          <cell r="L26">
            <v>0</v>
          </cell>
        </row>
        <row r="27">
          <cell r="A27">
            <v>25</v>
          </cell>
          <cell r="B27" t="str">
            <v>Ликонф-Ласточка</v>
          </cell>
          <cell r="C27">
            <v>0</v>
          </cell>
          <cell r="D27" t="str">
            <v>т.</v>
          </cell>
          <cell r="E27" t="str">
            <v>стоимость услуг переработки</v>
          </cell>
          <cell r="F27">
            <v>8573.9287364819993</v>
          </cell>
          <cell r="G27" t="str">
            <v>руб за 1т</v>
          </cell>
          <cell r="H27" t="str">
            <v xml:space="preserve">      </v>
          </cell>
          <cell r="I27" t="str">
            <v xml:space="preserve">      </v>
          </cell>
          <cell r="K27">
            <v>0</v>
          </cell>
          <cell r="L27">
            <v>0</v>
          </cell>
        </row>
        <row r="28">
          <cell r="A28">
            <v>26</v>
          </cell>
          <cell r="B28" t="str">
            <v>Ликонф-Пилот</v>
          </cell>
          <cell r="C28">
            <v>0</v>
          </cell>
          <cell r="D28" t="str">
            <v>т.</v>
          </cell>
          <cell r="E28" t="str">
            <v>стоимость услуг переработки</v>
          </cell>
          <cell r="F28">
            <v>0</v>
          </cell>
          <cell r="G28" t="str">
            <v>руб за 1т</v>
          </cell>
          <cell r="H28" t="str">
            <v xml:space="preserve">      </v>
          </cell>
          <cell r="I28" t="str">
            <v xml:space="preserve">      </v>
          </cell>
          <cell r="K28" t="e">
            <v>#DIV/0!</v>
          </cell>
          <cell r="L28">
            <v>0</v>
          </cell>
        </row>
        <row r="29">
          <cell r="A29">
            <v>27</v>
          </cell>
          <cell r="B29" t="str">
            <v>Али Баба</v>
          </cell>
          <cell r="C29">
            <v>0</v>
          </cell>
          <cell r="D29" t="str">
            <v>т.</v>
          </cell>
          <cell r="E29" t="str">
            <v>стоимость услуг переработки</v>
          </cell>
          <cell r="F29">
            <v>0</v>
          </cell>
          <cell r="G29" t="str">
            <v>руб за 1т</v>
          </cell>
          <cell r="H29" t="str">
            <v xml:space="preserve">      </v>
          </cell>
          <cell r="I29" t="str">
            <v xml:space="preserve">      </v>
          </cell>
          <cell r="K29" t="e">
            <v>#DIV/0!</v>
          </cell>
          <cell r="L29">
            <v>0</v>
          </cell>
        </row>
        <row r="30">
          <cell r="A30">
            <v>28</v>
          </cell>
          <cell r="B30" t="str">
            <v>Ванильно-шоколадная</v>
          </cell>
          <cell r="C30">
            <v>0</v>
          </cell>
          <cell r="D30" t="str">
            <v>т.</v>
          </cell>
          <cell r="E30" t="str">
            <v>стоимость услуг переработки</v>
          </cell>
          <cell r="F30">
            <v>0</v>
          </cell>
          <cell r="G30" t="str">
            <v>руб за 1т</v>
          </cell>
          <cell r="H30" t="str">
            <v xml:space="preserve">      </v>
          </cell>
          <cell r="I30" t="str">
            <v xml:space="preserve">      </v>
          </cell>
          <cell r="K30" t="e">
            <v>#DIV/0!</v>
          </cell>
          <cell r="L30">
            <v>0</v>
          </cell>
        </row>
        <row r="33">
          <cell r="A33">
            <v>31</v>
          </cell>
          <cell r="B33" t="str">
            <v>Молочное наслаждение</v>
          </cell>
          <cell r="C33">
            <v>0</v>
          </cell>
          <cell r="D33" t="str">
            <v>т.</v>
          </cell>
          <cell r="E33" t="str">
            <v>стоимость услуг переработки</v>
          </cell>
          <cell r="F33">
            <v>0</v>
          </cell>
          <cell r="G33" t="str">
            <v>руб за 1т</v>
          </cell>
          <cell r="H33" t="str">
            <v xml:space="preserve">      </v>
          </cell>
          <cell r="I33" t="str">
            <v xml:space="preserve">      </v>
          </cell>
          <cell r="K33" t="e">
            <v>#DIV/0!</v>
          </cell>
          <cell r="L33">
            <v>0</v>
          </cell>
        </row>
        <row r="44">
          <cell r="A44">
            <v>42</v>
          </cell>
          <cell r="B44" t="str">
            <v>"Три толстяка"</v>
          </cell>
          <cell r="C44">
            <v>0</v>
          </cell>
          <cell r="D44" t="str">
            <v>т.</v>
          </cell>
          <cell r="E44" t="str">
            <v>стоимость услуг переработки</v>
          </cell>
          <cell r="F44">
            <v>0</v>
          </cell>
          <cell r="G44" t="str">
            <v>руб за 1т</v>
          </cell>
          <cell r="H44" t="str">
            <v xml:space="preserve">      </v>
          </cell>
          <cell r="I44" t="str">
            <v xml:space="preserve">      </v>
          </cell>
          <cell r="K44" t="e">
            <v>#DIV/0!</v>
          </cell>
          <cell r="L44">
            <v>0</v>
          </cell>
        </row>
        <row r="45">
          <cell r="A45">
            <v>43</v>
          </cell>
          <cell r="B45" t="str">
            <v>"Дракоша"</v>
          </cell>
          <cell r="C45">
            <v>0</v>
          </cell>
          <cell r="D45" t="str">
            <v>т.</v>
          </cell>
          <cell r="E45" t="str">
            <v>стоимость услуг переработки</v>
          </cell>
          <cell r="F45">
            <v>0</v>
          </cell>
          <cell r="G45" t="str">
            <v>руб за 1т</v>
          </cell>
          <cell r="H45" t="str">
            <v xml:space="preserve">      </v>
          </cell>
          <cell r="I45" t="str">
            <v xml:space="preserve">      </v>
          </cell>
          <cell r="K45" t="e">
            <v>#DIV/0!</v>
          </cell>
          <cell r="L45">
            <v>0</v>
          </cell>
        </row>
        <row r="46">
          <cell r="A46">
            <v>44</v>
          </cell>
          <cell r="B46" t="str">
            <v>"Арлекино"</v>
          </cell>
          <cell r="C46">
            <v>0</v>
          </cell>
          <cell r="D46" t="str">
            <v>т.</v>
          </cell>
          <cell r="E46" t="str">
            <v>стоимость услуг переработки</v>
          </cell>
          <cell r="F46">
            <v>0</v>
          </cell>
          <cell r="G46" t="str">
            <v>руб за 1т</v>
          </cell>
          <cell r="H46" t="str">
            <v xml:space="preserve">      </v>
          </cell>
          <cell r="I46" t="str">
            <v xml:space="preserve">      </v>
          </cell>
          <cell r="K46" t="e">
            <v>#DIV/0!</v>
          </cell>
          <cell r="L46">
            <v>0</v>
          </cell>
        </row>
        <row r="47">
          <cell r="A47">
            <v>45</v>
          </cell>
          <cell r="B47" t="str">
            <v>"Кот в сапогах"</v>
          </cell>
          <cell r="C47">
            <v>0</v>
          </cell>
          <cell r="D47" t="str">
            <v>т.</v>
          </cell>
          <cell r="E47" t="str">
            <v>стоимость услуг переработки</v>
          </cell>
          <cell r="F47">
            <v>0</v>
          </cell>
          <cell r="G47" t="str">
            <v>руб за 1т</v>
          </cell>
          <cell r="H47" t="str">
            <v xml:space="preserve">      </v>
          </cell>
          <cell r="I47" t="str">
            <v xml:space="preserve">      </v>
          </cell>
          <cell r="K47" t="e">
            <v>#DIV/0!</v>
          </cell>
          <cell r="L47">
            <v>0</v>
          </cell>
        </row>
        <row r="54">
          <cell r="A54">
            <v>52</v>
          </cell>
          <cell r="B54" t="str">
            <v>Чайное (круг) Уч</v>
          </cell>
          <cell r="C54">
            <v>0</v>
          </cell>
          <cell r="D54" t="str">
            <v>т.</v>
          </cell>
          <cell r="E54" t="str">
            <v>стоимость услуг переработки</v>
          </cell>
          <cell r="F54">
            <v>0</v>
          </cell>
          <cell r="G54" t="str">
            <v>руб за 1т</v>
          </cell>
          <cell r="H54" t="str">
            <v xml:space="preserve">      </v>
          </cell>
          <cell r="I54" t="str">
            <v xml:space="preserve">      </v>
          </cell>
          <cell r="K54" t="e">
            <v>#DIV/0!</v>
          </cell>
          <cell r="L54">
            <v>0</v>
          </cell>
        </row>
        <row r="55">
          <cell r="A55">
            <v>53</v>
          </cell>
          <cell r="B55" t="str">
            <v>Шахматное (прямоуг) Уч</v>
          </cell>
          <cell r="C55">
            <v>0</v>
          </cell>
          <cell r="D55" t="str">
            <v>т.</v>
          </cell>
          <cell r="E55" t="str">
            <v>стоимость услуг переработки</v>
          </cell>
          <cell r="F55">
            <v>0</v>
          </cell>
          <cell r="G55" t="str">
            <v>руб за 1т</v>
          </cell>
          <cell r="H55" t="str">
            <v xml:space="preserve">      </v>
          </cell>
          <cell r="I55" t="str">
            <v xml:space="preserve">      </v>
          </cell>
          <cell r="K55" t="e">
            <v>#DIV/0!</v>
          </cell>
          <cell r="L55">
            <v>0</v>
          </cell>
        </row>
        <row r="56">
          <cell r="A56">
            <v>54</v>
          </cell>
          <cell r="B56" t="str">
            <v>Цитрусовое (апельс), (прям) Уч</v>
          </cell>
          <cell r="C56">
            <v>0</v>
          </cell>
          <cell r="D56" t="str">
            <v>т.</v>
          </cell>
          <cell r="E56" t="str">
            <v>стоимость услуг переработки</v>
          </cell>
          <cell r="F56">
            <v>0</v>
          </cell>
          <cell r="G56" t="str">
            <v>руб за 1т</v>
          </cell>
          <cell r="H56" t="str">
            <v xml:space="preserve">      </v>
          </cell>
          <cell r="I56" t="str">
            <v xml:space="preserve">      </v>
          </cell>
          <cell r="K56" t="e">
            <v>#DIV/0!</v>
          </cell>
          <cell r="L56">
            <v>0</v>
          </cell>
        </row>
        <row r="57">
          <cell r="A57">
            <v>55</v>
          </cell>
          <cell r="B57" t="str">
            <v>Цитрусовое (лимон), (прям) Уч</v>
          </cell>
          <cell r="C57">
            <v>0</v>
          </cell>
          <cell r="D57" t="str">
            <v>т.</v>
          </cell>
          <cell r="E57" t="str">
            <v>стоимость услуг переработки</v>
          </cell>
          <cell r="F57">
            <v>0</v>
          </cell>
          <cell r="G57" t="str">
            <v>руб за 1т</v>
          </cell>
          <cell r="H57" t="str">
            <v xml:space="preserve">      </v>
          </cell>
          <cell r="I57" t="str">
            <v xml:space="preserve">      </v>
          </cell>
          <cell r="K57" t="e">
            <v>#DIV/0!</v>
          </cell>
          <cell r="L57">
            <v>0</v>
          </cell>
        </row>
        <row r="58">
          <cell r="A58">
            <v>56</v>
          </cell>
          <cell r="B58" t="str">
            <v>Цитрусовое (экзотик), (прям) Уч</v>
          </cell>
          <cell r="C58">
            <v>0</v>
          </cell>
          <cell r="D58" t="str">
            <v>т.</v>
          </cell>
          <cell r="E58" t="str">
            <v>стоимость услуг переработки</v>
          </cell>
          <cell r="F58">
            <v>0</v>
          </cell>
          <cell r="G58" t="str">
            <v>руб за 1т</v>
          </cell>
          <cell r="H58" t="str">
            <v xml:space="preserve">      </v>
          </cell>
          <cell r="I58" t="str">
            <v xml:space="preserve">      </v>
          </cell>
          <cell r="K58" t="e">
            <v>#DIV/0!</v>
          </cell>
          <cell r="L58">
            <v>0</v>
          </cell>
        </row>
        <row r="59">
          <cell r="A59">
            <v>57</v>
          </cell>
          <cell r="B59" t="str">
            <v>Юбилейное  Уч</v>
          </cell>
          <cell r="C59">
            <v>0</v>
          </cell>
          <cell r="D59" t="str">
            <v>т.</v>
          </cell>
          <cell r="E59" t="str">
            <v>стоимость услуг переработки</v>
          </cell>
          <cell r="F59">
            <v>0</v>
          </cell>
          <cell r="G59" t="str">
            <v>руб за 1т</v>
          </cell>
          <cell r="H59" t="str">
            <v xml:space="preserve">      </v>
          </cell>
          <cell r="I59" t="str">
            <v xml:space="preserve">      </v>
          </cell>
          <cell r="K59" t="e">
            <v>#DIV/0!</v>
          </cell>
          <cell r="L59">
            <v>0</v>
          </cell>
        </row>
        <row r="60">
          <cell r="A60">
            <v>58</v>
          </cell>
          <cell r="B60" t="str">
            <v>К кофе (ван) Уч</v>
          </cell>
          <cell r="C60">
            <v>0</v>
          </cell>
          <cell r="D60" t="str">
            <v>т.</v>
          </cell>
          <cell r="E60" t="str">
            <v>стоимость услуг переработки</v>
          </cell>
          <cell r="F60">
            <v>0</v>
          </cell>
          <cell r="G60" t="str">
            <v>руб за 1т</v>
          </cell>
          <cell r="H60" t="str">
            <v xml:space="preserve">      </v>
          </cell>
          <cell r="I60" t="str">
            <v xml:space="preserve">      </v>
          </cell>
          <cell r="K60" t="e">
            <v>#DIV/0!</v>
          </cell>
          <cell r="L60">
            <v>0</v>
          </cell>
        </row>
        <row r="61">
          <cell r="A61">
            <v>59</v>
          </cell>
          <cell r="B61" t="str">
            <v>К кофе (кокос) Уч</v>
          </cell>
          <cell r="C61">
            <v>0</v>
          </cell>
          <cell r="D61" t="str">
            <v>т.</v>
          </cell>
          <cell r="E61" t="str">
            <v>стоимость услуг переработки</v>
          </cell>
          <cell r="F61">
            <v>0</v>
          </cell>
          <cell r="G61" t="str">
            <v>руб за 1т</v>
          </cell>
          <cell r="H61" t="str">
            <v xml:space="preserve">      </v>
          </cell>
          <cell r="I61" t="str">
            <v xml:space="preserve">      </v>
          </cell>
          <cell r="K61" t="e">
            <v>#DIV/0!</v>
          </cell>
          <cell r="L61">
            <v>0</v>
          </cell>
        </row>
        <row r="63">
          <cell r="A63">
            <v>61</v>
          </cell>
          <cell r="B63" t="str">
            <v>Сахарное (квадр) Уч</v>
          </cell>
          <cell r="C63">
            <v>0</v>
          </cell>
          <cell r="D63" t="str">
            <v>т.</v>
          </cell>
          <cell r="E63" t="str">
            <v>стоимость услуг переработки</v>
          </cell>
          <cell r="F63">
            <v>0</v>
          </cell>
          <cell r="G63" t="str">
            <v>руб за 1т</v>
          </cell>
          <cell r="H63" t="str">
            <v xml:space="preserve">      </v>
          </cell>
          <cell r="I63" t="str">
            <v xml:space="preserve">      </v>
          </cell>
          <cell r="K63" t="e">
            <v>#DIV/0!</v>
          </cell>
          <cell r="L63">
            <v>0</v>
          </cell>
        </row>
        <row r="67">
          <cell r="A67">
            <v>65</v>
          </cell>
          <cell r="B67" t="str">
            <v>К кофе (лимон)</v>
          </cell>
          <cell r="C67">
            <v>0</v>
          </cell>
          <cell r="D67" t="str">
            <v>т.</v>
          </cell>
          <cell r="E67" t="str">
            <v>стоимость услуг переработки</v>
          </cell>
          <cell r="F67">
            <v>0</v>
          </cell>
          <cell r="G67" t="str">
            <v>руб за 1т</v>
          </cell>
          <cell r="H67" t="str">
            <v xml:space="preserve">      </v>
          </cell>
          <cell r="I67" t="str">
            <v xml:space="preserve">      </v>
          </cell>
          <cell r="K67" t="e">
            <v>#DIV/0!</v>
          </cell>
          <cell r="L67">
            <v>0</v>
          </cell>
        </row>
        <row r="68">
          <cell r="A68">
            <v>66</v>
          </cell>
          <cell r="B68" t="str">
            <v>К кофе (малин)</v>
          </cell>
          <cell r="C68">
            <v>0</v>
          </cell>
          <cell r="D68" t="str">
            <v>т.</v>
          </cell>
          <cell r="E68" t="str">
            <v>стоимость услуг переработки</v>
          </cell>
          <cell r="F68">
            <v>0</v>
          </cell>
          <cell r="G68" t="str">
            <v>руб за 1т</v>
          </cell>
          <cell r="H68" t="str">
            <v xml:space="preserve">      </v>
          </cell>
          <cell r="I68" t="str">
            <v xml:space="preserve">      </v>
          </cell>
          <cell r="K68" t="e">
            <v>#DIV/0!</v>
          </cell>
          <cell r="L68">
            <v>0</v>
          </cell>
        </row>
        <row r="70">
          <cell r="A70">
            <v>68</v>
          </cell>
          <cell r="B70" t="str">
            <v>К кофе( шокол.)</v>
          </cell>
          <cell r="C70">
            <v>0</v>
          </cell>
          <cell r="D70" t="str">
            <v>т.</v>
          </cell>
          <cell r="E70" t="str">
            <v>стоимость услуг переработки</v>
          </cell>
          <cell r="F70">
            <v>0</v>
          </cell>
          <cell r="G70" t="str">
            <v>руб за 1т</v>
          </cell>
          <cell r="H70" t="str">
            <v xml:space="preserve">      </v>
          </cell>
          <cell r="I70" t="str">
            <v xml:space="preserve">      </v>
          </cell>
          <cell r="K70" t="e">
            <v>#DIV/0!</v>
          </cell>
          <cell r="L70">
            <v>0</v>
          </cell>
        </row>
        <row r="71">
          <cell r="A71">
            <v>69</v>
          </cell>
          <cell r="B71" t="str">
            <v>Молочное (мол.топ.), (круг)</v>
          </cell>
          <cell r="C71">
            <v>0</v>
          </cell>
          <cell r="D71" t="str">
            <v>т.</v>
          </cell>
          <cell r="E71" t="str">
            <v>стоимость услуг переработки</v>
          </cell>
          <cell r="F71">
            <v>0</v>
          </cell>
          <cell r="G71" t="str">
            <v>руб за 1т</v>
          </cell>
          <cell r="H71" t="str">
            <v xml:space="preserve">      </v>
          </cell>
          <cell r="I71" t="str">
            <v xml:space="preserve">      </v>
          </cell>
          <cell r="K71" t="e">
            <v>#DIV/0!</v>
          </cell>
          <cell r="L71">
            <v>0</v>
          </cell>
        </row>
        <row r="73">
          <cell r="A73">
            <v>71</v>
          </cell>
          <cell r="B73" t="str">
            <v>Сахарное (квадр)</v>
          </cell>
          <cell r="C73">
            <v>0</v>
          </cell>
          <cell r="D73" t="str">
            <v>т.</v>
          </cell>
          <cell r="E73" t="str">
            <v>стоимость услуг переработки</v>
          </cell>
          <cell r="F73">
            <v>0</v>
          </cell>
          <cell r="G73" t="str">
            <v>руб за 1т</v>
          </cell>
          <cell r="H73" t="str">
            <v xml:space="preserve">      </v>
          </cell>
          <cell r="I73" t="str">
            <v xml:space="preserve">      </v>
          </cell>
          <cell r="K73" t="e">
            <v>#DIV/0!</v>
          </cell>
          <cell r="L73">
            <v>0</v>
          </cell>
        </row>
        <row r="74">
          <cell r="A74">
            <v>72</v>
          </cell>
          <cell r="B74" t="str">
            <v>Цитрусовое (апельс), (прям)</v>
          </cell>
          <cell r="C74">
            <v>0</v>
          </cell>
          <cell r="D74" t="str">
            <v>т.</v>
          </cell>
          <cell r="E74" t="str">
            <v>стоимость услуг переработки</v>
          </cell>
          <cell r="F74">
            <v>0</v>
          </cell>
          <cell r="G74" t="str">
            <v>руб за 1т</v>
          </cell>
          <cell r="H74" t="str">
            <v xml:space="preserve">      </v>
          </cell>
          <cell r="I74" t="str">
            <v xml:space="preserve">      </v>
          </cell>
          <cell r="K74" t="e">
            <v>#DIV/0!</v>
          </cell>
          <cell r="L74">
            <v>0</v>
          </cell>
        </row>
        <row r="75">
          <cell r="A75">
            <v>73</v>
          </cell>
          <cell r="B75" t="str">
            <v>Цитрусовое (лимон), (прям)</v>
          </cell>
          <cell r="C75">
            <v>0</v>
          </cell>
          <cell r="D75" t="str">
            <v>т.</v>
          </cell>
          <cell r="E75" t="str">
            <v>стоимость услуг переработки</v>
          </cell>
          <cell r="F75">
            <v>0</v>
          </cell>
          <cell r="G75" t="str">
            <v>руб за 1т</v>
          </cell>
          <cell r="H75" t="str">
            <v xml:space="preserve">      </v>
          </cell>
          <cell r="I75" t="str">
            <v xml:space="preserve">      </v>
          </cell>
          <cell r="K75" t="e">
            <v>#DIV/0!</v>
          </cell>
          <cell r="L75">
            <v>0</v>
          </cell>
        </row>
        <row r="76">
          <cell r="A76">
            <v>74</v>
          </cell>
          <cell r="B76" t="str">
            <v>Цитрусовое (экзот), (прям)</v>
          </cell>
          <cell r="C76">
            <v>0</v>
          </cell>
          <cell r="D76" t="str">
            <v>т.</v>
          </cell>
          <cell r="E76" t="str">
            <v>стоимость услуг переработки</v>
          </cell>
          <cell r="F76">
            <v>0</v>
          </cell>
          <cell r="G76" t="str">
            <v>руб за 1т</v>
          </cell>
          <cell r="H76" t="str">
            <v xml:space="preserve">      </v>
          </cell>
          <cell r="I76" t="str">
            <v xml:space="preserve">      </v>
          </cell>
          <cell r="K76" t="e">
            <v>#DIV/0!</v>
          </cell>
          <cell r="L76">
            <v>0</v>
          </cell>
        </row>
        <row r="77">
          <cell r="A77">
            <v>75</v>
          </cell>
          <cell r="B77" t="str">
            <v>Чайное (квадр)</v>
          </cell>
          <cell r="C77">
            <v>0</v>
          </cell>
          <cell r="D77" t="str">
            <v>т.</v>
          </cell>
          <cell r="E77" t="str">
            <v>стоимость услуг переработки</v>
          </cell>
          <cell r="F77">
            <v>0</v>
          </cell>
          <cell r="G77" t="str">
            <v>руб за 1т</v>
          </cell>
          <cell r="H77" t="str">
            <v xml:space="preserve">      </v>
          </cell>
          <cell r="I77" t="str">
            <v xml:space="preserve">      </v>
          </cell>
          <cell r="K77" t="e">
            <v>#DIV/0!</v>
          </cell>
          <cell r="L77">
            <v>0</v>
          </cell>
        </row>
        <row r="78">
          <cell r="A78">
            <v>76</v>
          </cell>
          <cell r="B78" t="str">
            <v>Рошен-лимон Микс</v>
          </cell>
          <cell r="C78">
            <v>80.45</v>
          </cell>
          <cell r="D78" t="str">
            <v>т.</v>
          </cell>
          <cell r="E78" t="str">
            <v>стоимость услуг переработки</v>
          </cell>
          <cell r="F78">
            <v>5310</v>
          </cell>
          <cell r="G78" t="str">
            <v>руб за 1т</v>
          </cell>
          <cell r="H78" t="str">
            <v xml:space="preserve">      </v>
          </cell>
          <cell r="I78" t="str">
            <v xml:space="preserve">      </v>
          </cell>
          <cell r="J78">
            <v>8968</v>
          </cell>
          <cell r="K78">
            <v>168.88888888888889</v>
          </cell>
          <cell r="L78">
            <v>427189.5</v>
          </cell>
        </row>
        <row r="79">
          <cell r="A79">
            <v>77</v>
          </cell>
          <cell r="B79" t="str">
            <v>Рошен-апельсин Микс</v>
          </cell>
          <cell r="C79">
            <v>80.45</v>
          </cell>
          <cell r="D79" t="str">
            <v>т.</v>
          </cell>
          <cell r="E79" t="str">
            <v>стоимость услуг переработки</v>
          </cell>
          <cell r="F79">
            <v>5310</v>
          </cell>
          <cell r="G79" t="str">
            <v>руб за 1т</v>
          </cell>
          <cell r="H79" t="str">
            <v xml:space="preserve">      </v>
          </cell>
          <cell r="I79" t="str">
            <v xml:space="preserve">      </v>
          </cell>
          <cell r="J79">
            <v>8968</v>
          </cell>
          <cell r="K79">
            <v>168.88888888888889</v>
          </cell>
          <cell r="L79">
            <v>427189.5</v>
          </cell>
        </row>
        <row r="80">
          <cell r="A80">
            <v>78</v>
          </cell>
          <cell r="B80" t="str">
            <v>Рошен-вишня Микс</v>
          </cell>
          <cell r="C80">
            <v>80.45</v>
          </cell>
          <cell r="D80" t="str">
            <v>т.</v>
          </cell>
          <cell r="E80" t="str">
            <v>стоимость услуг переработки</v>
          </cell>
          <cell r="F80">
            <v>5310</v>
          </cell>
          <cell r="G80" t="str">
            <v>руб за 1т</v>
          </cell>
          <cell r="H80" t="str">
            <v xml:space="preserve">      </v>
          </cell>
          <cell r="I80" t="str">
            <v xml:space="preserve">      </v>
          </cell>
          <cell r="J80">
            <v>8968</v>
          </cell>
          <cell r="K80">
            <v>168.88888888888889</v>
          </cell>
          <cell r="L80">
            <v>427189.5</v>
          </cell>
        </row>
        <row r="81">
          <cell r="A81">
            <v>79</v>
          </cell>
          <cell r="B81" t="str">
            <v>Рошен-зеленое яблоко Микс</v>
          </cell>
          <cell r="C81">
            <v>80.45</v>
          </cell>
          <cell r="D81" t="str">
            <v>т.</v>
          </cell>
          <cell r="E81" t="str">
            <v>стоимость услуг переработки</v>
          </cell>
          <cell r="F81">
            <v>5310</v>
          </cell>
          <cell r="G81" t="str">
            <v>руб за 1т</v>
          </cell>
          <cell r="H81" t="str">
            <v xml:space="preserve">      </v>
          </cell>
          <cell r="I81" t="str">
            <v xml:space="preserve">      </v>
          </cell>
          <cell r="J81">
            <v>8968</v>
          </cell>
          <cell r="K81">
            <v>168.88888888888889</v>
          </cell>
          <cell r="L81">
            <v>427189.5</v>
          </cell>
        </row>
        <row r="82">
          <cell r="A82">
            <v>80</v>
          </cell>
          <cell r="B82" t="str">
            <v xml:space="preserve">Рошен-лимон </v>
          </cell>
          <cell r="C82">
            <v>22.3</v>
          </cell>
          <cell r="D82" t="str">
            <v>т.</v>
          </cell>
          <cell r="E82" t="str">
            <v>стоимость услуг переработки</v>
          </cell>
          <cell r="F82">
            <v>8142</v>
          </cell>
          <cell r="G82" t="str">
            <v>руб за 1т</v>
          </cell>
          <cell r="J82">
            <v>10620</v>
          </cell>
          <cell r="K82">
            <v>130.43478260869566</v>
          </cell>
          <cell r="L82">
            <v>181566.6</v>
          </cell>
        </row>
        <row r="83">
          <cell r="A83">
            <v>81</v>
          </cell>
          <cell r="B83" t="str">
            <v xml:space="preserve">Рошен-апельсин </v>
          </cell>
          <cell r="C83">
            <v>33.450000000000003</v>
          </cell>
          <cell r="D83" t="str">
            <v>т.</v>
          </cell>
          <cell r="E83" t="str">
            <v>стоимость услуг переработки</v>
          </cell>
          <cell r="F83">
            <v>8142</v>
          </cell>
          <cell r="G83" t="str">
            <v>руб за 1т</v>
          </cell>
          <cell r="J83">
            <v>10620</v>
          </cell>
          <cell r="K83">
            <v>130.43478260869566</v>
          </cell>
          <cell r="L83">
            <v>272349.90000000002</v>
          </cell>
        </row>
        <row r="84">
          <cell r="A84">
            <v>82</v>
          </cell>
          <cell r="B84" t="str">
            <v xml:space="preserve">Рошен-вишня </v>
          </cell>
          <cell r="C84">
            <v>11.15</v>
          </cell>
          <cell r="D84" t="str">
            <v>т.</v>
          </cell>
          <cell r="E84" t="str">
            <v>стоимость услуг переработки</v>
          </cell>
          <cell r="F84">
            <v>8142</v>
          </cell>
          <cell r="G84" t="str">
            <v>руб за 1т</v>
          </cell>
          <cell r="J84">
            <v>10620</v>
          </cell>
          <cell r="K84">
            <v>130.43478260869566</v>
          </cell>
          <cell r="L84">
            <v>90783.3</v>
          </cell>
        </row>
        <row r="85">
          <cell r="A85">
            <v>83</v>
          </cell>
          <cell r="B85" t="str">
            <v xml:space="preserve">Рошен-зеленое яблоко </v>
          </cell>
          <cell r="C85">
            <v>22.3</v>
          </cell>
          <cell r="D85" t="str">
            <v>т.</v>
          </cell>
          <cell r="E85" t="str">
            <v>стоимость услуг переработки</v>
          </cell>
          <cell r="F85">
            <v>8142</v>
          </cell>
          <cell r="G85" t="str">
            <v>руб за 1т</v>
          </cell>
          <cell r="J85">
            <v>10620</v>
          </cell>
          <cell r="K85">
            <v>130.43478260869566</v>
          </cell>
          <cell r="L85">
            <v>181566.6</v>
          </cell>
        </row>
        <row r="86">
          <cell r="A86">
            <v>84</v>
          </cell>
          <cell r="B86" t="str">
            <v>Рошен-киви</v>
          </cell>
          <cell r="C86">
            <v>11.15</v>
          </cell>
          <cell r="D86" t="str">
            <v>т.</v>
          </cell>
          <cell r="E86" t="str">
            <v>стоимость услуг переработки</v>
          </cell>
          <cell r="F86">
            <v>8142</v>
          </cell>
          <cell r="G86" t="str">
            <v>руб за 1т</v>
          </cell>
          <cell r="H86" t="str">
            <v xml:space="preserve">      </v>
          </cell>
          <cell r="I86" t="str">
            <v xml:space="preserve">      </v>
          </cell>
          <cell r="J86">
            <v>10620</v>
          </cell>
          <cell r="K86">
            <v>130.43478260869566</v>
          </cell>
          <cell r="L86">
            <v>90783.3</v>
          </cell>
        </row>
        <row r="87">
          <cell r="A87">
            <v>85</v>
          </cell>
          <cell r="B87" t="str">
            <v>Рошен-вкус барбариса</v>
          </cell>
          <cell r="C87">
            <v>0</v>
          </cell>
          <cell r="D87" t="str">
            <v>т.</v>
          </cell>
          <cell r="E87" t="str">
            <v>стоимость услуг переработки</v>
          </cell>
          <cell r="F87">
            <v>0</v>
          </cell>
          <cell r="G87" t="str">
            <v>руб за 1т</v>
          </cell>
          <cell r="H87" t="str">
            <v xml:space="preserve">      </v>
          </cell>
          <cell r="I87" t="str">
            <v xml:space="preserve">      </v>
          </cell>
          <cell r="K87" t="e">
            <v>#DIV/0!</v>
          </cell>
          <cell r="L87">
            <v>0</v>
          </cell>
        </row>
        <row r="88">
          <cell r="A88">
            <v>86</v>
          </cell>
          <cell r="B88" t="str">
            <v>Рошен-дюшес</v>
          </cell>
          <cell r="C88">
            <v>0</v>
          </cell>
          <cell r="D88" t="str">
            <v>т.</v>
          </cell>
          <cell r="E88" t="str">
            <v>стоимость услуг переработки</v>
          </cell>
          <cell r="F88">
            <v>0</v>
          </cell>
          <cell r="G88" t="str">
            <v>руб за 1т</v>
          </cell>
          <cell r="H88" t="str">
            <v xml:space="preserve">      </v>
          </cell>
          <cell r="I88" t="str">
            <v xml:space="preserve">      </v>
          </cell>
          <cell r="K88" t="e">
            <v>#DIV/0!</v>
          </cell>
          <cell r="L88">
            <v>0</v>
          </cell>
        </row>
        <row r="89">
          <cell r="A89">
            <v>87</v>
          </cell>
          <cell r="B89" t="str">
            <v>Рошен-мята</v>
          </cell>
          <cell r="C89">
            <v>0</v>
          </cell>
          <cell r="D89" t="str">
            <v>т.</v>
          </cell>
          <cell r="E89" t="str">
            <v>стоимость услуг переработки</v>
          </cell>
          <cell r="F89">
            <v>0</v>
          </cell>
          <cell r="G89" t="str">
            <v>руб за 1т</v>
          </cell>
          <cell r="H89" t="str">
            <v xml:space="preserve">      </v>
          </cell>
          <cell r="I89" t="str">
            <v xml:space="preserve">      </v>
          </cell>
          <cell r="K89" t="e">
            <v>#DIV/0!</v>
          </cell>
          <cell r="L89">
            <v>0</v>
          </cell>
        </row>
        <row r="90">
          <cell r="A90">
            <v>88</v>
          </cell>
          <cell r="B90" t="str">
            <v>карамелькино-дюшес</v>
          </cell>
          <cell r="C90">
            <v>52.7</v>
          </cell>
          <cell r="D90" t="str">
            <v>т.</v>
          </cell>
          <cell r="E90" t="str">
            <v>стоимость услуг переработки</v>
          </cell>
          <cell r="F90">
            <v>6018</v>
          </cell>
          <cell r="G90" t="str">
            <v>руб за 1т</v>
          </cell>
          <cell r="H90" t="str">
            <v xml:space="preserve">      </v>
          </cell>
          <cell r="J90">
            <v>6608</v>
          </cell>
          <cell r="K90">
            <v>109.80392156862746</v>
          </cell>
          <cell r="L90">
            <v>317148.60000000003</v>
          </cell>
        </row>
        <row r="91">
          <cell r="A91">
            <v>89</v>
          </cell>
          <cell r="B91" t="str">
            <v>карамелькино-мята</v>
          </cell>
          <cell r="C91">
            <v>55.75</v>
          </cell>
          <cell r="D91" t="str">
            <v>т.</v>
          </cell>
          <cell r="E91" t="str">
            <v>стоимость услуг переработки</v>
          </cell>
          <cell r="F91">
            <v>6018</v>
          </cell>
          <cell r="G91" t="str">
            <v>руб за 1т</v>
          </cell>
          <cell r="H91" t="str">
            <v>0,2244096кг*62,94руб</v>
          </cell>
          <cell r="J91">
            <v>6608</v>
          </cell>
          <cell r="K91">
            <v>109.80392156862746</v>
          </cell>
          <cell r="L91">
            <v>335503.5</v>
          </cell>
        </row>
        <row r="92">
          <cell r="A92">
            <v>90</v>
          </cell>
          <cell r="B92" t="str">
            <v>карамелькино-вкус барабариса</v>
          </cell>
          <cell r="C92">
            <v>133.80000000000001</v>
          </cell>
          <cell r="D92" t="str">
            <v>т.</v>
          </cell>
          <cell r="E92" t="str">
            <v>стоимость услуг переработки</v>
          </cell>
          <cell r="F92">
            <v>6018</v>
          </cell>
          <cell r="G92" t="str">
            <v>руб за 1т</v>
          </cell>
          <cell r="H92" t="str">
            <v xml:space="preserve">      </v>
          </cell>
          <cell r="J92">
            <v>6608</v>
          </cell>
          <cell r="K92">
            <v>109.80392156862746</v>
          </cell>
          <cell r="L92">
            <v>805208.4</v>
          </cell>
        </row>
        <row r="93">
          <cell r="A93">
            <v>91</v>
          </cell>
          <cell r="B93" t="str">
            <v>карамелькино-апельсин</v>
          </cell>
          <cell r="C93">
            <v>0</v>
          </cell>
          <cell r="D93" t="str">
            <v>т.</v>
          </cell>
          <cell r="E93" t="str">
            <v>стоимость услуг переработки</v>
          </cell>
          <cell r="F93">
            <v>0</v>
          </cell>
          <cell r="G93" t="str">
            <v>руб за 1т</v>
          </cell>
          <cell r="H93" t="str">
            <v xml:space="preserve">      </v>
          </cell>
          <cell r="K93" t="e">
            <v>#DIV/0!</v>
          </cell>
          <cell r="L93">
            <v>0</v>
          </cell>
        </row>
        <row r="94">
          <cell r="A94">
            <v>92</v>
          </cell>
          <cell r="B94" t="str">
            <v>карамелькино-лимон</v>
          </cell>
          <cell r="C94">
            <v>0</v>
          </cell>
          <cell r="D94" t="str">
            <v>т.</v>
          </cell>
          <cell r="E94" t="str">
            <v>стоимость услуг переработки</v>
          </cell>
          <cell r="F94">
            <v>0</v>
          </cell>
          <cell r="G94" t="str">
            <v>руб за 1т</v>
          </cell>
          <cell r="H94" t="str">
            <v xml:space="preserve">      </v>
          </cell>
          <cell r="K94" t="e">
            <v>#DIV/0!</v>
          </cell>
          <cell r="L94">
            <v>0</v>
          </cell>
        </row>
        <row r="95">
          <cell r="A95">
            <v>93</v>
          </cell>
          <cell r="B95" t="str">
            <v>карамелькино-яблоко</v>
          </cell>
          <cell r="C95">
            <v>0</v>
          </cell>
          <cell r="D95" t="str">
            <v>т.</v>
          </cell>
          <cell r="E95" t="str">
            <v>стоимость услуг переработки</v>
          </cell>
          <cell r="F95">
            <v>0</v>
          </cell>
          <cell r="G95" t="str">
            <v>руб за 1т</v>
          </cell>
          <cell r="H95" t="str">
            <v xml:space="preserve">      </v>
          </cell>
          <cell r="K95" t="e">
            <v>#DIV/0!</v>
          </cell>
          <cell r="L95">
            <v>0</v>
          </cell>
        </row>
        <row r="96">
          <cell r="A96">
            <v>94</v>
          </cell>
          <cell r="B96" t="str">
            <v>карамелькино -виноград Микс</v>
          </cell>
          <cell r="C96">
            <v>45.68</v>
          </cell>
          <cell r="D96" t="str">
            <v>т.</v>
          </cell>
          <cell r="E96" t="str">
            <v>стоимость услуг переработки</v>
          </cell>
          <cell r="F96">
            <v>5074</v>
          </cell>
          <cell r="G96" t="str">
            <v>руб за 1т</v>
          </cell>
          <cell r="J96">
            <v>5310</v>
          </cell>
          <cell r="K96">
            <v>104.65116279069768</v>
          </cell>
          <cell r="L96">
            <v>231780.32</v>
          </cell>
        </row>
        <row r="97">
          <cell r="A97">
            <v>95</v>
          </cell>
          <cell r="B97" t="str">
            <v>карамелькино -лимон Микс</v>
          </cell>
          <cell r="C97">
            <v>45.68</v>
          </cell>
          <cell r="D97" t="str">
            <v>т.</v>
          </cell>
          <cell r="E97" t="str">
            <v>стоимость услуг переработки</v>
          </cell>
          <cell r="F97">
            <v>5074</v>
          </cell>
          <cell r="G97" t="str">
            <v>руб за 1т</v>
          </cell>
          <cell r="J97">
            <v>5310</v>
          </cell>
          <cell r="K97">
            <v>104.65116279069768</v>
          </cell>
          <cell r="L97">
            <v>231780.32</v>
          </cell>
        </row>
        <row r="98">
          <cell r="A98">
            <v>96</v>
          </cell>
          <cell r="B98" t="str">
            <v>карамель-клубника Микс</v>
          </cell>
          <cell r="C98">
            <v>45.68</v>
          </cell>
          <cell r="D98" t="str">
            <v>т.</v>
          </cell>
          <cell r="E98" t="str">
            <v>стоимость услуг переработки</v>
          </cell>
          <cell r="F98">
            <v>5074</v>
          </cell>
          <cell r="G98" t="str">
            <v>руб за 1т</v>
          </cell>
          <cell r="J98">
            <v>5310</v>
          </cell>
          <cell r="K98">
            <v>104.65116279069768</v>
          </cell>
          <cell r="L98">
            <v>231780.32</v>
          </cell>
        </row>
        <row r="99">
          <cell r="A99">
            <v>97</v>
          </cell>
          <cell r="B99" t="str">
            <v>карамель-апельсин Микс</v>
          </cell>
          <cell r="C99">
            <v>45.68</v>
          </cell>
          <cell r="D99" t="str">
            <v>т.</v>
          </cell>
          <cell r="E99" t="str">
            <v>стоимость услуг переработки</v>
          </cell>
          <cell r="F99">
            <v>5074</v>
          </cell>
          <cell r="G99" t="str">
            <v>руб за 1т</v>
          </cell>
          <cell r="J99">
            <v>5310</v>
          </cell>
          <cell r="K99">
            <v>104.65116279069768</v>
          </cell>
          <cell r="L99">
            <v>231780.32</v>
          </cell>
        </row>
        <row r="100">
          <cell r="A100">
            <v>98</v>
          </cell>
          <cell r="B100" t="str">
            <v>карамель-яблоко Микс</v>
          </cell>
          <cell r="C100">
            <v>45.68</v>
          </cell>
          <cell r="D100" t="str">
            <v>т.</v>
          </cell>
          <cell r="E100" t="str">
            <v>стоимость услуг переработки</v>
          </cell>
          <cell r="F100">
            <v>5074</v>
          </cell>
          <cell r="G100" t="str">
            <v>руб за 1т</v>
          </cell>
          <cell r="J100">
            <v>5310</v>
          </cell>
          <cell r="K100">
            <v>104.65116279069768</v>
          </cell>
          <cell r="L100">
            <v>231780.32</v>
          </cell>
        </row>
        <row r="101">
          <cell r="A101">
            <v>99</v>
          </cell>
          <cell r="B101" t="str">
            <v>карамелькино-клубника джус</v>
          </cell>
          <cell r="C101">
            <v>22.3</v>
          </cell>
          <cell r="D101" t="str">
            <v>т.</v>
          </cell>
          <cell r="E101" t="str">
            <v>стоимость услуг переработки</v>
          </cell>
          <cell r="F101">
            <v>6372</v>
          </cell>
          <cell r="G101" t="str">
            <v>руб за 1т</v>
          </cell>
          <cell r="H101" t="str">
            <v>0,487кг*62,94руб</v>
          </cell>
          <cell r="J101">
            <v>6608</v>
          </cell>
          <cell r="K101">
            <v>103.7037037037037</v>
          </cell>
          <cell r="L101">
            <v>142095.6</v>
          </cell>
        </row>
        <row r="102">
          <cell r="A102">
            <v>100</v>
          </cell>
          <cell r="B102" t="str">
            <v>карамелькино-апельсин джус</v>
          </cell>
          <cell r="C102">
            <v>22.3</v>
          </cell>
          <cell r="D102" t="str">
            <v>т.</v>
          </cell>
          <cell r="E102" t="str">
            <v>стоимость услуг переработки</v>
          </cell>
          <cell r="F102">
            <v>6372</v>
          </cell>
          <cell r="G102" t="str">
            <v>руб за 1т</v>
          </cell>
          <cell r="H102" t="str">
            <v>0,487кг*62,94руб</v>
          </cell>
          <cell r="J102">
            <v>6608</v>
          </cell>
          <cell r="K102">
            <v>103.7037037037037</v>
          </cell>
          <cell r="L102">
            <v>142095.6</v>
          </cell>
        </row>
        <row r="103">
          <cell r="A103">
            <v>101</v>
          </cell>
          <cell r="B103" t="str">
            <v>карамелькино-виноград джус</v>
          </cell>
          <cell r="C103">
            <v>22.3</v>
          </cell>
          <cell r="D103" t="str">
            <v>т.</v>
          </cell>
          <cell r="E103" t="str">
            <v>стоимость услуг переработки</v>
          </cell>
          <cell r="F103">
            <v>6372</v>
          </cell>
          <cell r="G103" t="str">
            <v>руб за 1т</v>
          </cell>
          <cell r="H103" t="str">
            <v>0,4865кг*62,94руб</v>
          </cell>
          <cell r="J103">
            <v>6608</v>
          </cell>
          <cell r="K103">
            <v>103.7037037037037</v>
          </cell>
          <cell r="L103">
            <v>142095.6</v>
          </cell>
        </row>
        <row r="104">
          <cell r="A104">
            <v>102</v>
          </cell>
          <cell r="B104" t="str">
            <v>карамелькино-лимон джус</v>
          </cell>
          <cell r="C104">
            <v>34.549999999999997</v>
          </cell>
          <cell r="D104" t="str">
            <v>т.</v>
          </cell>
          <cell r="E104" t="str">
            <v>стоимость услуг переработки</v>
          </cell>
          <cell r="F104">
            <v>6372</v>
          </cell>
          <cell r="G104" t="str">
            <v>руб за 1т</v>
          </cell>
          <cell r="H104" t="str">
            <v>0,4865кг*62,94руб</v>
          </cell>
          <cell r="J104">
            <v>6608</v>
          </cell>
          <cell r="K104">
            <v>103.7037037037037</v>
          </cell>
          <cell r="L104">
            <v>220152.59999999998</v>
          </cell>
        </row>
        <row r="105">
          <cell r="A105">
            <v>103</v>
          </cell>
          <cell r="B105" t="str">
            <v>карамелькино-яблоко джус</v>
          </cell>
          <cell r="C105">
            <v>22.3</v>
          </cell>
          <cell r="D105" t="str">
            <v>т.</v>
          </cell>
          <cell r="E105" t="str">
            <v>стоимость услуг переработки</v>
          </cell>
          <cell r="F105">
            <v>6372</v>
          </cell>
          <cell r="G105" t="str">
            <v>руб за 1т</v>
          </cell>
          <cell r="H105" t="str">
            <v>0,487кг*62,94руб</v>
          </cell>
          <cell r="J105">
            <v>6608</v>
          </cell>
          <cell r="K105">
            <v>103.7037037037037</v>
          </cell>
          <cell r="L105">
            <v>142095.6</v>
          </cell>
        </row>
        <row r="106">
          <cell r="A106">
            <v>104</v>
          </cell>
          <cell r="B106" t="str">
            <v>карамелькино-клубника джус микс</v>
          </cell>
          <cell r="C106">
            <v>37.46</v>
          </cell>
          <cell r="D106" t="str">
            <v>т.</v>
          </cell>
          <cell r="E106" t="str">
            <v>стоимость услуг переработки</v>
          </cell>
          <cell r="F106">
            <v>5310</v>
          </cell>
          <cell r="G106" t="str">
            <v>руб за 1т</v>
          </cell>
          <cell r="H106" t="str">
            <v>0,487кг*62,94руб</v>
          </cell>
          <cell r="J106">
            <v>5428</v>
          </cell>
          <cell r="K106">
            <v>102.22222222222221</v>
          </cell>
          <cell r="L106">
            <v>198912.6</v>
          </cell>
        </row>
        <row r="107">
          <cell r="A107">
            <v>105</v>
          </cell>
          <cell r="B107" t="str">
            <v>карамелькино-виноград джус микс</v>
          </cell>
          <cell r="C107">
            <v>37.46</v>
          </cell>
          <cell r="D107" t="str">
            <v>т.</v>
          </cell>
          <cell r="E107" t="str">
            <v>стоимость услуг переработки</v>
          </cell>
          <cell r="F107">
            <v>5310</v>
          </cell>
          <cell r="G107" t="str">
            <v>руб за 1т</v>
          </cell>
          <cell r="H107" t="str">
            <v>0,4865кг*62,94руб</v>
          </cell>
          <cell r="J107">
            <v>5428</v>
          </cell>
          <cell r="K107">
            <v>102.22222222222221</v>
          </cell>
          <cell r="L107">
            <v>198912.6</v>
          </cell>
        </row>
        <row r="108">
          <cell r="A108">
            <v>106</v>
          </cell>
          <cell r="B108" t="str">
            <v>карамелькино-лимон джус микс</v>
          </cell>
          <cell r="C108">
            <v>37.46</v>
          </cell>
          <cell r="D108" t="str">
            <v>т.</v>
          </cell>
          <cell r="E108" t="str">
            <v>стоимость услуг переработки</v>
          </cell>
          <cell r="F108">
            <v>5310</v>
          </cell>
          <cell r="G108" t="str">
            <v>руб за 1т</v>
          </cell>
          <cell r="H108" t="str">
            <v>0,4865кг*62,94руб</v>
          </cell>
          <cell r="J108">
            <v>5428</v>
          </cell>
          <cell r="K108">
            <v>102.22222222222221</v>
          </cell>
          <cell r="L108">
            <v>198912.6</v>
          </cell>
        </row>
        <row r="109">
          <cell r="A109">
            <v>107</v>
          </cell>
          <cell r="B109" t="str">
            <v>карамелькино-апельсин джус- микс</v>
          </cell>
          <cell r="C109">
            <v>37.46</v>
          </cell>
          <cell r="D109" t="str">
            <v>т.</v>
          </cell>
          <cell r="E109" t="str">
            <v>стоимость услуг переработки</v>
          </cell>
          <cell r="F109">
            <v>5310</v>
          </cell>
          <cell r="G109" t="str">
            <v>руб за 1т</v>
          </cell>
          <cell r="H109" t="str">
            <v>0,487кг*62,94руб</v>
          </cell>
          <cell r="J109">
            <v>5428</v>
          </cell>
          <cell r="K109">
            <v>102.22222222222221</v>
          </cell>
          <cell r="L109">
            <v>198912.6</v>
          </cell>
        </row>
        <row r="110">
          <cell r="A110">
            <v>108</v>
          </cell>
          <cell r="B110" t="str">
            <v>карамелькино-яблоко джус микс</v>
          </cell>
          <cell r="C110">
            <v>37.46</v>
          </cell>
          <cell r="D110" t="str">
            <v>т.</v>
          </cell>
          <cell r="E110" t="str">
            <v>стоимость услуг переработки</v>
          </cell>
          <cell r="F110">
            <v>5310</v>
          </cell>
          <cell r="G110" t="str">
            <v>руб за 1т</v>
          </cell>
          <cell r="H110" t="str">
            <v>0,487кг*62,94руб</v>
          </cell>
          <cell r="J110">
            <v>5428</v>
          </cell>
          <cell r="K110">
            <v>102.22222222222221</v>
          </cell>
          <cell r="L110">
            <v>198912.6</v>
          </cell>
        </row>
        <row r="111">
          <cell r="A111">
            <v>109</v>
          </cell>
          <cell r="B111" t="str">
            <v>Рошен-микс</v>
          </cell>
          <cell r="C111">
            <v>314.60000000000002</v>
          </cell>
          <cell r="D111" t="str">
            <v>т.</v>
          </cell>
          <cell r="E111" t="str">
            <v>стоимость услуг переработки</v>
          </cell>
          <cell r="F111">
            <v>3304</v>
          </cell>
          <cell r="G111" t="str">
            <v>руб за 1т</v>
          </cell>
          <cell r="H111" t="str">
            <v xml:space="preserve">      </v>
          </cell>
          <cell r="J111">
            <v>3068</v>
          </cell>
          <cell r="K111">
            <v>92.857142857142861</v>
          </cell>
          <cell r="L111">
            <v>1039438.4</v>
          </cell>
        </row>
        <row r="112">
          <cell r="A112">
            <v>110</v>
          </cell>
          <cell r="B112" t="str">
            <v>карамелькино-микс джус</v>
          </cell>
          <cell r="C112">
            <v>181.5</v>
          </cell>
          <cell r="D112" t="str">
            <v>т.</v>
          </cell>
          <cell r="E112" t="str">
            <v>стоимость услуг переработки</v>
          </cell>
          <cell r="F112">
            <v>2478</v>
          </cell>
          <cell r="G112" t="str">
            <v>руб за 1т</v>
          </cell>
          <cell r="H112" t="str">
            <v xml:space="preserve">      </v>
          </cell>
          <cell r="J112">
            <v>3068</v>
          </cell>
          <cell r="K112">
            <v>123.80952380952381</v>
          </cell>
          <cell r="L112">
            <v>449757</v>
          </cell>
        </row>
        <row r="113">
          <cell r="A113">
            <v>111</v>
          </cell>
          <cell r="B113" t="str">
            <v>карамелькино-Микс</v>
          </cell>
          <cell r="C113">
            <v>254.1</v>
          </cell>
          <cell r="D113" t="str">
            <v>т.</v>
          </cell>
          <cell r="E113" t="str">
            <v>стоимость услуг переработки</v>
          </cell>
          <cell r="F113">
            <v>3068</v>
          </cell>
          <cell r="G113" t="str">
            <v>руб за 1т</v>
          </cell>
          <cell r="H113" t="str">
            <v xml:space="preserve">      </v>
          </cell>
          <cell r="J113">
            <v>3186</v>
          </cell>
          <cell r="K113">
            <v>103.84615384615385</v>
          </cell>
          <cell r="L113">
            <v>779578.79999999993</v>
          </cell>
        </row>
        <row r="114">
          <cell r="A114">
            <v>112</v>
          </cell>
          <cell r="B114" t="str">
            <v>Рошен-апельсин-джус</v>
          </cell>
          <cell r="C114">
            <v>22.3</v>
          </cell>
          <cell r="D114" t="str">
            <v>т.</v>
          </cell>
          <cell r="E114" t="str">
            <v>стоимость услуг переработки</v>
          </cell>
          <cell r="F114">
            <v>8142</v>
          </cell>
          <cell r="G114" t="str">
            <v>руб за 1т</v>
          </cell>
          <cell r="H114" t="str">
            <v>0,487кг*62,94руб</v>
          </cell>
          <cell r="I114" t="str">
            <v xml:space="preserve">      </v>
          </cell>
          <cell r="J114">
            <v>10620</v>
          </cell>
          <cell r="K114">
            <v>130.43478260869566</v>
          </cell>
          <cell r="L114">
            <v>181566.6</v>
          </cell>
        </row>
        <row r="115">
          <cell r="A115">
            <v>113</v>
          </cell>
          <cell r="B115" t="str">
            <v>Рошен-вишня-джус</v>
          </cell>
          <cell r="C115">
            <v>22.3</v>
          </cell>
          <cell r="D115" t="str">
            <v>т.</v>
          </cell>
          <cell r="E115" t="str">
            <v>стоимость услуг переработки</v>
          </cell>
          <cell r="F115">
            <v>8142</v>
          </cell>
          <cell r="G115" t="str">
            <v>руб за 1т</v>
          </cell>
          <cell r="H115" t="str">
            <v>0,487кг*62,94руб</v>
          </cell>
          <cell r="I115" t="str">
            <v xml:space="preserve">      </v>
          </cell>
          <cell r="J115">
            <v>10620</v>
          </cell>
          <cell r="K115">
            <v>130.43478260869566</v>
          </cell>
          <cell r="L115">
            <v>181566.6</v>
          </cell>
        </row>
        <row r="116">
          <cell r="A116">
            <v>114</v>
          </cell>
          <cell r="B116" t="str">
            <v>Рошен-зел.ябл-джус</v>
          </cell>
          <cell r="C116">
            <v>22.3</v>
          </cell>
          <cell r="D116" t="str">
            <v>т.</v>
          </cell>
          <cell r="E116" t="str">
            <v>стоимость услуг переработки</v>
          </cell>
          <cell r="F116">
            <v>8142</v>
          </cell>
          <cell r="G116" t="str">
            <v>руб за 1т</v>
          </cell>
          <cell r="H116" t="str">
            <v>0,487кг*62,94руб</v>
          </cell>
          <cell r="I116" t="str">
            <v xml:space="preserve">      </v>
          </cell>
          <cell r="J116">
            <v>10620</v>
          </cell>
          <cell r="K116">
            <v>130.43478260869566</v>
          </cell>
          <cell r="L116">
            <v>181566.6</v>
          </cell>
        </row>
        <row r="117">
          <cell r="A117">
            <v>115</v>
          </cell>
          <cell r="B117" t="str">
            <v>Рошен-малина-джус</v>
          </cell>
          <cell r="C117">
            <v>22.3</v>
          </cell>
          <cell r="D117" t="str">
            <v>т.</v>
          </cell>
          <cell r="E117" t="str">
            <v>стоимость услуг переработки</v>
          </cell>
          <cell r="F117">
            <v>8142</v>
          </cell>
          <cell r="G117" t="str">
            <v>руб за 1т</v>
          </cell>
          <cell r="H117" t="str">
            <v>0,487кг*62,94руб</v>
          </cell>
          <cell r="I117" t="str">
            <v xml:space="preserve">      </v>
          </cell>
          <cell r="J117">
            <v>10620</v>
          </cell>
          <cell r="K117">
            <v>130.43478260869566</v>
          </cell>
          <cell r="L117">
            <v>181566.6</v>
          </cell>
        </row>
        <row r="118">
          <cell r="A118">
            <v>116</v>
          </cell>
          <cell r="B118" t="str">
            <v>Рошен-лимон-джус</v>
          </cell>
          <cell r="C118">
            <v>33.450000000000003</v>
          </cell>
          <cell r="D118" t="str">
            <v>т.</v>
          </cell>
          <cell r="E118" t="str">
            <v>стоимость услуг переработки</v>
          </cell>
          <cell r="F118">
            <v>8142</v>
          </cell>
          <cell r="G118" t="str">
            <v>руб за 1т</v>
          </cell>
          <cell r="H118" t="str">
            <v>0,4865кг*62,94руб</v>
          </cell>
          <cell r="I118" t="str">
            <v xml:space="preserve">      </v>
          </cell>
          <cell r="J118">
            <v>10620</v>
          </cell>
          <cell r="K118">
            <v>130.43478260869566</v>
          </cell>
          <cell r="L118">
            <v>272349.90000000002</v>
          </cell>
        </row>
        <row r="119">
          <cell r="A119">
            <v>117</v>
          </cell>
          <cell r="B119" t="str">
            <v>Рошен-персик-джус</v>
          </cell>
          <cell r="C119">
            <v>22.3</v>
          </cell>
          <cell r="D119" t="str">
            <v>т.</v>
          </cell>
          <cell r="E119" t="str">
            <v>стоимость услуг переработки</v>
          </cell>
          <cell r="F119">
            <v>8142</v>
          </cell>
          <cell r="G119" t="str">
            <v>руб за 1т</v>
          </cell>
          <cell r="H119" t="str">
            <v>0,487кг*62,94руб</v>
          </cell>
          <cell r="I119" t="str">
            <v xml:space="preserve">      </v>
          </cell>
          <cell r="J119">
            <v>10620</v>
          </cell>
          <cell r="K119">
            <v>130.43478260869566</v>
          </cell>
          <cell r="L119">
            <v>181566.6</v>
          </cell>
        </row>
        <row r="120">
          <cell r="A120">
            <v>118</v>
          </cell>
          <cell r="B120" t="str">
            <v>Рошен-клубника-джус</v>
          </cell>
          <cell r="C120">
            <v>33.450000000000003</v>
          </cell>
          <cell r="D120" t="str">
            <v>т.</v>
          </cell>
          <cell r="E120" t="str">
            <v>стоимость услуг переработки</v>
          </cell>
          <cell r="F120">
            <v>8142</v>
          </cell>
          <cell r="G120" t="str">
            <v>руб за 1т</v>
          </cell>
          <cell r="H120" t="str">
            <v>0,487кг*62,94руб</v>
          </cell>
          <cell r="I120" t="str">
            <v xml:space="preserve">      </v>
          </cell>
          <cell r="J120">
            <v>10620</v>
          </cell>
          <cell r="K120">
            <v>130.43478260869566</v>
          </cell>
          <cell r="L120">
            <v>272349.90000000002</v>
          </cell>
        </row>
        <row r="121">
          <cell r="A121">
            <v>119</v>
          </cell>
          <cell r="B121" t="str">
            <v>Рошен-виноград-джус</v>
          </cell>
          <cell r="C121">
            <v>11.15</v>
          </cell>
          <cell r="D121" t="str">
            <v>т.</v>
          </cell>
          <cell r="E121" t="str">
            <v>стоимость услуг переработки</v>
          </cell>
          <cell r="F121">
            <v>8142</v>
          </cell>
          <cell r="G121" t="str">
            <v>руб за 1т</v>
          </cell>
          <cell r="H121" t="str">
            <v>0,487кг*62,94руб</v>
          </cell>
          <cell r="I121" t="str">
            <v xml:space="preserve">      </v>
          </cell>
          <cell r="J121">
            <v>10620</v>
          </cell>
          <cell r="K121">
            <v>130.43478260869566</v>
          </cell>
          <cell r="L121">
            <v>90783.3</v>
          </cell>
        </row>
      </sheetData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</sheetDataSet>
  </externalBook>
</externalLink>
</file>

<file path=xl/externalLinks/externalLink3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июля"/>
      <sheetName val="2 авг"/>
      <sheetName val="1 сент"/>
      <sheetName val="22 сент"/>
      <sheetName val="18 окт"/>
      <sheetName val="5нояб"/>
      <sheetName val="31дек "/>
      <sheetName val="янв"/>
      <sheetName val="Петр Завьялов"/>
      <sheetName val="Трансбункер"/>
      <sheetName val="Монерон"/>
      <sheetName val="Экология"/>
      <sheetName val="Энергия"/>
      <sheetName val="Орион"/>
      <sheetName val="Анюй"/>
      <sheetName val="Фин АУП ЕРБС МСК"/>
      <sheetName val="Б-119"/>
      <sheetName val="Финансы АУП МСК"/>
      <sheetName val="Лист3"/>
      <sheetName val="точн2"/>
      <sheetName val="ЯНВАРЬ"/>
      <sheetName val="ГСМ Гараж"/>
      <sheetName val="ГСМ по инвест"/>
      <sheetName val="аморт"/>
      <sheetName val="Запчасти Гараж"/>
      <sheetName val="Стор Орг.РМУ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yO302.1"/>
      <sheetName val="ОборБалФормОтч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1"/>
      <sheetName val="Ф1"/>
      <sheetName val="Ф2"/>
      <sheetName val="Ф3"/>
      <sheetName val="Ф3а"/>
      <sheetName val="Ф4"/>
      <sheetName val="Ф5"/>
      <sheetName val="Ф6"/>
      <sheetName val="Форма7 "/>
      <sheetName val="Ф9"/>
      <sheetName val="Ф10 "/>
      <sheetName val="коммун."/>
      <sheetName val="План произв-ва (мес.) (бюджет)"/>
      <sheetName val="Приобр ОС"/>
      <sheetName val="Инвест 2008"/>
      <sheetName val="Стор Орг."/>
      <sheetName val="Аморт мес 08"/>
      <sheetName val="Трансп.усл.2008 по ДЗО (2)"/>
      <sheetName val="Налог на трансп"/>
      <sheetName val="вспомогательно"/>
      <sheetName val="материалы всего "/>
      <sheetName val="Кап.рем."/>
      <sheetName val="Страх Трансп"/>
      <sheetName val="Страхов Общ"/>
      <sheetName val="ФОТ"/>
      <sheetName val="связь "/>
      <sheetName val="ОТ ТБ "/>
      <sheetName val="спецпит,проездн."/>
      <sheetName val="Обуч Ком-ка"/>
      <sheetName val="консульт."/>
      <sheetName val="аренда"/>
      <sheetName val="хоз расходы"/>
      <sheetName val="ГСМ АГС Сервис"/>
      <sheetName val="2008 ГСМ"/>
      <sheetName val="Нот.услуги"/>
      <sheetName val="Услуги банка фин."/>
      <sheetName val="Плата за загрязнение "/>
      <sheetName val="Типограф"/>
      <sheetName val="канц"/>
      <sheetName val="ГСМ Гараж"/>
      <sheetName val="ГСМ по инвест"/>
      <sheetName val="аморт"/>
      <sheetName val="Запчасти Гараж"/>
      <sheetName val="Стор Орг.РМУ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Бюджет"/>
      <sheetName val="ЯНВАРЬ"/>
      <sheetName val="12июля"/>
      <sheetName val="Форма1"/>
      <sheetName val="Форма2"/>
      <sheetName val="год"/>
      <sheetName val="гсм"/>
      <sheetName val="Debt"/>
      <sheetName val="7"/>
      <sheetName val="АлЭС"/>
      <sheetName val="БРК УЖ"/>
      <sheetName val="БРК ЮКО свод"/>
      <sheetName val="Сбер 1450"/>
      <sheetName val="Сбер 1300"/>
      <sheetName val="Сбер 2500"/>
      <sheetName val="Сбер 3750"/>
      <sheetName val="Бюджет АГС-С 2008"/>
      <sheetName val="из сем"/>
      <sheetName val="Добыча нефти4"/>
      <sheetName val="поставка сравн13"/>
      <sheetName val="без НДС"/>
      <sheetName val="ТД РАП"/>
      <sheetName val="XLRpt_Temp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3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P_Update for WCM"/>
      <sheetName val="Структура"/>
      <sheetName val="Алгоритм"/>
      <sheetName val="1.1 Паспорт"/>
      <sheetName val="1.2 Сценарий"/>
      <sheetName val="1.3.1 ОбъемПроизв"/>
      <sheetName val="Поставки"/>
      <sheetName val="1.3.2 ОТМ"/>
      <sheetName val="1.3.2 ОТМ (УМГ)"/>
      <sheetName val="1.3.2 ОТМ (ЭМГ)"/>
      <sheetName val="1.4 ПланСоцЗатр"/>
      <sheetName val="1.5 ПСнижЗатр"/>
      <sheetName val="ПСнижЗатрЭМГ"/>
      <sheetName val="ПСнижЗатрУМГ"/>
      <sheetName val="1.6 КФУ"/>
      <sheetName val="1.7 ИнвестПроекты"/>
      <sheetName val="1.8 Займы"/>
      <sheetName val="2.1 Доходы"/>
      <sheetName val="2.2 ОтклОТМ"/>
      <sheetName val="промеж. себестоим"/>
      <sheetName val="2.3 Себестоимость"/>
      <sheetName val="2.3 Себестоимость УМГ"/>
      <sheetName val="2.3 Себестоимость ЭМГ"/>
      <sheetName val="2.4 Непроизв. расходы"/>
      <sheetName val="2.4 Непроизв. расходы УМГ"/>
      <sheetName val="2.4 Непроизв. расходы ЭМГ"/>
      <sheetName val="2.4 Непроизв. расходы ЦА"/>
      <sheetName val="промеж. КВЛ"/>
      <sheetName val="2.5 КВЛ"/>
      <sheetName val="2.5 КВЛ_УМГ"/>
      <sheetName val="2.5 КВЛ_ЭМГ"/>
      <sheetName val="2.5 КВЛ_ЦА"/>
      <sheetName val="Займы в валюте"/>
      <sheetName val="4061-KZ"/>
      <sheetName val="3744-KZ"/>
      <sheetName val="Султанат Оман"/>
      <sheetName val="BNP Paribas"/>
      <sheetName val="2.6 Займы в тенге"/>
      <sheetName val="2.7 Налоги"/>
      <sheetName val="2.8 Труд"/>
      <sheetName val="2.8 Труд УМГ"/>
      <sheetName val="2.8 Труд ЭМГ"/>
      <sheetName val="2.8 Труд ЦА"/>
      <sheetName val="3 Справ"/>
      <sheetName val="Cash_All"/>
      <sheetName val="Ден.поток"/>
      <sheetName val="KPI"/>
      <sheetName val="Dir_Cash"/>
      <sheetName val="Indir_Cash"/>
      <sheetName val="1БП"/>
      <sheetName val="2.1БП"/>
      <sheetName val="2.2БП"/>
      <sheetName val="3БП"/>
      <sheetName val="4БП"/>
      <sheetName val="5БП"/>
      <sheetName val="6БП"/>
      <sheetName val="7БП"/>
      <sheetName val="8БП"/>
      <sheetName val="9БП"/>
      <sheetName val="10БП"/>
      <sheetName val="1NK"/>
      <sheetName val="2NK"/>
      <sheetName val="3NK"/>
      <sheetName val="4NK"/>
      <sheetName val="5NK"/>
      <sheetName val="6NK"/>
      <sheetName val="FC"/>
      <sheetName val="ЦентрЗатр"/>
      <sheetName val="ЕдИзм"/>
      <sheetName val="Предпр"/>
      <sheetName val="1_3_2 ОТМ"/>
      <sheetName val="2_2 ОтклОТМ"/>
      <sheetName val="Hidden"/>
      <sheetName val="7.1"/>
      <sheetName val="Содержание"/>
      <sheetName val="Captions"/>
      <sheetName val="Форма2"/>
      <sheetName val="6НК-cт."/>
      <sheetName val="из сем"/>
      <sheetName val="KAZAK RECO ST 99"/>
      <sheetName val="TB"/>
      <sheetName val="PR CN"/>
      <sheetName val="свод по доходам"/>
      <sheetName val="Const"/>
      <sheetName val="Пр2"/>
      <sheetName val="H3.100 Rollforward"/>
      <sheetName val="ЯНВАРЬ"/>
      <sheetName val="AFE's  By Afe"/>
      <sheetName val="12июля"/>
      <sheetName val="RD_610"/>
      <sheetName val="Cover"/>
      <sheetName val="3НК"/>
      <sheetName val="list_with_code"/>
      <sheetName val="Статьи"/>
      <sheetName val="BP_Update_for_WCM"/>
      <sheetName val="1_1_Паспорт"/>
      <sheetName val="1_2_Сценарий"/>
      <sheetName val="1_3_1_ОбъемПроизв"/>
      <sheetName val="1_3_2_ОТМ"/>
      <sheetName val="1_3_2_ОТМ_(УМГ)"/>
      <sheetName val="1_3_2_ОТМ_(ЭМГ)"/>
      <sheetName val="1_4_ПланСоцЗатр"/>
      <sheetName val="1_5_ПСнижЗатр"/>
      <sheetName val="1_6_КФУ"/>
      <sheetName val="1_7_ИнвестПроекты"/>
      <sheetName val="1_8_Займы"/>
      <sheetName val="2_1_Доходы"/>
      <sheetName val="2_2_ОтклОТМ"/>
      <sheetName val="промеж__себестоим"/>
      <sheetName val="2_3_Себестоимость"/>
      <sheetName val="2_3_Себестоимость_УМГ"/>
      <sheetName val="2_3_Себестоимость_ЭМГ"/>
      <sheetName val="2_4_Непроизв__расходы"/>
      <sheetName val="2_4_Непроизв__расходы_УМГ"/>
      <sheetName val="2_4_Непроизв__расходы_ЭМГ"/>
      <sheetName val="2_4_Непроизв__расходы_ЦА"/>
      <sheetName val="промеж__КВЛ"/>
      <sheetName val="2_5_КВЛ"/>
      <sheetName val="2_5_КВЛ_УМГ"/>
      <sheetName val="2_5_КВЛ_ЭМГ"/>
      <sheetName val="2_5_КВЛ_ЦА"/>
      <sheetName val="Займы_в_валюте"/>
      <sheetName val="Султанат_Оман"/>
      <sheetName val="BNP_Paribas"/>
      <sheetName val="2_6_Займы_в_тенге"/>
      <sheetName val="2_7_Налоги"/>
      <sheetName val="2_8_Труд"/>
      <sheetName val="2_8_Труд_УМГ"/>
      <sheetName val="2_8_Труд_ЭМГ"/>
      <sheetName val="2_8_Труд_ЦА"/>
      <sheetName val="3_Справ"/>
      <sheetName val="Ден_поток"/>
      <sheetName val="2_1БП"/>
      <sheetName val="2_2БП"/>
      <sheetName val="1_3_2_ОТМ1"/>
      <sheetName val="2_2_ОтклОТМ1"/>
      <sheetName val="7_1"/>
      <sheetName val="BP_Update_for_WCM1"/>
      <sheetName val="1_1_Паспорт1"/>
      <sheetName val="1_2_Сценарий1"/>
      <sheetName val="1_3_1_ОбъемПроизв1"/>
      <sheetName val="1_3_2_ОТМ2"/>
      <sheetName val="1_3_2_ОТМ_(УМГ)1"/>
      <sheetName val="1_3_2_ОТМ_(ЭМГ)1"/>
      <sheetName val="1_4_ПланСоцЗатр1"/>
      <sheetName val="1_5_ПСнижЗатр1"/>
      <sheetName val="1_6_КФУ1"/>
      <sheetName val="1_7_ИнвестПроекты1"/>
      <sheetName val="1_8_Займы1"/>
      <sheetName val="2_1_Доходы1"/>
      <sheetName val="2_2_ОтклОТМ2"/>
      <sheetName val="промеж__себестоим1"/>
      <sheetName val="2_3_Себестоимость1"/>
      <sheetName val="2_3_Себестоимость_УМГ1"/>
      <sheetName val="2_3_Себестоимость_ЭМГ1"/>
      <sheetName val="2_4_Непроизв__расходы1"/>
      <sheetName val="2_4_Непроизв__расходы_УМГ1"/>
      <sheetName val="2_4_Непроизв__расходы_ЭМГ1"/>
      <sheetName val="2_4_Непроизв__расходы_ЦА1"/>
      <sheetName val="промеж__КВЛ1"/>
      <sheetName val="2_5_КВЛ1"/>
      <sheetName val="2_5_КВЛ_УМГ1"/>
      <sheetName val="2_5_КВЛ_ЭМГ1"/>
      <sheetName val="2_5_КВЛ_ЦА1"/>
      <sheetName val="Займы_в_валюте1"/>
      <sheetName val="Султанат_Оман1"/>
      <sheetName val="BNP_Paribas1"/>
      <sheetName val="2_6_Займы_в_тенге1"/>
      <sheetName val="2_7_Налоги1"/>
      <sheetName val="2_8_Труд1"/>
      <sheetName val="2_8_Труд_УМГ1"/>
      <sheetName val="2_8_Труд_ЭМГ1"/>
      <sheetName val="2_8_Труд_ЦА1"/>
      <sheetName val="3_Справ1"/>
      <sheetName val="Ден_поток1"/>
      <sheetName val="2_1БП1"/>
      <sheetName val="2_2БП1"/>
      <sheetName val="1_3_2_ОТМ3"/>
      <sheetName val="2_2_ОтклОТМ3"/>
      <sheetName val="7_11"/>
      <sheetName val="Мебель"/>
      <sheetName val="  2.3.2"/>
      <sheetName val="2 БО"/>
      <sheetName val="Links"/>
      <sheetName val="misc"/>
      <sheetName val="FS-97"/>
      <sheetName val="SA Procedures"/>
      <sheetName val="MetaData"/>
      <sheetName val="ВОЛС"/>
      <sheetName val="Список документов"/>
      <sheetName val="7"/>
      <sheetName val="10"/>
      <sheetName val="1"/>
      <sheetName val="Capex"/>
      <sheetName val="Info"/>
      <sheetName val="из_сем"/>
      <sheetName val="Добыча_нефти4"/>
      <sheetName val="поставка_сравн13"/>
      <sheetName val="#ССЫЛКА"/>
      <sheetName val="СписокТЭП"/>
      <sheetName val="L-1"/>
      <sheetName val="Нефть"/>
      <sheetName val="BP_Update_for_WCM2"/>
      <sheetName val="1_1_Паспорт2"/>
      <sheetName val="1_2_Сценарий2"/>
      <sheetName val="1_3_1_ОбъемПроизв2"/>
      <sheetName val="1_3_2_ОТМ4"/>
      <sheetName val="1_3_2_ОТМ_(УМГ)2"/>
      <sheetName val="1_3_2_ОТМ_(ЭМГ)2"/>
      <sheetName val="1_4_ПланСоцЗатр2"/>
      <sheetName val="1_5_ПСнижЗатр2"/>
      <sheetName val="1_6_КФУ2"/>
      <sheetName val="1_7_ИнвестПроекты2"/>
      <sheetName val="1_8_Займы2"/>
      <sheetName val="2_1_Доходы2"/>
      <sheetName val="2_2_ОтклОТМ4"/>
      <sheetName val="промеж__себестоим2"/>
      <sheetName val="2_3_Себестоимость2"/>
      <sheetName val="2_3_Себестоимость_УМГ2"/>
      <sheetName val="2_3_Себестоимость_ЭМГ2"/>
      <sheetName val="2_4_Непроизв__расходы2"/>
      <sheetName val="2_4_Непроизв__расходы_УМГ2"/>
      <sheetName val="2_4_Непроизв__расходы_ЭМГ2"/>
      <sheetName val="2_4_Непроизв__расходы_ЦА2"/>
      <sheetName val="промеж__КВЛ2"/>
      <sheetName val="2_5_КВЛ2"/>
      <sheetName val="2_5_КВЛ_УМГ2"/>
      <sheetName val="2_5_КВЛ_ЭМГ2"/>
      <sheetName val="2_5_КВЛ_ЦА2"/>
      <sheetName val="Займы_в_валюте2"/>
      <sheetName val="Султанат_Оман2"/>
      <sheetName val="BNP_Paribas2"/>
      <sheetName val="2_6_Займы_в_тенге2"/>
      <sheetName val="2_7_Налоги2"/>
      <sheetName val="2_8_Труд2"/>
      <sheetName val="2_8_Труд_УМГ2"/>
      <sheetName val="2_8_Труд_ЭМГ2"/>
      <sheetName val="2_8_Труд_ЦА2"/>
      <sheetName val="3_Справ2"/>
      <sheetName val="Ден_поток2"/>
      <sheetName val="2_1БП2"/>
      <sheetName val="2_2БП2"/>
      <sheetName val="1_3_2_ОТМ5"/>
      <sheetName val="2_2_ОтклОТМ5"/>
      <sheetName val="расчет (сити)  (2)"/>
      <sheetName val="расчет (сити)  (3)"/>
      <sheetName val="FES"/>
      <sheetName val="Собственный капитал"/>
      <sheetName val="Production_Ref Q-1-3"/>
      <sheetName val="Analytics"/>
      <sheetName val="Kolommen_balans"/>
      <sheetName val="структура долга-2"/>
      <sheetName val="Начисления процентов"/>
      <sheetName val="IS"/>
      <sheetName val="SMSTemp"/>
      <sheetName val="Управление"/>
      <sheetName val="Справочники"/>
      <sheetName val="IPO1"/>
      <sheetName val="Модель"/>
      <sheetName val="6НК-cт_"/>
      <sheetName val="KAZAK_RECO_ST_99"/>
      <sheetName val="KCC"/>
      <sheetName val="д.7.001"/>
      <sheetName val="ГСМ Гараж"/>
      <sheetName val="ГСМ по инвест"/>
      <sheetName val="аморт"/>
      <sheetName val="Запчасти Гараж"/>
      <sheetName val="Стор Орг.РМУ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$ IS"/>
      <sheetName val="ДД"/>
      <sheetName val="7_12"/>
      <sheetName val="свод_по_доходам"/>
      <sheetName val="PR_CN"/>
      <sheetName val="H3_100_Rollforward"/>
      <sheetName val="AFE's__By_Afe"/>
      <sheetName val="__2_3_2"/>
      <sheetName val="2_БО"/>
      <sheetName val="C-1"/>
      <sheetName val="Sup"/>
      <sheetName val="Project Detail Inputs"/>
      <sheetName val="консалт"/>
      <sheetName val="cf_выход"/>
      <sheetName val="CF"/>
      <sheetName val="rosetti"/>
      <sheetName val="Comp06"/>
      <sheetName val="Данные"/>
      <sheetName val="Anlagevermögen"/>
      <sheetName val="Region_WP_data"/>
      <sheetName val="PROGNOS"/>
      <sheetName val="ÎÒèÒÁ"/>
      <sheetName val="ЛСЦ начисленное на 31.12.08"/>
      <sheetName val="ЛЛизинг начис. на 31.12.08"/>
      <sheetName val="OffshoreBatchReport"/>
      <sheetName val="General"/>
      <sheetName val="Cash Flow"/>
      <sheetName val="Lookup"/>
      <sheetName val="Lead"/>
      <sheetName val="Выбор"/>
      <sheetName val="материалы"/>
      <sheetName val="LBS Remind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>
        <row r="1">
          <cell r="H1" t="str">
            <v>Вид</v>
          </cell>
        </row>
      </sheetData>
      <sheetData sheetId="95">
        <row r="1">
          <cell r="H1" t="str">
            <v>Вид</v>
          </cell>
        </row>
      </sheetData>
      <sheetData sheetId="96">
        <row r="1">
          <cell r="H1" t="str">
            <v>Вид</v>
          </cell>
        </row>
      </sheetData>
      <sheetData sheetId="97">
        <row r="1">
          <cell r="H1" t="str">
            <v>Вид</v>
          </cell>
        </row>
      </sheetData>
      <sheetData sheetId="98">
        <row r="1">
          <cell r="H1" t="str">
            <v>Вид</v>
          </cell>
        </row>
      </sheetData>
      <sheetData sheetId="99">
        <row r="1">
          <cell r="H1" t="str">
            <v>Вид</v>
          </cell>
        </row>
      </sheetData>
      <sheetData sheetId="100">
        <row r="1">
          <cell r="H1" t="str">
            <v>Вид</v>
          </cell>
        </row>
      </sheetData>
      <sheetData sheetId="101">
        <row r="1">
          <cell r="H1" t="str">
            <v>Вид</v>
          </cell>
        </row>
      </sheetData>
      <sheetData sheetId="102">
        <row r="1">
          <cell r="H1" t="str">
            <v>Вид</v>
          </cell>
        </row>
      </sheetData>
      <sheetData sheetId="103">
        <row r="1">
          <cell r="H1" t="str">
            <v>Вид</v>
          </cell>
        </row>
      </sheetData>
      <sheetData sheetId="104">
        <row r="1">
          <cell r="H1" t="str">
            <v>Вид</v>
          </cell>
        </row>
      </sheetData>
      <sheetData sheetId="105">
        <row r="1">
          <cell r="H1" t="str">
            <v>Вид</v>
          </cell>
        </row>
      </sheetData>
      <sheetData sheetId="106">
        <row r="1">
          <cell r="H1" t="str">
            <v>Вид</v>
          </cell>
        </row>
      </sheetData>
      <sheetData sheetId="107">
        <row r="1">
          <cell r="H1" t="str">
            <v>Вид</v>
          </cell>
        </row>
      </sheetData>
      <sheetData sheetId="108">
        <row r="1">
          <cell r="H1" t="str">
            <v>Вид</v>
          </cell>
        </row>
      </sheetData>
      <sheetData sheetId="109">
        <row r="1">
          <cell r="H1" t="str">
            <v>Вид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>
        <row r="1">
          <cell r="H1" t="str">
            <v>Вид</v>
          </cell>
        </row>
      </sheetData>
      <sheetData sheetId="184">
        <row r="1">
          <cell r="H1" t="str">
            <v>Вид</v>
          </cell>
        </row>
      </sheetData>
      <sheetData sheetId="185">
        <row r="1">
          <cell r="H1" t="str">
            <v>Вид</v>
          </cell>
        </row>
      </sheetData>
      <sheetData sheetId="186">
        <row r="1">
          <cell r="H1" t="str">
            <v>Вид</v>
          </cell>
        </row>
      </sheetData>
      <sheetData sheetId="187">
        <row r="1">
          <cell r="H1" t="str">
            <v>Вид</v>
          </cell>
        </row>
      </sheetData>
      <sheetData sheetId="188">
        <row r="1">
          <cell r="H1" t="str">
            <v>Вид</v>
          </cell>
        </row>
      </sheetData>
      <sheetData sheetId="189">
        <row r="1">
          <cell r="H1" t="str">
            <v>Вид</v>
          </cell>
        </row>
      </sheetData>
      <sheetData sheetId="190">
        <row r="1">
          <cell r="H1" t="str">
            <v>Вид</v>
          </cell>
        </row>
      </sheetData>
      <sheetData sheetId="191">
        <row r="1">
          <cell r="H1" t="str">
            <v>Вид</v>
          </cell>
        </row>
      </sheetData>
      <sheetData sheetId="192">
        <row r="1">
          <cell r="H1" t="str">
            <v>Вид</v>
          </cell>
        </row>
      </sheetData>
      <sheetData sheetId="193">
        <row r="1">
          <cell r="H1" t="str">
            <v>Вид</v>
          </cell>
        </row>
      </sheetData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>
        <row r="1">
          <cell r="H1" t="str">
            <v>Вид</v>
          </cell>
        </row>
      </sheetData>
      <sheetData sheetId="260">
        <row r="1">
          <cell r="H1" t="str">
            <v>Вид</v>
          </cell>
        </row>
      </sheetData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>
        <row r="1">
          <cell r="H1" t="str">
            <v>Вид</v>
          </cell>
        </row>
      </sheetData>
      <sheetData sheetId="278">
        <row r="1">
          <cell r="H1" t="str">
            <v>Вид</v>
          </cell>
        </row>
      </sheetData>
      <sheetData sheetId="279">
        <row r="1">
          <cell r="H1" t="str">
            <v>Вид</v>
          </cell>
        </row>
      </sheetData>
      <sheetData sheetId="280">
        <row r="1">
          <cell r="H1" t="str">
            <v>Вид</v>
          </cell>
        </row>
      </sheetData>
      <sheetData sheetId="281">
        <row r="1">
          <cell r="H1" t="str">
            <v>Вид</v>
          </cell>
        </row>
      </sheetData>
      <sheetData sheetId="282">
        <row r="1">
          <cell r="H1" t="str">
            <v>Вид</v>
          </cell>
        </row>
      </sheetData>
      <sheetData sheetId="283">
        <row r="1">
          <cell r="H1" t="str">
            <v>Вид</v>
          </cell>
        </row>
      </sheetData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</sheetDataSet>
  </externalBook>
</externalLink>
</file>

<file path=xl/externalLinks/externalLink3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вансы_уплач,деньги в регионах,"/>
      <sheetName val="б"/>
      <sheetName val="#ССЫЛКА"/>
      <sheetName val="Авансы_уплач,деньги в регионах"/>
      <sheetName val="d_pok"/>
      <sheetName val="PLтв - Б"/>
      <sheetName val="Лист1"/>
      <sheetName val="Лист2"/>
      <sheetName val="Лист3"/>
      <sheetName val="товар пр 2 вар 2"/>
      <sheetName val="т"/>
      <sheetName val="  ОДФР 2   "/>
      <sheetName val="товар"/>
      <sheetName val="Реализация"/>
      <sheetName val="РСК"/>
      <sheetName val="12 кред ф баланс "/>
      <sheetName val="12 креди баланс "/>
      <sheetName val="PL по месяцам"/>
      <sheetName val="свод "/>
      <sheetName val="РЦ"/>
      <sheetName val="за месяц"/>
      <sheetName val="Гр фин"/>
      <sheetName val="мероп. пр 6"/>
      <sheetName val="БДДС год"/>
      <sheetName val="Прочий товар"/>
      <sheetName val="НПК"/>
      <sheetName val="Агропрод-3мес"/>
      <sheetName val="13,40 Авансы_получ"/>
      <sheetName val="свод по Копм"/>
      <sheetName val="Зерно за ком. уборку"/>
      <sheetName val="январь"/>
      <sheetName val="Структура"/>
      <sheetName val="РЦ "/>
      <sheetName val="Лист 2"/>
      <sheetName val="норматив"/>
      <sheetName val="Хран сах "/>
      <sheetName val="ГСМ"/>
      <sheetName val="Птицеводство"/>
      <sheetName val="Сверка с компаниями"/>
      <sheetName val="Аналит з-ка"/>
      <sheetName val="Произв пок раст 3 "/>
      <sheetName val="ОДФР 2"/>
      <sheetName val="Сдача произведен. прод."/>
      <sheetName val="Ав (закупка, услуги)"/>
      <sheetName val="Резерв"/>
      <sheetName val="Центр НПК"/>
      <sheetName val="Анал з-ка"/>
      <sheetName val="Р-Ц"/>
      <sheetName val="Бюджет ОХР  "/>
      <sheetName val="ежедневный лист заполнения"/>
      <sheetName val="Свод по декадам"/>
      <sheetName val="РПК"/>
      <sheetName val="кредиторка"/>
      <sheetName val="Товар в пути"/>
      <sheetName val="янв"/>
      <sheetName val="ц"/>
      <sheetName val="Поступления"/>
      <sheetName val="РСК-3мес"/>
      <sheetName val="Прочие"/>
      <sheetName val="Связь 0-я"/>
      <sheetName val="премия"/>
      <sheetName val="Пог_скота"/>
      <sheetName val="ББЛ"/>
      <sheetName val="Агротехразвитие"/>
      <sheetName val="Деб+ДС рег"/>
      <sheetName val="оборот средства(год)"/>
      <sheetName val="Цены 2"/>
      <sheetName val="Кред. задолж."/>
      <sheetName val="Центр РЗ"/>
      <sheetName val="Птицеводство-3мес"/>
      <sheetName val="апрель ЗП"/>
      <sheetName val="РСК-год"/>
      <sheetName val="Пл и факт ОХР для БДДС и PL"/>
      <sheetName val="Ан.зап. пр 5"/>
      <sheetName val="на печать 2"/>
      <sheetName val=" Агропрод"/>
      <sheetName val="Исход инф"/>
      <sheetName val="товар пр 2"/>
      <sheetName val="фин справка (по актам)"/>
      <sheetName val="приби уб"/>
      <sheetName val="БДДС (РСК)"/>
      <sheetName val="аван получ "/>
      <sheetName val="скорр"/>
      <sheetName val="Центр РСК"/>
      <sheetName val="РЗ"/>
      <sheetName val="Вр ф (2)"/>
      <sheetName val="оборот средства (2)"/>
      <sheetName val="ДДС"/>
      <sheetName val="БДДС_ год "/>
      <sheetName val="Свод по комп"/>
      <sheetName val="Выбытия"/>
      <sheetName val="БДДС НПК"/>
      <sheetName val="Деньги"/>
      <sheetName val="Р-Ц-3мес"/>
      <sheetName val="Консолидированный БДДС"/>
      <sheetName val="БДДС пр 3"/>
      <sheetName val="ВСЗ и РК"/>
      <sheetName val="БДДС 1"/>
      <sheetName val="С_ст_жив (2)"/>
      <sheetName val="Отгрузка"/>
      <sheetName val="ДЗ"/>
      <sheetName val="Затраты"/>
      <sheetName val="свод товар 10,1"/>
      <sheetName val="Центр РПК"/>
      <sheetName val="РЗ-3мес"/>
      <sheetName val="Центр"/>
      <sheetName val="Разнесение ОХР - Колосков"/>
      <sheetName val="Фин деят пр 4"/>
      <sheetName val="Бюджет "/>
      <sheetName val="PLб 3  мес"/>
      <sheetName val="Книга случайных связей"/>
      <sheetName val="PL Пр8"/>
      <sheetName val="т(к)"/>
      <sheetName val="PLб"/>
      <sheetName val="Разнесение ОХР"/>
      <sheetName val="Центр Агропрод"/>
      <sheetName val="Агропрод"/>
      <sheetName val="PL для ЗКР"/>
      <sheetName val="НПК-3мес"/>
      <sheetName val="справка"/>
      <sheetName val="Год план"/>
      <sheetName val="прогноз (Центр)"/>
      <sheetName val="Кред- портф-РСК"/>
      <sheetName val="С_ст проф. культ."/>
      <sheetName val="ОХР"/>
      <sheetName val="PLб ИТОГО"/>
      <sheetName val="Фин деят"/>
      <sheetName val="БДДС АТР"/>
      <sheetName val="PL"/>
      <sheetName val="Корма"/>
      <sheetName val="Прод_скота"/>
      <sheetName val="АТР-3мес"/>
      <sheetName val="БДДС Агропрод"/>
      <sheetName val="д"/>
      <sheetName val="РПК-3мес"/>
      <sheetName val="прогноз"/>
      <sheetName val="Закупка"/>
      <sheetName val="БДДС"/>
      <sheetName val="Аванс свекла"/>
      <sheetName val="Паспорт 1"/>
      <sheetName val="ОХР компаний"/>
      <sheetName val="на печать"/>
      <sheetName val="Коммерческие расходы"/>
      <sheetName val="Деньги &quot;производство&quot;"/>
      <sheetName val="c-c корма"/>
      <sheetName val="Продажи 16"/>
      <sheetName val="БДР"/>
      <sheetName val="Ноябрь"/>
      <sheetName val="ЗКР"/>
      <sheetName val="Кредиторская задолженность"/>
      <sheetName val="КОНСОЛ"/>
      <sheetName val="Инвестиции РЦ 2003 проект"/>
      <sheetName val="Группа"/>
      <sheetName val="БДДС Крутьки"/>
      <sheetName val="БДДС год руб"/>
      <sheetName val="Бюджет расходов год руб"/>
      <sheetName val="ИСХ"/>
      <sheetName val="Авансы "/>
      <sheetName val="Акции"/>
      <sheetName val="P&amp;L"/>
      <sheetName val="платежи"/>
      <sheetName val="Ссуды"/>
      <sheetName val="сс"/>
      <sheetName val="БПУ"/>
      <sheetName val="БДДС  $"/>
      <sheetName val="ЦентрЗатр"/>
      <sheetName val="ЕдИзм"/>
      <sheetName val="Предпр"/>
      <sheetName val="12ию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</sheetDataSet>
  </externalBook>
</externalLink>
</file>

<file path=xl/externalLinks/externalLink3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РД"/>
      <sheetName val="Ф3УДТГ"/>
      <sheetName val="Ф3УПГ"/>
      <sheetName val="Ф3УДТВ"/>
      <sheetName val="ТЭПиКПД"/>
      <sheetName val="Пр.план"/>
      <sheetName val="ОТМ"/>
      <sheetName val="ДоходСбыт"/>
      <sheetName val="ПрЗатр"/>
      <sheetName val="РасхПер."/>
      <sheetName val="КВЛ"/>
      <sheetName val="1NK"/>
      <sheetName val="ЦентрЗатр"/>
      <sheetName val="ЕдИзм"/>
      <sheetName val="Предпр"/>
      <sheetName val="Авансы_уплач,деньги в регионах"/>
      <sheetName val="#ССЫЛКА"/>
      <sheetName val="Авансы_уплач,деньги в регионах,"/>
      <sheetName val="d_pok"/>
      <sheetName val="б"/>
      <sheetName val="PLтв - Б"/>
      <sheetName val="2.2 ОтклОТМ"/>
      <sheetName val="1.3.2 ОТМ"/>
      <sheetName val="Форма2"/>
      <sheetName val="Форма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1 (2)"/>
      <sheetName val="Форма7 "/>
      <sheetName val="Форма13"/>
      <sheetName val="Форма14"/>
      <sheetName val="Добычанефти4"/>
      <sheetName val="поставкасравн13"/>
      <sheetName val="Добыча нефти4"/>
      <sheetName val="поставка сравн13"/>
      <sheetName val="Форма2"/>
      <sheetName val="измен. формы"/>
      <sheetName val="предприятия"/>
      <sheetName val="Форма1"/>
      <sheetName val="Авансы_уплач,деньги в регионах"/>
      <sheetName val="#ССЫЛКА"/>
      <sheetName val="Авансы_уплач,деньги в регионах,"/>
      <sheetName val="d_pok"/>
      <sheetName val="б"/>
      <sheetName val="PLтв - Б"/>
      <sheetName val="из сем"/>
      <sheetName val="Пром1"/>
      <sheetName val="СписокТЭП"/>
      <sheetName val="Форма1_(2)"/>
      <sheetName val="Форма7_"/>
      <sheetName val="Добыча_нефти4"/>
      <sheetName val="поставка_сравн13"/>
      <sheetName val="измен__формы"/>
      <sheetName val="из_сем"/>
      <sheetName val="Расчет2000Прямой"/>
      <sheetName val="титфин"/>
      <sheetName val="Пр.М"/>
      <sheetName val="Ф7"/>
      <sheetName val="Баланс"/>
      <sheetName val="Ф10"/>
      <sheetName val="Пр1"/>
      <sheetName val="Пр2"/>
      <sheetName val="Пр2.2"/>
      <sheetName val="Пр3"/>
      <sheetName val="Ф11"/>
      <sheetName val="Пр4 (2)"/>
      <sheetName val="Лист1"/>
      <sheetName val="свод"/>
      <sheetName val="группа"/>
      <sheetName val="Sheet1"/>
      <sheetName val="ГСМ Гараж"/>
      <sheetName val="ГСМ по инвест"/>
      <sheetName val="аморт"/>
      <sheetName val="Запчасти Гараж"/>
      <sheetName val="Стор Орг.РМУ"/>
      <sheetName val="Материалы РМУ"/>
      <sheetName val="Размножение проектов"/>
      <sheetName val="материалы ВДГО"/>
      <sheetName val="Проект 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3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вариант  2009 "/>
      <sheetName val="Перечень"/>
      <sheetName val="2 вариант (без 2009)"/>
      <sheetName val="Общий свод"/>
      <sheetName val="Окончательный план 2010 года"/>
      <sheetName val="3-4 квартал 2009 года"/>
      <sheetName val="ГВЦ план расходов 2009"/>
      <sheetName val="ГВЦ план доходов 2009"/>
      <sheetName val="ГВЦ план расходов 2010"/>
      <sheetName val="ГВЦ план доходов 20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  2.3.2"/>
      <sheetName val="Sheet1"/>
      <sheetName val="FES"/>
      <sheetName val="свод"/>
      <sheetName val="группа"/>
      <sheetName val="Добыча нефти4"/>
      <sheetName val="АлЭС"/>
      <sheetName val="14_1_2_2__Услуги связи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1NK"/>
      <sheetName val="Aug"/>
      <sheetName val="Apr"/>
      <sheetName val="Dec"/>
      <sheetName val="Jul"/>
      <sheetName val="Jun"/>
      <sheetName val="May"/>
      <sheetName val="Mar"/>
      <sheetName val="Nov"/>
      <sheetName val="Oct"/>
      <sheetName val="Sep"/>
      <sheetName val="Feb"/>
      <sheetName val="Jan"/>
      <sheetName val="ЯНВАРЬ"/>
      <sheetName val="PP&amp;E mvt for 2003"/>
      <sheetName val="Нефть"/>
      <sheetName val="FP20DB (3)"/>
      <sheetName val="Курс валют"/>
      <sheetName val="АЗФ"/>
      <sheetName val="АК"/>
      <sheetName val="Актюбе"/>
      <sheetName val="ССГПО"/>
      <sheetName val="Добыча нефти4"/>
      <sheetName val="ЦентрЗатр"/>
      <sheetName val="ЕдИзм"/>
      <sheetName val="Предпр"/>
      <sheetName val="Другие расходы"/>
      <sheetName val="Форма 4 кап.зат-ты (2)"/>
      <sheetName val="Статьи"/>
      <sheetName val="2006 AJE RJE"/>
      <sheetName val="2.2 ОтклОТМ"/>
      <sheetName val="1.3.2 ОТМ"/>
      <sheetName val="FES"/>
      <sheetName val="H3.100 Rollforward"/>
      <sheetName val="Налоги"/>
      <sheetName val="свод"/>
      <sheetName val="группа"/>
      <sheetName val="INSTRUCTIONS"/>
      <sheetName val="SMSTemp"/>
      <sheetName val="Sheet1"/>
      <sheetName val="Авансы_уплач,деньги в регионах"/>
      <sheetName val="#ССЫЛКА"/>
      <sheetName val="Авансы_уплач,деньги в регионах,"/>
      <sheetName val="d_pok"/>
      <sheetName val="б"/>
      <sheetName val="PLтв - Б"/>
      <sheetName val="ВСДС_1 (MAIN)"/>
      <sheetName val="Б.мчас (П)"/>
      <sheetName val="9"/>
      <sheetName val="Analytics"/>
      <sheetName val="Info"/>
      <sheetName val="Production_Ref Q-1-3"/>
      <sheetName val="Список документов"/>
      <sheetName val="XREF"/>
      <sheetName val="ОТЧЕТ КТЖ 01.01.09"/>
      <sheetName val="FA Movement Kyrg"/>
      <sheetName val="FA Movement "/>
      <sheetName val="depreciation testing"/>
      <sheetName val="Anlagevermögen"/>
      <sheetName val="База"/>
      <sheetName val="из сем"/>
      <sheetName val="GAAP TB 31.12.01  detail p&amp;l"/>
      <sheetName val="Собственный капитал"/>
      <sheetName val="Movements"/>
      <sheetName val="Hidden"/>
      <sheetName val="Balance Sheet"/>
      <sheetName val="8180 (8181,8182)"/>
      <sheetName val="8082"/>
      <sheetName val="8113"/>
      <sheetName val="Movement"/>
      <sheetName val="Additions_Disposals"/>
      <sheetName val="1 вариант  2009 "/>
      <sheetName val="8250"/>
      <sheetName val="8140"/>
      <sheetName val="8070"/>
      <sheetName val="8145"/>
      <sheetName val="8200"/>
      <sheetName val="8210"/>
      <sheetName val="УПРАВЛЕНИЕ11"/>
      <sheetName val="GAAP TB 30.09.01  detail p&amp;l"/>
      <sheetName val="Pbs_Wbs_ATC"/>
      <sheetName val="Disclosure"/>
      <sheetName val="1"/>
      <sheetName val="summary"/>
      <sheetName val="Бонды стр.341"/>
      <sheetName val="Capex"/>
      <sheetName val="Март"/>
      <sheetName val="Сентябрь"/>
      <sheetName val="Квартал"/>
      <sheetName val="Декабрь"/>
      <sheetName val="Ноябрь"/>
      <sheetName val="Precios"/>
      <sheetName val="Threshold Table"/>
      <sheetName val="US Dollar 2003"/>
      <sheetName val="SDR 2003"/>
      <sheetName val="Captions"/>
      <sheetName val="form"/>
      <sheetName val="поставка сравн13"/>
      <sheetName val="Budget"/>
      <sheetName val="Cost 99v98"/>
      <sheetName val="cant sim"/>
      <sheetName val="PYTB"/>
      <sheetName val="КЭШ"/>
      <sheetName val="ОПиУ"/>
      <sheetName val="Лист1"/>
      <sheetName val="1БО"/>
      <sheetName val="штат"/>
      <sheetName val="КВЛ"/>
      <sheetName val="Канцтовары"/>
      <sheetName val="аренда"/>
      <sheetName val="связь"/>
      <sheetName val="реклама"/>
      <sheetName val="расхмат"/>
      <sheetName val="прочие стор"/>
      <sheetName val="услуги прочие"/>
      <sheetName val="обуч"/>
      <sheetName val="ком"/>
      <sheetName val="Выкуп порталов"/>
      <sheetName val="представ"/>
      <sheetName val="обуч (2)"/>
      <sheetName val="прочие стор (2)"/>
      <sheetName val="ком (2)"/>
      <sheetName val="КВЛ (2)"/>
      <sheetName val="СД"/>
      <sheetName val="прочие расходы"/>
      <sheetName val="шт (2)"/>
      <sheetName val="аренда (2)"/>
      <sheetName val="прогноз движения денег в ежемес"/>
      <sheetName val="ОПиУ в ежемес."/>
      <sheetName val="Баланс"/>
      <sheetName val="курсы"/>
      <sheetName val="СписокТЭП"/>
      <sheetName val="Пр2"/>
      <sheetName val="топливо"/>
      <sheetName val="Потребители"/>
      <sheetName val="Сдача "/>
      <sheetName val=""/>
      <sheetName val="Cash flows - PBC"/>
      <sheetName val="FA register"/>
      <sheetName val="calc"/>
      <sheetName val="Data-in"/>
      <sheetName val="Исх.данные"/>
      <sheetName val="распределение модели"/>
      <sheetName val="цеховые"/>
      <sheetName val="List of Functions"/>
      <sheetName val="25. Hidden"/>
      <sheetName val="2. Inputs"/>
      <sheetName val="7.1"/>
      <sheetName val="ДД"/>
      <sheetName val="ATI"/>
      <sheetName val="без НДС"/>
      <sheetName val="из_сем1"/>
      <sheetName val="US_Dollar_20031"/>
      <sheetName val="SDR_20031"/>
      <sheetName val="из_сем"/>
      <sheetName val="US_Dollar_2003"/>
      <sheetName val="SDR_2003"/>
      <sheetName val="из_сем2"/>
      <sheetName val="US_Dollar_20032"/>
      <sheetName val="SDR_20032"/>
      <sheetName val="Input"/>
      <sheetName val="Control Settings"/>
      <sheetName val="XLR_NoRangeSheet"/>
      <sheetName val="фот пп2000разбивка"/>
      <sheetName val="ЗАО_н.ит"/>
      <sheetName val="ЗАО_мес"/>
      <sheetName val="Добыча_нефти41"/>
      <sheetName val="Добыча_нефти4"/>
      <sheetName val="Добыча_нефти42"/>
      <sheetName val="Добычанефти4"/>
      <sheetName val="поставкасравн13"/>
      <sheetName val="АПК реформа"/>
      <sheetName val="Преискурант"/>
      <sheetName val="стр.245 (2)"/>
      <sheetName val="SETUP"/>
      <sheetName val="МО 0012"/>
      <sheetName val="класс"/>
      <sheetName val="14.1.2.2.(Услуги связи)"/>
      <sheetName val="Осн"/>
      <sheetName val="13 NGDO"/>
      <sheetName val="  2.3.2"/>
      <sheetName val="Ввод"/>
      <sheetName val="12 из 57 АЗС"/>
      <sheetName val="Авансы-1"/>
      <sheetName val="постоянные затраты"/>
      <sheetName val="Бюджет"/>
      <sheetName val="Пок"/>
      <sheetName val="Содержание"/>
      <sheetName val="7НК"/>
      <sheetName val="CO1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MACRO2.XLM"/>
      <sheetName val="U-ZR_AT1.XLS"/>
      <sheetName val="Comp06"/>
      <sheetName val="11"/>
      <sheetName val="6НК-cт."/>
      <sheetName val="Interco payables&amp;receivables"/>
      <sheetName val="Инв.вл"/>
      <sheetName val="факт 2005 г."/>
      <sheetName val="д.7.001"/>
      <sheetName val="свод грузоотпр."/>
      <sheetName val="Курс"/>
      <sheetName val="Inputs"/>
      <sheetName val="ОборБалФормОтч"/>
      <sheetName val="ТитулЛистОтч"/>
      <sheetName val="Production_ref_Q4"/>
      <sheetName val="Sales-COS"/>
      <sheetName val="Financial ratios А3"/>
      <sheetName val="2_2 ОтклОТМ"/>
      <sheetName val="1_3_2 ОТМ"/>
      <sheetName val="I. Прогноз доходов"/>
      <sheetName val="Лист3"/>
      <sheetName val="GTM BK"/>
      <sheetName val="Const"/>
      <sheetName val="Dep_OpEx"/>
      <sheetName val="Consolidator Inputs"/>
      <sheetName val="Auxilliary_Info"/>
      <sheetName val="TOC"/>
      <sheetName val="NPV"/>
      <sheetName val="План произв-ва (мес.) (бюджет)"/>
      <sheetName val="Итоговая таблица"/>
      <sheetName val="Расчет2000Прямой"/>
      <sheetName val="5R"/>
      <sheetName val="KreПК"/>
      <sheetName val="Пр 41"/>
      <sheetName val="Russia Print Version"/>
      <sheetName val="U2 775 - COGS comparison per su"/>
      <sheetName val="finbal10"/>
      <sheetName val="12НК"/>
      <sheetName val="3НК"/>
      <sheetName val="KCC"/>
      <sheetName val="Данные"/>
      <sheetName val="П"/>
      <sheetName val="2008 ГСМ"/>
      <sheetName val="Плата за загрязнение "/>
      <sheetName val="Типограф"/>
      <sheetName val="IS"/>
      <sheetName val="2кв."/>
      <sheetName val="ОТиТБ"/>
      <sheetName val="Non-Statistical Sampling Master"/>
      <sheetName val="Global Data"/>
      <sheetName val="A-20"/>
      <sheetName val="канц"/>
      <sheetName val="Апрель"/>
      <sheetName val="Июль"/>
      <sheetName val="Июнь"/>
      <sheetName val="факс(2005-20гг.)"/>
      <sheetName val="1 (2)"/>
      <sheetName val="ППД"/>
      <sheetName val="2в"/>
      <sheetName val="общ-нефт"/>
      <sheetName val="Datasheet"/>
      <sheetName val="Лист2"/>
      <sheetName val="O.500 Property Tax"/>
      <sheetName val="Блоки"/>
      <sheetName val="_ССЫЛКА"/>
      <sheetName val="Справочник"/>
      <sheetName val="I KEY INFORMATION"/>
      <sheetName val="почтов."/>
      <sheetName val="предприятия"/>
      <sheetName val="Оборудование_стоим"/>
      <sheetName val="ГСМ Гараж"/>
      <sheetName val="ГСМ по инвест"/>
      <sheetName val="аморт"/>
      <sheetName val="Запчасти Гараж"/>
      <sheetName val="Стор Орг.РМУ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Фин.обязат."/>
      <sheetName val="спецпит,проездн."/>
      <sheetName val="Common"/>
      <sheetName val="OPEX&amp;FIN"/>
      <sheetName val="из_сем3"/>
      <sheetName val="US_Dollar_20033"/>
      <sheetName val="SDR_20033"/>
      <sheetName val="Control_Settings"/>
      <sheetName val="GTM_BK"/>
      <sheetName val="Consolidator_Inputs"/>
      <sheetName val="Добыча_нефти43"/>
      <sheetName val="поставка_сравн13"/>
      <sheetName val="2_2_ОтклОТМ"/>
      <sheetName val="1_3_2_ОТМ"/>
      <sheetName val="Cost_99v98"/>
      <sheetName val="cant_sim"/>
      <sheetName val="фот_пп2000разбивка"/>
      <sheetName val="Production_Ref_Q-1-3"/>
      <sheetName val="ЗАО_н_ит"/>
      <sheetName val="PP&amp;E_mvt_for_2003"/>
      <sheetName val="FP20DB_(3)"/>
      <sheetName val="Курс_валют"/>
      <sheetName val="Другие_расходы"/>
      <sheetName val="Форма_4_кап_зат-ты_(2)"/>
      <sheetName val="2006_AJE_RJE"/>
      <sheetName val="GAAP_TB_31_12_01__detail_p&amp;l"/>
      <sheetName val="прочие_стор"/>
      <sheetName val="услуги_прочие"/>
      <sheetName val="Выкуп_порталов"/>
      <sheetName val="обуч_(2)"/>
      <sheetName val="прочие_стор_(2)"/>
      <sheetName val="ком_(2)"/>
      <sheetName val="КВЛ_(2)"/>
      <sheetName val="прочие_расходы"/>
      <sheetName val="шт_(2)"/>
      <sheetName val="аренда_(2)"/>
      <sheetName val="прогноз_движения_денег_в_ежемес"/>
      <sheetName val="ОПиУ_в_ежемес_"/>
      <sheetName val="АПК_реформа"/>
      <sheetName val="стр_245_(2)"/>
      <sheetName val="Сдача_"/>
      <sheetName val="МО_0012"/>
      <sheetName val="14_1_2_2_(Услуги_связи)"/>
      <sheetName val="13_NGDO"/>
      <sheetName val="__2_3_2"/>
      <sheetName val="12_из_57_АЗС"/>
      <sheetName val="постоянные_затраты"/>
      <sheetName val="7_1"/>
      <sheetName val="Пр_41"/>
      <sheetName val="Russia_Print_Version"/>
      <sheetName val="U2_775_-_COGS_comparison_per_su"/>
      <sheetName val="I__Прогноз_доходов"/>
      <sheetName val="Financial_ratios_А3"/>
      <sheetName val="2_2_ОтклОТМ1"/>
      <sheetName val="1_3_2_ОТМ1"/>
      <sheetName val="Б_мчас_(П)"/>
      <sheetName val="2008_ГСМ"/>
      <sheetName val="Плата_за_загрязнение_"/>
      <sheetName val="Собственный_капитал"/>
      <sheetName val="2кв_"/>
      <sheetName val="Non-Statistical_Sampling_Master"/>
      <sheetName val="Global_Data"/>
      <sheetName val="H3_100_Rollforward"/>
      <sheetName val="MACRO2_XLM"/>
      <sheetName val="U-ZR_AT1_XLS"/>
      <sheetName val="План_произв-ва_(мес_)_(бюджет)"/>
      <sheetName val="Инв_вл"/>
      <sheetName val="факт_2005_г_"/>
      <sheetName val="д_7_001"/>
      <sheetName val="свод_грузоотпр_"/>
      <sheetName val="Итоговая_таблица"/>
      <sheetName val="Securities"/>
      <sheetName val="исп.см."/>
      <sheetName val="L&amp;E"/>
      <sheetName val="Test of FA Installation"/>
      <sheetName val="Additions"/>
      <sheetName val="01-45"/>
      <sheetName val="Kolommen_balans"/>
      <sheetName val="SA Procedures"/>
      <sheetName val="ГМ "/>
      <sheetName val="форма 3 смета затрат"/>
      <sheetName val="Подразделения"/>
      <sheetName val="Проекты"/>
      <sheetName val="Сотрудники"/>
      <sheetName val="прил№10"/>
      <sheetName val="Cashflow"/>
      <sheetName val="Спр. раб."/>
      <sheetName val="K-800 Imp. test"/>
      <sheetName val="Гр5(о)"/>
      <sheetName val="Макро"/>
      <sheetName val="$ IS"/>
      <sheetName val="7"/>
      <sheetName val="10"/>
      <sheetName val="факс(2005-20гг_)"/>
      <sheetName val="-расчет налогов от ФОТ  на 2014"/>
      <sheetName val="Reference"/>
      <sheetName val="перевозки"/>
      <sheetName val="L-1"/>
      <sheetName val="ввод-вывод ОС авг2004- 2005"/>
      <sheetName val="Форма3.6"/>
      <sheetName val="Graph"/>
      <sheetName val="misc"/>
      <sheetName val="из_сем4"/>
      <sheetName val="US_Dollar_20034"/>
      <sheetName val="SDR_20034"/>
      <sheetName val="Control_Settings1"/>
      <sheetName val="GTM_BK1"/>
      <sheetName val="Consolidator_Inputs1"/>
      <sheetName val="Добыча_нефти44"/>
      <sheetName val="поставка_сравн131"/>
      <sheetName val="2_2_ОтклОТМ2"/>
      <sheetName val="1_3_2_ОТМ2"/>
      <sheetName val="Cost_99v981"/>
      <sheetName val="cant_sim1"/>
      <sheetName val="фот_пп2000разбивка1"/>
      <sheetName val="Production_Ref_Q-1-31"/>
      <sheetName val="ЗАО_н_ит1"/>
      <sheetName val="PP&amp;E_mvt_for_20031"/>
      <sheetName val="FP20DB_(3)1"/>
      <sheetName val="Курс_валют1"/>
      <sheetName val="Другие_расходы1"/>
      <sheetName val="Форма_4_кап_зат-ты_(2)1"/>
      <sheetName val="2006_AJE_RJE1"/>
      <sheetName val="GAAP_TB_31_12_01__detail_p&amp;l1"/>
      <sheetName val="прочие_стор1"/>
      <sheetName val="услуги_прочие1"/>
      <sheetName val="Выкуп_порталов1"/>
      <sheetName val="обуч_(2)1"/>
      <sheetName val="прочие_стор_(2)1"/>
      <sheetName val="ком_(2)1"/>
      <sheetName val="КВЛ_(2)1"/>
      <sheetName val="прочие_расходы1"/>
      <sheetName val="шт_(2)1"/>
      <sheetName val="аренда_(2)1"/>
      <sheetName val="прогноз_движения_денег_в_ежеме1"/>
      <sheetName val="ОПиУ_в_ежемес_1"/>
      <sheetName val="АПК_реформа1"/>
      <sheetName val="стр_245_(2)1"/>
      <sheetName val="Сдача_1"/>
      <sheetName val="МО_00121"/>
      <sheetName val="14_1_2_2_(Услуги_связи)1"/>
      <sheetName val="13_NGDO1"/>
      <sheetName val="__2_3_21"/>
      <sheetName val="12_из_57_АЗС1"/>
      <sheetName val="постоянные_затраты1"/>
      <sheetName val="7_11"/>
      <sheetName val="Пр_411"/>
      <sheetName val="Russia_Print_Version1"/>
      <sheetName val="U2_775_-_COGS_comparison_per_s1"/>
      <sheetName val="I__Прогноз_доходов1"/>
      <sheetName val="Financial_ratios_А31"/>
      <sheetName val="2_2_ОтклОТМ3"/>
      <sheetName val="1_3_2_ОТМ3"/>
      <sheetName val="Б_мчас_(П)1"/>
      <sheetName val="2008_ГСМ1"/>
      <sheetName val="Плата_за_загрязнение_1"/>
      <sheetName val="Собственный_капитал1"/>
      <sheetName val="2кв_1"/>
      <sheetName val="Non-Statistical_Sampling_Maste1"/>
      <sheetName val="Global_Data1"/>
      <sheetName val="H3_100_Rollforward1"/>
      <sheetName val="MACRO2_XLM1"/>
      <sheetName val="U-ZR_AT1_XLS1"/>
      <sheetName val="План_произв-ва_(мес_)_(бюджет)1"/>
      <sheetName val="Инв_вл1"/>
      <sheetName val="факт_2005_г_1"/>
      <sheetName val="д_7_0011"/>
      <sheetName val="свод_грузоотпр_1"/>
      <sheetName val="Итоговая_таблица1"/>
      <sheetName val="I_KEY_INFORMATION"/>
      <sheetName val="факс(2005-20гг_)1"/>
      <sheetName val="6НК-cт_"/>
      <sheetName val="Interco_payables&amp;receivables"/>
      <sheetName val="1_(2)"/>
      <sheetName val="ОТЧЕТ_КТЖ_01_01_09"/>
      <sheetName val="8180_(8181,8182)"/>
      <sheetName val="Balance_Sheet"/>
      <sheetName val="1_вариант__2009_"/>
      <sheetName val="Список_документов"/>
      <sheetName val="GAAP_TB_30_09_01__detail_p&amp;l"/>
      <sheetName val="O_500_Property_Tax"/>
      <sheetName val="SA_Procedures"/>
      <sheetName val="ГМ_"/>
      <sheetName val="почтов_"/>
      <sheetName val="ГСМ_Гараж"/>
      <sheetName val="ГСМ_по_инвест"/>
      <sheetName val="Запчасти_Гараж"/>
      <sheetName val="Стор_Орг_РМУ"/>
      <sheetName val="Материалы_РМУ"/>
      <sheetName val="Постановка_на_учет_авто"/>
      <sheetName val="Размножение_проектов"/>
      <sheetName val="материалы_ВДГО"/>
      <sheetName val="Тех_осмотр"/>
      <sheetName val="Проект_1"/>
      <sheetName val="Объем_ВДГО"/>
      <sheetName val="Фин_обязат_"/>
      <sheetName val="спецпит,проездн_"/>
      <sheetName val="-расчет_налогов_от_ФОТ__на_2014"/>
      <sheetName val="FA_Movement_Kyrg"/>
      <sheetName val="ввод-вывод_ОС_авг2004-_2005"/>
      <sheetName val="Форма3_6"/>
      <sheetName val="FA_Movement_"/>
      <sheetName val="depreciation_testing"/>
      <sheetName val="форма_3_смета_затрат"/>
      <sheetName val="$_IS"/>
      <sheetName val="Авансы_уплач,деньги_в_регионах"/>
      <sheetName val="Авансы_уплач,деньги_в_регионах,"/>
      <sheetName val="PLтв_-_Б"/>
      <sheetName val="Спр__раб_"/>
      <sheetName val="16.12"/>
      <sheetName val="6 NK"/>
      <sheetName val="1кв. "/>
      <sheetName val="замер"/>
      <sheetName val="78"/>
      <sheetName val="PM-TE"/>
      <sheetName val="Test"/>
      <sheetName val="Keys"/>
      <sheetName val="Settings"/>
      <sheetName val="Трафик по АУП"/>
      <sheetName val="Трафик по ЦБПТО"/>
      <sheetName val="Трафик по ПНУ"/>
      <sheetName val="Трафик по ЖНУ"/>
      <sheetName val="Трафик по ШНУ"/>
      <sheetName val="18."/>
      <sheetName val="08."/>
      <sheetName val="11."/>
      <sheetName val="14."/>
      <sheetName val="15."/>
      <sheetName val="05."/>
      <sheetName val="09."/>
      <sheetName val="04."/>
      <sheetName val="19."/>
      <sheetName val="01."/>
      <sheetName val="17."/>
      <sheetName val="07."/>
      <sheetName val="06."/>
      <sheetName val="16."/>
      <sheetName val="10."/>
      <sheetName val="28."/>
      <sheetName val="13."/>
      <sheetName val="03."/>
      <sheetName val="29."/>
      <sheetName val="30."/>
      <sheetName val="31."/>
      <sheetName val="27."/>
      <sheetName val="12."/>
      <sheetName val="20."/>
      <sheetName val="24."/>
      <sheetName val="25."/>
      <sheetName val="02."/>
      <sheetName val="21."/>
      <sheetName val="26."/>
      <sheetName val="23."/>
      <sheetName val="22."/>
      <sheetName val="altai income statement"/>
      <sheetName val="Бюджет тек. затрат"/>
      <sheetName val="коммун."/>
      <sheetName val="5"/>
      <sheetName val="4b - P&amp;L ProductLine"/>
      <sheetName val="4a - Revenue ProductLine"/>
      <sheetName val="5a - Orders analysis"/>
      <sheetName val="8 - Receivables"/>
      <sheetName val="D1 - Balances input"/>
      <sheetName val="D3 - DBmagn"/>
      <sheetName val="MetaData"/>
      <sheetName val="ЛСЦ начисленное на 31.12.08"/>
      <sheetName val="ЛЛизинг начис. на 31.12.08"/>
      <sheetName val="ВОЛС"/>
      <sheetName val="Служебный ФКРБ"/>
      <sheetName val="Источник финансирования"/>
      <sheetName val="Способ закупки"/>
      <sheetName val="Тип пункта плана"/>
      <sheetName val="коммун_"/>
      <sheetName val="Бюджет_тек__затрат"/>
      <sheetName val="K-800_Imp__test"/>
      <sheetName val="FA_register"/>
      <sheetName val="не_удалять!"/>
      <sheetName val="4"/>
      <sheetName val="заявка_на_произ"/>
      <sheetName val="ТД РАП"/>
      <sheetName val="Profiles"/>
      <sheetName val="Wells"/>
      <sheetName val="I_KEY_INFORMATION1"/>
      <sheetName val="почтов_1"/>
      <sheetName val="6НК-cт_1"/>
      <sheetName val="Interco_payables&amp;receivables1"/>
      <sheetName val="Трафик_по_АУП"/>
      <sheetName val="Трафик_по_ЦБПТО"/>
      <sheetName val="Трафик_по_ПНУ"/>
      <sheetName val="Трафик_по_ЖНУ"/>
      <sheetName val="Трафик_по_ШНУ"/>
      <sheetName val="18_"/>
      <sheetName val="08_"/>
      <sheetName val="11_"/>
      <sheetName val="14_"/>
      <sheetName val="15_"/>
      <sheetName val="05_"/>
      <sheetName val="09_"/>
      <sheetName val="04_"/>
      <sheetName val="19_"/>
      <sheetName val="01_"/>
      <sheetName val="17_"/>
      <sheetName val="07_"/>
      <sheetName val="06_"/>
      <sheetName val="16_"/>
      <sheetName val="10_"/>
      <sheetName val="28_"/>
      <sheetName val="13_"/>
      <sheetName val="03_"/>
      <sheetName val="29_"/>
      <sheetName val="30_"/>
      <sheetName val="31_"/>
      <sheetName val="27_"/>
      <sheetName val="12_"/>
      <sheetName val="20_"/>
      <sheetName val="24_"/>
      <sheetName val="25_"/>
      <sheetName val="02_"/>
      <sheetName val="21_"/>
      <sheetName val="26_"/>
      <sheetName val="23_"/>
      <sheetName val="22_"/>
      <sheetName val="altai_income_statement"/>
      <sheetName val="Assumptions"/>
      <sheetName val="эксп"/>
      <sheetName val="1кв__"/>
      <sheetName val="2БО"/>
      <sheetName val="6_NK"/>
      <sheetName val="Все ТЭП"/>
      <sheetName val="1БК"/>
      <sheetName val="Ôîðìà2"/>
      <sheetName val="Ïàìÿòêà"/>
      <sheetName val="Ôîðìà1"/>
      <sheetName val="Ôîðìà3"/>
      <sheetName val="Ôîðìà4"/>
      <sheetName val="Ôîðìà5"/>
      <sheetName val="Ôîðìà6"/>
      <sheetName val="Ôîðìà7"/>
      <sheetName val="Ôîðìà8"/>
      <sheetName val="èç ñåì"/>
      <sheetName val="Ïð2"/>
      <sheetName val="ÅäÈçì"/>
      <sheetName val="Ïðåäïð"/>
      <sheetName val="fish"/>
      <sheetName val="тиме"/>
      <sheetName val="InputTI"/>
      <sheetName val="PIT&amp;PP(2)"/>
      <sheetName val="Служебный ФК_x0005__x0000_"/>
      <sheetName val="Loaded"/>
      <sheetName val="6НК簀⽕쐀⽕"/>
      <sheetName val="6НКԯ_x0000_缀_x0000_"/>
      <sheetName val="Служебный ФК_x0000__x0000_"/>
      <sheetName val="6НК0_x0000_堀-"/>
      <sheetName val="6НК0_x0000_瀀"/>
      <sheetName val="6НК0_x0000_"/>
      <sheetName val="6НК0_x0000_　Y"/>
      <sheetName val="Служебный ФК恔_x001c_"/>
      <sheetName val="Служебный ФК皸ɫ"/>
      <sheetName val="Служебный ФК_x0017_"/>
      <sheetName val="Служебный ФК_xdd10__x001f_"/>
      <sheetName val="Служебный ФК悄,"/>
      <sheetName val="6НК_x0007__x001c__x0009__x000d_"/>
      <sheetName val="_x0000__x000e__x0000__x000a__x0000__x0008__x0000__x000a__x0000__x000b__x0000__x0010__x0000__x0007_"/>
      <sheetName val="6НК_x0007__x001c_ _x000d_"/>
      <sheetName val="Служебный ФК_xdd90__x0012_"/>
      <sheetName val="Служебный ФК峔("/>
      <sheetName val="Добыча_нефти45"/>
      <sheetName val="GAAP_TB_31_12_01__detail_p&amp;l2"/>
      <sheetName val="прочие_стор2"/>
      <sheetName val="услуги_прочие2"/>
      <sheetName val="Выкуп_порталов2"/>
      <sheetName val="обуч_(2)2"/>
      <sheetName val="прочие_стор_(2)2"/>
      <sheetName val="ком_(2)2"/>
      <sheetName val="КВЛ_(2)2"/>
      <sheetName val="прочие_расходы2"/>
      <sheetName val="шт_(2)2"/>
      <sheetName val="аренда_(2)2"/>
      <sheetName val="прогноз_движения_денег_в_ежеме2"/>
      <sheetName val="ОПиУ_в_ежемес_2"/>
      <sheetName val="АПК_реформа2"/>
      <sheetName val="Б_мчас_(П)2"/>
      <sheetName val="PP&amp;E_mvt_for_20032"/>
      <sheetName val="2008_ГСМ2"/>
      <sheetName val="Плата_за_загрязнение_2"/>
      <sheetName val="факс(2005-20гг_)2"/>
      <sheetName val="поставка_сравн132"/>
      <sheetName val="форма_3_смета_затрат1"/>
      <sheetName val="1_(2)1"/>
      <sheetName val="ОТЧЕТ_КТЖ_01_01_091"/>
      <sheetName val="8180_(8181,8182)1"/>
      <sheetName val="Balance_Sheet1"/>
      <sheetName val="1_вариант__2009_1"/>
      <sheetName val="Список_документов1"/>
      <sheetName val="GAAP_TB_30_09_01__detail_p&amp;l1"/>
      <sheetName val="O_500_Property_Tax1"/>
      <sheetName val="Авансы_уплач,деньги_в_регионах1"/>
      <sheetName val="Авансы_уплач,деньги_в_регионах2"/>
      <sheetName val="PLтв_-_Б1"/>
      <sheetName val="Спр__раб_1"/>
      <sheetName val="$_IS1"/>
      <sheetName val="K-800_Imp__test1"/>
      <sheetName val="FA_register1"/>
      <sheetName val="ГСМ_Гараж1"/>
      <sheetName val="ГСМ_по_инвест1"/>
      <sheetName val="Запчасти_Гараж1"/>
      <sheetName val="Стор_Орг_РМУ1"/>
      <sheetName val="Материалы_РМУ1"/>
      <sheetName val="Постановка_на_учет_авто1"/>
      <sheetName val="Размножение_проектов1"/>
      <sheetName val="материалы_ВДГО1"/>
      <sheetName val="Тех_осмотр1"/>
      <sheetName val="Проект_11"/>
      <sheetName val="Объем_ВДГО1"/>
      <sheetName val="Фин_обязат_1"/>
      <sheetName val="спецпит,проездн_1"/>
      <sheetName val="Бюджет_тек__затрат1"/>
      <sheetName val="коммун_1"/>
      <sheetName val="Служебный_ФКРБ"/>
      <sheetName val="Источник_финансирования"/>
      <sheetName val="Способ_закупки"/>
      <sheetName val="Тип_пункта_плана"/>
      <sheetName val="ТД_РАП"/>
      <sheetName val="Служебный_ФК"/>
      <sheetName val="Служебный ФК厈-"/>
      <sheetName val="Служебный ФК⽄"/>
      <sheetName val="Служебный ФК⽬"/>
      <sheetName val="Служебный ФК嵔 "/>
      <sheetName val="Служебный ФК『"/>
      <sheetName val="Служебный ФК⿯"/>
      <sheetName val="Служебный ФКૐǪ"/>
      <sheetName val="Служебный ФК　"/>
      <sheetName val="6НК/_x0000_쀀"/>
      <sheetName val="6НК/_x0000_栀)"/>
      <sheetName val="6НК/_x0000_瀀à"/>
      <sheetName val="6НК/_x0000_⠀´"/>
      <sheetName val="6НК/_x0000_ࠀµ"/>
      <sheetName val="6НК/_x0000_쀀Ø"/>
      <sheetName val="доп_дан_"/>
      <sheetName val="доп.дан."/>
      <sheetName val="Простой 5-10 тн"/>
      <sheetName val="Links"/>
      <sheetName val="ТМЗ-6"/>
      <sheetName val="Cash_flows_-_PBC"/>
      <sheetName val="ремонт 25"/>
      <sheetName val="QUOTE"/>
      <sheetName val="Input TI"/>
      <sheetName val="Служебный ФК_x0005_"/>
      <sheetName val="6НКԯ"/>
      <sheetName val="Служебный ФК"/>
      <sheetName val="6НК0"/>
      <sheetName val="6НК/"/>
      <sheetName val="Служебный ФК _x0000_"/>
      <sheetName val="Служебный ФК恔 "/>
      <sheetName val="Служебный ФК "/>
      <sheetName val="Служебный ФК  "/>
      <sheetName val="6НК  _x0009__x000d_"/>
      <sheetName val="_x0000_ _x0000__x000a__x0000_ _x0000__x000a__x0000_ _x0000_ _x0000_ "/>
      <sheetName val="6НК   _x000d_"/>
      <sheetName val="Исх"/>
      <sheetName val="исп_см_"/>
      <sheetName val="без_НДС"/>
      <sheetName val="Служебный ФК "/>
      <sheetName val="Служебный ФК?_x001f_"/>
      <sheetName val="Служебный ФК?_x0012_"/>
      <sheetName val="7.аффил"/>
      <sheetName val="rollforward {pbe}"/>
      <sheetName val="allow - sr&amp;d"/>
      <sheetName val="Допущения (TI)"/>
      <sheetName val="OPEX_FIN"/>
      <sheetName val="Служебный ФК? "/>
      <sheetName val="_x000e__x000a__x0008__x000a__x000b__x0010__x0007_"/>
      <sheetName val=" _x000a_ _x000a_   "/>
      <sheetName val="Бонды_стр_341"/>
      <sheetName val="ВСДС_1_(MAIN)"/>
      <sheetName val="Threshold_Table"/>
      <sheetName val="Исх_данные"/>
      <sheetName val="распределение_модели"/>
      <sheetName val="Test_of_FA_Installation"/>
      <sheetName val="Cash_flows_-_PBC1"/>
      <sheetName val="ремонт_25"/>
      <sheetName val="PP&amp;E_mvt_for_20033"/>
      <sheetName val="2006_AJE_RJE3"/>
      <sheetName val="FP20DB_(3)3"/>
      <sheetName val="Курс_валют3"/>
      <sheetName val="Добыча_нефти46"/>
      <sheetName val="Другие_расходы3"/>
      <sheetName val="Форма_4_кап_зат-ты_(2)3"/>
      <sheetName val="2_2_ОтклОТМ5"/>
      <sheetName val="1_3_2_ОТМ5"/>
      <sheetName val="H3_100_Rollforward2"/>
      <sheetName val="без_НДС1"/>
      <sheetName val="из_сем6"/>
      <sheetName val="US_Dollar_20036"/>
      <sheetName val="SDR_20036"/>
      <sheetName val="поставка_сравн133"/>
      <sheetName val="Cost_99v983"/>
      <sheetName val="cant_sim3"/>
      <sheetName val="прочие_стор3"/>
      <sheetName val="GAAP_TB_31_12_01__detail_p&amp;l3"/>
      <sheetName val="Сдача_2"/>
      <sheetName val="U2_775_-_COGS_comparison_per_s2"/>
      <sheetName val="Production_Ref_Q-1-33"/>
      <sheetName val="FA_Movement_Kyrg1"/>
      <sheetName val="FA_Movement_1"/>
      <sheetName val="depreciation_testing1"/>
      <sheetName val="Собственный_капитал2"/>
      <sheetName val="Исх_данные1"/>
      <sheetName val="распределение_модели1"/>
      <sheetName val="7_12"/>
      <sheetName val="Control_Settings3"/>
      <sheetName val="фот_пп2000разбивка3"/>
      <sheetName val="ЗАО_н_ит3"/>
      <sheetName val="стр_245_(2)2"/>
      <sheetName val="МО_00122"/>
      <sheetName val="14_1_2_2_(Услуги_связи)2"/>
      <sheetName val="13_NGDO2"/>
      <sheetName val="__2_3_22"/>
      <sheetName val="12_из_57_АЗС2"/>
      <sheetName val="постоянные_затраты2"/>
      <sheetName val="MACRO2_XLM2"/>
      <sheetName val="U-ZR_AT1_XLS2"/>
      <sheetName val="Инв_вл2"/>
      <sheetName val="факт_2005_г_2"/>
      <sheetName val="д_7_0012"/>
      <sheetName val="свод_грузоотпр_2"/>
      <sheetName val="Financial_ratios_А32"/>
      <sheetName val="2_2_ОтклОТМ6"/>
      <sheetName val="1_3_2_ОТМ6"/>
      <sheetName val="I__Прогноз_доходов2"/>
      <sheetName val="GTM_BK3"/>
      <sheetName val="Consolidator_Inputs3"/>
      <sheetName val="План_произв-ва_(мес_)_(бюджет)2"/>
      <sheetName val="Итоговая_таблица2"/>
      <sheetName val="Пр_412"/>
      <sheetName val="Russia_Print_Version2"/>
      <sheetName val="2кв_2"/>
      <sheetName val="Non-Statistical_Sampling_Maste2"/>
      <sheetName val="Global_Data2"/>
      <sheetName val="ВСДС_1_(MAIN)1"/>
      <sheetName val="Test_of_FA_Installation1"/>
      <sheetName val="Бонды_стр_3411"/>
      <sheetName val="исп_см_1"/>
      <sheetName val="Threshold_Table1"/>
      <sheetName val="SA_Procedures1"/>
      <sheetName val="ГМ_1"/>
      <sheetName val="-расчет_налогов_от_ФОТ__на_2011"/>
      <sheetName val="ввод-вывод_ОС_авг2004-_20051"/>
      <sheetName val="Форма3_61"/>
      <sheetName val="2006_AJE_RJE2"/>
      <sheetName val="FP20DB_(3)2"/>
      <sheetName val="Курс_валют2"/>
      <sheetName val="Другие_расходы2"/>
      <sheetName val="Форма_4_кап_зат-ты_(2)2"/>
      <sheetName val="из_сем5"/>
      <sheetName val="US_Dollar_20035"/>
      <sheetName val="SDR_20035"/>
      <sheetName val="Cost_99v982"/>
      <sheetName val="cant_sim2"/>
      <sheetName val="Production_Ref_Q-1-32"/>
      <sheetName val="Control_Settings2"/>
      <sheetName val="фот_пп2000разбивка2"/>
      <sheetName val="ЗАО_н_ит2"/>
      <sheetName val="2_2_ОтклОТМ4"/>
      <sheetName val="1_3_2_ОТМ4"/>
      <sheetName val="GTM_BK2"/>
      <sheetName val="Consolidator_Inputs2"/>
      <sheetName val="PP&amp;E_mvt_for_20034"/>
      <sheetName val="2006_AJE_RJE4"/>
      <sheetName val="FP20DB_(3)4"/>
      <sheetName val="Курс_валют4"/>
      <sheetName val="Добыча_нефти47"/>
      <sheetName val="Другие_расходы4"/>
      <sheetName val="Форма_4_кап_зат-ты_(2)4"/>
      <sheetName val="2_2_ОтклОТМ7"/>
      <sheetName val="1_3_2_ОТМ7"/>
      <sheetName val="H3_100_Rollforward3"/>
      <sheetName val="без_НДС2"/>
      <sheetName val="Авансы_уплач,деньги_в_регионах3"/>
      <sheetName val="Авансы_уплач,деньги_в_регионах4"/>
      <sheetName val="PLтв_-_Б2"/>
      <sheetName val="из_сем7"/>
      <sheetName val="US_Dollar_20037"/>
      <sheetName val="SDR_20037"/>
      <sheetName val="поставка_сравн134"/>
      <sheetName val="Cost_99v984"/>
      <sheetName val="cant_sim4"/>
      <sheetName val="прочие_стор4"/>
      <sheetName val="услуги_прочие3"/>
      <sheetName val="Выкуп_порталов3"/>
      <sheetName val="обуч_(2)3"/>
      <sheetName val="прочие_стор_(2)3"/>
      <sheetName val="ком_(2)3"/>
      <sheetName val="КВЛ_(2)3"/>
      <sheetName val="прочие_расходы3"/>
      <sheetName val="шт_(2)3"/>
      <sheetName val="аренда_(2)3"/>
      <sheetName val="прогноз_движения_денег_в_ежеме3"/>
      <sheetName val="ОПиУ_в_ежемес_3"/>
      <sheetName val="GAAP_TB_31_12_01__detail_p&amp;l4"/>
      <sheetName val="Сдача_3"/>
      <sheetName val="U2_775_-_COGS_comparison_per_s3"/>
      <sheetName val="Б_мчас_(П)3"/>
      <sheetName val="Production_Ref_Q-1-34"/>
      <sheetName val="Список_документов2"/>
      <sheetName val="ОТЧЕТ_КТЖ_01_01_092"/>
      <sheetName val="FA_Movement_Kyrg2"/>
      <sheetName val="FA_Movement_2"/>
      <sheetName val="depreciation_testing2"/>
      <sheetName val="Собственный_капитал3"/>
      <sheetName val="Balance_Sheet2"/>
      <sheetName val="8180_(8181,8182)2"/>
      <sheetName val="1_вариант__2009_2"/>
      <sheetName val="GAAP_TB_30_09_01__detail_p&amp;l2"/>
      <sheetName val="Исх_данные2"/>
      <sheetName val="распределение_модели2"/>
      <sheetName val="7_13"/>
      <sheetName val="Control_Settings4"/>
      <sheetName val="фот_пп2000разбивка4"/>
      <sheetName val="ЗАО_н_ит4"/>
      <sheetName val="АПК_реформа3"/>
      <sheetName val="стр_245_(2)3"/>
      <sheetName val="МО_00123"/>
      <sheetName val="14_1_2_2_(Услуги_связи)3"/>
      <sheetName val="13_NGDO3"/>
      <sheetName val="__2_3_23"/>
      <sheetName val="12_из_57_АЗС3"/>
      <sheetName val="постоянные_затраты3"/>
      <sheetName val="MACRO2_XLM3"/>
      <sheetName val="U-ZR_AT1_XLS3"/>
      <sheetName val="6НК-cт_2"/>
      <sheetName val="Interco_payables&amp;receivables2"/>
      <sheetName val="Инв_вл3"/>
      <sheetName val="факт_2005_г_3"/>
      <sheetName val="д_7_0013"/>
      <sheetName val="свод_грузоотпр_3"/>
      <sheetName val="Financial_ratios_А33"/>
      <sheetName val="2_2_ОтклОТМ8"/>
      <sheetName val="1_3_2_ОТМ8"/>
      <sheetName val="I__Прогноз_доходов3"/>
      <sheetName val="GTM_BK4"/>
      <sheetName val="Consolidator_Inputs4"/>
      <sheetName val="План_произв-ва_(мес_)_(бюджет)3"/>
      <sheetName val="Итоговая_таблица3"/>
      <sheetName val="Пр_413"/>
      <sheetName val="Russia_Print_Version3"/>
      <sheetName val="2008_ГСМ3"/>
      <sheetName val="Плата_за_загрязнение_3"/>
      <sheetName val="2кв_3"/>
      <sheetName val="Non-Statistical_Sampling_Maste3"/>
      <sheetName val="Global_Data3"/>
      <sheetName val="факс(2005-20гг_)3"/>
      <sheetName val="1_(2)2"/>
      <sheetName val="O_500_Property_Tax2"/>
      <sheetName val="I_KEY_INFORMATION2"/>
      <sheetName val="почтов_2"/>
      <sheetName val="ГСМ_Гараж2"/>
      <sheetName val="ГСМ_по_инвест2"/>
      <sheetName val="Запчасти_Гараж2"/>
      <sheetName val="Стор_Орг_РМУ2"/>
      <sheetName val="Материалы_РМУ2"/>
      <sheetName val="Постановка_на_учет_авто2"/>
      <sheetName val="Размножение_проектов2"/>
      <sheetName val="материалы_ВДГО2"/>
      <sheetName val="Тех_осмотр2"/>
      <sheetName val="Проект_12"/>
      <sheetName val="Объем_ВДГО2"/>
      <sheetName val="Фин_обязат_2"/>
      <sheetName val="спецпит,проездн_2"/>
      <sheetName val="ВСДС_1_(MAIN)2"/>
      <sheetName val="Test_of_FA_Installation2"/>
      <sheetName val="Бонды_стр_3412"/>
      <sheetName val="Cash_flows_-_PBC2"/>
      <sheetName val="FA_register2"/>
      <sheetName val="исп_см_2"/>
      <sheetName val="Threshold_Table2"/>
      <sheetName val="SA_Procedures2"/>
      <sheetName val="ГМ_2"/>
      <sheetName val="форма_3_смета_затрат2"/>
      <sheetName val="Спр__раб_2"/>
      <sheetName val="K-800_Imp__test2"/>
      <sheetName val="$_IS2"/>
      <sheetName val="-расчет_налогов_от_ФОТ__на_2012"/>
      <sheetName val="ввод-вывод_ОС_авг2004-_20052"/>
      <sheetName val="Форма3_62"/>
      <sheetName val="3.ФОТ"/>
      <sheetName val="4.Налоги"/>
      <sheetName val="16_12"/>
      <sheetName val="4b_-_P&amp;L_ProductLine"/>
      <sheetName val="4a_-_Revenue_ProductLine"/>
      <sheetName val="5a_-_Orders_analysis"/>
      <sheetName val="8_-_Receivables"/>
      <sheetName val="D1_-_Balances_input"/>
      <sheetName val="D3_-_DBmagn"/>
      <sheetName val="ЛСЦ_начисленное_на_31_12_08"/>
      <sheetName val="ЛЛизинг_начис__на_31_12_08"/>
      <sheetName val="153541"/>
      <sheetName val="N"/>
      <sheetName val="Индексы"/>
      <sheetName val="Input_Assumptions"/>
      <sheetName val="Технический"/>
      <sheetName val="Служебный ФК_x001f_"/>
      <sheetName val="Служебный ФК_x0012_"/>
      <sheetName val="ноябрь - декабрь"/>
      <sheetName val="Summary &amp; Variables"/>
      <sheetName val="6НК/_x0000_蠀"/>
      <sheetName val="6НК/_x0000_ü"/>
      <sheetName val="6НК/_x0000_£"/>
      <sheetName val="6НК/_x0000_蠀_x0008_"/>
      <sheetName val="6НК/_x0000_頀K"/>
      <sheetName val="6НК/_x0000__xd800_¹"/>
      <sheetName val="Production_analysis"/>
      <sheetName val="Админ и ОPEX 2010-12гг"/>
      <sheetName val="Затраты утил.ТБО"/>
      <sheetName val="14_1_2_2__Услуги связи_"/>
      <sheetName val="Общие данные"/>
      <sheetName val="Все виды материалов D`1-18"/>
      <sheetName val="НДПИ"/>
      <sheetName val="Project Detail Inputs"/>
      <sheetName val="бартер"/>
      <sheetName val="[form.xls]6НК/_x0000_쀀"/>
      <sheetName val="[form.xls]6НК/_x0000_栀)"/>
      <sheetName val="[form.xls]6НК/_x0000_瀀à"/>
      <sheetName val="[form.xls]6НК/_x0000_⠀´"/>
      <sheetName val="[form.xls]6НК/_x0000_ࠀµ"/>
      <sheetName val="[form.xls]6НК/_x0000_쀀Ø"/>
      <sheetName val="[form.xls][form.xls]6НК/_x0000_쀀"/>
      <sheetName val="[form.xls][form.xls]6НК/_x0000_栀)"/>
      <sheetName val="[form.xls][form.xls]6НК/_x0000_瀀à"/>
      <sheetName val="[form.xls][form.xls]6НК/_x0000_⠀´"/>
      <sheetName val="[form.xls][form.xls]6НК/_x0000_ࠀµ"/>
      <sheetName val="[form.xls][form.xls]6НК/_x0000_쀀Ø"/>
      <sheetName val="6НК퐀ᵝഀ놃"/>
      <sheetName val="[form.xls]6НК/_x0000_蠀"/>
      <sheetName val="[form.xls]6НК/_x0000_ü"/>
      <sheetName val="[form.xls]6НК/_x0000_£"/>
      <sheetName val="[form.xls]6НК/_x0000_蠀_x0008_"/>
      <sheetName val="[form.xls]6НК/_x0000_頀K"/>
      <sheetName val=" По скв"/>
      <sheetName val="6НК/_x0000_�¹"/>
      <sheetName val="Программа(М)"/>
      <sheetName val="6НК≟ഀﲃ"/>
      <sheetName val="[form.xls][form.xls]6НК/_x0000_蠀"/>
      <sheetName val="[form.xls][form.xls]6НК/_x0000_ü"/>
      <sheetName val="[form.xls][form.xls]6НК/_x0000_£"/>
      <sheetName val="[form.xls][form.xls]6НК/_x0000_蠀_x0008_"/>
      <sheetName val="[form.xls][form.xls]6НК/_x0000_頀K"/>
      <sheetName val="[form.xls]6НК/_x0000__xd800_¹"/>
      <sheetName val="6НК/_x0000_렀£"/>
      <sheetName val="полугодие"/>
      <sheetName val="Вып.П.П."/>
      <sheetName val="кварталы"/>
      <sheetName val="план"/>
      <sheetName val="Россия-экспорт"/>
      <sheetName val="[form.xls][form.xls]6НК/_x0000__xd800_¹"/>
      <sheetName val="[form.xls]6НК/_x0000_렀£"/>
      <sheetName val="План_произв-в_x0006__x000c__x0007__x000f__x0010__x0011__x0007__x0007_贰΢ǅ_x0000_Ā_x0000__x0000__x0000__x0000_"/>
      <sheetName val="КР з.ч"/>
      <sheetName val="БРК УЖ"/>
      <sheetName val="БРК ЮКО свод"/>
      <sheetName val="Сбер 1450"/>
      <sheetName val="Сбер 1300"/>
      <sheetName val="Сбер 2500"/>
      <sheetName val="Сбер 3750"/>
      <sheetName val="Служебный ФК悤_x001d_"/>
      <sheetName val="[form.xls]6НК/"/>
      <sheetName val="[form.xls][form.xls]6НК/"/>
      <sheetName val="breakdown"/>
      <sheetName val="P&amp;L"/>
      <sheetName val="Provisions"/>
      <sheetName val="FA depreciation"/>
      <sheetName val="CD-실적"/>
      <sheetName val="6НК吀ᥢഀ榃"/>
      <sheetName val="[form.xls]6НК/_x0000_�¹"/>
      <sheetName val="[form.xls][form.xls]6НК/_x0000_�¹"/>
      <sheetName val="LTM"/>
      <sheetName val="CREDIT STATS"/>
      <sheetName val="DropZone"/>
      <sheetName val="Analitics"/>
      <sheetName val="ПАРАМ"/>
      <sheetName val="канат.прод."/>
      <sheetName val="канат_прод_"/>
      <sheetName val="ноябрь_-_декабрь"/>
      <sheetName val="Ф3"/>
      <sheetName val="Трафик_по_АУП1"/>
      <sheetName val="Трафик_по_ЦБПТО1"/>
      <sheetName val="Трафик_по_ПНУ1"/>
      <sheetName val="Трафик_по_ЖНУ1"/>
      <sheetName val="Трафик_по_ШНУ1"/>
      <sheetName val="18_1"/>
      <sheetName val="08_1"/>
      <sheetName val="11_1"/>
      <sheetName val="14_1"/>
      <sheetName val="15_1"/>
      <sheetName val="05_1"/>
      <sheetName val="09_1"/>
      <sheetName val="Расчет объема СУИБ"/>
      <sheetName val="Энергия"/>
      <sheetName val="FS-97"/>
      <sheetName val="всп"/>
      <sheetName val="Staff"/>
      <sheetName val="4НК"/>
      <sheetName val="Пром1"/>
      <sheetName val="Ural med"/>
      <sheetName val="CONB001A_010_30"/>
      <sheetName val="Store"/>
      <sheetName val="КС 2018"/>
      <sheetName val="Lists"/>
      <sheetName val="Коэфф"/>
      <sheetName val="98-02E&amp;PSUM"/>
      <sheetName val="Управление"/>
      <sheetName val="расчет премии за 4 кв_12г"/>
      <sheetName val="ФОТ_2013 (2)"/>
      <sheetName val="Ком услуги аренды"/>
      <sheetName val="СВОД по НД расх"/>
      <sheetName val="Свод Мат по Тр 2012"/>
      <sheetName val="февраль"/>
      <sheetName val="План_произв-в_x0006__x000c__x0007__x000f__x0010__x0011__x0007__x0007_贰΢ǅ"/>
      <sheetName val="[form.xls][form.xls]6НК/_x0000_렀£"/>
      <sheetName val="Залоги c RS"/>
      <sheetName val="Конс "/>
      <sheetName val="14"/>
      <sheetName val="ОПГЗ"/>
      <sheetName val="План ГЗ"/>
      <sheetName val="Вид предмета"/>
      <sheetName val="Год"/>
      <sheetName val="Месяцы"/>
      <sheetName val="ЭКРБ"/>
      <sheetName val="Фонд"/>
      <sheetName val="6НК쌊 /_x0000_"/>
      <sheetName val="Актив(1)"/>
      <sheetName val="6НК/_x0000_蠀 "/>
      <sheetName val="[form.xls]6НК/_x0000_蠀 "/>
      <sheetName val="6НК/_x0000_ ¹"/>
      <sheetName val="[form.xls][form.xls]6НК/_x0000_蠀 "/>
      <sheetName val="Индексы перероценки"/>
      <sheetName val="VI REVENUE OOD"/>
      <sheetName val="IIb P&amp;L short"/>
      <sheetName val="IV REVENUE ROOMS"/>
      <sheetName val="IV REVENUE  F&amp;B"/>
      <sheetName val="6НК/_x0000_ó"/>
      <sheetName val="Конфигурация МАКРО"/>
      <sheetName val="Product Assumptions"/>
      <sheetName val="ConsumptionPerUnit"/>
      <sheetName val="14.1.8.11.(Прочие)"/>
      <sheetName val="b-4"/>
      <sheetName val="Sheet3"/>
      <sheetName val="6НК쌊 /"/>
      <sheetName val="ожид ФОТ_2010_форма1"/>
      <sheetName val="свод ФОТ"/>
      <sheetName val="WBS98"/>
      <sheetName val="Chart_data"/>
      <sheetName val="input_data"/>
      <sheetName val="Финбюджет свод "/>
      <sheetName val="MS"/>
      <sheetName val="ïîñòàâêà ñðàâí13"/>
      <sheetName val="показатели"/>
      <sheetName val="3.3.31."/>
      <sheetName val="TMP"/>
      <sheetName val="новая _5"/>
      <sheetName val="Resource Sheet"/>
      <sheetName val="Main Sheet"/>
      <sheetName val="фот_пп2000разби㑠ു੶⿖"/>
      <sheetName val="фот_пп2000разби골ೡ੶⽢"/>
      <sheetName val="sma"/>
      <sheetName val="mfb"/>
      <sheetName val="НД_Доходы скорр "/>
      <sheetName val="НД_Расходы"/>
      <sheetName val="Страхование ГПО работников"/>
      <sheetName val="год(отг)"/>
      <sheetName val="год(опл)"/>
      <sheetName val="бланк"/>
      <sheetName val="Лист4"/>
      <sheetName val="Лист7"/>
      <sheetName val="Лист8"/>
      <sheetName val="Лист9"/>
      <sheetName val="Лист10"/>
      <sheetName val="Лист11"/>
      <sheetName val="Лист12"/>
      <sheetName val="Лист13"/>
      <sheetName val="Лист14"/>
      <sheetName val="Лист15"/>
      <sheetName val="Лист16"/>
      <sheetName val="????3"/>
      <sheetName val="OTCGOD99"/>
      <sheetName val="МП не вход.ФОТ"/>
      <sheetName val="Запрос"/>
      <sheetName val="month"/>
      <sheetName val="численность"/>
      <sheetName val="МП_не_вход_ФОТ"/>
      <sheetName val="Gas1999"/>
      <sheetName val="IS2000"/>
      <sheetName val="Фонд 15гор"/>
      <sheetName val="рев дф (1.08.) (3)"/>
      <sheetName val="КАТО"/>
      <sheetName val="CURCURS"/>
      <sheetName val="Utility"/>
      <sheetName val="ГБ"/>
      <sheetName val="Служебный_ФКРБ1"/>
      <sheetName val="Источник_финансирования1"/>
      <sheetName val="Способ_закупки1"/>
      <sheetName val="Тип_пункта_плана1"/>
      <sheetName val="Бюджет_тек__затрат2"/>
      <sheetName val="коммун_2"/>
      <sheetName val="ТД_РАП1"/>
      <sheetName val="доп_дан_1"/>
      <sheetName val="6НК__x000a_"/>
      <sheetName val="_x000a__x000a_"/>
      <sheetName val="6НК _x000a_"/>
      <sheetName val="Вып_П_П_"/>
      <sheetName val="План_произв-в贰΢ǅĀ"/>
      <sheetName val="Служебный_ФК恔"/>
      <sheetName val="Служебный_ФК皸ɫ"/>
      <sheetName val="Служебный_ФК"/>
      <sheetName val="Служебный_ФК悄,"/>
      <sheetName val="Служебный_ФК峔("/>
      <sheetName val="Служебный_ФК厈-"/>
      <sheetName val="Служебный_ФК⽄"/>
      <sheetName val="Служебный_ФК⽬"/>
      <sheetName val="Служебный_ФК嵔_"/>
      <sheetName val="Служебный_ФК『"/>
      <sheetName val="Служебный_ФК⿯"/>
      <sheetName val="Служебный_ФКૐǪ"/>
      <sheetName val="Служебный_ФК　"/>
      <sheetName val="6НК/蠀"/>
      <sheetName val="Summary_&amp;_Variables"/>
      <sheetName val="Служебный_ФК1"/>
      <sheetName val="[form_xls]6НК/쀀"/>
      <sheetName val="[form_xls]6НК/栀)"/>
      <sheetName val="[form_xls]6НК/瀀à"/>
      <sheetName val="[form_xls]6НК/⠀´"/>
      <sheetName val="[form_xls]6НК/ࠀµ"/>
      <sheetName val="[form_xls]6НК/쀀Ø"/>
      <sheetName val="[form_xls]6НК/蠀"/>
      <sheetName val="[form_xls]6НК/ü"/>
      <sheetName val="[form_xls]6НК/£"/>
      <sheetName val="[form_xls]6НК/蠀"/>
      <sheetName val="[form_xls]6НК/頀K"/>
      <sheetName val="[form_xls][form_xls]6НК/쀀"/>
      <sheetName val="[form_xls][form_xls]6НК/栀)"/>
      <sheetName val="[form_xls][form_xls]6НК/瀀à"/>
      <sheetName val="[form_xls][form_xls]6НК/⠀´"/>
      <sheetName val="[form_xls][form_xls]6НК/ࠀµ"/>
      <sheetName val="[form_xls][form_xls]6НК/쀀Ø"/>
      <sheetName val="[form_xls][form_xls]6НК/蠀"/>
      <sheetName val="[form_xls][form_xls]6НК/ü"/>
      <sheetName val="[form_xls][form_xls]6НК/£"/>
      <sheetName val="[form_xls][form_xls]6НК/蠀"/>
      <sheetName val="[form_xls][form_xls]6НК/頀K"/>
      <sheetName val="Comp"/>
      <sheetName val="DATA"/>
      <sheetName val="form.xls"/>
      <sheetName val="Depr"/>
      <sheetName val="ЗАО_н.ит_x0000_伔⡇躁⬦_x0011_[form.xl"/>
      <sheetName val="консалт"/>
      <sheetName val="ф 03а-03(1)"/>
      <sheetName val="Условия"/>
      <sheetName val="Расч-прибыли"/>
      <sheetName val="Аморт-я ввод ОС"/>
      <sheetName val="ТехЗ"/>
      <sheetName val="зд"/>
      <sheetName val="Таб"/>
      <sheetName val="___________________________20_2"/>
      <sheetName val="16_121"/>
      <sheetName val="4b_-_P&amp;L_ProductLine1"/>
      <sheetName val="4a_-_Revenue_ProductLine1"/>
      <sheetName val="5a_-_Orders_analysis1"/>
      <sheetName val="8_-_Receivables1"/>
      <sheetName val="D1_-_Balances_input1"/>
      <sheetName val="D3_-_DBmagn1"/>
      <sheetName val="ЛСЦ_начисленное_на_31_12_081"/>
      <sheetName val="ЛЛизинг_начис__на_31_12_081"/>
      <sheetName val="6_NK1"/>
      <sheetName val="1кв__1"/>
      <sheetName val="04_1"/>
      <sheetName val="19_1"/>
      <sheetName val="01_1"/>
      <sheetName val="17_1"/>
      <sheetName val="07_1"/>
      <sheetName val="06_1"/>
      <sheetName val="16_1"/>
      <sheetName val="10_1"/>
      <sheetName val="28_1"/>
      <sheetName val="13_1"/>
      <sheetName val="03_1"/>
      <sheetName val="29_1"/>
      <sheetName val="30_1"/>
      <sheetName val="31_1"/>
      <sheetName val="27_1"/>
      <sheetName val="12_1"/>
      <sheetName val="20_1"/>
      <sheetName val="24_1"/>
      <sheetName val="25_1"/>
      <sheetName val="02_1"/>
      <sheetName val="21_1"/>
      <sheetName val="26_1"/>
      <sheetName val="23_1"/>
      <sheetName val="22_1"/>
      <sheetName val="altai_income_statement1"/>
      <sheetName val="Все_ТЭП"/>
      <sheetName val="èç_ñåì"/>
      <sheetName val="assumpt."/>
      <sheetName val="мат расходы"/>
      <sheetName val="Шт расписание"/>
      <sheetName val="Prelim Cost"/>
      <sheetName val="PY misstatements"/>
      <sheetName val="A4-1&amp;2"/>
      <sheetName val="TPC con vs bdg"/>
      <sheetName val="Planned VoWD"/>
      <sheetName val="KONSOLID"/>
      <sheetName val="Код_ГТМ"/>
      <sheetName val="Lead"/>
      <sheetName val="Variants"/>
      <sheetName val="FA_depreciation"/>
      <sheetName val="PY_misstatements"/>
      <sheetName val="treatment summary"/>
      <sheetName val="sheet0"/>
      <sheetName val="25__Hidden"/>
      <sheetName val="2__Inputs"/>
      <sheetName val="Checks"/>
      <sheetName val="Дин. оборотн. ср-в!!!"/>
      <sheetName val="Уровень показателей!!!"/>
      <sheetName val="Б3!!!"/>
      <sheetName val="Б1"/>
      <sheetName val="Sup"/>
      <sheetName val="Здания "/>
      <sheetName val="22"/>
      <sheetName val="Subgroups"/>
      <sheetName val="PCA's &amp; SI's"/>
      <sheetName val="Utilitis Plan_Units"/>
      <sheetName val="Drop-Downs"/>
      <sheetName val="6НК/_x0000_瀀G"/>
      <sheetName val="6НК0_x0000_#"/>
      <sheetName val="6НК0_x0000_Å"/>
      <sheetName val="пост. пар."/>
      <sheetName val="Фин. пок-ли"/>
      <sheetName val="6НК예썘/_x0000_"/>
      <sheetName val="COS"/>
      <sheetName val="пассоб"/>
      <sheetName val="Royalty"/>
      <sheetName val="акт10"/>
      <sheetName val="1610"/>
      <sheetName val="1210"/>
      <sheetName val="Master Inputs Start here"/>
      <sheetName val="1 квартал"/>
      <sheetName val="6НК_x0007__x001c_  "/>
      <sheetName val="План_ГЗ"/>
      <sheetName val="Вид_предмета"/>
      <sheetName val="DCF"/>
      <sheetName val="Prep"/>
      <sheetName val="6НК예썘/"/>
      <sheetName val="Проектные работы"/>
      <sheetName val="Спецтехника, оборудование, база"/>
      <sheetName val="Первоначальные условия"/>
      <sheetName val="Себестоимость"/>
      <sheetName val="АлЭС"/>
      <sheetName val="июль ппд(факт)"/>
      <sheetName val="25.07.08г (2)"/>
      <sheetName val="поч԰_x0000_缀_x0000_"/>
      <sheetName val="6НКက_x0000_퀀ѫ"/>
      <sheetName val="почЀⵟഀꚃ"/>
      <sheetName val="Production"/>
      <sheetName val="[form.xls][form.xls]_form_xls_2"/>
      <sheetName val="[form.xls][form.xls]_form_xls_3"/>
      <sheetName val="[form.xls][form.xls]_form_xls_4"/>
      <sheetName val="[form.xls][form.xls]_form_xls_5"/>
      <sheetName val="[form.xls][form.xls]_form_xls_6"/>
      <sheetName val="[form.xls][form.xls]_form_xls_7"/>
      <sheetName val="сводУМЗ"/>
      <sheetName val="Acct Numb"/>
      <sheetName val="Price Index Price Data"/>
      <sheetName val="Foglio1"/>
      <sheetName val="Qпр(12)"/>
      <sheetName val="НСП 2020"/>
      <sheetName val="Е-120 проч"/>
      <sheetName val="Е-120 основн"/>
      <sheetName val="Е-130"/>
      <sheetName val="b 1"/>
      <sheetName val="a 100"/>
      <sheetName val="Gen Data"/>
      <sheetName val="instruqcia"/>
      <sheetName val="Variables"/>
      <sheetName val="Свод тех.харак"/>
      <sheetName val="Расчет"/>
      <sheetName val="Ф-13"/>
      <sheetName val="Шым"/>
      <sheetName val="р-ны"/>
      <sheetName val="кол-во договоров ОЗ"/>
      <sheetName val="вх.исх.корр"/>
      <sheetName val="площадь"/>
      <sheetName val="орг.тех"/>
      <sheetName val="приборы"/>
      <sheetName val="Мат.пом"/>
      <sheetName val="Налоги на транспорт"/>
      <sheetName val="ОДТ и ГЦТ"/>
      <sheetName val="НД_2017"/>
      <sheetName val="потр"/>
      <sheetName val="СН"/>
      <sheetName val="не удалять!"/>
      <sheetName val="Заполните"/>
      <sheetName val="Факт"/>
      <sheetName val="ремонт_251"/>
      <sheetName val="Cash_flows_-_PBC3"/>
      <sheetName val="FA_register3"/>
      <sheetName val="ремонт_2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/>
      <sheetData sheetId="642" refreshError="1"/>
      <sheetData sheetId="643" refreshError="1"/>
      <sheetData sheetId="644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/>
      <sheetData sheetId="753"/>
      <sheetData sheetId="754"/>
      <sheetData sheetId="755"/>
      <sheetData sheetId="756"/>
      <sheetData sheetId="757"/>
      <sheetData sheetId="758"/>
      <sheetData sheetId="759" refreshError="1"/>
      <sheetData sheetId="760"/>
      <sheetData sheetId="761"/>
      <sheetData sheetId="762"/>
      <sheetData sheetId="763"/>
      <sheetData sheetId="764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/>
      <sheetData sheetId="771" refreshError="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 refreshError="1"/>
      <sheetData sheetId="986" refreshError="1"/>
      <sheetData sheetId="987" refreshError="1"/>
      <sheetData sheetId="988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/>
      <sheetData sheetId="1017" refreshError="1"/>
      <sheetData sheetId="1018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/>
      <sheetData sheetId="1081"/>
      <sheetData sheetId="1082"/>
      <sheetData sheetId="1083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/>
      <sheetData sheetId="1132"/>
      <sheetData sheetId="1133"/>
      <sheetData sheetId="1134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/>
      <sheetData sheetId="1142"/>
      <sheetData sheetId="1143" refreshError="1"/>
      <sheetData sheetId="1144" refreshError="1"/>
      <sheetData sheetId="1145"/>
      <sheetData sheetId="1146"/>
      <sheetData sheetId="1147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/>
      <sheetData sheetId="1158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/>
      <sheetData sheetId="1202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/>
      <sheetData sheetId="1314" refreshError="1"/>
      <sheetData sheetId="1315" refreshError="1"/>
      <sheetData sheetId="1316" refreshError="1"/>
      <sheetData sheetId="1317"/>
      <sheetData sheetId="1318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/>
      <sheetData sheetId="1402"/>
      <sheetData sheetId="1403"/>
      <sheetData sheetId="1404"/>
    </sheetDataSet>
  </externalBook>
</externalLink>
</file>

<file path=xl/externalLinks/externalLink3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"/>
      <sheetName val="Факт-Бюджет"/>
      <sheetName val="Факт"/>
      <sheetName val="Реализация"/>
      <sheetName val="Евкарпиди "/>
      <sheetName val="без НДС"/>
      <sheetName val="Потребители"/>
      <sheetName val="Блоки"/>
      <sheetName val="потр"/>
      <sheetName val="СН"/>
      <sheetName val="Sheet1"/>
      <sheetName val="Форма2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ез НДС"/>
      <sheetName val="с НДС"/>
      <sheetName val="расчет"/>
      <sheetName val="2007"/>
      <sheetName val="Касса"/>
      <sheetName val="Проценты (%) "/>
      <sheetName val="Форма 5 (кредиты)"/>
      <sheetName val="2006-2008"/>
      <sheetName val="2007 (2)"/>
      <sheetName val="после бюдж"/>
      <sheetName val="ден потоки с взаим общ"/>
      <sheetName val="2006"/>
      <sheetName val="после бюдж (2)"/>
      <sheetName val="Бюджет"/>
      <sheetName val="Форма2"/>
      <sheetName val="Форма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доходов "/>
      <sheetName val="Форма1"/>
      <sheetName val="Форма2"/>
      <sheetName val="Бюджет"/>
      <sheetName val="АПК реформа"/>
      <sheetName val="без НДС"/>
      <sheetName val="Sens"/>
      <sheetName val="OpEx_ContFlow"/>
      <sheetName val="Production&amp;Sales"/>
      <sheetName val="General assumptions"/>
      <sheetName val="Earnings"/>
      <sheetName val="Earnings_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иминирование (3)"/>
      <sheetName val="Лист1"/>
      <sheetName val="Анализ Изменений"/>
      <sheetName val="Бюджет свод "/>
      <sheetName val="КТГ Аймак 30.05.07"/>
      <sheetName val="Алматы"/>
      <sheetName val="2008 ГСМ"/>
      <sheetName val="канц"/>
      <sheetName val="Плата за загрязнение "/>
      <sheetName val="Типограф"/>
      <sheetName val="Форма1"/>
      <sheetName val="Форма2"/>
      <sheetName val="АПК реформа"/>
      <sheetName val="без НДС"/>
      <sheetName val="П"/>
      <sheetName val="Энергия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и (общие)"/>
      <sheetName val="Платежи"/>
      <sheetName val="Сводная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Итоги (Автоперевозчик)"/>
      <sheetName val="Справочник"/>
    </sheetNames>
    <sheetDataSet>
      <sheetData sheetId="0" refreshError="1"/>
      <sheetData sheetId="1" refreshError="1"/>
      <sheetData sheetId="2" refreshError="1">
        <row r="9">
          <cell r="B9" t="str">
            <v>Киевское представительство ОАО ПБК  " Славутич"</v>
          </cell>
        </row>
        <row r="10">
          <cell r="B10" t="str">
            <v>Львовское представительство "Славутич"</v>
          </cell>
        </row>
        <row r="11">
          <cell r="B11" t="str">
            <v>ПП "ЯКУБЯК А.Г."</v>
          </cell>
        </row>
        <row r="12">
          <cell r="B12" t="str">
            <v>ЧП "МАРАХОНЬКО"</v>
          </cell>
        </row>
        <row r="13">
          <cell r="B13" t="str">
            <v>ПП ОДАРЧУК О.П.</v>
          </cell>
        </row>
        <row r="14">
          <cell r="B14" t="str">
            <v>ТОВ "МИТИЦЕП-ЛИВОБЕРЕЖЖЯ"</v>
          </cell>
        </row>
        <row r="15">
          <cell r="B15" t="str">
            <v>Запорожье  АО ПБК "Славутич"</v>
          </cell>
        </row>
        <row r="16">
          <cell r="B16" t="str">
            <v>ВАТ "Предприятие 0904"</v>
          </cell>
        </row>
        <row r="17">
          <cell r="B17" t="str">
            <v>ЧП СТЕЖКА Т.М.</v>
          </cell>
        </row>
        <row r="18">
          <cell r="B18" t="str">
            <v>ПП ЗАКРЕНИЧНЫЙ Б.Д.</v>
          </cell>
        </row>
        <row r="19">
          <cell r="B19" t="str">
            <v>ПП "СТАШУК"</v>
          </cell>
        </row>
        <row r="20">
          <cell r="B20" t="str">
            <v>ПП "ЯКУБЯК А.Г."</v>
          </cell>
        </row>
        <row r="21">
          <cell r="B21" t="str">
            <v>ТОВ "К.Р.Т."</v>
          </cell>
        </row>
        <row r="22">
          <cell r="B22" t="str">
            <v>ПП "СТАШУК"</v>
          </cell>
        </row>
        <row r="23">
          <cell r="B23" t="str">
            <v>ЧП "МАРАХОНЬКО"</v>
          </cell>
        </row>
        <row r="24">
          <cell r="B24" t="str">
            <v>ПП ОДАРЧУК О.П.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ЦентрЗатр"/>
      <sheetName val="Добыча нефти4"/>
      <sheetName val="form"/>
      <sheetName val="группа"/>
      <sheetName val="GAAP TB 31.12.01  detail p&amp;l"/>
      <sheetName val="КЭШ"/>
      <sheetName val="ОПиУ"/>
      <sheetName val="Лист1"/>
      <sheetName val="1БО"/>
      <sheetName val="штат"/>
      <sheetName val="КВЛ"/>
      <sheetName val="Канцтовары"/>
      <sheetName val="аренда"/>
      <sheetName val="связь"/>
      <sheetName val="реклама"/>
      <sheetName val="расхмат"/>
      <sheetName val="прочие стор"/>
      <sheetName val="услуги прочие"/>
      <sheetName val="обуч"/>
      <sheetName val="ком"/>
      <sheetName val="Выкуп порталов"/>
      <sheetName val="представ"/>
      <sheetName val="обуч (2)"/>
      <sheetName val="прочие стор (2)"/>
      <sheetName val="ком (2)"/>
      <sheetName val="КВЛ (2)"/>
      <sheetName val="СД"/>
      <sheetName val="прочие расходы"/>
      <sheetName val="шт (2)"/>
      <sheetName val="аренда (2)"/>
      <sheetName val="прогноз движения денег в ежемес"/>
      <sheetName val="ОПиУ в ежемес."/>
      <sheetName val="Баланс"/>
      <sheetName val="курсы"/>
      <sheetName val="XREF"/>
      <sheetName val="Добыча_нефти41"/>
      <sheetName val="Добыча_нефти4"/>
      <sheetName val="Добыча_нефти42"/>
      <sheetName val="ЯНВАРЬ"/>
      <sheetName val="Добычанефти4"/>
      <sheetName val="поставкасравн13"/>
      <sheetName val="Movements"/>
      <sheetName val="АПК реформа"/>
      <sheetName val="из сем"/>
      <sheetName val="Б.мчас (П)"/>
      <sheetName val="свод"/>
      <sheetName val="calc"/>
      <sheetName val="2008 ГСМ"/>
      <sheetName val="Плата за загрязнение "/>
      <sheetName val="Типограф"/>
      <sheetName val="PP&amp;E mvt for 2003"/>
      <sheetName val="IS"/>
      <sheetName val="канц"/>
      <sheetName val="Апрель"/>
      <sheetName val="Сентябрь"/>
      <sheetName val="Декабрь"/>
      <sheetName val="Ноябрь"/>
      <sheetName val="Квартал"/>
      <sheetName val="Июль"/>
      <sheetName val="Июнь"/>
      <sheetName val="Март"/>
      <sheetName val="поставка сравн13"/>
      <sheetName val="факс(2005-20гг.)"/>
      <sheetName val="База"/>
      <sheetName val="Hidden"/>
      <sheetName val="ОТЧЕТ КТЖ 01.01.09"/>
      <sheetName val="FES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Balance Sheet"/>
      <sheetName val="summary"/>
      <sheetName val="Datasheet"/>
      <sheetName val="1 вариант  2009 "/>
      <sheetName val="Лист2"/>
      <sheetName val="Список документов"/>
      <sheetName val="GAAP TB 30.09.01  detail p&amp;l"/>
      <sheetName val="Авансы_уплач,деньги в регионах"/>
      <sheetName val="#ССЫЛКА"/>
      <sheetName val="Авансы_уплач,деньги в регионах,"/>
      <sheetName val="d_pok"/>
      <sheetName val="б"/>
      <sheetName val="PLтв - Б"/>
      <sheetName val="Макро"/>
      <sheetName val="Собственный капитал"/>
      <sheetName val="Содержание"/>
      <sheetName val="Гр5(о)"/>
      <sheetName val="$ IS"/>
      <sheetName val="7"/>
      <sheetName val="10"/>
      <sheetName val="1"/>
      <sheetName val="ЕдИзм"/>
      <sheetName val="Предпр"/>
      <sheetName val="УПРАВЛЕНИЕ11"/>
      <sheetName val="Disclosure"/>
      <sheetName val="4"/>
      <sheetName val="Служебный ФКРБ"/>
      <sheetName val="Источник финансирования"/>
      <sheetName val="Способ закупки"/>
      <sheetName val="Тип пункта плана"/>
      <sheetName val="Movement"/>
      <sheetName val="Budget"/>
      <sheetName val="2.2 ОтклОТМ"/>
      <sheetName val="1.3.2 ОТМ"/>
      <sheetName val="Cost 99v98"/>
      <sheetName val="cant sim"/>
      <sheetName val="PYTB"/>
      <sheetName val="XLR_NoRangeSheet"/>
      <sheetName val="фот пп2000разбивка"/>
      <sheetName val="I. Прогноз доходов"/>
      <sheetName val="Production_Ref Q-1-3"/>
      <sheetName val="1NK"/>
      <sheetName val="Financial ratios А3"/>
      <sheetName val="2_2 ОтклОТМ"/>
      <sheetName val="1_3_2 ОТМ"/>
      <sheetName val="U2 775 - COGS comparison per su"/>
      <sheetName val="ЗАО_н.ит"/>
      <sheetName val="ЗАО_мес"/>
      <sheetName val="Production_ref_Q4"/>
      <sheetName val="Sales-COS"/>
      <sheetName val="Analytics"/>
      <sheetName val="FA Movement Kyrg"/>
      <sheetName val="Reference"/>
      <sheetName val="Anlagevermögen"/>
      <sheetName val="Pbs_Wbs_ATC"/>
      <sheetName val="перевозки"/>
      <sheetName val="Non-Statistical Sampling Master"/>
      <sheetName val="Global Data"/>
      <sheetName val="SMSTemp"/>
      <sheetName val="Instructions"/>
      <sheetName val="US Dollar 2003"/>
      <sheetName val="SDR 2003"/>
      <sheetName val="Captions"/>
      <sheetName val="Info"/>
      <sheetName val="Пр2"/>
      <sheetName val="Control Settings"/>
      <sheetName val="из_сем1"/>
      <sheetName val="US_Dollar_20031"/>
      <sheetName val="SDR_20031"/>
      <sheetName val="из_сем"/>
      <sheetName val="US_Dollar_2003"/>
      <sheetName val="SDR_2003"/>
      <sheetName val="из_сем2"/>
      <sheetName val="US_Dollar_20032"/>
      <sheetName val="SDR_20032"/>
      <sheetName val="Статьи"/>
      <sheetName val="Input"/>
      <sheetName val="Const"/>
      <sheetName val="Dep_OpEx"/>
      <sheetName val="GTM BK"/>
      <sheetName val="Consolidator Inputs"/>
      <sheetName val="Auxilliary_Info"/>
      <sheetName val="KreПК"/>
      <sheetName val="Sheet1"/>
      <sheetName val="7.1"/>
      <sheetName val="Aug"/>
      <sheetName val="Apr"/>
      <sheetName val="Dec"/>
      <sheetName val="Jul"/>
      <sheetName val="Jun"/>
      <sheetName val="May"/>
      <sheetName val="Mar"/>
      <sheetName val="Nov"/>
      <sheetName val="Oct"/>
      <sheetName val="Sep"/>
      <sheetName val="Feb"/>
      <sheetName val="Jan"/>
      <sheetName val="Нефть"/>
      <sheetName val="FP20DB (3)"/>
      <sheetName val="Курс валют"/>
      <sheetName val="АЗФ"/>
      <sheetName val="АК"/>
      <sheetName val="Актюбе"/>
      <sheetName val="ССГПО"/>
      <sheetName val="Другие расходы"/>
      <sheetName val="Форма 4 кап.зат-ты (2)"/>
      <sheetName val="2006 AJE RJE"/>
      <sheetName val="Преискурант"/>
      <sheetName val="стр.245 (2)"/>
      <sheetName val="SETUP"/>
      <sheetName val="топливо"/>
      <sheetName val="Потребители"/>
      <sheetName val="Сдача "/>
      <sheetName val="МО 0012"/>
      <sheetName val="класс"/>
      <sheetName val="14.1.2.2.(Услуги связи)"/>
      <sheetName val="Осн"/>
      <sheetName val="13 NGDO"/>
      <sheetName val="  2.3.2"/>
      <sheetName val=""/>
      <sheetName val="Ввод"/>
      <sheetName val="СписокТЭП"/>
      <sheetName val="12 из 57 АЗС"/>
      <sheetName val="Авансы-1"/>
      <sheetName val="постоянные затраты"/>
      <sheetName val="Бюджет"/>
      <sheetName val="Пок"/>
      <sheetName val="H3.100 Rollforward"/>
      <sheetName val="Налоги"/>
      <sheetName val="Capex"/>
      <sheetName val="Kolommen_balans"/>
      <sheetName val="SA Procedures"/>
      <sheetName val="Пр 41"/>
      <sheetName val="5R"/>
      <sheetName val="9"/>
      <sheetName val="L-1"/>
      <sheetName val="ввод-вывод ОС авг2004- 2005"/>
      <sheetName val="ОборБалФормОтч"/>
      <sheetName val="ТитулЛистОтч"/>
      <sheetName val="Graph"/>
      <sheetName val="прил№10"/>
      <sheetName val="1 (2)"/>
      <sheetName val="ППД"/>
      <sheetName val="2в"/>
      <sheetName val="общ-нефт"/>
      <sheetName val="O.500 Property Tax"/>
      <sheetName val="Common"/>
      <sheetName val="OPEX&amp;FIN"/>
      <sheetName val="форма 3 смета затрат"/>
      <sheetName val="Подразделения"/>
      <sheetName val="Проекты"/>
      <sheetName val="Сотрудники"/>
      <sheetName val="Спр. раб."/>
      <sheetName val="Cashflow"/>
      <sheetName val="K-800 Imp. test"/>
      <sheetName val="FA register"/>
      <sheetName val="Добыча_нефти43"/>
      <sheetName val="GAAP_TB_31_12_01__detail_p&amp;l"/>
      <sheetName val="прочие_стор"/>
      <sheetName val="услуги_прочие"/>
      <sheetName val="Выкуп_порталов"/>
      <sheetName val="обуч_(2)"/>
      <sheetName val="прочие_стор_(2)"/>
      <sheetName val="ком_(2)"/>
      <sheetName val="КВЛ_(2)"/>
      <sheetName val="прочие_расходы"/>
      <sheetName val="шт_(2)"/>
      <sheetName val="аренда_(2)"/>
      <sheetName val="прогноз_движения_денег_в_ежемес"/>
      <sheetName val="ОПиУ_в_ежемес_"/>
      <sheetName val="АПК_реформа"/>
      <sheetName val="Б_мчас_(П)"/>
      <sheetName val="PP&amp;E_mvt_for_2003"/>
      <sheetName val="2008_ГСМ"/>
      <sheetName val="Плата_за_загрязнение_"/>
      <sheetName val="факс(2005-20гг_)"/>
      <sheetName val="поставка_сравн13"/>
      <sheetName val="Russia Print Version"/>
      <sheetName val="finbal10"/>
      <sheetName val="12НК"/>
      <sheetName val="3НК"/>
      <sheetName val="7НК"/>
      <sheetName val="KCC"/>
      <sheetName val="Данные"/>
      <sheetName val="П"/>
      <sheetName val="2кв."/>
      <sheetName val="ОТиТБ"/>
      <sheetName val="A-20"/>
      <sheetName val="CO1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Comp06"/>
      <sheetName val="MACRO2.XLM"/>
      <sheetName val="U-ZR_AT1.XLS"/>
      <sheetName val="TOC"/>
      <sheetName val="NPV"/>
      <sheetName val="План произв-ва (мес.) (бюджет)"/>
      <sheetName val="Инв.вл"/>
      <sheetName val="факт 2005 г."/>
      <sheetName val="д.7.001"/>
      <sheetName val="свод грузоотпр."/>
      <sheetName val="Курс"/>
      <sheetName val="Inputs"/>
      <sheetName val="Лист3"/>
      <sheetName val="Итоговая таблица"/>
      <sheetName val="Расчет2000Прямой"/>
      <sheetName val="ДД"/>
      <sheetName val="ATI"/>
      <sheetName val="Блоки"/>
      <sheetName val="_ССЫЛКА"/>
      <sheetName val="Справочник"/>
      <sheetName val="I KEY INFORMATION"/>
      <sheetName val="почтов."/>
      <sheetName val="11"/>
      <sheetName val="6НК-cт."/>
      <sheetName val="Interco payables&amp;receivables"/>
      <sheetName val="предприятия"/>
      <sheetName val="Оборудование_стоим"/>
      <sheetName val="ГСМ Гараж"/>
      <sheetName val="ГСМ по инвест"/>
      <sheetName val="аморт"/>
      <sheetName val="Запчасти Гараж"/>
      <sheetName val="Стор Орг.РМУ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Фин.обязат."/>
      <sheetName val="спецпит,проездн."/>
      <sheetName val="Бюджет тек. затрат"/>
      <sheetName val="коммун."/>
      <sheetName val="Loaded"/>
      <sheetName val="ТД РАП"/>
      <sheetName val="Добыча_нефти44"/>
      <sheetName val="GAAP_TB_31_12_01__detail_p&amp;l1"/>
      <sheetName val="прочие_стор1"/>
      <sheetName val="услуги_прочие1"/>
      <sheetName val="Выкуп_порталов1"/>
      <sheetName val="обуч_(2)1"/>
      <sheetName val="прочие_стор_(2)1"/>
      <sheetName val="ком_(2)1"/>
      <sheetName val="КВЛ_(2)1"/>
      <sheetName val="прочие_расходы1"/>
      <sheetName val="шт_(2)1"/>
      <sheetName val="аренда_(2)1"/>
      <sheetName val="прогноз_движения_денег_в_ежеме1"/>
      <sheetName val="ОПиУ_в_ежемес_1"/>
      <sheetName val="АПК_реформа1"/>
      <sheetName val="из_сем3"/>
      <sheetName val="Б_мчас_(П)1"/>
      <sheetName val="PP&amp;E_mvt_for_20031"/>
      <sheetName val="2008_ГСМ1"/>
      <sheetName val="Плата_за_загрязнение_1"/>
      <sheetName val="факс(2005-20гг_)1"/>
      <sheetName val="поставка_сравн131"/>
      <sheetName val="ОТЧЕТ_КТЖ_01_01_09"/>
      <sheetName val="8180_(8181,8182)"/>
      <sheetName val="Balance_Sheet"/>
      <sheetName val="1_вариант__2009_"/>
      <sheetName val="Список_документов"/>
      <sheetName val="GAAP_TB_30_09_01__detail_p&amp;l"/>
      <sheetName val="1_(2)"/>
      <sheetName val="2_2_ОтклОТМ"/>
      <sheetName val="1_3_2_ОТМ"/>
      <sheetName val="Cost_99v98"/>
      <sheetName val="cant_sim"/>
      <sheetName val="Production_Ref_Q-1-3"/>
      <sheetName val="фот_пп2000разбивка"/>
      <sheetName val="ЗАО_н_ит"/>
      <sheetName val="Financial_ratios_А3"/>
      <sheetName val="2_2_ОтклОТМ1"/>
      <sheetName val="1_3_2_ОТМ1"/>
      <sheetName val="U2_775_-_COGS_comparison_per_su"/>
      <sheetName val="I__Прогноз_доходов"/>
      <sheetName val="O_500_Property_Tax"/>
      <sheetName val="форма_3_смета_затрат"/>
      <sheetName val="$_IS"/>
      <sheetName val="Собственный_капитал"/>
      <sheetName val="Авансы_уплач,деньги_в_регионах"/>
      <sheetName val="Авансы_уплач,деньги_в_регионах,"/>
      <sheetName val="PLтв_-_Б"/>
      <sheetName val="Спр__раб_"/>
      <sheetName val="US_Dollar_20033"/>
      <sheetName val="SDR_20033"/>
      <sheetName val="Control_Settings"/>
      <sheetName val="GTM_BK"/>
      <sheetName val="Consolidator_Inputs"/>
      <sheetName val="FP20DB_(3)"/>
      <sheetName val="Курс_валют"/>
      <sheetName val="Другие_расходы"/>
      <sheetName val="Форма_4_кап_зат-ты_(2)"/>
      <sheetName val="2006_AJE_RJE"/>
      <sheetName val="стр_245_(2)"/>
      <sheetName val="Сдача_"/>
      <sheetName val="МО_0012"/>
      <sheetName val="14_1_2_2_(Услуги_связи)"/>
      <sheetName val="13_NGDO"/>
      <sheetName val="__2_3_2"/>
      <sheetName val="12_из_57_АЗС"/>
      <sheetName val="постоянные_затраты"/>
      <sheetName val="7_1"/>
      <sheetName val="Пр_41"/>
      <sheetName val="Russia_Print_Version"/>
      <sheetName val="2кв_"/>
      <sheetName val="Non-Statistical_Sampling_Master"/>
      <sheetName val="Global_Data"/>
      <sheetName val="H3_100_Rollforward"/>
      <sheetName val="MACRO2_XLM"/>
      <sheetName val="U-ZR_AT1_XLS"/>
      <sheetName val="План_произв-ва_(мес_)_(бюджет)"/>
      <sheetName val="Инв_вл"/>
      <sheetName val="факт_2005_г_"/>
      <sheetName val="д_7_001"/>
      <sheetName val="свод_грузоотпр_"/>
      <sheetName val="Итоговая_таблица"/>
      <sheetName val="I_KEY_INFORMATION"/>
      <sheetName val="почтов_"/>
      <sheetName val="6НК-cт_"/>
      <sheetName val="Interco_payables&amp;receivables"/>
      <sheetName val="ГСМ_Гараж"/>
      <sheetName val="ГСМ_по_инвест"/>
      <sheetName val="Запчасти_Гараж"/>
      <sheetName val="Стор_Орг_РМУ"/>
      <sheetName val="Материалы_РМУ"/>
      <sheetName val="Постановка_на_учет_авто"/>
      <sheetName val="Размножение_проектов"/>
      <sheetName val="материалы_ВДГО"/>
      <sheetName val="Тех_осмотр"/>
      <sheetName val="Проект_1"/>
      <sheetName val="Объем_ВДГО"/>
      <sheetName val="Фин_обязат_"/>
      <sheetName val="спецпит,проездн_"/>
      <sheetName val="коммун_"/>
      <sheetName val="Бюджет_тек__затрат"/>
      <sheetName val="K-800_Imp__test"/>
      <sheetName val="FA_register"/>
      <sheetName val="не_удалять!"/>
      <sheetName val="заявка_на_произ"/>
      <sheetName val="Служебный ФК_x0005__x0000_"/>
      <sheetName val="Securities"/>
      <sheetName val="ГМ "/>
      <sheetName val="6НК簀⽕쐀⽕"/>
      <sheetName val="6НКԯ_x0000_缀_x0000_"/>
      <sheetName val="Служебный ФК_x0000__x0000_"/>
      <sheetName val="6НК_x0007__x001c_ _x000d_"/>
      <sheetName val="_x0000__x000e__x0000__x000a__x0000__x0008__x0000__x000a__x0000__x000b__x0000__x0010__x0000__x0007_"/>
      <sheetName val="Добыча_нефти45"/>
      <sheetName val="GAAP_TB_31_12_01__detail_p&amp;l2"/>
      <sheetName val="прочие_стор2"/>
      <sheetName val="услуги_прочие2"/>
      <sheetName val="Выкуп_порталов2"/>
      <sheetName val="обуч_(2)2"/>
      <sheetName val="прочие_стор_(2)2"/>
      <sheetName val="ком_(2)2"/>
      <sheetName val="КВЛ_(2)2"/>
      <sheetName val="прочие_расходы2"/>
      <sheetName val="шт_(2)2"/>
      <sheetName val="аренда_(2)2"/>
      <sheetName val="прогноз_движения_денег_в_ежеме2"/>
      <sheetName val="ОПиУ_в_ежемес_2"/>
      <sheetName val="АПК_реформа2"/>
      <sheetName val="из_сем4"/>
      <sheetName val="Б_мчас_(П)2"/>
      <sheetName val="PP&amp;E_mvt_for_20032"/>
      <sheetName val="2008_ГСМ2"/>
      <sheetName val="Плата_за_загрязнение_2"/>
      <sheetName val="факс(2005-20гг_)2"/>
      <sheetName val="поставка_сравн132"/>
      <sheetName val="форма_3_смета_затрат1"/>
      <sheetName val="1_(2)1"/>
      <sheetName val="2_2_ОтклОТМ2"/>
      <sheetName val="1_3_2_ОТМ2"/>
      <sheetName val="Cost_99v981"/>
      <sheetName val="cant_sim1"/>
      <sheetName val="Production_Ref_Q-1-31"/>
      <sheetName val="фот_пп2000разбивка1"/>
      <sheetName val="ЗАО_н_ит1"/>
      <sheetName val="Financial_ratios_А31"/>
      <sheetName val="2_2_ОтклОТМ3"/>
      <sheetName val="1_3_2_ОТМ3"/>
      <sheetName val="U2_775_-_COGS_comparison_per_s1"/>
      <sheetName val="I__Прогноз_доходов1"/>
      <sheetName val="ОТЧЕТ_КТЖ_01_01_091"/>
      <sheetName val="8180_(8181,8182)1"/>
      <sheetName val="Balance_Sheet1"/>
      <sheetName val="1_вариант__2009_1"/>
      <sheetName val="Список_документов1"/>
      <sheetName val="GAAP_TB_30_09_01__detail_p&amp;l1"/>
      <sheetName val="O_500_Property_Tax1"/>
      <sheetName val="Авансы_уплач,деньги_в_регионах1"/>
      <sheetName val="Авансы_уплач,деньги_в_регионах2"/>
      <sheetName val="PLтв_-_Б1"/>
      <sheetName val="Спр__раб_1"/>
      <sheetName val="$_IS1"/>
      <sheetName val="Собственный_капитал1"/>
      <sheetName val="K-800_Imp__test1"/>
      <sheetName val="FA_register1"/>
      <sheetName val="US_Dollar_20034"/>
      <sheetName val="SDR_20034"/>
      <sheetName val="Control_Settings1"/>
      <sheetName val="GTM_BK1"/>
      <sheetName val="Consolidator_Inputs1"/>
      <sheetName val="FP20DB_(3)1"/>
      <sheetName val="Курс_валют1"/>
      <sheetName val="Другие_расходы1"/>
      <sheetName val="Форма_4_кап_зат-ты_(2)1"/>
      <sheetName val="2006_AJE_RJE1"/>
      <sheetName val="стр_245_(2)1"/>
      <sheetName val="Сдача_1"/>
      <sheetName val="МО_00121"/>
      <sheetName val="14_1_2_2_(Услуги_связи)1"/>
      <sheetName val="13_NGDO1"/>
      <sheetName val="__2_3_21"/>
      <sheetName val="12_из_57_АЗС1"/>
      <sheetName val="постоянные_затраты1"/>
      <sheetName val="7_11"/>
      <sheetName val="Пр_411"/>
      <sheetName val="Russia_Print_Version1"/>
      <sheetName val="2кв_1"/>
      <sheetName val="Non-Statistical_Sampling_Maste1"/>
      <sheetName val="Global_Data1"/>
      <sheetName val="H3_100_Rollforward1"/>
      <sheetName val="MACRO2_XLM1"/>
      <sheetName val="U-ZR_AT1_XLS1"/>
      <sheetName val="План_произв-ва_(мес_)_(бюджет)1"/>
      <sheetName val="Инв_вл1"/>
      <sheetName val="факт_2005_г_1"/>
      <sheetName val="д_7_0011"/>
      <sheetName val="свод_грузоотпр_1"/>
      <sheetName val="Итоговая_таблица1"/>
      <sheetName val="I_KEY_INFORMATION1"/>
      <sheetName val="почтов_1"/>
      <sheetName val="6НК-cт_1"/>
      <sheetName val="Interco_payables&amp;receivables1"/>
      <sheetName val="ГСМ_Гараж1"/>
      <sheetName val="ГСМ_по_инвест1"/>
      <sheetName val="Запчасти_Гараж1"/>
      <sheetName val="Стор_Орг_РМУ1"/>
      <sheetName val="Материалы_РМУ1"/>
      <sheetName val="Постановка_на_учет_авто1"/>
      <sheetName val="Размножение_проектов1"/>
      <sheetName val="материалы_ВДГО1"/>
      <sheetName val="Тех_осмотр1"/>
      <sheetName val="Проект_11"/>
      <sheetName val="Объем_ВДГО1"/>
      <sheetName val="Фин_обязат_1"/>
      <sheetName val="спецпит,проездн_1"/>
      <sheetName val="Бюджет_тек__затрат1"/>
      <sheetName val="коммун_1"/>
      <sheetName val="Служебный_ФКРБ"/>
      <sheetName val="Источник_финансирования"/>
      <sheetName val="Способ_закупки"/>
      <sheetName val="Тип_пункта_плана"/>
      <sheetName val="ТД_РАП"/>
      <sheetName val="FA_Movement_Kyrg"/>
      <sheetName val="SA_Procedures"/>
      <sheetName val="ввод-вывод_ОС_авг2004-_2005"/>
      <sheetName val="Служебный_ФК"/>
      <sheetName val="ГМ_"/>
      <sheetName val="6НК_x0007__x001c__x0009__x000d_"/>
      <sheetName val="FA Movement "/>
      <sheetName val="depreciation testing"/>
      <sheetName val="доп.дан."/>
      <sheetName val="Input_Assumptions"/>
      <sheetName val="Технический"/>
      <sheetName val="6НК0_x0000_堀-"/>
      <sheetName val="6НК0_x0000_瀀"/>
      <sheetName val="6НК0_x0000_"/>
      <sheetName val="6НК0_x0000_　Y"/>
      <sheetName val="Служебный ФК恔_x001c_"/>
      <sheetName val="Служебный ФК皸ɫ"/>
      <sheetName val="Служебный ФК_x0017_"/>
      <sheetName val="Служебный ФК_xdd10__x001f_"/>
      <sheetName val="Служебный ФК悄,"/>
      <sheetName val="Служебный ФК峔("/>
      <sheetName val="Служебный ФК厈-"/>
      <sheetName val="Служебный ФК⽄"/>
      <sheetName val="Служебный ФК嵔 "/>
      <sheetName val="Служебный ФК_xdd90__x0012_"/>
      <sheetName val="Служебный ФК『"/>
      <sheetName val="FA_Movement_"/>
      <sheetName val="depreciation_testing"/>
      <sheetName val="доп_дан_"/>
      <sheetName val="Служебный ФКૐǪ"/>
      <sheetName val="Служебный ФК　"/>
      <sheetName val="6НК/_x0000_쀀"/>
      <sheetName val="6НК/_x0000_栀)"/>
      <sheetName val="6НК/_x0000_瀀à"/>
      <sheetName val="6НК/_x0000_⠀´"/>
      <sheetName val="6НК/_x0000_ࠀµ"/>
      <sheetName val="6НК/_x0000_쀀Ø"/>
      <sheetName val="6НК/_x0000_蠀"/>
      <sheetName val="6НК/_x0000_ü"/>
      <sheetName val="6НК/_x0000_£"/>
      <sheetName val="6НК/_x0000_蠀_x0008_"/>
      <sheetName val="6НК/_x0000_頀K"/>
      <sheetName val="ноябрь - декабрь"/>
      <sheetName val="Summary &amp; Variables"/>
      <sheetName val="Индексы"/>
      <sheetName val="Служебный ФК_x0005_"/>
      <sheetName val="6НКԯ"/>
      <sheetName val="Служебный ФК"/>
      <sheetName val="6НК0"/>
      <sheetName val="Служебный ФК_x001f_"/>
      <sheetName val="Служебный ФК_x0012_"/>
      <sheetName val="полугодие"/>
      <sheetName val="Вып.П.П."/>
      <sheetName val="кварталы"/>
      <sheetName val="план"/>
      <sheetName val="Россия-экспорт"/>
      <sheetName val="План_произв-в_x0006__x000c__x0007__x000f__x0010__x0011__x0007__x0007_贰΢ǅ_x0000_Ā_x0000__x0000__x0000__x0000_"/>
      <sheetName val="[form.xls][form.xls]6НК/_x0000_쀀"/>
      <sheetName val="[form.xls][form.xls]6НК/_x0000_栀)"/>
      <sheetName val="[form.xls][form.xls]6НК/_x0000_瀀à"/>
      <sheetName val="[form.xls][form.xls]6НК/_x0000_⠀´"/>
      <sheetName val="[form.xls][form.xls]6НК/_x0000_ࠀµ"/>
      <sheetName val="[form.xls][form.xls]6НК/_x0000_쀀Ø"/>
      <sheetName val="[form.xls][form.xls]6НК/_x0000_蠀"/>
      <sheetName val="[form.xls][form.xls]6НК/_x0000_ü"/>
      <sheetName val="[form.xls][form.xls]6НК/_x0000_£"/>
      <sheetName val="[form.xls][form.xls]6НК/_x0000_蠀_x0008_"/>
      <sheetName val="[form.xls][form.xls]6НК/_x0000_頀K"/>
      <sheetName val="[form.xls]6НК/_x0000_쀀"/>
      <sheetName val="[form.xls]6НК/_x0000_栀)"/>
      <sheetName val="[form.xls]6НК/_x0000_瀀à"/>
      <sheetName val="[form.xls]6НК/_x0000_⠀´"/>
      <sheetName val="[form.xls]6НК/_x0000_ࠀµ"/>
      <sheetName val="[form.xls]6НК/_x0000_쀀Ø"/>
      <sheetName val="[form.xls]6НК/_x0000_蠀"/>
      <sheetName val="[form.xls]6НК/_x0000_ü"/>
      <sheetName val="[form.xls]6НК/_x0000_£"/>
      <sheetName val="[form.xls]6НК/_x0000_蠀_x0008_"/>
      <sheetName val="[form.xls]6НК/_x0000_頀K"/>
      <sheetName val="Служебный ФК⽬"/>
      <sheetName val="Служебный ФК⿯"/>
      <sheetName val="6НК/_x0000__xd800_¹"/>
      <sheetName val="ОПГЗ"/>
      <sheetName val="План ГЗ"/>
      <sheetName val="Вид предмета"/>
      <sheetName val="Год"/>
      <sheetName val="Месяцы"/>
      <sheetName val="ЭКРБ"/>
      <sheetName val="Фонд"/>
      <sheetName val="бартер"/>
      <sheetName val="исп.см."/>
      <sheetName val="L&amp;E"/>
      <sheetName val="Cash flows - PBC"/>
      <sheetName val="6НК퐀ᵝഀ놃"/>
      <sheetName val=" По скв"/>
      <sheetName val="Программа(М)"/>
      <sheetName val="6НК≟ഀﲃ"/>
      <sheetName val="[form.xls]6НК/_x0000__xd800_¹"/>
      <sheetName val="6НК/_x0000_렀£"/>
      <sheetName val="6НК/_x0000_�¹"/>
      <sheetName val="[form.xls][form.xls]6НК/_x0000__xd800_¹"/>
      <sheetName val="[form.xls]6НК/_x0000_렀£"/>
      <sheetName val="Исх"/>
      <sheetName val="КР з.ч"/>
      <sheetName val="breakdown"/>
      <sheetName val="FA depreciation"/>
      <sheetName val="misc"/>
      <sheetName val="16.12"/>
      <sheetName val="-расчет налогов от ФОТ  на 2014"/>
      <sheetName val="Форма3.6"/>
      <sheetName val="-расчет_налогов_от_ФОТ__на_2014"/>
      <sheetName val="Форма3_6"/>
      <sheetName val="78"/>
      <sheetName val="PM-TE"/>
      <sheetName val="Test"/>
      <sheetName val="Keys"/>
      <sheetName val="Precios"/>
      <sheetName val="Settings"/>
      <sheetName val="N"/>
      <sheetName val="MetaData"/>
      <sheetName val="ЛСЦ начисленное на 31.12.08"/>
      <sheetName val="ЛЛизинг начис. на 31.12.08"/>
      <sheetName val="ВОЛС"/>
      <sheetName val="PIT&amp;PP(2)"/>
      <sheetName val="Links"/>
      <sheetName val="Production_analysis"/>
      <sheetName val="Служебный ФК?_x001f_"/>
      <sheetName val="Служебный ФК?_x0012_"/>
      <sheetName val="6НК/"/>
      <sheetName val="[form.xls]6НК/"/>
      <sheetName val="[form.xls][form.xls]6НК/"/>
      <sheetName val="БРК УЖ"/>
      <sheetName val="БРК ЮКО свод"/>
      <sheetName val="Сбер 1450"/>
      <sheetName val="Сбер 1300"/>
      <sheetName val="Сбер 2500"/>
      <sheetName val="Сбер 3750"/>
      <sheetName val="Служебный ФК悤_x001d_"/>
      <sheetName val="5"/>
      <sheetName val="4b - P&amp;L ProductLine"/>
      <sheetName val="4a - Revenue ProductLine"/>
      <sheetName val="5a - Orders analysis"/>
      <sheetName val="8 - Receivables"/>
      <sheetName val="D1 - Balances input"/>
      <sheetName val="D3 - DBmagn"/>
      <sheetName val="Исх.данные"/>
      <sheetName val="распределение модели"/>
      <sheetName val="цеховые"/>
      <sheetName val="fish"/>
      <sheetName val="18."/>
      <sheetName val="08."/>
      <sheetName val="11."/>
      <sheetName val="14."/>
      <sheetName val="15."/>
      <sheetName val="05."/>
      <sheetName val="09."/>
      <sheetName val="04."/>
      <sheetName val="19."/>
      <sheetName val="01."/>
      <sheetName val="17."/>
      <sheetName val="07."/>
      <sheetName val="06."/>
      <sheetName val="16."/>
      <sheetName val="10."/>
      <sheetName val="28."/>
      <sheetName val="13."/>
      <sheetName val="03."/>
      <sheetName val="29."/>
      <sheetName val="30."/>
      <sheetName val="31."/>
      <sheetName val="27."/>
      <sheetName val="12."/>
      <sheetName val="20."/>
      <sheetName val="24."/>
      <sheetName val="25."/>
      <sheetName val="02."/>
      <sheetName val="21."/>
      <sheetName val="26."/>
      <sheetName val="23."/>
      <sheetName val="22."/>
      <sheetName val="altai income statement"/>
      <sheetName val="6 NK"/>
      <sheetName val="1кв. "/>
      <sheetName val="замер"/>
      <sheetName val="Трафик по АУП"/>
      <sheetName val="Трафик по ЦБПТО"/>
      <sheetName val="Трафик по ПНУ"/>
      <sheetName val="Трафик по ЖНУ"/>
      <sheetName val="Трафик по ШНУ"/>
      <sheetName val="P&amp;L"/>
      <sheetName val="Provisions"/>
      <sheetName val="Profiles"/>
      <sheetName val="Wells"/>
      <sheetName val="InputTI"/>
      <sheetName val="153541"/>
      <sheetName val="CD-실적"/>
      <sheetName val="Additions_Disposals"/>
      <sheetName val="без НДС"/>
      <sheetName val="6НК吀ᥢഀ榃"/>
      <sheetName val="[form.xls]6НК/_x0000_�¹"/>
      <sheetName val="[form.xls][form.xls]6НК/_x0000_�¹"/>
      <sheetName val="Трафик_по_АУП"/>
      <sheetName val="Трафик_по_ЦБПТО"/>
      <sheetName val="Трафик_по_ПНУ"/>
      <sheetName val="Трафик_по_ЖНУ"/>
      <sheetName val="Трафик_по_ШНУ"/>
      <sheetName val="18_"/>
      <sheetName val="08_"/>
      <sheetName val="11_"/>
      <sheetName val="14_"/>
      <sheetName val="15_"/>
      <sheetName val="05_"/>
      <sheetName val="09_"/>
      <sheetName val="04_"/>
      <sheetName val="19_"/>
      <sheetName val="01_"/>
      <sheetName val="17_"/>
      <sheetName val="07_"/>
      <sheetName val="06_"/>
      <sheetName val="16_"/>
      <sheetName val="10_"/>
      <sheetName val="28_"/>
      <sheetName val="13_"/>
      <sheetName val="03_"/>
      <sheetName val="29_"/>
      <sheetName val="30_"/>
      <sheetName val="31_"/>
      <sheetName val="27_"/>
      <sheetName val="12_"/>
      <sheetName val="20_"/>
      <sheetName val="24_"/>
      <sheetName val="25_"/>
      <sheetName val="02_"/>
      <sheetName val="21_"/>
      <sheetName val="26_"/>
      <sheetName val="23_"/>
      <sheetName val="22_"/>
      <sheetName val="altai_income_statement"/>
      <sheetName val="Assumptions"/>
      <sheetName val="эксп"/>
      <sheetName val="1кв__"/>
      <sheetName val="2БО"/>
      <sheetName val="6_NK"/>
      <sheetName val="Все ТЭП"/>
      <sheetName val="1БК"/>
      <sheetName val="Ôîðìà2"/>
      <sheetName val="Ïàìÿòêà"/>
      <sheetName val="Ôîðìà1"/>
      <sheetName val="Ôîðìà3"/>
      <sheetName val="Ôîðìà4"/>
      <sheetName val="Ôîðìà5"/>
      <sheetName val="Ôîðìà6"/>
      <sheetName val="Ôîðìà7"/>
      <sheetName val="Ôîðìà8"/>
      <sheetName val="èç ñåì"/>
      <sheetName val="Ïð2"/>
      <sheetName val="ÅäÈçì"/>
      <sheetName val="Ïðåäïð"/>
      <sheetName val="из_сем5"/>
      <sheetName val="US_Dollar_20035"/>
      <sheetName val="SDR_20035"/>
      <sheetName val="Control_Settings2"/>
      <sheetName val="GTM_BK2"/>
      <sheetName val="2_2_ОтклОТМ4"/>
      <sheetName val="1_3_2_ОТМ4"/>
      <sheetName val="Cost_99v982"/>
      <sheetName val="cant_sim2"/>
      <sheetName val="фот_пп2000разбивка2"/>
      <sheetName val="Production_Ref_Q-1-32"/>
      <sheetName val="ЗАО_н_ит2"/>
      <sheetName val="FP20DB_(3)2"/>
      <sheetName val="Курс_валют2"/>
      <sheetName val="Другие_расходы2"/>
      <sheetName val="Форма_4_кап_зат-ты_(2)2"/>
      <sheetName val="2006_AJE_RJE2"/>
      <sheetName val="стр_245_(2)2"/>
      <sheetName val="Сдача_2"/>
      <sheetName val="МО_00122"/>
      <sheetName val="14_1_2_2_(Услуги_связи)2"/>
      <sheetName val="13_NGDO2"/>
      <sheetName val="__2_3_22"/>
      <sheetName val="12_из_57_АЗС2"/>
      <sheetName val="постоянные_затраты2"/>
      <sheetName val="Consolidator_Inputs2"/>
      <sheetName val="7_12"/>
      <sheetName val="Пр_412"/>
      <sheetName val="Russia_Print_Version2"/>
      <sheetName val="U2_775_-_COGS_comparison_per_s2"/>
      <sheetName val="I__Прогноз_доходов2"/>
      <sheetName val="Financial_ratios_А32"/>
      <sheetName val="2_2_ОтклОТМ5"/>
      <sheetName val="1_3_2_ОТМ5"/>
      <sheetName val="Собственный_капитал2"/>
      <sheetName val="2кв_2"/>
      <sheetName val="Non-Statistical_Sampling_Maste2"/>
      <sheetName val="Global_Data2"/>
      <sheetName val="H3_100_Rollforward2"/>
      <sheetName val="MACRO2_XLM2"/>
      <sheetName val="U-ZR_AT1_XLS2"/>
      <sheetName val="План_произв-ва_(мес_)_(бюджет)2"/>
      <sheetName val="Инв_вл2"/>
      <sheetName val="факт_2005_г_2"/>
      <sheetName val="д_7_0012"/>
      <sheetName val="свод_грузоотпр_2"/>
      <sheetName val="Итоговая_таблица2"/>
      <sheetName val="SA_Procedures1"/>
      <sheetName val="ГМ_1"/>
      <sheetName val="-расчет_налогов_от_ФОТ__на_2011"/>
      <sheetName val="FA_Movement_Kyrg1"/>
      <sheetName val="ввод-вывод_ОС_авг2004-_20051"/>
      <sheetName val="Форма3_61"/>
      <sheetName val="FA_Movement_1"/>
      <sheetName val="depreciation_testing1"/>
      <sheetName val="16_12"/>
      <sheetName val="4b_-_P&amp;L_ProductLine"/>
      <sheetName val="4a_-_Revenue_ProductLine"/>
      <sheetName val="5a_-_Orders_analysis"/>
      <sheetName val="8_-_Receivables"/>
      <sheetName val="D1_-_Balances_input"/>
      <sheetName val="D3_-_DBmagn"/>
      <sheetName val="ЛСЦ_начисленное_на_31_12_08"/>
      <sheetName val="ЛЛизинг_начис__на_31_12_08"/>
      <sheetName val="исп_см_"/>
      <sheetName val="Cash_flows_-_PBC"/>
      <sheetName val="тиме"/>
      <sheetName val="[form.xls][form.xls]6НК/_x0000_렀£"/>
      <sheetName val="Актив(1)"/>
      <sheetName val="Залоги c RS"/>
      <sheetName val="DCF"/>
      <sheetName val="Prep"/>
      <sheetName val="CURCURS"/>
      <sheetName val="Конс "/>
      <sheetName val="План_произв-в_x0006__x000c__x0007__x000f__x0010__x0011__x0007__x0007_贰΢ǅ"/>
      <sheetName val="Индексы перероценки"/>
      <sheetName val="14"/>
      <sheetName val="Project Detail Inputs"/>
      <sheetName val="ВСДС_1 (MAIN)"/>
      <sheetName val="I_KEY_INFORMATION2"/>
      <sheetName val="почтов_2"/>
      <sheetName val="6НК-cт_2"/>
      <sheetName val="Interco_payables&amp;receivables2"/>
      <sheetName val="Трафик_по_АУП1"/>
      <sheetName val="Трафик_по_ЦБПТО1"/>
      <sheetName val="Трафик_по_ПНУ1"/>
      <sheetName val="Трафик_по_ЖНУ1"/>
      <sheetName val="Трафик_по_ШНУ1"/>
      <sheetName val="18_1"/>
      <sheetName val="08_1"/>
      <sheetName val="11_1"/>
      <sheetName val="14_1"/>
      <sheetName val="15_1"/>
      <sheetName val="05_1"/>
      <sheetName val="09_1"/>
      <sheetName val="Затраты утил.ТБО"/>
      <sheetName val="Админ и ОPEX 2010-12гг"/>
      <sheetName val="14_1_2_2__Услуги связи_"/>
      <sheetName val="Общие данные"/>
      <sheetName val="ПАРАМ"/>
      <sheetName val="канат.прод."/>
      <sheetName val="канат_прод_"/>
      <sheetName val="ноябрь_-_декабрь"/>
      <sheetName val="Ф3"/>
      <sheetName val="4НК"/>
      <sheetName val="LTM"/>
      <sheetName val="CREDIT STATS"/>
      <sheetName val="DropZone"/>
      <sheetName val="Analitics"/>
      <sheetName val="Test of FA Installation"/>
      <sheetName val="Additions"/>
      <sheetName val="Расчет объема СУИБ"/>
      <sheetName val="Энергия"/>
      <sheetName val="FS-97"/>
      <sheetName val="всп"/>
      <sheetName val="Staff"/>
      <sheetName val="Пром1"/>
      <sheetName val="Ural med"/>
      <sheetName val="НДПИ"/>
      <sheetName val="CONB001A_010_30"/>
      <sheetName val="Store"/>
      <sheetName val="КС 2018"/>
      <sheetName val="Lists"/>
      <sheetName val="Коэфф"/>
      <sheetName val="98-02E&amp;PSUM"/>
      <sheetName val="Input TI"/>
      <sheetName val="3.ФОТ"/>
      <sheetName val="4.Налоги"/>
      <sheetName val="6НК쌊 /_x0000_"/>
      <sheetName val="List of Functions"/>
      <sheetName val="Служебный ФК _x0000_"/>
      <sheetName val="6НК  _x0009__x000d_"/>
      <sheetName val="_x0000_ _x0000__x000a__x0000_ _x0000__x000a__x0000_ _x0000_ _x0000_ "/>
      <sheetName val="Служебный ФК恔 "/>
      <sheetName val="Служебный ФК "/>
      <sheetName val="Служебный ФК  "/>
      <sheetName val="6НК   _x000d_"/>
      <sheetName val="6НК/_x0000_蠀 "/>
      <sheetName val="[form.xls]6НК/_x0000_蠀 "/>
      <sheetName val="Служебный ФК "/>
      <sheetName val="6НК/_x0000_ ¹"/>
      <sheetName val="[form.xls][form.xls]6НК/_x0000_蠀 "/>
      <sheetName val="VI REVENUE OOD"/>
      <sheetName val="IIb P&amp;L short"/>
      <sheetName val="IV REVENUE ROOMS"/>
      <sheetName val="IV REVENUE  F&amp;B"/>
      <sheetName val="расчет премии за 4 кв_12г"/>
      <sheetName val="ФОТ_2013 (2)"/>
      <sheetName val="Ком услуги аренды"/>
      <sheetName val="СВОД по НД расх"/>
      <sheetName val="Свод Мат по Тр 2012"/>
      <sheetName val="февраль"/>
      <sheetName val="6НК/_x0000_ó"/>
      <sheetName val="Конфигурация МАКРО"/>
      <sheetName val="Product Assumptions"/>
      <sheetName val="ConsumptionPerUnit"/>
      <sheetName val="14.1.8.11.(Прочие)"/>
      <sheetName val="Все виды материалов D`1-18"/>
      <sheetName val="01-45"/>
      <sheetName val="b-4"/>
      <sheetName val="Sheet3"/>
      <sheetName val="6НК쌊 /"/>
      <sheetName val="ожид ФОТ_2010_форма1"/>
      <sheetName val="свод ФОТ"/>
      <sheetName val="КАТО"/>
      <sheetName val="Utility"/>
      <sheetName val="ГБ"/>
      <sheetName val="Добыча_нефти46"/>
      <sheetName val="GAAP_TB_31_12_01__detail_p&amp;l3"/>
      <sheetName val="прочие_стор3"/>
      <sheetName val="услуги_прочие3"/>
      <sheetName val="Выкуп_порталов3"/>
      <sheetName val="обуч_(2)3"/>
      <sheetName val="прочие_стор_(2)3"/>
      <sheetName val="ком_(2)3"/>
      <sheetName val="КВЛ_(2)3"/>
      <sheetName val="прочие_расходы3"/>
      <sheetName val="шт_(2)3"/>
      <sheetName val="аренда_(2)3"/>
      <sheetName val="прогноз_движения_денег_в_ежеме3"/>
      <sheetName val="ОПиУ_в_ежемес_3"/>
      <sheetName val="Б_мчас_(П)3"/>
      <sheetName val="АПК_реформа3"/>
      <sheetName val="PP&amp;E_mvt_for_20033"/>
      <sheetName val="2008_ГСМ3"/>
      <sheetName val="Плата_за_загрязнение_3"/>
      <sheetName val="ОТЧЕТ_КТЖ_01_01_092"/>
      <sheetName val="8180_(8181,8182)2"/>
      <sheetName val="Balance_Sheet2"/>
      <sheetName val="поставка_сравн133"/>
      <sheetName val="1_вариант__2009_2"/>
      <sheetName val="Список_документов2"/>
      <sheetName val="GAAP_TB_30_09_01__detail_p&amp;l2"/>
      <sheetName val="факс(2005-20гг_)3"/>
      <sheetName val="$_IS2"/>
      <sheetName val="Служебный_ФКРБ1"/>
      <sheetName val="Источник_финансирования1"/>
      <sheetName val="Способ_закупки1"/>
      <sheetName val="Тип_пункта_плана1"/>
      <sheetName val="Авансы_уплач,деньги_в_регионах3"/>
      <sheetName val="Авансы_уплач,деньги_в_регионах4"/>
      <sheetName val="PLтв_-_Б2"/>
      <sheetName val="1_(2)2"/>
      <sheetName val="O_500_Property_Tax2"/>
      <sheetName val="форма_3_смета_затрат2"/>
      <sheetName val="Бюджет_тек__затрат2"/>
      <sheetName val="Спр__раб_2"/>
      <sheetName val="ГСМ_Гараж2"/>
      <sheetName val="ГСМ_по_инвест2"/>
      <sheetName val="Запчасти_Гараж2"/>
      <sheetName val="Стор_Орг_РМУ2"/>
      <sheetName val="Материалы_РМУ2"/>
      <sheetName val="Постановка_на_учет_авто2"/>
      <sheetName val="Размножение_проектов2"/>
      <sheetName val="материалы_ВДГО2"/>
      <sheetName val="Тех_осмотр2"/>
      <sheetName val="Проект_12"/>
      <sheetName val="Объем_ВДГО2"/>
      <sheetName val="Фин_обязат_2"/>
      <sheetName val="спецпит,проездн_2"/>
      <sheetName val="K-800_Imp__test2"/>
      <sheetName val="FA_register2"/>
      <sheetName val="коммун_2"/>
      <sheetName val="ТД_РАП1"/>
      <sheetName val="доп_дан_1"/>
      <sheetName val="6НК__x000a_"/>
      <sheetName val="_x000a__x000a_"/>
      <sheetName val="6НК _x000a_"/>
      <sheetName val="Вып_П_П_"/>
      <sheetName val="План_произв-в贰΢ǅĀ"/>
      <sheetName val="Служебный_ФК恔"/>
      <sheetName val="Служебный_ФК皸ɫ"/>
      <sheetName val="Служебный_ФК"/>
      <sheetName val="Служебный_ФК悄,"/>
      <sheetName val="Служебный_ФК峔("/>
      <sheetName val="Служебный_ФК厈-"/>
      <sheetName val="Служебный_ФК⽄"/>
      <sheetName val="Служебный_ФК⽬"/>
      <sheetName val="Служебный_ФК嵔_"/>
      <sheetName val="Служебный_ФК『"/>
      <sheetName val="Служебный_ФК⿯"/>
      <sheetName val="Служебный_ФКૐǪ"/>
      <sheetName val="Служебный_ФК　"/>
      <sheetName val="6НК/蠀"/>
      <sheetName val="Summary_&amp;_Variables"/>
      <sheetName val="Служебный_ФК1"/>
      <sheetName val="[form_xls]6НК/쀀"/>
      <sheetName val="[form_xls]6НК/栀)"/>
      <sheetName val="[form_xls]6НК/瀀à"/>
      <sheetName val="[form_xls]6НК/⠀´"/>
      <sheetName val="[form_xls]6НК/ࠀµ"/>
      <sheetName val="[form_xls]6НК/쀀Ø"/>
      <sheetName val="[form_xls]6НК/蠀"/>
      <sheetName val="[form_xls]6НК/ü"/>
      <sheetName val="[form_xls]6НК/£"/>
      <sheetName val="[form_xls]6НК/蠀"/>
      <sheetName val="[form_xls]6НК/頀K"/>
      <sheetName val="[form_xls][form_xls]6НК/쀀"/>
      <sheetName val="[form_xls][form_xls]6НК/栀)"/>
      <sheetName val="[form_xls][form_xls]6НК/瀀à"/>
      <sheetName val="[form_xls][form_xls]6НК/⠀´"/>
      <sheetName val="[form_xls][form_xls]6НК/ࠀµ"/>
      <sheetName val="[form_xls][form_xls]6НК/쀀Ø"/>
      <sheetName val="[form_xls][form_xls]6НК/蠀"/>
      <sheetName val="[form_xls][form_xls]6НК/ü"/>
      <sheetName val="[form_xls][form_xls]6НК/£"/>
      <sheetName val="[form_xls][form_xls]6НК/蠀"/>
      <sheetName val="[form_xls][form_xls]6НК/頀K"/>
      <sheetName val="Comp"/>
      <sheetName val="WBS98"/>
      <sheetName val="Chart_data"/>
      <sheetName val="Управление"/>
      <sheetName val="input_data"/>
      <sheetName val="Финбюджет свод "/>
      <sheetName val="MS"/>
      <sheetName val="ïîñòàâêà ñðàâí13"/>
      <sheetName val="Drop-Downs"/>
      <sheetName val="пост. пар."/>
      <sheetName val="показатели"/>
      <sheetName val="рев дф (1.08.) (3)"/>
      <sheetName val="Фонд 15гор"/>
      <sheetName val="6НК/_x0000_瀀G"/>
      <sheetName val="6НК0_x0000_#"/>
      <sheetName val="6НК0_x0000_Å"/>
      <sheetName val="Фин. пок-ли"/>
      <sheetName val="6НК예썘/_x0000_"/>
      <sheetName val="COS"/>
      <sheetName val="пассоб"/>
      <sheetName val="Royalty"/>
      <sheetName val="акт10"/>
      <sheetName val="1610"/>
      <sheetName val="1210"/>
      <sheetName val="Проектные работы"/>
      <sheetName val="Спецтехника, оборудование, база"/>
      <sheetName val="Первоначальные условия"/>
      <sheetName val="Себестоимость"/>
      <sheetName val="Бонды стр.341"/>
      <sheetName val="Master Inputs Start here"/>
      <sheetName val="1 квартал"/>
      <sheetName val="консалт"/>
      <sheetName val="6НК_x0007__x001c_  "/>
      <sheetName val="План_ГЗ"/>
      <sheetName val="Вид_предмета"/>
      <sheetName val="Resource Sheet"/>
      <sheetName val="Main Sheet"/>
      <sheetName val="фот_пп2000разби㑠ു੶⿖"/>
      <sheetName val="фот_пп2000разби골ೡ੶⽢"/>
      <sheetName val="АлЭС"/>
      <sheetName val="25. Hidden"/>
      <sheetName val="2. Inputs"/>
      <sheetName val="мат расходы"/>
      <sheetName val="Шт расписание"/>
      <sheetName val="Prelim Cost"/>
      <sheetName val="PY misstatements"/>
      <sheetName val="A4-1&amp;2"/>
      <sheetName val="TPC con vs bdg"/>
      <sheetName val="Planned VoWD"/>
      <sheetName val="KONSOLID"/>
      <sheetName val="Код_ГТМ"/>
      <sheetName val="Lead"/>
      <sheetName val="6НК예썘/"/>
      <sheetName val="июль ппд(факт)"/>
      <sheetName val="25.07.08г (2)"/>
      <sheetName val="Production"/>
      <sheetName val="поч԰_x0000_缀_x0000_"/>
      <sheetName val="6НКက_x0000_퀀ѫ"/>
      <sheetName val="почЀⵟഀꚃ"/>
      <sheetName val="[form.xls][form.xls]_form_xls_2"/>
      <sheetName val="[form.xls][form.xls]_form_xls_3"/>
      <sheetName val="[form.xls][form.xls]_form_xls_4"/>
      <sheetName val="[form.xls][form.xls]_form_xls_5"/>
      <sheetName val="[form.xls][form.xls]_form_xls_6"/>
      <sheetName val="[form.xls][form.xls]_form_xls_7"/>
      <sheetName val="сводУМЗ"/>
      <sheetName val="Acct Numb"/>
      <sheetName val="Threshold Table"/>
      <sheetName val="Простой 5-10 тн"/>
      <sheetName val="3.3.31."/>
      <sheetName val="TMP"/>
      <sheetName val="год(отг)"/>
      <sheetName val="год(опл)"/>
      <sheetName val="бланк"/>
      <sheetName val="Лист4"/>
      <sheetName val="Лист7"/>
      <sheetName val="Лист8"/>
      <sheetName val="Лист9"/>
      <sheetName val="Лист10"/>
      <sheetName val="Лист11"/>
      <sheetName val="Лист12"/>
      <sheetName val="Лист13"/>
      <sheetName val="Лист14"/>
      <sheetName val="Лист15"/>
      <sheetName val="Лист16"/>
      <sheetName val="????3"/>
      <sheetName val="OTCGOD99"/>
      <sheetName val="МП не вход.ФОТ"/>
      <sheetName val="Запрос"/>
      <sheetName val="month"/>
      <sheetName val="численность"/>
      <sheetName val="МП_не_вход_ФОТ"/>
      <sheetName val="Gas1999"/>
      <sheetName val="IS2000"/>
      <sheetName val="поч԰"/>
      <sheetName val="6НКက"/>
      <sheetName val="Pivot"/>
      <sheetName val="Variants"/>
      <sheetName val="FA_depreciation"/>
      <sheetName val="PY_misstatements"/>
      <sheetName val="treatment summary"/>
      <sheetName val="sheet0"/>
      <sheetName val="25__Hidden"/>
      <sheetName val="2__Inputs"/>
      <sheetName val="новая _5"/>
      <sheetName val="FA database (production)299"/>
      <sheetName val="_x000e__x000a__x0008__x000a__x000b__x0010__x0007_"/>
      <sheetName val=" _x000a_ _x000a_   "/>
      <sheetName val="6НК/ ¹"/>
      <sheetName val="MAIN"/>
      <sheetName val="Cover"/>
      <sheetName val="运行成本 OPEX"/>
      <sheetName val="O_GLOBE"/>
      <sheetName val="Лв 1715 (сб)"/>
      <sheetName val="1.401.2"/>
      <sheetName val="Приход по вагонам"/>
      <sheetName val="ОГВ"/>
      <sheetName val="3А КНС"/>
      <sheetName val="ТМЗ-6"/>
      <sheetName val="Qпр(12)"/>
      <sheetName val="тех"/>
      <sheetName val="замерная 11"/>
      <sheetName val="общ Дф 01.11."/>
      <sheetName val="Capex_KZT"/>
      <sheetName val="Sheet5"/>
      <sheetName val="Справочник профессий"/>
      <sheetName val="Об-я св-а"/>
      <sheetName val="2_2_6_"/>
      <sheetName val="общ.фонд  "/>
      <sheetName val="Схема доплат"/>
      <sheetName val="Повышающие коэф ОМГ"/>
      <sheetName val="Foglio1"/>
      <sheetName val="Gen Data"/>
      <sheetName val="instruqcia"/>
      <sheetName val="1НК_объемы"/>
      <sheetName val="бензин по авто"/>
      <sheetName val="Др адм"/>
      <sheetName val="Осн.ср-ва"/>
      <sheetName val="не удалять!"/>
      <sheetName val="ÑïèñîêÒÝÏ"/>
      <sheetName val="Свод тех.харак"/>
      <sheetName val="Расчет"/>
      <sheetName val="Ф-13"/>
      <sheetName val="Шым"/>
      <sheetName val="р-ны"/>
      <sheetName val="кол-во договоров ОЗ"/>
      <sheetName val="вх.исх.корр"/>
      <sheetName val="площадь"/>
      <sheetName val="орг.тех"/>
      <sheetName val="приборы"/>
      <sheetName val="Мат.пом"/>
      <sheetName val="НД_2017"/>
      <sheetName val="D_Opex"/>
      <sheetName val="031218"/>
      <sheetName val="хим.реаг."/>
      <sheetName val="БПО"/>
      <sheetName val="PY Audit WP 2011"/>
      <sheetName val="общ скв"/>
      <sheetName val="Бюдж-тенге"/>
      <sheetName val="6НК    "/>
      <sheetName val="00. ОСВ"/>
      <sheetName val="Добыча_нефти47"/>
      <sheetName val="прочие_стор4"/>
      <sheetName val="услуги_прочие4"/>
      <sheetName val="Выкуп_порталов4"/>
      <sheetName val="обуч_(2)4"/>
      <sheetName val="прочие_стор_(2)4"/>
      <sheetName val="ком_(2)4"/>
      <sheetName val="КВЛ_(2)4"/>
      <sheetName val="прочие_расходы4"/>
      <sheetName val="шт_(2)4"/>
      <sheetName val="аренда_(2)4"/>
      <sheetName val="прогноз_движения_денег_в_ежеме4"/>
      <sheetName val="ОПиУ_в_ежемес_4"/>
      <sheetName val="GAAP_TB_31_12_01__detail_p&amp;l4"/>
      <sheetName val="Б_мчас_(П)4"/>
      <sheetName val="АПК_реформа4"/>
      <sheetName val="из_сем7"/>
      <sheetName val="PP&amp;E_mvt_for_20034"/>
      <sheetName val="2008_ГСМ4"/>
      <sheetName val="Плата_за_загрязнение_4"/>
      <sheetName val="факс(2005-20гг_)4"/>
      <sheetName val="поставка_сравн134"/>
      <sheetName val="1_(2)3"/>
      <sheetName val="2_2_ОтклОТМ8"/>
      <sheetName val="1_3_2_ОТМ8"/>
      <sheetName val="Cost_99v984"/>
      <sheetName val="cant_sim4"/>
      <sheetName val="Production_Ref_Q-1-34"/>
      <sheetName val="фот_пп2000разбивка4"/>
      <sheetName val="ЗАО_н_ит4"/>
      <sheetName val="Financial_ratios_А34"/>
      <sheetName val="2_2_ОтклОТМ9"/>
      <sheetName val="1_3_2_ОТМ9"/>
      <sheetName val="U2_775_-_COGS_comparison_per_s4"/>
      <sheetName val="I__Прогноз_доходов4"/>
      <sheetName val="ОТЧЕТ_КТЖ_01_01_093"/>
      <sheetName val="8180_(8181,8182)3"/>
      <sheetName val="Balance_Sheet3"/>
      <sheetName val="1_вариант__2009_3"/>
      <sheetName val="Список_документов3"/>
      <sheetName val="GAAP_TB_30_09_01__detail_p&amp;l3"/>
      <sheetName val="O_500_Property_Tax3"/>
      <sheetName val="форма_3_смета_затрат3"/>
      <sheetName val="ТД_РАП2"/>
      <sheetName val="Спр__раб_3"/>
      <sheetName val="Авансы_уплач,деньги_в_регионах5"/>
      <sheetName val="Авансы_уплач,деньги_в_регионах6"/>
      <sheetName val="PLтв_-_Б3"/>
      <sheetName val="$_IS3"/>
      <sheetName val="Собственный_капитал4"/>
      <sheetName val="Служебный_ФКРБ2"/>
      <sheetName val="Источник_финансирования2"/>
      <sheetName val="Способ_закупки2"/>
      <sheetName val="Тип_пункта_плана2"/>
      <sheetName val="FA_Movement_Kyrg3"/>
      <sheetName val="Non-Statistical_Sampling_Maste4"/>
      <sheetName val="Global_Data4"/>
      <sheetName val="US_Dollar_20037"/>
      <sheetName val="SDR_20037"/>
      <sheetName val="Control_Settings4"/>
      <sheetName val="GTM_BK4"/>
      <sheetName val="Consolidator_Inputs4"/>
      <sheetName val="7_14"/>
      <sheetName val="FP20DB_(3)4"/>
      <sheetName val="Курс_валют4"/>
      <sheetName val="Другие_расходы4"/>
      <sheetName val="Форма_4_кап_зат-ты_(2)4"/>
      <sheetName val="2006_AJE_RJE4"/>
      <sheetName val="стр_245_(2)4"/>
      <sheetName val="Сдача_4"/>
      <sheetName val="МО_00124"/>
      <sheetName val="14_1_2_2_(Услуги_связи)4"/>
      <sheetName val="13_NGDO4"/>
      <sheetName val="__2_3_24"/>
      <sheetName val="12_из_57_АЗС4"/>
      <sheetName val="постоянные_затраты4"/>
      <sheetName val="H3_100_Rollforward4"/>
      <sheetName val="SA_Procedures3"/>
      <sheetName val="Пр_414"/>
      <sheetName val="ввод-вывод_ОС_авг2004-_20053"/>
      <sheetName val="Russia_Print_Version4"/>
      <sheetName val="2кв_4"/>
      <sheetName val="MACRO2_XLM4"/>
      <sheetName val="U-ZR_AT1_XLS4"/>
      <sheetName val="План_произв-ва_(мес_)_(бюджет)4"/>
      <sheetName val="Инв_вл4"/>
      <sheetName val="факт_2005_г_4"/>
      <sheetName val="д_7_0014"/>
      <sheetName val="свод_грузоотпр_4"/>
      <sheetName val="Итоговая_таблица4"/>
      <sheetName val="I_KEY_INFORMATION4"/>
      <sheetName val="почтов_4"/>
      <sheetName val="6НК-cт_4"/>
      <sheetName val="Interco_payables&amp;receivables4"/>
      <sheetName val="ГСМ_Гараж3"/>
      <sheetName val="ГСМ_по_инвест3"/>
      <sheetName val="Запчасти_Гараж3"/>
      <sheetName val="Стор_Орг_РМУ3"/>
      <sheetName val="Материалы_РМУ3"/>
      <sheetName val="Постановка_на_учет_авто3"/>
      <sheetName val="Размножение_проектов3"/>
      <sheetName val="материалы_ВДГО3"/>
      <sheetName val="Тех_осмотр3"/>
      <sheetName val="Проект_13"/>
      <sheetName val="Объем_ВДГО3"/>
      <sheetName val="Фин_обязат_3"/>
      <sheetName val="спецпит,проездн_3"/>
      <sheetName val="K-800_Imp__test3"/>
      <sheetName val="FA_register3"/>
      <sheetName val="коммун_3"/>
      <sheetName val="Бюджет_тек__затрат3"/>
      <sheetName val="ГМ_3"/>
      <sheetName val="6НК__x000a_2"/>
      <sheetName val="Служебный_ФК皸ɫ1"/>
      <sheetName val="Служебный_ФК悄,1"/>
      <sheetName val="Служебный_ФК厈-1"/>
      <sheetName val="Служебный_ФК⽄1"/>
      <sheetName val="Служебный_ФК⽬1"/>
      <sheetName val="Служебный_ФК嵔_1"/>
      <sheetName val="Служебный_ФК峔(1"/>
      <sheetName val="Служебный_ФКૐǪ1"/>
      <sheetName val="Служебный_ФК⿯1"/>
      <sheetName val="Служебный_ФК『1"/>
      <sheetName val="Служебный_ФК　1"/>
      <sheetName val="FA_Movement_3"/>
      <sheetName val="depreciation_testing3"/>
      <sheetName val="доп_дан_2"/>
      <sheetName val="ноябрь_-_декабрь2"/>
      <sheetName val="Summary_&amp;_Variables1"/>
      <sheetName val="Служебный_ФК2"/>
      <sheetName val="_По_скв1"/>
      <sheetName val="[form_xls]6НК/¹"/>
      <sheetName val="исп_см_2"/>
      <sheetName val="Cash_flows_-_PBC2"/>
      <sheetName val="[form_xls]6НК/렀£"/>
      <sheetName val="[form_xls][form_xls]6НК/¹"/>
      <sheetName val="Вып_П_П_1"/>
      <sheetName val="КР_з_ч1"/>
      <sheetName val="4b_-_P&amp;L_ProductLine2"/>
      <sheetName val="4a_-_Revenue_ProductLine2"/>
      <sheetName val="5a_-_Orders_analysis2"/>
      <sheetName val="8_-_Receivables2"/>
      <sheetName val="D1_-_Balances_input2"/>
      <sheetName val="D3_-_DBmagn2"/>
      <sheetName val="Исх_данные1"/>
      <sheetName val="распределение_модели1"/>
      <sheetName val="-расчет_налогов_от_ФОТ__на_2013"/>
      <sheetName val="Форма3_63"/>
      <sheetName val="16_122"/>
      <sheetName val="ЛСЦ_начисленное_на_31_12_082"/>
      <sheetName val="ЛЛизинг_начис__на_31_12_082"/>
      <sheetName val="18_3"/>
      <sheetName val="08_3"/>
      <sheetName val="11_3"/>
      <sheetName val="14_3"/>
      <sheetName val="15_3"/>
      <sheetName val="05_3"/>
      <sheetName val="09_3"/>
      <sheetName val="04_2"/>
      <sheetName val="19_2"/>
      <sheetName val="01_2"/>
      <sheetName val="17_2"/>
      <sheetName val="07_2"/>
      <sheetName val="06_2"/>
      <sheetName val="16_2"/>
      <sheetName val="10_2"/>
      <sheetName val="28_2"/>
      <sheetName val="13_2"/>
      <sheetName val="03_2"/>
      <sheetName val="29_2"/>
      <sheetName val="30_2"/>
      <sheetName val="31_2"/>
      <sheetName val="27_2"/>
      <sheetName val="12_2"/>
      <sheetName val="20_2"/>
      <sheetName val="24_2"/>
      <sheetName val="25_2"/>
      <sheetName val="02_2"/>
      <sheetName val="21_2"/>
      <sheetName val="26_2"/>
      <sheetName val="23_2"/>
      <sheetName val="22_2"/>
      <sheetName val="altai_income_statement2"/>
      <sheetName val="6_NK2"/>
      <sheetName val="1кв__2"/>
      <sheetName val="Трафик_по_АУП3"/>
      <sheetName val="Трафик_по_ЦБПТО3"/>
      <sheetName val="Трафик_по_ПНУ3"/>
      <sheetName val="Трафик_по_ЖНУ3"/>
      <sheetName val="Трафик_по_ШНУ3"/>
      <sheetName val="FA_depreciation1"/>
      <sheetName val="без_НДС1"/>
      <sheetName val="Служебный_ФК悤"/>
      <sheetName val="Служебный_ФК?"/>
      <sheetName val="[form_xls]6НК/1"/>
      <sheetName val="[form_xls][form_xls]6НК/1"/>
      <sheetName val="БРК_УЖ1"/>
      <sheetName val="БРК_ЮКО_свод1"/>
      <sheetName val="Сбер_14501"/>
      <sheetName val="Сбер_13001"/>
      <sheetName val="Сбер_25001"/>
      <sheetName val="Сбер_37501"/>
      <sheetName val="Все_ТЭП1"/>
      <sheetName val="èç_ñåì1"/>
      <sheetName val="План_произв-в贰΢ǅ"/>
      <sheetName val="Залоги_c_RS1"/>
      <sheetName val="Индексы_перероценки1"/>
      <sheetName val="Project_Detail_Inputs1"/>
      <sheetName val="ВСДС_1_(MAIN)1"/>
      <sheetName val="[form_xls][form_xls]6НК/렀£"/>
      <sheetName val="План_ГЗ1"/>
      <sheetName val="Вид_предмета1"/>
      <sheetName val="Служебный_ФК_"/>
      <sheetName val="6НК____x000a_2"/>
      <sheetName val="__x000a___x000a____"/>
      <sheetName val="Служебный_ФК恔_1"/>
      <sheetName val="Служебный_ФК_1"/>
      <sheetName val="Служебный_ФК__1"/>
      <sheetName val="6НК____x000a_"/>
      <sheetName val="6НК/蠀_"/>
      <sheetName val="[form_xls]6НК/蠀_"/>
      <sheetName val="Служебный_ФК_1"/>
      <sheetName val="6НК/_¹"/>
      <sheetName val="[form_xls][form_xls]6НК/蠀_"/>
      <sheetName val="Затраты_утил_ТБО1"/>
      <sheetName val="Админ_и_ОPEX_2010-12гг1"/>
      <sheetName val="14_1_2_2__Услуги_связи_1"/>
      <sheetName val="Общие_данные1"/>
      <sheetName val="канат_прод_2"/>
      <sheetName val="CREDIT_STATS1"/>
      <sheetName val="Test_of_FA_Installation1"/>
      <sheetName val="Расчет_объема_СУИБ1"/>
      <sheetName val="Ural_med1"/>
      <sheetName val="КС_20181"/>
      <sheetName val="Input_TI1"/>
      <sheetName val="3_ФОТ1"/>
      <sheetName val="4_Налоги1"/>
      <sheetName val="Конс_1"/>
      <sheetName val="Фин__пок-ли1"/>
      <sheetName val="Проектные_работы1"/>
      <sheetName val="Спецтехника,_оборудование,_баз1"/>
      <sheetName val="Первоначальные_условия1"/>
      <sheetName val="VI_REVENUE_OOD1"/>
      <sheetName val="IIb_P&amp;L_short1"/>
      <sheetName val="IV_REVENUE_ROOMS1"/>
      <sheetName val="IV_REVENUE__F&amp;B1"/>
      <sheetName val="расчет_премии_за_4_кв_12г1"/>
      <sheetName val="ФОТ_2013_(2)1"/>
      <sheetName val="Ком_услуги_аренды1"/>
      <sheetName val="СВОД_по_НД_расх1"/>
      <sheetName val="Свод_Мат_по_Тр_20121"/>
      <sheetName val="Конфигурация_МАКРО1"/>
      <sheetName val="Product_Assumptions1"/>
      <sheetName val="14_1_8_11_(Прочие)1"/>
      <sheetName val="Все_виды_материалов_D`1-181"/>
      <sheetName val="ожид_ФОТ_2010_форма11"/>
      <sheetName val="свод_ФОТ1"/>
      <sheetName val="из_сем6"/>
      <sheetName val="2_2_ОтклОТМ6"/>
      <sheetName val="1_3_2_ОТМ6"/>
      <sheetName val="Cost_99v983"/>
      <sheetName val="cant_sim3"/>
      <sheetName val="Production_Ref_Q-1-33"/>
      <sheetName val="фот_пп2000разбивка3"/>
      <sheetName val="ЗАО_н_ит3"/>
      <sheetName val="Financial_ratios_А33"/>
      <sheetName val="2_2_ОтклОТМ7"/>
      <sheetName val="1_3_2_ОТМ7"/>
      <sheetName val="U2_775_-_COGS_comparison_per_s3"/>
      <sheetName val="I__Прогноз_доходов3"/>
      <sheetName val="Собственный_капитал3"/>
      <sheetName val="FA_Movement_Kyrg2"/>
      <sheetName val="Non-Statistical_Sampling_Maste3"/>
      <sheetName val="Global_Data3"/>
      <sheetName val="US_Dollar_20036"/>
      <sheetName val="SDR_20036"/>
      <sheetName val="Control_Settings3"/>
      <sheetName val="GTM_BK3"/>
      <sheetName val="Consolidator_Inputs3"/>
      <sheetName val="7_13"/>
      <sheetName val="FP20DB_(3)3"/>
      <sheetName val="Курс_валют3"/>
      <sheetName val="Другие_расходы3"/>
      <sheetName val="Форма_4_кап_зат-ты_(2)3"/>
      <sheetName val="2006_AJE_RJE3"/>
      <sheetName val="стр_245_(2)3"/>
      <sheetName val="Сдача_3"/>
      <sheetName val="МО_00123"/>
      <sheetName val="14_1_2_2_(Услуги_связи)3"/>
      <sheetName val="13_NGDO3"/>
      <sheetName val="__2_3_23"/>
      <sheetName val="12_из_57_АЗС3"/>
      <sheetName val="постоянные_затраты3"/>
      <sheetName val="H3_100_Rollforward3"/>
      <sheetName val="SA_Procedures2"/>
      <sheetName val="Пр_413"/>
      <sheetName val="ввод-вывод_ОС_авг2004-_20052"/>
      <sheetName val="Russia_Print_Version3"/>
      <sheetName val="2кв_3"/>
      <sheetName val="MACRO2_XLM3"/>
      <sheetName val="U-ZR_AT1_XLS3"/>
      <sheetName val="План_произв-ва_(мес_)_(бюджет)3"/>
      <sheetName val="Инв_вл3"/>
      <sheetName val="факт_2005_г_3"/>
      <sheetName val="д_7_0013"/>
      <sheetName val="свод_грузоотпр_3"/>
      <sheetName val="Итоговая_таблица3"/>
      <sheetName val="I_KEY_INFORMATION3"/>
      <sheetName val="почтов_3"/>
      <sheetName val="6НК-cт_3"/>
      <sheetName val="Interco_payables&amp;receivables3"/>
      <sheetName val="ГМ_2"/>
      <sheetName val="6НК__x000a_1"/>
      <sheetName val="FA_Movement_2"/>
      <sheetName val="depreciation_testing2"/>
      <sheetName val="ноябрь_-_декабрь1"/>
      <sheetName val="_По_скв"/>
      <sheetName val="исп_см_1"/>
      <sheetName val="Cash_flows_-_PBC1"/>
      <sheetName val="КР_з_ч"/>
      <sheetName val="4b_-_P&amp;L_ProductLine1"/>
      <sheetName val="4a_-_Revenue_ProductLine1"/>
      <sheetName val="5a_-_Orders_analysis1"/>
      <sheetName val="8_-_Receivables1"/>
      <sheetName val="D1_-_Balances_input1"/>
      <sheetName val="D3_-_DBmagn1"/>
      <sheetName val="Исх_данные"/>
      <sheetName val="распределение_модели"/>
      <sheetName val="-расчет_налогов_от_ФОТ__на_2012"/>
      <sheetName val="Форма3_62"/>
      <sheetName val="16_121"/>
      <sheetName val="ЛСЦ_начисленное_на_31_12_081"/>
      <sheetName val="ЛЛизинг_начис__на_31_12_081"/>
      <sheetName val="18_2"/>
      <sheetName val="08_2"/>
      <sheetName val="11_2"/>
      <sheetName val="14_2"/>
      <sheetName val="15_2"/>
      <sheetName val="05_2"/>
      <sheetName val="09_2"/>
      <sheetName val="04_1"/>
      <sheetName val="19_1"/>
      <sheetName val="01_1"/>
      <sheetName val="17_1"/>
      <sheetName val="07_1"/>
      <sheetName val="06_1"/>
      <sheetName val="16_1"/>
      <sheetName val="10_1"/>
      <sheetName val="28_1"/>
      <sheetName val="13_1"/>
      <sheetName val="03_1"/>
      <sheetName val="29_1"/>
      <sheetName val="30_1"/>
      <sheetName val="31_1"/>
      <sheetName val="27_1"/>
      <sheetName val="12_1"/>
      <sheetName val="20_1"/>
      <sheetName val="24_1"/>
      <sheetName val="25_1"/>
      <sheetName val="02_1"/>
      <sheetName val="21_1"/>
      <sheetName val="26_1"/>
      <sheetName val="23_1"/>
      <sheetName val="22_1"/>
      <sheetName val="altai_income_statement1"/>
      <sheetName val="6_NK1"/>
      <sheetName val="1кв__1"/>
      <sheetName val="Трафик_по_АУП2"/>
      <sheetName val="Трафик_по_ЦБПТО2"/>
      <sheetName val="Трафик_по_ПНУ2"/>
      <sheetName val="Трафик_по_ЖНУ2"/>
      <sheetName val="Трафик_по_ШНУ2"/>
      <sheetName val="без_НДС"/>
      <sheetName val="[form_xls]6НК/"/>
      <sheetName val="[form_xls][form_xls]6НК/"/>
      <sheetName val="БРК_УЖ"/>
      <sheetName val="БРК_ЮКО_свод"/>
      <sheetName val="Сбер_1450"/>
      <sheetName val="Сбер_1300"/>
      <sheetName val="Сбер_2500"/>
      <sheetName val="Сбер_3750"/>
      <sheetName val="Все_ТЭП"/>
      <sheetName val="èç_ñåì"/>
      <sheetName val="Залоги_c_RS"/>
      <sheetName val="Индексы_перероценки"/>
      <sheetName val="Project_Detail_Inputs"/>
      <sheetName val="ВСДС_1_(MAIN)"/>
      <sheetName val="6НК____x000a_1"/>
      <sheetName val="Служебный_ФК恔_"/>
      <sheetName val="Служебный_ФК_"/>
      <sheetName val="Служебный_ФК__"/>
      <sheetName val="Затраты_утил_ТБО"/>
      <sheetName val="Админ_и_ОPEX_2010-12гг"/>
      <sheetName val="14_1_2_2__Услуги_связи_"/>
      <sheetName val="Общие_данные"/>
      <sheetName val="канат_прод_1"/>
      <sheetName val="CREDIT_STATS"/>
      <sheetName val="Test_of_FA_Installation"/>
      <sheetName val="Расчет_объема_СУИБ"/>
      <sheetName val="Ural_med"/>
      <sheetName val="КС_2018"/>
      <sheetName val="Input_TI"/>
      <sheetName val="3_ФОТ"/>
      <sheetName val="4_Налоги"/>
      <sheetName val="Конс_"/>
      <sheetName val="Фин__пок-ли"/>
      <sheetName val="Проектные_работы"/>
      <sheetName val="Спецтехника,_оборудование,_база"/>
      <sheetName val="Первоначальные_условия"/>
      <sheetName val="VI_REVENUE_OOD"/>
      <sheetName val="IIb_P&amp;L_short"/>
      <sheetName val="IV_REVENUE_ROOMS"/>
      <sheetName val="IV_REVENUE__F&amp;B"/>
      <sheetName val="расчет_премии_за_4_кв_12г"/>
      <sheetName val="ФОТ_2013_(2)"/>
      <sheetName val="Ком_услуги_аренды"/>
      <sheetName val="СВОД_по_НД_расх"/>
      <sheetName val="Свод_Мат_по_Тр_2012"/>
      <sheetName val="Конфигурация_МАКРО"/>
      <sheetName val="Product_Assumptions"/>
      <sheetName val="14_1_8_11_(Прочие)"/>
      <sheetName val="Все_виды_материалов_D`1-18"/>
      <sheetName val="ожид_ФОТ_2010_форма1"/>
      <sheetName val="свод_ФОТ"/>
      <sheetName val="6НК/_x0000_?¹"/>
      <sheetName val="[form.xls]6НК/_x0000_?¹"/>
      <sheetName val="[form.xls][form.xls]6НК/_x0000_?¹"/>
      <sheetName val="6НК/?¹"/>
      <sheetName val="[form.xls]6НК/?¹"/>
      <sheetName val="[form.xls][form.xls]6НК/?¹"/>
      <sheetName val="Б.Д."/>
      <sheetName val="List_of_Functions"/>
      <sheetName val="Финбюджет_свод_"/>
      <sheetName val="ïîñòàâêà_ñðàâí13"/>
      <sheetName val="рев_дф_(1_08_)_(3)"/>
      <sheetName val="Фонд_15гор"/>
      <sheetName val="пост__пар_"/>
      <sheetName val="Бонды_стр_341"/>
      <sheetName val="Master_Inputs_Start_here"/>
      <sheetName val="1_квартал"/>
      <sheetName val="6НК__"/>
      <sheetName val="Resource_Sheet"/>
      <sheetName val="Main_Sheet"/>
      <sheetName val="[form_xls][form_xls]_form_xls_2"/>
      <sheetName val="[form_xls][form_xls]_form_xls_3"/>
      <sheetName val="[form_xls][form_xls]_form_xls_4"/>
      <sheetName val="[form_xls][form_xls]_form_xls_5"/>
      <sheetName val="[form_xls][form_xls]_form_xls_6"/>
      <sheetName val="[form_xls][form_xls]_form_xls_7"/>
      <sheetName val="июль_ппд(факт)"/>
      <sheetName val="25_07_08г_(2)"/>
      <sheetName val="мат_расходы"/>
      <sheetName val="Шт_расписание"/>
      <sheetName val="Prelim_Cost"/>
      <sheetName val="TPC_con_vs_bdg"/>
      <sheetName val="Planned_VoWD"/>
      <sheetName val="Threshold_Table"/>
      <sheetName val="Простой_5-10_тн"/>
      <sheetName val="3_3_31_"/>
      <sheetName val="МП_не_вход_ФОТ1"/>
      <sheetName val="Acct_Numb"/>
      <sheetName val="6НК__ _x000a_"/>
      <sheetName val="Добыча_нефти48"/>
      <sheetName val="GAAP_TB_31_12_01__detail_p&amp;l5"/>
      <sheetName val="прочие_стор5"/>
      <sheetName val="услуги_прочие5"/>
      <sheetName val="Выкуп_порталов5"/>
      <sheetName val="обуч_(2)5"/>
      <sheetName val="прочие_стор_(2)5"/>
      <sheetName val="ком_(2)5"/>
      <sheetName val="КВЛ_(2)5"/>
      <sheetName val="прочие_расходы5"/>
      <sheetName val="шт_(2)5"/>
      <sheetName val="аренда_(2)5"/>
      <sheetName val="прогноз_движения_денег_в_ежеме5"/>
      <sheetName val="ОПиУ_в_ежемес_5"/>
      <sheetName val="АПК_реформа5"/>
      <sheetName val="Б_мчас_(П)5"/>
      <sheetName val="PP&amp;E_mvt_for_20035"/>
      <sheetName val="2008_ГСМ5"/>
      <sheetName val="Плата_за_загрязнение_5"/>
      <sheetName val="факс(2005-20гг_)5"/>
      <sheetName val="поставка_сравн135"/>
      <sheetName val="1_(2)4"/>
      <sheetName val="ОТЧЕТ_КТЖ_01_01_094"/>
      <sheetName val="8180_(8181,8182)4"/>
      <sheetName val="Balance_Sheet4"/>
      <sheetName val="1_вариант__2009_4"/>
      <sheetName val="Список_документов4"/>
      <sheetName val="GAAP_TB_30_09_01__detail_p&amp;l4"/>
      <sheetName val="O_500_Property_Tax4"/>
      <sheetName val="форма_3_смета_затрат4"/>
      <sheetName val="$_IS4"/>
      <sheetName val="Спр__раб_4"/>
      <sheetName val="Авансы_уплач,деньги_в_регионах7"/>
      <sheetName val="Авансы_уплач,деньги_в_регионах8"/>
      <sheetName val="PLтв_-_Б4"/>
      <sheetName val="K-800_Imp__test4"/>
      <sheetName val="FA_register4"/>
      <sheetName val="ГСМ_Гараж4"/>
      <sheetName val="ГСМ_по_инвест4"/>
      <sheetName val="Запчасти_Гараж4"/>
      <sheetName val="Стор_Орг_РМУ4"/>
      <sheetName val="Материалы_РМУ4"/>
      <sheetName val="Постановка_на_учет_авто4"/>
      <sheetName val="Размножение_проектов4"/>
      <sheetName val="материалы_ВДГО4"/>
      <sheetName val="Тех_осмотр4"/>
      <sheetName val="Проект_14"/>
      <sheetName val="Объем_ВДГО4"/>
      <sheetName val="Фин_обязат_4"/>
      <sheetName val="спецпит,проездн_4"/>
      <sheetName val="Бюджет_тек__затрат4"/>
      <sheetName val="коммун_4"/>
      <sheetName val="Служебный_ФКРБ3"/>
      <sheetName val="Источник_финансирования3"/>
      <sheetName val="Способ_закупки3"/>
      <sheetName val="Тип_пункта_плана3"/>
      <sheetName val="ТД_РАП3"/>
      <sheetName val="Служебный_ФК皸ɫ2"/>
      <sheetName val="Служебный_ФК悄,2"/>
      <sheetName val="Служебный_ФК厈-2"/>
      <sheetName val="Служебный_ФК⽄2"/>
      <sheetName val="Служебный_ФК⽬2"/>
      <sheetName val="Служебный_ФК嵔_2"/>
      <sheetName val="Служебный_ФК峔(2"/>
      <sheetName val="Служебный_ФК⿯2"/>
      <sheetName val="Служебный_ФК『2"/>
      <sheetName val="Служебный_ФК　2"/>
      <sheetName val="доп_дан_3"/>
      <sheetName val="Служебный_ФКૐǪ2"/>
      <sheetName val="Summary_&amp;_Variables2"/>
      <sheetName val="Служебный_ФК3"/>
      <sheetName val="Вып_П_П_2"/>
      <sheetName val="План_ГЗ2"/>
      <sheetName val="Вид_предмета2"/>
      <sheetName val="6НК__x000a_3"/>
      <sheetName val="List_of_Functions1"/>
      <sheetName val="Финбюджет_свод_1"/>
      <sheetName val="ïîñòàâêà_ñðàâí131"/>
      <sheetName val="рев_дф_(1_08_)_(3)1"/>
      <sheetName val="Фонд_15гор1"/>
      <sheetName val="пост__пар_1"/>
      <sheetName val="Бонды_стр_3411"/>
      <sheetName val="Master_Inputs_Start_here1"/>
      <sheetName val="1_квартал1"/>
      <sheetName val="Resource_Sheet1"/>
      <sheetName val="Main_Sheet1"/>
      <sheetName val="июль_ппд(факт)1"/>
      <sheetName val="25_07_08г_(2)1"/>
      <sheetName val="[form_xls][form_xls]_form_xls_1"/>
      <sheetName val="[form_xls][form_xls]_form_xls_8"/>
      <sheetName val="[form_xls][form_xls]_form_xls_9"/>
      <sheetName val="[form_xls][form_xls]_form_xls10"/>
      <sheetName val="[form_xls][form_xls]_form_xls11"/>
      <sheetName val="[form_xls][form_xls]_form_xls12"/>
      <sheetName val="25__Hidden1"/>
      <sheetName val="2__Inputs1"/>
      <sheetName val="мат_расходы1"/>
      <sheetName val="Шт_расписание1"/>
      <sheetName val="Prelim_Cost1"/>
      <sheetName val="PY_misstatements1"/>
      <sheetName val="TPC_con_vs_bdg1"/>
      <sheetName val="Planned_VoWD1"/>
      <sheetName val="Threshold_Table1"/>
      <sheetName val="Простой_5-10_тн1"/>
      <sheetName val="3_3_31_1"/>
      <sheetName val="МП_не_вход_ФОТ2"/>
      <sheetName val="Acct_Numb1"/>
      <sheetName val="运行成本_OPEX"/>
      <sheetName val="__x000a___x000a____1"/>
      <sheetName val="6НК/_¹1"/>
      <sheetName val="Лв_1715_(сб)"/>
      <sheetName val="1_401_2"/>
      <sheetName val="Приход_по_вагонам"/>
      <sheetName val="3А_КНС"/>
      <sheetName val="замерная_11"/>
      <sheetName val="общ_Дф_01_11_"/>
      <sheetName val="Sheet223"/>
      <sheetName val="Служебные справочники"/>
      <sheetName val="c 25"/>
      <sheetName val="CPI"/>
      <sheetName val="Assumption Tables"/>
      <sheetName val="Акколь"/>
      <sheetName val="22"/>
      <sheetName val="TT"/>
      <sheetName val="Sup"/>
      <sheetName val="План пр-ва"/>
      <sheetName val="Осн. пара"/>
      <sheetName val="ремонт 25"/>
      <sheetName val="Коэф сложности КАЗТЕЛЕР"/>
      <sheetName val="23.ap"/>
      <sheetName val="ADJTB USD &amp; KZT"/>
      <sheetName val="тарифы"/>
      <sheetName val="BY Line Item"/>
      <sheetName val="Valuation"/>
      <sheetName val="TB KMG Fin 2007"/>
      <sheetName val="KAZAK RECO ST 99"/>
      <sheetName val="UNITPRICES"/>
      <sheetName val="Sheet4"/>
      <sheetName val="Макро-прогноз"/>
      <sheetName val="Hidden1"/>
      <sheetName val="July_03_Pg8"/>
      <sheetName val="Добыча_нефти49"/>
      <sheetName val="GAAP_TB_31_12_01__detail_p&amp;l6"/>
      <sheetName val="прочие_стор6"/>
      <sheetName val="услуги_прочие6"/>
      <sheetName val="Выкуп_порталов6"/>
      <sheetName val="обуч_(2)6"/>
      <sheetName val="прочие_стор_(2)6"/>
      <sheetName val="ком_(2)6"/>
      <sheetName val="КВЛ_(2)6"/>
      <sheetName val="прочие_расходы6"/>
      <sheetName val="шт_(2)6"/>
      <sheetName val="аренда_(2)6"/>
      <sheetName val="прогноз_движения_денег_в_ежеме6"/>
      <sheetName val="ОПиУ_в_ежемес_6"/>
      <sheetName val="АПК_реформа6"/>
      <sheetName val="из_сем8"/>
      <sheetName val="Б_мчас_(П)6"/>
      <sheetName val="2008_ГСМ6"/>
      <sheetName val="Плата_за_загрязнение_6"/>
      <sheetName val="PP&amp;E_mvt_for_20036"/>
      <sheetName val="поставка_сравн136"/>
      <sheetName val="факс(2005-20гг_)6"/>
      <sheetName val="ОТЧЕТ_КТЖ_01_01_095"/>
      <sheetName val="8180_(8181,8182)5"/>
      <sheetName val="Balance_Sheet5"/>
      <sheetName val="1_вариант__2009_5"/>
      <sheetName val="Список_документов5"/>
      <sheetName val="GAAP_TB_30_09_01__detail_p&amp;l5"/>
      <sheetName val="1_(2)5"/>
      <sheetName val="2_2_ОтклОТМ10"/>
      <sheetName val="1_3_2_ОТМ10"/>
      <sheetName val="Cost_99v985"/>
      <sheetName val="cant_sim5"/>
      <sheetName val="Production_Ref_Q-1-35"/>
      <sheetName val="фот_пп2000разбивка5"/>
      <sheetName val="ЗАО_н_ит5"/>
      <sheetName val="Financial_ratios_А35"/>
      <sheetName val="2_2_ОтклОТМ11"/>
      <sheetName val="1_3_2_ОТМ11"/>
      <sheetName val="U2_775_-_COGS_comparison_per_s5"/>
      <sheetName val="I__Прогноз_доходов5"/>
      <sheetName val="O_500_Property_Tax5"/>
      <sheetName val="Собственный_капитал5"/>
      <sheetName val="$_IS5"/>
      <sheetName val="Бюджет_тек__затрат5"/>
      <sheetName val="форма_3_смета_затрат5"/>
      <sheetName val="Авансы_уплач,деньги_в_регионах9"/>
      <sheetName val="Авансы_уплач,деньги_в_региона10"/>
      <sheetName val="PLтв_-_Б5"/>
      <sheetName val="Спр__раб_5"/>
      <sheetName val="US_Dollar_20038"/>
      <sheetName val="SDR_20038"/>
      <sheetName val="Control_Settings5"/>
      <sheetName val="GTM_BK5"/>
      <sheetName val="Consolidator_Inputs5"/>
      <sheetName val="FP20DB_(3)5"/>
      <sheetName val="Курс_валют5"/>
      <sheetName val="Другие_расходы5"/>
      <sheetName val="Форма_4_кап_зат-ты_(2)5"/>
      <sheetName val="2006_AJE_RJE5"/>
      <sheetName val="стр_245_(2)5"/>
      <sheetName val="Сдача_5"/>
      <sheetName val="МО_00125"/>
      <sheetName val="14_1_2_2_(Услуги_связи)5"/>
      <sheetName val="13_NGDO5"/>
      <sheetName val="__2_3_25"/>
      <sheetName val="12_из_57_АЗС5"/>
      <sheetName val="постоянные_затраты5"/>
      <sheetName val="7_15"/>
      <sheetName val="Пр_415"/>
      <sheetName val="Russia_Print_Version5"/>
      <sheetName val="2кв_5"/>
      <sheetName val="Non-Statistical_Sampling_Maste5"/>
      <sheetName val="Global_Data5"/>
      <sheetName val="H3_100_Rollforward5"/>
      <sheetName val="MACRO2_XLM5"/>
      <sheetName val="U-ZR_AT1_XLS5"/>
      <sheetName val="План_произв-ва_(мес_)_(бюджет)5"/>
      <sheetName val="Инв_вл5"/>
      <sheetName val="факт_2005_г_5"/>
      <sheetName val="д_7_0015"/>
      <sheetName val="свод_грузоотпр_5"/>
      <sheetName val="Итоговая_таблица5"/>
      <sheetName val="I_KEY_INFORMATION5"/>
      <sheetName val="почтов_5"/>
      <sheetName val="6НК-cт_5"/>
      <sheetName val="Interco_payables&amp;receivables5"/>
      <sheetName val="ГСМ_Гараж5"/>
      <sheetName val="ГСМ_по_инвест5"/>
      <sheetName val="Запчасти_Гараж5"/>
      <sheetName val="Стор_Орг_РМУ5"/>
      <sheetName val="Материалы_РМУ5"/>
      <sheetName val="Постановка_на_учет_авто5"/>
      <sheetName val="Размножение_проектов5"/>
      <sheetName val="материалы_ВДГО5"/>
      <sheetName val="Тех_осмотр5"/>
      <sheetName val="Проект_15"/>
      <sheetName val="Объем_ВДГО5"/>
      <sheetName val="Фин_обязат_5"/>
      <sheetName val="спецпит,проездн_5"/>
      <sheetName val="Служебный_ФКРБ4"/>
      <sheetName val="Источник_финансирования4"/>
      <sheetName val="Способ_закупки4"/>
      <sheetName val="Тип_пункта_плана4"/>
      <sheetName val="FA_Movement_Kyrg4"/>
      <sheetName val="SA_Procedures4"/>
      <sheetName val="ввод-вывод_ОС_авг2004-_20054"/>
      <sheetName val="K-800_Imp__test5"/>
      <sheetName val="FA_register5"/>
      <sheetName val="коммун_5"/>
      <sheetName val="ТД_РАП4"/>
      <sheetName val="ГМ_4"/>
      <sheetName val="FA_Movement_4"/>
      <sheetName val="depreciation_testing4"/>
      <sheetName val="доп_дан_4"/>
      <sheetName val="Служебный_ФК皸ɫ3"/>
      <sheetName val="Служебный_ФК悄,3"/>
      <sheetName val="Служебный_ФК峔(3"/>
      <sheetName val="Служебный_ФК厈-3"/>
      <sheetName val="Служебный_ФК⽄3"/>
      <sheetName val="Служебный_ФК⽬3"/>
      <sheetName val="Служебный_ФК嵔_3"/>
      <sheetName val="Служебный_ФК『3"/>
      <sheetName val="Служебный_ФК⿯3"/>
      <sheetName val="Служебный_ФКૐǪ3"/>
      <sheetName val="Служебный_ФК　3"/>
      <sheetName val="ноябрь_-_декабрь3"/>
      <sheetName val="Summary_&amp;_Variables3"/>
      <sheetName val="Служебный_ФК4"/>
      <sheetName val="исп_см_3"/>
      <sheetName val="Cash_flows_-_PBC3"/>
      <sheetName val="4b_-_P&amp;L_ProductLine3"/>
      <sheetName val="4a_-_Revenue_ProductLine3"/>
      <sheetName val="5a_-_Orders_analysis3"/>
      <sheetName val="8_-_Receivables3"/>
      <sheetName val="D1_-_Balances_input3"/>
      <sheetName val="D3_-_DBmagn3"/>
      <sheetName val="Исх_данные2"/>
      <sheetName val="распределение_модели2"/>
      <sheetName val="-расчет_налогов_от_ФОТ__на_2015"/>
      <sheetName val="Форма3_64"/>
      <sheetName val="16_123"/>
      <sheetName val="ЛСЦ_начисленное_на_31_12_083"/>
      <sheetName val="ЛЛизинг_начис__на_31_12_083"/>
      <sheetName val="18_4"/>
      <sheetName val="08_4"/>
      <sheetName val="11_4"/>
      <sheetName val="14_4"/>
      <sheetName val="15_4"/>
      <sheetName val="05_4"/>
      <sheetName val="09_4"/>
      <sheetName val="04_3"/>
      <sheetName val="19_3"/>
      <sheetName val="01_3"/>
      <sheetName val="17_3"/>
      <sheetName val="07_3"/>
      <sheetName val="06_3"/>
      <sheetName val="16_3"/>
      <sheetName val="10_3"/>
      <sheetName val="28_3"/>
      <sheetName val="13_3"/>
      <sheetName val="03_3"/>
      <sheetName val="29_3"/>
      <sheetName val="30_3"/>
      <sheetName val="31_3"/>
      <sheetName val="27_3"/>
      <sheetName val="12_3"/>
      <sheetName val="20_3"/>
      <sheetName val="24_3"/>
      <sheetName val="25_3"/>
      <sheetName val="02_3"/>
      <sheetName val="21_3"/>
      <sheetName val="26_3"/>
      <sheetName val="23_3"/>
      <sheetName val="22_3"/>
      <sheetName val="altai_income_statement3"/>
      <sheetName val="6_NK3"/>
      <sheetName val="1кв__3"/>
      <sheetName val="Трафик_по_АУП4"/>
      <sheetName val="Трафик_по_ЦБПТО4"/>
      <sheetName val="Трафик_по_ПНУ4"/>
      <sheetName val="Трафик_по_ЖНУ4"/>
      <sheetName val="Трафик_по_ШНУ4"/>
      <sheetName val="FA_depreciation2"/>
      <sheetName val="без_НДС2"/>
      <sheetName val="_По_скв2"/>
      <sheetName val="Вып_П_П_3"/>
      <sheetName val="Индексы_перероценки2"/>
      <sheetName val="КР_з_ч2"/>
      <sheetName val="БРК_УЖ2"/>
      <sheetName val="БРК_ЮКО_свод2"/>
      <sheetName val="Сбер_14502"/>
      <sheetName val="Сбер_13002"/>
      <sheetName val="Сбер_25002"/>
      <sheetName val="Сбер_37502"/>
      <sheetName val="Залоги_c_RS2"/>
      <sheetName val="[form_xls]6НК/2"/>
      <sheetName val="[form_xls][form_xls]6НК/2"/>
      <sheetName val="Все_ТЭП2"/>
      <sheetName val="èç_ñåì2"/>
      <sheetName val="Конс_2"/>
      <sheetName val="План_ГЗ3"/>
      <sheetName val="Вид_предмета3"/>
      <sheetName val="Project_Detail_Inputs2"/>
      <sheetName val="ВСДС_1_(MAIN)2"/>
      <sheetName val="Затраты_утил_ТБО2"/>
      <sheetName val="Админ_и_ОPEX_2010-12гг2"/>
      <sheetName val="14_1_2_2__Услуги_связи_2"/>
      <sheetName val="Общие_данные2"/>
      <sheetName val="канат_прод_3"/>
      <sheetName val="CREDIT_STATS2"/>
      <sheetName val="Test_of_FA_Installation2"/>
      <sheetName val="Расчет_объема_СУИБ2"/>
      <sheetName val="Ural_med2"/>
      <sheetName val="КС_20182"/>
      <sheetName val="Input_TI2"/>
      <sheetName val="3_ФОТ2"/>
      <sheetName val="4_Налоги2"/>
      <sheetName val="Служебный_ФК恔_2"/>
      <sheetName val="Служебный_ФК_2"/>
      <sheetName val="Служебный_ФК__2"/>
      <sheetName val="Служебный_ФК_2"/>
      <sheetName val="Конфигурация_МАКРО2"/>
      <sheetName val="Product_Assumptions2"/>
      <sheetName val="14_1_8_11_(Прочие)2"/>
      <sheetName val="Все_виды_материалов_D`1-182"/>
      <sheetName val="ожид_ФОТ_2010_форма12"/>
      <sheetName val="свод_ФОТ2"/>
      <sheetName val="расчет_премии_за_4_кв_12г2"/>
      <sheetName val="ФОТ_2013_(2)2"/>
      <sheetName val="Ком_услуги_аренды2"/>
      <sheetName val="СВОД_по_НД_расх2"/>
      <sheetName val="Свод_Мат_по_Тр_20122"/>
      <sheetName val="VI_REVENUE_OOD2"/>
      <sheetName val="IIb_P&amp;L_short2"/>
      <sheetName val="IV_REVENUE_ROOMS2"/>
      <sheetName val="IV_REVENUE__F&amp;B2"/>
      <sheetName val="List_of_Functions2"/>
      <sheetName val="Бонды_стр_3412"/>
      <sheetName val="Фин__пок-ли2"/>
      <sheetName val="рев_дф_(1_08_)_(3)2"/>
      <sheetName val="Фонд_15гор2"/>
      <sheetName val="Финбюджет_свод_2"/>
      <sheetName val="ïîñòàâêà_ñðàâí132"/>
      <sheetName val="пост__пар_2"/>
      <sheetName val="Проектные_работы2"/>
      <sheetName val="Спецтехника,_оборудование,_баз2"/>
      <sheetName val="Первоначальные_условия2"/>
      <sheetName val="Master_Inputs_Start_here2"/>
      <sheetName val="1_квартал2"/>
      <sheetName val="Resource_Sheet2"/>
      <sheetName val="Main_Sheet2"/>
      <sheetName val="июль_ппд(факт)2"/>
      <sheetName val="25_07_08г_(2)2"/>
      <sheetName val="25__Hidden2"/>
      <sheetName val="2__Inputs2"/>
      <sheetName val="мат_расходы2"/>
      <sheetName val="Шт_расписание2"/>
      <sheetName val="Prelim_Cost2"/>
      <sheetName val="PY_misstatements2"/>
      <sheetName val="TPC_con_vs_bdg2"/>
      <sheetName val="Planned_VoWD2"/>
      <sheetName val="9-1"/>
      <sheetName val="1-1"/>
      <sheetName val="Добыча_нефти413"/>
      <sheetName val="GAAP_TB_31_12_01__detail_p&amp;l10"/>
      <sheetName val="прочие_стор10"/>
      <sheetName val="услуги_прочие10"/>
      <sheetName val="Выкуп_порталов10"/>
      <sheetName val="обуч_(2)10"/>
      <sheetName val="прочие_стор_(2)10"/>
      <sheetName val="ком_(2)10"/>
      <sheetName val="КВЛ_(2)10"/>
      <sheetName val="прочие_расходы10"/>
      <sheetName val="шт_(2)10"/>
      <sheetName val="аренда_(2)10"/>
      <sheetName val="прогноз_движения_денег_в_ежем10"/>
      <sheetName val="ОПиУ_в_ежемес_10"/>
      <sheetName val="Б_мчас_(П)10"/>
      <sheetName val="АПК_реформа10"/>
      <sheetName val="из_сем12"/>
      <sheetName val="2008_ГСМ10"/>
      <sheetName val="Плата_за_загрязнение_10"/>
      <sheetName val="PP&amp;E_mvt_for_200310"/>
      <sheetName val="ОТЧЕТ_КТЖ_01_01_099"/>
      <sheetName val="8180_(8181,8182)9"/>
      <sheetName val="Balance_Sheet9"/>
      <sheetName val="поставка_сравн1310"/>
      <sheetName val="1_вариант__2009_9"/>
      <sheetName val="Список_документов9"/>
      <sheetName val="GAAP_TB_30_09_01__detail_p&amp;l9"/>
      <sheetName val="факс(2005-20гг_)10"/>
      <sheetName val="Собственный_капитал9"/>
      <sheetName val="$_IS9"/>
      <sheetName val="Служебный_ФКРБ8"/>
      <sheetName val="Источник_финансирования8"/>
      <sheetName val="Способ_закупки8"/>
      <sheetName val="Тип_пункта_плана8"/>
      <sheetName val="Авансы_уплач,деньги_в_региона17"/>
      <sheetName val="Авансы_уплач,деньги_в_региона18"/>
      <sheetName val="PLтв_-_Б9"/>
      <sheetName val="2_2_ОтклОТМ18"/>
      <sheetName val="1_3_2_ОТМ18"/>
      <sheetName val="Cost_99v989"/>
      <sheetName val="cant_sim9"/>
      <sheetName val="фот_пп2000разбивка9"/>
      <sheetName val="I__Прогноз_доходов9"/>
      <sheetName val="Production_Ref_Q-1-39"/>
      <sheetName val="Financial_ratios_А39"/>
      <sheetName val="2_2_ОтклОТМ19"/>
      <sheetName val="1_3_2_ОТМ19"/>
      <sheetName val="U2_775_-_COGS_comparison_per_s9"/>
      <sheetName val="ЗАО_н_ит9"/>
      <sheetName val="FA_Movement_Kyrg8"/>
      <sheetName val="Non-Statistical_Sampling_Maste9"/>
      <sheetName val="Global_Data9"/>
      <sheetName val="US_Dollar_200312"/>
      <sheetName val="SDR_200312"/>
      <sheetName val="Control_Settings9"/>
      <sheetName val="GTM_BK9"/>
      <sheetName val="Consolidator_Inputs9"/>
      <sheetName val="7_19"/>
      <sheetName val="FP20DB_(3)9"/>
      <sheetName val="Курс_валют9"/>
      <sheetName val="Другие_расходы9"/>
      <sheetName val="Форма_4_кап_зат-ты_(2)9"/>
      <sheetName val="2006_AJE_RJE9"/>
      <sheetName val="стр_245_(2)9"/>
      <sheetName val="Сдача_9"/>
      <sheetName val="МО_00129"/>
      <sheetName val="14_1_2_2_(Услуги_связи)9"/>
      <sheetName val="13_NGDO9"/>
      <sheetName val="__2_3_29"/>
      <sheetName val="12_из_57_АЗС9"/>
      <sheetName val="постоянные_затраты9"/>
      <sheetName val="H3_100_Rollforward9"/>
      <sheetName val="SA_Procedures8"/>
      <sheetName val="Пр_419"/>
      <sheetName val="ввод-вывод_ОС_авг2004-_20058"/>
      <sheetName val="1_(2)9"/>
      <sheetName val="O_500_Property_Tax9"/>
      <sheetName val="форма_3_смета_затрат9"/>
      <sheetName val="Бюджет_тек__затрат9"/>
      <sheetName val="Спр__раб_9"/>
      <sheetName val="Russia_Print_Version9"/>
      <sheetName val="2кв_9"/>
      <sheetName val="MACRO2_XLM9"/>
      <sheetName val="U-ZR_AT1_XLS9"/>
      <sheetName val="План_произв-ва_(мес_)_(бюджет)9"/>
      <sheetName val="Инв_вл9"/>
      <sheetName val="факт_2005_г_9"/>
      <sheetName val="д_7_0019"/>
      <sheetName val="свод_грузоотпр_9"/>
      <sheetName val="Итоговая_таблица9"/>
      <sheetName val="I_KEY_INFORMATION9"/>
      <sheetName val="почтов_9"/>
      <sheetName val="6НК-cт_9"/>
      <sheetName val="Interco_payables&amp;receivables9"/>
      <sheetName val="ГСМ_Гараж9"/>
      <sheetName val="ГСМ_по_инвест9"/>
      <sheetName val="Запчасти_Гараж9"/>
      <sheetName val="Стор_Орг_РМУ9"/>
      <sheetName val="Материалы_РМУ9"/>
      <sheetName val="Постановка_на_учет_авто9"/>
      <sheetName val="Размножение_проектов9"/>
      <sheetName val="материалы_ВДГО9"/>
      <sheetName val="Тех_осмотр9"/>
      <sheetName val="Проект_19"/>
      <sheetName val="Объем_ВДГО9"/>
      <sheetName val="Фин_обязат_9"/>
      <sheetName val="спецпит,проездн_9"/>
      <sheetName val="K-800_Imp__test9"/>
      <sheetName val="FA_register9"/>
      <sheetName val="коммун_9"/>
      <sheetName val="FA_Movement_8"/>
      <sheetName val="depreciation_testing6"/>
      <sheetName val="доп_дан_6"/>
      <sheetName val="ТД_РАП6"/>
      <sheetName val="ГМ_5"/>
      <sheetName val="Вып_П_П_4"/>
      <sheetName val="Служебный_ФК皸ɫ4"/>
      <sheetName val="Служебный_ФК悄,4"/>
      <sheetName val="Служебный_ФК峔(4"/>
      <sheetName val="Служебный_ФК厈-4"/>
      <sheetName val="Служебный_ФК⽄4"/>
      <sheetName val="Служебный_ФК⽬4"/>
      <sheetName val="Служебный_ФК嵔_4"/>
      <sheetName val="Служебный_ФК『4"/>
      <sheetName val="Служебный_ФК⿯4"/>
      <sheetName val="Служебный_ФКૐǪ4"/>
      <sheetName val="Служебный_ФК　4"/>
      <sheetName val="ноябрь_-_декабрь4"/>
      <sheetName val="Summary_&amp;_Variables4"/>
      <sheetName val="Служебный_ФК5"/>
      <sheetName val="6НК__x000a_6"/>
      <sheetName val="КР_з_ч3"/>
      <sheetName val="FA_depreciation3"/>
      <sheetName val="Конс_3"/>
      <sheetName val="исп_см_4"/>
      <sheetName val="Cash_flows_-_PBC4"/>
      <sheetName val="Индексы_перероценки3"/>
      <sheetName val="_По_скв3"/>
      <sheetName val="4b_-_P&amp;L_ProductLine4"/>
      <sheetName val="4a_-_Revenue_ProductLine4"/>
      <sheetName val="5a_-_Orders_analysis4"/>
      <sheetName val="8_-_Receivables4"/>
      <sheetName val="D1_-_Balances_input4"/>
      <sheetName val="D3_-_DBmagn4"/>
      <sheetName val="Исх_данные3"/>
      <sheetName val="распределение_модели3"/>
      <sheetName val="-расчет_налогов_от_ФОТ__на_2016"/>
      <sheetName val="Форма3_65"/>
      <sheetName val="16_124"/>
      <sheetName val="ЛСЦ_начисленное_на_31_12_084"/>
      <sheetName val="ЛЛизинг_начис__на_31_12_084"/>
      <sheetName val="18_5"/>
      <sheetName val="08_5"/>
      <sheetName val="11_5"/>
      <sheetName val="14_5"/>
      <sheetName val="15_5"/>
      <sheetName val="05_5"/>
      <sheetName val="09_5"/>
      <sheetName val="04_4"/>
      <sheetName val="19_4"/>
      <sheetName val="01_4"/>
      <sheetName val="17_4"/>
      <sheetName val="07_4"/>
      <sheetName val="06_4"/>
      <sheetName val="16_4"/>
      <sheetName val="10_4"/>
      <sheetName val="28_4"/>
      <sheetName val="13_4"/>
      <sheetName val="03_4"/>
      <sheetName val="29_4"/>
      <sheetName val="30_4"/>
      <sheetName val="31_4"/>
      <sheetName val="27_4"/>
      <sheetName val="12_4"/>
      <sheetName val="20_4"/>
      <sheetName val="24_4"/>
      <sheetName val="25_4"/>
      <sheetName val="02_4"/>
      <sheetName val="21_4"/>
      <sheetName val="26_4"/>
      <sheetName val="23_4"/>
      <sheetName val="22_4"/>
      <sheetName val="altai_income_statement4"/>
      <sheetName val="6_NK4"/>
      <sheetName val="1кв__4"/>
      <sheetName val="Трафик_по_АУП5"/>
      <sheetName val="Трафик_по_ЦБПТО5"/>
      <sheetName val="Трафик_по_ПНУ5"/>
      <sheetName val="Трафик_по_ЖНУ5"/>
      <sheetName val="Трафик_по_ШНУ5"/>
      <sheetName val="без_НДС3"/>
      <sheetName val="6НК__x000a_5"/>
      <sheetName val="Залоги_c_RS3"/>
      <sheetName val="[form_xls]6НК/3"/>
      <sheetName val="[form_xls][form_xls]6НК/3"/>
      <sheetName val="БРК_УЖ3"/>
      <sheetName val="БРК_ЮКО_свод3"/>
      <sheetName val="Сбер_14503"/>
      <sheetName val="Сбер_13003"/>
      <sheetName val="Сбер_25003"/>
      <sheetName val="Сбер_37503"/>
      <sheetName val="Все_ТЭП3"/>
      <sheetName val="èç_ñåì3"/>
      <sheetName val="Project_Detail_Inputs3"/>
      <sheetName val="ВСДС_1_(MAIN)3"/>
      <sheetName val="6НК____x000a_4"/>
      <sheetName val="Служебный_ФК恔_3"/>
      <sheetName val="Служебный_ФК_3"/>
      <sheetName val="Служебный_ФК__3"/>
      <sheetName val="Служебный_ФК_3"/>
      <sheetName val="Затраты_утил_ТБО3"/>
      <sheetName val="Админ_и_ОPEX_2010-12гг3"/>
      <sheetName val="14_1_2_2__Услуги_связи_3"/>
      <sheetName val="Общие_данные3"/>
      <sheetName val="канат_прод_4"/>
      <sheetName val="CREDIT_STATS3"/>
      <sheetName val="Test_of_FA_Installation3"/>
      <sheetName val="Расчет_объема_СУИБ3"/>
      <sheetName val="Ural_med3"/>
      <sheetName val="КС_20183"/>
      <sheetName val="Input_TI3"/>
      <sheetName val="3_ФОТ3"/>
      <sheetName val="4_Налоги3"/>
      <sheetName val="VI_REVENUE_OOD3"/>
      <sheetName val="IIb_P&amp;L_short3"/>
      <sheetName val="IV_REVENUE_ROOMS3"/>
      <sheetName val="IV_REVENUE__F&amp;B3"/>
      <sheetName val="расчет_премии_за_4_кв_12г3"/>
      <sheetName val="ФОТ_2013_(2)3"/>
      <sheetName val="Ком_услуги_аренды3"/>
      <sheetName val="СВОД_по_НД_расх3"/>
      <sheetName val="Свод_Мат_по_Тр_20123"/>
      <sheetName val="Конфигурация_МАКРО3"/>
      <sheetName val="Product_Assumptions3"/>
      <sheetName val="14_1_8_11_(Прочие)3"/>
      <sheetName val="Все_виды_материалов_D`1-183"/>
      <sheetName val="ожид_ФОТ_2010_форма13"/>
      <sheetName val="свод_ФОТ3"/>
      <sheetName val="Бонды_стр_3413"/>
      <sheetName val="Добыча_нефти410"/>
      <sheetName val="GAAP_TB_31_12_01__detail_p&amp;l7"/>
      <sheetName val="прочие_стор7"/>
      <sheetName val="услуги_прочие7"/>
      <sheetName val="Выкуп_порталов7"/>
      <sheetName val="обуч_(2)7"/>
      <sheetName val="прочие_стор_(2)7"/>
      <sheetName val="ком_(2)7"/>
      <sheetName val="КВЛ_(2)7"/>
      <sheetName val="прочие_расходы7"/>
      <sheetName val="шт_(2)7"/>
      <sheetName val="аренда_(2)7"/>
      <sheetName val="прогноз_движения_денег_в_ежеме7"/>
      <sheetName val="ОПиУ_в_ежемес_7"/>
      <sheetName val="Б_мчас_(П)7"/>
      <sheetName val="АПК_реформа7"/>
      <sheetName val="из_сем9"/>
      <sheetName val="2008_ГСМ7"/>
      <sheetName val="Плата_за_загрязнение_7"/>
      <sheetName val="PP&amp;E_mvt_for_20037"/>
      <sheetName val="ОТЧЕТ_КТЖ_01_01_096"/>
      <sheetName val="8180_(8181,8182)6"/>
      <sheetName val="Balance_Sheet6"/>
      <sheetName val="поставка_сравн137"/>
      <sheetName val="1_вариант__2009_6"/>
      <sheetName val="Список_документов6"/>
      <sheetName val="GAAP_TB_30_09_01__detail_p&amp;l6"/>
      <sheetName val="факс(2005-20гг_)7"/>
      <sheetName val="Собственный_капитал6"/>
      <sheetName val="$_IS6"/>
      <sheetName val="Служебный_ФКРБ5"/>
      <sheetName val="Источник_финансирования5"/>
      <sheetName val="Способ_закупки5"/>
      <sheetName val="Тип_пункта_плана5"/>
      <sheetName val="Авансы_уплач,деньги_в_региона11"/>
      <sheetName val="Авансы_уплач,деньги_в_региона12"/>
      <sheetName val="PLтв_-_Б6"/>
      <sheetName val="2_2_ОтклОТМ12"/>
      <sheetName val="1_3_2_ОТМ12"/>
      <sheetName val="Cost_99v986"/>
      <sheetName val="cant_sim6"/>
      <sheetName val="фот_пп2000разбивка6"/>
      <sheetName val="I__Прогноз_доходов6"/>
      <sheetName val="Production_Ref_Q-1-36"/>
      <sheetName val="Financial_ratios_А36"/>
      <sheetName val="2_2_ОтклОТМ13"/>
      <sheetName val="1_3_2_ОТМ13"/>
      <sheetName val="U2_775_-_COGS_comparison_per_s6"/>
      <sheetName val="ЗАО_н_ит6"/>
      <sheetName val="FA_Movement_Kyrg5"/>
      <sheetName val="Non-Statistical_Sampling_Maste6"/>
      <sheetName val="Global_Data6"/>
      <sheetName val="US_Dollar_20039"/>
      <sheetName val="SDR_20039"/>
      <sheetName val="Control_Settings6"/>
      <sheetName val="GTM_BK6"/>
      <sheetName val="Consolidator_Inputs6"/>
      <sheetName val="7_16"/>
      <sheetName val="FP20DB_(3)6"/>
      <sheetName val="Курс_валют6"/>
      <sheetName val="Другие_расходы6"/>
      <sheetName val="Форма_4_кап_зат-ты_(2)6"/>
      <sheetName val="2006_AJE_RJE6"/>
      <sheetName val="стр_245_(2)6"/>
      <sheetName val="Сдача_6"/>
      <sheetName val="МО_00126"/>
      <sheetName val="14_1_2_2_(Услуги_связи)6"/>
      <sheetName val="13_NGDO6"/>
      <sheetName val="__2_3_26"/>
      <sheetName val="12_из_57_АЗС6"/>
      <sheetName val="постоянные_затраты6"/>
      <sheetName val="H3_100_Rollforward6"/>
      <sheetName val="SA_Procedures5"/>
      <sheetName val="Пр_416"/>
      <sheetName val="ввод-вывод_ОС_авг2004-_20055"/>
      <sheetName val="1_(2)6"/>
      <sheetName val="O_500_Property_Tax6"/>
      <sheetName val="форма_3_смета_затрат6"/>
      <sheetName val="FA_Movement_5"/>
      <sheetName val="Бюджет_тек__затрат6"/>
      <sheetName val="Спр__раб_6"/>
      <sheetName val="Russia_Print_Version6"/>
      <sheetName val="2кв_6"/>
      <sheetName val="MACRO2_XLM6"/>
      <sheetName val="U-ZR_AT1_XLS6"/>
      <sheetName val="План_произв-ва_(мес_)_(бюджет)6"/>
      <sheetName val="Инв_вл6"/>
      <sheetName val="факт_2005_г_6"/>
      <sheetName val="д_7_0016"/>
      <sheetName val="свод_грузоотпр_6"/>
      <sheetName val="Итоговая_таблица6"/>
      <sheetName val="I_KEY_INFORMATION6"/>
      <sheetName val="почтов_6"/>
      <sheetName val="6НК-cт_6"/>
      <sheetName val="Interco_payables&amp;receivables6"/>
      <sheetName val="ГСМ_Гараж6"/>
      <sheetName val="ГСМ_по_инвест6"/>
      <sheetName val="Запчасти_Гараж6"/>
      <sheetName val="Стор_Орг_РМУ6"/>
      <sheetName val="Материалы_РМУ6"/>
      <sheetName val="Постановка_на_учет_авто6"/>
      <sheetName val="Размножение_проектов6"/>
      <sheetName val="материалы_ВДГО6"/>
      <sheetName val="Тех_осмотр6"/>
      <sheetName val="Проект_16"/>
      <sheetName val="Объем_ВДГО6"/>
      <sheetName val="Фин_обязат_6"/>
      <sheetName val="спецпит,проездн_6"/>
      <sheetName val="K-800_Imp__test6"/>
      <sheetName val="FA_register6"/>
      <sheetName val="коммун_6"/>
      <sheetName val="Добыча_нефти411"/>
      <sheetName val="GAAP_TB_31_12_01__detail_p&amp;l8"/>
      <sheetName val="прочие_стор8"/>
      <sheetName val="услуги_прочие8"/>
      <sheetName val="Выкуп_порталов8"/>
      <sheetName val="обуч_(2)8"/>
      <sheetName val="прочие_стор_(2)8"/>
      <sheetName val="ком_(2)8"/>
      <sheetName val="КВЛ_(2)8"/>
      <sheetName val="прочие_расходы8"/>
      <sheetName val="шт_(2)8"/>
      <sheetName val="аренда_(2)8"/>
      <sheetName val="прогноз_движения_денег_в_ежеме8"/>
      <sheetName val="ОПиУ_в_ежемес_8"/>
      <sheetName val="Б_мчас_(П)8"/>
      <sheetName val="АПК_реформа8"/>
      <sheetName val="из_сем10"/>
      <sheetName val="2008_ГСМ8"/>
      <sheetName val="Плата_за_загрязнение_8"/>
      <sheetName val="PP&amp;E_mvt_for_20038"/>
      <sheetName val="ОТЧЕТ_КТЖ_01_01_097"/>
      <sheetName val="8180_(8181,8182)7"/>
      <sheetName val="Balance_Sheet7"/>
      <sheetName val="поставка_сравн138"/>
      <sheetName val="1_вариант__2009_7"/>
      <sheetName val="Список_документов7"/>
      <sheetName val="GAAP_TB_30_09_01__detail_p&amp;l7"/>
      <sheetName val="факс(2005-20гг_)8"/>
      <sheetName val="Собственный_капитал7"/>
      <sheetName val="$_IS7"/>
      <sheetName val="Служебный_ФКРБ6"/>
      <sheetName val="Источник_финансирования6"/>
      <sheetName val="Способ_закупки6"/>
      <sheetName val="Тип_пункта_плана6"/>
      <sheetName val="Авансы_уплач,деньги_в_региона13"/>
      <sheetName val="Авансы_уплач,деньги_в_региона14"/>
      <sheetName val="PLтв_-_Б7"/>
      <sheetName val="2_2_ОтклОТМ14"/>
      <sheetName val="1_3_2_ОТМ14"/>
      <sheetName val="Cost_99v987"/>
      <sheetName val="cant_sim7"/>
      <sheetName val="фот_пп2000разбивка7"/>
      <sheetName val="I__Прогноз_доходов7"/>
      <sheetName val="Production_Ref_Q-1-37"/>
      <sheetName val="Financial_ratios_А37"/>
      <sheetName val="2_2_ОтклОТМ15"/>
      <sheetName val="1_3_2_ОТМ15"/>
      <sheetName val="U2_775_-_COGS_comparison_per_s7"/>
      <sheetName val="ЗАО_н_ит7"/>
      <sheetName val="FA_Movement_Kyrg6"/>
      <sheetName val="Non-Statistical_Sampling_Maste7"/>
      <sheetName val="Global_Data7"/>
      <sheetName val="US_Dollar_200310"/>
      <sheetName val="SDR_200310"/>
      <sheetName val="Control_Settings7"/>
      <sheetName val="GTM_BK7"/>
      <sheetName val="Consolidator_Inputs7"/>
      <sheetName val="7_17"/>
      <sheetName val="FP20DB_(3)7"/>
      <sheetName val="Курс_валют7"/>
      <sheetName val="Другие_расходы7"/>
      <sheetName val="Форма_4_кап_зат-ты_(2)7"/>
      <sheetName val="2006_AJE_RJE7"/>
      <sheetName val="стр_245_(2)7"/>
      <sheetName val="Сдача_7"/>
      <sheetName val="МО_00127"/>
      <sheetName val="14_1_2_2_(Услуги_связи)7"/>
      <sheetName val="13_NGDO7"/>
      <sheetName val="__2_3_27"/>
      <sheetName val="12_из_57_АЗС7"/>
      <sheetName val="постоянные_затраты7"/>
      <sheetName val="H3_100_Rollforward7"/>
      <sheetName val="SA_Procedures6"/>
      <sheetName val="Пр_417"/>
      <sheetName val="ввод-вывод_ОС_авг2004-_20056"/>
      <sheetName val="1_(2)7"/>
      <sheetName val="O_500_Property_Tax7"/>
      <sheetName val="форма_3_смета_затрат7"/>
      <sheetName val="Бюджет_тек__затрат7"/>
      <sheetName val="Спр__раб_7"/>
      <sheetName val="Russia_Print_Version7"/>
      <sheetName val="2кв_7"/>
      <sheetName val="MACRO2_XLM7"/>
      <sheetName val="U-ZR_AT1_XLS7"/>
      <sheetName val="План_произв-ва_(мес_)_(бюджет)7"/>
      <sheetName val="Инв_вл7"/>
      <sheetName val="факт_2005_г_7"/>
      <sheetName val="д_7_0017"/>
      <sheetName val="свод_грузоотпр_7"/>
      <sheetName val="Итоговая_таблица7"/>
      <sheetName val="I_KEY_INFORMATION7"/>
      <sheetName val="почтов_7"/>
      <sheetName val="6НК-cт_7"/>
      <sheetName val="Interco_payables&amp;receivables7"/>
      <sheetName val="ГСМ_Гараж7"/>
      <sheetName val="ГСМ_по_инвест7"/>
      <sheetName val="Запчасти_Гараж7"/>
      <sheetName val="Стор_Орг_РМУ7"/>
      <sheetName val="Материалы_РМУ7"/>
      <sheetName val="Постановка_на_учет_авто7"/>
      <sheetName val="Размножение_проектов7"/>
      <sheetName val="материалы_ВДГО7"/>
      <sheetName val="Тех_осмотр7"/>
      <sheetName val="Проект_17"/>
      <sheetName val="Объем_ВДГО7"/>
      <sheetName val="Фин_обязат_7"/>
      <sheetName val="спецпит,проездн_7"/>
      <sheetName val="K-800_Imp__test7"/>
      <sheetName val="FA_register7"/>
      <sheetName val="коммун_7"/>
      <sheetName val="FA_Movement_6"/>
      <sheetName val="6НК____x000a_3"/>
      <sheetName val="Добыча_нефти412"/>
      <sheetName val="GAAP_TB_31_12_01__detail_p&amp;l9"/>
      <sheetName val="прочие_стор9"/>
      <sheetName val="услуги_прочие9"/>
      <sheetName val="Выкуп_порталов9"/>
      <sheetName val="обуч_(2)9"/>
      <sheetName val="прочие_стор_(2)9"/>
      <sheetName val="ком_(2)9"/>
      <sheetName val="КВЛ_(2)9"/>
      <sheetName val="прочие_расходы9"/>
      <sheetName val="шт_(2)9"/>
      <sheetName val="аренда_(2)9"/>
      <sheetName val="прогноз_движения_денег_в_ежеме9"/>
      <sheetName val="ОПиУ_в_ежемес_9"/>
      <sheetName val="Б_мчас_(П)9"/>
      <sheetName val="АПК_реформа9"/>
      <sheetName val="из_сем11"/>
      <sheetName val="2008_ГСМ9"/>
      <sheetName val="Плата_за_загрязнение_9"/>
      <sheetName val="PP&amp;E_mvt_for_20039"/>
      <sheetName val="ОТЧЕТ_КТЖ_01_01_098"/>
      <sheetName val="8180_(8181,8182)8"/>
      <sheetName val="Balance_Sheet8"/>
      <sheetName val="поставка_сравн139"/>
      <sheetName val="1_вариант__2009_8"/>
      <sheetName val="Список_документов8"/>
      <sheetName val="GAAP_TB_30_09_01__detail_p&amp;l8"/>
      <sheetName val="факс(2005-20гг_)9"/>
      <sheetName val="Собственный_капитал8"/>
      <sheetName val="$_IS8"/>
      <sheetName val="Служебный_ФКРБ7"/>
      <sheetName val="Источник_финансирования7"/>
      <sheetName val="Способ_закупки7"/>
      <sheetName val="Тип_пункта_плана7"/>
      <sheetName val="Авансы_уплач,деньги_в_региона15"/>
      <sheetName val="Авансы_уплач,деньги_в_региона16"/>
      <sheetName val="PLтв_-_Б8"/>
      <sheetName val="2_2_ОтклОТМ16"/>
      <sheetName val="1_3_2_ОТМ16"/>
      <sheetName val="Cost_99v988"/>
      <sheetName val="cant_sim8"/>
      <sheetName val="фот_пп2000разбивка8"/>
      <sheetName val="I__Прогноз_доходов8"/>
      <sheetName val="Production_Ref_Q-1-38"/>
      <sheetName val="Financial_ratios_А38"/>
      <sheetName val="2_2_ОтклОТМ17"/>
      <sheetName val="1_3_2_ОТМ17"/>
      <sheetName val="U2_775_-_COGS_comparison_per_s8"/>
      <sheetName val="ЗАО_н_ит8"/>
      <sheetName val="FA_Movement_Kyrg7"/>
      <sheetName val="Non-Statistical_Sampling_Maste8"/>
      <sheetName val="Global_Data8"/>
      <sheetName val="US_Dollar_200311"/>
      <sheetName val="SDR_200311"/>
      <sheetName val="Control_Settings8"/>
      <sheetName val="GTM_BK8"/>
      <sheetName val="Consolidator_Inputs8"/>
      <sheetName val="7_18"/>
      <sheetName val="FP20DB_(3)8"/>
      <sheetName val="Курс_валют8"/>
      <sheetName val="Другие_расходы8"/>
      <sheetName val="Форма_4_кап_зат-ты_(2)8"/>
      <sheetName val="2006_AJE_RJE8"/>
      <sheetName val="стр_245_(2)8"/>
      <sheetName val="Сдача_8"/>
      <sheetName val="МО_00128"/>
      <sheetName val="14_1_2_2_(Услуги_связи)8"/>
      <sheetName val="13_NGDO8"/>
      <sheetName val="__2_3_28"/>
      <sheetName val="12_из_57_АЗС8"/>
      <sheetName val="постоянные_затраты8"/>
      <sheetName val="H3_100_Rollforward8"/>
      <sheetName val="SA_Procedures7"/>
      <sheetName val="Пр_418"/>
      <sheetName val="ввод-вывод_ОС_авг2004-_20057"/>
      <sheetName val="1_(2)8"/>
      <sheetName val="O_500_Property_Tax8"/>
      <sheetName val="форма_3_смета_затрат8"/>
      <sheetName val="Бюджет_тек__затрат8"/>
      <sheetName val="Спр__раб_8"/>
      <sheetName val="Russia_Print_Version8"/>
      <sheetName val="2кв_8"/>
      <sheetName val="MACRO2_XLM8"/>
      <sheetName val="U-ZR_AT1_XLS8"/>
      <sheetName val="План_произв-ва_(мес_)_(бюджет)8"/>
      <sheetName val="Инв_вл8"/>
      <sheetName val="факт_2005_г_8"/>
      <sheetName val="д_7_0018"/>
      <sheetName val="свод_грузоотпр_8"/>
      <sheetName val="Итоговая_таблица8"/>
      <sheetName val="I_KEY_INFORMATION8"/>
      <sheetName val="почтов_8"/>
      <sheetName val="6НК-cт_8"/>
      <sheetName val="Interco_payables&amp;receivables8"/>
      <sheetName val="ГСМ_Гараж8"/>
      <sheetName val="ГСМ_по_инвест8"/>
      <sheetName val="Запчасти_Гараж8"/>
      <sheetName val="Стор_Орг_РМУ8"/>
      <sheetName val="Материалы_РМУ8"/>
      <sheetName val="Постановка_на_учет_авто8"/>
      <sheetName val="Размножение_проектов8"/>
      <sheetName val="материалы_ВДГО8"/>
      <sheetName val="Тех_осмотр8"/>
      <sheetName val="Проект_18"/>
      <sheetName val="Объем_ВДГО8"/>
      <sheetName val="Фин_обязат_8"/>
      <sheetName val="спецпит,проездн_8"/>
      <sheetName val="K-800_Imp__test8"/>
      <sheetName val="FA_register8"/>
      <sheetName val="коммун_8"/>
      <sheetName val="FA_Movement_7"/>
      <sheetName val="depreciation_testing5"/>
      <sheetName val="доп_дан_5"/>
      <sheetName val="ТД_РАП5"/>
      <sheetName val="6НК__x000a_4"/>
      <sheetName val="Добыча_нефти414"/>
      <sheetName val="GAAP_TB_31_12_01__detail_p&amp;l11"/>
      <sheetName val="прочие_стор11"/>
      <sheetName val="услуги_прочие11"/>
      <sheetName val="Выкуп_порталов11"/>
      <sheetName val="обуч_(2)11"/>
      <sheetName val="прочие_стор_(2)11"/>
      <sheetName val="ком_(2)11"/>
      <sheetName val="КВЛ_(2)11"/>
      <sheetName val="прочие_расходы11"/>
      <sheetName val="шт_(2)11"/>
      <sheetName val="аренда_(2)11"/>
      <sheetName val="прогноз_движения_денег_в_ежем11"/>
      <sheetName val="ОПиУ_в_ежемес_11"/>
      <sheetName val="Б_мчас_(П)11"/>
      <sheetName val="АПК_реформа11"/>
      <sheetName val="из_сем13"/>
      <sheetName val="2008_ГСМ11"/>
      <sheetName val="Плата_за_загрязнение_11"/>
      <sheetName val="PP&amp;E_mvt_for_200311"/>
      <sheetName val="ОТЧЕТ_КТЖ_01_01_0910"/>
      <sheetName val="8180_(8181,8182)10"/>
      <sheetName val="Balance_Sheet10"/>
      <sheetName val="поставка_сравн1311"/>
      <sheetName val="1_вариант__2009_10"/>
      <sheetName val="Список_документов10"/>
      <sheetName val="GAAP_TB_30_09_01__detail_p&amp;l10"/>
      <sheetName val="факс(2005-20гг_)11"/>
      <sheetName val="Собственный_капитал10"/>
      <sheetName val="$_IS10"/>
      <sheetName val="Служебный_ФКРБ9"/>
      <sheetName val="Источник_финансирования9"/>
      <sheetName val="Способ_закупки9"/>
      <sheetName val="Тип_пункта_плана9"/>
      <sheetName val="Авансы_уплач,деньги_в_региона19"/>
      <sheetName val="Авансы_уплач,деньги_в_региона20"/>
      <sheetName val="PLтв_-_Б10"/>
      <sheetName val="2_2_ОтклОТМ20"/>
      <sheetName val="1_3_2_ОТМ20"/>
      <sheetName val="Cost_99v9810"/>
      <sheetName val="cant_sim10"/>
      <sheetName val="фот_пп2000разбивка10"/>
      <sheetName val="I__Прогноз_доходов10"/>
      <sheetName val="Production_Ref_Q-1-310"/>
      <sheetName val="Financial_ratios_А310"/>
      <sheetName val="2_2_ОтклОТМ21"/>
      <sheetName val="1_3_2_ОТМ21"/>
      <sheetName val="U2_775_-_COGS_comparison_per_10"/>
      <sheetName val="ЗАО_н_ит10"/>
      <sheetName val="FA_Movement_Kyrg9"/>
      <sheetName val="Non-Statistical_Sampling_Mast10"/>
      <sheetName val="Global_Data10"/>
      <sheetName val="US_Dollar_200313"/>
      <sheetName val="SDR_200313"/>
      <sheetName val="Control_Settings10"/>
      <sheetName val="GTM_BK10"/>
      <sheetName val="Consolidator_Inputs10"/>
      <sheetName val="7_110"/>
      <sheetName val="FP20DB_(3)10"/>
      <sheetName val="Курс_валют10"/>
      <sheetName val="Другие_расходы10"/>
      <sheetName val="Форма_4_кап_зат-ты_(2)10"/>
      <sheetName val="2006_AJE_RJE10"/>
      <sheetName val="стр_245_(2)10"/>
      <sheetName val="Сдача_10"/>
      <sheetName val="МО_001210"/>
      <sheetName val="14_1_2_2_(Услуги_связи)10"/>
      <sheetName val="13_NGDO10"/>
      <sheetName val="__2_3_210"/>
      <sheetName val="12_из_57_АЗС10"/>
      <sheetName val="постоянные_затраты10"/>
      <sheetName val="H3_100_Rollforward10"/>
      <sheetName val="SA_Procedures9"/>
      <sheetName val="Пр_4110"/>
      <sheetName val="ввод-вывод_ОС_авг2004-_20059"/>
      <sheetName val="1_(2)10"/>
      <sheetName val="O_500_Property_Tax10"/>
      <sheetName val="форма_3_смета_затрат10"/>
      <sheetName val="Бюджет_тек__затрат10"/>
      <sheetName val="Спр__раб_10"/>
      <sheetName val="Russia_Print_Version10"/>
      <sheetName val="2кв_10"/>
      <sheetName val="MACRO2_XLM10"/>
      <sheetName val="U-ZR_AT1_XLS10"/>
      <sheetName val="План_произв-ва_(мес_)_(бюджет10"/>
      <sheetName val="Инв_вл10"/>
      <sheetName val="факт_2005_г_10"/>
      <sheetName val="д_7_00110"/>
      <sheetName val="свод_грузоотпр_10"/>
      <sheetName val="Итоговая_таблица10"/>
      <sheetName val="I_KEY_INFORMATION10"/>
      <sheetName val="почтов_10"/>
      <sheetName val="6НК-cт_10"/>
      <sheetName val="Interco_payables&amp;receivables10"/>
      <sheetName val="ГСМ_Гараж10"/>
      <sheetName val="ГСМ_по_инвест10"/>
      <sheetName val="Запчасти_Гараж10"/>
      <sheetName val="Стор_Орг_РМУ10"/>
      <sheetName val="Материалы_РМУ10"/>
      <sheetName val="Постановка_на_учет_авто10"/>
      <sheetName val="Размножение_проектов10"/>
      <sheetName val="материалы_ВДГО10"/>
      <sheetName val="Тех_осмотр10"/>
      <sheetName val="Проект_110"/>
      <sheetName val="Объем_ВДГО10"/>
      <sheetName val="Фин_обязат_10"/>
      <sheetName val="спецпит,проездн_10"/>
      <sheetName val="K-800_Imp__test10"/>
      <sheetName val="FA_register10"/>
      <sheetName val="коммун_10"/>
      <sheetName val="FA_Movement_9"/>
      <sheetName val="depreciation_testing7"/>
      <sheetName val="доп_дан_7"/>
      <sheetName val="ТД_РАП7"/>
      <sheetName val="ГМ_6"/>
      <sheetName val="Вып_П_П_5"/>
      <sheetName val="Служебный_ФК皸ɫ5"/>
      <sheetName val="Служебный_ФК悄,5"/>
      <sheetName val="Служебный_ФК峔(5"/>
      <sheetName val="Служебный_ФК厈-5"/>
      <sheetName val="Служебный_ФК⽄5"/>
      <sheetName val="Служебный_ФК⽬5"/>
      <sheetName val="Служебный_ФК嵔_5"/>
      <sheetName val="Служебный_ФК『5"/>
      <sheetName val="Служебный_ФК⿯5"/>
      <sheetName val="Служебный_ФКૐǪ5"/>
      <sheetName val="Служебный_ФК　5"/>
      <sheetName val="ноябрь_-_декабрь5"/>
      <sheetName val="Summary_&amp;_Variables5"/>
      <sheetName val="Служебный_ФК6"/>
      <sheetName val="6НК__x000a_8"/>
      <sheetName val="КР_з_ч4"/>
      <sheetName val="FA_depreciation4"/>
      <sheetName val="Конс_4"/>
      <sheetName val="исп_см_5"/>
      <sheetName val="Cash_flows_-_PBC5"/>
      <sheetName val="Индексы_перероценки4"/>
      <sheetName val="План_ГЗ4"/>
      <sheetName val="Вид_предмета4"/>
      <sheetName val="_По_скв4"/>
      <sheetName val="4b_-_P&amp;L_ProductLine5"/>
      <sheetName val="4a_-_Revenue_ProductLine5"/>
      <sheetName val="5a_-_Orders_analysis5"/>
      <sheetName val="8_-_Receivables5"/>
      <sheetName val="D1_-_Balances_input5"/>
      <sheetName val="D3_-_DBmagn5"/>
      <sheetName val="Исх_данные4"/>
      <sheetName val="распределение_модели4"/>
      <sheetName val="-расчет_налогов_от_ФОТ__на_2017"/>
      <sheetName val="Форма3_66"/>
      <sheetName val="16_125"/>
      <sheetName val="ЛСЦ_начисленное_на_31_12_085"/>
      <sheetName val="ЛЛизинг_начис__на_31_12_085"/>
      <sheetName val="18_6"/>
      <sheetName val="08_6"/>
      <sheetName val="11_6"/>
      <sheetName val="14_6"/>
      <sheetName val="15_6"/>
      <sheetName val="05_6"/>
      <sheetName val="09_6"/>
      <sheetName val="04_5"/>
      <sheetName val="19_5"/>
      <sheetName val="01_5"/>
      <sheetName val="17_5"/>
      <sheetName val="07_5"/>
      <sheetName val="06_5"/>
      <sheetName val="16_5"/>
      <sheetName val="10_5"/>
      <sheetName val="28_5"/>
      <sheetName val="13_5"/>
      <sheetName val="03_5"/>
      <sheetName val="29_5"/>
      <sheetName val="30_5"/>
      <sheetName val="31_5"/>
      <sheetName val="27_5"/>
      <sheetName val="12_5"/>
      <sheetName val="20_5"/>
      <sheetName val="24_5"/>
      <sheetName val="25_5"/>
      <sheetName val="02_5"/>
      <sheetName val="21_5"/>
      <sheetName val="26_5"/>
      <sheetName val="23_5"/>
      <sheetName val="22_5"/>
      <sheetName val="altai_income_statement5"/>
      <sheetName val="6_NK5"/>
      <sheetName val="1кв__5"/>
      <sheetName val="Трафик_по_АУП6"/>
      <sheetName val="Трафик_по_ЦБПТО6"/>
      <sheetName val="Трафик_по_ПНУ6"/>
      <sheetName val="Трафик_по_ЖНУ6"/>
      <sheetName val="Трафик_по_ШНУ6"/>
      <sheetName val="без_НДС4"/>
      <sheetName val="6НК__x000a_7"/>
      <sheetName val="Залоги_c_RS4"/>
      <sheetName val="[form_xls]6НК/4"/>
      <sheetName val="[form_xls][form_xls]6НК/4"/>
      <sheetName val="БРК_УЖ4"/>
      <sheetName val="БРК_ЮКО_свод4"/>
      <sheetName val="Сбер_14504"/>
      <sheetName val="Сбер_13004"/>
      <sheetName val="Сбер_25004"/>
      <sheetName val="Сбер_37504"/>
      <sheetName val="Все_ТЭП4"/>
      <sheetName val="èç_ñåì4"/>
      <sheetName val="Project_Detail_Inputs4"/>
      <sheetName val="ВСДС_1_(MAIN)4"/>
      <sheetName val="6НК____x000a_5"/>
      <sheetName val="Служебный_ФК恔_4"/>
      <sheetName val="Служебный_ФК_4"/>
      <sheetName val="Служебный_ФК__4"/>
      <sheetName val="Служебный_ФК_4"/>
      <sheetName val="Затраты_утил_ТБО4"/>
      <sheetName val="Админ_и_ОPEX_2010-12гг4"/>
      <sheetName val="14_1_2_2__Услуги_связи_4"/>
      <sheetName val="Общие_данные4"/>
      <sheetName val="канат_прод_5"/>
      <sheetName val="CREDIT_STATS4"/>
      <sheetName val="Test_of_FA_Installation4"/>
      <sheetName val="Расчет_объема_СУИБ4"/>
      <sheetName val="Ural_med4"/>
      <sheetName val="КС_20184"/>
      <sheetName val="Input_TI4"/>
      <sheetName val="3_ФОТ4"/>
      <sheetName val="4_Налоги4"/>
      <sheetName val="VI_REVENUE_OOD4"/>
      <sheetName val="IIb_P&amp;L_short4"/>
      <sheetName val="IV_REVENUE_ROOMS4"/>
      <sheetName val="IV_REVENUE__F&amp;B4"/>
      <sheetName val="расчет_премии_за_4_кв_12г4"/>
      <sheetName val="ФОТ_2013_(2)4"/>
      <sheetName val="Ком_услуги_аренды4"/>
      <sheetName val="СВОД_по_НД_расх4"/>
      <sheetName val="Свод_Мат_по_Тр_20124"/>
      <sheetName val="Конфигурация_МАКРО4"/>
      <sheetName val="Product_Assumptions4"/>
      <sheetName val="14_1_8_11_(Прочие)4"/>
      <sheetName val="Все_виды_материалов_D`1-184"/>
      <sheetName val="ожид_ФОТ_2010_форма14"/>
      <sheetName val="свод_ФОТ4"/>
      <sheetName val="Бонды_стр_3414"/>
      <sheetName val="List_of_Functions3"/>
      <sheetName val="Финбюджет_свод_3"/>
      <sheetName val="ïîñòàâêà_ñðàâí133"/>
      <sheetName val="рев_дф_(1_08_)_(3)3"/>
      <sheetName val="Фонд_15гор3"/>
      <sheetName val="пост__пар_3"/>
      <sheetName val="Фин__пок-ли3"/>
      <sheetName val="25__Hidden3"/>
      <sheetName val="2__Inputs3"/>
      <sheetName val="мат_расходы3"/>
      <sheetName val="Шт_расписание3"/>
      <sheetName val="Prelim_Cost3"/>
      <sheetName val="PY_misstatements3"/>
      <sheetName val="TPC_con_vs_bdg3"/>
      <sheetName val="Planned_VoWD3"/>
      <sheetName val="Добыча_нефти415"/>
      <sheetName val="GAAP_TB_31_12_01__detail_p&amp;l12"/>
      <sheetName val="прочие_стор12"/>
      <sheetName val="услуги_прочие12"/>
      <sheetName val="Выкуп_порталов12"/>
      <sheetName val="обуч_(2)12"/>
      <sheetName val="прочие_стор_(2)12"/>
      <sheetName val="ком_(2)12"/>
      <sheetName val="КВЛ_(2)12"/>
      <sheetName val="прочие_расходы12"/>
      <sheetName val="шт_(2)12"/>
      <sheetName val="аренда_(2)12"/>
      <sheetName val="прогноз_движения_денег_в_ежем12"/>
      <sheetName val="ОПиУ_в_ежемес_12"/>
      <sheetName val="Б_мчас_(П)12"/>
      <sheetName val="АПК_реформа12"/>
      <sheetName val="из_сем14"/>
      <sheetName val="2008_ГСМ12"/>
      <sheetName val="Плата_за_загрязнение_12"/>
      <sheetName val="PP&amp;E_mvt_for_200312"/>
      <sheetName val="ОТЧЕТ_КТЖ_01_01_0911"/>
      <sheetName val="8180_(8181,8182)11"/>
      <sheetName val="Balance_Sheet11"/>
      <sheetName val="поставка_сравн1312"/>
      <sheetName val="1_вариант__2009_11"/>
      <sheetName val="Список_документов11"/>
      <sheetName val="GAAP_TB_30_09_01__detail_p&amp;l11"/>
      <sheetName val="факс(2005-20гг_)12"/>
      <sheetName val="Собственный_капитал11"/>
      <sheetName val="$_IS11"/>
      <sheetName val="Служебный_ФКРБ10"/>
      <sheetName val="Источник_финансирования10"/>
      <sheetName val="Способ_закупки10"/>
      <sheetName val="Тип_пункта_плана10"/>
      <sheetName val="Авансы_уплач,деньги_в_региона21"/>
      <sheetName val="Авансы_уплач,деньги_в_региона22"/>
      <sheetName val="PLтв_-_Б11"/>
      <sheetName val="2_2_ОтклОТМ22"/>
      <sheetName val="1_3_2_ОТМ22"/>
      <sheetName val="Cost_99v9811"/>
      <sheetName val="cant_sim11"/>
      <sheetName val="фот_пп2000разбивка11"/>
      <sheetName val="I__Прогноз_доходов11"/>
      <sheetName val="Production_Ref_Q-1-311"/>
      <sheetName val="Financial_ratios_А311"/>
      <sheetName val="2_2_ОтклОТМ23"/>
      <sheetName val="1_3_2_ОТМ23"/>
      <sheetName val="U2_775_-_COGS_comparison_per_11"/>
      <sheetName val="ЗАО_н_ит11"/>
      <sheetName val="FA_Movement_Kyrg10"/>
      <sheetName val="Non-Statistical_Sampling_Mast11"/>
      <sheetName val="Global_Data11"/>
      <sheetName val="US_Dollar_200314"/>
      <sheetName val="SDR_200314"/>
      <sheetName val="Control_Settings11"/>
      <sheetName val="GTM_BK11"/>
      <sheetName val="Consolidator_Inputs11"/>
      <sheetName val="7_111"/>
      <sheetName val="FP20DB_(3)11"/>
      <sheetName val="Курс_валют11"/>
      <sheetName val="Другие_расходы11"/>
      <sheetName val="Форма_4_кап_зат-ты_(2)11"/>
      <sheetName val="2006_AJE_RJE11"/>
      <sheetName val="стр_245_(2)11"/>
      <sheetName val="Сдача_11"/>
      <sheetName val="МО_001211"/>
      <sheetName val="14_1_2_2_(Услуги_связи)11"/>
      <sheetName val="13_NGDO11"/>
      <sheetName val="__2_3_211"/>
      <sheetName val="12_из_57_АЗС11"/>
      <sheetName val="постоянные_затраты11"/>
      <sheetName val="H3_100_Rollforward11"/>
      <sheetName val="SA_Procedures10"/>
      <sheetName val="Пр_4111"/>
      <sheetName val="ввод-вывод_ОС_авг2004-_200510"/>
      <sheetName val="1_(2)11"/>
      <sheetName val="O_500_Property_Tax11"/>
      <sheetName val="форма_3_смета_затрат11"/>
      <sheetName val="Бюджет_тек__затрат11"/>
      <sheetName val="Спр__раб_11"/>
      <sheetName val="Russia_Print_Version11"/>
      <sheetName val="2кв_11"/>
      <sheetName val="MACRO2_XLM11"/>
      <sheetName val="U-ZR_AT1_XLS11"/>
      <sheetName val="План_произв-ва_(мес_)_(бюджет11"/>
      <sheetName val="Инв_вл11"/>
      <sheetName val="факт_2005_г_11"/>
      <sheetName val="д_7_00111"/>
      <sheetName val="свод_грузоотпр_11"/>
      <sheetName val="Итоговая_таблица11"/>
      <sheetName val="I_KEY_INFORMATION11"/>
      <sheetName val="почтов_11"/>
      <sheetName val="6НК-cт_11"/>
      <sheetName val="Interco_payables&amp;receivables11"/>
      <sheetName val="ГСМ_Гараж11"/>
      <sheetName val="ГСМ_по_инвест11"/>
      <sheetName val="Запчасти_Гараж11"/>
      <sheetName val="Стор_Орг_РМУ11"/>
      <sheetName val="Материалы_РМУ11"/>
      <sheetName val="Постановка_на_учет_авто11"/>
      <sheetName val="Размножение_проектов11"/>
      <sheetName val="материалы_ВДГО11"/>
      <sheetName val="Тех_осмотр11"/>
      <sheetName val="Проект_111"/>
      <sheetName val="Объем_ВДГО11"/>
      <sheetName val="Фин_обязат_11"/>
      <sheetName val="спецпит,проездн_11"/>
      <sheetName val="K-800_Imp__test11"/>
      <sheetName val="FA_register11"/>
      <sheetName val="коммун_11"/>
      <sheetName val="FA_Movement_10"/>
      <sheetName val="depreciation_testing8"/>
      <sheetName val="доп_дан_8"/>
      <sheetName val="ТД_РАП8"/>
      <sheetName val="ГМ_7"/>
      <sheetName val="Вып_П_П_6"/>
      <sheetName val="Служебный_ФК皸ɫ6"/>
      <sheetName val="Служебный_ФК悄,6"/>
      <sheetName val="Служебный_ФК峔(6"/>
      <sheetName val="Служебный_ФК厈-6"/>
      <sheetName val="Служебный_ФК⽄6"/>
      <sheetName val="Служебный_ФК⽬6"/>
      <sheetName val="Служебный_ФК嵔_6"/>
      <sheetName val="Служебный_ФК『6"/>
      <sheetName val="Служебный_ФК⿯6"/>
      <sheetName val="Служебный_ФКૐǪ6"/>
      <sheetName val="Служебный_ФК　6"/>
      <sheetName val="ноябрь_-_декабрь6"/>
      <sheetName val="Summary_&amp;_Variables6"/>
      <sheetName val="Служебный_ФК7"/>
      <sheetName val="6НК__x000a_10"/>
      <sheetName val="КР_з_ч5"/>
      <sheetName val="FA_depreciation5"/>
      <sheetName val="Конс_5"/>
      <sheetName val="исп_см_6"/>
      <sheetName val="Cash_flows_-_PBC6"/>
      <sheetName val="Индексы_перероценки5"/>
      <sheetName val="План_ГЗ5"/>
      <sheetName val="Вид_предмета5"/>
      <sheetName val="_По_скв5"/>
      <sheetName val="4b_-_P&amp;L_ProductLine6"/>
      <sheetName val="4a_-_Revenue_ProductLine6"/>
      <sheetName val="5a_-_Orders_analysis6"/>
      <sheetName val="8_-_Receivables6"/>
      <sheetName val="D1_-_Balances_input6"/>
      <sheetName val="D3_-_DBmagn6"/>
      <sheetName val="Исх_данные5"/>
      <sheetName val="распределение_модели5"/>
      <sheetName val="-расчет_налогов_от_ФОТ__на_2018"/>
      <sheetName val="Форма3_67"/>
      <sheetName val="16_126"/>
      <sheetName val="ЛСЦ_начисленное_на_31_12_086"/>
      <sheetName val="ЛЛизинг_начис__на_31_12_086"/>
      <sheetName val="18_7"/>
      <sheetName val="08_7"/>
      <sheetName val="11_7"/>
      <sheetName val="14_7"/>
      <sheetName val="15_7"/>
      <sheetName val="05_7"/>
      <sheetName val="09_7"/>
      <sheetName val="04_6"/>
      <sheetName val="19_6"/>
      <sheetName val="01_6"/>
      <sheetName val="17_6"/>
      <sheetName val="07_6"/>
      <sheetName val="06_6"/>
      <sheetName val="16_6"/>
      <sheetName val="10_6"/>
      <sheetName val="28_6"/>
      <sheetName val="13_6"/>
      <sheetName val="03_6"/>
      <sheetName val="29_6"/>
      <sheetName val="30_6"/>
      <sheetName val="31_6"/>
      <sheetName val="27_6"/>
      <sheetName val="12_6"/>
      <sheetName val="20_6"/>
      <sheetName val="24_6"/>
      <sheetName val="25_6"/>
      <sheetName val="02_6"/>
      <sheetName val="21_6"/>
      <sheetName val="26_6"/>
      <sheetName val="23_6"/>
      <sheetName val="22_6"/>
      <sheetName val="altai_income_statement6"/>
      <sheetName val="6_NK6"/>
      <sheetName val="1кв__6"/>
      <sheetName val="Трафик_по_АУП7"/>
      <sheetName val="Трафик_по_ЦБПТО7"/>
      <sheetName val="Трафик_по_ПНУ7"/>
      <sheetName val="Трафик_по_ЖНУ7"/>
      <sheetName val="Трафик_по_ШНУ7"/>
      <sheetName val="без_НДС5"/>
      <sheetName val="6НК__x000a_9"/>
      <sheetName val="Залоги_c_RS5"/>
      <sheetName val="[form_xls]6НК/5"/>
      <sheetName val="[form_xls][form_xls]6НК/5"/>
      <sheetName val="БРК_УЖ5"/>
      <sheetName val="БРК_ЮКО_свод5"/>
      <sheetName val="Сбер_14505"/>
      <sheetName val="Сбер_13005"/>
      <sheetName val="Сбер_25005"/>
      <sheetName val="Сбер_37505"/>
      <sheetName val="Все_ТЭП5"/>
      <sheetName val="èç_ñåì5"/>
      <sheetName val="Project_Detail_Inputs5"/>
      <sheetName val="ВСДС_1_(MAIN)5"/>
      <sheetName val="6НК____x000a_6"/>
      <sheetName val="Служебный_ФК恔_5"/>
      <sheetName val="Служебный_ФК_5"/>
      <sheetName val="Служебный_ФК__5"/>
      <sheetName val="Служебный_ФК_5"/>
      <sheetName val="Затраты_утил_ТБО5"/>
      <sheetName val="Админ_и_ОPEX_2010-12гг5"/>
      <sheetName val="14_1_2_2__Услуги_связи_5"/>
      <sheetName val="Общие_данные5"/>
      <sheetName val="канат_прод_6"/>
      <sheetName val="CREDIT_STATS5"/>
      <sheetName val="Test_of_FA_Installation5"/>
      <sheetName val="Расчет_объема_СУИБ5"/>
      <sheetName val="Ural_med5"/>
      <sheetName val="КС_20185"/>
      <sheetName val="Input_TI5"/>
      <sheetName val="3_ФОТ5"/>
      <sheetName val="4_Налоги5"/>
      <sheetName val="VI_REVENUE_OOD5"/>
      <sheetName val="IIb_P&amp;L_short5"/>
      <sheetName val="IV_REVENUE_ROOMS5"/>
      <sheetName val="IV_REVENUE__F&amp;B5"/>
      <sheetName val="расчет_премии_за_4_кв_12г5"/>
      <sheetName val="ФОТ_2013_(2)5"/>
      <sheetName val="Ком_услуги_аренды5"/>
      <sheetName val="СВОД_по_НД_расх5"/>
      <sheetName val="Свод_Мат_по_Тр_20125"/>
      <sheetName val="Конфигурация_МАКРО5"/>
      <sheetName val="Product_Assumptions5"/>
      <sheetName val="14_1_8_11_(Прочие)5"/>
      <sheetName val="Все_виды_материалов_D`1-185"/>
      <sheetName val="ожид_ФОТ_2010_форма15"/>
      <sheetName val="свод_ФОТ5"/>
      <sheetName val="Бонды_стр_3415"/>
      <sheetName val="List_of_Functions4"/>
      <sheetName val="Финбюджет_свод_4"/>
      <sheetName val="ïîñòàâêà_ñðàâí134"/>
      <sheetName val="рев_дф_(1_08_)_(3)4"/>
      <sheetName val="Фонд_15гор4"/>
      <sheetName val="пост__пар_4"/>
      <sheetName val="Фин__пок-ли4"/>
      <sheetName val="25__Hidden4"/>
      <sheetName val="2__Inputs4"/>
      <sheetName val="мат_расходы4"/>
      <sheetName val="Шт_расписание4"/>
      <sheetName val="Prelim_Cost4"/>
      <sheetName val="PY_misstatements4"/>
      <sheetName val="TPC_con_vs_bdg4"/>
      <sheetName val="Planned_VoWD4"/>
      <sheetName val="Добыча_нефти420"/>
      <sheetName val="GAAP_TB_31_12_01__detail_p&amp;l17"/>
      <sheetName val="прочие_стор17"/>
      <sheetName val="услуги_прочие17"/>
      <sheetName val="Выкуп_порталов17"/>
      <sheetName val="обуч_(2)17"/>
      <sheetName val="прочие_стор_(2)17"/>
      <sheetName val="ком_(2)17"/>
      <sheetName val="КВЛ_(2)17"/>
      <sheetName val="прочие_расходы17"/>
      <sheetName val="шт_(2)17"/>
      <sheetName val="аренда_(2)17"/>
      <sheetName val="прогноз_движения_денег_в_ежем17"/>
      <sheetName val="ОПиУ_в_ежемес_17"/>
      <sheetName val="АПК_реформа17"/>
      <sheetName val="из_сем19"/>
      <sheetName val="Б_мчас_(П)17"/>
      <sheetName val="2008_ГСМ17"/>
      <sheetName val="Плата_за_загрязнение_17"/>
      <sheetName val="PP&amp;E_mvt_for_200317"/>
      <sheetName val="поставка_сравн1317"/>
      <sheetName val="факс(2005-20гг_)17"/>
      <sheetName val="ОТЧЕТ_КТЖ_01_01_0916"/>
      <sheetName val="8180_(8181,8182)16"/>
      <sheetName val="Balance_Sheet16"/>
      <sheetName val="1_вариант__2009_16"/>
      <sheetName val="Список_документов16"/>
      <sheetName val="GAAP_TB_30_09_01__detail_p&amp;l16"/>
      <sheetName val="Собственный_капитал16"/>
      <sheetName val="$_IS16"/>
      <sheetName val="1_(2)16"/>
      <sheetName val="2_2_ОтклОТМ32"/>
      <sheetName val="1_3_2_ОТМ32"/>
      <sheetName val="Cost_99v9816"/>
      <sheetName val="cant_sim16"/>
      <sheetName val="Production_Ref_Q-1-316"/>
      <sheetName val="фот_пп2000разбивка16"/>
      <sheetName val="ЗАО_н_ит16"/>
      <sheetName val="Financial_ratios_А316"/>
      <sheetName val="2_2_ОтклОТМ33"/>
      <sheetName val="1_3_2_ОТМ33"/>
      <sheetName val="U2_775_-_COGS_comparison_per_16"/>
      <sheetName val="I__Прогноз_доходов16"/>
      <sheetName val="O_500_Property_Tax16"/>
      <sheetName val="Служебный_ФКРБ15"/>
      <sheetName val="Источник_финансирования15"/>
      <sheetName val="Способ_закупки15"/>
      <sheetName val="Тип_пункта_плана15"/>
      <sheetName val="Авансы_уплач,деньги_в_региона31"/>
      <sheetName val="Авансы_уплач,деньги_в_региона32"/>
      <sheetName val="PLтв_-_Б16"/>
      <sheetName val="FA_Movement_Kyrg15"/>
      <sheetName val="Non-Statistical_Sampling_Mast16"/>
      <sheetName val="Global_Data16"/>
      <sheetName val="US_Dollar_200319"/>
      <sheetName val="SDR_200319"/>
      <sheetName val="Control_Settings16"/>
      <sheetName val="GTM_BK16"/>
      <sheetName val="Consolidator_Inputs16"/>
      <sheetName val="7_116"/>
      <sheetName val="FP20DB_(3)16"/>
      <sheetName val="Курс_валют16"/>
      <sheetName val="Другие_расходы16"/>
      <sheetName val="Форма_4_кап_зат-ты_(2)16"/>
      <sheetName val="2006_AJE_RJE16"/>
      <sheetName val="стр_245_(2)16"/>
      <sheetName val="Сдача_16"/>
      <sheetName val="МО_001216"/>
      <sheetName val="14_1_2_2_(Услуги_связи)16"/>
      <sheetName val="13_NGDO16"/>
      <sheetName val="__2_3_216"/>
      <sheetName val="12_из_57_АЗС16"/>
      <sheetName val="постоянные_затраты16"/>
      <sheetName val="H3_100_Rollforward16"/>
      <sheetName val="SA_Procedures15"/>
      <sheetName val="Пр_4116"/>
      <sheetName val="ввод-вывод_ОС_авг2004-_200515"/>
      <sheetName val="форма_3_смета_затрат16"/>
      <sheetName val="Бюджет_тек__затрат16"/>
      <sheetName val="Спр__раб_16"/>
      <sheetName val="Russia_Print_Version16"/>
      <sheetName val="2кв_16"/>
      <sheetName val="MACRO2_XLM16"/>
      <sheetName val="U-ZR_AT1_XLS16"/>
      <sheetName val="План_произв-ва_(мес_)_(бюджет16"/>
      <sheetName val="Инв_вл16"/>
      <sheetName val="факт_2005_г_16"/>
      <sheetName val="д_7_00116"/>
      <sheetName val="свод_грузоотпр_16"/>
      <sheetName val="Итоговая_таблица16"/>
      <sheetName val="I_KEY_INFORMATION16"/>
      <sheetName val="почтов_16"/>
      <sheetName val="6НК-cт_16"/>
      <sheetName val="Interco_payables&amp;receivables16"/>
      <sheetName val="ГСМ_Гараж16"/>
      <sheetName val="ГСМ_по_инвест16"/>
      <sheetName val="Запчасти_Гараж16"/>
      <sheetName val="Стор_Орг_РМУ16"/>
      <sheetName val="Материалы_РМУ16"/>
      <sheetName val="Постановка_на_учет_авто16"/>
      <sheetName val="Размножение_проектов16"/>
      <sheetName val="материалы_ВДГО16"/>
      <sheetName val="Тех_осмотр16"/>
      <sheetName val="Проект_116"/>
      <sheetName val="Объем_ВДГО16"/>
      <sheetName val="Фин_обязат_16"/>
      <sheetName val="спецпит,проездн_16"/>
      <sheetName val="K-800_Imp__test16"/>
      <sheetName val="FA_register16"/>
      <sheetName val="коммун_16"/>
      <sheetName val="FA_Movement_15"/>
      <sheetName val="depreciation_testing13"/>
      <sheetName val="ТД_РАП13"/>
      <sheetName val="доп_дан_13"/>
      <sheetName val="ГМ_12"/>
      <sheetName val="Вып_П_П_11"/>
      <sheetName val="Служебный_ФК皸ɫ11"/>
      <sheetName val="Служебный_ФК悄,11"/>
      <sheetName val="Служебный_ФК峔(11"/>
      <sheetName val="Служебный_ФК厈-11"/>
      <sheetName val="Служебный_ФК⽄11"/>
      <sheetName val="Служебный_ФК⽬11"/>
      <sheetName val="Служебный_ФК嵔_11"/>
      <sheetName val="Служебный_ФК『11"/>
      <sheetName val="Служебный_ФК⿯11"/>
      <sheetName val="Служебный_ФКૐǪ11"/>
      <sheetName val="Служебный_ФК　11"/>
      <sheetName val="ноябрь_-_декабрь11"/>
      <sheetName val="Summary_&amp;_Variables11"/>
      <sheetName val="Служебный_ФК12"/>
      <sheetName val="КР_з_ч10"/>
      <sheetName val="FA_depreciation10"/>
      <sheetName val="Конс_10"/>
      <sheetName val="исп_см_11"/>
      <sheetName val="Cash_flows_-_PBC11"/>
      <sheetName val="Индексы_перероценки10"/>
      <sheetName val="План_ГЗ10"/>
      <sheetName val="Вид_предмета10"/>
      <sheetName val="Залоги_c_RS10"/>
      <sheetName val="6НК__x000a_17"/>
      <sheetName val="_По_скв10"/>
      <sheetName val="4b_-_P&amp;L_ProductLine11"/>
      <sheetName val="4a_-_Revenue_ProductLine11"/>
      <sheetName val="5a_-_Orders_analysis11"/>
      <sheetName val="8_-_Receivables11"/>
      <sheetName val="D1_-_Balances_input11"/>
      <sheetName val="D3_-_DBmagn11"/>
      <sheetName val="Исх_данные10"/>
      <sheetName val="распределение_модели10"/>
      <sheetName val="-расчет_налогов_от_ФОТ__на_2022"/>
      <sheetName val="Форма3_612"/>
      <sheetName val="16_1211"/>
      <sheetName val="ЛСЦ_начисленное_на_31_12_0811"/>
      <sheetName val="ЛЛизинг_начис__на_31_12_0811"/>
      <sheetName val="18_12"/>
      <sheetName val="08_12"/>
      <sheetName val="11_12"/>
      <sheetName val="14_12"/>
      <sheetName val="15_12"/>
      <sheetName val="05_12"/>
      <sheetName val="09_12"/>
      <sheetName val="04_11"/>
      <sheetName val="19_11"/>
      <sheetName val="01_11"/>
      <sheetName val="17_11"/>
      <sheetName val="07_11"/>
      <sheetName val="06_11"/>
      <sheetName val="16_11"/>
      <sheetName val="10_11"/>
      <sheetName val="28_11"/>
      <sheetName val="13_11"/>
      <sheetName val="03_11"/>
      <sheetName val="29_11"/>
      <sheetName val="30_11"/>
      <sheetName val="31_11"/>
      <sheetName val="27_11"/>
      <sheetName val="12_11"/>
      <sheetName val="20_11"/>
      <sheetName val="24_11"/>
      <sheetName val="25_11"/>
      <sheetName val="02_11"/>
      <sheetName val="21_11"/>
      <sheetName val="26_11"/>
      <sheetName val="23_11"/>
      <sheetName val="22_11"/>
      <sheetName val="altai_income_statement11"/>
      <sheetName val="6_NK11"/>
      <sheetName val="1кв__11"/>
      <sheetName val="Трафик_по_АУП12"/>
      <sheetName val="Трафик_по_ЦБПТО12"/>
      <sheetName val="Трафик_по_ПНУ12"/>
      <sheetName val="Трафик_по_ЖНУ12"/>
      <sheetName val="Трафик_по_ШНУ12"/>
      <sheetName val="без_НДС10"/>
      <sheetName val="[form_xls]6НК/10"/>
      <sheetName val="[form_xls][form_xls]6НК/10"/>
      <sheetName val="БРК_УЖ10"/>
      <sheetName val="БРК_ЮКО_свод10"/>
      <sheetName val="Сбер_145010"/>
      <sheetName val="Сбер_130010"/>
      <sheetName val="Сбер_250010"/>
      <sheetName val="Сбер_375010"/>
      <sheetName val="Все_ТЭП10"/>
      <sheetName val="èç_ñåì10"/>
      <sheetName val="Project_Detail_Inputs10"/>
      <sheetName val="ВСДС_1_(MAIN)10"/>
      <sheetName val="Служебный_ФК恔_10"/>
      <sheetName val="Служебный_ФК_10"/>
      <sheetName val="Служебный_ФК__10"/>
      <sheetName val="Служебный_ФК_10"/>
      <sheetName val="Затраты_утил_ТБО10"/>
      <sheetName val="Админ_и_ОPEX_2010-12гг10"/>
      <sheetName val="14_1_2_2__Услуги_связи_10"/>
      <sheetName val="Общие_данные10"/>
      <sheetName val="канат_прод_11"/>
      <sheetName val="CREDIT_STATS10"/>
      <sheetName val="Test_of_FA_Installation10"/>
      <sheetName val="Расчет_объема_СУИБ10"/>
      <sheetName val="Ural_med10"/>
      <sheetName val="КС_201810"/>
      <sheetName val="Input_TI10"/>
      <sheetName val="3_ФОТ10"/>
      <sheetName val="4_Налоги10"/>
      <sheetName val="VI_REVENUE_OOD10"/>
      <sheetName val="IIb_P&amp;L_short10"/>
      <sheetName val="IV_REVENUE_ROOMS10"/>
      <sheetName val="IV_REVENUE__F&amp;B10"/>
      <sheetName val="расчет_премии_за_4_кв_12г10"/>
      <sheetName val="ФОТ_2013_(2)10"/>
      <sheetName val="Ком_услуги_аренды10"/>
      <sheetName val="СВОД_по_НД_расх10"/>
      <sheetName val="Свод_Мат_по_Тр_201210"/>
      <sheetName val="Конфигурация_МАКРО10"/>
      <sheetName val="Product_Assumptions10"/>
      <sheetName val="14_1_8_11_(Прочие)10"/>
      <sheetName val="Все_виды_материалов_D`1-1810"/>
      <sheetName val="ожид_ФОТ_2010_форма110"/>
      <sheetName val="свод_ФОТ10"/>
      <sheetName val="Бонды_стр_34110"/>
      <sheetName val="List_of_Functions9"/>
      <sheetName val="Финбюджет_свод_9"/>
      <sheetName val="ïîñòàâêà_ñðàâí139"/>
      <sheetName val="рев_дф_(1_08_)_(3)9"/>
      <sheetName val="Фонд_15гор9"/>
      <sheetName val="пост__пар_9"/>
      <sheetName val="Фин__пок-ли9"/>
      <sheetName val="25__Hidden9"/>
      <sheetName val="2__Inputs9"/>
      <sheetName val="мат_расходы9"/>
      <sheetName val="Шт_расписание9"/>
      <sheetName val="Prelim_Cost9"/>
      <sheetName val="PY_misstatements9"/>
      <sheetName val="TPC_con_vs_bdg9"/>
      <sheetName val="Planned_VoWD9"/>
      <sheetName val="Проектные_работы6"/>
      <sheetName val="Спецтехника,_оборудование,_баз6"/>
      <sheetName val="Первоначальные_условия6"/>
      <sheetName val="Resource_Sheet6"/>
      <sheetName val="Main_Sheet6"/>
      <sheetName val="июль_ппд(факт)6"/>
      <sheetName val="25_07_08г_(2)6"/>
      <sheetName val="Master_Inputs_Start_here6"/>
      <sheetName val="1_квартал6"/>
      <sheetName val="Acct_Numb6"/>
      <sheetName val="[form_xls][form_xls]_form_xls37"/>
      <sheetName val="[form_xls][form_xls]_form_xls38"/>
      <sheetName val="[form_xls][form_xls]_form_xls39"/>
      <sheetName val="[form_xls][form_xls]_form_xls40"/>
      <sheetName val="[form_xls][form_xls]_form_xls41"/>
      <sheetName val="[form_xls][form_xls]_form_xls42"/>
      <sheetName val="Threshold_Table6"/>
      <sheetName val="Простой_5-10_тн6"/>
      <sheetName val="3_3_31_6"/>
      <sheetName val="МП_не_вход_ФОТ7"/>
      <sheetName val="__x000a___x000a____6"/>
      <sheetName val="6НК/_¹6"/>
      <sheetName val="00__ОСВ4"/>
      <sheetName val="运行成本_OPEX5"/>
      <sheetName val="[form_xls]6НК/?¹"/>
      <sheetName val="[form_xls][form_xls]6НК/?¹"/>
      <sheetName val="6НК____4"/>
      <sheetName val="Лв_1715_(сб)5"/>
      <sheetName val="1_401_25"/>
      <sheetName val="Приход_по_вагонам5"/>
      <sheetName val="3А_КНС5"/>
      <sheetName val="замерная_115"/>
      <sheetName val="общ_Дф_01_11_5"/>
      <sheetName val="treatment_summary4"/>
      <sheetName val="Справочник_профессий4"/>
      <sheetName val="Об-я_св-а4"/>
      <sheetName val="общ_фонд__4"/>
      <sheetName val="Схема_доплат4"/>
      <sheetName val="Повышающие_коэф_ОМГ4"/>
      <sheetName val="новая__54"/>
      <sheetName val="Gen_Data4"/>
      <sheetName val="бензин_по_авто4"/>
      <sheetName val="Др_адм4"/>
      <sheetName val="Осн_ср-ва4"/>
      <sheetName val="не_удалять!5"/>
      <sheetName val="Свод_тех_харак4"/>
      <sheetName val="кол-во_договоров_ОЗ4"/>
      <sheetName val="вх_исх_корр4"/>
      <sheetName val="орг_тех4"/>
      <sheetName val="Мат_пом4"/>
      <sheetName val="хим_реаг_4"/>
      <sheetName val="PY_Audit_WP_20114"/>
      <sheetName val="общ_скв4"/>
      <sheetName val="FA_database_(production)2994"/>
      <sheetName val="Б_Д_4"/>
      <sheetName val="6НК____x000a_13"/>
      <sheetName val="Добыча_нефти419"/>
      <sheetName val="GAAP_TB_31_12_01__detail_p&amp;l16"/>
      <sheetName val="прочие_стор16"/>
      <sheetName val="услуги_прочие16"/>
      <sheetName val="Выкуп_порталов16"/>
      <sheetName val="обуч_(2)16"/>
      <sheetName val="прочие_стор_(2)16"/>
      <sheetName val="ком_(2)16"/>
      <sheetName val="КВЛ_(2)16"/>
      <sheetName val="прочие_расходы16"/>
      <sheetName val="шт_(2)16"/>
      <sheetName val="аренда_(2)16"/>
      <sheetName val="прогноз_движения_денег_в_ежем16"/>
      <sheetName val="ОПиУ_в_ежемес_16"/>
      <sheetName val="АПК_реформа16"/>
      <sheetName val="из_сем18"/>
      <sheetName val="Б_мчас_(П)16"/>
      <sheetName val="2008_ГСМ16"/>
      <sheetName val="Плата_за_загрязнение_16"/>
      <sheetName val="PP&amp;E_mvt_for_200316"/>
      <sheetName val="поставка_сравн1316"/>
      <sheetName val="факс(2005-20гг_)16"/>
      <sheetName val="ОТЧЕТ_КТЖ_01_01_0915"/>
      <sheetName val="8180_(8181,8182)15"/>
      <sheetName val="Balance_Sheet15"/>
      <sheetName val="1_вариант__2009_15"/>
      <sheetName val="Список_документов15"/>
      <sheetName val="GAAP_TB_30_09_01__detail_p&amp;l15"/>
      <sheetName val="Собственный_капитал15"/>
      <sheetName val="$_IS15"/>
      <sheetName val="1_(2)15"/>
      <sheetName val="2_2_ОтклОТМ30"/>
      <sheetName val="1_3_2_ОТМ30"/>
      <sheetName val="Cost_99v9815"/>
      <sheetName val="cant_sim15"/>
      <sheetName val="Production_Ref_Q-1-315"/>
      <sheetName val="фот_пп2000разбивка15"/>
      <sheetName val="ЗАО_н_ит15"/>
      <sheetName val="Financial_ratios_А315"/>
      <sheetName val="2_2_ОтклОТМ31"/>
      <sheetName val="1_3_2_ОТМ31"/>
      <sheetName val="U2_775_-_COGS_comparison_per_15"/>
      <sheetName val="I__Прогноз_доходов15"/>
      <sheetName val="O_500_Property_Tax15"/>
      <sheetName val="Служебный_ФКРБ14"/>
      <sheetName val="Источник_финансирования14"/>
      <sheetName val="Способ_закупки14"/>
      <sheetName val="Тип_пункта_плана14"/>
      <sheetName val="Авансы_уплач,деньги_в_региона29"/>
      <sheetName val="Авансы_уплач,деньги_в_региона30"/>
      <sheetName val="PLтв_-_Б15"/>
      <sheetName val="FA_Movement_Kyrg14"/>
      <sheetName val="Non-Statistical_Sampling_Mast15"/>
      <sheetName val="Global_Data15"/>
      <sheetName val="US_Dollar_200318"/>
      <sheetName val="SDR_200318"/>
      <sheetName val="Control_Settings15"/>
      <sheetName val="GTM_BK15"/>
      <sheetName val="Consolidator_Inputs15"/>
      <sheetName val="7_115"/>
      <sheetName val="FP20DB_(3)15"/>
      <sheetName val="Курс_валют15"/>
      <sheetName val="Другие_расходы15"/>
      <sheetName val="Форма_4_кап_зат-ты_(2)15"/>
      <sheetName val="2006_AJE_RJE15"/>
      <sheetName val="стр_245_(2)15"/>
      <sheetName val="Сдача_15"/>
      <sheetName val="МО_001215"/>
      <sheetName val="14_1_2_2_(Услуги_связи)15"/>
      <sheetName val="13_NGDO15"/>
      <sheetName val="__2_3_215"/>
      <sheetName val="12_из_57_АЗС15"/>
      <sheetName val="постоянные_затраты15"/>
      <sheetName val="H3_100_Rollforward15"/>
      <sheetName val="SA_Procedures14"/>
      <sheetName val="Пр_4115"/>
      <sheetName val="ввод-вывод_ОС_авг2004-_200514"/>
      <sheetName val="форма_3_смета_затрат15"/>
      <sheetName val="Бюджет_тек__затрат15"/>
      <sheetName val="Спр__раб_15"/>
      <sheetName val="Russia_Print_Version15"/>
      <sheetName val="2кв_15"/>
      <sheetName val="MACRO2_XLM15"/>
      <sheetName val="U-ZR_AT1_XLS15"/>
      <sheetName val="План_произв-ва_(мес_)_(бюджет15"/>
      <sheetName val="Инв_вл15"/>
      <sheetName val="факт_2005_г_15"/>
      <sheetName val="д_7_00115"/>
      <sheetName val="свод_грузоотпр_15"/>
      <sheetName val="Итоговая_таблица15"/>
      <sheetName val="I_KEY_INFORMATION15"/>
      <sheetName val="почтов_15"/>
      <sheetName val="6НК-cт_15"/>
      <sheetName val="Interco_payables&amp;receivables15"/>
      <sheetName val="ГСМ_Гараж15"/>
      <sheetName val="ГСМ_по_инвест15"/>
      <sheetName val="Запчасти_Гараж15"/>
      <sheetName val="Стор_Орг_РМУ15"/>
      <sheetName val="Материалы_РМУ15"/>
      <sheetName val="Постановка_на_учет_авто15"/>
      <sheetName val="Размножение_проектов15"/>
      <sheetName val="материалы_ВДГО15"/>
      <sheetName val="Тех_осмотр15"/>
      <sheetName val="Проект_115"/>
      <sheetName val="Объем_ВДГО15"/>
      <sheetName val="Фин_обязат_15"/>
      <sheetName val="спецпит,проездн_15"/>
      <sheetName val="K-800_Imp__test15"/>
      <sheetName val="FA_register15"/>
      <sheetName val="коммун_15"/>
      <sheetName val="FA_Movement_14"/>
      <sheetName val="depreciation_testing12"/>
      <sheetName val="ТД_РАП12"/>
      <sheetName val="доп_дан_12"/>
      <sheetName val="ГМ_11"/>
      <sheetName val="Вып_П_П_10"/>
      <sheetName val="Служебный_ФК皸ɫ10"/>
      <sheetName val="Служебный_ФК悄,10"/>
      <sheetName val="Служебный_ФК峔(10"/>
      <sheetName val="Служебный_ФК厈-10"/>
      <sheetName val="Служебный_ФК⽄10"/>
      <sheetName val="Служебный_ФК⽬10"/>
      <sheetName val="Служебный_ФК嵔_10"/>
      <sheetName val="Служебный_ФК『10"/>
      <sheetName val="Служебный_ФК⿯10"/>
      <sheetName val="Служебный_ФКૐǪ10"/>
      <sheetName val="Служебный_ФК　10"/>
      <sheetName val="ноябрь_-_декабрь10"/>
      <sheetName val="Summary_&amp;_Variables10"/>
      <sheetName val="Служебный_ФК11"/>
      <sheetName val="КР_з_ч9"/>
      <sheetName val="FA_depreciation9"/>
      <sheetName val="Конс_9"/>
      <sheetName val="исп_см_10"/>
      <sheetName val="Cash_flows_-_PBC10"/>
      <sheetName val="Индексы_перероценки9"/>
      <sheetName val="План_ГЗ9"/>
      <sheetName val="Вид_предмета9"/>
      <sheetName val="Залоги_c_RS9"/>
      <sheetName val="6НК__x000a_16"/>
      <sheetName val="_По_скв9"/>
      <sheetName val="4b_-_P&amp;L_ProductLine10"/>
      <sheetName val="4a_-_Revenue_ProductLine10"/>
      <sheetName val="5a_-_Orders_analysis10"/>
      <sheetName val="8_-_Receivables10"/>
      <sheetName val="D1_-_Balances_input10"/>
      <sheetName val="D3_-_DBmagn10"/>
      <sheetName val="Исх_данные9"/>
      <sheetName val="распределение_модели9"/>
      <sheetName val="-расчет_налогов_от_ФОТ__на_2021"/>
      <sheetName val="Форма3_611"/>
      <sheetName val="16_1210"/>
      <sheetName val="ЛСЦ_начисленное_на_31_12_0810"/>
      <sheetName val="ЛЛизинг_начис__на_31_12_0810"/>
      <sheetName val="18_11"/>
      <sheetName val="08_11"/>
      <sheetName val="11_11"/>
      <sheetName val="14_11"/>
      <sheetName val="15_11"/>
      <sheetName val="05_11"/>
      <sheetName val="09_11"/>
      <sheetName val="04_10"/>
      <sheetName val="19_10"/>
      <sheetName val="01_10"/>
      <sheetName val="17_10"/>
      <sheetName val="07_10"/>
      <sheetName val="06_10"/>
      <sheetName val="16_10"/>
      <sheetName val="10_10"/>
      <sheetName val="28_10"/>
      <sheetName val="13_10"/>
      <sheetName val="03_10"/>
      <sheetName val="29_10"/>
      <sheetName val="30_10"/>
      <sheetName val="31_10"/>
      <sheetName val="27_10"/>
      <sheetName val="12_10"/>
      <sheetName val="20_10"/>
      <sheetName val="24_10"/>
      <sheetName val="25_10"/>
      <sheetName val="02_10"/>
      <sheetName val="21_10"/>
      <sheetName val="26_10"/>
      <sheetName val="23_10"/>
      <sheetName val="22_10"/>
      <sheetName val="altai_income_statement10"/>
      <sheetName val="6_NK10"/>
      <sheetName val="1кв__10"/>
      <sheetName val="Трафик_по_АУП11"/>
      <sheetName val="Трафик_по_ЦБПТО11"/>
      <sheetName val="Трафик_по_ПНУ11"/>
      <sheetName val="Трафик_по_ЖНУ11"/>
      <sheetName val="Трафик_по_ШНУ11"/>
      <sheetName val="без_НДС9"/>
      <sheetName val="[form_xls]6НК/9"/>
      <sheetName val="[form_xls][form_xls]6НК/9"/>
      <sheetName val="БРК_УЖ9"/>
      <sheetName val="БРК_ЮКО_свод9"/>
      <sheetName val="Сбер_14509"/>
      <sheetName val="Сбер_13009"/>
      <sheetName val="Сбер_25009"/>
      <sheetName val="Сбер_37509"/>
      <sheetName val="Все_ТЭП9"/>
      <sheetName val="èç_ñåì9"/>
      <sheetName val="Project_Detail_Inputs9"/>
      <sheetName val="ВСДС_1_(MAIN)9"/>
      <sheetName val="Служебный_ФК恔_9"/>
      <sheetName val="Служебный_ФК_9"/>
      <sheetName val="Служебный_ФК__9"/>
      <sheetName val="Служебный_ФК_9"/>
      <sheetName val="Затраты_утил_ТБО9"/>
      <sheetName val="Админ_и_ОPEX_2010-12гг9"/>
      <sheetName val="14_1_2_2__Услуги_связи_9"/>
      <sheetName val="Общие_данные9"/>
      <sheetName val="канат_прод_10"/>
      <sheetName val="CREDIT_STATS9"/>
      <sheetName val="Test_of_FA_Installation9"/>
      <sheetName val="Расчет_объема_СУИБ9"/>
      <sheetName val="Ural_med9"/>
      <sheetName val="КС_20189"/>
      <sheetName val="Input_TI9"/>
      <sheetName val="3_ФОТ9"/>
      <sheetName val="4_Налоги9"/>
      <sheetName val="VI_REVENUE_OOD9"/>
      <sheetName val="IIb_P&amp;L_short9"/>
      <sheetName val="IV_REVENUE_ROOMS9"/>
      <sheetName val="IV_REVENUE__F&amp;B9"/>
      <sheetName val="расчет_премии_за_4_кв_12г9"/>
      <sheetName val="ФОТ_2013_(2)9"/>
      <sheetName val="Ком_услуги_аренды9"/>
      <sheetName val="СВОД_по_НД_расх9"/>
      <sheetName val="Свод_Мат_по_Тр_20129"/>
      <sheetName val="Конфигурация_МАКРО9"/>
      <sheetName val="Product_Assumptions9"/>
      <sheetName val="14_1_8_11_(Прочие)9"/>
      <sheetName val="Все_виды_материалов_D`1-189"/>
      <sheetName val="ожид_ФОТ_2010_форма19"/>
      <sheetName val="свод_ФОТ9"/>
      <sheetName val="Бонды_стр_3419"/>
      <sheetName val="List_of_Functions8"/>
      <sheetName val="Финбюджет_свод_8"/>
      <sheetName val="ïîñòàâêà_ñðàâí138"/>
      <sheetName val="рев_дф_(1_08_)_(3)8"/>
      <sheetName val="Фонд_15гор8"/>
      <sheetName val="пост__пар_8"/>
      <sheetName val="Фин__пок-ли8"/>
      <sheetName val="25__Hidden8"/>
      <sheetName val="2__Inputs8"/>
      <sheetName val="мат_расходы8"/>
      <sheetName val="Шт_расписание8"/>
      <sheetName val="Prelim_Cost8"/>
      <sheetName val="PY_misstatements8"/>
      <sheetName val="TPC_con_vs_bdg8"/>
      <sheetName val="Planned_VoWD8"/>
      <sheetName val="Проектные_работы5"/>
      <sheetName val="Спецтехника,_оборудование,_баз5"/>
      <sheetName val="Первоначальные_условия5"/>
      <sheetName val="Resource_Sheet5"/>
      <sheetName val="Main_Sheet5"/>
      <sheetName val="июль_ппд(факт)5"/>
      <sheetName val="25_07_08г_(2)5"/>
      <sheetName val="Master_Inputs_Start_here5"/>
      <sheetName val="1_квартал5"/>
      <sheetName val="Acct_Numb5"/>
      <sheetName val="[form_xls][form_xls]_form_xls31"/>
      <sheetName val="[form_xls][form_xls]_form_xls32"/>
      <sheetName val="[form_xls][form_xls]_form_xls33"/>
      <sheetName val="[form_xls][form_xls]_form_xls34"/>
      <sheetName val="[form_xls][form_xls]_form_xls35"/>
      <sheetName val="[form_xls][form_xls]_form_xls36"/>
      <sheetName val="Threshold_Table5"/>
      <sheetName val="Простой_5-10_тн5"/>
      <sheetName val="3_3_31_5"/>
      <sheetName val="МП_не_вход_ФОТ6"/>
      <sheetName val="__x000a___x000a____5"/>
      <sheetName val="6НК/_¹5"/>
      <sheetName val="00__ОСВ3"/>
      <sheetName val="运行成本_OPEX4"/>
      <sheetName val="6НК____3"/>
      <sheetName val="Лв_1715_(сб)4"/>
      <sheetName val="1_401_24"/>
      <sheetName val="Приход_по_вагонам4"/>
      <sheetName val="3А_КНС4"/>
      <sheetName val="замерная_114"/>
      <sheetName val="общ_Дф_01_11_4"/>
      <sheetName val="treatment_summary3"/>
      <sheetName val="Справочник_профессий3"/>
      <sheetName val="Об-я_св-а3"/>
      <sheetName val="общ_фонд__3"/>
      <sheetName val="Схема_доплат3"/>
      <sheetName val="Повышающие_коэф_ОМГ3"/>
      <sheetName val="новая__53"/>
      <sheetName val="Gen_Data3"/>
      <sheetName val="бензин_по_авто3"/>
      <sheetName val="Др_адм3"/>
      <sheetName val="Осн_ср-ва3"/>
      <sheetName val="не_удалять!4"/>
      <sheetName val="Свод_тех_харак3"/>
      <sheetName val="кол-во_договоров_ОЗ3"/>
      <sheetName val="вх_исх_корр3"/>
      <sheetName val="орг_тех3"/>
      <sheetName val="Мат_пом3"/>
      <sheetName val="хим_реаг_3"/>
      <sheetName val="PY_Audit_WP_20113"/>
      <sheetName val="общ_скв3"/>
      <sheetName val="FA_database_(production)2993"/>
      <sheetName val="Б_Д_3"/>
      <sheetName val="6НК____x000a_12"/>
      <sheetName val="Добыча_нефти417"/>
      <sheetName val="GAAP_TB_31_12_01__detail_p&amp;l14"/>
      <sheetName val="прочие_стор14"/>
      <sheetName val="услуги_прочие14"/>
      <sheetName val="Выкуп_порталов14"/>
      <sheetName val="обуч_(2)14"/>
      <sheetName val="прочие_стор_(2)14"/>
      <sheetName val="ком_(2)14"/>
      <sheetName val="КВЛ_(2)14"/>
      <sheetName val="прочие_расходы14"/>
      <sheetName val="шт_(2)14"/>
      <sheetName val="аренда_(2)14"/>
      <sheetName val="прогноз_движения_денег_в_ежем14"/>
      <sheetName val="ОПиУ_в_ежемес_14"/>
      <sheetName val="АПК_реформа14"/>
      <sheetName val="из_сем16"/>
      <sheetName val="Б_мчас_(П)14"/>
      <sheetName val="2008_ГСМ14"/>
      <sheetName val="Плата_за_загрязнение_14"/>
      <sheetName val="PP&amp;E_mvt_for_200314"/>
      <sheetName val="поставка_сравн1314"/>
      <sheetName val="факс(2005-20гг_)14"/>
      <sheetName val="ОТЧЕТ_КТЖ_01_01_0913"/>
      <sheetName val="8180_(8181,8182)13"/>
      <sheetName val="Balance_Sheet13"/>
      <sheetName val="1_вариант__2009_13"/>
      <sheetName val="Список_документов13"/>
      <sheetName val="GAAP_TB_30_09_01__detail_p&amp;l13"/>
      <sheetName val="Собственный_капитал13"/>
      <sheetName val="$_IS13"/>
      <sheetName val="1_(2)13"/>
      <sheetName val="2_2_ОтклОТМ26"/>
      <sheetName val="1_3_2_ОТМ26"/>
      <sheetName val="Cost_99v9813"/>
      <sheetName val="cant_sim13"/>
      <sheetName val="Production_Ref_Q-1-313"/>
      <sheetName val="фот_пп2000разбивка13"/>
      <sheetName val="ЗАО_н_ит13"/>
      <sheetName val="Financial_ratios_А313"/>
      <sheetName val="2_2_ОтклОТМ27"/>
      <sheetName val="1_3_2_ОТМ27"/>
      <sheetName val="U2_775_-_COGS_comparison_per_13"/>
      <sheetName val="I__Прогноз_доходов13"/>
      <sheetName val="O_500_Property_Tax13"/>
      <sheetName val="Служебный_ФКРБ12"/>
      <sheetName val="Источник_финансирования12"/>
      <sheetName val="Способ_закупки12"/>
      <sheetName val="Тип_пункта_плана12"/>
      <sheetName val="Авансы_уплач,деньги_в_региона25"/>
      <sheetName val="Авансы_уплач,деньги_в_региона26"/>
      <sheetName val="PLтв_-_Б13"/>
      <sheetName val="FA_Movement_Kyrg12"/>
      <sheetName val="Non-Statistical_Sampling_Mast13"/>
      <sheetName val="Global_Data13"/>
      <sheetName val="US_Dollar_200316"/>
      <sheetName val="SDR_200316"/>
      <sheetName val="Control_Settings13"/>
      <sheetName val="GTM_BK13"/>
      <sheetName val="Consolidator_Inputs13"/>
      <sheetName val="7_113"/>
      <sheetName val="FP20DB_(3)13"/>
      <sheetName val="Курс_валют13"/>
      <sheetName val="Другие_расходы13"/>
      <sheetName val="Форма_4_кап_зат-ты_(2)13"/>
      <sheetName val="2006_AJE_RJE13"/>
      <sheetName val="стр_245_(2)13"/>
      <sheetName val="Сдача_13"/>
      <sheetName val="МО_001213"/>
      <sheetName val="14_1_2_2_(Услуги_связи)13"/>
      <sheetName val="13_NGDO13"/>
      <sheetName val="__2_3_213"/>
      <sheetName val="12_из_57_АЗС13"/>
      <sheetName val="постоянные_затраты13"/>
      <sheetName val="H3_100_Rollforward13"/>
      <sheetName val="SA_Procedures12"/>
      <sheetName val="Пр_4113"/>
      <sheetName val="ввод-вывод_ОС_авг2004-_200512"/>
      <sheetName val="форма_3_смета_затрат13"/>
      <sheetName val="Бюджет_тек__затрат13"/>
      <sheetName val="Спр__раб_13"/>
      <sheetName val="Russia_Print_Version13"/>
      <sheetName val="2кв_13"/>
      <sheetName val="MACRO2_XLM13"/>
      <sheetName val="U-ZR_AT1_XLS13"/>
      <sheetName val="План_произв-ва_(мес_)_(бюджет13"/>
      <sheetName val="Инв_вл13"/>
      <sheetName val="факт_2005_г_13"/>
      <sheetName val="д_7_00113"/>
      <sheetName val="свод_грузоотпр_13"/>
      <sheetName val="Итоговая_таблица13"/>
      <sheetName val="I_KEY_INFORMATION13"/>
      <sheetName val="почтов_13"/>
      <sheetName val="6НК-cт_13"/>
      <sheetName val="Interco_payables&amp;receivables13"/>
      <sheetName val="ГСМ_Гараж13"/>
      <sheetName val="ГСМ_по_инвест13"/>
      <sheetName val="Запчасти_Гараж13"/>
      <sheetName val="Стор_Орг_РМУ13"/>
      <sheetName val="Материалы_РМУ13"/>
      <sheetName val="Постановка_на_учет_авто13"/>
      <sheetName val="Размножение_проектов13"/>
      <sheetName val="материалы_ВДГО13"/>
      <sheetName val="Тех_осмотр13"/>
      <sheetName val="Проект_113"/>
      <sheetName val="Объем_ВДГО13"/>
      <sheetName val="Фин_обязат_13"/>
      <sheetName val="спецпит,проездн_13"/>
      <sheetName val="K-800_Imp__test13"/>
      <sheetName val="FA_register13"/>
      <sheetName val="коммун_13"/>
      <sheetName val="FA_Movement_12"/>
      <sheetName val="depreciation_testing10"/>
      <sheetName val="ТД_РАП10"/>
      <sheetName val="доп_дан_10"/>
      <sheetName val="ГМ_9"/>
      <sheetName val="6НК__x000a_14"/>
      <sheetName val="Вып_П_П_8"/>
      <sheetName val="Служебный_ФК皸ɫ8"/>
      <sheetName val="Служебный_ФК悄,8"/>
      <sheetName val="Служебный_ФК峔(8"/>
      <sheetName val="Служебный_ФК厈-8"/>
      <sheetName val="Служебный_ФК⽄8"/>
      <sheetName val="Служебный_ФК⽬8"/>
      <sheetName val="Служебный_ФК嵔_8"/>
      <sheetName val="Служебный_ФК『8"/>
      <sheetName val="Служебный_ФК⿯8"/>
      <sheetName val="Служебный_ФКૐǪ8"/>
      <sheetName val="Служебный_ФК　8"/>
      <sheetName val="ноябрь_-_декабрь8"/>
      <sheetName val="Summary_&amp;_Variables8"/>
      <sheetName val="Служебный_ФК9"/>
      <sheetName val="КР_з_ч7"/>
      <sheetName val="FA_depreciation7"/>
      <sheetName val="Конс_7"/>
      <sheetName val="исп_см_8"/>
      <sheetName val="Cash_flows_-_PBC8"/>
      <sheetName val="Индексы_перероценки7"/>
      <sheetName val="План_ГЗ7"/>
      <sheetName val="Вид_предмета7"/>
      <sheetName val="Залоги_c_RS7"/>
      <sheetName val="6НК__x000a_13"/>
      <sheetName val="_По_скв7"/>
      <sheetName val="4b_-_P&amp;L_ProductLine8"/>
      <sheetName val="4a_-_Revenue_ProductLine8"/>
      <sheetName val="5a_-_Orders_analysis8"/>
      <sheetName val="8_-_Receivables8"/>
      <sheetName val="D1_-_Balances_input8"/>
      <sheetName val="D3_-_DBmagn8"/>
      <sheetName val="Исх_данные7"/>
      <sheetName val="распределение_модели7"/>
      <sheetName val="-расчет_налогов_от_ФОТ__на_2010"/>
      <sheetName val="Форма3_69"/>
      <sheetName val="16_128"/>
      <sheetName val="ЛСЦ_начисленное_на_31_12_088"/>
      <sheetName val="ЛЛизинг_начис__на_31_12_088"/>
      <sheetName val="18_9"/>
      <sheetName val="08_9"/>
      <sheetName val="11_9"/>
      <sheetName val="14_9"/>
      <sheetName val="15_9"/>
      <sheetName val="05_9"/>
      <sheetName val="09_9"/>
      <sheetName val="04_8"/>
      <sheetName val="19_8"/>
      <sheetName val="01_8"/>
      <sheetName val="17_8"/>
      <sheetName val="07_8"/>
      <sheetName val="06_8"/>
      <sheetName val="16_8"/>
      <sheetName val="10_8"/>
      <sheetName val="28_8"/>
      <sheetName val="13_8"/>
      <sheetName val="03_8"/>
      <sheetName val="29_8"/>
      <sheetName val="30_8"/>
      <sheetName val="31_8"/>
      <sheetName val="27_8"/>
      <sheetName val="12_8"/>
      <sheetName val="20_8"/>
      <sheetName val="24_8"/>
      <sheetName val="25_8"/>
      <sheetName val="02_8"/>
      <sheetName val="21_8"/>
      <sheetName val="26_8"/>
      <sheetName val="23_8"/>
      <sheetName val="22_8"/>
      <sheetName val="altai_income_statement8"/>
      <sheetName val="6_NK8"/>
      <sheetName val="1кв__8"/>
      <sheetName val="Трафик_по_АУП9"/>
      <sheetName val="Трафик_по_ЦБПТО9"/>
      <sheetName val="Трафик_по_ПНУ9"/>
      <sheetName val="Трафик_по_ЖНУ9"/>
      <sheetName val="Трафик_по_ШНУ9"/>
      <sheetName val="без_НДС7"/>
      <sheetName val="[form_xls]6НК/7"/>
      <sheetName val="[form_xls][form_xls]6НК/7"/>
      <sheetName val="БРК_УЖ7"/>
      <sheetName val="БРК_ЮКО_свод7"/>
      <sheetName val="Сбер_14507"/>
      <sheetName val="Сбер_13007"/>
      <sheetName val="Сбер_25007"/>
      <sheetName val="Сбер_37507"/>
      <sheetName val="Все_ТЭП7"/>
      <sheetName val="èç_ñåì7"/>
      <sheetName val="Project_Detail_Inputs7"/>
      <sheetName val="ВСДС_1_(MAIN)7"/>
      <sheetName val="6НК____x000a_10"/>
      <sheetName val="Служебный_ФК恔_7"/>
      <sheetName val="Служебный_ФК_7"/>
      <sheetName val="Служебный_ФК__7"/>
      <sheetName val="Служебный_ФК_7"/>
      <sheetName val="Затраты_утил_ТБО7"/>
      <sheetName val="Админ_и_ОPEX_2010-12гг7"/>
      <sheetName val="14_1_2_2__Услуги_связи_7"/>
      <sheetName val="Общие_данные7"/>
      <sheetName val="канат_прод_8"/>
      <sheetName val="CREDIT_STATS7"/>
      <sheetName val="Test_of_FA_Installation7"/>
      <sheetName val="Расчет_объема_СУИБ7"/>
      <sheetName val="Ural_med7"/>
      <sheetName val="КС_20187"/>
      <sheetName val="Input_TI7"/>
      <sheetName val="3_ФОТ7"/>
      <sheetName val="4_Налоги7"/>
      <sheetName val="VI_REVENUE_OOD7"/>
      <sheetName val="IIb_P&amp;L_short7"/>
      <sheetName val="IV_REVENUE_ROOMS7"/>
      <sheetName val="IV_REVENUE__F&amp;B7"/>
      <sheetName val="расчет_премии_за_4_кв_12г7"/>
      <sheetName val="ФОТ_2013_(2)7"/>
      <sheetName val="Ком_услуги_аренды7"/>
      <sheetName val="СВОД_по_НД_расх7"/>
      <sheetName val="Свод_Мат_по_Тр_20127"/>
      <sheetName val="Конфигурация_МАКРО7"/>
      <sheetName val="Product_Assumptions7"/>
      <sheetName val="14_1_8_11_(Прочие)7"/>
      <sheetName val="Все_виды_материалов_D`1-187"/>
      <sheetName val="ожид_ФОТ_2010_форма17"/>
      <sheetName val="свод_ФОТ7"/>
      <sheetName val="Бонды_стр_3417"/>
      <sheetName val="List_of_Functions6"/>
      <sheetName val="Финбюджет_свод_6"/>
      <sheetName val="ïîñòàâêà_ñðàâí136"/>
      <sheetName val="рев_дф_(1_08_)_(3)6"/>
      <sheetName val="Фонд_15гор6"/>
      <sheetName val="пост__пар_6"/>
      <sheetName val="Фин__пок-ли6"/>
      <sheetName val="25__Hidden6"/>
      <sheetName val="2__Inputs6"/>
      <sheetName val="мат_расходы6"/>
      <sheetName val="Шт_расписание6"/>
      <sheetName val="Prelim_Cost6"/>
      <sheetName val="PY_misstatements6"/>
      <sheetName val="TPC_con_vs_bdg6"/>
      <sheetName val="Planned_VoWD6"/>
      <sheetName val="Проектные_работы3"/>
      <sheetName val="Спецтехника,_оборудование,_баз3"/>
      <sheetName val="Первоначальные_условия3"/>
      <sheetName val="Resource_Sheet3"/>
      <sheetName val="Main_Sheet3"/>
      <sheetName val="июль_ппд(факт)3"/>
      <sheetName val="25_07_08г_(2)3"/>
      <sheetName val="Master_Inputs_Start_here3"/>
      <sheetName val="1_квартал3"/>
      <sheetName val="Acct_Numb3"/>
      <sheetName val="[form_xls][form_xls]_form_xls19"/>
      <sheetName val="[form_xls][form_xls]_form_xls20"/>
      <sheetName val="[form_xls][form_xls]_form_xls21"/>
      <sheetName val="[form_xls][form_xls]_form_xls22"/>
      <sheetName val="[form_xls][form_xls]_form_xls23"/>
      <sheetName val="[form_xls][form_xls]_form_xls24"/>
      <sheetName val="Threshold_Table3"/>
      <sheetName val="Простой_5-10_тн3"/>
      <sheetName val="3_3_31_3"/>
      <sheetName val="МП_не_вход_ФОТ4"/>
      <sheetName val="__x000a___x000a____3"/>
      <sheetName val="6НК/_¹3"/>
      <sheetName val="00__ОСВ1"/>
      <sheetName val="运行成本_OPEX2"/>
      <sheetName val="6НК____1"/>
      <sheetName val="Лв_1715_(сб)2"/>
      <sheetName val="1_401_22"/>
      <sheetName val="Приход_по_вагонам2"/>
      <sheetName val="3А_КНС2"/>
      <sheetName val="замерная_112"/>
      <sheetName val="общ_Дф_01_11_2"/>
      <sheetName val="treatment_summary1"/>
      <sheetName val="Справочник_профессий1"/>
      <sheetName val="Об-я_св-а1"/>
      <sheetName val="общ_фонд__1"/>
      <sheetName val="Схема_доплат1"/>
      <sheetName val="Повышающие_коэф_ОМГ1"/>
      <sheetName val="новая__51"/>
      <sheetName val="Gen_Data1"/>
      <sheetName val="бензин_по_авто1"/>
      <sheetName val="Др_адм1"/>
      <sheetName val="Осн_ср-ва1"/>
      <sheetName val="не_удалять!2"/>
      <sheetName val="Свод_тех_харак1"/>
      <sheetName val="кол-во_договоров_ОЗ1"/>
      <sheetName val="вх_исх_корр1"/>
      <sheetName val="орг_тех1"/>
      <sheetName val="Мат_пом1"/>
      <sheetName val="хим_реаг_1"/>
      <sheetName val="PY_Audit_WP_20111"/>
      <sheetName val="общ_скв1"/>
      <sheetName val="FA_database_(production)2991"/>
      <sheetName val="Б_Д_1"/>
      <sheetName val="6НК____x000a_9"/>
      <sheetName val="Добыча_нефти416"/>
      <sheetName val="GAAP_TB_31_12_01__detail_p&amp;l13"/>
      <sheetName val="прочие_стор13"/>
      <sheetName val="услуги_прочие13"/>
      <sheetName val="Выкуп_порталов13"/>
      <sheetName val="обуч_(2)13"/>
      <sheetName val="прочие_стор_(2)13"/>
      <sheetName val="ком_(2)13"/>
      <sheetName val="КВЛ_(2)13"/>
      <sheetName val="прочие_расходы13"/>
      <sheetName val="шт_(2)13"/>
      <sheetName val="аренда_(2)13"/>
      <sheetName val="прогноз_движения_денег_в_ежем13"/>
      <sheetName val="ОПиУ_в_ежемес_13"/>
      <sheetName val="АПК_реформа13"/>
      <sheetName val="из_сем15"/>
      <sheetName val="Б_мчас_(П)13"/>
      <sheetName val="2008_ГСМ13"/>
      <sheetName val="Плата_за_загрязнение_13"/>
      <sheetName val="PP&amp;E_mvt_for_200313"/>
      <sheetName val="поставка_сравн1313"/>
      <sheetName val="факс(2005-20гг_)13"/>
      <sheetName val="ОТЧЕТ_КТЖ_01_01_0912"/>
      <sheetName val="8180_(8181,8182)12"/>
      <sheetName val="Balance_Sheet12"/>
      <sheetName val="1_вариант__2009_12"/>
      <sheetName val="Список_документов12"/>
      <sheetName val="GAAP_TB_30_09_01__detail_p&amp;l12"/>
      <sheetName val="Собственный_капитал12"/>
      <sheetName val="$_IS12"/>
      <sheetName val="1_(2)12"/>
      <sheetName val="2_2_ОтклОТМ24"/>
      <sheetName val="1_3_2_ОТМ24"/>
      <sheetName val="Cost_99v9812"/>
      <sheetName val="cant_sim12"/>
      <sheetName val="Production_Ref_Q-1-312"/>
      <sheetName val="фот_пп2000разбивка12"/>
      <sheetName val="ЗАО_н_ит12"/>
      <sheetName val="Financial_ratios_А312"/>
      <sheetName val="2_2_ОтклОТМ25"/>
      <sheetName val="1_3_2_ОТМ25"/>
      <sheetName val="U2_775_-_COGS_comparison_per_12"/>
      <sheetName val="I__Прогноз_доходов12"/>
      <sheetName val="O_500_Property_Tax12"/>
      <sheetName val="Служебный_ФКРБ11"/>
      <sheetName val="Источник_финансирования11"/>
      <sheetName val="Способ_закупки11"/>
      <sheetName val="Тип_пункта_плана11"/>
      <sheetName val="Авансы_уплач,деньги_в_региона23"/>
      <sheetName val="Авансы_уплач,деньги_в_региона24"/>
      <sheetName val="PLтв_-_Б12"/>
      <sheetName val="FA_Movement_Kyrg11"/>
      <sheetName val="Non-Statistical_Sampling_Mast12"/>
      <sheetName val="Global_Data12"/>
      <sheetName val="US_Dollar_200315"/>
      <sheetName val="SDR_200315"/>
      <sheetName val="Control_Settings12"/>
      <sheetName val="GTM_BK12"/>
      <sheetName val="Consolidator_Inputs12"/>
      <sheetName val="7_112"/>
      <sheetName val="FP20DB_(3)12"/>
      <sheetName val="Курс_валют12"/>
      <sheetName val="Другие_расходы12"/>
      <sheetName val="Форма_4_кап_зат-ты_(2)12"/>
      <sheetName val="2006_AJE_RJE12"/>
      <sheetName val="стр_245_(2)12"/>
      <sheetName val="Сдача_12"/>
      <sheetName val="МО_001212"/>
      <sheetName val="14_1_2_2_(Услуги_связи)12"/>
      <sheetName val="13_NGDO12"/>
      <sheetName val="__2_3_212"/>
      <sheetName val="12_из_57_АЗС12"/>
      <sheetName val="постоянные_затраты12"/>
      <sheetName val="H3_100_Rollforward12"/>
      <sheetName val="SA_Procedures11"/>
      <sheetName val="Пр_4112"/>
      <sheetName val="ввод-вывод_ОС_авг2004-_200511"/>
      <sheetName val="форма_3_смета_затрат12"/>
      <sheetName val="Бюджет_тек__затрат12"/>
      <sheetName val="Спр__раб_12"/>
      <sheetName val="Russia_Print_Version12"/>
      <sheetName val="2кв_12"/>
      <sheetName val="MACRO2_XLM12"/>
      <sheetName val="U-ZR_AT1_XLS12"/>
      <sheetName val="План_произв-ва_(мес_)_(бюджет12"/>
      <sheetName val="Инв_вл12"/>
      <sheetName val="факт_2005_г_12"/>
      <sheetName val="д_7_00112"/>
      <sheetName val="свод_грузоотпр_12"/>
      <sheetName val="Итоговая_таблица12"/>
      <sheetName val="I_KEY_INFORMATION12"/>
      <sheetName val="почтов_12"/>
      <sheetName val="6НК-cт_12"/>
      <sheetName val="Interco_payables&amp;receivables12"/>
      <sheetName val="ГСМ_Гараж12"/>
      <sheetName val="ГСМ_по_инвест12"/>
      <sheetName val="Запчасти_Гараж12"/>
      <sheetName val="Стор_Орг_РМУ12"/>
      <sheetName val="Материалы_РМУ12"/>
      <sheetName val="Постановка_на_учет_авто12"/>
      <sheetName val="Размножение_проектов12"/>
      <sheetName val="материалы_ВДГО12"/>
      <sheetName val="Тех_осмотр12"/>
      <sheetName val="Проект_112"/>
      <sheetName val="Объем_ВДГО12"/>
      <sheetName val="Фин_обязат_12"/>
      <sheetName val="спецпит,проездн_12"/>
      <sheetName val="K-800_Imp__test12"/>
      <sheetName val="FA_register12"/>
      <sheetName val="коммун_12"/>
      <sheetName val="FA_Movement_11"/>
      <sheetName val="depreciation_testing9"/>
      <sheetName val="ТД_РАП9"/>
      <sheetName val="доп_дан_9"/>
      <sheetName val="ГМ_8"/>
      <sheetName val="6НК__x000a_12"/>
      <sheetName val="Вып_П_П_7"/>
      <sheetName val="Служебный_ФК皸ɫ7"/>
      <sheetName val="Служебный_ФК悄,7"/>
      <sheetName val="Служебный_ФК峔(7"/>
      <sheetName val="Служебный_ФК厈-7"/>
      <sheetName val="Служебный_ФК⽄7"/>
      <sheetName val="Служебный_ФК⽬7"/>
      <sheetName val="Служебный_ФК嵔_7"/>
      <sheetName val="Служебный_ФК『7"/>
      <sheetName val="Служебный_ФК⿯7"/>
      <sheetName val="Служебный_ФКૐǪ7"/>
      <sheetName val="Служебный_ФК　7"/>
      <sheetName val="ноябрь_-_декабрь7"/>
      <sheetName val="Summary_&amp;_Variables7"/>
      <sheetName val="Служебный_ФК8"/>
      <sheetName val="КР_з_ч6"/>
      <sheetName val="FA_depreciation6"/>
      <sheetName val="Конс_6"/>
      <sheetName val="исп_см_7"/>
      <sheetName val="Cash_flows_-_PBC7"/>
      <sheetName val="Индексы_перероценки6"/>
      <sheetName val="План_ГЗ6"/>
      <sheetName val="Вид_предмета6"/>
      <sheetName val="Залоги_c_RS6"/>
      <sheetName val="6НК__x000a_11"/>
      <sheetName val="_По_скв6"/>
      <sheetName val="4b_-_P&amp;L_ProductLine7"/>
      <sheetName val="4a_-_Revenue_ProductLine7"/>
      <sheetName val="5a_-_Orders_analysis7"/>
      <sheetName val="8_-_Receivables7"/>
      <sheetName val="D1_-_Balances_input7"/>
      <sheetName val="D3_-_DBmagn7"/>
      <sheetName val="Исх_данные6"/>
      <sheetName val="распределение_модели6"/>
      <sheetName val="-расчет_налогов_от_ФОТ__на_2019"/>
      <sheetName val="Форма3_68"/>
      <sheetName val="16_127"/>
      <sheetName val="ЛСЦ_начисленное_на_31_12_087"/>
      <sheetName val="ЛЛизинг_начис__на_31_12_087"/>
      <sheetName val="18_8"/>
      <sheetName val="08_8"/>
      <sheetName val="11_8"/>
      <sheetName val="14_8"/>
      <sheetName val="15_8"/>
      <sheetName val="05_8"/>
      <sheetName val="09_8"/>
      <sheetName val="04_7"/>
      <sheetName val="19_7"/>
      <sheetName val="01_7"/>
      <sheetName val="17_7"/>
      <sheetName val="07_7"/>
      <sheetName val="06_7"/>
      <sheetName val="16_7"/>
      <sheetName val="10_7"/>
      <sheetName val="28_7"/>
      <sheetName val="13_7"/>
      <sheetName val="03_7"/>
      <sheetName val="29_7"/>
      <sheetName val="30_7"/>
      <sheetName val="31_7"/>
      <sheetName val="27_7"/>
      <sheetName val="12_7"/>
      <sheetName val="20_7"/>
      <sheetName val="24_7"/>
      <sheetName val="25_7"/>
      <sheetName val="02_7"/>
      <sheetName val="21_7"/>
      <sheetName val="26_7"/>
      <sheetName val="23_7"/>
      <sheetName val="22_7"/>
      <sheetName val="altai_income_statement7"/>
      <sheetName val="6_NK7"/>
      <sheetName val="1кв__7"/>
      <sheetName val="Трафик_по_АУП8"/>
      <sheetName val="Трафик_по_ЦБПТО8"/>
      <sheetName val="Трафик_по_ПНУ8"/>
      <sheetName val="Трафик_по_ЖНУ8"/>
      <sheetName val="Трафик_по_ШНУ8"/>
      <sheetName val="без_НДС6"/>
      <sheetName val="[form_xls]6НК/6"/>
      <sheetName val="[form_xls][form_xls]6НК/6"/>
      <sheetName val="БРК_УЖ6"/>
      <sheetName val="БРК_ЮКО_свод6"/>
      <sheetName val="Сбер_14506"/>
      <sheetName val="Сбер_13006"/>
      <sheetName val="Сбер_25006"/>
      <sheetName val="Сбер_37506"/>
      <sheetName val="Все_ТЭП6"/>
      <sheetName val="èç_ñåì6"/>
      <sheetName val="Project_Detail_Inputs6"/>
      <sheetName val="ВСДС_1_(MAIN)6"/>
      <sheetName val="6НК____x000a_8"/>
      <sheetName val="Служебный_ФК恔_6"/>
      <sheetName val="Служебный_ФК_6"/>
      <sheetName val="Служебный_ФК__6"/>
      <sheetName val="Служебный_ФК_6"/>
      <sheetName val="Затраты_утил_ТБО6"/>
      <sheetName val="Админ_и_ОPEX_2010-12гг6"/>
      <sheetName val="14_1_2_2__Услуги_связи_6"/>
      <sheetName val="Общие_данные6"/>
      <sheetName val="канат_прод_7"/>
      <sheetName val="CREDIT_STATS6"/>
      <sheetName val="Test_of_FA_Installation6"/>
      <sheetName val="Расчет_объема_СУИБ6"/>
      <sheetName val="Ural_med6"/>
      <sheetName val="КС_20186"/>
      <sheetName val="Input_TI6"/>
      <sheetName val="3_ФОТ6"/>
      <sheetName val="4_Налоги6"/>
      <sheetName val="VI_REVENUE_OOD6"/>
      <sheetName val="IIb_P&amp;L_short6"/>
      <sheetName val="IV_REVENUE_ROOMS6"/>
      <sheetName val="IV_REVENUE__F&amp;B6"/>
      <sheetName val="расчет_премии_за_4_кв_12г6"/>
      <sheetName val="ФОТ_2013_(2)6"/>
      <sheetName val="Ком_услуги_аренды6"/>
      <sheetName val="СВОД_по_НД_расх6"/>
      <sheetName val="Свод_Мат_по_Тр_20126"/>
      <sheetName val="Конфигурация_МАКРО6"/>
      <sheetName val="Product_Assumptions6"/>
      <sheetName val="14_1_8_11_(Прочие)6"/>
      <sheetName val="Все_виды_материалов_D`1-186"/>
      <sheetName val="ожид_ФОТ_2010_форма16"/>
      <sheetName val="свод_ФОТ6"/>
      <sheetName val="Бонды_стр_3416"/>
      <sheetName val="List_of_Functions5"/>
      <sheetName val="Финбюджет_свод_5"/>
      <sheetName val="ïîñòàâêà_ñðàâí135"/>
      <sheetName val="рев_дф_(1_08_)_(3)5"/>
      <sheetName val="Фонд_15гор5"/>
      <sheetName val="пост__пар_5"/>
      <sheetName val="Фин__пок-ли5"/>
      <sheetName val="25__Hidden5"/>
      <sheetName val="2__Inputs5"/>
      <sheetName val="мат_расходы5"/>
      <sheetName val="Шт_расписание5"/>
      <sheetName val="Prelim_Cost5"/>
      <sheetName val="PY_misstatements5"/>
      <sheetName val="TPC_con_vs_bdg5"/>
      <sheetName val="Planned_VoWD5"/>
      <sheetName val="Acct_Numb2"/>
      <sheetName val="[form_xls][form_xls]_form_xls13"/>
      <sheetName val="[form_xls][form_xls]_form_xls14"/>
      <sheetName val="[form_xls][form_xls]_form_xls15"/>
      <sheetName val="[form_xls][form_xls]_form_xls16"/>
      <sheetName val="[form_xls][form_xls]_form_xls17"/>
      <sheetName val="[form_xls][form_xls]_form_xls18"/>
      <sheetName val="Threshold_Table2"/>
      <sheetName val="Простой_5-10_тн2"/>
      <sheetName val="3_3_31_2"/>
      <sheetName val="МП_не_вход_ФОТ3"/>
      <sheetName val="__x000a___x000a____2"/>
      <sheetName val="6НК/_¹2"/>
      <sheetName val="00__ОСВ"/>
      <sheetName val="运行成本_OPEX1"/>
      <sheetName val="6НК____"/>
      <sheetName val="Лв_1715_(сб)1"/>
      <sheetName val="1_401_21"/>
      <sheetName val="Приход_по_вагонам1"/>
      <sheetName val="3А_КНС1"/>
      <sheetName val="замерная_111"/>
      <sheetName val="общ_Дф_01_11_1"/>
      <sheetName val="treatment_summary"/>
      <sheetName val="Справочник_профессий"/>
      <sheetName val="Об-я_св-а"/>
      <sheetName val="общ_фонд__"/>
      <sheetName val="Схема_доплат"/>
      <sheetName val="Повышающие_коэф_ОМГ"/>
      <sheetName val="новая__5"/>
      <sheetName val="Gen_Data"/>
      <sheetName val="бензин_по_авто"/>
      <sheetName val="Др_адм"/>
      <sheetName val="Осн_ср-ва"/>
      <sheetName val="не_удалять!1"/>
      <sheetName val="Свод_тех_харак"/>
      <sheetName val="кол-во_договоров_ОЗ"/>
      <sheetName val="вх_исх_корр"/>
      <sheetName val="орг_тех"/>
      <sheetName val="Мат_пом"/>
      <sheetName val="хим_реаг_"/>
      <sheetName val="PY_Audit_WP_2011"/>
      <sheetName val="общ_скв"/>
      <sheetName val="FA_database_(production)299"/>
      <sheetName val="Б_Д_"/>
      <sheetName val="6НК____x000a_7"/>
      <sheetName val="Добыча_нефти418"/>
      <sheetName val="GAAP_TB_31_12_01__detail_p&amp;l15"/>
      <sheetName val="прочие_стор15"/>
      <sheetName val="услуги_прочие15"/>
      <sheetName val="Выкуп_порталов15"/>
      <sheetName val="обуч_(2)15"/>
      <sheetName val="прочие_стор_(2)15"/>
      <sheetName val="ком_(2)15"/>
      <sheetName val="КВЛ_(2)15"/>
      <sheetName val="прочие_расходы15"/>
      <sheetName val="шт_(2)15"/>
      <sheetName val="аренда_(2)15"/>
      <sheetName val="прогноз_движения_денег_в_ежем15"/>
      <sheetName val="ОПиУ_в_ежемес_15"/>
      <sheetName val="АПК_реформа15"/>
      <sheetName val="из_сем17"/>
      <sheetName val="Б_мчас_(П)15"/>
      <sheetName val="2008_ГСМ15"/>
      <sheetName val="Плата_за_загрязнение_15"/>
      <sheetName val="PP&amp;E_mvt_for_200315"/>
      <sheetName val="поставка_сравн1315"/>
      <sheetName val="факс(2005-20гг_)15"/>
      <sheetName val="ОТЧЕТ_КТЖ_01_01_0914"/>
      <sheetName val="8180_(8181,8182)14"/>
      <sheetName val="Balance_Sheet14"/>
      <sheetName val="1_вариант__2009_14"/>
      <sheetName val="Список_документов14"/>
      <sheetName val="GAAP_TB_30_09_01__detail_p&amp;l14"/>
      <sheetName val="Собственный_капитал14"/>
      <sheetName val="$_IS14"/>
      <sheetName val="1_(2)14"/>
      <sheetName val="2_2_ОтклОТМ28"/>
      <sheetName val="1_3_2_ОТМ28"/>
      <sheetName val="Cost_99v9814"/>
      <sheetName val="cant_sim14"/>
      <sheetName val="Production_Ref_Q-1-314"/>
      <sheetName val="фот_пп2000разбивка14"/>
      <sheetName val="ЗАО_н_ит14"/>
      <sheetName val="Financial_ratios_А314"/>
      <sheetName val="2_2_ОтклОТМ29"/>
      <sheetName val="1_3_2_ОТМ29"/>
      <sheetName val="U2_775_-_COGS_comparison_per_14"/>
      <sheetName val="I__Прогноз_доходов14"/>
      <sheetName val="O_500_Property_Tax14"/>
      <sheetName val="Служебный_ФКРБ13"/>
      <sheetName val="Источник_финансирования13"/>
      <sheetName val="Способ_закупки13"/>
      <sheetName val="Тип_пункта_плана13"/>
      <sheetName val="Авансы_уплач,деньги_в_региона27"/>
      <sheetName val="Авансы_уплач,деньги_в_региона28"/>
      <sheetName val="PLтв_-_Б14"/>
      <sheetName val="FA_Movement_Kyrg13"/>
      <sheetName val="Non-Statistical_Sampling_Mast14"/>
      <sheetName val="Global_Data14"/>
      <sheetName val="US_Dollar_200317"/>
      <sheetName val="SDR_200317"/>
      <sheetName val="Control_Settings14"/>
      <sheetName val="GTM_BK14"/>
      <sheetName val="Consolidator_Inputs14"/>
      <sheetName val="7_114"/>
      <sheetName val="FP20DB_(3)14"/>
      <sheetName val="Курс_валют14"/>
      <sheetName val="Другие_расходы14"/>
      <sheetName val="Форма_4_кап_зат-ты_(2)14"/>
      <sheetName val="2006_AJE_RJE14"/>
      <sheetName val="стр_245_(2)14"/>
      <sheetName val="Сдача_14"/>
      <sheetName val="МО_001214"/>
      <sheetName val="14_1_2_2_(Услуги_связи)14"/>
      <sheetName val="13_NGDO14"/>
      <sheetName val="__2_3_214"/>
      <sheetName val="12_из_57_АЗС14"/>
      <sheetName val="постоянные_затраты14"/>
      <sheetName val="H3_100_Rollforward14"/>
      <sheetName val="SA_Procedures13"/>
      <sheetName val="Пр_4114"/>
      <sheetName val="ввод-вывод_ОС_авг2004-_200513"/>
      <sheetName val="форма_3_смета_затрат14"/>
      <sheetName val="Бюджет_тек__затрат14"/>
      <sheetName val="Спр__раб_14"/>
      <sheetName val="Russia_Print_Version14"/>
      <sheetName val="2кв_14"/>
      <sheetName val="MACRO2_XLM14"/>
      <sheetName val="U-ZR_AT1_XLS14"/>
      <sheetName val="План_произв-ва_(мес_)_(бюджет14"/>
      <sheetName val="Инв_вл14"/>
      <sheetName val="факт_2005_г_14"/>
      <sheetName val="д_7_00114"/>
      <sheetName val="свод_грузоотпр_14"/>
      <sheetName val="Итоговая_таблица14"/>
      <sheetName val="I_KEY_INFORMATION14"/>
      <sheetName val="почтов_14"/>
      <sheetName val="6НК-cт_14"/>
      <sheetName val="Interco_payables&amp;receivables14"/>
      <sheetName val="ГСМ_Гараж14"/>
      <sheetName val="ГСМ_по_инвест14"/>
      <sheetName val="Запчасти_Гараж14"/>
      <sheetName val="Стор_Орг_РМУ14"/>
      <sheetName val="Материалы_РМУ14"/>
      <sheetName val="Постановка_на_учет_авто14"/>
      <sheetName val="Размножение_проектов14"/>
      <sheetName val="материалы_ВДГО14"/>
      <sheetName val="Тех_осмотр14"/>
      <sheetName val="Проект_114"/>
      <sheetName val="Объем_ВДГО14"/>
      <sheetName val="Фин_обязат_14"/>
      <sheetName val="спецпит,проездн_14"/>
      <sheetName val="K-800_Imp__test14"/>
      <sheetName val="FA_register14"/>
      <sheetName val="коммун_14"/>
      <sheetName val="FA_Movement_13"/>
      <sheetName val="depreciation_testing11"/>
      <sheetName val="ТД_РАП11"/>
      <sheetName val="доп_дан_11"/>
      <sheetName val="ГМ_10"/>
      <sheetName val="Вып_П_П_9"/>
      <sheetName val="Служебный_ФК皸ɫ9"/>
      <sheetName val="Служебный_ФК悄,9"/>
      <sheetName val="Служебный_ФК峔(9"/>
      <sheetName val="Служебный_ФК厈-9"/>
      <sheetName val="Служебный_ФК⽄9"/>
      <sheetName val="Служебный_ФК⽬9"/>
      <sheetName val="Служебный_ФК嵔_9"/>
      <sheetName val="Служебный_ФК『9"/>
      <sheetName val="Служебный_ФК⿯9"/>
      <sheetName val="Служебный_ФКૐǪ9"/>
      <sheetName val="Служебный_ФК　9"/>
      <sheetName val="ноябрь_-_декабрь9"/>
      <sheetName val="Summary_&amp;_Variables9"/>
      <sheetName val="Служебный_ФК10"/>
      <sheetName val="КР_з_ч8"/>
      <sheetName val="FA_depreciation8"/>
      <sheetName val="Конс_8"/>
      <sheetName val="исп_см_9"/>
      <sheetName val="Cash_flows_-_PBC9"/>
      <sheetName val="Индексы_перероценки8"/>
      <sheetName val="План_ГЗ8"/>
      <sheetName val="Вид_предмета8"/>
      <sheetName val="Залоги_c_RS8"/>
      <sheetName val="6НК__x000a_15"/>
      <sheetName val="_По_скв8"/>
      <sheetName val="4b_-_P&amp;L_ProductLine9"/>
      <sheetName val="4a_-_Revenue_ProductLine9"/>
      <sheetName val="5a_-_Orders_analysis9"/>
      <sheetName val="8_-_Receivables9"/>
      <sheetName val="D1_-_Balances_input9"/>
      <sheetName val="D3_-_DBmagn9"/>
      <sheetName val="Исх_данные8"/>
      <sheetName val="распределение_модели8"/>
      <sheetName val="-расчет_налогов_от_ФОТ__на_2020"/>
      <sheetName val="Форма3_610"/>
      <sheetName val="16_129"/>
      <sheetName val="ЛСЦ_начисленное_на_31_12_089"/>
      <sheetName val="ЛЛизинг_начис__на_31_12_089"/>
      <sheetName val="18_10"/>
      <sheetName val="08_10"/>
      <sheetName val="11_10"/>
      <sheetName val="14_10"/>
      <sheetName val="15_10"/>
      <sheetName val="05_10"/>
      <sheetName val="09_10"/>
      <sheetName val="04_9"/>
      <sheetName val="19_9"/>
      <sheetName val="01_9"/>
      <sheetName val="17_9"/>
      <sheetName val="07_9"/>
      <sheetName val="06_9"/>
      <sheetName val="16_9"/>
      <sheetName val="10_9"/>
      <sheetName val="28_9"/>
      <sheetName val="13_9"/>
      <sheetName val="03_9"/>
      <sheetName val="29_9"/>
      <sheetName val="30_9"/>
      <sheetName val="31_9"/>
      <sheetName val="27_9"/>
      <sheetName val="12_9"/>
      <sheetName val="20_9"/>
      <sheetName val="24_9"/>
      <sheetName val="25_9"/>
      <sheetName val="02_9"/>
      <sheetName val="21_9"/>
      <sheetName val="26_9"/>
      <sheetName val="23_9"/>
      <sheetName val="22_9"/>
      <sheetName val="altai_income_statement9"/>
      <sheetName val="6_NK9"/>
      <sheetName val="1кв__9"/>
      <sheetName val="Трафик_по_АУП10"/>
      <sheetName val="Трафик_по_ЦБПТО10"/>
      <sheetName val="Трафик_по_ПНУ10"/>
      <sheetName val="Трафик_по_ЖНУ10"/>
      <sheetName val="Трафик_по_ШНУ10"/>
      <sheetName val="без_НДС8"/>
      <sheetName val="[form_xls]6НК/8"/>
      <sheetName val="[form_xls][form_xls]6НК/8"/>
      <sheetName val="БРК_УЖ8"/>
      <sheetName val="БРК_ЮКО_свод8"/>
      <sheetName val="Сбер_14508"/>
      <sheetName val="Сбер_13008"/>
      <sheetName val="Сбер_25008"/>
      <sheetName val="Сбер_37508"/>
      <sheetName val="Все_ТЭП8"/>
      <sheetName val="èç_ñåì8"/>
      <sheetName val="Project_Detail_Inputs8"/>
      <sheetName val="ВСДС_1_(MAIN)8"/>
      <sheetName val="Служебный_ФК恔_8"/>
      <sheetName val="Служебный_ФК_8"/>
      <sheetName val="Служебный_ФК__8"/>
      <sheetName val="Служебный_ФК_8"/>
      <sheetName val="Затраты_утил_ТБО8"/>
      <sheetName val="Админ_и_ОPEX_2010-12гг8"/>
      <sheetName val="14_1_2_2__Услуги_связи_8"/>
      <sheetName val="Общие_данные8"/>
      <sheetName val="канат_прод_9"/>
      <sheetName val="CREDIT_STATS8"/>
      <sheetName val="Test_of_FA_Installation8"/>
      <sheetName val="Расчет_объема_СУИБ8"/>
      <sheetName val="Ural_med8"/>
      <sheetName val="КС_20188"/>
      <sheetName val="Input_TI8"/>
      <sheetName val="3_ФОТ8"/>
      <sheetName val="4_Налоги8"/>
      <sheetName val="VI_REVENUE_OOD8"/>
      <sheetName val="IIb_P&amp;L_short8"/>
      <sheetName val="IV_REVENUE_ROOMS8"/>
      <sheetName val="IV_REVENUE__F&amp;B8"/>
      <sheetName val="расчет_премии_за_4_кв_12г8"/>
      <sheetName val="ФОТ_2013_(2)8"/>
      <sheetName val="Ком_услуги_аренды8"/>
      <sheetName val="СВОД_по_НД_расх8"/>
      <sheetName val="Свод_Мат_по_Тр_20128"/>
      <sheetName val="Конфигурация_МАКРО8"/>
      <sheetName val="Product_Assumptions8"/>
      <sheetName val="14_1_8_11_(Прочие)8"/>
      <sheetName val="Все_виды_материалов_D`1-188"/>
      <sheetName val="ожид_ФОТ_2010_форма18"/>
      <sheetName val="свод_ФОТ8"/>
      <sheetName val="Бонды_стр_3418"/>
      <sheetName val="List_of_Functions7"/>
      <sheetName val="Финбюджет_свод_7"/>
      <sheetName val="ïîñòàâêà_ñðàâí137"/>
      <sheetName val="рев_дф_(1_08_)_(3)7"/>
      <sheetName val="Фонд_15гор7"/>
      <sheetName val="пост__пар_7"/>
      <sheetName val="Фин__пок-ли7"/>
      <sheetName val="25__Hidden7"/>
      <sheetName val="2__Inputs7"/>
      <sheetName val="мат_расходы7"/>
      <sheetName val="Шт_расписание7"/>
      <sheetName val="Prelim_Cost7"/>
      <sheetName val="PY_misstatements7"/>
      <sheetName val="TPC_con_vs_bdg7"/>
      <sheetName val="Planned_VoWD7"/>
      <sheetName val="Проектные_работы4"/>
      <sheetName val="Спецтехника,_оборудование,_баз4"/>
      <sheetName val="Первоначальные_условия4"/>
      <sheetName val="Resource_Sheet4"/>
      <sheetName val="Main_Sheet4"/>
      <sheetName val="июль_ппд(факт)4"/>
      <sheetName val="25_07_08г_(2)4"/>
      <sheetName val="Master_Inputs_Start_here4"/>
      <sheetName val="1_квартал4"/>
      <sheetName val="Acct_Numb4"/>
      <sheetName val="[form_xls][form_xls]_form_xls25"/>
      <sheetName val="[form_xls][form_xls]_form_xls26"/>
      <sheetName val="[form_xls][form_xls]_form_xls27"/>
      <sheetName val="[form_xls][form_xls]_form_xls28"/>
      <sheetName val="[form_xls][form_xls]_form_xls29"/>
      <sheetName val="[form_xls][form_xls]_form_xls30"/>
      <sheetName val="Threshold_Table4"/>
      <sheetName val="Простой_5-10_тн4"/>
      <sheetName val="3_3_31_4"/>
      <sheetName val="МП_не_вход_ФОТ5"/>
      <sheetName val="__x000a___x000a____4"/>
      <sheetName val="6НК/_¹4"/>
      <sheetName val="00__ОСВ2"/>
      <sheetName val="运行成本_OPEX3"/>
      <sheetName val="6НК____2"/>
      <sheetName val="Лв_1715_(сб)3"/>
      <sheetName val="1_401_23"/>
      <sheetName val="Приход_по_вагонам3"/>
      <sheetName val="3А_КНС3"/>
      <sheetName val="замерная_113"/>
      <sheetName val="общ_Дф_01_11_3"/>
      <sheetName val="treatment_summary2"/>
      <sheetName val="Справочник_профессий2"/>
      <sheetName val="Об-я_св-а2"/>
      <sheetName val="общ_фонд__2"/>
      <sheetName val="Схема_доплат2"/>
      <sheetName val="Повышающие_коэф_ОМГ2"/>
      <sheetName val="новая__52"/>
      <sheetName val="Gen_Data2"/>
      <sheetName val="бензин_по_авто2"/>
      <sheetName val="Др_адм2"/>
      <sheetName val="Осн_ср-ва2"/>
      <sheetName val="не_удалять!3"/>
      <sheetName val="Свод_тех_харак2"/>
      <sheetName val="кол-во_договоров_ОЗ2"/>
      <sheetName val="вх_исх_корр2"/>
      <sheetName val="орг_тех2"/>
      <sheetName val="Мат_пом2"/>
      <sheetName val="хим_реаг_2"/>
      <sheetName val="PY_Audit_WP_20112"/>
      <sheetName val="общ_скв2"/>
      <sheetName val="FA_database_(production)2992"/>
      <sheetName val="Б_Д_2"/>
      <sheetName val="6НК____x000a_11"/>
      <sheetName val="九九年各月"/>
      <sheetName val="NewMarketSelector"/>
      <sheetName val="Сводная"/>
      <sheetName val="Движение финансов"/>
      <sheetName val="TB-300699-Final"/>
      <sheetName val="LME_prices"/>
      <sheetName val="%%"/>
      <sheetName val="чувст."/>
      <sheetName val="[form.xls]6НК/_x0000_ ¹"/>
      <sheetName val="[form.xls][form.xls]6НК/_x0000_ ¹"/>
      <sheetName val="План_произв-в        贰΢ǅ_x0000_Ā_x0000__x0000__x0000__x0000_"/>
      <sheetName val="Служебный ФК? "/>
      <sheetName val="Служебный ФК悤 "/>
      <sheetName val="План_произв-в        贰΢ǅ"/>
      <sheetName val="ставки"/>
      <sheetName val="Book Adjustments"/>
      <sheetName val="t0_name"/>
      <sheetName val="ARY tolf"/>
      <sheetName val="[form.xls]6НК/ ¹"/>
      <sheetName val="[form.xls][form.xls]6НК/ ¹"/>
      <sheetName val="Mvnt"/>
      <sheetName val="Атрибуты товара"/>
      <sheetName val="Справочник Инкотермс"/>
      <sheetName val="Признак НДС"/>
      <sheetName val="Основание из одного источника"/>
      <sheetName val="Приоритет закупок"/>
      <sheetName val="Способы закупок"/>
      <sheetName val="Тип дней"/>
      <sheetName val="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/>
      <sheetData sheetId="918"/>
      <sheetData sheetId="919"/>
      <sheetData sheetId="920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 refreshError="1"/>
      <sheetData sheetId="982" refreshError="1"/>
      <sheetData sheetId="983" refreshError="1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/>
      <sheetData sheetId="1193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 refreshError="1"/>
      <sheetData sheetId="2112" refreshError="1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/>
      <sheetData sheetId="4748"/>
      <sheetData sheetId="4749"/>
      <sheetData sheetId="4750"/>
      <sheetData sheetId="4751"/>
      <sheetData sheetId="4752"/>
      <sheetData sheetId="4753" refreshError="1"/>
      <sheetData sheetId="4754" refreshError="1"/>
      <sheetData sheetId="4755" refreshError="1"/>
      <sheetData sheetId="4756" refreshError="1"/>
      <sheetData sheetId="4757"/>
      <sheetData sheetId="4758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</sheetDataSet>
  </externalBook>
</externalLink>
</file>

<file path=xl/externalLinks/externalLink3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 №10"/>
      <sheetName val="results"/>
      <sheetName val="Ф №10 (2)"/>
      <sheetName val="УслугиХ"/>
      <sheetName val="ОС"/>
      <sheetName val="Айс"/>
      <sheetName val="ПлОплат"/>
      <sheetName val="Лист1"/>
      <sheetName val="ПлОплат Х"/>
      <sheetName val="ПлОплат А"/>
      <sheetName val="Ф №21"/>
      <sheetName val="Ф №10(ежемесячный)"/>
      <sheetName val="Ф№10-1"/>
      <sheetName val="отчет о прибылях"/>
      <sheetName val="баланс"/>
      <sheetName val="Ф №21(ежедневный)"/>
      <sheetName val="Ф №1(еженедельный)"/>
      <sheetName val="16.12"/>
      <sheetName val="Форма2"/>
      <sheetName val="Форма1"/>
      <sheetName val="База"/>
      <sheetName val="ОборБалФормОтч"/>
      <sheetName val="ТитулЛистОтч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ЦентрЗатр"/>
      <sheetName val="ЕдИзм"/>
      <sheetName val="Предпр"/>
      <sheetName val="Добыча нефти4"/>
      <sheetName val="Преискурант"/>
      <sheetName val="12НК"/>
      <sheetName val="7НК"/>
      <sheetName val="2008 ГСМ"/>
      <sheetName val="канц"/>
      <sheetName val="Плата за загрязнение "/>
      <sheetName val="Типограф"/>
      <sheetName val="База"/>
      <sheetName val="ОТиТБ"/>
      <sheetName val="ГСМ Гараж"/>
      <sheetName val="ГСМ по инвест"/>
      <sheetName val="аморт"/>
      <sheetName val="Запчасти Гараж"/>
      <sheetName val="Стор Орг.РМУ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Aug"/>
      <sheetName val="Apr"/>
      <sheetName val="Dec"/>
      <sheetName val="Jul"/>
      <sheetName val="Jun"/>
      <sheetName val="May"/>
      <sheetName val="Mar"/>
      <sheetName val="Nov"/>
      <sheetName val="Oct"/>
      <sheetName val="Sep"/>
      <sheetName val="Feb"/>
      <sheetName val="Jan"/>
      <sheetName val="Калькуля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1"/>
      <sheetName val="Форма2"/>
      <sheetName val="Памятка"/>
      <sheetName val="Форма3"/>
      <sheetName val="Форма4"/>
      <sheetName val="Форма5"/>
      <sheetName val="Форма6"/>
      <sheetName val="Форма7"/>
      <sheetName val="Форма8"/>
      <sheetName val="ЯНВАРЬ"/>
      <sheetName val="База"/>
      <sheetName val="Преискурант"/>
      <sheetName val="Добыча нефти4"/>
      <sheetName val="стр.245 (2)"/>
      <sheetName val="SETUP"/>
      <sheetName val="PP&amp;E mvt for 2003"/>
      <sheetName val="Собственный капитал"/>
      <sheetName val="ОборБалФормОтч"/>
      <sheetName val="ТитулЛистОтч"/>
      <sheetName val="поставка сравн13"/>
      <sheetName val="СписокТЭП"/>
      <sheetName val="2кв."/>
      <sheetName val="ОТиТБ"/>
      <sheetName val="Плата за загрязнение "/>
      <sheetName val="Типограф"/>
      <sheetName val="из сем"/>
      <sheetName val="Instructions"/>
      <sheetName val="US Dollar 2003"/>
      <sheetName val="SDR 2003"/>
      <sheetName val="1NK"/>
      <sheetName val="Captions"/>
      <sheetName val="form"/>
      <sheetName val="Info"/>
      <sheetName val="#ССЫЛКА"/>
      <sheetName val="Пр2"/>
      <sheetName val="Const"/>
      <sheetName val="Dep_OpEx"/>
      <sheetName val="из_сем1"/>
      <sheetName val="US_Dollar_20031"/>
      <sheetName val="SDR_20031"/>
      <sheetName val="из_сем"/>
      <sheetName val="US_Dollar_2003"/>
      <sheetName val="SDR_2003"/>
      <sheetName val="из_сем2"/>
      <sheetName val="US_Dollar_20032"/>
      <sheetName val="SDR_20032"/>
      <sheetName val="Статьи"/>
      <sheetName val="Input"/>
      <sheetName val="Anlagevermögen"/>
      <sheetName val="Control Settings"/>
      <sheetName val="GTM BK"/>
      <sheetName val="Consolidator Inputs"/>
      <sheetName val="Auxilliary_Info"/>
      <sheetName val="Budget"/>
      <sheetName val="2.2 ОтклОТМ"/>
      <sheetName val="1.3.2 ОТМ"/>
      <sheetName val="Предпр"/>
      <sheetName val="ЦентрЗатр"/>
      <sheetName val="ЕдИзм"/>
      <sheetName val="Cost 99v98"/>
      <sheetName val="cant sim"/>
      <sheetName val="PYTB"/>
      <sheetName val="XLR_NoRangeSheet"/>
      <sheetName val="1"/>
      <sheetName val="фот пп2000разбивка"/>
      <sheetName val="Production_Ref Q-1-3"/>
      <sheetName val="ЗАО_н.ит"/>
      <sheetName val="ЗАО_мес"/>
      <sheetName val="Aug"/>
      <sheetName val="Apr"/>
      <sheetName val="Dec"/>
      <sheetName val="Jul"/>
      <sheetName val="Jun"/>
      <sheetName val="May"/>
      <sheetName val="Mar"/>
      <sheetName val="Nov"/>
      <sheetName val="Oct"/>
      <sheetName val="Sep"/>
      <sheetName val="Feb"/>
      <sheetName val="Jan"/>
      <sheetName val="Нефть"/>
      <sheetName val="FP20DB (3)"/>
      <sheetName val="Курс валют"/>
      <sheetName val="АЗФ"/>
      <sheetName val="АК"/>
      <sheetName val="Актюбе"/>
      <sheetName val="ССГПО"/>
      <sheetName val="Другие расходы"/>
      <sheetName val="Форма 4 кап.зат-ты (2)"/>
      <sheetName val="2006 AJE RJE"/>
      <sheetName val="FES"/>
      <sheetName val="группа"/>
      <sheetName val="GAAP TB 31.12.01  detail p&amp;l"/>
      <sheetName val="КЭШ"/>
      <sheetName val="ОПиУ"/>
      <sheetName val="Лист1"/>
      <sheetName val="1БО"/>
      <sheetName val="штат"/>
      <sheetName val="КВЛ"/>
      <sheetName val="Канцтовары"/>
      <sheetName val="аренда"/>
      <sheetName val="связь"/>
      <sheetName val="реклама"/>
      <sheetName val="расхмат"/>
      <sheetName val="прочие стор"/>
      <sheetName val="услуги прочие"/>
      <sheetName val="обуч"/>
      <sheetName val="ком"/>
      <sheetName val="Выкуп порталов"/>
      <sheetName val="представ"/>
      <sheetName val="обуч (2)"/>
      <sheetName val="прочие стор (2)"/>
      <sheetName val="ком (2)"/>
      <sheetName val="КВЛ (2)"/>
      <sheetName val="СД"/>
      <sheetName val="прочие расходы"/>
      <sheetName val="шт (2)"/>
      <sheetName val="аренда (2)"/>
      <sheetName val="прогноз движения денег в ежемес"/>
      <sheetName val="ОПиУ в ежемес."/>
      <sheetName val="Баланс"/>
      <sheetName val="курсы"/>
      <sheetName val="Добыча_нефти41"/>
      <sheetName val="Добыча_нефти4"/>
      <sheetName val="Добыча_нефти42"/>
      <sheetName val="Добычанефти4"/>
      <sheetName val="поставкасравн13"/>
      <sheetName val="XREF"/>
      <sheetName val="Movements"/>
      <sheetName val="АПК реформа"/>
      <sheetName val="топливо"/>
      <sheetName val="Потребители"/>
      <sheetName val="Сдача "/>
      <sheetName val="МО 0012"/>
      <sheetName val="класс"/>
      <sheetName val="14.1.2.2.(Услуги связи)"/>
      <sheetName val="Осн"/>
      <sheetName val="13 NGDO"/>
      <sheetName val="  2.3.2"/>
      <sheetName val=""/>
      <sheetName val="Ввод"/>
      <sheetName val="12 из 57 АЗС"/>
      <sheetName val="Авансы-1"/>
      <sheetName val="постоянные затраты"/>
      <sheetName val="Бюджет"/>
      <sheetName val="Пок"/>
      <sheetName val="5R"/>
      <sheetName val="KreПК"/>
      <sheetName val="Sheet1"/>
      <sheetName val="7.1"/>
      <sheetName val="Пр 41"/>
      <sheetName val="I. Прогноз доходов"/>
      <sheetName val="Financial ratios А3"/>
      <sheetName val="2_2 ОтклОТМ"/>
      <sheetName val="1_3_2 ОТМ"/>
      <sheetName val="Б.мчас (П)"/>
      <sheetName val="свод"/>
      <sheetName val="calc"/>
      <sheetName val="2008 ГСМ"/>
      <sheetName val="IS"/>
      <sheetName val="Production_ref_Q4"/>
      <sheetName val="Sales-COS"/>
      <sheetName val="Non-Statistical Sampling Master"/>
      <sheetName val="Global Data"/>
      <sheetName val="SMSTemp"/>
      <sheetName val="A-20"/>
      <sheetName val="U2 775 - COGS comparison per su"/>
      <sheetName val="канц"/>
      <sheetName val="Апрель"/>
      <sheetName val="Сентябрь"/>
      <sheetName val="Декабрь"/>
      <sheetName val="Ноябрь"/>
      <sheetName val="Квартал"/>
      <sheetName val="Июль"/>
      <sheetName val="Июнь"/>
      <sheetName val="Март"/>
      <sheetName val="finbal10"/>
      <sheetName val="KCC"/>
      <sheetName val="Данные"/>
      <sheetName val="П"/>
      <sheetName val="H3.100 Rollforward"/>
      <sheetName val="Налоги"/>
      <sheetName val="L-1"/>
      <sheetName val="ввод-вывод ОС авг2004- 2005"/>
      <sheetName val="1 вариант  2009 "/>
      <sheetName val="Capex"/>
      <sheetName val="Kolommen_balans"/>
      <sheetName val="SA Procedures"/>
      <sheetName val="Analytics"/>
      <sheetName val="FA Movement Kyrg"/>
      <sheetName val="Reference"/>
      <sheetName val="Список документов"/>
      <sheetName val="перевозки"/>
      <sheetName val="9"/>
      <sheetName val="Hidden"/>
      <sheetName val="ОТЧЕТ КТЖ 01.01.09"/>
      <sheetName val="Graph"/>
      <sheetName val="д.7.001"/>
      <sheetName val="-расчет налогов от ФОТ  на 2014"/>
      <sheetName val="misc"/>
      <sheetName val="Pbs_Wbs_ATC"/>
      <sheetName val="GAAP TB 30.09.01  detail p&amp;l"/>
      <sheetName val="УПРАВЛЕНИЕ11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Balance Sheet"/>
      <sheetName val="summary"/>
      <sheetName val="Datasheet"/>
      <sheetName val="Лист2"/>
      <sheetName val="Форма3.6"/>
      <sheetName val="FA Movement "/>
      <sheetName val="depreciation testing"/>
      <sheetName val="Содержание"/>
      <sheetName val="7НК"/>
      <sheetName val="CO1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MACRO2.XLM"/>
      <sheetName val="U-ZR_AT1.XLS"/>
      <sheetName val="Comp06"/>
      <sheetName val="11"/>
      <sheetName val="6НК-cт."/>
      <sheetName val="Interco payables&amp;receivables"/>
      <sheetName val="Инв.вл"/>
      <sheetName val="факт 2005 г."/>
      <sheetName val="свод грузоотпр."/>
      <sheetName val="Курс"/>
      <sheetName val="Inputs"/>
      <sheetName val="Лист3"/>
      <sheetName val="TOC"/>
      <sheetName val="NPV"/>
      <sheetName val="План произв-ва (мес.) (бюджет)"/>
      <sheetName val="Итоговая таблица"/>
      <sheetName val="Расчет2000Прямой"/>
      <sheetName val="$ IS"/>
      <sheetName val="MetaData"/>
      <sheetName val="исп.см."/>
      <sheetName val="L&amp;E"/>
      <sheetName val="Cash flows - PBC"/>
      <sheetName val="FA register"/>
      <sheetName val="факс(2005-20гг.)"/>
      <sheetName val="Keys"/>
      <sheetName val="Precios"/>
      <sheetName val="78"/>
      <sheetName val="PM-TE"/>
      <sheetName val="Test"/>
      <sheetName val="1 (2)"/>
      <sheetName val="PIT&amp;PP(2)"/>
      <sheetName val="Settings"/>
      <sheetName val="3НК"/>
      <sheetName val="153541"/>
      <sheetName val="ППД"/>
      <sheetName val="2в"/>
      <sheetName val="общ-нефт"/>
      <sheetName val="O.500 Property Tax"/>
      <sheetName val="Common"/>
      <sheetName val="OPEX&amp;FIN"/>
      <sheetName val="форма 3 смета затрат"/>
      <sheetName val="Подразделения"/>
      <sheetName val="Проекты"/>
      <sheetName val="Сотрудники"/>
      <sheetName val="прил№10"/>
      <sheetName val="Авансы_уплач,деньги в регионах"/>
      <sheetName val="Авансы_уплач,деньги в регионах,"/>
      <sheetName val="d_pok"/>
      <sheetName val="б"/>
      <sheetName val="PLтв - Б"/>
      <sheetName val="Спр. раб."/>
      <sheetName val="Гр5(о)"/>
      <sheetName val="Макро"/>
      <sheetName val="7"/>
      <sheetName val="10"/>
      <sheetName val="Cashflow"/>
      <sheetName val="Бюджет тек. затрат"/>
      <sheetName val="Добыча_нефти43"/>
      <sheetName val="GAAP_TB_31_12_01__detail_p&amp;l"/>
      <sheetName val="прочие_стор"/>
      <sheetName val="услуги_прочие"/>
      <sheetName val="Выкуп_порталов"/>
      <sheetName val="обуч_(2)"/>
      <sheetName val="прочие_стор_(2)"/>
      <sheetName val="ком_(2)"/>
      <sheetName val="КВЛ_(2)"/>
      <sheetName val="прочие_расходы"/>
      <sheetName val="шт_(2)"/>
      <sheetName val="аренда_(2)"/>
      <sheetName val="прогноз_движения_денег_в_ежемес"/>
      <sheetName val="ОПиУ_в_ежемес_"/>
      <sheetName val="АПК_реформа"/>
      <sheetName val="Б_мчас_(П)"/>
      <sheetName val="PP&amp;E_mvt_for_2003"/>
      <sheetName val="2008_ГСМ"/>
      <sheetName val="Плата_за_загрязнение_"/>
      <sheetName val="факс(2005-20гг_)"/>
      <sheetName val="поставка_сравн13"/>
      <sheetName val="K-800 Imp. test"/>
      <sheetName val="Russia Print Version"/>
      <sheetName val="12НК"/>
      <sheetName val="ДД"/>
      <sheetName val="ATI"/>
      <sheetName val="Блоки"/>
      <sheetName val="_ССЫЛКА"/>
      <sheetName val="Справочник"/>
      <sheetName val="I KEY INFORMATION"/>
      <sheetName val="почтов."/>
      <sheetName val="предприятия"/>
      <sheetName val="Оборудование_стоим"/>
      <sheetName val="ГСМ Гараж"/>
      <sheetName val="ГСМ по инвест"/>
      <sheetName val="аморт"/>
      <sheetName val="Запчасти Гараж"/>
      <sheetName val="Стор Орг.РМУ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Фин.обязат."/>
      <sheetName val="спецпит,проездн."/>
      <sheetName val="коммун."/>
      <sheetName val="Служебный ФКРБ"/>
      <sheetName val="Источник финансирования"/>
      <sheetName val="Способ закупки"/>
      <sheetName val="Тип пункта плана"/>
      <sheetName val="suppl-pack"/>
      <sheetName val="25. Hidden"/>
      <sheetName val="2. Inputs"/>
      <sheetName val="Ural med"/>
      <sheetName val="из_сем3"/>
      <sheetName val="US_Dollar_20033"/>
      <sheetName val="SDR_20033"/>
      <sheetName val="Control_Settings"/>
      <sheetName val="GTM_BK"/>
      <sheetName val="Consolidator_Inputs"/>
      <sheetName val="2_2_ОтклОТМ"/>
      <sheetName val="1_3_2_ОТМ"/>
      <sheetName val="Cost_99v98"/>
      <sheetName val="cant_sim"/>
      <sheetName val="фот_пп2000разбивка"/>
      <sheetName val="Production_Ref_Q-1-3"/>
      <sheetName val="ЗАО_н_ит"/>
      <sheetName val="FP20DB_(3)"/>
      <sheetName val="Курс_валют"/>
      <sheetName val="Другие_расходы"/>
      <sheetName val="Форма_4_кап_зат-ты_(2)"/>
      <sheetName val="2006_AJE_RJE"/>
      <sheetName val="стр_245_(2)"/>
      <sheetName val="Сдача_"/>
      <sheetName val="МО_0012"/>
      <sheetName val="14_1_2_2_(Услуги_связи)"/>
      <sheetName val="13_NGDO"/>
      <sheetName val="__2_3_2"/>
      <sheetName val="12_из_57_АЗС"/>
      <sheetName val="постоянные_затраты"/>
      <sheetName val="7_1"/>
      <sheetName val="Пр_41"/>
      <sheetName val="Russia_Print_Version"/>
      <sheetName val="U2_775_-_COGS_comparison_per_su"/>
      <sheetName val="I__Прогноз_доходов"/>
      <sheetName val="Financial_ratios_А3"/>
      <sheetName val="2_2_ОтклОТМ1"/>
      <sheetName val="1_3_2_ОТМ1"/>
      <sheetName val="Собственный_капитал"/>
      <sheetName val="2кв_"/>
      <sheetName val="Non-Statistical_Sampling_Master"/>
      <sheetName val="Global_Data"/>
      <sheetName val="H3_100_Rollforward"/>
      <sheetName val="MACRO2_XLM"/>
      <sheetName val="U-ZR_AT1_XLS"/>
      <sheetName val="План_произв-ва_(мес_)_(бюджет)"/>
      <sheetName val="Инв_вл"/>
      <sheetName val="факт_2005_г_"/>
      <sheetName val="д_7_001"/>
      <sheetName val="свод_грузоотпр_"/>
      <sheetName val="Итоговая_таблица"/>
      <sheetName val="Securities"/>
      <sheetName val="ГМ "/>
      <sheetName val="6 NK"/>
      <sheetName val="1кв. "/>
      <sheetName val="замер"/>
      <sheetName val="I_KEY_INFORMATION"/>
      <sheetName val="почтов_"/>
      <sheetName val="6НК-cт_"/>
      <sheetName val="Interco_payables&amp;receivables"/>
      <sheetName val="Трафик по АУП"/>
      <sheetName val="Трафик по ЦБПТО"/>
      <sheetName val="Трафик по ПНУ"/>
      <sheetName val="Трафик по ЖНУ"/>
      <sheetName val="Трафик по ШНУ"/>
      <sheetName val="18."/>
      <sheetName val="08."/>
      <sheetName val="11."/>
      <sheetName val="14."/>
      <sheetName val="15."/>
      <sheetName val="05."/>
      <sheetName val="09."/>
      <sheetName val="04."/>
      <sheetName val="19."/>
      <sheetName val="01."/>
      <sheetName val="17."/>
      <sheetName val="07."/>
      <sheetName val="06."/>
      <sheetName val="16."/>
      <sheetName val="10."/>
      <sheetName val="28."/>
      <sheetName val="13."/>
      <sheetName val="03."/>
      <sheetName val="29."/>
      <sheetName val="30."/>
      <sheetName val="31."/>
      <sheetName val="27."/>
      <sheetName val="12."/>
      <sheetName val="20."/>
      <sheetName val="24."/>
      <sheetName val="25."/>
      <sheetName val="02."/>
      <sheetName val="21."/>
      <sheetName val="26."/>
      <sheetName val="23."/>
      <sheetName val="22."/>
      <sheetName val="altai income statement"/>
      <sheetName val="Добыча_нефти44"/>
      <sheetName val="GAAP_TB_31_12_01__detail_p&amp;l1"/>
      <sheetName val="прочие_стор1"/>
      <sheetName val="услуги_прочие1"/>
      <sheetName val="Выкуп_порталов1"/>
      <sheetName val="обуч_(2)1"/>
      <sheetName val="прочие_стор_(2)1"/>
      <sheetName val="ком_(2)1"/>
      <sheetName val="КВЛ_(2)1"/>
      <sheetName val="прочие_расходы1"/>
      <sheetName val="шт_(2)1"/>
      <sheetName val="аренда_(2)1"/>
      <sheetName val="прогноз_движения_денег_в_ежеме1"/>
      <sheetName val="ОПиУ_в_ежемес_1"/>
      <sheetName val="АПК_реформа1"/>
      <sheetName val="Б_мчас_(П)1"/>
      <sheetName val="PP&amp;E_mvt_for_20031"/>
      <sheetName val="2008_ГСМ1"/>
      <sheetName val="Плата_за_загрязнение_1"/>
      <sheetName val="факс(2005-20гг_)1"/>
      <sheetName val="поставка_сравн131"/>
      <sheetName val="ОТЧЕТ_КТЖ_01_01_09"/>
      <sheetName val="8180_(8181,8182)"/>
      <sheetName val="Balance_Sheet"/>
      <sheetName val="1_вариант__2009_"/>
      <sheetName val="Список_документов"/>
      <sheetName val="GAAP_TB_30_09_01__detail_p&amp;l"/>
      <sheetName val="1_(2)"/>
      <sheetName val="O_500_Property_Tax"/>
      <sheetName val="форма_3_смета_затрат"/>
      <sheetName val="$_IS"/>
      <sheetName val="Авансы_уплач,деньги_в_регионах"/>
      <sheetName val="Авансы_уплач,деньги_в_регионах,"/>
      <sheetName val="PLтв_-_Б"/>
      <sheetName val="Спр__раб_"/>
      <sheetName val="ГСМ_Гараж"/>
      <sheetName val="ГСМ_по_инвест"/>
      <sheetName val="Запчасти_Гараж"/>
      <sheetName val="Стор_Орг_РМУ"/>
      <sheetName val="Материалы_РМУ"/>
      <sheetName val="Постановка_на_учет_авто"/>
      <sheetName val="Размножение_проектов"/>
      <sheetName val="материалы_ВДГО"/>
      <sheetName val="Тех_осмотр"/>
      <sheetName val="Проект_1"/>
      <sheetName val="Объем_ВДГО"/>
      <sheetName val="Фин_обязат_"/>
      <sheetName val="спецпит,проездн_"/>
      <sheetName val="коммун_"/>
      <sheetName val="Бюджет_тек__затрат"/>
      <sheetName val="K-800_Imp__test"/>
      <sheetName val="FA_register"/>
      <sheetName val="не_удалять!"/>
      <sheetName val="Disclosure"/>
      <sheetName val="4"/>
      <sheetName val="Movement"/>
      <sheetName val="заявка_на_произ"/>
      <sheetName val="7_11"/>
      <sheetName val="MACRO2_XLM1"/>
      <sheetName val="U-ZR_AT1_XLS1"/>
      <sheetName val="I_KEY_INFORMATION1"/>
      <sheetName val="из_сем4"/>
      <sheetName val="US_Dollar_20034"/>
      <sheetName val="SDR_20034"/>
      <sheetName val="Control_Settings1"/>
      <sheetName val="Cost_99v981"/>
      <sheetName val="cant_sim1"/>
      <sheetName val="фот_пп2000разбивка1"/>
      <sheetName val="Production_Ref_Q-1-31"/>
      <sheetName val="ЗАО_н_ит1"/>
      <sheetName val="FP20DB_(3)1"/>
      <sheetName val="Курс_валют1"/>
      <sheetName val="Другие_расходы1"/>
      <sheetName val="Форма_4_кап_зат-ты_(2)1"/>
      <sheetName val="2006_AJE_RJE1"/>
      <sheetName val="стр_245_(2)1"/>
      <sheetName val="Сдача_1"/>
      <sheetName val="МО_00121"/>
      <sheetName val="14_1_2_2_(Услуги_связи)1"/>
      <sheetName val="13_NGDO1"/>
      <sheetName val="__2_3_21"/>
      <sheetName val="12_из_57_АЗС1"/>
      <sheetName val="постоянные_затраты1"/>
      <sheetName val="почтов_1"/>
      <sheetName val="GTM_BK1"/>
      <sheetName val="Consolidator_Inputs1"/>
      <sheetName val="6НК-cт_1"/>
      <sheetName val="Interco_payables&amp;receivables1"/>
      <sheetName val="2_2_ОтклОТМ2"/>
      <sheetName val="1_3_2_ОТМ2"/>
      <sheetName val="Трафик_по_АУП"/>
      <sheetName val="Трафик_по_ЦБПТО"/>
      <sheetName val="Трафик_по_ПНУ"/>
      <sheetName val="Трафик_по_ЖНУ"/>
      <sheetName val="Трафик_по_ШНУ"/>
      <sheetName val="18_"/>
      <sheetName val="08_"/>
      <sheetName val="11_"/>
      <sheetName val="14_"/>
      <sheetName val="15_"/>
      <sheetName val="05_"/>
      <sheetName val="09_"/>
      <sheetName val="04_"/>
      <sheetName val="19_"/>
      <sheetName val="01_"/>
      <sheetName val="17_"/>
      <sheetName val="07_"/>
      <sheetName val="06_"/>
      <sheetName val="16_"/>
      <sheetName val="10_"/>
      <sheetName val="28_"/>
      <sheetName val="13_"/>
      <sheetName val="03_"/>
      <sheetName val="29_"/>
      <sheetName val="30_"/>
      <sheetName val="31_"/>
      <sheetName val="27_"/>
      <sheetName val="12_"/>
      <sheetName val="20_"/>
      <sheetName val="24_"/>
      <sheetName val="25_"/>
      <sheetName val="02_"/>
      <sheetName val="21_"/>
      <sheetName val="26_"/>
      <sheetName val="23_"/>
      <sheetName val="22_"/>
      <sheetName val="altai_income_statement"/>
      <sheetName val="Additions_Disposals"/>
      <sheetName val="Пр_411"/>
      <sheetName val="Russia_Print_Version1"/>
      <sheetName val="U2_775_-_COGS_comparison_per_s1"/>
      <sheetName val="I__Прогноз_доходов1"/>
      <sheetName val="Financial_ratios_А31"/>
      <sheetName val="2_2_ОтклОТМ3"/>
      <sheetName val="1_3_2_ОТМ3"/>
      <sheetName val="Собственный_капитал1"/>
      <sheetName val="2кв_1"/>
      <sheetName val="Non-Statistical_Sampling_Maste1"/>
      <sheetName val="Global_Data1"/>
      <sheetName val="H3_100_Rollforward1"/>
      <sheetName val="План_произв-ва_(мес_)_(бюджет)1"/>
      <sheetName val="Инв_вл1"/>
      <sheetName val="факт_2005_г_1"/>
      <sheetName val="д_7_0011"/>
      <sheetName val="свод_грузоотпр_1"/>
      <sheetName val="Итоговая_таблица1"/>
      <sheetName val="SA_Procedures"/>
      <sheetName val="ГМ_"/>
      <sheetName val="-расчет_налогов_от_ФОТ__на_2014"/>
      <sheetName val="FA_Movement_Kyrg"/>
      <sheetName val="ввод-вывод_ОС_авг2004-_2005"/>
      <sheetName val="Форма3_6"/>
      <sheetName val="FA_Movement_"/>
      <sheetName val="depreciation_testing"/>
      <sheetName val="16.12"/>
      <sheetName val="5"/>
      <sheetName val="4b - P&amp;L ProductLine"/>
      <sheetName val="4a - Revenue ProductLine"/>
      <sheetName val="5a - Orders analysis"/>
      <sheetName val="8 - Receivables"/>
      <sheetName val="D1 - Balances input"/>
      <sheetName val="D3 - DBmagn"/>
      <sheetName val="ЛСЦ начисленное на 31.12.08"/>
      <sheetName val="ЛЛизинг начис. на 31.12.08"/>
      <sheetName val="ВОЛС"/>
      <sheetName val="исп_см_"/>
      <sheetName val="Cash_flows_-_PBC"/>
      <sheetName val="Служебный_ФКРБ"/>
      <sheetName val="Источник_финансирования"/>
      <sheetName val="Способ_закупки"/>
      <sheetName val="Тип_пункта_плана"/>
      <sheetName val="breakdown"/>
      <sheetName val="FA depreciation"/>
      <sheetName val="Исх.данные"/>
      <sheetName val="распределение модели"/>
      <sheetName val="цеховые"/>
      <sheetName val="fish"/>
      <sheetName val="ТД РАП"/>
      <sheetName val="Links"/>
      <sheetName val="Production_analysis"/>
      <sheetName val="N"/>
      <sheetName val="P&amp;L"/>
      <sheetName val="Provisions"/>
      <sheetName val="Profiles"/>
      <sheetName val="Wells"/>
      <sheetName val="InputTI"/>
      <sheetName val="CD-실적"/>
      <sheetName val="без НДС"/>
      <sheetName val="Loaded"/>
      <sheetName val="Служебный ФК_x0005__x0000_"/>
      <sheetName val="6НК簀⽕쐀⽕"/>
      <sheetName val="Добыча_нефти45"/>
      <sheetName val="GAAP_TB_31_12_01__detail_p&amp;l2"/>
      <sheetName val="прочие_стор2"/>
      <sheetName val="услуги_прочие2"/>
      <sheetName val="Выкуп_порталов2"/>
      <sheetName val="обуч_(2)2"/>
      <sheetName val="прочие_стор_(2)2"/>
      <sheetName val="ком_(2)2"/>
      <sheetName val="КВЛ_(2)2"/>
      <sheetName val="прочие_расходы2"/>
      <sheetName val="шт_(2)2"/>
      <sheetName val="аренда_(2)2"/>
      <sheetName val="прогноз_движения_денег_в_ежеме2"/>
      <sheetName val="ОПиУ_в_ежемес_2"/>
      <sheetName val="Б_мчас_(П)2"/>
      <sheetName val="АПК_реформа2"/>
      <sheetName val="PP&amp;E_mvt_for_20032"/>
      <sheetName val="2008_ГСМ2"/>
      <sheetName val="Плата_за_загрязнение_2"/>
      <sheetName val="ОТЧЕТ_КТЖ_01_01_091"/>
      <sheetName val="8180_(8181,8182)1"/>
      <sheetName val="Balance_Sheet1"/>
      <sheetName val="поставка_сравн132"/>
      <sheetName val="1_вариант__2009_1"/>
      <sheetName val="Список_документов1"/>
      <sheetName val="GAAP_TB_30_09_01__detail_p&amp;l1"/>
      <sheetName val="факс(2005-20гг_)2"/>
      <sheetName val="$_IS1"/>
      <sheetName val="Авансы_уплач,деньги_в_регионах1"/>
      <sheetName val="Авансы_уплач,деньги_в_регионах2"/>
      <sheetName val="PLтв_-_Б1"/>
      <sheetName val="1_(2)1"/>
      <sheetName val="O_500_Property_Tax1"/>
      <sheetName val="форма_3_смета_затрат1"/>
      <sheetName val="Спр__раб_1"/>
      <sheetName val="доп_дан_"/>
      <sheetName val="ТД_РАП"/>
      <sheetName val="бартер"/>
      <sheetName val="Project Detail Inputs"/>
      <sheetName val="6НКԯ_x0000_缀_x0000_"/>
      <sheetName val="Служебный ФК_x0000__x0000_"/>
      <sheetName val="6НК_x0007__x001c__x0009__x000d_"/>
      <sheetName val="_x0000__x000e__x0000__x000a__x0000__x0008__x0000__x000a__x0000__x000b__x0000__x0010__x0000__x0007_"/>
      <sheetName val="K-800_Imp__test1"/>
      <sheetName val="FA_register1"/>
      <sheetName val="ГСМ_Гараж1"/>
      <sheetName val="ГСМ_по_инвест1"/>
      <sheetName val="Запчасти_Гараж1"/>
      <sheetName val="Стор_Орг_РМУ1"/>
      <sheetName val="Материалы_РМУ1"/>
      <sheetName val="Постановка_на_учет_авто1"/>
      <sheetName val="Размножение_проектов1"/>
      <sheetName val="материалы_ВДГО1"/>
      <sheetName val="Тех_осмотр1"/>
      <sheetName val="Проект_11"/>
      <sheetName val="Объем_ВДГО1"/>
      <sheetName val="Фин_обязат_1"/>
      <sheetName val="спецпит,проездн_1"/>
      <sheetName val="Бюджет_тек__затрат1"/>
      <sheetName val="коммун_1"/>
      <sheetName val="Служебный_ФК"/>
      <sheetName val="доп.дан."/>
      <sheetName val="Input_Assumptions"/>
      <sheetName val="Служебный ФК恔_x001c_"/>
      <sheetName val="Служебный ФК皸ɫ"/>
      <sheetName val="6НК0_x0000_堀-"/>
      <sheetName val="6НК0_x0000_瀀"/>
      <sheetName val="6НК0_x0000_"/>
      <sheetName val="6НК0_x0000_　Y"/>
      <sheetName val="Служебный ФК_x0017_"/>
      <sheetName val="Служебный ФК_xdd10__x001f_"/>
      <sheetName val="Служебный ФК悄,"/>
      <sheetName val="6НК_x0007__x001c_ _x000d_"/>
      <sheetName val="Служебный ФК厈-"/>
      <sheetName val="Служебный ФК⽄"/>
      <sheetName val="Служебный ФК⽬"/>
      <sheetName val="Служебный ФК嵔 "/>
      <sheetName val="Служебный ФК_xdd90__x0012_"/>
      <sheetName val="Служебный ФК峔("/>
      <sheetName val="Служебный ФК⿯"/>
      <sheetName val="Служебный ФК『"/>
      <sheetName val="Assumptions"/>
      <sheetName val="эксп"/>
      <sheetName val="1кв__"/>
      <sheetName val="2БО"/>
      <sheetName val="6_NK"/>
      <sheetName val="Все ТЭП"/>
      <sheetName val="1БК"/>
      <sheetName val="Ôîðìà2"/>
      <sheetName val="Ïàìÿòêà"/>
      <sheetName val="Ôîðìà1"/>
      <sheetName val="Ôîðìà3"/>
      <sheetName val="Ôîðìà4"/>
      <sheetName val="Ôîðìà5"/>
      <sheetName val="Ôîðìà6"/>
      <sheetName val="Ôîðìà7"/>
      <sheetName val="Ôîðìà8"/>
      <sheetName val="èç ñåì"/>
      <sheetName val="Ïð2"/>
      <sheetName val="ÅäÈçì"/>
      <sheetName val="Ïðåäïð"/>
      <sheetName val="тиме"/>
      <sheetName val="Служебный ФКૐǪ"/>
      <sheetName val="Служебный ФК　"/>
      <sheetName val="6НК/_x0000_쀀"/>
      <sheetName val="6НК/_x0000_栀)"/>
      <sheetName val="6НК/_x0000_瀀à"/>
      <sheetName val="6НК/_x0000_⠀´"/>
      <sheetName val="6НК/_x0000_ࠀµ"/>
      <sheetName val="6НК/_x0000_쀀Ø"/>
      <sheetName val="из_сем5"/>
      <sheetName val="US_Dollar_20035"/>
      <sheetName val="SDR_20035"/>
      <sheetName val="Control_Settings2"/>
      <sheetName val="GTM_BK2"/>
      <sheetName val="2_2_ОтклОТМ4"/>
      <sheetName val="1_3_2_ОТМ4"/>
      <sheetName val="Cost_99v982"/>
      <sheetName val="cant_sim2"/>
      <sheetName val="фот_пп2000разбивка2"/>
      <sheetName val="Production_Ref_Q-1-32"/>
      <sheetName val="ЗАО_н_ит2"/>
      <sheetName val="FP20DB_(3)2"/>
      <sheetName val="Курс_валют2"/>
      <sheetName val="Другие_расходы2"/>
      <sheetName val="Форма_4_кап_зат-ты_(2)2"/>
      <sheetName val="2006_AJE_RJE2"/>
      <sheetName val="стр_245_(2)2"/>
      <sheetName val="Сдача_2"/>
      <sheetName val="МО_00122"/>
      <sheetName val="14_1_2_2_(Услуги_связи)2"/>
      <sheetName val="13_NGDO2"/>
      <sheetName val="__2_3_22"/>
      <sheetName val="12_из_57_АЗС2"/>
      <sheetName val="постоянные_затраты2"/>
      <sheetName val="Consolidator_Inputs2"/>
      <sheetName val="7_12"/>
      <sheetName val="Пр_412"/>
      <sheetName val="Russia_Print_Version2"/>
      <sheetName val="U2_775_-_COGS_comparison_per_s2"/>
      <sheetName val="I__Прогноз_доходов2"/>
      <sheetName val="Financial_ratios_А32"/>
      <sheetName val="2_2_ОтклОТМ5"/>
      <sheetName val="1_3_2_ОТМ5"/>
      <sheetName val="Собственный_капитал2"/>
      <sheetName val="2кв_2"/>
      <sheetName val="Non-Statistical_Sampling_Maste2"/>
      <sheetName val="Global_Data2"/>
      <sheetName val="H3_100_Rollforward2"/>
      <sheetName val="MACRO2_XLM2"/>
      <sheetName val="U-ZR_AT1_XLS2"/>
      <sheetName val="План_произв-ва_(мес_)_(бюджет)2"/>
      <sheetName val="Инв_вл2"/>
      <sheetName val="факт_2005_г_2"/>
      <sheetName val="д_7_0012"/>
      <sheetName val="свод_грузоотпр_2"/>
      <sheetName val="Итоговая_таблица2"/>
      <sheetName val="SA_Procedures1"/>
      <sheetName val="ГМ_1"/>
      <sheetName val="-расчет_налогов_от_ФОТ__на_2011"/>
      <sheetName val="FA_Movement_Kyrg1"/>
      <sheetName val="ввод-вывод_ОС_авг2004-_20051"/>
      <sheetName val="Форма3_61"/>
      <sheetName val="FA_Movement_1"/>
      <sheetName val="depreciation_testing1"/>
      <sheetName val="16_12"/>
      <sheetName val="4b_-_P&amp;L_ProductLine"/>
      <sheetName val="4a_-_Revenue_ProductLine"/>
      <sheetName val="5a_-_Orders_analysis"/>
      <sheetName val="8_-_Receivables"/>
      <sheetName val="D1_-_Balances_input"/>
      <sheetName val="D3_-_DBmagn"/>
      <sheetName val="ЛСЦ_начисленное_на_31_12_08"/>
      <sheetName val="ЛЛизинг_начис__на_31_12_08"/>
      <sheetName val="Служебный ФК_x0005_"/>
      <sheetName val="6НКԯ"/>
      <sheetName val="Служебный ФК"/>
      <sheetName val="6НК0"/>
      <sheetName val="6НК/"/>
      <sheetName val="Индексы"/>
      <sheetName val="Технический"/>
      <sheetName val="Служебный ФК_x001f_"/>
      <sheetName val="Служебный ФК_x0012_"/>
      <sheetName val="ноябрь - декабрь"/>
      <sheetName val="Summary &amp; Variables"/>
      <sheetName val="6НК/_x0000_蠀"/>
      <sheetName val="6НК/_x0000_ü"/>
      <sheetName val="6НК/_x0000_£"/>
      <sheetName val="6НК/_x0000_蠀_x0008_"/>
      <sheetName val="6НК/_x0000_頀K"/>
      <sheetName val="6НК/_x0000__xd800_¹"/>
      <sheetName val="Конс "/>
      <sheetName val="Лист 7-1 финанс. коэфф."/>
      <sheetName val="Стр. 218-219"/>
      <sheetName val="_x000e__x000a__x0008__x000a__x000b__x0010__x0007_"/>
      <sheetName val="НДПИ"/>
      <sheetName val="показатели"/>
      <sheetName val="Фонд 15гор"/>
      <sheetName val="рев дф (1.08.) (3)"/>
      <sheetName val="6НК퐀ᵝഀ놃"/>
      <sheetName val=" По скв"/>
      <sheetName val="Программа(М)"/>
      <sheetName val="6НК≟ഀﲃ"/>
      <sheetName val="[form.xls]6НК/_x0000_쀀Ø"/>
      <sheetName val="[form.xls]6НК/_x0000_쀀"/>
      <sheetName val="[form.xls]6НК/_x0000_栀)"/>
      <sheetName val="[form.xls]6НК/_x0000_瀀à"/>
      <sheetName val="[form.xls]6НК/_x0000_⠀´"/>
      <sheetName val="[form.xls]6НК/_x0000_ࠀµ"/>
      <sheetName val="[form.xls]6НК/_x0000_蠀"/>
      <sheetName val="[form.xls]6НК/_x0000_ü"/>
      <sheetName val="[form.xls]6НК/_x0000_£"/>
      <sheetName val="[form.xls]6НК/_x0000_蠀_x0008_"/>
      <sheetName val="[form.xls]6НК/_x0000_頀K"/>
      <sheetName val="[form.xls][form.xls]6НК/_x0000_쀀"/>
      <sheetName val="[form.xls][form.xls]6НК/_x0000_栀)"/>
      <sheetName val="[form.xls][form.xls]6НК/_x0000_瀀à"/>
      <sheetName val="[form.xls][form.xls]6НК/_x0000_⠀´"/>
      <sheetName val="[form.xls][form.xls]6НК/_x0000_ࠀµ"/>
      <sheetName val="[form.xls][form.xls]6НК/_x0000_쀀Ø"/>
      <sheetName val="[form.xls][form.xls]6НК/_x0000_蠀"/>
      <sheetName val="[form.xls][form.xls]6НК/_x0000_ü"/>
      <sheetName val="[form.xls][form.xls]6НК/_x0000_£"/>
      <sheetName val="[form.xls][form.xls]6НК/_x0000_蠀_x0008_"/>
      <sheetName val="[form.xls][form.xls]6НК/_x0000_頀K"/>
      <sheetName val="[form.xls]6НК/_x0000__xd800_¹"/>
      <sheetName val="6НК/_x0000_렀£"/>
      <sheetName val="[form.xls]6НК/_x0000_렀£"/>
      <sheetName val="6НК/_x0000_�¹"/>
      <sheetName val="[form.xls][form.xls]6НК/_x0000__xd800_¹"/>
      <sheetName val="полугодие"/>
      <sheetName val="Вып.П.П."/>
      <sheetName val="кварталы"/>
      <sheetName val="план"/>
      <sheetName val="Россия-экспорт"/>
      <sheetName val="Служебный ФК悤_x001d_"/>
      <sheetName val="Служебный ФК?_x001f_"/>
      <sheetName val="Служебный ФК?_x0012_"/>
      <sheetName val="[form.xls]6НК/"/>
      <sheetName val="[form.xls][form.xls]6НК/"/>
      <sheetName val="КР з.ч"/>
      <sheetName val="6НК吀ᥢഀ榃"/>
      <sheetName val="БРК УЖ"/>
      <sheetName val="БРК ЮКО свод"/>
      <sheetName val="Сбер 1450"/>
      <sheetName val="Сбер 1300"/>
      <sheetName val="Сбер 2500"/>
      <sheetName val="Сбер 3750"/>
      <sheetName val="План_произв-в_x0006__x000c__x0007__x000f__x0010__x0011__x0007__x0007_贰΢ǅ_x0000_Ā_x0000__x0000__x0000__x0000_"/>
      <sheetName val="[form.xls]6НК/_x0000_�¹"/>
      <sheetName val="[form.xls][form.xls]6НК/_x0000_�¹"/>
      <sheetName val="Исх"/>
      <sheetName val="[form.xls][form.xls]6НК/_x0000_렀£"/>
      <sheetName val="План_произв-в_x0006__x000c__x0007__x000f__x0010__x0011__x0007__x0007_贰΢ǅ"/>
      <sheetName val="ВСДС_1 (MAIN)"/>
      <sheetName val="ПАРАМ"/>
      <sheetName val="TT"/>
      <sheetName val="___________________________20_2"/>
      <sheetName val="Read me first"/>
      <sheetName val="Откл. по фин. рез"/>
      <sheetName val="сводная"/>
      <sheetName val="master"/>
      <sheetName val="Variants"/>
      <sheetName val="___________________________20_3"/>
      <sheetName val="Additions testing"/>
      <sheetName val="Movement schedule"/>
      <sheetName val="6НК/_x0000_?¹"/>
      <sheetName val="[form.xls]6НК/_x0000_?¹"/>
      <sheetName val="[form.xls][form.xls]6НК/_x0000_?¹"/>
      <sheetName val="ДС МЗ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 refreshError="1"/>
      <sheetData sheetId="318" refreshError="1"/>
      <sheetData sheetId="319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/>
      <sheetData sheetId="407"/>
      <sheetData sheetId="408"/>
      <sheetData sheetId="409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/>
      <sheetData sheetId="613"/>
      <sheetData sheetId="614"/>
      <sheetData sheetId="615"/>
      <sheetData sheetId="616"/>
      <sheetData sheetId="617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/>
      <sheetData sheetId="74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/>
      <sheetData sheetId="749"/>
      <sheetData sheetId="750" refreshError="1"/>
      <sheetData sheetId="751"/>
      <sheetData sheetId="752" refreshError="1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 refreshError="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</sheetDataSet>
  </externalBook>
</externalLink>
</file>

<file path=xl/externalLinks/externalLink3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1"/>
      <sheetName val="Форма2"/>
      <sheetName val="Памятка"/>
      <sheetName val="Форма3"/>
      <sheetName val="Форма4"/>
      <sheetName val="Форма5"/>
      <sheetName val="Форма6"/>
      <sheetName val="Форма7"/>
      <sheetName val="Форма8"/>
      <sheetName val="Общие данные"/>
      <sheetName val="График освоения"/>
      <sheetName val="Амортизация"/>
      <sheetName val="Затраты"/>
      <sheetName val="Потоки"/>
      <sheetName val="Налоги"/>
      <sheetName val="Доходы"/>
      <sheetName val="Прибыль"/>
      <sheetName val="Займы"/>
      <sheetName val="NPV "/>
      <sheetName val="1 вариант  2009 "/>
      <sheetName val="данные"/>
      <sheetName val="ESA"/>
      <sheetName val="L-1"/>
      <sheetName val="L-2"/>
      <sheetName val="g-1"/>
      <sheetName val="ремонт 25"/>
      <sheetName val="Flash Report SDC(EUR)"/>
      <sheetName val="диаграмма дивид"/>
      <sheetName val="База"/>
      <sheetName val="DT 1999 (abst. from model)"/>
      <sheetName val="Общие_данные"/>
      <sheetName val="График_освоения"/>
      <sheetName val="NPV_"/>
      <sheetName val="1_вариант__2009_"/>
      <sheetName val="ремонт_25"/>
      <sheetName val="консалт"/>
      <sheetName val="ОТиТБ"/>
      <sheetName val="Стр. 218-219"/>
      <sheetName val="исп.см."/>
      <sheetName val="исп_см_"/>
      <sheetName val="MODEL500"/>
      <sheetName val="Sheet1"/>
      <sheetName val="MAIN"/>
      <sheetName val="Utility"/>
      <sheetName val="Debt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 refreshError="1"/>
      <sheetData sheetId="36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1"/>
      <sheetName val="Форма2"/>
      <sheetName val="Преискурант"/>
      <sheetName val="База"/>
      <sheetName val="ОТиТБ"/>
      <sheetName val="Пр2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Пром1"/>
      <sheetName val="Потребители"/>
      <sheetName val="Блоки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себест"/>
      <sheetName val="периода"/>
      <sheetName val="неосновная"/>
      <sheetName val="не вход вычеты"/>
      <sheetName val="расшифровка (стр 1.3.21.)"/>
      <sheetName val="расшифровка (стр.2.1.22)"/>
      <sheetName val="Ф №10"/>
      <sheetName val="База"/>
      <sheetName val="Форма2"/>
      <sheetName val="Форма1"/>
      <sheetName val="ОТиТБ"/>
      <sheetName val="ВСДС_1 (MAIN)"/>
      <sheetName val="поставка сравн13"/>
      <sheetName val="Datasheet"/>
      <sheetName val="Добыча нефти4"/>
      <sheetName val="Capex"/>
      <sheetName val="Пр2"/>
      <sheetName val="depreciation testing"/>
      <sheetName val="Б.мчас (П)"/>
      <sheetName val="XREF"/>
      <sheetName val="summary"/>
      <sheetName val="Additions_Disposals"/>
      <sheetName val="Бонды стр.341"/>
    </sheetNames>
    <sheetDataSet>
      <sheetData sheetId="0">
        <row r="19">
          <cell r="F19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себест"/>
      <sheetName val="периода"/>
      <sheetName val="неосновная"/>
      <sheetName val="не вход вычеты"/>
      <sheetName val="расшифровка (стр 1.3.21.)"/>
      <sheetName val="расшифровка (стр.2.1.22)"/>
    </sheetNames>
    <sheetDataSet>
      <sheetData sheetId="0">
        <row r="19">
          <cell r="F19">
            <v>2006</v>
          </cell>
        </row>
        <row r="20">
          <cell r="I20" t="str">
            <v>за январь</v>
          </cell>
        </row>
        <row r="21">
          <cell r="F21">
            <v>2005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_pok"/>
      <sheetName val="13,40 Авансы_получ"/>
      <sheetName val="Изм за день"/>
      <sheetName val="ДЗпопок"/>
      <sheetName val="7 свод_деб (2)"/>
      <sheetName val="9,35 свод_деб"/>
      <sheetName val="Авансы_уплач,деньги в регионах,"/>
      <sheetName val="курс"/>
      <sheetName val="Исход инф"/>
      <sheetName val="закупка тов"/>
      <sheetName val="выбытие д с"/>
      <sheetName val="отгрузка тов"/>
      <sheetName val="Лист1"/>
      <sheetName val="Изм"/>
      <sheetName val="поступление д с"/>
      <sheetName val="ком р-ды"/>
      <sheetName val="Текущ д-ть"/>
      <sheetName val="План движения"/>
      <sheetName val="Аналит з-ка"/>
      <sheetName val="Ден с-ва"/>
      <sheetName val="Товар"/>
      <sheetName val="пр.пр. 02"/>
      <sheetName val="пр.пр. 03"/>
      <sheetName val="пр.пр. 04"/>
      <sheetName val="пр.пр. 05"/>
      <sheetName val="БДР02"/>
      <sheetName val="БДДС01"/>
      <sheetName val="Товар01"/>
      <sheetName val="Анал.з01"/>
      <sheetName val="БДР03"/>
      <sheetName val="БДР04"/>
      <sheetName val="БДР05"/>
      <sheetName val="БДР СВОД"/>
      <sheetName val="БДДС свод"/>
      <sheetName val="Товар свод"/>
      <sheetName val="Анал.з свод"/>
      <sheetName val="ОТиТБ"/>
      <sheetName val="Ф №10"/>
      <sheetName val="Hidd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фин"/>
      <sheetName val="Пр.М"/>
      <sheetName val="Ф7"/>
      <sheetName val="Баланс"/>
      <sheetName val="Ф10"/>
      <sheetName val="Пр1"/>
      <sheetName val="Пр2"/>
      <sheetName val="Пр2.2"/>
      <sheetName val="Пр3"/>
      <sheetName val="Пр4"/>
      <sheetName val="Расчеты ОСД"/>
      <sheetName val="Info"/>
      <sheetName val="Форма2"/>
      <sheetName val="Форма1"/>
      <sheetName val="ОТиТБ"/>
      <sheetName val="факт 2005 г."/>
      <sheetName val="PP&amp;E mvt for 2003"/>
      <sheetName val="3310"/>
      <sheetName val="Дт-Кт"/>
      <sheetName val="7.1"/>
      <sheetName val="d_pok"/>
      <sheetName val="13,40 Авансы_получ"/>
      <sheetName val="Hidden"/>
      <sheetName val="д.7.001"/>
      <sheetName val="июль"/>
      <sheetName val="Cash Flow - CY Workings"/>
      <sheetName val="Bonds"/>
      <sheetName val="FES"/>
      <sheetName val="Пр_М1"/>
      <sheetName val="Пр2_21"/>
      <sheetName val="Расчеты_ОСД1"/>
      <sheetName val="Пр_М"/>
      <sheetName val="Пр2_2"/>
      <sheetName val="Расчеты_ОСД"/>
      <sheetName val="Пр_М2"/>
      <sheetName val="Пр2_22"/>
      <sheetName val="Расчеты_ОСД2"/>
      <sheetName val="Скорректир РД_месяц_на_20_CF Ca"/>
      <sheetName val="База"/>
      <sheetName val="из сем"/>
      <sheetName val="Anlagevermögen"/>
      <sheetName val="1 вариант  2009 "/>
      <sheetName val="Добыча нефти4"/>
      <sheetName val="поставка сравн13"/>
      <sheetName val="1"/>
      <sheetName val="Список документов"/>
      <sheetName val="CO_10"/>
      <sheetName val="CO_14"/>
      <sheetName val="CO_15"/>
      <sheetName val="CO_23"/>
      <sheetName val="CO_24"/>
      <sheetName val="CO_25"/>
      <sheetName val="CO_28"/>
      <sheetName val="CO_29"/>
      <sheetName val="CO_8"/>
      <sheetName val="CO_9"/>
      <sheetName val="HKM RTC Crude costs"/>
      <sheetName val="ДС МЗК"/>
      <sheetName val="Собственный капитал"/>
      <sheetName val="матер"/>
      <sheetName val="7"/>
      <sheetName val="10"/>
      <sheetName val="шифр (расходы)"/>
      <sheetName val="Касс книга"/>
      <sheetName val="производство"/>
      <sheetName val="Read me first"/>
      <sheetName val="Титул1"/>
      <sheetName val="ЯНВАРЬ"/>
      <sheetName val="FP20DB (3)"/>
      <sheetName val="gaeshpetco"/>
      <sheetName val="Пр_М3"/>
      <sheetName val="Пр2_23"/>
      <sheetName val="Расчеты_ОСД3"/>
      <sheetName val="факт_2005_г_"/>
      <sheetName val="PP&amp;E_mvt_for_2003"/>
      <sheetName val="7_1"/>
      <sheetName val="Cash_Flow_-_CY_Workings"/>
      <sheetName val="13,40_Авансы_получ"/>
      <sheetName val="Summary"/>
      <sheetName val="консалт"/>
      <sheetName val="3НК"/>
      <sheetName val="#ССЫЛКА"/>
      <sheetName val="ЦентрЗатр"/>
      <sheetName val="ЕдИзм"/>
      <sheetName val="Предпр"/>
      <sheetName val="gas1999"/>
      <sheetName val="2БО"/>
      <sheetName val="Преискурант"/>
      <sheetName val="1NK"/>
      <sheetName val="факс(2005-20гг.)"/>
      <sheetName val="д_7_001"/>
      <sheetName val="из_сем"/>
      <sheetName val="1_вариант__2009_"/>
      <sheetName val="Добыча_нефти4"/>
      <sheetName val="поставка_сравн13"/>
      <sheetName val="Список_документов"/>
      <sheetName val="ДС_МЗК"/>
      <sheetName val="Собственный_капитал"/>
      <sheetName val="Скорректир_РД_месяц_на_20_CF_Ca"/>
      <sheetName val="HKM_RTC_Crude_costs"/>
      <sheetName val="Read_me_first"/>
      <sheetName val="Balance Sheet"/>
      <sheetName val="XREF"/>
      <sheetName val="Disclosure"/>
      <sheetName val="Movement"/>
      <sheetName val="Б.мчас (П)"/>
      <sheetName val="год (2)"/>
      <sheetName val="Threshold Table"/>
      <sheetName val=""/>
      <sheetName val="Controls"/>
      <sheetName val="КОРП-1"/>
      <sheetName val="ВСЕГО"/>
      <sheetName val="Sheet1"/>
      <sheetName val="Chart"/>
      <sheetName val="ОборБалФормОтч"/>
      <sheetName val="ТитулЛистОтч"/>
      <sheetName val="$ IS"/>
      <sheetName val="NewMarketSelector"/>
      <sheetName val="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3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монтТ9"/>
      <sheetName val="ОТиТБ"/>
      <sheetName val="исп_см_"/>
      <sheetName val="Форма2"/>
      <sheetName val="Форма1"/>
      <sheetName val="GAAP TB 31.12.01  detail p&amp;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2"/>
      <sheetName val="Добыча нефти4"/>
      <sheetName val="d_pok"/>
      <sheetName val="13,40 Авансы_получ"/>
      <sheetName val="Пр2"/>
      <sheetName val="СписокТЭП"/>
      <sheetName val="ОТиТБ"/>
      <sheetName val="Форма1"/>
      <sheetName val="2@"/>
      <sheetName val="поставка сравн13"/>
      <sheetName val="обв"/>
      <sheetName val="month"/>
      <sheetName val="Запрос"/>
      <sheetName val="Лист2"/>
      <sheetName val="Потребители"/>
      <sheetName val="Пок"/>
      <sheetName val="Database (RUR)Mar YTD"/>
      <sheetName val="п11"/>
      <sheetName val="п23"/>
      <sheetName val="п25"/>
      <sheetName val="п26"/>
      <sheetName val="п31"/>
      <sheetName val="п4"/>
      <sheetName val="п5"/>
      <sheetName val="п7"/>
      <sheetName val="п8"/>
      <sheetName val="п25ЦТА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ание СИЗ на 2008-2010 г."/>
      <sheetName val="комуналка"/>
      <sheetName val="ГСМ по инвест"/>
      <sheetName val="ГСМ Гараж"/>
      <sheetName val="аренда (2)"/>
      <sheetName val="2008"/>
      <sheetName val="Производственные 2008"/>
      <sheetName val="материалы ВДГО"/>
      <sheetName val="Запчасти Гараж"/>
      <sheetName val="Сторон орг Гараж"/>
      <sheetName val="Размножение проектов"/>
      <sheetName val="Постановка на учет авто"/>
      <sheetName val="Тех осмотр"/>
      <sheetName val="Материалы РМУ"/>
      <sheetName val="Стор Орг.РМУ"/>
      <sheetName val="мехцех"/>
      <sheetName val="Материалы Гараж"/>
      <sheetName val="аморт"/>
      <sheetName val="основные 2008,2009,2010"/>
      <sheetName val="Проект"/>
      <sheetName val="Проект 1"/>
      <sheetName val="Приложение к объему ВДГО"/>
      <sheetName val="Объем ВДГО"/>
      <sheetName val="Форма2"/>
      <sheetName val="Sheet1"/>
      <sheetName val="Форма1"/>
      <sheetName val="факс(2005-20гг.)"/>
      <sheetName val="бензин по авто"/>
      <sheetName val="Др адм"/>
      <sheetName val="Осн.ср-ва"/>
      <sheetName val="1НК_объемы"/>
      <sheetName val="Налоги"/>
      <sheetName val="ЯНВАРЬ"/>
      <sheetName val="Затраты утил.ТБО"/>
      <sheetName val="Добыча нефти4"/>
      <sheetName val="ОТиТБ"/>
      <sheetName val="Пр2"/>
    </sheetNames>
    <sheetDataSet>
      <sheetData sheetId="0"/>
      <sheetData sheetId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ДТ и ГЦТ"/>
      <sheetName val=" свод по ОАО"/>
      <sheetName val="доход за 1 кв2003г"/>
      <sheetName val="список"/>
      <sheetName val="Лист1"/>
      <sheetName val="Доходы-2003"/>
      <sheetName val="Корректировка плана"/>
      <sheetName val="ДКП"/>
      <sheetName val="Лист2"/>
      <sheetName val="прогноз точек подключения"/>
      <sheetName val="прогноз доходов на 2004"/>
      <sheetName val="расчет по новым клиентам"/>
      <sheetName val="Пр2"/>
      <sheetName val="d_pok"/>
      <sheetName val="13,40 Авансы_получ"/>
      <sheetName val="База"/>
      <sheetName val="Форма2"/>
      <sheetName val="_свод_по_ОАО"/>
      <sheetName val="доход_за_1_кв2003г"/>
      <sheetName val="ОДТ_и_ГЦТ"/>
      <sheetName val="Корректировка_плана"/>
      <sheetName val="прогноз_точек_подключения"/>
      <sheetName val="прогноз_доходов_на_2004"/>
      <sheetName val="расчет_по_новым_клиентам"/>
      <sheetName val="13,40_Авансы_полу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SampleY"/>
      <sheetName val="Свод за 2004г"/>
      <sheetName val="3 квартал"/>
      <sheetName val="Sample"/>
      <sheetName val="акм"/>
      <sheetName val="акт"/>
      <sheetName val="алм"/>
      <sheetName val="атр"/>
      <sheetName val="вко"/>
      <sheetName val="жам"/>
      <sheetName val="зко"/>
      <sheetName val="кар"/>
      <sheetName val="кзыл"/>
      <sheetName val="кос"/>
      <sheetName val="ман"/>
      <sheetName val="пав"/>
      <sheetName val="ско"/>
      <sheetName val="юко"/>
      <sheetName val="АлТ"/>
      <sheetName val="АсТ"/>
      <sheetName val="дкп"/>
      <sheetName val="цр"/>
      <sheetName val="дс"/>
      <sheetName val="рто"/>
      <sheetName val="дст"/>
      <sheetName val="цпк"/>
      <sheetName val="эхо"/>
      <sheetName val="дтк"/>
      <sheetName val="ца"/>
      <sheetName val="Центр"/>
      <sheetName val="АО"/>
      <sheetName val="ДТК_(неосн)"/>
      <sheetName val="ЭХО_(неосн)"/>
      <sheetName val="ДСТИ_(неосн)"/>
      <sheetName val="Представ_в_Москве_(всего)"/>
      <sheetName val="Представ_в_Китае_(всего)"/>
      <sheetName val="Представ_в_Таджикистане_(всего)"/>
      <sheetName val="иа"/>
      <sheetName val="соб"/>
      <sheetName val="резерв"/>
      <sheetName val="ОАО_нов_подох"/>
      <sheetName val="Представ_в_Москве(ИА)"/>
      <sheetName val="ОАО_(сумма)_и_провер"/>
      <sheetName val="Представ_в_Москве_(ЭХО)"/>
      <sheetName val="Итого_по_филиалам"/>
      <sheetName val="Итого_всего"/>
      <sheetName val="ОАО (сумма) и провер_"/>
      <sheetName val="Собств"/>
      <sheetName val="ОДТ и ГЦТ"/>
      <sheetName val="Пр2"/>
      <sheetName val="ОТиТБ"/>
      <sheetName val="Форма2"/>
      <sheetName val="Форма1"/>
      <sheetName val="д.7.001"/>
      <sheetName val="list"/>
      <sheetName val="FES"/>
      <sheetName val="МАТЕР.433,452"/>
      <sheetName val="База"/>
    </sheetNames>
    <sheetDataSet>
      <sheetData sheetId="0">
        <row r="2">
          <cell r="F2">
            <v>2002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3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поставка сравн13"/>
      <sheetName val="Лист3"/>
      <sheetName val="Sheet1"/>
      <sheetName val="Итоговая таблица"/>
      <sheetName val="Добыча нефти4"/>
      <sheetName val="form"/>
      <sheetName val="Расчет2000Прямой"/>
      <sheetName val="топливо"/>
      <sheetName val="Потребители"/>
      <sheetName val="ОДТ и ГЦТ"/>
      <sheetName val="Осн"/>
      <sheetName val="7НК"/>
      <sheetName val="Пр2"/>
      <sheetName val="ОборБалФормОтч"/>
      <sheetName val="1кв. "/>
      <sheetName val="2кв."/>
      <sheetName val="Январь"/>
      <sheetName val="Фин.обязат."/>
      <sheetName val="поставка_сравн13"/>
      <sheetName val="Итоговая_таблица"/>
      <sheetName val="Добыча_нефти4"/>
      <sheetName val="1кв__"/>
      <sheetName val="2кв_"/>
      <sheetName val="Фин_обязат_"/>
      <sheetName val="FES"/>
      <sheetName val="Лист1"/>
      <sheetName val="Лист2"/>
      <sheetName val="год(отг)"/>
      <sheetName val="год(опл)"/>
      <sheetName val="бланк"/>
      <sheetName val="Лист4"/>
      <sheetName val="Лист7"/>
      <sheetName val="Лист8"/>
      <sheetName val="Лист9"/>
      <sheetName val="Лист10"/>
      <sheetName val="Лист11"/>
      <sheetName val="Лист12"/>
      <sheetName val="Лист13"/>
      <sheetName val="Лист14"/>
      <sheetName val="Лист15"/>
      <sheetName val="Лист16"/>
      <sheetName val="????3"/>
      <sheetName val="OTCGOD99"/>
      <sheetName val="  2.3.2"/>
      <sheetName val="14.1.2.2.(Услуги связи)"/>
      <sheetName val="Ввод"/>
      <sheetName val="МП не вход.ФОТ"/>
      <sheetName val="NPV"/>
      <sheetName val="Добычанефти4"/>
      <sheetName val="поставкасравн13"/>
      <sheetName val="Запрос"/>
      <sheetName val="month"/>
      <sheetName val="численность"/>
      <sheetName val="2БО"/>
      <sheetName val="__2_3_2"/>
      <sheetName val="14_1_2_2_(Услуги_связи)"/>
      <sheetName val="МП_не_вход_ФОТ"/>
      <sheetName val="класс"/>
      <sheetName val="Мат.пом"/>
      <sheetName val="Налоги на транспорт"/>
      <sheetName val="1NK"/>
      <sheetName val="Control"/>
      <sheetName val="не удалять!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3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SampleY"/>
      <sheetName val="Свод за 2004г"/>
      <sheetName val="3 квартал"/>
      <sheetName val="Sample"/>
      <sheetName val="акм"/>
      <sheetName val="акт"/>
      <sheetName val="алм"/>
      <sheetName val="атр"/>
      <sheetName val="вко"/>
      <sheetName val="жам"/>
      <sheetName val="зко"/>
      <sheetName val="кар"/>
      <sheetName val="кзыл"/>
      <sheetName val="кос"/>
      <sheetName val="ман"/>
      <sheetName val="пав"/>
      <sheetName val="ско"/>
      <sheetName val="юко"/>
      <sheetName val="АлТ"/>
      <sheetName val="АсТ"/>
      <sheetName val="дкп"/>
      <sheetName val="цр"/>
      <sheetName val="дс"/>
      <sheetName val="рто"/>
      <sheetName val="дст"/>
      <sheetName val="цпк"/>
      <sheetName val="эхо"/>
      <sheetName val="дтк"/>
      <sheetName val="ца"/>
      <sheetName val="Центр"/>
      <sheetName val="АО"/>
      <sheetName val="ДТК_(неосн)"/>
      <sheetName val="ЭХО_(неосн)"/>
      <sheetName val="ДСТИ_(неосн)"/>
      <sheetName val="Представ_в_Москве_(всего)"/>
      <sheetName val="Представ_в_Китае_(всего)"/>
      <sheetName val="Представ_в_Таджикистане_(всего)"/>
      <sheetName val="иа"/>
      <sheetName val="соб"/>
      <sheetName val="резерв"/>
      <sheetName val="ОАО_нов_подох"/>
      <sheetName val="Представ_в_Москве(ИА)"/>
      <sheetName val="ОАО_(сумма)_и_провер"/>
      <sheetName val="Представ_в_Москве_(ЭХО)"/>
      <sheetName val="Итого_по_филиалам"/>
      <sheetName val="Итого_всего"/>
      <sheetName val="ОАО (сумма) и провер_"/>
      <sheetName val="Собств"/>
    </sheetNames>
    <sheetDataSet>
      <sheetData sheetId="0">
        <row r="2">
          <cell r="F2">
            <v>2002</v>
          </cell>
          <cell r="G2" t="str">
            <v>1 квартал</v>
          </cell>
        </row>
        <row r="3">
          <cell r="F3">
            <v>2003</v>
          </cell>
          <cell r="G3" t="str">
            <v>2 квартал</v>
          </cell>
        </row>
        <row r="4">
          <cell r="F4">
            <v>2004</v>
          </cell>
          <cell r="G4" t="str">
            <v>3 квартал</v>
          </cell>
        </row>
        <row r="5">
          <cell r="F5">
            <v>2005</v>
          </cell>
          <cell r="G5" t="str">
            <v>4 квартал</v>
          </cell>
        </row>
        <row r="6">
          <cell r="F6">
            <v>2006</v>
          </cell>
        </row>
        <row r="7">
          <cell r="F7">
            <v>2007</v>
          </cell>
        </row>
        <row r="8">
          <cell r="F8">
            <v>2008</v>
          </cell>
        </row>
        <row r="9">
          <cell r="F9">
            <v>2009</v>
          </cell>
        </row>
        <row r="10">
          <cell r="F10">
            <v>2010</v>
          </cell>
        </row>
        <row r="19">
          <cell r="G19">
            <v>3</v>
          </cell>
        </row>
        <row r="21">
          <cell r="G21" t="str">
            <v>3 квартал</v>
          </cell>
        </row>
        <row r="25">
          <cell r="H25" t="str">
            <v>июль</v>
          </cell>
        </row>
        <row r="26">
          <cell r="H26" t="str">
            <v>август</v>
          </cell>
        </row>
        <row r="27">
          <cell r="H27" t="str">
            <v>сентябрь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</sheetDataSet>
  </externalBook>
</externalLink>
</file>

<file path=xl/externalLinks/externalLink3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SampleY"/>
      <sheetName val="Свод за 2004г"/>
      <sheetName val="4 квартал"/>
      <sheetName val="Sample"/>
      <sheetName val="акм"/>
      <sheetName val="акт"/>
      <sheetName val="алм"/>
      <sheetName val="атр"/>
      <sheetName val="вко"/>
      <sheetName val="жам"/>
      <sheetName val="зко"/>
      <sheetName val="кар"/>
      <sheetName val="кзыл"/>
      <sheetName val="кос"/>
      <sheetName val="ман"/>
      <sheetName val="пав"/>
      <sheetName val="ско"/>
      <sheetName val="юко"/>
      <sheetName val="АлТ"/>
      <sheetName val="АсТ"/>
      <sheetName val="дкп"/>
      <sheetName val="цр"/>
      <sheetName val="дс"/>
      <sheetName val="рто"/>
      <sheetName val="дст"/>
      <sheetName val="цпк"/>
      <sheetName val="эхо"/>
      <sheetName val="дтк"/>
      <sheetName val="ца"/>
      <sheetName val="Центр"/>
      <sheetName val="АО"/>
      <sheetName val="ДТК_(неосн)"/>
      <sheetName val="ЭХО_(неосн)"/>
      <sheetName val="ДСТИ_(неосн)"/>
      <sheetName val="Представ_в_Москве_(всего)"/>
      <sheetName val="Представ_в_Китае_(всего)"/>
      <sheetName val="Представ_в_Таджикистане_(всего)"/>
      <sheetName val="иа"/>
      <sheetName val="соб"/>
      <sheetName val="резерв"/>
      <sheetName val="ОАО_нов_подох"/>
      <sheetName val="Представ_в_Москве(ИА)"/>
      <sheetName val="ОАО_(сумма)_и_провер"/>
      <sheetName val="Представ_в_Москве_(ЭХО)"/>
      <sheetName val="Итого_по_филиалам"/>
      <sheetName val="Итого_всего"/>
      <sheetName val="ОАО (сумма) и провер_"/>
      <sheetName val="Собств"/>
      <sheetName val="ДИС"/>
    </sheetNames>
    <sheetDataSet>
      <sheetData sheetId="0">
        <row r="2">
          <cell r="F2">
            <v>2002</v>
          </cell>
          <cell r="G2" t="str">
            <v>1 квартал</v>
          </cell>
        </row>
        <row r="3">
          <cell r="F3">
            <v>2003</v>
          </cell>
          <cell r="G3" t="str">
            <v>2 квартал</v>
          </cell>
        </row>
        <row r="4">
          <cell r="F4">
            <v>2004</v>
          </cell>
          <cell r="G4" t="str">
            <v>3 квартал</v>
          </cell>
        </row>
        <row r="5">
          <cell r="F5">
            <v>2005</v>
          </cell>
          <cell r="G5" t="str">
            <v>4 квартал</v>
          </cell>
        </row>
        <row r="6">
          <cell r="F6">
            <v>2006</v>
          </cell>
        </row>
        <row r="7">
          <cell r="F7">
            <v>2007</v>
          </cell>
        </row>
        <row r="8">
          <cell r="F8">
            <v>2008</v>
          </cell>
        </row>
        <row r="9">
          <cell r="F9">
            <v>2009</v>
          </cell>
        </row>
        <row r="10">
          <cell r="F10">
            <v>2010</v>
          </cell>
        </row>
        <row r="19">
          <cell r="G19">
            <v>4</v>
          </cell>
        </row>
        <row r="21">
          <cell r="G21" t="str">
            <v>4 квартал</v>
          </cell>
        </row>
        <row r="25">
          <cell r="H25" t="str">
            <v>октябрь</v>
          </cell>
        </row>
        <row r="26">
          <cell r="H26" t="str">
            <v>ноябрь</v>
          </cell>
        </row>
        <row r="27">
          <cell r="H27" t="str">
            <v>декабрь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/>
    </sheetDataSet>
  </externalBook>
</externalLink>
</file>

<file path=xl/externalLinks/externalLink3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7"/>
      <sheetName val="Мойка"/>
      <sheetName val="лит-ра"/>
      <sheetName val="КомРасходы"/>
      <sheetName val="ЭлектроСчетчик"/>
      <sheetName val="Хозрасходы"/>
      <sheetName val="обучение"/>
      <sheetName val="Спорт"/>
      <sheetName val="налог земля"/>
      <sheetName val="празд"/>
      <sheetName val="аренда"/>
      <sheetName val="Реклама"/>
      <sheetName val="АвтоРемонт"/>
      <sheetName val="информационные услуги"/>
      <sheetName val="ГСМ"/>
      <sheetName val="Абонплата"/>
      <sheetName val="подписка"/>
      <sheetName val="прочие"/>
      <sheetName val="ногый лист"/>
      <sheetName val="без НДС"/>
      <sheetName val="Форма2"/>
      <sheetName val="Hidden"/>
      <sheetName val="Добыча нефти4"/>
      <sheetName val="Пр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Оценка"/>
      <sheetName val="Добыча нефти4"/>
      <sheetName val="Осн"/>
      <sheetName val="Запрос"/>
      <sheetName val="month"/>
      <sheetName val="Лист2"/>
      <sheetName val="Форма2"/>
      <sheetName val="Comp"/>
      <sheetName val="14.1.2.2.(Услуги связи)"/>
      <sheetName val="Пр2"/>
      <sheetName val="факс(2005-20гг.)"/>
      <sheetName val="3НК"/>
      <sheetName val="7НК"/>
      <sheetName val="12НК"/>
      <sheetName val="Налоги"/>
      <sheetName val="2БО"/>
      <sheetName val="ЯНВАРЬ"/>
      <sheetName val="Добыча_нефти4"/>
      <sheetName val="14_1_2_2_(Услуги_связи)"/>
      <sheetName val="факс(2005-20гг_)"/>
      <sheetName val="WBS"/>
      <sheetName val="D_Opex"/>
      <sheetName val="C 25"/>
      <sheetName val="бензин по авто"/>
      <sheetName val="Др адм"/>
      <sheetName val="Осн.ср-ва"/>
      <sheetName val="1НК_объемы"/>
      <sheetName val="Лист3"/>
      <sheetName val="топливо"/>
      <sheetName val="Потребители"/>
      <sheetName val="Расчет2000Прямой"/>
      <sheetName val="Cost 99v98"/>
      <sheetName val="план"/>
      <sheetName val="Россия-экспорт"/>
      <sheetName val="ДД"/>
      <sheetName val="ДЗ (2)"/>
      <sheetName val="Налоги на транспорт"/>
      <sheetName val="ОДТ и ГЦТ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8-77-1"/>
      <sheetName val="08-77"/>
      <sheetName val="08-76"/>
      <sheetName val="08-75"/>
      <sheetName val="08-74"/>
      <sheetName val="08-73"/>
      <sheetName val="08-72"/>
      <sheetName val="08-71"/>
      <sheetName val="08-70"/>
      <sheetName val="08-69"/>
      <sheetName val="08-68"/>
      <sheetName val="08-67"/>
      <sheetName val="08-66"/>
      <sheetName val="08-64"/>
      <sheetName val="65"/>
      <sheetName val="08-62"/>
      <sheetName val="08-60"/>
      <sheetName val="08-63"/>
      <sheetName val="08-58"/>
      <sheetName val="08-57"/>
      <sheetName val="08-35"/>
      <sheetName val="08-32"/>
      <sheetName val="08-31"/>
      <sheetName val="08-51"/>
      <sheetName val="08-56"/>
      <sheetName val="08-53"/>
      <sheetName val="08-46"/>
      <sheetName val="08-48"/>
      <sheetName val="08-47"/>
      <sheetName val="08-40"/>
      <sheetName val="0838"/>
      <sheetName val="0837"/>
      <sheetName val="08-36"/>
      <sheetName val=",08-29"/>
      <sheetName val="08-28"/>
      <sheetName val="08-54"/>
      <sheetName val="08-26"/>
      <sheetName val="08-25"/>
      <sheetName val="08,24"/>
      <sheetName val="08-23"/>
      <sheetName val="08-22"/>
      <sheetName val="08-21"/>
      <sheetName val="08-20"/>
      <sheetName val="08-19"/>
      <sheetName val="08-18"/>
      <sheetName val="08-17"/>
      <sheetName val="08-16"/>
      <sheetName val="08-15"/>
      <sheetName val="08-14"/>
      <sheetName val="08-13"/>
      <sheetName val="08-12"/>
      <sheetName val="08-11"/>
      <sheetName val="08-10"/>
      <sheetName val="08-9"/>
      <sheetName val="08-8"/>
      <sheetName val="08-7"/>
      <sheetName val="08-6"/>
      <sheetName val="08-2"/>
      <sheetName val="08-3"/>
      <sheetName val="2008год1"/>
      <sheetName val="103"/>
      <sheetName val="102"/>
      <sheetName val="101"/>
      <sheetName val="100"/>
      <sheetName val="99"/>
      <sheetName val="98-1"/>
      <sheetName val="97"/>
      <sheetName val="08-5"/>
      <sheetName val="08-4"/>
      <sheetName val="95"/>
      <sheetName val="94"/>
      <sheetName val="93"/>
      <sheetName val="92"/>
      <sheetName val="91"/>
      <sheetName val="80"/>
      <sheetName val="79"/>
      <sheetName val="78"/>
      <sheetName val="77-1"/>
      <sheetName val="68"/>
      <sheetName val="69"/>
      <sheetName val="70"/>
      <sheetName val="6"/>
      <sheetName val="7"/>
      <sheetName val="8"/>
      <sheetName val="9"/>
      <sheetName val="10"/>
      <sheetName val="29"/>
      <sheetName val="."/>
      <sheetName val="ю"/>
      <sheetName val="0"/>
      <sheetName val="90"/>
      <sheetName val="96"/>
      <sheetName val="21"/>
      <sheetName val="98"/>
      <sheetName val="31"/>
      <sheetName val="Добыча нефти4"/>
      <sheetName val="Форма2"/>
      <sheetName val="Пр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SampleY"/>
      <sheetName val="Свод за 2004г"/>
      <sheetName val="2 квартал"/>
      <sheetName val="Sample"/>
      <sheetName val="акм"/>
      <sheetName val="акт"/>
      <sheetName val="алм"/>
      <sheetName val="атр"/>
      <sheetName val="вко"/>
      <sheetName val="жам"/>
      <sheetName val="зко"/>
      <sheetName val="кар"/>
      <sheetName val="кзыл"/>
      <sheetName val="кос"/>
      <sheetName val="ман"/>
      <sheetName val="пав"/>
      <sheetName val="ско"/>
      <sheetName val="юко"/>
      <sheetName val="АлТ"/>
      <sheetName val="АсТ"/>
      <sheetName val="дкп"/>
      <sheetName val="цр"/>
      <sheetName val="дс"/>
      <sheetName val="рто"/>
      <sheetName val="дст"/>
      <sheetName val="цпк"/>
      <sheetName val="эхо"/>
      <sheetName val="дтк"/>
      <sheetName val="ца"/>
      <sheetName val="Центр"/>
      <sheetName val="АО"/>
      <sheetName val="ДТК_(неосн)"/>
      <sheetName val="ЭХО_(неосн)"/>
      <sheetName val="ДСТИ_(неосн)"/>
      <sheetName val="Представ_в_Москве_(всего)"/>
      <sheetName val="Представ_в_Китае_(всего)"/>
      <sheetName val="Представ_в_Таджикистане_(всего)"/>
      <sheetName val="иа"/>
      <sheetName val="соб"/>
      <sheetName val="резерв"/>
      <sheetName val="ОАО_нов_подох"/>
      <sheetName val="Представ_в_Москве(ИА)"/>
      <sheetName val="ОАО_(сумма)_и_провер"/>
      <sheetName val="Представ_в_Москве_(ЭХО)"/>
      <sheetName val="Итого_по_филиалам"/>
      <sheetName val="Итого_всего"/>
      <sheetName val="ОАО (сумма) и провер_"/>
      <sheetName val="Собств"/>
    </sheetNames>
    <sheetDataSet>
      <sheetData sheetId="0">
        <row r="2">
          <cell r="F2">
            <v>2002</v>
          </cell>
          <cell r="G2" t="str">
            <v>1 квартал</v>
          </cell>
        </row>
        <row r="3">
          <cell r="F3">
            <v>2003</v>
          </cell>
          <cell r="G3" t="str">
            <v>2 квартал</v>
          </cell>
        </row>
        <row r="4">
          <cell r="F4">
            <v>2004</v>
          </cell>
          <cell r="G4" t="str">
            <v>3 квартал</v>
          </cell>
        </row>
        <row r="5">
          <cell r="F5">
            <v>2005</v>
          </cell>
          <cell r="G5" t="str">
            <v>4 квартал</v>
          </cell>
        </row>
        <row r="6">
          <cell r="F6">
            <v>2006</v>
          </cell>
        </row>
        <row r="7">
          <cell r="F7">
            <v>2007</v>
          </cell>
        </row>
        <row r="8">
          <cell r="F8">
            <v>2008</v>
          </cell>
        </row>
        <row r="9">
          <cell r="F9">
            <v>2009</v>
          </cell>
        </row>
        <row r="10">
          <cell r="F10">
            <v>2010</v>
          </cell>
        </row>
        <row r="19">
          <cell r="G19">
            <v>2</v>
          </cell>
        </row>
        <row r="21">
          <cell r="G21" t="str">
            <v>2 квартал</v>
          </cell>
        </row>
        <row r="25">
          <cell r="H25" t="str">
            <v>апрель</v>
          </cell>
        </row>
        <row r="26">
          <cell r="H26" t="str">
            <v>май</v>
          </cell>
        </row>
        <row r="27">
          <cell r="H27" t="str">
            <v>июнь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</sheetDataSet>
  </externalBook>
</externalLink>
</file>

<file path=xl/externalLinks/externalLink3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свод по ОАО"/>
    </sheetNames>
    <sheetDataSet>
      <sheetData sheetId="0">
        <row r="2">
          <cell r="F2">
            <v>2002</v>
          </cell>
        </row>
        <row r="3">
          <cell r="F3">
            <v>2003</v>
          </cell>
        </row>
        <row r="4">
          <cell r="F4">
            <v>2004</v>
          </cell>
        </row>
        <row r="5">
          <cell r="F5">
            <v>2005</v>
          </cell>
        </row>
        <row r="6">
          <cell r="F6">
            <v>2006</v>
          </cell>
        </row>
        <row r="7">
          <cell r="F7">
            <v>2007</v>
          </cell>
        </row>
        <row r="8">
          <cell r="F8">
            <v>2008</v>
          </cell>
        </row>
        <row r="9">
          <cell r="F9">
            <v>2009</v>
          </cell>
        </row>
        <row r="10">
          <cell r="F10">
            <v>2010</v>
          </cell>
        </row>
        <row r="17">
          <cell r="F17">
            <v>5</v>
          </cell>
        </row>
        <row r="19">
          <cell r="F19">
            <v>2006</v>
          </cell>
        </row>
        <row r="20">
          <cell r="H20" t="str">
            <v>январь</v>
          </cell>
        </row>
      </sheetData>
      <sheetData sheetId="1"/>
    </sheetDataSet>
  </externalBook>
</externalLink>
</file>

<file path=xl/externalLinks/externalLink3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eet"/>
      <sheetName val="Loan Schedule "/>
      <sheetName val="Russian Financials"/>
      <sheetName val="Input Section"/>
      <sheetName val="Projected Income Statement"/>
      <sheetName val="Ratios"/>
      <sheetName val="Добыча нефти4"/>
      <sheetName val="поставка сравн13"/>
      <sheetName val="группа"/>
      <sheetName val="Добычанефти4"/>
      <sheetName val="поставкасравн13"/>
      <sheetName val="из сем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Hidden"/>
      <sheetName val="группа"/>
      <sheetName val="из сем"/>
      <sheetName val="Добыча нефти4"/>
      <sheetName val="Пром1"/>
      <sheetName val="данн"/>
      <sheetName val="ИД"/>
      <sheetName val="СписокТЭП"/>
      <sheetName val="Отпуск продукции"/>
      <sheetName val="Parametrs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монт 25"/>
      <sheetName val="Лист1"/>
      <sheetName val="пробег"/>
      <sheetName val="ст-ть"/>
      <sheetName val="Автобаза"/>
      <sheetName val="Нацбанк"/>
      <sheetName val="Гату"/>
      <sheetName val="ЦКО"/>
      <sheetName val="БФ"/>
      <sheetName val="Фонд"/>
      <sheetName val="Тариф"/>
      <sheetName val="расп приб"/>
      <sheetName val="движ.ден 4"/>
      <sheetName val="8 движ денег"/>
      <sheetName val="уставный"/>
      <sheetName val="фин план утвержд"/>
      <sheetName val="Тариф (2)"/>
      <sheetName val="фин план"/>
      <sheetName val="прям"/>
      <sheetName val="накл"/>
      <sheetName val="расх  пер"/>
      <sheetName val="прочие прямые"/>
      <sheetName val="тран-свод 21"/>
      <sheetName val="свод затрат 7"/>
      <sheetName val="смета 1 8"/>
      <sheetName val="Свот ФОТ-2"/>
      <sheetName val="ФОТ-вар Абдул"/>
      <sheetName val="соц.выпл12а"/>
      <sheetName val="подг кадр 13"/>
      <sheetName val="команд 14"/>
      <sheetName val=" команд (2) 15"/>
      <sheetName val="аморт свод 16"/>
      <sheetName val="амр.приоб. 18"/>
      <sheetName val="матер1 19"/>
      <sheetName val="матер2 20 "/>
      <sheetName val="трансп Автобазы 22"/>
      <sheetName val="связь 23"/>
      <sheetName val="коммун 24"/>
      <sheetName val="охрана 25а"/>
      <sheetName val="пер. изд 27"/>
      <sheetName val="нормы бенз 02г."/>
      <sheetName val="предст 28"/>
      <sheetName val="усл.банка 28а"/>
      <sheetName val="аренда 29"/>
      <sheetName val="аудит 30"/>
      <sheetName val="налоги 31"/>
      <sheetName val="трансп-расш 32"/>
      <sheetName val="Тариф анализ"/>
      <sheetName val="анализ на  1"/>
      <sheetName val="нормы бен 01г"/>
      <sheetName val="2"/>
      <sheetName val="амр тек "/>
      <sheetName val="кальк 2 (2)"/>
      <sheetName val="товар прод3 (2)"/>
      <sheetName val="движ.ден 4 (2)"/>
      <sheetName val="кальк 2"/>
      <sheetName val="товар прод3"/>
      <sheetName val="фин отч 5"/>
      <sheetName val="Анализ ФОТ"/>
      <sheetName val="з-плата"/>
      <sheetName val="Контр"/>
      <sheetName val="ФОТ-расш. Асима"/>
      <sheetName val="ремонтТ9"/>
      <sheetName val="ОТиТБ"/>
      <sheetName val="ремонт_25"/>
      <sheetName val="расп_приб"/>
      <sheetName val="движ_ден_4"/>
      <sheetName val="8_движ_денег"/>
      <sheetName val="фин_план_утвержд"/>
      <sheetName val="Тариф_(2)"/>
      <sheetName val="фин_план"/>
      <sheetName val="расх__пер"/>
      <sheetName val="прочие_прямые"/>
      <sheetName val="тран-свод_21"/>
      <sheetName val="свод_затрат_7"/>
      <sheetName val="смета_1_8"/>
      <sheetName val="Свот_ФОТ-2"/>
      <sheetName val="ФОТ-вар_Абдул"/>
      <sheetName val="соц_выпл12а"/>
      <sheetName val="подг_кадр_13"/>
      <sheetName val="команд_14"/>
      <sheetName val="_команд_(2)_15"/>
      <sheetName val="аморт_свод_16"/>
      <sheetName val="амр_приоб__18"/>
      <sheetName val="матер1_19"/>
      <sheetName val="матер2_20_"/>
      <sheetName val="трансп_Автобазы_22"/>
      <sheetName val="связь_23"/>
      <sheetName val="коммун_24"/>
      <sheetName val="охрана_25а"/>
      <sheetName val="пер__изд_27"/>
      <sheetName val="нормы_бенз_02г_"/>
      <sheetName val="предст_28"/>
      <sheetName val="усл_банка_28а"/>
      <sheetName val="аренда_29"/>
      <sheetName val="аудит_30"/>
      <sheetName val="налоги_31"/>
      <sheetName val="трансп-расш_32"/>
      <sheetName val="Тариф_анализ"/>
      <sheetName val="анализ_на__1"/>
      <sheetName val="нормы_бен_01г"/>
      <sheetName val="амр_тек_"/>
      <sheetName val="кальк_2_(2)"/>
      <sheetName val="товар_прод3_(2)"/>
      <sheetName val="движ_ден_4_(2)"/>
      <sheetName val="кальк_2"/>
      <sheetName val="товар_прод3"/>
      <sheetName val="фин_отч_5"/>
      <sheetName val="Анализ_ФОТ"/>
      <sheetName val="ФОТ-расш__Асима"/>
      <sheetName val="Год"/>
      <sheetName val="Вид предмета"/>
      <sheetName val="исп.см."/>
      <sheetName val="Пр2"/>
      <sheetName val="Форма2"/>
      <sheetName val="из сем"/>
      <sheetName val="группа"/>
      <sheetName val="з-плата послед-проверено"/>
      <sheetName val="Свод ФОТ-проверено"/>
      <sheetName val="Вид_предмета"/>
      <sheetName val="исп_см_"/>
      <sheetName val="из_сем"/>
      <sheetName val="з-плата_послед-проверено"/>
      <sheetName val="Свод_ФОТ-проверено"/>
      <sheetName val="ф 03а-03(1)"/>
      <sheetName val="2.2 ОтклОТМ"/>
      <sheetName val="1.3.2 ОТМ"/>
      <sheetName val="Предпр"/>
      <sheetName val="ЦентрЗатр"/>
      <sheetName val="ЕдИзм"/>
      <sheetName val="КПВЭД"/>
      <sheetName val=" прил 1 янв-август"/>
      <sheetName val="прил1  август"/>
      <sheetName val=" прил2 янв-август"/>
      <sheetName val=" прил2 август"/>
      <sheetName val="Имена"/>
    </sheetNames>
    <sheetDataSet>
      <sheetData sheetId="0">
        <row r="10">
          <cell r="B10" t="str">
            <v>В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>
        <row r="10">
          <cell r="B10" t="str">
            <v>В</v>
          </cell>
        </row>
      </sheetData>
      <sheetData sheetId="118"/>
      <sheetData sheetId="119">
        <row r="10">
          <cell r="B10" t="str">
            <v>В</v>
          </cell>
        </row>
      </sheetData>
      <sheetData sheetId="120">
        <row r="10">
          <cell r="B10" t="str">
            <v>В</v>
          </cell>
        </row>
      </sheetData>
      <sheetData sheetId="121">
        <row r="10">
          <cell r="B10" t="str">
            <v>В</v>
          </cell>
        </row>
      </sheetData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10">
          <cell r="B10" t="str">
            <v>в т.ч.премия ко Дню конституции</v>
          </cell>
        </row>
      </sheetData>
      <sheetData sheetId="132"/>
      <sheetData sheetId="133"/>
      <sheetData sheetId="134" refreshError="1"/>
      <sheetData sheetId="135" refreshError="1"/>
    </sheetDataSet>
  </externalBook>
</externalLink>
</file>

<file path=xl/externalLinks/externalLink3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быча нефти4"/>
      <sheetName val="поставка сравн13"/>
      <sheetName val="из сем"/>
      <sheetName val="Параметры"/>
      <sheetName val="Титул1"/>
      <sheetName val="ОснПок2"/>
      <sheetName val="Производство3"/>
      <sheetName val="ПроизвПрогр5"/>
      <sheetName val="АнТрнНефт5_1"/>
      <sheetName val="АнУМГ6"/>
      <sheetName val="АнЭмба7"/>
      <sheetName val="АнАНПЗ"/>
      <sheetName val="АНПЗ7_1"/>
      <sheetName val="АНПЗ7_2"/>
      <sheetName val="Продактс"/>
      <sheetName val="Продактс капвл"/>
      <sheetName val="КапВл8"/>
      <sheetName val="КапСтроит9"/>
      <sheetName val="СтрСоцНазн10"/>
      <sheetName val="Маркетинг12"/>
      <sheetName val="цены14"/>
      <sheetName val="ЦеныНефтепрод15"/>
      <sheetName val="цены16"/>
      <sheetName val="Доход17"/>
      <sheetName val="Чдоход18"/>
      <sheetName val="Капвл.всего"/>
      <sheetName val="ПлатВбюджет19"/>
      <sheetName val="ДебКр20"/>
      <sheetName val="ДвДенСредств21"/>
      <sheetName val="Инв Прог22"/>
      <sheetName val="Все пок23_24"/>
      <sheetName val="Изменяемые данные"/>
      <sheetName val="Форма2"/>
      <sheetName val="Financial ratios А3"/>
      <sheetName val="группа"/>
      <sheetName val="Форма1"/>
      <sheetName val="Пр2"/>
      <sheetName val="факт 2005 г."/>
      <sheetName val="balans 3"/>
      <sheetName val="З"/>
      <sheetName val="1.411.1"/>
      <sheetName val="ОТиТБ"/>
      <sheetName val="Ден потоки"/>
      <sheetName val="00"/>
      <sheetName val="Лист1"/>
      <sheetName val="расчет прибыли"/>
      <sheetName val="амортиз_ввод"/>
      <sheetName val="НДС"/>
      <sheetName val="ГПЗ_ПОСД_Способ закупок"/>
      <sheetName val="Лист3"/>
      <sheetName val="пр 6 дох"/>
      <sheetName val="Расчет2000Прямой"/>
      <sheetName val="топливо"/>
      <sheetName val="Потребители"/>
      <sheetName val="ОборБалФормОтч"/>
      <sheetName val="Осн"/>
      <sheetName val="План закупок"/>
      <sheetName val="Командировочные расходы"/>
      <sheetName val="Ввод"/>
      <sheetName val="12 из 57 АЗС"/>
      <sheetName val="МО 0012"/>
      <sheetName val="  2.3.2"/>
      <sheetName val="точн2"/>
      <sheetName val="0. Данные"/>
      <sheetName val="name"/>
      <sheetName val="MS"/>
      <sheetName val="цены"/>
      <sheetName val="справка"/>
      <sheetName val="аренда цс"/>
      <sheetName val="KTG_m"/>
      <sheetName val="СПгнг"/>
      <sheetName val="мат расходы"/>
      <sheetName val="Налоги на транспорт"/>
      <sheetName val="6 NK"/>
      <sheetName val="ремонт 25"/>
      <sheetName val="план07"/>
      <sheetName val="ОХР"/>
      <sheetName val="Sheet1"/>
      <sheetName val="#ССЫЛКА"/>
      <sheetName val="Январь"/>
      <sheetName val="UNITPRICES"/>
      <sheetName val="Info"/>
      <sheetName val="Счет-ф"/>
      <sheetName val="Sheet3"/>
      <sheetName val="Sheet4"/>
      <sheetName val="Бюдж-тенге"/>
      <sheetName val="Свод"/>
      <sheetName val="Исход"/>
      <sheetName val="янв"/>
      <sheetName val="Сдача "/>
      <sheetName val="ДБСП_02_ 2002"/>
      <sheetName val="всп"/>
      <sheetName val="свод2010г по гр."/>
      <sheetName val="Статьи затрат"/>
      <sheetName val="14.1.2.2.(Услуги связи)"/>
      <sheetName val="Ф3"/>
      <sheetName val="3.ФОТ"/>
      <sheetName val="Income $"/>
      <sheetName val="1БО"/>
      <sheetName val="EVA"/>
      <sheetName val="коэфф"/>
      <sheetName val="2БК"/>
      <sheetName val="3БО"/>
      <sheetName val="3БК"/>
      <sheetName val="5П"/>
      <sheetName val="4П"/>
      <sheetName val="WACC"/>
      <sheetName val="д.7.001"/>
      <sheetName val="3БК Инвестиции"/>
      <sheetName val="по 2007 году план на 2008 год"/>
      <sheetName val="Movements"/>
      <sheetName val="Haul cons"/>
      <sheetName val="Распределение прибыли"/>
      <sheetName val="п11"/>
      <sheetName val="п25ЦТАИ"/>
      <sheetName val="п25"/>
      <sheetName val="п23"/>
      <sheetName val="п26"/>
      <sheetName val="п31"/>
      <sheetName val="п4"/>
      <sheetName val="п5"/>
      <sheetName val="п7"/>
      <sheetName val="п8"/>
      <sheetName val="Hidden"/>
      <sheetName val="ДС МЗК"/>
      <sheetName val="Текущие цены"/>
      <sheetName val="рабочий"/>
      <sheetName val="окраска"/>
      <sheetName val="ФС-75"/>
      <sheetName val="ФСМн "/>
      <sheetName val="ФХ "/>
      <sheetName val="ФХС-40 "/>
      <sheetName val="ФХС-48 "/>
      <sheetName val="Лист2"/>
      <sheetName val="Книга1"/>
      <sheetName val="5NK "/>
      <sheetName val="ЕдИзм"/>
      <sheetName val="Добычанефти4"/>
      <sheetName val="поставкасравн13"/>
      <sheetName val="Преискурант"/>
      <sheetName val="Добыча_нефти4"/>
      <sheetName val="Продактс_капвл"/>
      <sheetName val="поставка_сравн13"/>
      <sheetName val="Капвл_всего"/>
      <sheetName val="Инв_Прог22"/>
      <sheetName val="Все_пок23_24"/>
      <sheetName val="из_сем"/>
      <sheetName val="Добыча_нефти41"/>
      <sheetName val="Продактс_капвл1"/>
      <sheetName val="поставка_сравн131"/>
      <sheetName val="Капвл_всего1"/>
      <sheetName val="Инв_Прог221"/>
      <sheetName val="Все_пок23_241"/>
      <sheetName val="из_сем1"/>
      <sheetName val="s"/>
      <sheetName val="PP&amp;E mvt for 2003"/>
      <sheetName val="аренда"/>
      <sheetName val="Справочник"/>
      <sheetName val="Баланс"/>
      <sheetName val="Лист1 (3)"/>
      <sheetName val="на 31.12.07 (4)"/>
      <sheetName val="CIP Dec 2006"/>
      <sheetName val="7.1"/>
      <sheetName val="КлассификаторЗнач"/>
      <sheetName val="1610"/>
      <sheetName val="1210"/>
      <sheetName val="TB"/>
      <sheetName val="PR CN"/>
      <sheetName val="Comp06"/>
      <sheetName val="предприятия"/>
      <sheetName val="оборудование"/>
      <sheetName val="SUN TB"/>
      <sheetName val="ЦентрЗатр"/>
      <sheetName val="Предпр"/>
      <sheetName val="Assumptions"/>
      <sheetName val="эксп"/>
      <sheetName val="СписокТЭП"/>
      <sheetName val="C-Total Market"/>
      <sheetName val="I-Demand Drivers"/>
      <sheetName val="ECM_PP"/>
      <sheetName val="SAD Schedule"/>
      <sheetName val="t0_name"/>
      <sheetName val="Изменяемые_данные"/>
      <sheetName val="Financial_ratios_А3"/>
      <sheetName val="факт_2005_г_"/>
      <sheetName val="balans_3"/>
      <sheetName val="Ден_потоки"/>
      <sheetName val="1_411_1"/>
      <sheetName val="Haul_cons"/>
      <sheetName val="Распределение_прибыли"/>
      <sheetName val="ремонт_25"/>
      <sheetName val="База"/>
      <sheetName val="Main Page"/>
      <sheetName val="L-1"/>
      <sheetName val="вознаграждение"/>
      <sheetName val="исп.см."/>
      <sheetName val="персонала"/>
      <sheetName val="2в"/>
      <sheetName val="общ-нефт"/>
      <sheetName val="2а (4)"/>
      <sheetName val="выданы таб № (от 25.01.12 ОК)"/>
      <sheetName val="F1002"/>
      <sheetName val="НДПИ"/>
      <sheetName val="расчет ГСМ НА 2013Г"/>
      <sheetName val="XLR_NoRangeSheet"/>
      <sheetName val="канат.прод."/>
      <sheetName val="Страхование ГПО охр.2"/>
      <sheetName val="ведомость"/>
      <sheetName val="26.04.2013 (2)"/>
      <sheetName val="2.2 ОтклОТМ"/>
      <sheetName val="1.3.2 ОТМ"/>
      <sheetName val="Курсы"/>
      <sheetName val="2008 ГСМ"/>
      <sheetName val="Плата за загрязнение "/>
      <sheetName val="Типограф"/>
      <sheetName val="NPV"/>
      <sheetName val="9-1"/>
      <sheetName val="4"/>
      <sheetName val="1-1"/>
      <sheetName val="1"/>
      <sheetName val="1 вариант  2009 "/>
      <sheetName val="XREF"/>
      <sheetName val="summary"/>
      <sheetName val="Инвест"/>
      <sheetName val="Запрос"/>
      <sheetName val="month"/>
      <sheetName val="Индексы"/>
      <sheetName val="list"/>
      <sheetName val="Strat 1H 2008"/>
      <sheetName val="линии"/>
      <sheetName val="счетчики"/>
      <sheetName val="потр"/>
      <sheetName val="СН"/>
      <sheetName val="ДД"/>
      <sheetName val="канц"/>
      <sheetName val="Список документов"/>
      <sheetName val="с 01.08 по 17.10 = 1569 вагонов"/>
      <sheetName val="апрель"/>
      <sheetName val="май"/>
      <sheetName val="март"/>
      <sheetName val="фев"/>
      <sheetName val="СВОД Логистика"/>
      <sheetName val="класс"/>
      <sheetName val="Список"/>
      <sheetName val="Treatment Summary"/>
      <sheetName val="FES"/>
      <sheetName val="Транспорт"/>
      <sheetName val="Depr"/>
      <sheetName val="Добыча_нефти42"/>
      <sheetName val="Продактс_капвл2"/>
      <sheetName val="поставка_сравн132"/>
      <sheetName val="Капвл_всего2"/>
      <sheetName val="Инв_Прог222"/>
      <sheetName val="Все_пок23_242"/>
      <sheetName val="План_закупок"/>
      <sheetName val="Командировочные_расходы"/>
      <sheetName val="12_из_57_АЗС"/>
      <sheetName val="__2_3_2"/>
      <sheetName val="МО_0012"/>
      <sheetName val="из_сем2"/>
      <sheetName val="0__Данные"/>
      <sheetName val="аренда_цс"/>
      <sheetName val="пр_6_дох"/>
      <sheetName val="мат_расходы"/>
      <sheetName val="Налоги_на_транспорт"/>
      <sheetName val="6_NK"/>
      <sheetName val="Сдача_"/>
      <sheetName val="ДБСП_02__2002"/>
      <sheetName val="свод2010г_по_гр_"/>
      <sheetName val="Статьи_затрат"/>
      <sheetName val="14_1_2_2_(Услуги_связи)"/>
      <sheetName val="2а_(4)"/>
      <sheetName val="выданы_таб_№_(от_25_01_12_ОК)"/>
      <sheetName val="3_ФОТ"/>
      <sheetName val="Income_$"/>
      <sheetName val="по_2007_году_план_на_2008_год"/>
      <sheetName val="расчет_ГСМ_НА_2013Г"/>
      <sheetName val="канат_прод_"/>
      <sheetName val="Страхование_ГПО_охр_2"/>
      <sheetName val="исп_см_"/>
      <sheetName val="PP&amp;E_mvt_for_2003"/>
      <sheetName val="SUN_TB"/>
      <sheetName val="7_1"/>
      <sheetName val="Лист1_(3)"/>
      <sheetName val="на_31_12_07_(4)"/>
      <sheetName val="CIP_Dec_2006"/>
      <sheetName val="C-Total_Market"/>
      <sheetName val="I-Demand_Drivers"/>
      <sheetName val="2_2_ОтклОТМ"/>
      <sheetName val="1_3_2_ОТМ"/>
      <sheetName val="д_7_001"/>
      <sheetName val="3БК_Инвестиции"/>
      <sheetName val="2008_ГСМ"/>
      <sheetName val="Плата_за_загрязнение_"/>
      <sheetName val="26_04_2013_(2)"/>
      <sheetName val="PR_CN"/>
      <sheetName val="Treatment_Summary"/>
      <sheetName val="СВОД_Логистика"/>
      <sheetName val="Кабельная продукция"/>
      <sheetName val="Ком плат"/>
      <sheetName val="Списки"/>
      <sheetName val="УО"/>
      <sheetName val="_ 2_3_2"/>
      <sheetName val="Control"/>
      <sheetName val="VLOOKUP"/>
      <sheetName val="INPUTMASTER"/>
      <sheetName val="Добыча_нефти43"/>
      <sheetName val="Продактс_капвл3"/>
      <sheetName val="поставка_сравн133"/>
      <sheetName val="Капвл_всего3"/>
      <sheetName val="Инв_Прог223"/>
      <sheetName val="Все_пок23_243"/>
      <sheetName val="План_закупок1"/>
      <sheetName val="Командировочные_расходы1"/>
      <sheetName val="12_из_57_АЗС1"/>
      <sheetName val="__2_3_21"/>
      <sheetName val="МО_00121"/>
      <sheetName val="из_сем3"/>
      <sheetName val="0__Данные1"/>
      <sheetName val="аренда_цс1"/>
      <sheetName val="пр_6_дох1"/>
      <sheetName val="мат_расходы1"/>
      <sheetName val="Налоги_на_транспорт1"/>
      <sheetName val="6_NK1"/>
      <sheetName val="Сдача_1"/>
      <sheetName val="ДБСП_02__20021"/>
      <sheetName val="свод2010г_по_гр_1"/>
      <sheetName val="Статьи_затрат1"/>
      <sheetName val="14_1_2_2_(Услуги_связи)1"/>
      <sheetName val="3_ФОТ1"/>
      <sheetName val="Income_$1"/>
      <sheetName val="2а_(4)1"/>
      <sheetName val="выданы_таб_№_(от_25_01_12_ОК)1"/>
      <sheetName val="по_2007_году_план_на_2008_год1"/>
      <sheetName val="Страхование_ГПО_охр_21"/>
      <sheetName val="исп_см_1"/>
      <sheetName val="Изменяемые_данные1"/>
      <sheetName val="Financial_ratios_А31"/>
      <sheetName val="факт_2005_г_1"/>
      <sheetName val="balans_31"/>
      <sheetName val="1_411_11"/>
      <sheetName val="Ден_потоки1"/>
      <sheetName val="Haul_cons1"/>
      <sheetName val="Распределение_прибыли1"/>
      <sheetName val="PP&amp;E_mvt_for_20031"/>
      <sheetName val="SUN_TB1"/>
      <sheetName val="7_11"/>
      <sheetName val="Лист1_(3)1"/>
      <sheetName val="на_31_12_07_(4)1"/>
      <sheetName val="CIP_Dec_20061"/>
      <sheetName val="C-Total_Market1"/>
      <sheetName val="I-Demand_Drivers1"/>
      <sheetName val="расчет_ГСМ_НА_2013Г1"/>
      <sheetName val="канат_прод_1"/>
      <sheetName val="2_2_ОтклОТМ1"/>
      <sheetName val="1_3_2_ОТМ1"/>
      <sheetName val="д_7_0011"/>
      <sheetName val="3БК_Инвестиции1"/>
      <sheetName val="2008_ГСМ1"/>
      <sheetName val="Плата_за_загрязнение_1"/>
      <sheetName val="26_04_2013_(2)1"/>
      <sheetName val="СВОД_Логистика1"/>
      <sheetName val="Treatment_Summary1"/>
      <sheetName val="ремонт_251"/>
      <sheetName val="PR_CN1"/>
      <sheetName val="Кабельная_продукция"/>
      <sheetName val="Ком_плат"/>
      <sheetName val="__2_3_22"/>
      <sheetName val="B 1"/>
      <sheetName val="C 25"/>
      <sheetName val="A 100"/>
      <sheetName val="B_1"/>
      <sheetName val="C_25"/>
      <sheetName val="A_100"/>
      <sheetName val="2БО"/>
      <sheetName val="Cashflow"/>
      <sheetName val="14_1_2_2__Услуги связи_"/>
      <sheetName val="14_1_2_2__Услуги_связи_"/>
      <sheetName val="H3.100 Rollforward"/>
      <sheetName val="PKF-2005"/>
      <sheetName val="GAAP TB 31.12.01  detail p&amp;l"/>
      <sheetName val="Sheet2"/>
      <sheetName val="РСза 6-м 2012"/>
      <sheetName val="июнь"/>
      <sheetName val="Пр3"/>
      <sheetName val="4.Налоги"/>
      <sheetName val="Логистика"/>
      <sheetName val=""/>
      <sheetName val="Зам.нгду-1(наг)"/>
      <sheetName val="Зам.нгду-1"/>
      <sheetName val="Зам.ОЭПУ(доб)"/>
      <sheetName val="Зам.нгду-2(наг)"/>
      <sheetName val="Зам.ОЭПУ(наг)"/>
      <sheetName val="сут рап снижПТО по мероп"/>
      <sheetName val="ГТМ"/>
      <sheetName val="Заявлени+сдач.обх.по 22.02.12"/>
      <sheetName val="для рекомендации на 09.02.12г"/>
      <sheetName val="рев на 09.06."/>
      <sheetName val="опотиз"/>
      <sheetName val="83"/>
      <sheetName val="IFRS FS"/>
      <sheetName val="Настройки"/>
      <sheetName val="ГБ"/>
      <sheetName val="Источник финансирования"/>
      <sheetName val="Месяцы"/>
      <sheetName val="ЭКРБ"/>
      <sheetName val="Способ закупки"/>
      <sheetName val="Допущения"/>
      <sheetName val="ремонтТ9"/>
      <sheetName val="34-143"/>
      <sheetName val="КАТО"/>
      <sheetName val="Loans out"/>
      <sheetName val="ОПГЗ"/>
      <sheetName val="План ГЗ"/>
      <sheetName val="Макро"/>
      <sheetName val="ФБ-1"/>
      <sheetName val="АСТВ"/>
      <sheetName val="Ф1"/>
      <sheetName val="ОПУ_сверка"/>
      <sheetName val="доходы и расходы "/>
      <sheetName val="breakdown"/>
      <sheetName val="P&amp;L"/>
      <sheetName val="Provisions"/>
      <sheetName val="FA depreciation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Datasheet"/>
      <sheetName val="Parameters"/>
      <sheetName val="SBM Reserve"/>
      <sheetName val="Лист 1"/>
      <sheetName val="объекты обществаКокшетау"/>
      <sheetName val="Фин. пок-ли"/>
      <sheetName val="муз колледж"/>
      <sheetName val="EMPLANM"/>
      <sheetName val="Добыча_нефти44"/>
      <sheetName val="Продактс_капвл4"/>
      <sheetName val="поставка_сравн134"/>
      <sheetName val="Капвл_всего4"/>
      <sheetName val="Инв_Прог224"/>
      <sheetName val="Все_пок23_244"/>
      <sheetName val="План_закупок2"/>
      <sheetName val="__2_3_23"/>
      <sheetName val="Командировочные_расходы2"/>
      <sheetName val="12_из_57_АЗС2"/>
      <sheetName val="МО_00122"/>
      <sheetName val="из_сем4"/>
      <sheetName val="0__Данные2"/>
      <sheetName val="аренда_цс2"/>
      <sheetName val="пр_6_дох2"/>
      <sheetName val="мат_расходы2"/>
      <sheetName val="Налоги_на_транспорт2"/>
      <sheetName val="6_NK2"/>
      <sheetName val="Сдача_2"/>
      <sheetName val="ДБСП_02__20022"/>
      <sheetName val="свод2010г_по_гр_2"/>
      <sheetName val="Статьи_затрат2"/>
      <sheetName val="14_1_2_2_(Услуги_связи)2"/>
      <sheetName val="3_ФОТ2"/>
      <sheetName val="Income_$2"/>
      <sheetName val="выданы_таб_№_(от_25_01_12_ОК)2"/>
      <sheetName val="2а_(4)2"/>
      <sheetName val="канат_прод_2"/>
      <sheetName val="по_2007_году_план_на_2008_год2"/>
      <sheetName val="расчет_ГСМ_НА_2013Г2"/>
      <sheetName val="Страхование_ГПО_охр_22"/>
      <sheetName val="исп_см_2"/>
      <sheetName val="Изменяемые_данные2"/>
      <sheetName val="Financial_ratios_А32"/>
      <sheetName val="факт_2005_г_2"/>
      <sheetName val="balans_32"/>
      <sheetName val="1_411_12"/>
      <sheetName val="Ден_потоки2"/>
      <sheetName val="Haul_cons2"/>
      <sheetName val="Распределение_прибыли2"/>
      <sheetName val="PP&amp;E_mvt_for_20032"/>
      <sheetName val="SUN_TB2"/>
      <sheetName val="7_12"/>
      <sheetName val="Лист1_(3)2"/>
      <sheetName val="на_31_12_07_(4)2"/>
      <sheetName val="CIP_Dec_20062"/>
      <sheetName val="C-Total_Market2"/>
      <sheetName val="I-Demand_Drivers2"/>
      <sheetName val="2_2_ОтклОТМ2"/>
      <sheetName val="1_3_2_ОТМ2"/>
      <sheetName val="д_7_0012"/>
      <sheetName val="3БК_Инвестиции2"/>
      <sheetName val="2008_ГСМ2"/>
      <sheetName val="Плата_за_загрязнение_2"/>
      <sheetName val="26_04_2013_(2)2"/>
      <sheetName val="ремонт_252"/>
      <sheetName val="PR_CN2"/>
      <sheetName val="Treatment_Summary2"/>
      <sheetName val="СВОД_Логистика2"/>
      <sheetName val="Ком_плат1"/>
      <sheetName val="__2_3_24"/>
      <sheetName val="H3_100_Rollforward"/>
      <sheetName val="GAAP_TB_31_12_01__detail_p&amp;l"/>
      <sheetName val="РСза_6-м_2012"/>
      <sheetName val="Кабельная_продукция1"/>
      <sheetName val="4_Налоги"/>
      <sheetName val="Отд.расх"/>
      <sheetName val="стр.145 рос. исп"/>
      <sheetName val="7НК"/>
      <sheetName val="Б.мчас (П)"/>
      <sheetName val=" 4"/>
      <sheetName val="Технический"/>
      <sheetName val="стр_145_рос__исп"/>
      <sheetName val="SAD_Schedule"/>
      <sheetName val="расчет_прибыли"/>
      <sheetName val="ГПЗ_ПОСД_Способ_закупок"/>
      <sheetName val="ДС_МЗК"/>
      <sheetName val="Отд_расх"/>
      <sheetName val="10 БО (kzt)"/>
      <sheetName val=" По скв"/>
      <sheetName val="5.3. Усл. связи"/>
      <sheetName val="Input TI"/>
      <sheetName val="общ.фонд  "/>
      <sheetName val="ЦЕХА"/>
      <sheetName val="Все_по䀀歎쬂⾕⠠倀"/>
      <sheetName val="1кв. "/>
      <sheetName val="2кв."/>
      <sheetName val="Бюджет"/>
      <sheetName val="Data"/>
      <sheetName val="3НК"/>
      <sheetName val="Все_по⠠렀ኣ㠾ኡ耾"/>
      <sheetName val="7  (3)"/>
      <sheetName val="Все_по䐀⩛ഀ䎃԰_x0000_缀"/>
      <sheetName val="Все_по/_x0000_耀S_x0000__x0000_缀"/>
      <sheetName val="Кнфиг сетка"/>
      <sheetName val="Все_по吀ᥢഀ榃԰_x0000_缀"/>
      <sheetName val="Все_по쬂᎕鐁ᘲ䠺"/>
      <sheetName val="расчет"/>
      <sheetName val="Текущие_цены"/>
      <sheetName val="ФСМн_"/>
      <sheetName val="ФХ_"/>
      <sheetName val="ФХС-40_"/>
      <sheetName val="ФХС-48_"/>
      <sheetName val="1_вариант__2009_"/>
      <sheetName val="Б_мчас_(П)"/>
      <sheetName val="I__Прогноз_доходов"/>
      <sheetName val="Все_по䐀⩛ഀ䎃԰"/>
      <sheetName val="Все_по/"/>
      <sheetName val="Все_по吀ᥢഀ榃԰"/>
      <sheetName val="july_03_pg8"/>
      <sheetName val="общ скв"/>
      <sheetName val="сводУМЗ"/>
      <sheetName val="План произв-ва (мес.) (бюджет)"/>
      <sheetName val="Загрузка "/>
      <sheetName val="Все_поԯ_x0000_缀_x0000__x0000__x0000_턀"/>
      <sheetName val="Проект"/>
      <sheetName val="Т2"/>
      <sheetName val="Справка ИЦА"/>
      <sheetName val="Справка 2"/>
      <sheetName val="на 10.02.06"/>
      <sheetName val="_ССЫЛКА"/>
      <sheetName val="Пок"/>
      <sheetName val="Справка "/>
      <sheetName val="ЖГРЭС за 09.02.06"/>
      <sheetName val="2_Уст_у_ж.д._тупика"/>
      <sheetName val="амортизация"/>
      <sheetName val="Вариант2,1"/>
      <sheetName val="Цена"/>
      <sheetName val="станции"/>
      <sheetName val="IS-Cash"/>
      <sheetName val="Loan"/>
      <sheetName val="Prelim Cost"/>
      <sheetName val="700-H"/>
      <sheetName val="Бонды стр.341"/>
      <sheetName val="Год"/>
      <sheetName val="расш. себестоим."/>
      <sheetName val="расш реал"/>
      <sheetName val="расш ОАР"/>
      <sheetName val="Ф2"/>
      <sheetName val="Ф4"/>
      <sheetName val="CURCURS"/>
      <sheetName val="Assump"/>
      <sheetName val="5NK_"/>
      <sheetName val="Источник_финансирования"/>
      <sheetName val="Способ_закупки"/>
      <sheetName val="Main_Page"/>
      <sheetName val="Loans_out"/>
      <sheetName val="План_ГЗ"/>
      <sheetName val="доходы_и_расходы_"/>
      <sheetName val="B_11"/>
      <sheetName val="C_251"/>
      <sheetName val="A_1001"/>
      <sheetName val="14_1_2_2__Услуги_связи_1"/>
      <sheetName val="расш__себестоим_"/>
      <sheetName val="расш_реал"/>
      <sheetName val="расш_ОАР"/>
      <sheetName val="Зам_нгду-1(наг)"/>
      <sheetName val="Зам_нгду-1"/>
      <sheetName val="Зам_ОЭПУ(доб)"/>
      <sheetName val="Зам_нгду-2(наг)"/>
      <sheetName val="Зам_ОЭПУ(наг)"/>
      <sheetName val="сут_рап_снижПТО_по_мероп"/>
      <sheetName val="Заявлени+сдач_обх_по_22_02_12"/>
      <sheetName val="для_рекомендации_на_09_02_12г"/>
      <sheetName val="рев_на_09_06_"/>
      <sheetName val="муз_колледж"/>
      <sheetName val="консалт"/>
      <sheetName val="Sample"/>
      <sheetName val="Свод за 2008г"/>
      <sheetName val="ЦФО"/>
      <sheetName val="наличие_НДС"/>
      <sheetName val="Тип_учета"/>
      <sheetName val="собственный капитал"/>
      <sheetName val="Фонд"/>
      <sheetName val="Project Detail Inputs"/>
      <sheetName val="I KEY INFORMATION"/>
      <sheetName val="VI REVENUE OOD"/>
      <sheetName val="IIb P&amp;L short"/>
      <sheetName val="IV REVENUE ROOMS"/>
      <sheetName val="IV REVENUE  F&amp;B"/>
      <sheetName val="Общие"/>
      <sheetName val="титфин"/>
      <sheetName val="Пр.М"/>
      <sheetName val="Ф7"/>
      <sheetName val="Ф10"/>
      <sheetName val="Пр1"/>
      <sheetName val="Пр2.2"/>
      <sheetName val="Ф11"/>
      <sheetName val="Пр4 (2)"/>
      <sheetName val="Все_поԯ"/>
      <sheetName val="Пр4"/>
      <sheetName val="Расчеты ОСД"/>
      <sheetName val="I. Прогноз доходов"/>
      <sheetName val="IFRS_FS"/>
      <sheetName val="Список_документов"/>
      <sheetName val="с_01_08_по_17_10_=_1569_вагонов"/>
      <sheetName val="Лист_1"/>
      <sheetName val="Strat_1H_2008"/>
      <sheetName val="EXR"/>
      <sheetName val="Вход.данные"/>
      <sheetName val="RSOILBAL"/>
      <sheetName val="Все_поԯ_x0000_缀_x0000__x0000__x0000_됀"/>
      <sheetName val="Пром1"/>
      <sheetName val="план"/>
      <sheetName val="Сводная по цехам"/>
      <sheetName val="НР"/>
      <sheetName val="ОАР"/>
      <sheetName val="РР"/>
      <sheetName val="Все_по㐀ᕞഀ䞃԰_x0000_缀"/>
      <sheetName val="КОРП-1"/>
      <sheetName val="ГСМ Гараж"/>
      <sheetName val="ГСМ по инвест"/>
      <sheetName val="аморт"/>
      <sheetName val="Запчасти Гараж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Стор Орг.РМУ"/>
      <sheetName val="12НК"/>
      <sheetName val="MCC"/>
      <sheetName val="PP_E mvt for 2003"/>
      <sheetName val="[ДБСП_02_ 2002.xls]___Syzdykb_2"/>
      <sheetName val="[ДБСП_02_ 2002.xls]___Syzdyk_10"/>
      <sheetName val="[ДБСП_02_ 2002.xls]___Syzdykb_9"/>
      <sheetName val="[ДБСП_02_ 2002.xls]___Syzdykb_3"/>
      <sheetName val="[ДБСП_02_ 2002.xls]___Syzdykb_4"/>
      <sheetName val="[ДБСП_02_ 2002.xls]___Syzdykb_5"/>
      <sheetName val="[ДБСП_02_ 2002.xls]___Syzdykb_6"/>
      <sheetName val="[ДБСП_02_ 2002.xls]___Syzdykb_8"/>
      <sheetName val="[ДБСП_02_ 2002.xls]___Syzdykb_7"/>
      <sheetName val="4НК"/>
      <sheetName val="ДИП проч"/>
      <sheetName val="ДМИР НОВЫЙ"/>
      <sheetName val="ДУП проч"/>
      <sheetName val="Тип пункта плана"/>
      <sheetName val="Добыча_нефти45"/>
      <sheetName val="Продактс_капвл5"/>
      <sheetName val="поставка_сравн135"/>
      <sheetName val="Капвл_всего5"/>
      <sheetName val="Инв_Прог225"/>
      <sheetName val="Все_пок23_245"/>
      <sheetName val="План_закупок3"/>
      <sheetName val="Командировочные_расходы3"/>
      <sheetName val="12_из_57_АЗС3"/>
      <sheetName val="МО_00123"/>
      <sheetName val="из_сем5"/>
      <sheetName val="__2_3_25"/>
      <sheetName val="0__Данные3"/>
      <sheetName val="аренда_цс3"/>
      <sheetName val="пр_6_дох3"/>
      <sheetName val="мат_расходы3"/>
      <sheetName val="Налоги_на_транспорт3"/>
      <sheetName val="6_NK3"/>
      <sheetName val="Сдача_3"/>
      <sheetName val="ДБСП_02__20023"/>
      <sheetName val="свод2010г_по_гр_3"/>
      <sheetName val="Статьи_затрат3"/>
      <sheetName val="14_1_2_2_(Услуги_связи)3"/>
      <sheetName val="Income_$3"/>
      <sheetName val="3_ФОТ3"/>
      <sheetName val="2а_(4)3"/>
      <sheetName val="выданы_таб_№_(от_25_01_12_ОК)3"/>
      <sheetName val="по_2007_году_план_на_2008_год3"/>
      <sheetName val="Изменяемые_данные3"/>
      <sheetName val="расчет_ГСМ_НА_2013Г3"/>
      <sheetName val="Страхование_ГПО_охр_23"/>
      <sheetName val="канат_прод_3"/>
      <sheetName val="исп_см_3"/>
      <sheetName val="Financial_ratios_А33"/>
      <sheetName val="факт_2005_г_3"/>
      <sheetName val="balans_33"/>
      <sheetName val="1_411_13"/>
      <sheetName val="Ден_потоки3"/>
      <sheetName val="Haul_cons3"/>
      <sheetName val="Распределение_прибыли3"/>
      <sheetName val="PP&amp;E_mvt_for_20033"/>
      <sheetName val="SUN_TB3"/>
      <sheetName val="7_13"/>
      <sheetName val="Лист1_(3)3"/>
      <sheetName val="на_31_12_07_(4)3"/>
      <sheetName val="CIP_Dec_20063"/>
      <sheetName val="C-Total_Market3"/>
      <sheetName val="I-Demand_Drivers3"/>
      <sheetName val="2_2_ОтклОТМ3"/>
      <sheetName val="1_3_2_ОТМ3"/>
      <sheetName val="д_7_0013"/>
      <sheetName val="3БК_Инвестиции3"/>
      <sheetName val="2008_ГСМ3"/>
      <sheetName val="Плата_за_загрязнение_3"/>
      <sheetName val="26_04_2013_(2)3"/>
      <sheetName val="СВОД_Логистика3"/>
      <sheetName val="Treatment_Summary3"/>
      <sheetName val="4_Налоги1"/>
      <sheetName val="ремонт_253"/>
      <sheetName val="PR_CN3"/>
      <sheetName val="__2_3_26"/>
      <sheetName val="Кабельная_продукция2"/>
      <sheetName val="Ком_плат2"/>
      <sheetName val="SAD_Schedule1"/>
      <sheetName val="расчет_прибыли1"/>
      <sheetName val="ГПЗ_ПОСД_Способ_закупок1"/>
      <sheetName val="ДС_МЗК1"/>
      <sheetName val="H3_100_Rollforward1"/>
      <sheetName val="GAAP_TB_31_12_01__detail_p&amp;l1"/>
      <sheetName val="РСза_6-м_20121"/>
      <sheetName val="Отд_расх1"/>
      <sheetName val="стр_145_рос__исп1"/>
      <sheetName val="Осн.показ"/>
      <sheetName val="пр-во"/>
      <sheetName val="DONNEES"/>
      <sheetName val="Все_по㐀ᕞഀ䞃԰"/>
      <sheetName val="SAPBEXfilters"/>
      <sheetName val="calc"/>
      <sheetName val="[ДБСП_02_ 2002.xls]___Syzdyk_11"/>
      <sheetName val="[ДБСП_02_ 2002.xls]___Syzdyk_12"/>
      <sheetName val="Data-in"/>
      <sheetName val="[ДБСП_02_ 2002.xls]___Syzdyk_13"/>
      <sheetName val="[ДБСП_02_ 2002.xls]___Syzdyk_19"/>
      <sheetName val="[ДБСП_02_ 2002.xls]___Syzdyk_18"/>
      <sheetName val="[ДБСП_02_ 2002.xls]___Syzdyk_15"/>
      <sheetName val="[ДБСП_02_ 2002.xls]___Syzdyk_14"/>
      <sheetName val="[ДБСП_02_ 2002.xls]___Syzdyk_16"/>
      <sheetName val="[ДБСП_02_ 2002.xls]___Syzdyk_17"/>
      <sheetName val="Статьи"/>
      <sheetName val="[ДБСП_02_ 2002.xls]___Syzdyk_21"/>
      <sheetName val="[ДБСП_02_ 2002.xls]___Syzdyk_20"/>
      <sheetName val="___Syzdykb_2"/>
      <sheetName val="___Syzdyk_10"/>
      <sheetName val="___Syzdykb_9"/>
      <sheetName val="___Syzdykb_3"/>
      <sheetName val="___Syzdykb_4"/>
      <sheetName val="___Syzdykb_5"/>
      <sheetName val="___Syzdykb_6"/>
      <sheetName val="___Syzdykb_8"/>
      <sheetName val="___Syzdykb_7"/>
      <sheetName val="___Syzdyk_11"/>
      <sheetName val="___Syzdyk_12"/>
      <sheetName val="___Syzdyk_13"/>
      <sheetName val="___Syzdyk_19"/>
      <sheetName val="___Syzdyk_18"/>
      <sheetName val="___Syzdyk_15"/>
      <sheetName val="___Syzdyk_14"/>
      <sheetName val="___Syzdyk_16"/>
      <sheetName val="___Syzdyk_17"/>
      <sheetName val="___Syzdyk_21"/>
      <sheetName val="___Syzdyk_20"/>
      <sheetName val="[ДБСП_02_ 2002.xls]___Syzdyk_22"/>
      <sheetName val="[ДБСП_02_ 2002.xls]___Syzdyk_23"/>
      <sheetName val="[ДБСП_02_ 2002.xls]___Syzdyk_24"/>
      <sheetName val="[ДБСП_02_ 2002.xls]___Syzdyk_27"/>
      <sheetName val="[ДБСП_02_ 2002.xls]___Syzdyk_25"/>
      <sheetName val="[ДБСП_02_ 2002.xls]___Syzdyk_26"/>
      <sheetName val="[ДБСП_02_ 2002.xls]___Syzdyk_28"/>
      <sheetName val="[ДБСП_02_ 2002.xls]___Syzdyk_29"/>
      <sheetName val="[ДБСП_02_ 2002.xls]___Syzdyk_30"/>
      <sheetName val="[ДБСП_02_ 2002.xls]___Syzdyk_31"/>
      <sheetName val="[ДБСП_02_ 2002.xls]___Syzdyk_32"/>
      <sheetName val="[ДБСП_02_ 2002.xls]___Syzdyk_33"/>
      <sheetName val="[ДБСП_02_ 2002.xls]___Syzdyk_34"/>
      <sheetName val="[ДБСП_02_ 2002.xls]___Syzdyk_36"/>
      <sheetName val="[ДБСП_02_ 2002.xls]___Syzdyk_35"/>
      <sheetName val="[ДБСП_02_ 2002.xls]___Syzdyk_37"/>
      <sheetName val="[ДБСП_02_ 2002.xls]___Syzdyk_40"/>
      <sheetName val="[ДБСП_02_ 2002.xls]___Syzdyk_38"/>
      <sheetName val="[ДБСП_02_ 2002.xls]___Syzdyk_39"/>
      <sheetName val="[ДБСП_02_ 2002.xls]___Syzdyk_41"/>
      <sheetName val="[ДБСП_02_ 2002.xls]___Syzdyk_45"/>
      <sheetName val="[ДБСП_02_ 2002.xls]___Syzdyk_43"/>
      <sheetName val="[ДБСП_02_ 2002.xls]___Syzdyk_42"/>
      <sheetName val="[ДБСП_02_ 2002.xls]___Syzdyk_44"/>
      <sheetName val="[ДБСП_02_ 2002.xls]___Syzdyk_49"/>
      <sheetName val="[ДБСП_02_ 2002.xls]___Syzdyk_48"/>
      <sheetName val="[ДБСП_02_ 2002.xls]___Syzdyk_47"/>
      <sheetName val="[ДБСП_02_ 2002.xls]___Syzdyk_46"/>
      <sheetName val="[ДБСП_02_ 2002.xls]___Syzdyk_50"/>
      <sheetName val="[ДБСП_02_ 2002.xls]___Syzdyk_52"/>
      <sheetName val="[ДБСП_02_ 2002.xls]___Syzdyk_51"/>
      <sheetName val="[ДБСП_02_ 2002.xls]___Syzdyk_53"/>
      <sheetName val="[ДБСП_02_ 2002.xls]___Syzdyk_54"/>
      <sheetName val="Anlagevermögen"/>
      <sheetName val="22"/>
      <sheetName val="ТитулЛистОтч"/>
      <sheetName val="Все_по/_x0000_瀀G_x0000__x0000_ꀀ"/>
      <sheetName val="Все_по԰_x0000_缀_x0000__x0000__x0000_缀"/>
      <sheetName val="Все_по0_x0000_#_x0000__x0000_ꀀ"/>
      <sheetName val="Все_по0_x0000_Å_x0000__x0000_ꀀ"/>
      <sheetName val="Все_по0"/>
      <sheetName val="Brand valuation"/>
      <sheetName val="L202 - КПСБ"/>
      <sheetName val="Все_по԰_x0000_缀_x0000__x0000__x0000_퐀"/>
      <sheetName val="Все_по예썘/_x0000_쀀_x001f__x0000_"/>
      <sheetName val="рев ДФ (св)"/>
      <sheetName val="общ"/>
      <sheetName val="IS"/>
      <sheetName val="Презентация"/>
      <sheetName val="Отчет_Компания"/>
      <sheetName val="PLM"/>
      <sheetName val="коммент"/>
      <sheetName val="IB"/>
      <sheetName val="2019"/>
      <sheetName val="PL"/>
      <sheetName val="ББ"/>
      <sheetName val="ДДС"/>
      <sheetName val="Бюджет 2019"/>
      <sheetName val="Бюджет 2020"/>
      <sheetName val="Petroleum"/>
      <sheetName val="Задействованность (%U)"/>
      <sheetName val="Обслуживание (𝑬𝒇)"/>
      <sheetName val="Ремонты (%Rep)"/>
      <sheetName val="Input 2"/>
      <sheetName val="1NK"/>
      <sheetName val="Налоги"/>
      <sheetName val="[ДБСП_02_ 2002.xls]___Syzdyk_59"/>
      <sheetName val="[ДБСП_02_ 2002.xls]___Syzdyk_55"/>
      <sheetName val="[ДБСП_02_ 2002.xls]___Syzdyk_56"/>
      <sheetName val="[ДБСП_02_ 2002.xls]___Syzdyk_57"/>
      <sheetName val="[ДБСП_02_ 2002.xls]___Syzdyk_58"/>
      <sheetName val="[ДБСП_02_ 2002.xls]___Syzdyk_65"/>
      <sheetName val="[ДБСП_02_ 2002.xls]___Syzdyk_60"/>
      <sheetName val="[ДБСП_02_ 2002.xls]___Syzdyk_61"/>
      <sheetName val="[ДБСП_02_ 2002.xls]___Syzdyk_62"/>
      <sheetName val="[ДБСП_02_ 2002.xls]___Syzdyk_63"/>
      <sheetName val="[ДБСП_02_ 2002.xls]___Syzdyk_64"/>
      <sheetName val="[ДБСП_02_ 2002.xls]___Syzdyk_67"/>
      <sheetName val="[ДБСП_02_ 2002.xls]___Syzdyk_66"/>
      <sheetName val="[ДБСП_02_ 2002.xls]___Syzdyk_69"/>
      <sheetName val="[ДБСП_02_ 2002.xls]___Syzdyk_68"/>
      <sheetName val="данн"/>
      <sheetName val="H"/>
      <sheetName val="2@"/>
      <sheetName val="CO1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[ДБСП_02_ 2002.xls]___Syzdyk_74"/>
      <sheetName val="[ДБСП_02_ 2002.xls]___Syzdyk_70"/>
      <sheetName val="[ДБСП_02_ 2002.xls]___Syzdyk_71"/>
      <sheetName val="[ДБСП_02_ 2002.xls]___Syzdyk_72"/>
      <sheetName val="[ДБСП_02_ 2002.xls]___Syzdyk_73"/>
      <sheetName val="[ДБСП_02_ 2002.xls]___Syzdyk_76"/>
      <sheetName val="[ДБСП_02_ 2002.xls]___Syzdyk_75"/>
      <sheetName val="[ДБСП_02_ 2002.xls]___Syzdyk_77"/>
      <sheetName val="[ДБСП_02_ 2002.xls]___Syzdyk_79"/>
      <sheetName val="[ДБСП_02_ 2002.xls]___Syzdyk_78"/>
      <sheetName val="[ДБСП_02_ 2002.xls]___Syzdyk_81"/>
      <sheetName val="[ДБСП_02_ 2002.xls]___Syzdyk_80"/>
      <sheetName val="[ДБСП_02_ 2002.xls]___Syzdyk_83"/>
      <sheetName val="[ДБСП_02_ 2002.xls]___Syzdyk_82"/>
      <sheetName val="Схема доплат"/>
      <sheetName val="Повышающие коэф ОМГ"/>
      <sheetName val="TARIF2"/>
      <sheetName val="17-21 апреля"/>
      <sheetName val="Все_поက_x0000_퀀ѫ爃䅄/"/>
      <sheetName val="показатели"/>
      <sheetName val="Лист4"/>
      <sheetName val="Лист1 (2)"/>
      <sheetName val="[ДБСП_02_ 2002.xls]___Syzdyk_84"/>
      <sheetName val="[ДБСП_02_ 2002.xls]___Syzdyk_88"/>
      <sheetName val="[ДБСП_02_ 2002.xls]___Syzdyk_87"/>
      <sheetName val="[ДБСП_02_ 2002.xls]___Syzdyk_85"/>
      <sheetName val="[ДБСП_02_ 2002.xls]___Syzdyk_86"/>
      <sheetName val="[ДБСП_02_ 2002.xls]___Syzdyk_89"/>
      <sheetName val="[ДБСП_02_ 2002.xls]___Syzdyk_90"/>
      <sheetName val="[ДБСП_02_ 2002.xls]___Syzdyk_91"/>
      <sheetName val="лим_пр _затр"/>
      <sheetName val="Все_по예썘/"/>
      <sheetName val="___Syzdykbaeva__________Docum_2"/>
      <sheetName val="___Syzdykbaeva__________Docum_3"/>
      <sheetName val="[ДБСП_02_ 2002.xls]___Syzdy_204"/>
      <sheetName val="[ДБСП_02_ 2002.xls]___Syzdyk_95"/>
      <sheetName val="[ДБСП_02_ 2002.xls]___Syzdyk_92"/>
      <sheetName val="[ДБСП_02_ 2002.xls]___Syzdyk_93"/>
      <sheetName val="[ДБСП_02_ 2002.xls]___Syzdyk_94"/>
      <sheetName val="[ДБСП_02_ 2002.xls]___Syzdyk_97"/>
      <sheetName val="[ДБСП_02_ 2002.xls]___Syzdyk_96"/>
      <sheetName val="[ДБСП_02_ 2002.xls]___Syzdy_104"/>
      <sheetName val="[ДБСП_02_ 2002.xls]___Syzdyk_98"/>
      <sheetName val="[ДБСП_02_ 2002.xls]___Syzdyk_99"/>
      <sheetName val="[ДБСП_02_ 2002.xls]___Syzdy_100"/>
      <sheetName val="[ДБСП_02_ 2002.xls]___Syzdy_101"/>
      <sheetName val="[ДБСП_02_ 2002.xls]___Syzdy_102"/>
      <sheetName val="[ДБСП_02_ 2002.xls]___Syzdy_103"/>
      <sheetName val="[ДБСП_02_ 2002.xls]___Syzdy_106"/>
      <sheetName val="[ДБСП_02_ 2002.xls]___Syzdy_105"/>
      <sheetName val="[ДБСП_02_ 2002.xls]___Syzdy_109"/>
      <sheetName val="[ДБСП_02_ 2002.xls]___Syzdy_107"/>
      <sheetName val="[ДБСП_02_ 2002.xls]___Syzdy_108"/>
      <sheetName val="[ДБСП_02_ 2002.xls]___Syzdy_113"/>
      <sheetName val="[ДБСП_02_ 2002.xls]___Syzdy_110"/>
      <sheetName val="[ДБСП_02_ 2002.xls]___Syzdy_111"/>
      <sheetName val="[ДБСП_02_ 2002.xls]___Syzdy_112"/>
      <sheetName val="[ДБСП_02_ 2002.xls]___Syzdy_115"/>
      <sheetName val="[ДБСП_02_ 2002.xls]___Syzdy_114"/>
      <sheetName val="[ДБСП_02_ 2002.xls]___Syzdy_117"/>
      <sheetName val="[ДБСП_02_ 2002.xls]___Syzdy_116"/>
      <sheetName val="[ДБСП_02_ 2002.xls]___Syzdy_123"/>
      <sheetName val="[ДБСП_02_ 2002.xls]___Syzdy_119"/>
      <sheetName val="[ДБСП_02_ 2002.xls]___Syzdy_118"/>
      <sheetName val="[ДБСП_02_ 2002.xls]___Syzdy_120"/>
      <sheetName val="[ДБСП_02_ 2002.xls]___Syzdy_121"/>
      <sheetName val="[ДБСП_02_ 2002.xls]___Syzdy_122"/>
      <sheetName val="[ДБСП_02_ 2002.xls]___Syzdy_125"/>
      <sheetName val="[ДБСП_02_ 2002.xls]___Syzdy_124"/>
      <sheetName val="[ДБСП_02_ 2002.xls]___Syzdy_126"/>
      <sheetName val="[ДБСП_02_ 2002.xls]___Syzdy_127"/>
      <sheetName val="[ДБСП_02_ 2002.xls]___Syzdy_129"/>
      <sheetName val="[ДБСП_02_ 2002.xls]___Syzdy_128"/>
      <sheetName val="[ДБСП_02_ 2002.xls]___Syzdy_130"/>
      <sheetName val="[ДБСП_02_ 2002.xls]___Syzdy_131"/>
      <sheetName val="[ДБСП_02_ 2002.xls]___Syzdy_134"/>
      <sheetName val="[ДБСП_02_ 2002.xls]___Syzdy_133"/>
      <sheetName val="[ДБСП_02_ 2002.xls]___Syzdy_132"/>
      <sheetName val="[ДБСП_02_ 2002.xls]___Syzdy_139"/>
      <sheetName val="[ДБСП_02_ 2002.xls]___Syzdy_135"/>
      <sheetName val="[ДБСП_02_ 2002.xls]___Syzdy_136"/>
      <sheetName val="[ДБСП_02_ 2002.xls]___Syzdy_137"/>
      <sheetName val="[ДБСП_02_ 2002.xls]___Syzdy_138"/>
      <sheetName val="[ДБСП_02_ 2002.xls]___Syzdy_168"/>
      <sheetName val="[ДБСП_02_ 2002.xls]___Syzdy_140"/>
      <sheetName val="[ДБСП_02_ 2002.xls]___Syzdy_145"/>
      <sheetName val="[ДБСП_02_ 2002.xls]___Syzdy_141"/>
      <sheetName val="[ДБСП_02_ 2002.xls]___Syzdy_142"/>
      <sheetName val="[ДБСП_02_ 2002.xls]___Syzdy_143"/>
      <sheetName val="[ДБСП_02_ 2002.xls]___Syzdy_144"/>
      <sheetName val="[ДБСП_02_ 2002.xls]___Syzdy_151"/>
      <sheetName val="[ДБСП_02_ 2002.xls]___Syzdy_150"/>
      <sheetName val="[ДБСП_02_ 2002.xls]___Syzdy_146"/>
      <sheetName val="[ДБСП_02_ 2002.xls]___Syzdy_147"/>
      <sheetName val="[ДБСП_02_ 2002.xls]___Syzdy_148"/>
      <sheetName val="[ДБСП_02_ 2002.xls]___Syzdy_149"/>
      <sheetName val="[ДБСП_02_ 2002.xls]___Syzdy_152"/>
      <sheetName val="[ДБСП_02_ 2002.xls]___Syzdy_154"/>
      <sheetName val="[ДБСП_02_ 2002.xls]___Syzdy_153"/>
      <sheetName val="[ДБСП_02_ 2002.xls]___Syzdy_157"/>
      <sheetName val="[ДБСП_02_ 2002.xls]___Syzdy_155"/>
      <sheetName val="[ДБСП_02_ 2002.xls]___Syzdy_156"/>
      <sheetName val="[ДБСП_02_ 2002.xls]___Syzdy_158"/>
      <sheetName val="[ДБСП_02_ 2002.xls]___Syzdy_159"/>
      <sheetName val="[ДБСП_02_ 2002.xls]___Syzdy_160"/>
      <sheetName val="[ДБСП_02_ 2002.xls]___Syzdy_161"/>
      <sheetName val="[ДБСП_02_ 2002.xls]___Syzdy_163"/>
      <sheetName val="[ДБСП_02_ 2002.xls]___Syzdy_162"/>
      <sheetName val="[ДБСП_02_ 2002.xls]___Syzdy_164"/>
      <sheetName val="[ДБСП_02_ 2002.xls]___Syzdy_165"/>
      <sheetName val="[ДБСП_02_ 2002.xls]___Syzdy_166"/>
      <sheetName val="[ДБСП_02_ 2002.xls]___Syzdy_167"/>
      <sheetName val="[ДБСП_02_ 2002.xls]___Syzdy_169"/>
      <sheetName val="[ДБСП_02_ 2002.xls]___Syzdy_172"/>
      <sheetName val="[ДБСП_02_ 2002.xls]___Syzdy_170"/>
      <sheetName val="[ДБСП_02_ 2002.xls]___Syzdy_171"/>
      <sheetName val="[ДБСП_02_ 2002.xls]___Syzdy_173"/>
      <sheetName val="[ДБСП_02_ 2002.xls]___Syzdy_175"/>
      <sheetName val="[ДБСП_02_ 2002.xls]___Syzdy_174"/>
      <sheetName val="[ДБСП_02_ 2002.xls]___Syzdy_176"/>
      <sheetName val="[ДБСП_02_ 2002.xls]___Syzdy_177"/>
      <sheetName val="[ДБСП_02_ 2002.xls]___Syzdy_179"/>
      <sheetName val="[ДБСП_02_ 2002.xls]___Syzdy_178"/>
      <sheetName val="[ДБСП_02_ 2002.xls]___Syzdy_180"/>
      <sheetName val="[ДБСП_02_ 2002.xls]___Syzdy_191"/>
      <sheetName val="[ДБСП_02_ 2002.xls]___Syzdy_187"/>
      <sheetName val="[ДБСП_02_ 2002.xls]___Syzdy_181"/>
      <sheetName val="[ДБСП_02_ 2002.xls]___Syzdy_182"/>
      <sheetName val="[ДБСП_02_ 2002.xls]___Syzdy_183"/>
      <sheetName val="[ДБСП_02_ 2002.xls]___Syzdy_184"/>
      <sheetName val="[ДБСП_02_ 2002.xls]___Syzdy_185"/>
      <sheetName val="[ДБСП_02_ 2002.xls]___Syzdy_186"/>
      <sheetName val="[ДБСП_02_ 2002.xls]___Syzdy_188"/>
      <sheetName val="[ДБСП_02_ 2002.xls]___Syzdy_189"/>
      <sheetName val="[ДБСП_02_ 2002.xls]___Syzdy_190"/>
      <sheetName val="[ДБСП_02_ 2002.xls]___Syzdy_192"/>
      <sheetName val="[ДБСП_02_ 2002.xls]___Syzdy_193"/>
      <sheetName val="[ДБСП_02_ 2002.xls]___Syzdy_194"/>
      <sheetName val="[ДБСП_02_ 2002.xls]___Syzdy_195"/>
      <sheetName val="[ДБСП_02_ 2002.xls]___Syzdy_196"/>
      <sheetName val="[ДБСП_02_ 2002.xls]___Syzdy_197"/>
      <sheetName val="[ДБСП_02_ 2002.xls]___Syzdy_198"/>
      <sheetName val="[ДБСП_02_ 2002.xls]___Syzdy_199"/>
      <sheetName val="[ДБСП_02_ 2002.xls]___Syzdy_200"/>
      <sheetName val="[ДБСП_02_ 2002.xls]___Syzdy_201"/>
      <sheetName val="[ДБСП_02_ 2002.xls]___Syzdy_202"/>
      <sheetName val="[ДБСП_02_ 2002.xls]___Syzdy_203"/>
      <sheetName val="[ДБСП_02_ 2002.xls]___Syzdy_205"/>
      <sheetName val="[ДБСП_02_ 2002.xls]___Syzdy_206"/>
      <sheetName val="[ДБСП_02_ 2002.xls]___Syzdy_207"/>
      <sheetName val="[ДБСП_02_ 2002.xls]___Syzdy_208"/>
      <sheetName val="[ДБСП_02_ 2002.xls]___Syzdy_214"/>
      <sheetName val="[ДБСП_02_ 2002.xls]___Syzdy_209"/>
      <sheetName val="[ДБСП_02_ 2002.xls]___Syzdy_210"/>
      <sheetName val="[ДБСП_02_ 2002.xls]___Syzdy_211"/>
      <sheetName val="[ДБСП_02_ 2002.xls]___Syzdy_212"/>
      <sheetName val="[ДБСП_02_ 2002.xls]___Syzdy_213"/>
      <sheetName val="[ДБСП_02_ 2002.xls]___Syzdy_246"/>
      <sheetName val="[ДБСП_02_ 2002.xls]___Syzdy_241"/>
      <sheetName val="[ДБСП_02_ 2002.xls]___Syzdy_233"/>
      <sheetName val="[ДБСП_02_ 2002.xls]___Syzdy_215"/>
      <sheetName val="[ДБСП_02_ 2002.xls]___Syzdy_217"/>
      <sheetName val="[ДБСП_02_ 2002.xls]___Syzdy_216"/>
      <sheetName val="[ДБСП_02_ 2002.xls]___Syzdy_228"/>
      <sheetName val="[ДБСП_02_ 2002.xls]___Syzdy_218"/>
      <sheetName val="[ДБСП_02_ 2002.xls]___Syzdy_219"/>
      <sheetName val="[ДБСП_02_ 2002.xls]___Syzdy_220"/>
      <sheetName val="[ДБСП_02_ 2002.xls]___Syzdy_221"/>
      <sheetName val="[ДБСП_02_ 2002.xls]___Syzdy_222"/>
      <sheetName val="[ДБСП_02_ 2002.xls]___Syzdy_224"/>
      <sheetName val="[ДБСП_02_ 2002.xls]___Syzdy_223"/>
      <sheetName val="[ДБСП_02_ 2002.xls]___Syzdy_227"/>
      <sheetName val="[ДБСП_02_ 2002.xls]___Syzdy_226"/>
      <sheetName val="[ДБСП_02_ 2002.xls]___Syzdy_225"/>
      <sheetName val="[ДБСП_02_ 2002.xls]___Syzdy_230"/>
      <sheetName val="[ДБСП_02_ 2002.xls]___Syzdy_229"/>
      <sheetName val="[ДБСП_02_ 2002.xls]___Syzdy_231"/>
      <sheetName val="[ДБСП_02_ 2002.xls]___Syzdy_232"/>
      <sheetName val="[ДБСП_02_ 2002.xls]___Syzdy_235"/>
      <sheetName val="[ДБСП_02_ 2002.xls]___Syzdy_234"/>
      <sheetName val="[ДБСП_02_ 2002.xls]___Syzdy_236"/>
      <sheetName val="[ДБСП_02_ 2002.xls]___Syzdy_239"/>
      <sheetName val="[ДБСП_02_ 2002.xls]___Syzdy_237"/>
      <sheetName val="[ДБСП_02_ 2002.xls]___Syzdy_238"/>
      <sheetName val="[ДБСП_02_ 2002.xls]___Syzdy_240"/>
      <sheetName val="[ДБСП_02_ 2002.xls]___Syzdy_242"/>
      <sheetName val="[ДБСП_02_ 2002.xls]___Syzdy_243"/>
      <sheetName val="[ДБСП_02_ 2002.xls]___Syzdy_244"/>
      <sheetName val="[ДБСП_02_ 2002.xls]___Syzdy_245"/>
      <sheetName val="[ДБСП_02_ 2002.xls]___Syzdy_247"/>
      <sheetName val="[ДБСП_02_ 2002.xls]___Syzdy_249"/>
      <sheetName val="[ДБСП_02_ 2002.xls]___Syzdy_248"/>
      <sheetName val="[ДБСП_02_ 2002.xls]___Syzdy_250"/>
      <sheetName val="[ДБСП_02_ 2002.xls]___Syzdy_251"/>
      <sheetName val="материалы"/>
      <sheetName val="КОНФИГУРАЦИЯ"/>
      <sheetName val="Курс"/>
      <sheetName val="Консол_ф1"/>
      <sheetName val="Все_поက"/>
      <sheetName val="все-доб.осн ГТМ (+-) (2)"/>
      <sheetName val="pip.summ."/>
      <sheetName val="LEAD"/>
      <sheetName val="Rollforward"/>
      <sheetName val="ИП_ДО_БЛ "/>
      <sheetName val="макропоказ"/>
      <sheetName val="[ДБСП_02_ 2002.xls]___Syzdy_266"/>
      <sheetName val="[ДБСП_02_ 2002.xls]___Syzdy_265"/>
      <sheetName val="[ДБСП_02_ 2002.xls]___Syzdy_257"/>
      <sheetName val="[ДБСП_02_ 2002.xls]___Syzdy_254"/>
      <sheetName val="[ДБСП_02_ 2002.xls]___Syzdy_252"/>
      <sheetName val="[ДБСП_02_ 2002.xls]___Syzdy_253"/>
      <sheetName val="[ДБСП_02_ 2002.xls]___Syzdy_255"/>
      <sheetName val="[ДБСП_02_ 2002.xls]___Syzdy_256"/>
      <sheetName val="[ДБСП_02_ 2002.xls]___Syzdy_258"/>
      <sheetName val="[ДБСП_02_ 2002.xls]___Syzdy_260"/>
      <sheetName val="[ДБСП_02_ 2002.xls]___Syzdy_259"/>
      <sheetName val="[ДБСП_02_ 2002.xls]___Syzdy_261"/>
      <sheetName val="[ДБСП_02_ 2002.xls]___Syzdy_262"/>
      <sheetName val="[ДБСП_02_ 2002.xls]___Syzdy_263"/>
      <sheetName val="[ДБСП_02_ 2002.xls]___Syzdy_264"/>
      <sheetName val="[ДБСП_02_ 2002.xls]___Syzdy_267"/>
      <sheetName val="[ДБСП_02_ 2002.xls]___Syzdy_268"/>
      <sheetName val="[ДБСП_02_ 2002.xls]___Syzdy_287"/>
      <sheetName val="[ДБСП_02_ 2002.xls]___Syzdy_283"/>
      <sheetName val="[ДБСП_02_ 2002.xls]___Syzdy_280"/>
      <sheetName val="[ДБСП_02_ 2002.xls]___Syzdy_269"/>
      <sheetName val="[ДБСП_02_ 2002.xls]___Syzdy_270"/>
      <sheetName val="[ДБСП_02_ 2002.xls]___Syzdy_271"/>
      <sheetName val="[ДБСП_02_ 2002.xls]___Syzdy_272"/>
      <sheetName val="[ДБСП_02_ 2002.xls]___Syzdy_273"/>
      <sheetName val="[ДБСП_02_ 2002.xls]___Syzdy_274"/>
      <sheetName val="[ДБСП_02_ 2002.xls]___Syzdy_275"/>
      <sheetName val="[ДБСП_02_ 2002.xls]___Syzdy_276"/>
      <sheetName val="[ДБСП_02_ 2002.xls]___Syzdy_277"/>
      <sheetName val="[ДБСП_02_ 2002.xls]___Syzdy_279"/>
      <sheetName val="[ДБСП_02_ 2002.xls]___Syzdy_278"/>
      <sheetName val="[ДБСП_02_ 2002.xls]___Syzdy_281"/>
      <sheetName val="[ДБСП_02_ 2002.xls]___Syzdy_282"/>
      <sheetName val="[ДБСП_02_ 2002.xls]___Syzdy_284"/>
      <sheetName val="[ДБСП_02_ 2002.xls]___Syzdy_285"/>
      <sheetName val="[ДБСП_02_ 2002.xls]___Syzdy_286"/>
      <sheetName val="[ДБСП_02_ 2002.xls]___Syzdy_288"/>
      <sheetName val="[ДБСП_02_ 2002.xls]___Syzdy_289"/>
      <sheetName val="[ДБСП_02_ 2002.xls]___Syzdy_290"/>
      <sheetName val="[ДБСП_02_ 2002.xls]___Syzdy_292"/>
      <sheetName val="[ДБСП_02_ 2002.xls]___Syzdy_291"/>
      <sheetName val="[ДБСП_02_ 2002.xls]___Syzdy_294"/>
      <sheetName val="[ДБСП_02_ 2002.xls]___Syzdy_293"/>
      <sheetName val="Product Assumptions"/>
      <sheetName val="объемы"/>
      <sheetName val="Вход"/>
      <sheetName val="[ДБСП_02_ 2002.xls]___Syzdy_304"/>
      <sheetName val="[ДБСП_02_ 2002.xls]___Syzdy_297"/>
      <sheetName val="[ДБСП_02_ 2002.xls]___Syzdy_295"/>
      <sheetName val="[ДБСП_02_ 2002.xls]___Syzdy_296"/>
      <sheetName val="[ДБСП_02_ 2002.xls]___Syzdy_301"/>
      <sheetName val="[ДБСП_02_ 2002.xls]___Syzdy_298"/>
      <sheetName val="[ДБСП_02_ 2002.xls]___Syzdy_299"/>
      <sheetName val="[ДБСП_02_ 2002.xls]___Syzdy_300"/>
      <sheetName val="[ДБСП_02_ 2002.xls]___Syzdy_302"/>
      <sheetName val="[ДБСП_02_ 2002.xls]___Syzdy_303"/>
      <sheetName val="[ДБСП_02_ 2002.xls]___Syzdy_305"/>
      <sheetName val="[ДБСП_02_ 2002.xls]___Syzdy_306"/>
      <sheetName val="CPI"/>
      <sheetName val="ТЭП_август_2003"/>
      <sheetName val="Data input"/>
      <sheetName val="Баланс корп"/>
      <sheetName val="7.аффил"/>
      <sheetName val="8.банк"/>
      <sheetName val="10.ОСГПО"/>
      <sheetName val="6.повыш квалиф"/>
      <sheetName val="3.Командировоч"/>
      <sheetName val="11.материалы"/>
      <sheetName val="4.представит"/>
      <sheetName val="12.проч"/>
      <sheetName val="5.связь"/>
      <sheetName val="9.соцпрог"/>
      <sheetName val="1. ФОТ"/>
      <sheetName val="спецпит,проездн."/>
      <sheetName val="начислено"/>
      <sheetName val="хим.реаг."/>
      <sheetName val="бур рукова"/>
      <sheetName val="БПО"/>
      <sheetName val="хим_реаг_"/>
      <sheetName val="бур_рукова"/>
      <sheetName val="инструм КРС."/>
      <sheetName val="Tax Movement"/>
      <sheetName val="Summary &amp; Variables"/>
      <sheetName val="BS &amp; IS"/>
      <sheetName val="Исх_данные"/>
      <sheetName val="распределение модели"/>
      <sheetName val="2"/>
      <sheetName val="Оглавление"/>
      <sheetName val="Фин план"/>
      <sheetName val="Ком пред_2019"/>
      <sheetName val="2020"/>
      <sheetName val="2019vs2020"/>
      <sheetName val="05"/>
      <sheetName val="ФОРМА (2)"/>
      <sheetName val="ДКФ форма 3 кв"/>
      <sheetName val="FA Movement "/>
      <sheetName val="Comp"/>
      <sheetName val="[ДБСП_02_ 2002.xls]___Syzdy_378"/>
      <sheetName val="[ДБСП_02_ 2002.xls]___Syzdy_318"/>
      <sheetName val="[ДБСП_02_ 2002.xls]___Syzdy_315"/>
      <sheetName val="[ДБСП_02_ 2002.xls]___Syzdy_308"/>
      <sheetName val="[ДБСП_02_ 2002.xls]___Syzdy_307"/>
      <sheetName val="[ДБСП_02_ 2002.xls]___Syzdy_309"/>
      <sheetName val="[ДБСП_02_ 2002.xls]___Syzdy_311"/>
      <sheetName val="[ДБСП_02_ 2002.xls]___Syzdy_310"/>
      <sheetName val="[ДБСП_02_ 2002.xls]___Syzdy_312"/>
      <sheetName val="[ДБСП_02_ 2002.xls]___Syzdy_313"/>
      <sheetName val="[ДБСП_02_ 2002.xls]___Syzdy_314"/>
      <sheetName val="[ДБСП_02_ 2002.xls]___Syzdy_316"/>
      <sheetName val="[ДБСП_02_ 2002.xls]___Syzdy_317"/>
      <sheetName val="[ДБСП_02_ 2002.xls]___Syzdy_319"/>
      <sheetName val="[ДБСП_02_ 2002.xls]___Syzdy_320"/>
      <sheetName val="[ДБСП_02_ 2002.xls]___Syzdy_325"/>
      <sheetName val="[ДБСП_02_ 2002.xls]___Syzdy_321"/>
      <sheetName val="[ДБСП_02_ 2002.xls]___Syzdy_322"/>
      <sheetName val="[ДБСП_02_ 2002.xls]___Syzdy_323"/>
      <sheetName val="[ДБСП_02_ 2002.xls]___Syzdy_324"/>
      <sheetName val="[ДБСП_02_ 2002.xls]___Syzdy_326"/>
      <sheetName val="[ДБСП_02_ 2002.xls]___Syzdy_327"/>
      <sheetName val="[ДБСП_02_ 2002.xls]___Syzdy_328"/>
      <sheetName val="[ДБСП_02_ 2002.xls]___Syzdy_329"/>
      <sheetName val="[ДБСП_02_ 2002.xls]___Syzdy_330"/>
      <sheetName val="[ДБСП_02_ 2002.xls]___Syzdy_331"/>
      <sheetName val="[ДБСП_02_ 2002.xls]___Syzdy_333"/>
      <sheetName val="[ДБСП_02_ 2002.xls]___Syzdy_332"/>
      <sheetName val="[ДБСП_02_ 2002.xls]___Syzdy_377"/>
      <sheetName val="[ДБСП_02_ 2002.xls]___Syzdy_346"/>
      <sheetName val="[ДБСП_02_ 2002.xls]___Syzdy_334"/>
      <sheetName val="[ДБСП_02_ 2002.xls]___Syzdy_335"/>
      <sheetName val="[ДБСП_02_ 2002.xls]___Syzdy_345"/>
      <sheetName val="[ДБСП_02_ 2002.xls]___Syzdy_336"/>
      <sheetName val="[ДБСП_02_ 2002.xls]___Syzdy_337"/>
      <sheetName val="[ДБСП_02_ 2002.xls]___Syzdy_338"/>
      <sheetName val="[ДБСП_02_ 2002.xls]___Syzdy_339"/>
      <sheetName val="[ДБСП_02_ 2002.xls]___Syzdy_340"/>
      <sheetName val="[ДБСП_02_ 2002.xls]___Syzdy_344"/>
      <sheetName val="[ДБСП_02_ 2002.xls]___Syzdy_341"/>
      <sheetName val="[ДБСП_02_ 2002.xls]___Syzdy_342"/>
      <sheetName val="[ДБСП_02_ 2002.xls]___Syzdy_343"/>
      <sheetName val="[ДБСП_02_ 2002.xls]___Syzdy_347"/>
      <sheetName val="[ДБСП_02_ 2002.xls]___Syzdy_358"/>
      <sheetName val="[ДБСП_02_ 2002.xls]___Syzdy_349"/>
      <sheetName val="[ДБСП_02_ 2002.xls]___Syzdy_348"/>
      <sheetName val="[ДБСП_02_ 2002.xls]___Syzdy_350"/>
      <sheetName val="[ДБСП_02_ 2002.xls]___Syzdy_353"/>
      <sheetName val="[ДБСП_02_ 2002.xls]___Syzdy_352"/>
      <sheetName val="[ДБСП_02_ 2002.xls]___Syzdy_351"/>
      <sheetName val="[ДБСП_02_ 2002.xls]___Syzdy_355"/>
      <sheetName val="[ДБСП_02_ 2002.xls]___Syzdy_354"/>
      <sheetName val="[ДБСП_02_ 2002.xls]___Syzdy_356"/>
      <sheetName val="[ДБСП_02_ 2002.xls]___Syzdy_357"/>
      <sheetName val="[ДБСП_02_ 2002.xls]___Syzdy_359"/>
      <sheetName val="[ДБСП_02_ 2002.xls]___Syzdy_361"/>
      <sheetName val="[ДБСП_02_ 2002.xls]___Syzdy_360"/>
      <sheetName val="[ДБСП_02_ 2002.xls]___Syzdy_362"/>
      <sheetName val="[ДБСП_02_ 2002.xls]___Syzdy_364"/>
      <sheetName val="[ДБСП_02_ 2002.xls]___Syzdy_363"/>
      <sheetName val="[ДБСП_02_ 2002.xls]___Syzdy_365"/>
      <sheetName val="[ДБСП_02_ 2002.xls]___Syzdy_366"/>
      <sheetName val="[ДБСП_02_ 2002.xls]___Syzdy_367"/>
      <sheetName val="[ДБСП_02_ 2002.xls]___Syzdy_375"/>
      <sheetName val="[ДБСП_02_ 2002.xls]___Syzdy_368"/>
      <sheetName val="[ДБСП_02_ 2002.xls]___Syzdy_369"/>
      <sheetName val="[ДБСП_02_ 2002.xls]___Syzdy_370"/>
      <sheetName val="[ДБСП_02_ 2002.xls]___Syzdy_371"/>
      <sheetName val="[ДБСП_02_ 2002.xls]___Syzdy_372"/>
      <sheetName val="[ДБСП_02_ 2002.xls]___Syzdy_373"/>
      <sheetName val="[ДБСП_02_ 2002.xls]___Syzdy_374"/>
      <sheetName val="[ДБСП_02_ 2002.xls]___Syzdy_376"/>
      <sheetName val="Официальные курсы"/>
      <sheetName val="нояб 08"/>
      <sheetName val="Common"/>
      <sheetName val="OPEX&amp;FIN"/>
      <sheetName val="Дт-Кт"/>
      <sheetName val="Other AR"/>
      <sheetName val="МиО"/>
      <sheetName val="Исх"/>
      <sheetName val="Объем"/>
      <sheetName val="бартер"/>
      <sheetName val="[ДБСП_02_ 2002.xls]___Syzdy_418"/>
      <sheetName val="[ДБСП_02_ 2002.xls]___Syzdy_379"/>
      <sheetName val="[ДБСП_02_ 2002.xls]___Syzdy_380"/>
      <sheetName val="[ДБСП_02_ 2002.xls]___Syzdy_381"/>
      <sheetName val="[ДБСП_02_ 2002.xls]___Syzdy_384"/>
      <sheetName val="[ДБСП_02_ 2002.xls]___Syzdy_382"/>
      <sheetName val="[ДБСП_02_ 2002.xls]___Syzdy_383"/>
      <sheetName val="[ДБСП_02_ 2002.xls]___Syzdy_414"/>
      <sheetName val="[ДБСП_02_ 2002.xls]___Syzdy_387"/>
      <sheetName val="[ДБСП_02_ 2002.xls]___Syzdy_385"/>
      <sheetName val="[ДБСП_02_ 2002.xls]___Syzdy_386"/>
      <sheetName val="[ДБСП_02_ 2002.xls]___Syzdy_389"/>
      <sheetName val="[ДБСП_02_ 2002.xls]___Syzdy_388"/>
      <sheetName val="[ДБСП_02_ 2002.xls]___Syzdy_393"/>
      <sheetName val="[ДБСП_02_ 2002.xls]___Syzdy_390"/>
      <sheetName val="[ДБСП_02_ 2002.xls]___Syzdy_391"/>
      <sheetName val="[ДБСП_02_ 2002.xls]___Syzdy_392"/>
      <sheetName val="[ДБСП_02_ 2002.xls]___Syzdy_395"/>
      <sheetName val="[ДБСП_02_ 2002.xls]___Syzdy_394"/>
      <sheetName val="[ДБСП_02_ 2002.xls]___Syzdy_399"/>
      <sheetName val="[ДБСП_02_ 2002.xls]___Syzdy_396"/>
      <sheetName val="[ДБСП_02_ 2002.xls]___Syzdy_398"/>
      <sheetName val="[ДБСП_02_ 2002.xls]___Syzdy_397"/>
      <sheetName val="[ДБСП_02_ 2002.xls]___Syzdy_400"/>
      <sheetName val="[ДБСП_02_ 2002.xls]___Syzdy_403"/>
      <sheetName val="[ДБСП_02_ 2002.xls]___Syzdy_401"/>
      <sheetName val="[ДБСП_02_ 2002.xls]___Syzdy_402"/>
      <sheetName val="[ДБСП_02_ 2002.xls]___Syzdy_408"/>
      <sheetName val="[ДБСП_02_ 2002.xls]___Syzdy_404"/>
      <sheetName val="[ДБСП_02_ 2002.xls]___Syzdy_405"/>
      <sheetName val="[ДБСП_02_ 2002.xls]___Syzdy_406"/>
      <sheetName val="[ДБСП_02_ 2002.xls]___Syzdy_407"/>
      <sheetName val="[ДБСП_02_ 2002.xls]___Syzdy_409"/>
      <sheetName val="[ДБСП_02_ 2002.xls]___Syzdy_412"/>
      <sheetName val="[ДБСП_02_ 2002.xls]___Syzdy_410"/>
      <sheetName val="[ДБСП_02_ 2002.xls]___Syzdy_411"/>
      <sheetName val="[ДБСП_02_ 2002.xls]___Syzdy_413"/>
      <sheetName val="[ДБСП_02_ 2002.xls]___Syzdy_416"/>
      <sheetName val="[ДБСП_02_ 2002.xls]___Syzdy_415"/>
      <sheetName val="[ДБСП_02_ 2002.xls]___Syzdy_417"/>
      <sheetName val="[ДБСП_02_ 2002.xls]___Syzdy_425"/>
      <sheetName val="[ДБСП_02_ 2002.xls]___Syzdy_419"/>
      <sheetName val="[ДБСП_02_ 2002.xls]___Syzdy_420"/>
      <sheetName val="[ДБСП_02_ 2002.xls]___Syzdy_421"/>
      <sheetName val="[ДБСП_02_ 2002.xls]___Syzdy_422"/>
      <sheetName val="[ДБСП_02_ 2002.xls]___Syzdy_424"/>
      <sheetName val="[ДБСП_02_ 2002.xls]___Syzdy_423"/>
      <sheetName val="[ДБСП_02_ 2002.xls]___Syzdy_427"/>
      <sheetName val="[ДБСП_02_ 2002.xls]___Syzdy_426"/>
      <sheetName val="[ДБСП_02_ 2002.xls]___Syzdy_428"/>
      <sheetName val="[ДБСП_02_ 2002.xls]___Syzdy_429"/>
      <sheetName val="depreciation testing"/>
      <sheetName val="Рис 14.7"/>
      <sheetName val="Рис 14.4"/>
      <sheetName val="Рис 14.9"/>
      <sheetName val="ЦХЛ 2004"/>
      <sheetName val="Содержание"/>
      <sheetName val="Накл"/>
      <sheetName val="Ф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1">
          <cell r="G1">
            <v>0</v>
          </cell>
        </row>
      </sheetData>
      <sheetData sheetId="183">
        <row r="1">
          <cell r="G1" t="str">
            <v xml:space="preserve"> </v>
          </cell>
        </row>
      </sheetData>
      <sheetData sheetId="184">
        <row r="1">
          <cell r="G1">
            <v>0</v>
          </cell>
        </row>
      </sheetData>
      <sheetData sheetId="185">
        <row r="1">
          <cell r="G1" t="str">
            <v xml:space="preserve"> </v>
          </cell>
        </row>
      </sheetData>
      <sheetData sheetId="186">
        <row r="1">
          <cell r="G1">
            <v>0</v>
          </cell>
        </row>
      </sheetData>
      <sheetData sheetId="187">
        <row r="1">
          <cell r="G1" t="str">
            <v xml:space="preserve"> </v>
          </cell>
        </row>
      </sheetData>
      <sheetData sheetId="188">
        <row r="1">
          <cell r="G1">
            <v>0</v>
          </cell>
        </row>
      </sheetData>
      <sheetData sheetId="189">
        <row r="1">
          <cell r="G1">
            <v>0</v>
          </cell>
        </row>
      </sheetData>
      <sheetData sheetId="190">
        <row r="1">
          <cell r="G1">
            <v>0</v>
          </cell>
        </row>
      </sheetData>
      <sheetData sheetId="191" refreshError="1"/>
      <sheetData sheetId="192" refreshError="1"/>
      <sheetData sheetId="193" refreshError="1"/>
      <sheetData sheetId="194">
        <row r="1">
          <cell r="G1">
            <v>0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>
        <row r="1">
          <cell r="G1">
            <v>0</v>
          </cell>
        </row>
      </sheetData>
      <sheetData sheetId="244">
        <row r="1">
          <cell r="G1">
            <v>0</v>
          </cell>
        </row>
      </sheetData>
      <sheetData sheetId="245">
        <row r="1">
          <cell r="G1">
            <v>0</v>
          </cell>
        </row>
      </sheetData>
      <sheetData sheetId="246">
        <row r="1">
          <cell r="G1">
            <v>0</v>
          </cell>
        </row>
      </sheetData>
      <sheetData sheetId="247">
        <row r="1">
          <cell r="G1">
            <v>0</v>
          </cell>
        </row>
      </sheetData>
      <sheetData sheetId="248">
        <row r="1">
          <cell r="G1">
            <v>0</v>
          </cell>
        </row>
      </sheetData>
      <sheetData sheetId="249">
        <row r="1">
          <cell r="G1">
            <v>0</v>
          </cell>
        </row>
      </sheetData>
      <sheetData sheetId="250">
        <row r="1">
          <cell r="G1">
            <v>0</v>
          </cell>
        </row>
      </sheetData>
      <sheetData sheetId="251">
        <row r="1">
          <cell r="G1">
            <v>0</v>
          </cell>
        </row>
      </sheetData>
      <sheetData sheetId="252">
        <row r="1">
          <cell r="G1">
            <v>0</v>
          </cell>
        </row>
      </sheetData>
      <sheetData sheetId="253">
        <row r="1">
          <cell r="G1">
            <v>0</v>
          </cell>
        </row>
      </sheetData>
      <sheetData sheetId="254">
        <row r="1">
          <cell r="G1" t="str">
            <v xml:space="preserve"> </v>
          </cell>
        </row>
      </sheetData>
      <sheetData sheetId="255">
        <row r="1">
          <cell r="G1">
            <v>0</v>
          </cell>
        </row>
      </sheetData>
      <sheetData sheetId="256">
        <row r="1">
          <cell r="G1">
            <v>0</v>
          </cell>
        </row>
      </sheetData>
      <sheetData sheetId="257">
        <row r="1">
          <cell r="G1">
            <v>0</v>
          </cell>
        </row>
      </sheetData>
      <sheetData sheetId="258">
        <row r="1">
          <cell r="G1" t="str">
            <v xml:space="preserve"> </v>
          </cell>
        </row>
      </sheetData>
      <sheetData sheetId="259">
        <row r="1">
          <cell r="G1">
            <v>0</v>
          </cell>
        </row>
      </sheetData>
      <sheetData sheetId="260">
        <row r="1">
          <cell r="G1">
            <v>0</v>
          </cell>
        </row>
      </sheetData>
      <sheetData sheetId="261">
        <row r="1">
          <cell r="G1">
            <v>0</v>
          </cell>
        </row>
      </sheetData>
      <sheetData sheetId="262">
        <row r="1">
          <cell r="G1">
            <v>0</v>
          </cell>
        </row>
      </sheetData>
      <sheetData sheetId="263">
        <row r="1">
          <cell r="G1">
            <v>0</v>
          </cell>
        </row>
      </sheetData>
      <sheetData sheetId="264">
        <row r="1">
          <cell r="G1">
            <v>0</v>
          </cell>
        </row>
      </sheetData>
      <sheetData sheetId="265">
        <row r="1">
          <cell r="G1" t="str">
            <v xml:space="preserve"> </v>
          </cell>
        </row>
      </sheetData>
      <sheetData sheetId="266">
        <row r="1">
          <cell r="G1">
            <v>0</v>
          </cell>
        </row>
      </sheetData>
      <sheetData sheetId="267">
        <row r="1">
          <cell r="G1" t="str">
            <v xml:space="preserve"> </v>
          </cell>
        </row>
      </sheetData>
      <sheetData sheetId="268">
        <row r="1">
          <cell r="G1" t="str">
            <v xml:space="preserve"> </v>
          </cell>
        </row>
      </sheetData>
      <sheetData sheetId="269">
        <row r="1">
          <cell r="G1">
            <v>0</v>
          </cell>
        </row>
      </sheetData>
      <sheetData sheetId="270">
        <row r="1">
          <cell r="G1" t="str">
            <v xml:space="preserve"> </v>
          </cell>
        </row>
      </sheetData>
      <sheetData sheetId="271">
        <row r="1">
          <cell r="G1">
            <v>0</v>
          </cell>
        </row>
      </sheetData>
      <sheetData sheetId="272">
        <row r="1">
          <cell r="G1" t="str">
            <v xml:space="preserve"> </v>
          </cell>
        </row>
      </sheetData>
      <sheetData sheetId="273">
        <row r="1">
          <cell r="G1">
            <v>0</v>
          </cell>
        </row>
      </sheetData>
      <sheetData sheetId="274">
        <row r="1">
          <cell r="G1">
            <v>0</v>
          </cell>
        </row>
      </sheetData>
      <sheetData sheetId="275">
        <row r="1">
          <cell r="G1">
            <v>0</v>
          </cell>
        </row>
      </sheetData>
      <sheetData sheetId="276">
        <row r="1">
          <cell r="G1">
            <v>0</v>
          </cell>
        </row>
      </sheetData>
      <sheetData sheetId="277">
        <row r="1">
          <cell r="G1">
            <v>0</v>
          </cell>
        </row>
      </sheetData>
      <sheetData sheetId="278">
        <row r="1">
          <cell r="G1" t="str">
            <v xml:space="preserve"> </v>
          </cell>
        </row>
      </sheetData>
      <sheetData sheetId="279">
        <row r="1">
          <cell r="G1">
            <v>0</v>
          </cell>
        </row>
      </sheetData>
      <sheetData sheetId="280">
        <row r="1">
          <cell r="G1">
            <v>0</v>
          </cell>
        </row>
      </sheetData>
      <sheetData sheetId="281">
        <row r="1">
          <cell r="G1">
            <v>0</v>
          </cell>
        </row>
      </sheetData>
      <sheetData sheetId="282">
        <row r="1">
          <cell r="G1">
            <v>0</v>
          </cell>
        </row>
      </sheetData>
      <sheetData sheetId="283">
        <row r="1">
          <cell r="G1">
            <v>0</v>
          </cell>
        </row>
      </sheetData>
      <sheetData sheetId="284">
        <row r="1">
          <cell r="G1">
            <v>0</v>
          </cell>
        </row>
      </sheetData>
      <sheetData sheetId="285">
        <row r="1">
          <cell r="G1">
            <v>0</v>
          </cell>
        </row>
      </sheetData>
      <sheetData sheetId="286">
        <row r="1">
          <cell r="G1">
            <v>0</v>
          </cell>
        </row>
      </sheetData>
      <sheetData sheetId="287">
        <row r="1">
          <cell r="G1">
            <v>0</v>
          </cell>
        </row>
      </sheetData>
      <sheetData sheetId="288">
        <row r="1">
          <cell r="G1">
            <v>0</v>
          </cell>
        </row>
      </sheetData>
      <sheetData sheetId="289">
        <row r="1">
          <cell r="G1">
            <v>0</v>
          </cell>
        </row>
      </sheetData>
      <sheetData sheetId="290">
        <row r="1">
          <cell r="G1">
            <v>0</v>
          </cell>
        </row>
      </sheetData>
      <sheetData sheetId="291">
        <row r="1">
          <cell r="G1">
            <v>0</v>
          </cell>
        </row>
      </sheetData>
      <sheetData sheetId="292">
        <row r="1">
          <cell r="G1">
            <v>0</v>
          </cell>
        </row>
      </sheetData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>
        <row r="1">
          <cell r="G1">
            <v>0</v>
          </cell>
        </row>
      </sheetData>
      <sheetData sheetId="404">
        <row r="1">
          <cell r="G1">
            <v>0</v>
          </cell>
        </row>
      </sheetData>
      <sheetData sheetId="405">
        <row r="1">
          <cell r="G1">
            <v>0</v>
          </cell>
        </row>
      </sheetData>
      <sheetData sheetId="406">
        <row r="1">
          <cell r="G1">
            <v>0</v>
          </cell>
        </row>
      </sheetData>
      <sheetData sheetId="407">
        <row r="1">
          <cell r="G1">
            <v>0</v>
          </cell>
        </row>
      </sheetData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>
        <row r="1">
          <cell r="G1" t="str">
            <v/>
          </cell>
        </row>
      </sheetData>
      <sheetData sheetId="514">
        <row r="1">
          <cell r="G1">
            <v>0</v>
          </cell>
        </row>
      </sheetData>
      <sheetData sheetId="515">
        <row r="1">
          <cell r="G1">
            <v>0</v>
          </cell>
        </row>
      </sheetData>
      <sheetData sheetId="516">
        <row r="1">
          <cell r="G1">
            <v>0</v>
          </cell>
        </row>
      </sheetData>
      <sheetData sheetId="517">
        <row r="1">
          <cell r="G1">
            <v>0</v>
          </cell>
        </row>
      </sheetData>
      <sheetData sheetId="518">
        <row r="1">
          <cell r="G1" t="str">
            <v/>
          </cell>
        </row>
      </sheetData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>
        <row r="1">
          <cell r="G1" t="str">
            <v/>
          </cell>
        </row>
      </sheetData>
      <sheetData sheetId="548">
        <row r="1">
          <cell r="G1">
            <v>0</v>
          </cell>
        </row>
      </sheetData>
      <sheetData sheetId="549">
        <row r="1">
          <cell r="G1">
            <v>0</v>
          </cell>
        </row>
      </sheetData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>
        <row r="1">
          <cell r="G1">
            <v>0</v>
          </cell>
        </row>
      </sheetData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>
        <row r="1">
          <cell r="G1">
            <v>0</v>
          </cell>
        </row>
      </sheetData>
      <sheetData sheetId="584">
        <row r="1">
          <cell r="G1">
            <v>0</v>
          </cell>
        </row>
      </sheetData>
      <sheetData sheetId="585">
        <row r="1">
          <cell r="G1">
            <v>0</v>
          </cell>
        </row>
      </sheetData>
      <sheetData sheetId="586">
        <row r="1">
          <cell r="G1" t="str">
            <v xml:space="preserve"> </v>
          </cell>
        </row>
      </sheetData>
      <sheetData sheetId="587">
        <row r="1">
          <cell r="G1">
            <v>0</v>
          </cell>
        </row>
      </sheetData>
      <sheetData sheetId="588">
        <row r="1">
          <cell r="G1">
            <v>0</v>
          </cell>
        </row>
      </sheetData>
      <sheetData sheetId="589">
        <row r="1">
          <cell r="G1">
            <v>0</v>
          </cell>
        </row>
      </sheetData>
      <sheetData sheetId="590">
        <row r="1">
          <cell r="G1" t="str">
            <v/>
          </cell>
        </row>
      </sheetData>
      <sheetData sheetId="591">
        <row r="1">
          <cell r="G1" t="str">
            <v/>
          </cell>
        </row>
      </sheetData>
      <sheetData sheetId="592">
        <row r="1">
          <cell r="G1" t="str">
            <v/>
          </cell>
        </row>
      </sheetData>
      <sheetData sheetId="593">
        <row r="1">
          <cell r="G1" t="str">
            <v/>
          </cell>
        </row>
      </sheetData>
      <sheetData sheetId="594">
        <row r="1">
          <cell r="G1" t="str">
            <v/>
          </cell>
        </row>
      </sheetData>
      <sheetData sheetId="595">
        <row r="1">
          <cell r="G1" t="str">
            <v/>
          </cell>
        </row>
      </sheetData>
      <sheetData sheetId="596">
        <row r="1">
          <cell r="G1" t="str">
            <v/>
          </cell>
        </row>
      </sheetData>
      <sheetData sheetId="597">
        <row r="1">
          <cell r="G1" t="str">
            <v/>
          </cell>
        </row>
      </sheetData>
      <sheetData sheetId="598">
        <row r="1">
          <cell r="G1" t="str">
            <v/>
          </cell>
        </row>
      </sheetData>
      <sheetData sheetId="599">
        <row r="1">
          <cell r="G1" t="str">
            <v/>
          </cell>
        </row>
      </sheetData>
      <sheetData sheetId="600">
        <row r="1">
          <cell r="G1" t="str">
            <v/>
          </cell>
        </row>
      </sheetData>
      <sheetData sheetId="601">
        <row r="1">
          <cell r="G1" t="str">
            <v/>
          </cell>
        </row>
      </sheetData>
      <sheetData sheetId="602">
        <row r="1">
          <cell r="G1" t="str">
            <v/>
          </cell>
        </row>
      </sheetData>
      <sheetData sheetId="603">
        <row r="1">
          <cell r="G1" t="str">
            <v/>
          </cell>
        </row>
      </sheetData>
      <sheetData sheetId="604">
        <row r="1">
          <cell r="G1" t="str">
            <v/>
          </cell>
        </row>
      </sheetData>
      <sheetData sheetId="605">
        <row r="1">
          <cell r="G1" t="str">
            <v/>
          </cell>
        </row>
      </sheetData>
      <sheetData sheetId="606">
        <row r="1">
          <cell r="G1" t="str">
            <v/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>
        <row r="1">
          <cell r="G1" t="str">
            <v/>
          </cell>
        </row>
      </sheetData>
      <sheetData sheetId="623">
        <row r="1">
          <cell r="G1" t="str">
            <v/>
          </cell>
        </row>
      </sheetData>
      <sheetData sheetId="624">
        <row r="1">
          <cell r="G1">
            <v>0</v>
          </cell>
        </row>
      </sheetData>
      <sheetData sheetId="625">
        <row r="1">
          <cell r="G1">
            <v>0</v>
          </cell>
        </row>
      </sheetData>
      <sheetData sheetId="626">
        <row r="1">
          <cell r="G1">
            <v>0</v>
          </cell>
        </row>
      </sheetData>
      <sheetData sheetId="627">
        <row r="1">
          <cell r="G1" t="str">
            <v/>
          </cell>
        </row>
      </sheetData>
      <sheetData sheetId="628" refreshError="1"/>
      <sheetData sheetId="629" refreshError="1"/>
      <sheetData sheetId="630">
        <row r="1">
          <cell r="G1">
            <v>0</v>
          </cell>
        </row>
      </sheetData>
      <sheetData sheetId="631" refreshError="1"/>
      <sheetData sheetId="632" refreshError="1"/>
      <sheetData sheetId="633" refreshError="1"/>
      <sheetData sheetId="634">
        <row r="1">
          <cell r="G1">
            <v>0</v>
          </cell>
        </row>
      </sheetData>
      <sheetData sheetId="635">
        <row r="1">
          <cell r="G1">
            <v>0</v>
          </cell>
        </row>
      </sheetData>
      <sheetData sheetId="636">
        <row r="1">
          <cell r="G1">
            <v>0</v>
          </cell>
        </row>
      </sheetData>
      <sheetData sheetId="637">
        <row r="1">
          <cell r="G1" t="str">
            <v/>
          </cell>
        </row>
      </sheetData>
      <sheetData sheetId="638">
        <row r="1">
          <cell r="G1">
            <v>0</v>
          </cell>
        </row>
      </sheetData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>
        <row r="1">
          <cell r="G1">
            <v>0</v>
          </cell>
        </row>
      </sheetData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>
        <row r="1">
          <cell r="G1">
            <v>0</v>
          </cell>
        </row>
      </sheetData>
      <sheetData sheetId="667">
        <row r="1">
          <cell r="G1">
            <v>0</v>
          </cell>
        </row>
      </sheetData>
      <sheetData sheetId="668">
        <row r="1">
          <cell r="G1" t="str">
            <v/>
          </cell>
        </row>
      </sheetData>
      <sheetData sheetId="669">
        <row r="1">
          <cell r="G1">
            <v>0</v>
          </cell>
        </row>
      </sheetData>
      <sheetData sheetId="670">
        <row r="1">
          <cell r="G1">
            <v>0</v>
          </cell>
        </row>
      </sheetData>
      <sheetData sheetId="671">
        <row r="1">
          <cell r="G1">
            <v>0</v>
          </cell>
        </row>
      </sheetData>
      <sheetData sheetId="672">
        <row r="1">
          <cell r="G1">
            <v>0</v>
          </cell>
        </row>
      </sheetData>
      <sheetData sheetId="673">
        <row r="1">
          <cell r="G1">
            <v>0</v>
          </cell>
        </row>
      </sheetData>
      <sheetData sheetId="674">
        <row r="1">
          <cell r="G1">
            <v>0</v>
          </cell>
        </row>
      </sheetData>
      <sheetData sheetId="675">
        <row r="1">
          <cell r="G1">
            <v>0</v>
          </cell>
        </row>
      </sheetData>
      <sheetData sheetId="676" refreshError="1"/>
      <sheetData sheetId="677" refreshError="1"/>
      <sheetData sheetId="678" refreshError="1"/>
      <sheetData sheetId="679" refreshError="1"/>
      <sheetData sheetId="680">
        <row r="1">
          <cell r="G1" t="str">
            <v/>
          </cell>
        </row>
      </sheetData>
      <sheetData sheetId="681">
        <row r="1">
          <cell r="G1" t="str">
            <v/>
          </cell>
        </row>
      </sheetData>
      <sheetData sheetId="682">
        <row r="1">
          <cell r="G1" t="str">
            <v/>
          </cell>
        </row>
      </sheetData>
      <sheetData sheetId="683">
        <row r="1">
          <cell r="G1">
            <v>0</v>
          </cell>
        </row>
      </sheetData>
      <sheetData sheetId="684">
        <row r="1">
          <cell r="G1" t="str">
            <v/>
          </cell>
        </row>
      </sheetData>
      <sheetData sheetId="685">
        <row r="1">
          <cell r="G1">
            <v>0</v>
          </cell>
        </row>
      </sheetData>
      <sheetData sheetId="686">
        <row r="1">
          <cell r="G1">
            <v>0</v>
          </cell>
        </row>
      </sheetData>
      <sheetData sheetId="687">
        <row r="1">
          <cell r="G1">
            <v>0</v>
          </cell>
        </row>
      </sheetData>
      <sheetData sheetId="688">
        <row r="1">
          <cell r="G1">
            <v>0</v>
          </cell>
        </row>
      </sheetData>
      <sheetData sheetId="689">
        <row r="1">
          <cell r="G1">
            <v>0</v>
          </cell>
        </row>
      </sheetData>
      <sheetData sheetId="690">
        <row r="1">
          <cell r="G1">
            <v>0</v>
          </cell>
        </row>
      </sheetData>
      <sheetData sheetId="691">
        <row r="1">
          <cell r="G1">
            <v>0</v>
          </cell>
        </row>
      </sheetData>
      <sheetData sheetId="692">
        <row r="1">
          <cell r="G1">
            <v>0</v>
          </cell>
        </row>
      </sheetData>
      <sheetData sheetId="693">
        <row r="1">
          <cell r="G1">
            <v>0</v>
          </cell>
        </row>
      </sheetData>
      <sheetData sheetId="694">
        <row r="1">
          <cell r="G1" t="str">
            <v/>
          </cell>
        </row>
      </sheetData>
      <sheetData sheetId="695">
        <row r="1">
          <cell r="G1">
            <v>0</v>
          </cell>
        </row>
      </sheetData>
      <sheetData sheetId="696">
        <row r="1">
          <cell r="G1">
            <v>0</v>
          </cell>
        </row>
      </sheetData>
      <sheetData sheetId="697">
        <row r="1">
          <cell r="G1">
            <v>0</v>
          </cell>
        </row>
      </sheetData>
      <sheetData sheetId="698">
        <row r="1">
          <cell r="G1">
            <v>0</v>
          </cell>
        </row>
      </sheetData>
      <sheetData sheetId="699">
        <row r="1">
          <cell r="G1">
            <v>0</v>
          </cell>
        </row>
      </sheetData>
      <sheetData sheetId="700">
        <row r="1">
          <cell r="G1">
            <v>0</v>
          </cell>
        </row>
      </sheetData>
      <sheetData sheetId="701">
        <row r="1">
          <cell r="G1">
            <v>0</v>
          </cell>
        </row>
      </sheetData>
      <sheetData sheetId="702">
        <row r="1">
          <cell r="G1" t="str">
            <v/>
          </cell>
        </row>
      </sheetData>
      <sheetData sheetId="703">
        <row r="1">
          <cell r="G1">
            <v>0</v>
          </cell>
        </row>
      </sheetData>
      <sheetData sheetId="704">
        <row r="1">
          <cell r="G1">
            <v>0</v>
          </cell>
        </row>
      </sheetData>
      <sheetData sheetId="705">
        <row r="1">
          <cell r="G1">
            <v>0</v>
          </cell>
        </row>
      </sheetData>
      <sheetData sheetId="706">
        <row r="1">
          <cell r="G1">
            <v>0</v>
          </cell>
        </row>
      </sheetData>
      <sheetData sheetId="707">
        <row r="1">
          <cell r="G1">
            <v>0</v>
          </cell>
        </row>
      </sheetData>
      <sheetData sheetId="708">
        <row r="1">
          <cell r="G1">
            <v>0</v>
          </cell>
        </row>
      </sheetData>
      <sheetData sheetId="709">
        <row r="1">
          <cell r="G1">
            <v>0</v>
          </cell>
        </row>
      </sheetData>
      <sheetData sheetId="710">
        <row r="1">
          <cell r="G1">
            <v>0</v>
          </cell>
        </row>
      </sheetData>
      <sheetData sheetId="711">
        <row r="1">
          <cell r="G1" t="str">
            <v/>
          </cell>
        </row>
      </sheetData>
      <sheetData sheetId="712">
        <row r="1">
          <cell r="G1">
            <v>0</v>
          </cell>
        </row>
      </sheetData>
      <sheetData sheetId="713">
        <row r="1">
          <cell r="G1">
            <v>0</v>
          </cell>
        </row>
      </sheetData>
      <sheetData sheetId="714">
        <row r="1">
          <cell r="G1">
            <v>0</v>
          </cell>
        </row>
      </sheetData>
      <sheetData sheetId="715">
        <row r="1">
          <cell r="G1">
            <v>0</v>
          </cell>
        </row>
      </sheetData>
      <sheetData sheetId="716">
        <row r="1">
          <cell r="G1" t="str">
            <v/>
          </cell>
        </row>
      </sheetData>
      <sheetData sheetId="717">
        <row r="1">
          <cell r="G1">
            <v>0</v>
          </cell>
        </row>
      </sheetData>
      <sheetData sheetId="718">
        <row r="1">
          <cell r="G1" t="str">
            <v/>
          </cell>
        </row>
      </sheetData>
      <sheetData sheetId="719">
        <row r="1">
          <cell r="G1" t="str">
            <v/>
          </cell>
        </row>
      </sheetData>
      <sheetData sheetId="720">
        <row r="1">
          <cell r="G1" t="str">
            <v/>
          </cell>
        </row>
      </sheetData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>
        <row r="1">
          <cell r="G1">
            <v>0</v>
          </cell>
        </row>
      </sheetData>
      <sheetData sheetId="729">
        <row r="1">
          <cell r="G1" t="str">
            <v/>
          </cell>
        </row>
      </sheetData>
      <sheetData sheetId="730">
        <row r="1">
          <cell r="G1">
            <v>0</v>
          </cell>
        </row>
      </sheetData>
      <sheetData sheetId="731">
        <row r="1">
          <cell r="G1">
            <v>0</v>
          </cell>
        </row>
      </sheetData>
      <sheetData sheetId="732">
        <row r="1">
          <cell r="G1">
            <v>0</v>
          </cell>
        </row>
      </sheetData>
      <sheetData sheetId="733">
        <row r="1">
          <cell r="G1">
            <v>0</v>
          </cell>
        </row>
      </sheetData>
      <sheetData sheetId="734">
        <row r="1">
          <cell r="G1">
            <v>0</v>
          </cell>
        </row>
      </sheetData>
      <sheetData sheetId="735">
        <row r="1">
          <cell r="G1">
            <v>0</v>
          </cell>
        </row>
      </sheetData>
      <sheetData sheetId="736">
        <row r="1">
          <cell r="G1">
            <v>0</v>
          </cell>
        </row>
      </sheetData>
      <sheetData sheetId="737">
        <row r="1">
          <cell r="G1">
            <v>0</v>
          </cell>
        </row>
      </sheetData>
      <sheetData sheetId="738">
        <row r="1">
          <cell r="G1">
            <v>0</v>
          </cell>
        </row>
      </sheetData>
      <sheetData sheetId="739">
        <row r="1">
          <cell r="G1" t="str">
            <v/>
          </cell>
        </row>
      </sheetData>
      <sheetData sheetId="740" refreshError="1"/>
      <sheetData sheetId="741" refreshError="1"/>
      <sheetData sheetId="742">
        <row r="1">
          <cell r="G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>
        <row r="9">
          <cell r="C9" t="str">
            <v>Доля расходов периода от выручки</v>
          </cell>
        </row>
      </sheetData>
      <sheetData sheetId="758">
        <row r="1">
          <cell r="G1" t="str">
            <v/>
          </cell>
        </row>
      </sheetData>
      <sheetData sheetId="759" refreshError="1"/>
      <sheetData sheetId="760">
        <row r="9">
          <cell r="C9" t="str">
            <v>Доля расходов периода от выручки</v>
          </cell>
        </row>
      </sheetData>
      <sheetData sheetId="761">
        <row r="1">
          <cell r="G1">
            <v>0</v>
          </cell>
        </row>
      </sheetData>
      <sheetData sheetId="762">
        <row r="1">
          <cell r="G1">
            <v>0</v>
          </cell>
        </row>
      </sheetData>
      <sheetData sheetId="763">
        <row r="1">
          <cell r="G1">
            <v>0</v>
          </cell>
        </row>
      </sheetData>
      <sheetData sheetId="764">
        <row r="1">
          <cell r="G1">
            <v>0</v>
          </cell>
        </row>
      </sheetData>
      <sheetData sheetId="765">
        <row r="1">
          <cell r="G1">
            <v>0</v>
          </cell>
        </row>
      </sheetData>
      <sheetData sheetId="766">
        <row r="1">
          <cell r="G1">
            <v>0</v>
          </cell>
        </row>
      </sheetData>
      <sheetData sheetId="767">
        <row r="1">
          <cell r="G1">
            <v>0</v>
          </cell>
        </row>
      </sheetData>
      <sheetData sheetId="768">
        <row r="1">
          <cell r="G1">
            <v>0</v>
          </cell>
        </row>
      </sheetData>
      <sheetData sheetId="769">
        <row r="1">
          <cell r="G1">
            <v>0</v>
          </cell>
        </row>
      </sheetData>
      <sheetData sheetId="770">
        <row r="1">
          <cell r="G1">
            <v>0</v>
          </cell>
        </row>
      </sheetData>
      <sheetData sheetId="771">
        <row r="1">
          <cell r="G1">
            <v>0</v>
          </cell>
        </row>
      </sheetData>
      <sheetData sheetId="772">
        <row r="1">
          <cell r="G1">
            <v>0</v>
          </cell>
        </row>
      </sheetData>
      <sheetData sheetId="773">
        <row r="1">
          <cell r="G1">
            <v>0</v>
          </cell>
        </row>
      </sheetData>
      <sheetData sheetId="774">
        <row r="1">
          <cell r="G1">
            <v>0</v>
          </cell>
        </row>
      </sheetData>
      <sheetData sheetId="775">
        <row r="1">
          <cell r="G1" t="str">
            <v/>
          </cell>
        </row>
      </sheetData>
      <sheetData sheetId="776">
        <row r="1">
          <cell r="G1">
            <v>0</v>
          </cell>
        </row>
      </sheetData>
      <sheetData sheetId="777">
        <row r="1">
          <cell r="G1" t="str">
            <v/>
          </cell>
        </row>
      </sheetData>
      <sheetData sheetId="778">
        <row r="1">
          <cell r="G1" t="str">
            <v/>
          </cell>
        </row>
      </sheetData>
      <sheetData sheetId="779">
        <row r="1">
          <cell r="G1">
            <v>0</v>
          </cell>
        </row>
      </sheetData>
      <sheetData sheetId="780">
        <row r="1">
          <cell r="G1">
            <v>0</v>
          </cell>
        </row>
      </sheetData>
      <sheetData sheetId="781">
        <row r="1">
          <cell r="G1">
            <v>0</v>
          </cell>
        </row>
      </sheetData>
      <sheetData sheetId="782">
        <row r="1">
          <cell r="G1">
            <v>0</v>
          </cell>
        </row>
      </sheetData>
      <sheetData sheetId="783">
        <row r="1">
          <cell r="G1">
            <v>0</v>
          </cell>
        </row>
      </sheetData>
      <sheetData sheetId="784">
        <row r="1">
          <cell r="G1">
            <v>0</v>
          </cell>
        </row>
      </sheetData>
      <sheetData sheetId="785">
        <row r="1">
          <cell r="G1" t="str">
            <v/>
          </cell>
        </row>
      </sheetData>
      <sheetData sheetId="786">
        <row r="1">
          <cell r="G1" t="str">
            <v/>
          </cell>
        </row>
      </sheetData>
      <sheetData sheetId="787">
        <row r="1">
          <cell r="G1" t="str">
            <v/>
          </cell>
        </row>
      </sheetData>
      <sheetData sheetId="788">
        <row r="1">
          <cell r="G1" t="str">
            <v/>
          </cell>
        </row>
      </sheetData>
      <sheetData sheetId="789">
        <row r="1">
          <cell r="G1" t="str">
            <v/>
          </cell>
        </row>
      </sheetData>
      <sheetData sheetId="790">
        <row r="1">
          <cell r="G1" t="str">
            <v/>
          </cell>
        </row>
      </sheetData>
      <sheetData sheetId="791">
        <row r="1">
          <cell r="G1" t="str">
            <v/>
          </cell>
        </row>
      </sheetData>
      <sheetData sheetId="792">
        <row r="1">
          <cell r="G1" t="str">
            <v/>
          </cell>
        </row>
      </sheetData>
      <sheetData sheetId="793">
        <row r="1">
          <cell r="G1" t="str">
            <v/>
          </cell>
        </row>
      </sheetData>
      <sheetData sheetId="794">
        <row r="1">
          <cell r="G1" t="str">
            <v/>
          </cell>
        </row>
      </sheetData>
      <sheetData sheetId="795">
        <row r="1">
          <cell r="G1" t="str">
            <v/>
          </cell>
        </row>
      </sheetData>
      <sheetData sheetId="796">
        <row r="1">
          <cell r="G1" t="str">
            <v/>
          </cell>
        </row>
      </sheetData>
      <sheetData sheetId="797">
        <row r="1">
          <cell r="G1" t="str">
            <v/>
          </cell>
        </row>
      </sheetData>
      <sheetData sheetId="798">
        <row r="1">
          <cell r="G1">
            <v>0</v>
          </cell>
        </row>
      </sheetData>
      <sheetData sheetId="799">
        <row r="1">
          <cell r="G1">
            <v>0</v>
          </cell>
        </row>
      </sheetData>
      <sheetData sheetId="800">
        <row r="1">
          <cell r="G1">
            <v>0</v>
          </cell>
        </row>
      </sheetData>
      <sheetData sheetId="801">
        <row r="1">
          <cell r="G1">
            <v>0</v>
          </cell>
        </row>
      </sheetData>
      <sheetData sheetId="802">
        <row r="1">
          <cell r="G1">
            <v>0</v>
          </cell>
        </row>
      </sheetData>
      <sheetData sheetId="803">
        <row r="1">
          <cell r="G1">
            <v>0</v>
          </cell>
        </row>
      </sheetData>
      <sheetData sheetId="804">
        <row r="1">
          <cell r="G1">
            <v>0</v>
          </cell>
        </row>
      </sheetData>
      <sheetData sheetId="805">
        <row r="1">
          <cell r="G1">
            <v>0</v>
          </cell>
        </row>
      </sheetData>
      <sheetData sheetId="806">
        <row r="1">
          <cell r="G1">
            <v>0</v>
          </cell>
        </row>
      </sheetData>
      <sheetData sheetId="807">
        <row r="1">
          <cell r="G1">
            <v>0</v>
          </cell>
        </row>
      </sheetData>
      <sheetData sheetId="808">
        <row r="1">
          <cell r="G1">
            <v>0</v>
          </cell>
        </row>
      </sheetData>
      <sheetData sheetId="809">
        <row r="1">
          <cell r="G1">
            <v>0</v>
          </cell>
        </row>
      </sheetData>
      <sheetData sheetId="810" refreshError="1"/>
      <sheetData sheetId="811"/>
      <sheetData sheetId="812">
        <row r="1">
          <cell r="G1">
            <v>0</v>
          </cell>
        </row>
      </sheetData>
      <sheetData sheetId="813">
        <row r="1">
          <cell r="G1">
            <v>0</v>
          </cell>
        </row>
      </sheetData>
      <sheetData sheetId="814">
        <row r="1">
          <cell r="G1">
            <v>0</v>
          </cell>
        </row>
      </sheetData>
      <sheetData sheetId="815">
        <row r="1">
          <cell r="G1">
            <v>0</v>
          </cell>
        </row>
      </sheetData>
      <sheetData sheetId="816">
        <row r="1">
          <cell r="G1">
            <v>0</v>
          </cell>
        </row>
      </sheetData>
      <sheetData sheetId="817">
        <row r="1">
          <cell r="G1" t="str">
            <v/>
          </cell>
        </row>
      </sheetData>
      <sheetData sheetId="818">
        <row r="1">
          <cell r="G1">
            <v>0</v>
          </cell>
        </row>
      </sheetData>
      <sheetData sheetId="819">
        <row r="1">
          <cell r="G1">
            <v>0</v>
          </cell>
        </row>
      </sheetData>
      <sheetData sheetId="820">
        <row r="1">
          <cell r="G1">
            <v>0</v>
          </cell>
        </row>
      </sheetData>
      <sheetData sheetId="821">
        <row r="1">
          <cell r="G1">
            <v>0</v>
          </cell>
        </row>
      </sheetData>
      <sheetData sheetId="822">
        <row r="1">
          <cell r="G1" t="str">
            <v/>
          </cell>
        </row>
      </sheetData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>
        <row r="1">
          <cell r="G1">
            <v>0</v>
          </cell>
        </row>
      </sheetData>
      <sheetData sheetId="840">
        <row r="1">
          <cell r="G1" t="str">
            <v/>
          </cell>
        </row>
      </sheetData>
      <sheetData sheetId="841">
        <row r="1">
          <cell r="G1" t="str">
            <v/>
          </cell>
        </row>
      </sheetData>
      <sheetData sheetId="842">
        <row r="1">
          <cell r="G1">
            <v>0</v>
          </cell>
        </row>
      </sheetData>
      <sheetData sheetId="843">
        <row r="1">
          <cell r="G1" t="str">
            <v/>
          </cell>
        </row>
      </sheetData>
      <sheetData sheetId="844">
        <row r="1">
          <cell r="G1">
            <v>0</v>
          </cell>
        </row>
      </sheetData>
      <sheetData sheetId="845">
        <row r="1">
          <cell r="G1" t="str">
            <v/>
          </cell>
        </row>
      </sheetData>
      <sheetData sheetId="846">
        <row r="1">
          <cell r="G1" t="str">
            <v/>
          </cell>
        </row>
      </sheetData>
      <sheetData sheetId="847">
        <row r="1">
          <cell r="G1">
            <v>0</v>
          </cell>
        </row>
      </sheetData>
      <sheetData sheetId="848">
        <row r="1">
          <cell r="G1">
            <v>0</v>
          </cell>
        </row>
      </sheetData>
      <sheetData sheetId="849">
        <row r="1">
          <cell r="G1" t="str">
            <v/>
          </cell>
        </row>
      </sheetData>
      <sheetData sheetId="850">
        <row r="1">
          <cell r="G1">
            <v>0</v>
          </cell>
        </row>
      </sheetData>
      <sheetData sheetId="851">
        <row r="1">
          <cell r="G1">
            <v>0</v>
          </cell>
        </row>
      </sheetData>
      <sheetData sheetId="852">
        <row r="1">
          <cell r="G1" t="str">
            <v/>
          </cell>
        </row>
      </sheetData>
      <sheetData sheetId="853">
        <row r="1">
          <cell r="G1">
            <v>0</v>
          </cell>
        </row>
      </sheetData>
      <sheetData sheetId="854" refreshError="1"/>
      <sheetData sheetId="855" refreshError="1"/>
      <sheetData sheetId="856" refreshError="1"/>
      <sheetData sheetId="857">
        <row r="1">
          <cell r="G1">
            <v>0</v>
          </cell>
        </row>
      </sheetData>
      <sheetData sheetId="858">
        <row r="1">
          <cell r="G1">
            <v>0</v>
          </cell>
        </row>
      </sheetData>
      <sheetData sheetId="859">
        <row r="1">
          <cell r="G1" t="str">
            <v/>
          </cell>
        </row>
      </sheetData>
      <sheetData sheetId="860">
        <row r="1">
          <cell r="G1" t="str">
            <v/>
          </cell>
        </row>
      </sheetData>
      <sheetData sheetId="861">
        <row r="1">
          <cell r="G1" t="str">
            <v/>
          </cell>
        </row>
      </sheetData>
      <sheetData sheetId="862">
        <row r="1">
          <cell r="G1">
            <v>0</v>
          </cell>
        </row>
      </sheetData>
      <sheetData sheetId="863">
        <row r="1">
          <cell r="G1" t="str">
            <v/>
          </cell>
        </row>
      </sheetData>
      <sheetData sheetId="864">
        <row r="1">
          <cell r="G1" t="str">
            <v/>
          </cell>
        </row>
      </sheetData>
      <sheetData sheetId="865">
        <row r="1">
          <cell r="G1" t="str">
            <v/>
          </cell>
        </row>
      </sheetData>
      <sheetData sheetId="866">
        <row r="1">
          <cell r="G1" t="str">
            <v/>
          </cell>
        </row>
      </sheetData>
      <sheetData sheetId="867">
        <row r="1">
          <cell r="G1">
            <v>0</v>
          </cell>
        </row>
      </sheetData>
      <sheetData sheetId="868">
        <row r="1">
          <cell r="G1">
            <v>0</v>
          </cell>
        </row>
      </sheetData>
      <sheetData sheetId="869">
        <row r="1">
          <cell r="G1">
            <v>0</v>
          </cell>
        </row>
      </sheetData>
      <sheetData sheetId="870">
        <row r="1">
          <cell r="G1">
            <v>0</v>
          </cell>
        </row>
      </sheetData>
      <sheetData sheetId="871">
        <row r="1">
          <cell r="G1">
            <v>0</v>
          </cell>
        </row>
      </sheetData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>
        <row r="1">
          <cell r="G1">
            <v>0</v>
          </cell>
        </row>
      </sheetData>
      <sheetData sheetId="896">
        <row r="1">
          <cell r="G1">
            <v>0</v>
          </cell>
        </row>
      </sheetData>
      <sheetData sheetId="897">
        <row r="1">
          <cell r="G1">
            <v>0</v>
          </cell>
        </row>
      </sheetData>
      <sheetData sheetId="898">
        <row r="1">
          <cell r="G1">
            <v>0</v>
          </cell>
        </row>
      </sheetData>
      <sheetData sheetId="899">
        <row r="1">
          <cell r="G1">
            <v>0</v>
          </cell>
        </row>
      </sheetData>
      <sheetData sheetId="900">
        <row r="1">
          <cell r="G1">
            <v>0</v>
          </cell>
        </row>
      </sheetData>
      <sheetData sheetId="901">
        <row r="1">
          <cell r="G1">
            <v>0</v>
          </cell>
        </row>
      </sheetData>
      <sheetData sheetId="902">
        <row r="1">
          <cell r="G1">
            <v>0</v>
          </cell>
        </row>
      </sheetData>
      <sheetData sheetId="903">
        <row r="1">
          <cell r="G1">
            <v>0</v>
          </cell>
        </row>
      </sheetData>
      <sheetData sheetId="904">
        <row r="1">
          <cell r="G1">
            <v>0</v>
          </cell>
        </row>
      </sheetData>
      <sheetData sheetId="905">
        <row r="1">
          <cell r="G1">
            <v>0</v>
          </cell>
        </row>
      </sheetData>
      <sheetData sheetId="906">
        <row r="1">
          <cell r="G1">
            <v>0</v>
          </cell>
        </row>
      </sheetData>
      <sheetData sheetId="907">
        <row r="1">
          <cell r="G1">
            <v>0</v>
          </cell>
        </row>
      </sheetData>
      <sheetData sheetId="908">
        <row r="1">
          <cell r="G1">
            <v>0</v>
          </cell>
        </row>
      </sheetData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>
        <row r="1">
          <cell r="G1">
            <v>0</v>
          </cell>
        </row>
      </sheetData>
      <sheetData sheetId="918">
        <row r="1">
          <cell r="G1">
            <v>0</v>
          </cell>
        </row>
      </sheetData>
      <sheetData sheetId="919">
        <row r="1">
          <cell r="G1" t="str">
            <v/>
          </cell>
        </row>
      </sheetData>
      <sheetData sheetId="920">
        <row r="1">
          <cell r="G1">
            <v>0</v>
          </cell>
        </row>
      </sheetData>
      <sheetData sheetId="921">
        <row r="1">
          <cell r="G1" t="str">
            <v/>
          </cell>
        </row>
      </sheetData>
      <sheetData sheetId="922">
        <row r="1">
          <cell r="G1" t="str">
            <v/>
          </cell>
        </row>
      </sheetData>
      <sheetData sheetId="923">
        <row r="1">
          <cell r="G1" t="str">
            <v/>
          </cell>
        </row>
      </sheetData>
      <sheetData sheetId="924">
        <row r="1">
          <cell r="G1">
            <v>0</v>
          </cell>
        </row>
      </sheetData>
      <sheetData sheetId="925" refreshError="1"/>
      <sheetData sheetId="926" refreshError="1"/>
      <sheetData sheetId="927">
        <row r="1">
          <cell r="G1">
            <v>0</v>
          </cell>
        </row>
      </sheetData>
      <sheetData sheetId="928">
        <row r="1">
          <cell r="G1" t="str">
            <v/>
          </cell>
        </row>
      </sheetData>
      <sheetData sheetId="929">
        <row r="1">
          <cell r="G1" t="str">
            <v/>
          </cell>
        </row>
      </sheetData>
      <sheetData sheetId="930">
        <row r="1">
          <cell r="G1">
            <v>0</v>
          </cell>
        </row>
      </sheetData>
      <sheetData sheetId="931">
        <row r="1">
          <cell r="G1" t="str">
            <v/>
          </cell>
        </row>
      </sheetData>
      <sheetData sheetId="932">
        <row r="1">
          <cell r="G1" t="str">
            <v/>
          </cell>
        </row>
      </sheetData>
      <sheetData sheetId="933">
        <row r="1">
          <cell r="G1">
            <v>0</v>
          </cell>
        </row>
      </sheetData>
      <sheetData sheetId="934">
        <row r="1">
          <cell r="G1">
            <v>0</v>
          </cell>
        </row>
      </sheetData>
      <sheetData sheetId="935">
        <row r="1">
          <cell r="G1">
            <v>0</v>
          </cell>
        </row>
      </sheetData>
      <sheetData sheetId="936">
        <row r="1">
          <cell r="G1">
            <v>0</v>
          </cell>
        </row>
      </sheetData>
      <sheetData sheetId="937">
        <row r="1">
          <cell r="G1">
            <v>0</v>
          </cell>
        </row>
      </sheetData>
      <sheetData sheetId="938">
        <row r="1">
          <cell r="G1">
            <v>0</v>
          </cell>
        </row>
      </sheetData>
      <sheetData sheetId="939">
        <row r="1">
          <cell r="G1">
            <v>0</v>
          </cell>
        </row>
      </sheetData>
      <sheetData sheetId="940">
        <row r="1">
          <cell r="G1">
            <v>0</v>
          </cell>
        </row>
      </sheetData>
      <sheetData sheetId="941">
        <row r="1">
          <cell r="G1">
            <v>0</v>
          </cell>
        </row>
      </sheetData>
      <sheetData sheetId="942">
        <row r="1">
          <cell r="G1">
            <v>0</v>
          </cell>
        </row>
      </sheetData>
      <sheetData sheetId="943">
        <row r="1">
          <cell r="G1">
            <v>0</v>
          </cell>
        </row>
      </sheetData>
      <sheetData sheetId="944">
        <row r="1">
          <cell r="G1">
            <v>0</v>
          </cell>
        </row>
      </sheetData>
      <sheetData sheetId="945">
        <row r="1">
          <cell r="G1">
            <v>0</v>
          </cell>
        </row>
      </sheetData>
      <sheetData sheetId="946">
        <row r="1">
          <cell r="G1">
            <v>0</v>
          </cell>
        </row>
      </sheetData>
      <sheetData sheetId="947">
        <row r="1">
          <cell r="G1">
            <v>0</v>
          </cell>
        </row>
      </sheetData>
      <sheetData sheetId="948">
        <row r="1">
          <cell r="G1">
            <v>0</v>
          </cell>
        </row>
      </sheetData>
      <sheetData sheetId="949">
        <row r="1">
          <cell r="G1">
            <v>0</v>
          </cell>
        </row>
      </sheetData>
      <sheetData sheetId="950">
        <row r="1">
          <cell r="G1">
            <v>0</v>
          </cell>
        </row>
      </sheetData>
      <sheetData sheetId="951">
        <row r="1">
          <cell r="G1">
            <v>0</v>
          </cell>
        </row>
      </sheetData>
      <sheetData sheetId="952">
        <row r="1">
          <cell r="G1" t="str">
            <v/>
          </cell>
        </row>
      </sheetData>
      <sheetData sheetId="953">
        <row r="1">
          <cell r="G1" t="str">
            <v/>
          </cell>
        </row>
      </sheetData>
      <sheetData sheetId="954">
        <row r="1">
          <cell r="G1" t="str">
            <v/>
          </cell>
        </row>
      </sheetData>
      <sheetData sheetId="955">
        <row r="1">
          <cell r="G1">
            <v>0</v>
          </cell>
        </row>
      </sheetData>
      <sheetData sheetId="956">
        <row r="1">
          <cell r="G1">
            <v>0</v>
          </cell>
        </row>
      </sheetData>
      <sheetData sheetId="957">
        <row r="1">
          <cell r="G1" t="str">
            <v/>
          </cell>
        </row>
      </sheetData>
      <sheetData sheetId="958">
        <row r="1">
          <cell r="G1" t="str">
            <v/>
          </cell>
        </row>
      </sheetData>
      <sheetData sheetId="959">
        <row r="1">
          <cell r="G1" t="str">
            <v/>
          </cell>
        </row>
      </sheetData>
      <sheetData sheetId="960">
        <row r="1">
          <cell r="G1" t="str">
            <v/>
          </cell>
        </row>
      </sheetData>
      <sheetData sheetId="961">
        <row r="1">
          <cell r="G1" t="str">
            <v/>
          </cell>
        </row>
      </sheetData>
      <sheetData sheetId="962">
        <row r="1">
          <cell r="G1" t="str">
            <v/>
          </cell>
        </row>
      </sheetData>
      <sheetData sheetId="963">
        <row r="1">
          <cell r="G1" t="str">
            <v/>
          </cell>
        </row>
      </sheetData>
      <sheetData sheetId="964">
        <row r="1">
          <cell r="G1" t="str">
            <v/>
          </cell>
        </row>
      </sheetData>
      <sheetData sheetId="965">
        <row r="1">
          <cell r="G1" t="str">
            <v/>
          </cell>
        </row>
      </sheetData>
      <sheetData sheetId="966">
        <row r="1">
          <cell r="G1" t="str">
            <v/>
          </cell>
        </row>
      </sheetData>
      <sheetData sheetId="967">
        <row r="1">
          <cell r="G1" t="str">
            <v/>
          </cell>
        </row>
      </sheetData>
      <sheetData sheetId="968">
        <row r="1">
          <cell r="G1" t="str">
            <v/>
          </cell>
        </row>
      </sheetData>
      <sheetData sheetId="969">
        <row r="1">
          <cell r="G1" t="str">
            <v/>
          </cell>
        </row>
      </sheetData>
      <sheetData sheetId="970">
        <row r="1">
          <cell r="G1" t="str">
            <v/>
          </cell>
        </row>
      </sheetData>
      <sheetData sheetId="971">
        <row r="1">
          <cell r="G1" t="str">
            <v/>
          </cell>
        </row>
      </sheetData>
      <sheetData sheetId="972">
        <row r="1">
          <cell r="G1" t="str">
            <v/>
          </cell>
        </row>
      </sheetData>
      <sheetData sheetId="973">
        <row r="1">
          <cell r="G1" t="str">
            <v/>
          </cell>
        </row>
      </sheetData>
      <sheetData sheetId="974">
        <row r="1">
          <cell r="G1" t="str">
            <v/>
          </cell>
        </row>
      </sheetData>
      <sheetData sheetId="975">
        <row r="1">
          <cell r="G1" t="str">
            <v/>
          </cell>
        </row>
      </sheetData>
      <sheetData sheetId="976">
        <row r="1">
          <cell r="G1" t="str">
            <v/>
          </cell>
        </row>
      </sheetData>
      <sheetData sheetId="977">
        <row r="1">
          <cell r="G1" t="str">
            <v/>
          </cell>
        </row>
      </sheetData>
      <sheetData sheetId="978">
        <row r="1">
          <cell r="G1" t="str">
            <v/>
          </cell>
        </row>
      </sheetData>
      <sheetData sheetId="979">
        <row r="1">
          <cell r="G1" t="str">
            <v/>
          </cell>
        </row>
      </sheetData>
      <sheetData sheetId="980">
        <row r="1">
          <cell r="G1" t="str">
            <v/>
          </cell>
        </row>
      </sheetData>
      <sheetData sheetId="981">
        <row r="1">
          <cell r="G1" t="str">
            <v/>
          </cell>
        </row>
      </sheetData>
      <sheetData sheetId="982">
        <row r="1">
          <cell r="G1" t="str">
            <v/>
          </cell>
        </row>
      </sheetData>
      <sheetData sheetId="983">
        <row r="1">
          <cell r="G1" t="str">
            <v/>
          </cell>
        </row>
      </sheetData>
      <sheetData sheetId="984">
        <row r="1">
          <cell r="G1" t="str">
            <v/>
          </cell>
        </row>
      </sheetData>
      <sheetData sheetId="985">
        <row r="1">
          <cell r="G1" t="str">
            <v/>
          </cell>
        </row>
      </sheetData>
      <sheetData sheetId="986">
        <row r="1">
          <cell r="G1" t="str">
            <v/>
          </cell>
        </row>
      </sheetData>
      <sheetData sheetId="987">
        <row r="1">
          <cell r="G1" t="str">
            <v/>
          </cell>
        </row>
      </sheetData>
      <sheetData sheetId="988">
        <row r="1">
          <cell r="G1" t="str">
            <v/>
          </cell>
        </row>
      </sheetData>
      <sheetData sheetId="989">
        <row r="1">
          <cell r="G1" t="str">
            <v/>
          </cell>
        </row>
      </sheetData>
      <sheetData sheetId="990">
        <row r="1">
          <cell r="G1" t="str">
            <v/>
          </cell>
        </row>
      </sheetData>
      <sheetData sheetId="991">
        <row r="1">
          <cell r="G1" t="str">
            <v/>
          </cell>
        </row>
      </sheetData>
      <sheetData sheetId="992">
        <row r="1">
          <cell r="G1" t="str">
            <v/>
          </cell>
        </row>
      </sheetData>
      <sheetData sheetId="993">
        <row r="1">
          <cell r="G1" t="str">
            <v/>
          </cell>
        </row>
      </sheetData>
      <sheetData sheetId="994">
        <row r="1">
          <cell r="G1" t="str">
            <v/>
          </cell>
        </row>
      </sheetData>
      <sheetData sheetId="995">
        <row r="1">
          <cell r="G1" t="str">
            <v/>
          </cell>
        </row>
      </sheetData>
      <sheetData sheetId="996">
        <row r="1">
          <cell r="G1" t="str">
            <v/>
          </cell>
        </row>
      </sheetData>
      <sheetData sheetId="997">
        <row r="1">
          <cell r="G1" t="str">
            <v/>
          </cell>
        </row>
      </sheetData>
      <sheetData sheetId="998">
        <row r="1">
          <cell r="G1" t="str">
            <v/>
          </cell>
        </row>
      </sheetData>
      <sheetData sheetId="999">
        <row r="1">
          <cell r="G1" t="str">
            <v/>
          </cell>
        </row>
      </sheetData>
      <sheetData sheetId="1000">
        <row r="1">
          <cell r="G1" t="str">
            <v/>
          </cell>
        </row>
      </sheetData>
      <sheetData sheetId="1001">
        <row r="1">
          <cell r="G1" t="str">
            <v/>
          </cell>
        </row>
      </sheetData>
      <sheetData sheetId="1002">
        <row r="1">
          <cell r="G1" t="str">
            <v/>
          </cell>
        </row>
      </sheetData>
      <sheetData sheetId="1003">
        <row r="1">
          <cell r="G1" t="str">
            <v/>
          </cell>
        </row>
      </sheetData>
      <sheetData sheetId="1004">
        <row r="1">
          <cell r="G1" t="str">
            <v/>
          </cell>
        </row>
      </sheetData>
      <sheetData sheetId="1005">
        <row r="1">
          <cell r="G1" t="str">
            <v/>
          </cell>
        </row>
      </sheetData>
      <sheetData sheetId="1006">
        <row r="1">
          <cell r="G1" t="str">
            <v/>
          </cell>
        </row>
      </sheetData>
      <sheetData sheetId="1007">
        <row r="1">
          <cell r="G1" t="str">
            <v/>
          </cell>
        </row>
      </sheetData>
      <sheetData sheetId="1008">
        <row r="1">
          <cell r="G1" t="str">
            <v/>
          </cell>
        </row>
      </sheetData>
      <sheetData sheetId="1009">
        <row r="1">
          <cell r="G1" t="str">
            <v/>
          </cell>
        </row>
      </sheetData>
      <sheetData sheetId="1010">
        <row r="1">
          <cell r="G1" t="str">
            <v/>
          </cell>
        </row>
      </sheetData>
      <sheetData sheetId="1011">
        <row r="1">
          <cell r="G1" t="str">
            <v/>
          </cell>
        </row>
      </sheetData>
      <sheetData sheetId="1012">
        <row r="1">
          <cell r="G1" t="str">
            <v/>
          </cell>
        </row>
      </sheetData>
      <sheetData sheetId="1013">
        <row r="1">
          <cell r="G1" t="str">
            <v/>
          </cell>
        </row>
      </sheetData>
      <sheetData sheetId="1014">
        <row r="1">
          <cell r="G1" t="str">
            <v/>
          </cell>
        </row>
      </sheetData>
      <sheetData sheetId="1015">
        <row r="1">
          <cell r="G1">
            <v>0</v>
          </cell>
        </row>
      </sheetData>
      <sheetData sheetId="1016">
        <row r="1">
          <cell r="G1" t="str">
            <v/>
          </cell>
        </row>
      </sheetData>
      <sheetData sheetId="1017">
        <row r="1">
          <cell r="G1" t="str">
            <v/>
          </cell>
        </row>
      </sheetData>
      <sheetData sheetId="1018">
        <row r="1">
          <cell r="G1" t="str">
            <v/>
          </cell>
        </row>
      </sheetData>
      <sheetData sheetId="1019">
        <row r="1">
          <cell r="G1" t="str">
            <v/>
          </cell>
        </row>
      </sheetData>
      <sheetData sheetId="1020">
        <row r="1">
          <cell r="G1" t="str">
            <v/>
          </cell>
        </row>
      </sheetData>
      <sheetData sheetId="1021">
        <row r="1">
          <cell r="G1" t="str">
            <v/>
          </cell>
        </row>
      </sheetData>
      <sheetData sheetId="1022">
        <row r="1">
          <cell r="G1" t="str">
            <v/>
          </cell>
        </row>
      </sheetData>
      <sheetData sheetId="1023">
        <row r="1">
          <cell r="G1" t="str">
            <v/>
          </cell>
        </row>
      </sheetData>
      <sheetData sheetId="1024">
        <row r="1">
          <cell r="G1" t="str">
            <v/>
          </cell>
        </row>
      </sheetData>
      <sheetData sheetId="1025">
        <row r="1">
          <cell r="G1" t="str">
            <v/>
          </cell>
        </row>
      </sheetData>
      <sheetData sheetId="1026">
        <row r="1">
          <cell r="G1" t="str">
            <v/>
          </cell>
        </row>
      </sheetData>
      <sheetData sheetId="1027">
        <row r="1">
          <cell r="G1" t="str">
            <v/>
          </cell>
        </row>
      </sheetData>
      <sheetData sheetId="1028">
        <row r="1">
          <cell r="G1" t="str">
            <v/>
          </cell>
        </row>
      </sheetData>
      <sheetData sheetId="1029">
        <row r="1">
          <cell r="G1" t="str">
            <v/>
          </cell>
        </row>
      </sheetData>
      <sheetData sheetId="1030">
        <row r="1">
          <cell r="G1" t="str">
            <v/>
          </cell>
        </row>
      </sheetData>
      <sheetData sheetId="1031">
        <row r="1">
          <cell r="G1" t="str">
            <v/>
          </cell>
        </row>
      </sheetData>
      <sheetData sheetId="1032">
        <row r="1">
          <cell r="G1" t="str">
            <v/>
          </cell>
        </row>
      </sheetData>
      <sheetData sheetId="1033">
        <row r="1">
          <cell r="G1" t="str">
            <v/>
          </cell>
        </row>
      </sheetData>
      <sheetData sheetId="1034">
        <row r="1">
          <cell r="G1" t="str">
            <v/>
          </cell>
        </row>
      </sheetData>
      <sheetData sheetId="1035">
        <row r="1">
          <cell r="G1" t="str">
            <v/>
          </cell>
        </row>
      </sheetData>
      <sheetData sheetId="1036">
        <row r="1">
          <cell r="G1" t="str">
            <v/>
          </cell>
        </row>
      </sheetData>
      <sheetData sheetId="1037">
        <row r="1">
          <cell r="G1" t="str">
            <v/>
          </cell>
        </row>
      </sheetData>
      <sheetData sheetId="1038">
        <row r="1">
          <cell r="G1" t="str">
            <v/>
          </cell>
        </row>
      </sheetData>
      <sheetData sheetId="1039">
        <row r="1">
          <cell r="G1" t="str">
            <v/>
          </cell>
        </row>
      </sheetData>
      <sheetData sheetId="1040">
        <row r="1">
          <cell r="G1" t="str">
            <v/>
          </cell>
        </row>
      </sheetData>
      <sheetData sheetId="1041">
        <row r="1">
          <cell r="G1" t="str">
            <v/>
          </cell>
        </row>
      </sheetData>
      <sheetData sheetId="1042">
        <row r="1">
          <cell r="G1" t="str">
            <v/>
          </cell>
        </row>
      </sheetData>
      <sheetData sheetId="1043">
        <row r="1">
          <cell r="G1" t="str">
            <v/>
          </cell>
        </row>
      </sheetData>
      <sheetData sheetId="1044">
        <row r="1">
          <cell r="G1">
            <v>0</v>
          </cell>
        </row>
      </sheetData>
      <sheetData sheetId="1045">
        <row r="1">
          <cell r="G1">
            <v>0</v>
          </cell>
        </row>
      </sheetData>
      <sheetData sheetId="1046">
        <row r="1">
          <cell r="G1">
            <v>0</v>
          </cell>
        </row>
      </sheetData>
      <sheetData sheetId="1047">
        <row r="1">
          <cell r="G1">
            <v>0</v>
          </cell>
        </row>
      </sheetData>
      <sheetData sheetId="1048">
        <row r="1">
          <cell r="G1">
            <v>0</v>
          </cell>
        </row>
      </sheetData>
      <sheetData sheetId="1049">
        <row r="1">
          <cell r="G1">
            <v>0</v>
          </cell>
        </row>
      </sheetData>
      <sheetData sheetId="1050">
        <row r="1">
          <cell r="G1">
            <v>0</v>
          </cell>
        </row>
      </sheetData>
      <sheetData sheetId="1051">
        <row r="1">
          <cell r="G1">
            <v>0</v>
          </cell>
        </row>
      </sheetData>
      <sheetData sheetId="1052">
        <row r="1">
          <cell r="G1" t="str">
            <v/>
          </cell>
        </row>
      </sheetData>
      <sheetData sheetId="1053">
        <row r="1">
          <cell r="G1" t="str">
            <v/>
          </cell>
        </row>
      </sheetData>
      <sheetData sheetId="1054">
        <row r="1">
          <cell r="G1" t="str">
            <v/>
          </cell>
        </row>
      </sheetData>
      <sheetData sheetId="1055">
        <row r="1">
          <cell r="G1">
            <v>0</v>
          </cell>
        </row>
      </sheetData>
      <sheetData sheetId="1056">
        <row r="1">
          <cell r="G1">
            <v>0</v>
          </cell>
        </row>
      </sheetData>
      <sheetData sheetId="1057">
        <row r="1">
          <cell r="G1">
            <v>0</v>
          </cell>
        </row>
      </sheetData>
      <sheetData sheetId="1058">
        <row r="1">
          <cell r="G1">
            <v>0</v>
          </cell>
        </row>
      </sheetData>
      <sheetData sheetId="1059">
        <row r="1">
          <cell r="G1">
            <v>0</v>
          </cell>
        </row>
      </sheetData>
      <sheetData sheetId="1060">
        <row r="1">
          <cell r="G1">
            <v>0</v>
          </cell>
        </row>
      </sheetData>
      <sheetData sheetId="1061">
        <row r="1">
          <cell r="G1">
            <v>0</v>
          </cell>
        </row>
      </sheetData>
      <sheetData sheetId="1062">
        <row r="1">
          <cell r="G1">
            <v>0</v>
          </cell>
        </row>
      </sheetData>
      <sheetData sheetId="1063">
        <row r="1">
          <cell r="G1">
            <v>0</v>
          </cell>
        </row>
      </sheetData>
      <sheetData sheetId="1064">
        <row r="1">
          <cell r="G1">
            <v>0</v>
          </cell>
        </row>
      </sheetData>
      <sheetData sheetId="1065">
        <row r="1">
          <cell r="G1">
            <v>0</v>
          </cell>
        </row>
      </sheetData>
      <sheetData sheetId="1066">
        <row r="1">
          <cell r="G1">
            <v>0</v>
          </cell>
        </row>
      </sheetData>
      <sheetData sheetId="1067">
        <row r="1">
          <cell r="G1">
            <v>0</v>
          </cell>
        </row>
      </sheetData>
      <sheetData sheetId="1068">
        <row r="1">
          <cell r="G1">
            <v>0</v>
          </cell>
        </row>
      </sheetData>
      <sheetData sheetId="1069">
        <row r="1">
          <cell r="G1" t="str">
            <v/>
          </cell>
        </row>
      </sheetData>
      <sheetData sheetId="1070">
        <row r="1">
          <cell r="G1">
            <v>0</v>
          </cell>
        </row>
      </sheetData>
      <sheetData sheetId="1071">
        <row r="1">
          <cell r="G1" t="str">
            <v/>
          </cell>
        </row>
      </sheetData>
      <sheetData sheetId="1072">
        <row r="1">
          <cell r="G1" t="str">
            <v/>
          </cell>
        </row>
      </sheetData>
      <sheetData sheetId="1073">
        <row r="1">
          <cell r="G1" t="str">
            <v/>
          </cell>
        </row>
      </sheetData>
      <sheetData sheetId="1074">
        <row r="1">
          <cell r="G1" t="str">
            <v/>
          </cell>
        </row>
      </sheetData>
      <sheetData sheetId="1075">
        <row r="1">
          <cell r="G1" t="str">
            <v/>
          </cell>
        </row>
      </sheetData>
      <sheetData sheetId="1076">
        <row r="1">
          <cell r="G1" t="str">
            <v/>
          </cell>
        </row>
      </sheetData>
      <sheetData sheetId="1077">
        <row r="1">
          <cell r="G1" t="str">
            <v/>
          </cell>
        </row>
      </sheetData>
      <sheetData sheetId="1078">
        <row r="1">
          <cell r="G1" t="str">
            <v/>
          </cell>
        </row>
      </sheetData>
      <sheetData sheetId="1079">
        <row r="1">
          <cell r="G1">
            <v>0</v>
          </cell>
        </row>
      </sheetData>
      <sheetData sheetId="1080">
        <row r="1">
          <cell r="G1">
            <v>0</v>
          </cell>
        </row>
      </sheetData>
      <sheetData sheetId="1081">
        <row r="1">
          <cell r="G1">
            <v>0</v>
          </cell>
        </row>
      </sheetData>
      <sheetData sheetId="1082">
        <row r="1">
          <cell r="G1">
            <v>0</v>
          </cell>
        </row>
      </sheetData>
      <sheetData sheetId="1083">
        <row r="1">
          <cell r="G1">
            <v>0</v>
          </cell>
        </row>
      </sheetData>
      <sheetData sheetId="1084">
        <row r="1">
          <cell r="G1">
            <v>0</v>
          </cell>
        </row>
      </sheetData>
      <sheetData sheetId="1085">
        <row r="1">
          <cell r="G1">
            <v>0</v>
          </cell>
        </row>
      </sheetData>
      <sheetData sheetId="1086">
        <row r="1">
          <cell r="G1" t="str">
            <v/>
          </cell>
        </row>
      </sheetData>
      <sheetData sheetId="1087">
        <row r="1">
          <cell r="G1" t="str">
            <v/>
          </cell>
        </row>
      </sheetData>
      <sheetData sheetId="1088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>
        <row r="1">
          <cell r="G1" t="str">
            <v/>
          </cell>
        </row>
      </sheetData>
      <sheetData sheetId="1101">
        <row r="1">
          <cell r="G1" t="str">
            <v/>
          </cell>
        </row>
      </sheetData>
      <sheetData sheetId="1102">
        <row r="1">
          <cell r="G1" t="str">
            <v/>
          </cell>
        </row>
      </sheetData>
      <sheetData sheetId="1103">
        <row r="1">
          <cell r="G1" t="str">
            <v/>
          </cell>
        </row>
      </sheetData>
      <sheetData sheetId="1104">
        <row r="1">
          <cell r="G1" t="str">
            <v/>
          </cell>
        </row>
      </sheetData>
      <sheetData sheetId="1105">
        <row r="1">
          <cell r="G1" t="str">
            <v/>
          </cell>
        </row>
      </sheetData>
      <sheetData sheetId="1106">
        <row r="1">
          <cell r="G1" t="str">
            <v/>
          </cell>
        </row>
      </sheetData>
      <sheetData sheetId="1107">
        <row r="1">
          <cell r="G1" t="str">
            <v/>
          </cell>
        </row>
      </sheetData>
      <sheetData sheetId="1108">
        <row r="1">
          <cell r="G1" t="str">
            <v/>
          </cell>
        </row>
      </sheetData>
      <sheetData sheetId="1109">
        <row r="1">
          <cell r="G1" t="str">
            <v/>
          </cell>
        </row>
      </sheetData>
      <sheetData sheetId="1110">
        <row r="1">
          <cell r="G1" t="str">
            <v/>
          </cell>
        </row>
      </sheetData>
      <sheetData sheetId="1111">
        <row r="1">
          <cell r="G1" t="str">
            <v/>
          </cell>
        </row>
      </sheetData>
      <sheetData sheetId="1112">
        <row r="1">
          <cell r="G1" t="str">
            <v/>
          </cell>
        </row>
      </sheetData>
      <sheetData sheetId="1113">
        <row r="1">
          <cell r="G1">
            <v>0</v>
          </cell>
        </row>
      </sheetData>
      <sheetData sheetId="1114">
        <row r="1">
          <cell r="G1">
            <v>0</v>
          </cell>
        </row>
      </sheetData>
      <sheetData sheetId="1115">
        <row r="1">
          <cell r="G1">
            <v>0</v>
          </cell>
        </row>
      </sheetData>
      <sheetData sheetId="1116">
        <row r="1">
          <cell r="G1">
            <v>0</v>
          </cell>
        </row>
      </sheetData>
      <sheetData sheetId="1117">
        <row r="1">
          <cell r="G1">
            <v>0</v>
          </cell>
        </row>
      </sheetData>
      <sheetData sheetId="1118">
        <row r="1">
          <cell r="G1">
            <v>0</v>
          </cell>
        </row>
      </sheetData>
      <sheetData sheetId="1119">
        <row r="1">
          <cell r="G1">
            <v>0</v>
          </cell>
        </row>
      </sheetData>
      <sheetData sheetId="1120">
        <row r="1">
          <cell r="G1">
            <v>0</v>
          </cell>
        </row>
      </sheetData>
      <sheetData sheetId="1121">
        <row r="1">
          <cell r="G1">
            <v>0</v>
          </cell>
        </row>
      </sheetData>
      <sheetData sheetId="1122">
        <row r="1">
          <cell r="G1">
            <v>0</v>
          </cell>
        </row>
      </sheetData>
      <sheetData sheetId="1123">
        <row r="1">
          <cell r="G1">
            <v>0</v>
          </cell>
        </row>
      </sheetData>
      <sheetData sheetId="1124">
        <row r="1">
          <cell r="G1">
            <v>0</v>
          </cell>
        </row>
      </sheetData>
      <sheetData sheetId="1125">
        <row r="1">
          <cell r="G1">
            <v>0</v>
          </cell>
        </row>
      </sheetData>
      <sheetData sheetId="1126">
        <row r="1">
          <cell r="G1">
            <v>0</v>
          </cell>
        </row>
      </sheetData>
      <sheetData sheetId="1127">
        <row r="1">
          <cell r="G1">
            <v>0</v>
          </cell>
        </row>
      </sheetData>
      <sheetData sheetId="1128">
        <row r="1">
          <cell r="G1">
            <v>0</v>
          </cell>
        </row>
      </sheetData>
      <sheetData sheetId="1129">
        <row r="1">
          <cell r="G1">
            <v>0</v>
          </cell>
        </row>
      </sheetData>
      <sheetData sheetId="1130"/>
      <sheetData sheetId="1131">
        <row r="1">
          <cell r="G1">
            <v>0</v>
          </cell>
        </row>
      </sheetData>
      <sheetData sheetId="1132">
        <row r="1">
          <cell r="G1">
            <v>0</v>
          </cell>
        </row>
      </sheetData>
      <sheetData sheetId="1133">
        <row r="1">
          <cell r="G1">
            <v>0</v>
          </cell>
        </row>
      </sheetData>
      <sheetData sheetId="1134">
        <row r="1">
          <cell r="G1">
            <v>0</v>
          </cell>
        </row>
      </sheetData>
      <sheetData sheetId="1135">
        <row r="1">
          <cell r="G1">
            <v>0</v>
          </cell>
        </row>
      </sheetData>
      <sheetData sheetId="1136">
        <row r="1">
          <cell r="G1">
            <v>0</v>
          </cell>
        </row>
      </sheetData>
      <sheetData sheetId="1137"/>
      <sheetData sheetId="1138">
        <row r="1">
          <cell r="G1">
            <v>0</v>
          </cell>
        </row>
      </sheetData>
      <sheetData sheetId="1139">
        <row r="1">
          <cell r="G1">
            <v>0</v>
          </cell>
        </row>
      </sheetData>
      <sheetData sheetId="1140"/>
      <sheetData sheetId="1141">
        <row r="1">
          <cell r="G1">
            <v>0</v>
          </cell>
        </row>
      </sheetData>
      <sheetData sheetId="1142"/>
      <sheetData sheetId="1143" refreshError="1"/>
      <sheetData sheetId="1144" refreshError="1"/>
      <sheetData sheetId="1145" refreshError="1"/>
      <sheetData sheetId="1146">
        <row r="1">
          <cell r="G1" t="str">
            <v/>
          </cell>
        </row>
      </sheetData>
      <sheetData sheetId="1147">
        <row r="1">
          <cell r="G1" t="str">
            <v/>
          </cell>
        </row>
      </sheetData>
      <sheetData sheetId="1148">
        <row r="1">
          <cell r="G1" t="str">
            <v/>
          </cell>
        </row>
      </sheetData>
      <sheetData sheetId="1149">
        <row r="1">
          <cell r="G1" t="str">
            <v/>
          </cell>
        </row>
      </sheetData>
      <sheetData sheetId="1150">
        <row r="1">
          <cell r="G1">
            <v>0</v>
          </cell>
        </row>
      </sheetData>
      <sheetData sheetId="1151">
        <row r="1">
          <cell r="G1" t="str">
            <v/>
          </cell>
        </row>
      </sheetData>
      <sheetData sheetId="1152">
        <row r="1">
          <cell r="G1" t="str">
            <v/>
          </cell>
        </row>
      </sheetData>
      <sheetData sheetId="1153">
        <row r="1">
          <cell r="G1" t="str">
            <v/>
          </cell>
        </row>
      </sheetData>
      <sheetData sheetId="1154">
        <row r="1">
          <cell r="G1">
            <v>0</v>
          </cell>
        </row>
      </sheetData>
      <sheetData sheetId="1155">
        <row r="1">
          <cell r="G1" t="str">
            <v/>
          </cell>
        </row>
      </sheetData>
      <sheetData sheetId="1156"/>
      <sheetData sheetId="1157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/>
      <sheetData sheetId="1200">
        <row r="1">
          <cell r="G1">
            <v>0</v>
          </cell>
        </row>
      </sheetData>
      <sheetData sheetId="1201">
        <row r="1">
          <cell r="G1">
            <v>0</v>
          </cell>
        </row>
      </sheetData>
      <sheetData sheetId="1202">
        <row r="1">
          <cell r="G1">
            <v>0</v>
          </cell>
        </row>
      </sheetData>
      <sheetData sheetId="1203">
        <row r="1">
          <cell r="G1" t="str">
            <v/>
          </cell>
        </row>
      </sheetData>
      <sheetData sheetId="1204">
        <row r="1">
          <cell r="G1" t="str">
            <v/>
          </cell>
        </row>
      </sheetData>
      <sheetData sheetId="1205">
        <row r="1">
          <cell r="G1" t="str">
            <v/>
          </cell>
        </row>
      </sheetData>
      <sheetData sheetId="1206">
        <row r="1">
          <cell r="G1" t="str">
            <v/>
          </cell>
        </row>
      </sheetData>
      <sheetData sheetId="1207">
        <row r="1">
          <cell r="G1" t="str">
            <v/>
          </cell>
        </row>
      </sheetData>
      <sheetData sheetId="1208">
        <row r="1">
          <cell r="G1" t="str">
            <v/>
          </cell>
        </row>
      </sheetData>
      <sheetData sheetId="1209">
        <row r="1">
          <cell r="G1" t="str">
            <v/>
          </cell>
        </row>
      </sheetData>
      <sheetData sheetId="1210" refreshError="1"/>
      <sheetData sheetId="1211" refreshError="1"/>
      <sheetData sheetId="1212">
        <row r="1">
          <cell r="G1" t="str">
            <v/>
          </cell>
        </row>
      </sheetData>
      <sheetData sheetId="1213">
        <row r="1">
          <cell r="G1" t="str">
            <v/>
          </cell>
        </row>
      </sheetData>
      <sheetData sheetId="1214">
        <row r="1">
          <cell r="G1" t="str">
            <v/>
          </cell>
        </row>
      </sheetData>
      <sheetData sheetId="1215">
        <row r="1">
          <cell r="G1" t="str">
            <v/>
          </cell>
        </row>
      </sheetData>
      <sheetData sheetId="1216">
        <row r="1">
          <cell r="G1" t="str">
            <v/>
          </cell>
        </row>
      </sheetData>
      <sheetData sheetId="1217">
        <row r="1">
          <cell r="G1" t="str">
            <v/>
          </cell>
        </row>
      </sheetData>
      <sheetData sheetId="1218">
        <row r="1">
          <cell r="G1" t="str">
            <v/>
          </cell>
        </row>
      </sheetData>
      <sheetData sheetId="1219">
        <row r="1">
          <cell r="G1" t="str">
            <v/>
          </cell>
        </row>
      </sheetData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>
        <row r="1">
          <cell r="G1" t="str">
            <v/>
          </cell>
        </row>
      </sheetData>
      <sheetData sheetId="1227">
        <row r="1">
          <cell r="G1" t="str">
            <v/>
          </cell>
        </row>
      </sheetData>
      <sheetData sheetId="1228">
        <row r="1">
          <cell r="G1" t="str">
            <v/>
          </cell>
        </row>
      </sheetData>
      <sheetData sheetId="1229">
        <row r="1">
          <cell r="G1" t="str">
            <v/>
          </cell>
        </row>
      </sheetData>
      <sheetData sheetId="1230">
        <row r="1">
          <cell r="G1" t="str">
            <v/>
          </cell>
        </row>
      </sheetData>
      <sheetData sheetId="1231">
        <row r="1">
          <cell r="G1" t="str">
            <v/>
          </cell>
        </row>
      </sheetData>
      <sheetData sheetId="1232">
        <row r="1">
          <cell r="G1" t="str">
            <v/>
          </cell>
        </row>
      </sheetData>
      <sheetData sheetId="1233">
        <row r="1">
          <cell r="G1" t="str">
            <v/>
          </cell>
        </row>
      </sheetData>
      <sheetData sheetId="1234">
        <row r="1">
          <cell r="G1" t="str">
            <v/>
          </cell>
        </row>
      </sheetData>
      <sheetData sheetId="1235">
        <row r="1">
          <cell r="G1" t="str">
            <v/>
          </cell>
        </row>
      </sheetData>
      <sheetData sheetId="1236">
        <row r="1">
          <cell r="G1" t="str">
            <v/>
          </cell>
        </row>
      </sheetData>
      <sheetData sheetId="1237">
        <row r="1">
          <cell r="G1" t="str">
            <v/>
          </cell>
        </row>
      </sheetData>
      <sheetData sheetId="1238">
        <row r="1">
          <cell r="G1" t="str">
            <v/>
          </cell>
        </row>
      </sheetData>
      <sheetData sheetId="1239">
        <row r="1">
          <cell r="G1" t="str">
            <v/>
          </cell>
        </row>
      </sheetData>
      <sheetData sheetId="1240">
        <row r="1">
          <cell r="G1" t="str">
            <v/>
          </cell>
        </row>
      </sheetData>
      <sheetData sheetId="1241">
        <row r="1">
          <cell r="G1" t="str">
            <v/>
          </cell>
        </row>
      </sheetData>
      <sheetData sheetId="1242">
        <row r="1">
          <cell r="G1" t="str">
            <v/>
          </cell>
        </row>
      </sheetData>
      <sheetData sheetId="1243">
        <row r="1">
          <cell r="G1" t="str">
            <v/>
          </cell>
        </row>
      </sheetData>
      <sheetData sheetId="1244">
        <row r="1">
          <cell r="G1" t="str">
            <v/>
          </cell>
        </row>
      </sheetData>
      <sheetData sheetId="1245">
        <row r="1">
          <cell r="G1" t="str">
            <v/>
          </cell>
        </row>
      </sheetData>
      <sheetData sheetId="1246">
        <row r="1">
          <cell r="G1">
            <v>0</v>
          </cell>
        </row>
      </sheetData>
      <sheetData sheetId="1247">
        <row r="1">
          <cell r="G1">
            <v>0</v>
          </cell>
        </row>
      </sheetData>
      <sheetData sheetId="1248">
        <row r="1">
          <cell r="G1">
            <v>0</v>
          </cell>
        </row>
      </sheetData>
      <sheetData sheetId="1249">
        <row r="1">
          <cell r="G1">
            <v>0</v>
          </cell>
        </row>
      </sheetData>
      <sheetData sheetId="1250">
        <row r="1">
          <cell r="G1">
            <v>0</v>
          </cell>
        </row>
      </sheetData>
      <sheetData sheetId="1251">
        <row r="1">
          <cell r="G1">
            <v>0</v>
          </cell>
        </row>
      </sheetData>
      <sheetData sheetId="1252">
        <row r="1">
          <cell r="G1">
            <v>0</v>
          </cell>
        </row>
      </sheetData>
      <sheetData sheetId="1253">
        <row r="1">
          <cell r="G1">
            <v>0</v>
          </cell>
        </row>
      </sheetData>
      <sheetData sheetId="1254">
        <row r="1">
          <cell r="G1">
            <v>0</v>
          </cell>
        </row>
      </sheetData>
      <sheetData sheetId="1255">
        <row r="1">
          <cell r="G1">
            <v>0</v>
          </cell>
        </row>
      </sheetData>
      <sheetData sheetId="1256">
        <row r="1">
          <cell r="G1">
            <v>0</v>
          </cell>
        </row>
      </sheetData>
      <sheetData sheetId="1257">
        <row r="1">
          <cell r="G1">
            <v>0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</sheetDataSet>
  </externalBook>
</externalLink>
</file>

<file path=xl/externalLinks/externalLink3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</sheetNames>
    <sheetDataSet>
      <sheetData sheetId="0" refreshError="1"/>
    </sheetDataSet>
  </externalBook>
</externalLink>
</file>

<file path=xl/externalLinks/externalLink3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Аукцион - форма"/>
      <sheetName val="П_макросы"/>
      <sheetName val="П_приформирование"/>
      <sheetName val="Dialog_vvod"/>
      <sheetName val="Ждать"/>
      <sheetName val="Имена_файлов"/>
      <sheetName val="Config"/>
      <sheetName val="Д_архивация"/>
      <sheetName val="Д_даты_архивации"/>
      <sheetName val="Д_настройка"/>
      <sheetName val="Форма2"/>
      <sheetName val="Сводная"/>
      <sheetName val="IS"/>
      <sheetName val="Актив(1)"/>
      <sheetName val="Лист2"/>
      <sheetName val="Cash CCI Detail"/>
      <sheetName val="XLR_NoRangeSheet"/>
      <sheetName val="валюта"/>
      <sheetName val="Авансы_уплач,деньги в регионах"/>
      <sheetName val="#ССЫЛКА"/>
      <sheetName val="Авансы_уплач,деньги в регионах,"/>
      <sheetName val="d_pok"/>
      <sheetName val="б"/>
      <sheetName val="PLтв - Б"/>
      <sheetName val="Статьи"/>
      <sheetName val="ТД РАП"/>
      <sheetName val="XREF"/>
      <sheetName val="KEGOC - Global"/>
      <sheetName val="Sarbai MES"/>
      <sheetName val="Б.мчас (П)"/>
      <sheetName val="д.7.001"/>
      <sheetName val="1 вариант  2009 "/>
      <sheetName val="поставка сравн13"/>
      <sheetName val="Gzb_1"/>
      <sheetName val="Форма1"/>
      <sheetName val="ЯНВАРЬ"/>
      <sheetName val="Prelim Cost"/>
      <sheetName val="FES"/>
      <sheetName val="summary"/>
      <sheetName val="ДДСАБ"/>
      <sheetName val="ДДСККБ"/>
      <sheetName val="АФ"/>
      <sheetName val="Унифицированная"/>
      <sheetName val="Конс "/>
      <sheetName val="Sheet1"/>
      <sheetName val="PP&amp;E mvt for 2003"/>
      <sheetName val="TB"/>
      <sheetName val="PR CN"/>
      <sheetName val="Общая информация"/>
      <sheetName val="References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Products"/>
      <sheetName val="1450"/>
      <sheetName val="Tickmarks"/>
      <sheetName val="Бонды стр.341"/>
      <sheetName val="Intercompany transactions"/>
      <sheetName val="Criterion Range"/>
      <sheetName val="курсы"/>
      <sheetName val="OS"/>
      <sheetName val="из сем"/>
      <sheetName val="Предпр"/>
      <sheetName val="ЦентрЗатр"/>
      <sheetName val="ЕдИзм"/>
      <sheetName val="definitions"/>
      <sheetName val="33. Tran. and selling expenses"/>
      <sheetName val="Счет-ф"/>
      <sheetName val="аккредитивы"/>
      <sheetName val="D2 DCF"/>
      <sheetName val="бартер"/>
      <sheetName val="C-Total Market"/>
      <sheetName val="I-Demand Drivers"/>
      <sheetName val="GAAP TB 31.12.01  detail p&amp;l"/>
      <sheetName val="июль ппд(факт)"/>
      <sheetName val="25.07.08г (2)"/>
      <sheetName val="Добыча нефти4"/>
      <sheetName val="ОборБалФормОтч"/>
      <sheetName val="Hidden"/>
      <sheetName val="Бюдж-тенге"/>
      <sheetName val="факс(2005-20гг.)"/>
      <sheetName val="Налоги"/>
      <sheetName val="12НК"/>
      <sheetName val="Добычанефти4"/>
      <sheetName val="поставкасравн13"/>
      <sheetName val="2008 ГСМ"/>
      <sheetName val="канц"/>
      <sheetName val="Плата за загрязнение "/>
      <sheetName val="Типограф"/>
      <sheetName val="Report1"/>
      <sheetName val="Final"/>
      <sheetName val="Лист5"/>
      <sheetName val="Лист1"/>
      <sheetName val="Final (2)"/>
      <sheetName val="CSFP"/>
      <sheetName val="CSCE"/>
      <sheetName val="100"/>
      <sheetName val="105"/>
      <sheetName val="130.1"/>
      <sheetName val="130.2"/>
      <sheetName val="120"/>
      <sheetName val="150"/>
      <sheetName val="160"/>
      <sheetName val="190"/>
      <sheetName val="215"/>
      <sheetName val="200"/>
      <sheetName val="213"/>
      <sheetName val="210"/>
      <sheetName val="250"/>
      <sheetName val="260"/>
      <sheetName val="CSP&amp;L"/>
      <sheetName val="540 700"/>
      <sheetName val="660"/>
      <sheetName val="640 830"/>
      <sheetName val="800"/>
      <sheetName val="900"/>
      <sheetName val="IFRS 7-CCY"/>
      <sheetName val="IFRS 7-Liquidity"/>
      <sheetName val="IFRS 7-Geo"/>
      <sheetName val="IFRS 7-Credit risk"/>
      <sheetName val="Regulatory"/>
      <sheetName val="Cash flows - PBC"/>
      <sheetName val="FA register"/>
      <sheetName val="Kas FA Movement"/>
      <sheetName val="Аукцион_-_форма"/>
      <sheetName val="Движение финансов"/>
      <sheetName val="8180_(8181,8182)"/>
      <sheetName val="Аукцион_-_форма1"/>
      <sheetName val="8180_(8181,8182)1"/>
      <sheetName val="Links"/>
      <sheetName val="Lead"/>
      <sheetName val="Переоценка сроч"/>
      <sheetName val="breakdown"/>
      <sheetName val="FA depreciation"/>
      <sheetName val="REPO Deals"/>
      <sheetName val="34-38.2"/>
      <sheetName val="Training Plan Template"/>
      <sheetName val="Note 13"/>
      <sheetName val="Storage"/>
      <sheetName val="NTA adjustment calc"/>
      <sheetName val="ао"/>
      <sheetName val="ТД_РАП"/>
      <sheetName val="3.3. Inventories"/>
      <sheetName val="Debt"/>
      <sheetName val="Const"/>
      <sheetName val="KAR10"/>
      <sheetName val="Контакты"/>
      <sheetName val="curve"/>
      <sheetName val="Анализ закл. работ"/>
      <sheetName val="Parameters"/>
      <sheetName val="13А ГЭП-анализ"/>
      <sheetName val="Нормативы"/>
      <sheetName val="п 15"/>
      <sheetName val="ввод-вывод ОС авг2004- 2005"/>
      <sheetName val="Технический"/>
      <sheetName val="Откл. по фин. рез"/>
      <sheetName val="Исх"/>
      <sheetName val="7.аффил"/>
      <sheetName val="8.банк"/>
      <sheetName val="10.ОСГПО"/>
      <sheetName val="6.повыш квалиф"/>
      <sheetName val="3.Командировоч"/>
      <sheetName val="11.материалы"/>
      <sheetName val="4.представит"/>
      <sheetName val="12.проч"/>
      <sheetName val="5.связь"/>
      <sheetName val="9.соцпрог"/>
      <sheetName val="1. ФОТ"/>
      <sheetName val="calc"/>
      <sheetName val="Индексы"/>
      <sheetName val="Перечень связанных сторон"/>
      <sheetName val="Выб.ОРС"/>
      <sheetName val="Industry"/>
      <sheetName val="July_03_Pg8"/>
      <sheetName val="project proforma"/>
      <sheetName val="Sum Statement"/>
      <sheetName val="capital"/>
      <sheetName val="prod stats"/>
      <sheetName val="prod value"/>
      <sheetName val="tax"/>
      <sheetName val="Master Daten"/>
      <sheetName val="DCF"/>
      <sheetName val="b-4"/>
      <sheetName val="Бюджет"/>
      <sheetName val="CPI"/>
      <sheetName val="CoA"/>
      <sheetName val="Март"/>
      <sheetName val="Сентябрь"/>
      <sheetName val="Квартал"/>
      <sheetName val="Декабрь"/>
      <sheetName val="Ноябрь"/>
      <sheetName val="Прил 6.1."/>
      <sheetName val="Аукцион_-_форма2"/>
      <sheetName val="Cash_CCI_Detail"/>
      <sheetName val="ТД_РАП1"/>
      <sheetName val="8180_(8181,8182)2"/>
      <sheetName val="KEGOC_-_Global"/>
      <sheetName val="Sarbai_MES"/>
      <sheetName val="Б_мчас_(П)"/>
      <sheetName val="д_7_001"/>
      <sheetName val="1_вариант__2009_"/>
      <sheetName val="поставка_сравн13"/>
      <sheetName val="Prelim_Cost"/>
      <sheetName val="Конс_"/>
      <sheetName val="PP&amp;E_mvt_for_2003"/>
      <sheetName val="PR_CN"/>
      <sheetName val="Общая_информация"/>
      <sheetName val="Авансы_уплач,деньги_в_регионах"/>
      <sheetName val="Авансы_уплач,деньги_в_регионах,"/>
      <sheetName val="PLтв_-_Б"/>
      <sheetName val="Final_(2)"/>
      <sheetName val="130_1"/>
      <sheetName val="130_2"/>
      <sheetName val="540_700"/>
      <sheetName val="640_830"/>
      <sheetName val="IFRS_7-CCY"/>
      <sheetName val="IFRS_7-Liquidity"/>
      <sheetName val="IFRS_7-Geo"/>
      <sheetName val="IFRS_7-Credit_risk"/>
      <sheetName val="Intercompany_transactions"/>
      <sheetName val="Бонды_стр_341"/>
      <sheetName val="Criterion_Range"/>
      <sheetName val="13А_ГЭП-анализ"/>
      <sheetName val="Добыча_нефти4"/>
      <sheetName val="из_сем"/>
      <sheetName val="33__Tran__and_selling_expenses"/>
      <sheetName val="D2_DCF"/>
      <sheetName val="Переоценка_сроч"/>
      <sheetName val="FA_depreciation"/>
      <sheetName val="п_15"/>
      <sheetName val="факс(2005-20гг_)"/>
      <sheetName val="Cash_flows_-_PBC"/>
      <sheetName val="FA_register"/>
      <sheetName val="Kas_FA_Movement"/>
      <sheetName val="NTA_adjustment_calc"/>
      <sheetName val="ввод-вывод_ОС_авг2004-_2005"/>
      <sheetName val="Откл__по_фин__рез"/>
      <sheetName val="C-Total_Market"/>
      <sheetName val="I-Demand_Drivers"/>
      <sheetName val="июль_ппд(факт)"/>
      <sheetName val="25_07_08г_(2)"/>
      <sheetName val="GAAP_TB_31_12_01__detail_p&amp;l"/>
      <sheetName val="2008_ГСМ"/>
      <sheetName val="Плата_за_загрязнение_"/>
      <sheetName val="3_3__Inventories"/>
      <sheetName val="Анализ_закл__работ"/>
      <sheetName val="Calculation"/>
      <sheetName val="EmpData"/>
      <sheetName val="Апрель"/>
      <sheetName val="Июль"/>
      <sheetName val="Июнь"/>
      <sheetName val="Historical cost"/>
      <sheetName val="пассоб"/>
      <sheetName val="сводУМЗ"/>
      <sheetName val="Inventory"/>
      <sheetName val="Forecast"/>
      <sheetName val="Проект2002"/>
      <sheetName val="Mine Gen"/>
    </sheetNames>
    <sheetDataSet>
      <sheetData sheetId="0">
        <row r="2">
          <cell r="A2" t="str">
            <v>НИН</v>
          </cell>
        </row>
      </sheetData>
      <sheetData sheetId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>
        <row r="1">
          <cell r="A1">
            <v>0</v>
          </cell>
        </row>
      </sheetData>
      <sheetData sheetId="71">
        <row r="1">
          <cell r="A1">
            <v>0</v>
          </cell>
        </row>
      </sheetData>
      <sheetData sheetId="72">
        <row r="1">
          <cell r="A1">
            <v>0</v>
          </cell>
        </row>
      </sheetData>
      <sheetData sheetId="73">
        <row r="1">
          <cell r="A1">
            <v>0</v>
          </cell>
        </row>
      </sheetData>
      <sheetData sheetId="74">
        <row r="1">
          <cell r="A1">
            <v>0</v>
          </cell>
        </row>
      </sheetData>
      <sheetData sheetId="75">
        <row r="1">
          <cell r="A1">
            <v>0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1">
          <cell r="A1">
            <v>0</v>
          </cell>
        </row>
      </sheetData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1">
          <cell r="A1">
            <v>0</v>
          </cell>
        </row>
      </sheetData>
      <sheetData sheetId="97">
        <row r="1">
          <cell r="A1">
            <v>0</v>
          </cell>
        </row>
      </sheetData>
      <sheetData sheetId="98">
        <row r="1">
          <cell r="A1">
            <v>0</v>
          </cell>
        </row>
      </sheetData>
      <sheetData sheetId="99">
        <row r="1">
          <cell r="A1">
            <v>0</v>
          </cell>
        </row>
      </sheetData>
      <sheetData sheetId="100">
        <row r="1">
          <cell r="A1">
            <v>0</v>
          </cell>
        </row>
      </sheetData>
      <sheetData sheetId="101">
        <row r="1">
          <cell r="A1">
            <v>0</v>
          </cell>
        </row>
      </sheetData>
      <sheetData sheetId="102">
        <row r="1">
          <cell r="A1">
            <v>0</v>
          </cell>
        </row>
      </sheetData>
      <sheetData sheetId="103">
        <row r="1">
          <cell r="A1">
            <v>0</v>
          </cell>
        </row>
      </sheetData>
      <sheetData sheetId="104">
        <row r="1">
          <cell r="A1">
            <v>0</v>
          </cell>
        </row>
      </sheetData>
      <sheetData sheetId="105">
        <row r="1">
          <cell r="A1">
            <v>0</v>
          </cell>
        </row>
      </sheetData>
      <sheetData sheetId="106">
        <row r="1">
          <cell r="A1">
            <v>0</v>
          </cell>
        </row>
      </sheetData>
      <sheetData sheetId="107">
        <row r="1">
          <cell r="A1">
            <v>0</v>
          </cell>
        </row>
      </sheetData>
      <sheetData sheetId="108">
        <row r="1">
          <cell r="A1">
            <v>0</v>
          </cell>
        </row>
      </sheetData>
      <sheetData sheetId="109">
        <row r="1">
          <cell r="A1">
            <v>0</v>
          </cell>
        </row>
      </sheetData>
      <sheetData sheetId="110">
        <row r="1">
          <cell r="A1">
            <v>0</v>
          </cell>
        </row>
      </sheetData>
      <sheetData sheetId="111">
        <row r="1">
          <cell r="A1">
            <v>0</v>
          </cell>
        </row>
      </sheetData>
      <sheetData sheetId="112">
        <row r="1">
          <cell r="A1">
            <v>0</v>
          </cell>
        </row>
      </sheetData>
      <sheetData sheetId="113">
        <row r="1">
          <cell r="A1">
            <v>0</v>
          </cell>
        </row>
      </sheetData>
      <sheetData sheetId="114">
        <row r="1">
          <cell r="A1">
            <v>0</v>
          </cell>
        </row>
      </sheetData>
      <sheetData sheetId="115">
        <row r="1">
          <cell r="A1">
            <v>0</v>
          </cell>
        </row>
      </sheetData>
      <sheetData sheetId="116">
        <row r="1">
          <cell r="A1">
            <v>0</v>
          </cell>
        </row>
      </sheetData>
      <sheetData sheetId="117">
        <row r="1">
          <cell r="A1">
            <v>0</v>
          </cell>
        </row>
      </sheetData>
      <sheetData sheetId="118">
        <row r="1">
          <cell r="A1">
            <v>0</v>
          </cell>
        </row>
      </sheetData>
      <sheetData sheetId="119">
        <row r="1">
          <cell r="A1">
            <v>0</v>
          </cell>
        </row>
      </sheetData>
      <sheetData sheetId="120">
        <row r="1">
          <cell r="A1">
            <v>0</v>
          </cell>
        </row>
      </sheetData>
      <sheetData sheetId="121">
        <row r="1">
          <cell r="A1">
            <v>0</v>
          </cell>
        </row>
      </sheetData>
      <sheetData sheetId="122">
        <row r="1">
          <cell r="A1">
            <v>0</v>
          </cell>
        </row>
      </sheetData>
      <sheetData sheetId="123">
        <row r="1">
          <cell r="A1">
            <v>0</v>
          </cell>
        </row>
      </sheetData>
      <sheetData sheetId="124">
        <row r="1">
          <cell r="A1">
            <v>0</v>
          </cell>
        </row>
      </sheetData>
      <sheetData sheetId="125">
        <row r="1">
          <cell r="A1">
            <v>0</v>
          </cell>
        </row>
      </sheetData>
      <sheetData sheetId="126">
        <row r="1">
          <cell r="A1">
            <v>0</v>
          </cell>
        </row>
      </sheetData>
      <sheetData sheetId="127">
        <row r="1">
          <cell r="A1">
            <v>0</v>
          </cell>
        </row>
      </sheetData>
      <sheetData sheetId="128" refreshError="1"/>
      <sheetData sheetId="129" refreshError="1"/>
      <sheetData sheetId="130" refreshError="1"/>
      <sheetData sheetId="131">
        <row r="1">
          <cell r="A1">
            <v>0</v>
          </cell>
        </row>
      </sheetData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>
        <row r="1">
          <cell r="A1">
            <v>0</v>
          </cell>
        </row>
      </sheetData>
      <sheetData sheetId="206">
        <row r="1">
          <cell r="A1">
            <v>0</v>
          </cell>
        </row>
      </sheetData>
      <sheetData sheetId="207">
        <row r="1">
          <cell r="A1">
            <v>0</v>
          </cell>
        </row>
      </sheetData>
      <sheetData sheetId="208">
        <row r="1">
          <cell r="A1">
            <v>0</v>
          </cell>
        </row>
      </sheetData>
      <sheetData sheetId="209">
        <row r="1">
          <cell r="A1">
            <v>0</v>
          </cell>
        </row>
      </sheetData>
      <sheetData sheetId="210">
        <row r="1">
          <cell r="A1">
            <v>0</v>
          </cell>
        </row>
      </sheetData>
      <sheetData sheetId="211">
        <row r="1">
          <cell r="A1">
            <v>0</v>
          </cell>
        </row>
      </sheetData>
      <sheetData sheetId="212">
        <row r="1">
          <cell r="A1">
            <v>0</v>
          </cell>
        </row>
      </sheetData>
      <sheetData sheetId="213">
        <row r="1">
          <cell r="A1">
            <v>0</v>
          </cell>
        </row>
      </sheetData>
      <sheetData sheetId="214">
        <row r="1">
          <cell r="A1">
            <v>0</v>
          </cell>
        </row>
      </sheetData>
      <sheetData sheetId="215">
        <row r="1">
          <cell r="A1">
            <v>0</v>
          </cell>
        </row>
      </sheetData>
      <sheetData sheetId="216">
        <row r="1">
          <cell r="A1">
            <v>0</v>
          </cell>
        </row>
      </sheetData>
      <sheetData sheetId="217">
        <row r="1">
          <cell r="A1">
            <v>0</v>
          </cell>
        </row>
      </sheetData>
      <sheetData sheetId="218"/>
      <sheetData sheetId="219"/>
      <sheetData sheetId="220">
        <row r="1">
          <cell r="A1">
            <v>0</v>
          </cell>
        </row>
      </sheetData>
      <sheetData sheetId="221">
        <row r="1">
          <cell r="A1">
            <v>0</v>
          </cell>
        </row>
      </sheetData>
      <sheetData sheetId="222">
        <row r="1">
          <cell r="A1">
            <v>0</v>
          </cell>
        </row>
      </sheetData>
      <sheetData sheetId="223">
        <row r="1">
          <cell r="A1">
            <v>0</v>
          </cell>
        </row>
      </sheetData>
      <sheetData sheetId="224">
        <row r="1">
          <cell r="A1">
            <v>0</v>
          </cell>
        </row>
      </sheetData>
      <sheetData sheetId="225">
        <row r="1">
          <cell r="A1">
            <v>0</v>
          </cell>
        </row>
      </sheetData>
      <sheetData sheetId="226">
        <row r="1">
          <cell r="A1">
            <v>0</v>
          </cell>
        </row>
      </sheetData>
      <sheetData sheetId="227">
        <row r="1">
          <cell r="A1">
            <v>0</v>
          </cell>
        </row>
      </sheetData>
      <sheetData sheetId="228">
        <row r="1">
          <cell r="A1">
            <v>0</v>
          </cell>
        </row>
      </sheetData>
      <sheetData sheetId="229">
        <row r="1">
          <cell r="A1">
            <v>0</v>
          </cell>
        </row>
      </sheetData>
      <sheetData sheetId="230">
        <row r="1">
          <cell r="A1">
            <v>0</v>
          </cell>
        </row>
      </sheetData>
      <sheetData sheetId="231">
        <row r="1">
          <cell r="A1">
            <v>0</v>
          </cell>
        </row>
      </sheetData>
      <sheetData sheetId="232">
        <row r="1">
          <cell r="A1">
            <v>0</v>
          </cell>
        </row>
      </sheetData>
      <sheetData sheetId="233">
        <row r="1">
          <cell r="A1">
            <v>0</v>
          </cell>
        </row>
      </sheetData>
      <sheetData sheetId="234"/>
      <sheetData sheetId="235"/>
      <sheetData sheetId="236">
        <row r="1">
          <cell r="A1">
            <v>0</v>
          </cell>
        </row>
      </sheetData>
      <sheetData sheetId="237">
        <row r="1">
          <cell r="A1">
            <v>0</v>
          </cell>
        </row>
      </sheetData>
      <sheetData sheetId="238">
        <row r="1">
          <cell r="A1">
            <v>0</v>
          </cell>
        </row>
      </sheetData>
      <sheetData sheetId="239">
        <row r="1">
          <cell r="A1">
            <v>0</v>
          </cell>
        </row>
      </sheetData>
      <sheetData sheetId="240">
        <row r="1">
          <cell r="A1">
            <v>0</v>
          </cell>
        </row>
      </sheetData>
      <sheetData sheetId="241">
        <row r="1">
          <cell r="A1">
            <v>0</v>
          </cell>
        </row>
      </sheetData>
      <sheetData sheetId="242">
        <row r="1">
          <cell r="A1">
            <v>0</v>
          </cell>
        </row>
      </sheetData>
      <sheetData sheetId="243">
        <row r="1">
          <cell r="A1">
            <v>0</v>
          </cell>
        </row>
      </sheetData>
      <sheetData sheetId="244">
        <row r="1">
          <cell r="A1">
            <v>0</v>
          </cell>
        </row>
      </sheetData>
      <sheetData sheetId="245">
        <row r="1">
          <cell r="A1">
            <v>0</v>
          </cell>
        </row>
      </sheetData>
      <sheetData sheetId="246">
        <row r="1">
          <cell r="A1">
            <v>0</v>
          </cell>
        </row>
      </sheetData>
      <sheetData sheetId="247">
        <row r="1">
          <cell r="A1">
            <v>0</v>
          </cell>
        </row>
      </sheetData>
      <sheetData sheetId="248">
        <row r="1">
          <cell r="A1">
            <v>0</v>
          </cell>
        </row>
      </sheetData>
      <sheetData sheetId="249">
        <row r="1">
          <cell r="A1">
            <v>0</v>
          </cell>
        </row>
      </sheetData>
      <sheetData sheetId="250">
        <row r="1">
          <cell r="A1">
            <v>0</v>
          </cell>
        </row>
      </sheetData>
      <sheetData sheetId="25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</sheetDataSet>
  </externalBook>
</externalLink>
</file>

<file path=xl/externalLinks/externalLink3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1 (2)"/>
      <sheetName val="Форма7 "/>
      <sheetName val="Форма13"/>
      <sheetName val="Форма14"/>
      <sheetName val="Добыча нефти4"/>
      <sheetName val="поставка сравн13"/>
      <sheetName val="Добычанефти4"/>
      <sheetName val="поставкасравн13"/>
      <sheetName val="из сем"/>
      <sheetName val="#ССЫЛКА"/>
      <sheetName val="Пр2"/>
      <sheetName val="Форма2"/>
      <sheetName val="#REF"/>
      <sheetName val="5NK "/>
      <sheetName val="Титул1"/>
      <sheetName val="флормиро"/>
      <sheetName val="Hidden"/>
      <sheetName val="СписокТЭП"/>
      <sheetName val="цены14"/>
      <sheetName val="Нефть"/>
      <sheetName val="Лист2"/>
      <sheetName val="Ден потоки"/>
      <sheetName val="д.7.001"/>
      <sheetName val="ДС МЗК"/>
      <sheetName val="Форма3.6"/>
      <sheetName val="Текущие цены"/>
      <sheetName val="рабочий"/>
      <sheetName val="окраска"/>
      <sheetName val="ЕдИзм"/>
      <sheetName val="ОТиТБ"/>
      <sheetName val="Форма1"/>
      <sheetName val="группа"/>
      <sheetName val="справка"/>
      <sheetName val="list"/>
      <sheetName val="LME_prices"/>
      <sheetName val="УПРАВЛЕНИЕ11"/>
      <sheetName val="МАТЕР.433,452"/>
      <sheetName val="Изменяемые данные"/>
      <sheetName val="Начисления процентов"/>
      <sheetName val="январь 2014"/>
      <sheetName val="февраль 2014"/>
      <sheetName val="март 2014"/>
      <sheetName val="апрель 2014"/>
      <sheetName val="май 2014"/>
      <sheetName val="июнь 2014"/>
      <sheetName val="июль 2014"/>
      <sheetName val="август 2014"/>
      <sheetName val="сентябрь 2014"/>
      <sheetName val="ноябрь 2014"/>
      <sheetName val="декабрь 2014"/>
      <sheetName val="январь2015"/>
      <sheetName val="февраль 2015"/>
      <sheetName val="март 2015"/>
      <sheetName val="апрель 2015 г"/>
      <sheetName val="май 2015 г."/>
      <sheetName val="июнь 2015 г."/>
      <sheetName val="Water trucking 2005"/>
      <sheetName val="титул.лист "/>
      <sheetName val="ремонт 25"/>
      <sheetName val="ФОТ"/>
      <sheetName val="Индексы"/>
      <sheetName val="Financial ratios А3"/>
      <sheetName val="ЛКЗ и ЭКЗ"/>
      <sheetName val="материалы"/>
      <sheetName val="измен. формы"/>
      <sheetName val="Справочник"/>
      <sheetName val="1.411.1"/>
      <sheetName val="#REF!"/>
      <sheetName val="ЦентрЗатр"/>
      <sheetName val="Предпр"/>
      <sheetName val="FES"/>
      <sheetName val="9-1"/>
      <sheetName val="4"/>
      <sheetName val="1-1"/>
      <sheetName val="1"/>
      <sheetName val="XREF"/>
      <sheetName val="Const"/>
      <sheetName val="Control"/>
      <sheetName val="б1"/>
      <sheetName val="Фин. пок-ли"/>
      <sheetName val="ИсхД+"/>
      <sheetName val="Нетто3!!!"/>
      <sheetName val="ФС-75"/>
      <sheetName val="ФСМн "/>
      <sheetName val="ФХ "/>
      <sheetName val="ФХС-40 "/>
      <sheetName val="ФХС-48 "/>
      <sheetName val="План закупок"/>
      <sheetName val="  2.3.2"/>
      <sheetName val="Баланс"/>
      <sheetName val="P9-BS by Co"/>
      <sheetName val="пробег м расх"/>
      <sheetName val="пробмч по город"/>
      <sheetName val="рев на 09.06."/>
      <sheetName val="PP&amp;E mvt for 2003"/>
      <sheetName val="Лист1"/>
      <sheetName val="зоны"/>
      <sheetName val="Зам.нгду-1(наг)"/>
      <sheetName val="Зам.нгду-1"/>
      <sheetName val="Зам.ОЭПУ(доб)"/>
      <sheetName val="Зам.нгду-2(наг)"/>
      <sheetName val="черновик"/>
      <sheetName val="для впр"/>
      <sheetName val="замер"/>
      <sheetName val="доб"/>
      <sheetName val="Б.мчас (П)"/>
      <sheetName val="summary"/>
      <sheetName val="Форма1_(2)"/>
      <sheetName val="Форма7_"/>
      <sheetName val="Добыча_нефти4"/>
      <sheetName val="поставка_сравн13"/>
      <sheetName val="из_сем"/>
      <sheetName val="5NK_"/>
      <sheetName val="д_7_001"/>
      <sheetName val="Текущие_цены"/>
      <sheetName val="ДС_МЗК"/>
      <sheetName val="Форма3_6"/>
      <sheetName val="Ден_потоки"/>
      <sheetName val="Water_trucking_2005"/>
      <sheetName val="МАТЕР_433,452"/>
      <sheetName val="Изменяемые_данные"/>
      <sheetName val="Начисления_процентов"/>
      <sheetName val="январь_2014"/>
      <sheetName val="февраль_2014"/>
      <sheetName val="март_2014"/>
      <sheetName val="апрель_2014"/>
      <sheetName val="май_2014"/>
      <sheetName val="июнь_2014"/>
      <sheetName val="июль_2014"/>
      <sheetName val="август_2014"/>
      <sheetName val="сентябрь_2014"/>
      <sheetName val="ноябрь_2014"/>
      <sheetName val="декабрь_2014"/>
      <sheetName val="февраль_2015"/>
      <sheetName val="март_2015"/>
      <sheetName val="апрель_2015_г"/>
      <sheetName val="май_2015_г_"/>
      <sheetName val="июнь_2015_г_"/>
      <sheetName val="титул_лист_"/>
      <sheetName val="ремонт_25"/>
      <sheetName val="ЛКЗ_и_ЭКЗ"/>
      <sheetName val="Financial_ratios_А3"/>
      <sheetName val="1_411_1"/>
      <sheetName val="измен__формы"/>
      <sheetName val="с 01.08 по 17.10 = 1569 вагонов"/>
      <sheetName val="QUOTE"/>
      <sheetName val="Setup"/>
      <sheetName val="Акколь"/>
      <sheetName val="ВВОД"/>
      <sheetName val="ноотбук"/>
      <sheetName val="сервер"/>
      <sheetName val="минитипография"/>
      <sheetName val="DATA-Ambition_COA"/>
      <sheetName val="Настройки"/>
      <sheetName val="Результаты по департаментам"/>
      <sheetName val="Имена"/>
      <sheetName val="ЛСЦ начисленное на 31.12.08"/>
      <sheetName val="ЛЛизинг начис. на 31.12.08"/>
      <sheetName val="breakdown"/>
      <sheetName val="FA depreciation"/>
      <sheetName val="ОКП  табл 2_Тюрин_"/>
      <sheetName val="Additions_Disposals"/>
      <sheetName val="Info"/>
      <sheetName val="факт 2005 г."/>
      <sheetName val="Прочие"/>
      <sheetName val="Additions testing"/>
      <sheetName val="Movement schedule"/>
      <sheetName val="depreciation testing"/>
      <sheetName val="P&amp;L"/>
      <sheetName val="Cur portion of L-t loans 2006"/>
      <sheetName val="Provisio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</sheetDataSet>
  </externalBook>
</externalLink>
</file>

<file path=xl/externalLinks/externalLink3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Титул1"/>
      <sheetName val="ОснПок2"/>
      <sheetName val="Производство3"/>
      <sheetName val="Добыча нефти4"/>
      <sheetName val="ПроизвПрогр5"/>
      <sheetName val="АнТрнНефт5_1"/>
      <sheetName val="АнУМГ6"/>
      <sheetName val="АнЭмба7"/>
      <sheetName val="АнАНПЗ"/>
      <sheetName val="АНПЗ7_1"/>
      <sheetName val="АНПЗ7_2"/>
      <sheetName val="Продактс"/>
      <sheetName val="Продактс капвл"/>
      <sheetName val="КапВл8"/>
      <sheetName val="КапСтроит9"/>
      <sheetName val="СтрСоцНазн10"/>
      <sheetName val="Маркетинг12"/>
      <sheetName val="поставка сравн13"/>
      <sheetName val="цены14"/>
      <sheetName val="ЦеныНефтепрод15"/>
      <sheetName val="цены16"/>
      <sheetName val="Доход17"/>
      <sheetName val="Чдоход18"/>
      <sheetName val="Капвл.всего"/>
      <sheetName val="ПлатВбюджет19"/>
      <sheetName val="ДебКр20"/>
      <sheetName val="ДвДенСредств21"/>
      <sheetName val="Инв Прог22"/>
      <sheetName val="Все пок23_24"/>
      <sheetName val="Добычанефти4"/>
      <sheetName val="поставкасравн13"/>
      <sheetName val="из сем"/>
      <sheetName val="Форма2"/>
      <sheetName val="Преискурант"/>
      <sheetName val="Пр2"/>
      <sheetName val="Добыча_нефти4"/>
      <sheetName val="Продактс_капвл"/>
      <sheetName val="поставка_сравн13"/>
      <sheetName val="Капвл_всего"/>
      <sheetName val="Инв_Прог22"/>
      <sheetName val="Все_пок23_24"/>
      <sheetName val="из_сем"/>
      <sheetName val="Добыча_нефти41"/>
      <sheetName val="Продактс_капвл1"/>
      <sheetName val="поставка_сравн131"/>
      <sheetName val="Капвл_всего1"/>
      <sheetName val="Инв_Прог221"/>
      <sheetName val="Все_пок23_241"/>
      <sheetName val="из_сем1"/>
      <sheetName val="группа"/>
      <sheetName val="PP&amp;E mvt for 2003"/>
      <sheetName val="аренда"/>
      <sheetName val="Справочник"/>
      <sheetName val="ДБСП_02_ 2002"/>
      <sheetName val="Баланс"/>
      <sheetName val="факт 2005 г."/>
      <sheetName val="Лист1 (3)"/>
      <sheetName val="на 31.12.07 (4)"/>
      <sheetName val="CIP Dec 2006"/>
      <sheetName val="Лист1"/>
      <sheetName val="7.1"/>
      <sheetName val="КлассификаторЗнач"/>
      <sheetName val="Изменяемые данные"/>
      <sheetName val="Assumptions"/>
      <sheetName val="эксп"/>
      <sheetName val="Financial ratios А3"/>
      <sheetName val="Лист3"/>
      <sheetName val="Расчет2000Прямой"/>
      <sheetName val="топливо"/>
      <sheetName val="Потребители"/>
      <sheetName val="Осн"/>
      <sheetName val="План закупок"/>
      <sheetName val="Командировочные расходы"/>
      <sheetName val="Ввод"/>
      <sheetName val="12 из 57 АЗС"/>
      <sheetName val="ОборБалФормОтч"/>
      <sheetName val="  2.3.2"/>
      <sheetName val="МО 0012"/>
      <sheetName val="0. Данные"/>
      <sheetName val="цены"/>
      <sheetName val="аренда цс"/>
      <sheetName val="пр 6 дох"/>
      <sheetName val="точн2"/>
      <sheetName val="KTG_m"/>
      <sheetName val="СПгнг"/>
      <sheetName val="MS"/>
      <sheetName val="name"/>
      <sheetName val="мат расходы"/>
      <sheetName val="Налоги на транспорт"/>
      <sheetName val="6 NK"/>
      <sheetName val="справка"/>
      <sheetName val="Sheet1"/>
      <sheetName val="ОХР"/>
      <sheetName val="#ССЫЛКА"/>
      <sheetName val="Форма1"/>
      <sheetName val="Январь"/>
      <sheetName val="UNITPRICES"/>
      <sheetName val="Info"/>
      <sheetName val="Счет-ф"/>
      <sheetName val="Sheet3"/>
      <sheetName val="Sheet4"/>
      <sheetName val="Свод"/>
      <sheetName val="Исход"/>
      <sheetName val="янв"/>
      <sheetName val="Сдача "/>
      <sheetName val="всп"/>
      <sheetName val="свод2010г по гр."/>
      <sheetName val="Статьи затрат"/>
      <sheetName val="Income $"/>
      <sheetName val="14.1.2.2.(Услуги связи)"/>
      <sheetName val="Ф3"/>
      <sheetName val="НДС"/>
      <sheetName val="balans 3"/>
      <sheetName val="З"/>
      <sheetName val="1.411.1"/>
      <sheetName val="ОТиТБ"/>
      <sheetName val="Ден потоки"/>
      <sheetName val="00"/>
      <sheetName val="Haul cons"/>
      <sheetName val="Распределение прибыли"/>
      <sheetName val="s"/>
      <sheetName val="2008 ГСМ"/>
      <sheetName val="канц"/>
      <sheetName val="Плата за загрязнение "/>
      <sheetName val="Типограф"/>
      <sheetName val="ДД"/>
      <sheetName val="3.ФОТ"/>
      <sheetName val="Бюдж-тенге"/>
      <sheetName val="2а (4)"/>
      <sheetName val="2в"/>
      <sheetName val="общ-нефт"/>
      <sheetName val="выданы таб № (от 25.01.12 ОК)"/>
      <sheetName val="F1002"/>
      <sheetName val="НДПИ"/>
      <sheetName val="персонала"/>
      <sheetName val="по 2007 году план на 2008 год"/>
      <sheetName val="Movements"/>
      <sheetName val="Страхование ГПО охр.2"/>
      <sheetName val="исп.см."/>
      <sheetName val="Comp06"/>
      <sheetName val="предприятия"/>
      <sheetName val="оборудование"/>
      <sheetName val="SUN TB"/>
      <sheetName val="ЦентрЗатр"/>
      <sheetName val="ЕдИзм"/>
      <sheetName val="Предпр"/>
      <sheetName val="СписокТЭП"/>
      <sheetName val="C-Total Market"/>
      <sheetName val="I-Demand Drivers"/>
      <sheetName val="ECM_PP"/>
      <sheetName val="XLR_NoRangeSheet"/>
      <sheetName val="ведомость"/>
      <sheetName val="расчет ГСМ НА 2013Г"/>
      <sheetName val="канат.прод."/>
      <sheetName val="NPV"/>
      <sheetName val="1БО"/>
      <sheetName val="EVA"/>
      <sheetName val="коэфф"/>
      <sheetName val="2БК"/>
      <sheetName val="3БО"/>
      <sheetName val="3БК"/>
      <sheetName val="5П"/>
      <sheetName val="4П"/>
      <sheetName val="WACC"/>
      <sheetName val="2.2 ОтклОТМ"/>
      <sheetName val="1.3.2 ОТМ"/>
      <sheetName val="Курсы"/>
      <sheetName val="д.7.001"/>
      <sheetName val="3БК Инвестиции"/>
      <sheetName val="26.04.2013 (2)"/>
      <sheetName val="Транспорт"/>
      <sheetName val="Depr"/>
      <sheetName val="Control"/>
      <sheetName val="VLOOKUP"/>
      <sheetName val="INPUTMASTER"/>
      <sheetName val="потр"/>
      <sheetName val="СН"/>
      <sheetName val="план07"/>
      <sheetName val="Добыча_нефти42"/>
      <sheetName val="Продактс_капвл2"/>
      <sheetName val="поставка_сравн132"/>
      <sheetName val="Капвл_всего2"/>
      <sheetName val="Инв_Прог222"/>
      <sheetName val="Все_пок23_242"/>
      <sheetName val="из_сем2"/>
      <sheetName val="PP&amp;E_mvt_for_2003"/>
      <sheetName val="ДБСП_02__2002"/>
      <sheetName val="Лист1_(3)"/>
      <sheetName val="на_31_12_07_(4)"/>
      <sheetName val="CIP_Dec_2006"/>
      <sheetName val="факт_2005_г_"/>
      <sheetName val="7_1"/>
      <sheetName val="Изменяемые_данные"/>
      <sheetName val="Financial_ratios_А3"/>
      <sheetName val="План_закупок"/>
      <sheetName val="Командировочные_расходы"/>
      <sheetName val="12_из_57_АЗС"/>
      <sheetName val="__2_3_2"/>
      <sheetName val="МО_0012"/>
      <sheetName val="0__Данные"/>
      <sheetName val="аренда_цс"/>
      <sheetName val="пр_6_дох"/>
      <sheetName val="мат_расходы"/>
      <sheetName val="Налоги_на_транспорт"/>
      <sheetName val="6_NK"/>
      <sheetName val="Сдача_"/>
      <sheetName val="свод2010г_по_гр_"/>
      <sheetName val="Статьи_затрат"/>
      <sheetName val="Income_$"/>
      <sheetName val="14_1_2_2_(Услуги_связи)"/>
      <sheetName val="balans_3"/>
      <sheetName val="1_411_1"/>
      <sheetName val="Ден_потоки"/>
      <sheetName val="Haul_cons"/>
      <sheetName val="Распределение_прибыли"/>
      <sheetName val="2008_ГСМ"/>
      <sheetName val="Плата_за_загрязнение_"/>
      <sheetName val="3_ФОТ"/>
      <sheetName val="2а_(4)"/>
      <sheetName val="выданы_таб_№_(от_25_01_12_ОК)"/>
      <sheetName val="по_2007_году_план_на_2008_год"/>
      <sheetName val="Страхование_ГПО_охр_2"/>
      <sheetName val="исп_см_"/>
      <sheetName val="SUN_TB"/>
      <sheetName val="C-Total_Market"/>
      <sheetName val="I-Demand_Drivers"/>
      <sheetName val="расчет_ГСМ_НА_2013Г"/>
      <sheetName val="канат_прод_"/>
      <sheetName val="2_2_ОтклОТМ"/>
      <sheetName val="1_3_2_ОТМ"/>
      <sheetName val="д_7_001"/>
      <sheetName val="3БК_Инвестиции"/>
      <sheetName val="26_04_2013_(2)"/>
      <sheetName val="Запрос"/>
      <sheetName val="month"/>
      <sheetName val="Лист2"/>
      <sheetName val="линии"/>
      <sheetName val="счетчики"/>
      <sheetName val="СВОД Логистика"/>
      <sheetName val="апрель"/>
      <sheetName val="май"/>
      <sheetName val="март"/>
      <sheetName val="фев"/>
      <sheetName val="класс"/>
      <sheetName val="Список"/>
      <sheetName val="Treatment Summary"/>
      <sheetName val="Добыча_нефти43"/>
      <sheetName val="Продактс_капвл3"/>
      <sheetName val="поставка_сравн133"/>
      <sheetName val="Капвл_всего3"/>
      <sheetName val="Инв_Прог223"/>
      <sheetName val="Все_пок23_243"/>
      <sheetName val="из_сем3"/>
      <sheetName val="PP&amp;E_mvt_for_20031"/>
      <sheetName val="ДБСП_02__20021"/>
      <sheetName val="факт_2005_г_1"/>
      <sheetName val="Лист1_(3)1"/>
      <sheetName val="на_31_12_07_(4)1"/>
      <sheetName val="CIP_Dec_20061"/>
      <sheetName val="7_11"/>
      <sheetName val="Изменяемые_данные1"/>
      <sheetName val="Financial_ratios_А31"/>
      <sheetName val="План_закупок1"/>
      <sheetName val="Командировочные_расходы1"/>
      <sheetName val="12_из_57_АЗС1"/>
      <sheetName val="__2_3_21"/>
      <sheetName val="МО_00121"/>
      <sheetName val="0__Данные1"/>
      <sheetName val="аренда_цс1"/>
      <sheetName val="пр_6_дох1"/>
      <sheetName val="мат_расходы1"/>
      <sheetName val="Налоги_на_транспорт1"/>
      <sheetName val="6_NK1"/>
      <sheetName val="Сдача_1"/>
      <sheetName val="свод2010г_по_гр_1"/>
      <sheetName val="Статьи_затрат1"/>
      <sheetName val="Income_$1"/>
      <sheetName val="14_1_2_2_(Услуги_связи)1"/>
      <sheetName val="balans_31"/>
      <sheetName val="1_411_11"/>
      <sheetName val="Ден_потоки1"/>
      <sheetName val="Haul_cons1"/>
      <sheetName val="Распределение_прибыли1"/>
      <sheetName val="2008_ГСМ1"/>
      <sheetName val="Плата_за_загрязнение_1"/>
      <sheetName val="3_ФОТ1"/>
      <sheetName val="2а_(4)1"/>
      <sheetName val="выданы_таб_№_(от_25_01_12_ОК)1"/>
      <sheetName val="по_2007_году_план_на_2008_год1"/>
      <sheetName val="Страхование_ГПО_охр_21"/>
      <sheetName val="исп_см_1"/>
      <sheetName val="SUN_TB1"/>
      <sheetName val="C-Total_Market1"/>
      <sheetName val="I-Demand_Drivers1"/>
      <sheetName val="расчет_ГСМ_НА_2013Г1"/>
      <sheetName val="канат_прод_1"/>
      <sheetName val="2_2_ОтклОТМ1"/>
      <sheetName val="1_3_2_ОТМ1"/>
      <sheetName val="д_7_0011"/>
      <sheetName val="3БК_Инвестиции1"/>
      <sheetName val="26_04_2013_(2)1"/>
      <sheetName val="СВОД_Логистика"/>
      <sheetName val="Treatment_Summary"/>
      <sheetName val="ремонт 25"/>
      <sheetName val="1610"/>
      <sheetName val="1210"/>
      <sheetName val="TB"/>
      <sheetName val="PR CN"/>
      <sheetName val="FES"/>
      <sheetName val="ремонт_25"/>
      <sheetName val="PR_CN"/>
      <sheetName val="Кабельная продукция"/>
      <sheetName val="Ком плат"/>
      <sheetName val="Списки"/>
      <sheetName val="УО"/>
      <sheetName val="_ 2_3_2"/>
      <sheetName val="SAD Schedule"/>
      <sheetName val="расчет прибыли"/>
      <sheetName val="амортиз_ввод"/>
      <sheetName val="ГПЗ_ПОСД_Способ закупок"/>
      <sheetName val="п11"/>
      <sheetName val="п25ЦТАИ"/>
      <sheetName val="п25"/>
      <sheetName val="п23"/>
      <sheetName val="п26"/>
      <sheetName val="п31"/>
      <sheetName val="п4"/>
      <sheetName val="п5"/>
      <sheetName val="п7"/>
      <sheetName val="п8"/>
      <sheetName val="Hidden"/>
      <sheetName val="ДС МЗК"/>
      <sheetName val="СВОД_Логистика1"/>
      <sheetName val="Treatment_Summary1"/>
      <sheetName val="ремонт_251"/>
      <sheetName val="PR_CN1"/>
      <sheetName val="Кабельная_продукция"/>
      <sheetName val="Ком_плат"/>
      <sheetName val="__2_3_22"/>
      <sheetName val="t0_name"/>
      <sheetName val="H3.100 Rollforward"/>
      <sheetName val="PKF-2005"/>
      <sheetName val="GAAP TB 31.12.01  detail p&amp;l"/>
      <sheetName val="Sheet2"/>
      <sheetName val="РСза 6-м 2012"/>
      <sheetName val="июнь"/>
      <sheetName val="Пр3"/>
      <sheetName val="4.Налоги"/>
      <sheetName val="Логистика"/>
      <sheetName val=""/>
      <sheetName val="Зам.нгду-1(наг)"/>
      <sheetName val="Зам.нгду-1"/>
      <sheetName val="Зам.ОЭПУ(доб)"/>
      <sheetName val="Зам.нгду-2(наг)"/>
      <sheetName val="Зам.ОЭПУ(наг)"/>
      <sheetName val="сут рап снижПТО по мероп"/>
      <sheetName val="ГТМ"/>
      <sheetName val="Заявлени+сдач.обх.по 22.02.12"/>
      <sheetName val="для рекомендации на 09.02.12г"/>
      <sheetName val="рев на 09.06."/>
      <sheetName val="опотиз"/>
      <sheetName val="83"/>
      <sheetName val="B 1"/>
      <sheetName val="C 25"/>
      <sheetName val="A 100"/>
      <sheetName val="B_1"/>
      <sheetName val="C_25"/>
      <sheetName val="A_100"/>
      <sheetName val="2БО"/>
      <sheetName val="Cashflow"/>
      <sheetName val="14_1_2_2__Услуги связи_"/>
      <sheetName val="14_1_2_2__Услуги_связи_"/>
      <sheetName val="5.3. Усл. связи"/>
      <sheetName val="Добыча_нефти44"/>
      <sheetName val="Продактс_капвл4"/>
      <sheetName val="поставка_сравн134"/>
      <sheetName val="Капвл_всего4"/>
      <sheetName val="Инв_Прог224"/>
      <sheetName val="Все_пок23_244"/>
      <sheetName val="из_сем4"/>
      <sheetName val="PP&amp;E_mvt_for_20032"/>
      <sheetName val="факт_2005_г_2"/>
      <sheetName val="ДБСП_02__20022"/>
      <sheetName val="Лист1_(3)2"/>
      <sheetName val="на_31_12_07_(4)2"/>
      <sheetName val="CIP_Dec_20062"/>
      <sheetName val="7_12"/>
      <sheetName val="Изменяемые_данные2"/>
      <sheetName val="Financial_ratios_А32"/>
      <sheetName val="План_закупок2"/>
      <sheetName val="Командировочные_расходы2"/>
      <sheetName val="12_из_57_АЗС2"/>
      <sheetName val="МО_00122"/>
      <sheetName val="0__Данные2"/>
      <sheetName val="аренда_цс2"/>
      <sheetName val="пр_6_дох2"/>
      <sheetName val="мат_расходы2"/>
      <sheetName val="Налоги_на_транспорт2"/>
      <sheetName val="6_NK2"/>
      <sheetName val="Сдача_2"/>
      <sheetName val="свод2010г_по_гр_2"/>
      <sheetName val="Статьи_затрат2"/>
      <sheetName val="Income_$2"/>
      <sheetName val="14_1_2_2_(Услуги_связи)2"/>
      <sheetName val="balans_32"/>
      <sheetName val="1_411_12"/>
      <sheetName val="Ден_потоки2"/>
      <sheetName val="Haul_cons2"/>
      <sheetName val="Распределение_прибыли2"/>
      <sheetName val="2008_ГСМ2"/>
      <sheetName val="Плата_за_загрязнение_2"/>
      <sheetName val="3_ФОТ2"/>
      <sheetName val="2а_(4)2"/>
      <sheetName val="выданы_таб_№_(от_25_01_12_ОК)2"/>
      <sheetName val="по_2007_году_план_на_2008_год2"/>
      <sheetName val="Страхование_ГПО_охр_22"/>
      <sheetName val="исп_см_2"/>
      <sheetName val="SUN_TB2"/>
      <sheetName val="C-Total_Market2"/>
      <sheetName val="I-Demand_Drivers2"/>
      <sheetName val="расчет_ГСМ_НА_2013Г2"/>
      <sheetName val="канат_прод_2"/>
      <sheetName val="2_2_ОтклОТМ2"/>
      <sheetName val="1_3_2_ОТМ2"/>
      <sheetName val="д_7_0012"/>
      <sheetName val="3БК_Инвестиции2"/>
      <sheetName val="26_04_2013_(2)2"/>
      <sheetName val="стр.145 рос. исп"/>
      <sheetName val="Отд.расх"/>
      <sheetName val="1 вариант  2009 "/>
      <sheetName val="База"/>
      <sheetName val="XREF"/>
      <sheetName val="Текущие цены"/>
      <sheetName val="рабочий"/>
      <sheetName val="окраска"/>
      <sheetName val="ФС-75"/>
      <sheetName val="ФСМн "/>
      <sheetName val="ФХ "/>
      <sheetName val="ФХС-40 "/>
      <sheetName val="ФХС-48 "/>
      <sheetName val="summary"/>
      <sheetName val="Инвест"/>
      <sheetName val="муз колледж"/>
      <sheetName val="__2_3_23"/>
      <sheetName val="7НК"/>
      <sheetName val="ремонт_252"/>
      <sheetName val="PR_CN2"/>
      <sheetName val="Treatment_Summary2"/>
      <sheetName val="СВОД_Логистика2"/>
      <sheetName val="Ком_плат1"/>
      <sheetName val="__2_3_24"/>
      <sheetName val="H3_100_Rollforward"/>
      <sheetName val="GAAP_TB_31_12_01__detail_p&amp;l"/>
      <sheetName val="РСза_6-м_2012"/>
      <sheetName val="Кабельная_продукция1"/>
      <sheetName val="4_Налоги"/>
      <sheetName val="ЦЕХА"/>
      <sheetName val="стр_145_рос__исп"/>
      <sheetName val="SAD_Schedule"/>
      <sheetName val="расчет_прибыли"/>
      <sheetName val="ГПЗ_ПОСД_Способ_закупок"/>
      <sheetName val="ДС_МЗК"/>
      <sheetName val="Отд_расх"/>
      <sheetName val="Б.мчас (П)"/>
      <sheetName val="list"/>
      <sheetName val="общ скв"/>
      <sheetName val="Книга1"/>
      <sheetName val="5NK "/>
      <sheetName val="Main Page"/>
      <sheetName val="L-1"/>
      <sheetName val="Индексы"/>
      <sheetName val="сводУМЗ"/>
      <sheetName val="Input TI"/>
      <sheetName val="Макро"/>
      <sheetName val=" По скв"/>
      <sheetName val="1кв. "/>
      <sheetName val="2кв."/>
      <sheetName val="План произв-ва (мес.) (бюджет)"/>
      <sheetName val="Загрузка "/>
      <sheetName val="10 БО (kzt)"/>
      <sheetName val="общ.фонд  "/>
      <sheetName val="Бюджет"/>
      <sheetName val="3НК"/>
      <sheetName val="вознаграждение"/>
      <sheetName val="IFRS FS"/>
      <sheetName val="Общие"/>
      <sheetName val="Технический"/>
      <sheetName val="титфин"/>
      <sheetName val="Пр.М"/>
      <sheetName val="Ф7"/>
      <sheetName val="Ф10"/>
      <sheetName val="Пр1"/>
      <sheetName val="Пр2.2"/>
      <sheetName val="Ф11"/>
      <sheetName val="Пр4 (2)"/>
      <sheetName val="Все_по䀀歎쬂⾕⠠倀"/>
      <sheetName val="Все_по䐀⩛ഀ䎃԰"/>
      <sheetName val="Все_по⠠렀ኣ㠾ኡ耾"/>
      <sheetName val="Источник финансирования"/>
      <sheetName val="Месяцы"/>
      <sheetName val="ЭКРБ"/>
      <sheetName val="Способ закупки"/>
      <sheetName val="ГБ"/>
      <sheetName val="Допущения"/>
      <sheetName val="34-143"/>
      <sheetName val="7  (3)"/>
      <sheetName val="Кнфиг сетка"/>
      <sheetName val="9-1"/>
      <sheetName val="4"/>
      <sheetName val="1-1"/>
      <sheetName val="1"/>
      <sheetName val="Список документов"/>
      <sheetName val="с 01.08 по 17.10 = 1569 вагонов"/>
      <sheetName val="Лист 1"/>
      <sheetName val="Data"/>
      <sheetName val="Все_по/"/>
      <sheetName val="Все_по吀ᥢഀ榃԰"/>
      <sheetName val="Все_по䐀⩛ഀ䎃԰_x0000_缀"/>
      <sheetName val="Все_по/_x0000_耀S_x0000__x0000_缀"/>
      <sheetName val="Все_по吀ᥢഀ榃԰_x0000_缀"/>
      <sheetName val="расчет"/>
      <sheetName val="Текущие_цены"/>
      <sheetName val="ФСМн_"/>
      <sheetName val="ФХ_"/>
      <sheetName val="ФХС-40_"/>
      <sheetName val="ФХС-48_"/>
      <sheetName val="1_вариант__2009_"/>
      <sheetName val="Б_мчас_(П)"/>
      <sheetName val="I__Прогноз_доходов"/>
      <sheetName val=" 4"/>
      <sheetName val="Справка ИЦА"/>
      <sheetName val="Справка 2"/>
      <sheetName val="на 10.02.06"/>
      <sheetName val="_ССЫЛКА"/>
      <sheetName val="Пок"/>
      <sheetName val="Справка "/>
      <sheetName val="ЖГРЭС за 09.02.06"/>
      <sheetName val="КАТО"/>
      <sheetName val="Loans out"/>
      <sheetName val="ОПГЗ"/>
      <sheetName val="План ГЗ"/>
      <sheetName val="Все_по쬂᎕鐁ᘲ䠺"/>
      <sheetName val="july_03_pg8"/>
      <sheetName val="Все_поԯ"/>
      <sheetName val="Проект"/>
      <sheetName val="Пр4"/>
      <sheetName val="Расчеты ОСД"/>
      <sheetName val="[ДБСП_02_ 2002.xls]___Syzdykb_2"/>
      <sheetName val="[ДБСП_02_ 2002.xls]___Syzdyk_10"/>
      <sheetName val="[ДБСП_02_ 2002.xls]___Syzdykb_9"/>
      <sheetName val="[ДБСП_02_ 2002.xls]___Syzdykb_3"/>
      <sheetName val="[ДБСП_02_ 2002.xls]___Syzdykb_4"/>
      <sheetName val="[ДБСП_02_ 2002.xls]___Syzdykb_5"/>
      <sheetName val="[ДБСП_02_ 2002.xls]___Syzdykb_6"/>
      <sheetName val="[ДБСП_02_ 2002.xls]___Syzdykb_8"/>
      <sheetName val="[ДБСП_02_ 2002.xls]___Syzdykb_7"/>
      <sheetName val="4НК"/>
      <sheetName val="Все_поԯ_x0000_缀_x0000__x0000__x0000_턀"/>
      <sheetName val="[ДБСП_02_ 2002.xls]___Syzdyk_23"/>
      <sheetName val="[ДБСП_02_ 2002.xls]___Syzdyk_14"/>
      <sheetName val="[ДБСП_02_ 2002.xls]___Syzdyk_13"/>
      <sheetName val="[ДБСП_02_ 2002.xls]___Syzdyk_11"/>
      <sheetName val="[ДБСП_02_ 2002.xls]___Syzdyk_12"/>
      <sheetName val="[ДБСП_02_ 2002.xls]___Syzdyk_15"/>
      <sheetName val="[ДБСП_02_ 2002.xls]___Syzdyk_20"/>
      <sheetName val="[ДБСП_02_ 2002.xls]___Syzdyk_16"/>
      <sheetName val="[ДБСП_02_ 2002.xls]___Syzdyk_17"/>
      <sheetName val="[ДБСП_02_ 2002.xls]___Syzdyk_18"/>
      <sheetName val="[ДБСП_02_ 2002.xls]___Syzdyk_19"/>
      <sheetName val="[ДБСП_02_ 2002.xls]___Syzdyk_21"/>
      <sheetName val="[ДБСП_02_ 2002.xls]___Syzdyk_22"/>
      <sheetName val="[ДБСП_02_ 2002.xls]___Syzdyk_24"/>
      <sheetName val="[ДБСП_02_ 2002.xls]___Syzdyk_25"/>
      <sheetName val="[ДБСП_02_ 2002.xls]___Syzdyk_26"/>
      <sheetName val="[ДБСП_02_ 2002.xls]___Syzdyk_27"/>
      <sheetName val="[ДБСП_02_ 2002.xls]___Syzdyk_28"/>
      <sheetName val="[ДБСП_02_ 2002.xls]___Syzdyk_29"/>
      <sheetName val="Input 2"/>
      <sheetName val="[ДБСП_02_ 2002.xls]___Syzdyk_34"/>
      <sheetName val="[ДБСП_02_ 2002.xls]___Syzdyk_30"/>
      <sheetName val="[ДБСП_02_ 2002.xls]___Syzdyk_32"/>
      <sheetName val="[ДБСП_02_ 2002.xls]___Syzdyk_31"/>
      <sheetName val="[ДБСП_02_ 2002.xls]___Syzdyk_33"/>
      <sheetName val="[ДБСП_02_ 2002.xls]___Syzdy_219"/>
      <sheetName val="Статьи"/>
      <sheetName val="ГСМ Гараж"/>
      <sheetName val="ГСМ по инвест"/>
      <sheetName val="аморт"/>
      <sheetName val="Запчасти Гараж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Стор Орг.РМУ"/>
      <sheetName val="12НК"/>
      <sheetName val="I. Прогноз доходов"/>
      <sheetName val="ФБ-1"/>
      <sheetName val="АСТВ"/>
      <sheetName val="RSOILBAL"/>
      <sheetName val="Все_поԯ_x0000_缀_x0000__x0000__x0000_됀"/>
      <sheetName val="Т2"/>
      <sheetName val="Пром1"/>
      <sheetName val="MCC"/>
      <sheetName val="план"/>
      <sheetName val="Сводная по цехам"/>
      <sheetName val="НР"/>
      <sheetName val="ОАР"/>
      <sheetName val="РР"/>
      <sheetName val="[ДБСП_02_ 2002.xls]___Syzdyk_35"/>
      <sheetName val="[ДБСП_02_ 2002.xls]___Syzdyk_36"/>
      <sheetName val="[ДБСП_02_ 2002.xls]___Syzdyk_39"/>
      <sheetName val="[ДБСП_02_ 2002.xls]___Syzdyk_37"/>
      <sheetName val="[ДБСП_02_ 2002.xls]___Syzdyk_38"/>
      <sheetName val="[ДБСП_02_ 2002.xls]___Syzdyk_41"/>
      <sheetName val="[ДБСП_02_ 2002.xls]___Syzdyk_40"/>
      <sheetName val="[ДБСП_02_ 2002.xls]___Syzdyk_43"/>
      <sheetName val="[ДБСП_02_ 2002.xls]___Syzdyk_42"/>
      <sheetName val="[ДБСП_02_ 2002.xls]___Syzdyk_44"/>
      <sheetName val="[ДБСП_02_ 2002.xls]___Syzdyk_45"/>
      <sheetName val="[ДБСП_02_ 2002.xls]___Syzdyk_46"/>
      <sheetName val="[ДБСП_02_ 2002.xls]___Syzdyk_49"/>
      <sheetName val="[ДБСП_02_ 2002.xls]___Syzdyk_47"/>
      <sheetName val="[ДБСП_02_ 2002.xls]___Syzdyk_48"/>
      <sheetName val="[ДБСП_02_ 2002.xls]___Syzdyk_50"/>
      <sheetName val="КОРП-1"/>
      <sheetName val="Все_по㐀ᕞഀ䞃԰_x0000_缀"/>
      <sheetName val="EMPLANM"/>
      <sheetName val="ремонтТ9"/>
      <sheetName val="Ф1"/>
      <sheetName val="ОПУ_сверка"/>
      <sheetName val="доходы и расходы "/>
      <sheetName val="расш. себестоим."/>
      <sheetName val="расш реал"/>
      <sheetName val="расш ОАР"/>
      <sheetName val="Ф2"/>
      <sheetName val="Ф4"/>
      <sheetName val="CURCURS"/>
      <sheetName val="Год"/>
      <sheetName val="Strat 1H 2008"/>
      <sheetName val="Настройки"/>
      <sheetName val="breakdown"/>
      <sheetName val="P&amp;L"/>
      <sheetName val="Provisions"/>
      <sheetName val="FA depreciation"/>
      <sheetName val="[ДБСП_02_ 2002.xls]___Syzdyk_51"/>
      <sheetName val="[ДБСП_02_ 2002.xls]___Syzdyk_54"/>
      <sheetName val="[ДБСП_02_ 2002.xls]___Syzdyk_53"/>
      <sheetName val="[ДБСП_02_ 2002.xls]___Syzdyk_52"/>
      <sheetName val="Data-in"/>
      <sheetName val="1NK"/>
      <sheetName val="Налоги"/>
      <sheetName val="[ДБСП_02_ 2002.xls]___Syzdyk_55"/>
      <sheetName val="[ДБСП_02_ 2002.xls]___Syzdyk_56"/>
      <sheetName val="[ДБСП_02_ 2002.xls]___Syzdyk_57"/>
      <sheetName val="[ДБСП_02_ 2002.xls]___Syzdyk_58"/>
      <sheetName val="[ДБСП_02_ 2002.xls]___Syzdyk_59"/>
      <sheetName val="[ДБСП_02_ 2002.xls]___Syzdyk_61"/>
      <sheetName val="[ДБСП_02_ 2002.xls]___Syzdyk_60"/>
      <sheetName val="[ДБСП_02_ 2002.xls]___Syzdyk_62"/>
      <sheetName val="[ДБСП_02_ 2002.xls]___Syzdyk_63"/>
      <sheetName val="[ДБСП_02_ 2002.xls]___Syzdyk_64"/>
      <sheetName val="[ДБСП_02_ 2002.xls]___Syzdyk_66"/>
      <sheetName val="[ДБСП_02_ 2002.xls]___Syzdyk_65"/>
      <sheetName val="[ДБСП_02_ 2002.xls]___Syzdyk_67"/>
      <sheetName val="[ДБСП_02_ 2002.xls]___Syzdyk_68"/>
      <sheetName val="[ДБСП_02_ 2002.xls]___Syzdyk_69"/>
      <sheetName val="[ДБСП_02_ 2002.xls]___Syzdyk_72"/>
      <sheetName val="[ДБСП_02_ 2002.xls]___Syzdyk_70"/>
      <sheetName val="[ДБСП_02_ 2002.xls]___Syzdyk_71"/>
      <sheetName val="[ДБСП_02_ 2002.xls]___Syzdyk_73"/>
      <sheetName val="[ДБСП_02_ 2002.xls]___Syzdyk_74"/>
      <sheetName val="Все_по㐀ᕞഀ䞃԰"/>
      <sheetName val="[ДБСП_02_ 2002.xls]___Syzdyk_76"/>
      <sheetName val="[ДБСП_02_ 2002.xls]___Syzdyk_75"/>
      <sheetName val="[ДБСП_02_ 2002.xls]___Syzdyk_77"/>
      <sheetName val="[ДБСП_02_ 2002.xls]___Syzdyk_78"/>
      <sheetName val="[ДБСП_02_ 2002.xls]___Syzdyk_79"/>
      <sheetName val="[ДБСП_02_ 2002.xls]___Syzdyk_80"/>
      <sheetName val="[ДБСП_02_ 2002.xls]___Syzdyk_89"/>
      <sheetName val="[ДБСП_02_ 2002.xls]___Syzdyk_81"/>
      <sheetName val="[ДБСП_02_ 2002.xls]___Syzdyk_83"/>
      <sheetName val="[ДБСП_02_ 2002.xls]___Syzdyk_82"/>
      <sheetName val="[ДБСП_02_ 2002.xls]___Syzdyk_85"/>
      <sheetName val="[ДБСП_02_ 2002.xls]___Syzdyk_84"/>
      <sheetName val="[ДБСП_02_ 2002.xls]___Syzdyk_88"/>
      <sheetName val="[ДБСП_02_ 2002.xls]___Syzdyk_86"/>
      <sheetName val="[ДБСП_02_ 2002.xls]___Syzdyk_87"/>
      <sheetName val="[ДБСП_02_ 2002.xls]___Syzdyk_90"/>
      <sheetName val="[ДБСП_02_ 2002.xls]___Syzdyk_95"/>
      <sheetName val="[ДБСП_02_ 2002.xls]___Syzdyk_91"/>
      <sheetName val="[ДБСП_02_ 2002.xls]___Syzdyk_92"/>
      <sheetName val="[ДБСП_02_ 2002.xls]___Syzdyk_93"/>
      <sheetName val="[ДБСП_02_ 2002.xls]___Syzdyk_94"/>
      <sheetName val="[ДБСП_02_ 2002.xls]___Syzdyk_97"/>
      <sheetName val="[ДБСП_02_ 2002.xls]___Syzdyk_96"/>
      <sheetName val="[ДБСП_02_ 2002.xls]___Syzdy_104"/>
      <sheetName val="[ДБСП_02_ 2002.xls]___Syzdyk_98"/>
      <sheetName val="[ДБСП_02_ 2002.xls]___Syzdyk_99"/>
      <sheetName val="[ДБСП_02_ 2002.xls]___Syzdy_100"/>
      <sheetName val="[ДБСП_02_ 2002.xls]___Syzdy_101"/>
      <sheetName val="[ДБСП_02_ 2002.xls]___Syzdy_102"/>
      <sheetName val="[ДБСП_02_ 2002.xls]___Syzdy_103"/>
      <sheetName val="[ДБСП_02_ 2002.xls]___Syzdy_106"/>
      <sheetName val="[ДБСП_02_ 2002.xls]___Syzdy_105"/>
      <sheetName val="[ДБСП_02_ 2002.xls]___Syzdy_109"/>
      <sheetName val="[ДБСП_02_ 2002.xls]___Syzdy_107"/>
      <sheetName val="[ДБСП_02_ 2002.xls]___Syzdy_108"/>
      <sheetName val="[ДБСП_02_ 2002.xls]___Syzdy_113"/>
      <sheetName val="[ДБСП_02_ 2002.xls]___Syzdy_110"/>
      <sheetName val="[ДБСП_02_ 2002.xls]___Syzdy_111"/>
      <sheetName val="[ДБСП_02_ 2002.xls]___Syzdy_112"/>
      <sheetName val="[ДБСП_02_ 2002.xls]___Syzdy_115"/>
      <sheetName val="[ДБСП_02_ 2002.xls]___Syzdy_114"/>
      <sheetName val="[ДБСП_02_ 2002.xls]___Syzdy_117"/>
      <sheetName val="[ДБСП_02_ 2002.xls]___Syzdy_116"/>
      <sheetName val="[ДБСП_02_ 2002.xls]___Syzdy_123"/>
      <sheetName val="[ДБСП_02_ 2002.xls]___Syzdy_119"/>
      <sheetName val="[ДБСП_02_ 2002.xls]___Syzdy_118"/>
      <sheetName val="[ДБСП_02_ 2002.xls]___Syzdy_120"/>
      <sheetName val="[ДБСП_02_ 2002.xls]___Syzdy_121"/>
      <sheetName val="[ДБСП_02_ 2002.xls]___Syzdy_122"/>
      <sheetName val="[ДБСП_02_ 2002.xls]___Syzdy_125"/>
      <sheetName val="[ДБСП_02_ 2002.xls]___Syzdy_124"/>
      <sheetName val="[ДБСП_02_ 2002.xls]___Syzdy_126"/>
      <sheetName val="[ДБСП_02_ 2002.xls]___Syzdy_127"/>
      <sheetName val="[ДБСП_02_ 2002.xls]___Syzdy_129"/>
      <sheetName val="[ДБСП_02_ 2002.xls]___Syzdy_128"/>
      <sheetName val="[ДБСП_02_ 2002.xls]___Syzdy_130"/>
      <sheetName val="[ДБСП_02_ 2002.xls]___Syzdy_131"/>
      <sheetName val="[ДБСП_02_ 2002.xls]___Syzdy_134"/>
      <sheetName val="[ДБСП_02_ 2002.xls]___Syzdy_133"/>
      <sheetName val="[ДБСП_02_ 2002.xls]___Syzdy_132"/>
      <sheetName val="[ДБСП_02_ 2002.xls]___Syzdy_139"/>
      <sheetName val="[ДБСП_02_ 2002.xls]___Syzdy_135"/>
      <sheetName val="[ДБСП_02_ 2002.xls]___Syzdy_136"/>
      <sheetName val="[ДБСП_02_ 2002.xls]___Syzdy_137"/>
      <sheetName val="[ДБСП_02_ 2002.xls]___Syzdy_138"/>
      <sheetName val="[ДБСП_02_ 2002.xls]___Syzdy_168"/>
      <sheetName val="[ДБСП_02_ 2002.xls]___Syzdy_140"/>
      <sheetName val="[ДБСП_02_ 2002.xls]___Syzdy_145"/>
      <sheetName val="[ДБСП_02_ 2002.xls]___Syzdy_141"/>
      <sheetName val="[ДБСП_02_ 2002.xls]___Syzdy_142"/>
      <sheetName val="[ДБСП_02_ 2002.xls]___Syzdy_143"/>
      <sheetName val="[ДБСП_02_ 2002.xls]___Syzdy_144"/>
      <sheetName val="[ДБСП_02_ 2002.xls]___Syzdy_151"/>
      <sheetName val="[ДБСП_02_ 2002.xls]___Syzdy_150"/>
      <sheetName val="[ДБСП_02_ 2002.xls]___Syzdy_146"/>
      <sheetName val="[ДБСП_02_ 2002.xls]___Syzdy_147"/>
      <sheetName val="[ДБСП_02_ 2002.xls]___Syzdy_148"/>
      <sheetName val="[ДБСП_02_ 2002.xls]___Syzdy_149"/>
      <sheetName val="[ДБСП_02_ 2002.xls]___Syzdy_152"/>
      <sheetName val="[ДБСП_02_ 2002.xls]___Syzdy_154"/>
      <sheetName val="[ДБСП_02_ 2002.xls]___Syzdy_153"/>
      <sheetName val="[ДБСП_02_ 2002.xls]___Syzdy_157"/>
      <sheetName val="[ДБСП_02_ 2002.xls]___Syzdy_155"/>
      <sheetName val="[ДБСП_02_ 2002.xls]___Syzdy_156"/>
      <sheetName val="[ДБСП_02_ 2002.xls]___Syzdy_158"/>
      <sheetName val="[ДБСП_02_ 2002.xls]___Syzdy_159"/>
      <sheetName val="[ДБСП_02_ 2002.xls]___Syzdy_160"/>
      <sheetName val="[ДБСП_02_ 2002.xls]___Syzdy_161"/>
      <sheetName val="[ДБСП_02_ 2002.xls]___Syzdy_163"/>
      <sheetName val="[ДБСП_02_ 2002.xls]___Syzdy_162"/>
      <sheetName val="[ДБСП_02_ 2002.xls]___Syzdy_164"/>
      <sheetName val="[ДБСП_02_ 2002.xls]___Syzdy_165"/>
      <sheetName val="[ДБСП_02_ 2002.xls]___Syzdy_166"/>
      <sheetName val="[ДБСП_02_ 2002.xls]___Syzdy_167"/>
      <sheetName val="[ДБСП_02_ 2002.xls]___Syzdy_169"/>
      <sheetName val="[ДБСП_02_ 2002.xls]___Syzdy_172"/>
      <sheetName val="[ДБСП_02_ 2002.xls]___Syzdy_170"/>
      <sheetName val="[ДБСП_02_ 2002.xls]___Syzdy_171"/>
      <sheetName val="[ДБСП_02_ 2002.xls]___Syzdy_173"/>
      <sheetName val="[ДБСП_02_ 2002.xls]___Syzdy_175"/>
      <sheetName val="[ДБСП_02_ 2002.xls]___Syzdy_174"/>
      <sheetName val="[ДБСП_02_ 2002.xls]___Syzdy_176"/>
      <sheetName val="[ДБСП_02_ 2002.xls]___Syzdy_177"/>
      <sheetName val="[ДБСП_02_ 2002.xls]___Syzdy_179"/>
      <sheetName val="[ДБСП_02_ 2002.xls]___Syzdy_178"/>
      <sheetName val="[ДБСП_02_ 2002.xls]___Syzdy_180"/>
      <sheetName val="[ДБСП_02_ 2002.xls]___Syzdy_191"/>
      <sheetName val="[ДБСП_02_ 2002.xls]___Syzdy_187"/>
      <sheetName val="[ДБСП_02_ 2002.xls]___Syzdy_181"/>
      <sheetName val="[ДБСП_02_ 2002.xls]___Syzdy_182"/>
      <sheetName val="[ДБСП_02_ 2002.xls]___Syzdy_183"/>
      <sheetName val="[ДБСП_02_ 2002.xls]___Syzdy_184"/>
      <sheetName val="[ДБСП_02_ 2002.xls]___Syzdy_185"/>
      <sheetName val="[ДБСП_02_ 2002.xls]___Syzdy_186"/>
      <sheetName val="[ДБСП_02_ 2002.xls]___Syzdy_188"/>
      <sheetName val="[ДБСП_02_ 2002.xls]___Syzdy_189"/>
      <sheetName val="[ДБСП_02_ 2002.xls]___Syzdy_190"/>
      <sheetName val="[ДБСП_02_ 2002.xls]___Syzdy_192"/>
      <sheetName val="[ДБСП_02_ 2002.xls]___Syzdy_193"/>
      <sheetName val="[ДБСП_02_ 2002.xls]___Syzdy_194"/>
      <sheetName val="[ДБСП_02_ 2002.xls]___Syzdy_195"/>
      <sheetName val="[ДБСП_02_ 2002.xls]___Syzdy_196"/>
      <sheetName val="[ДБСП_02_ 2002.xls]___Syzdy_197"/>
      <sheetName val="[ДБСП_02_ 2002.xls]___Syzdy_198"/>
      <sheetName val="[ДБСП_02_ 2002.xls]___Syzdy_199"/>
      <sheetName val="[ДБСП_02_ 2002.xls]___Syzdy_200"/>
      <sheetName val="[ДБСП_02_ 2002.xls]___Syzdy_201"/>
      <sheetName val="[ДБСП_02_ 2002.xls]___Syzdy_202"/>
      <sheetName val="[ДБСП_02_ 2002.xls]___Syzdy_203"/>
      <sheetName val="[ДБСП_02_ 2002.xls]___Syzdy_204"/>
      <sheetName val="[ДБСП_02_ 2002.xls]___Syzdy_207"/>
      <sheetName val="[ДБСП_02_ 2002.xls]___Syzdy_205"/>
      <sheetName val="[ДБСП_02_ 2002.xls]___Syzdy_206"/>
      <sheetName val="[ДБСП_02_ 2002.xls]___Syzdy_209"/>
      <sheetName val="[ДБСП_02_ 2002.xls]___Syzdy_208"/>
      <sheetName val="[ДБСП_02_ 2002.xls]___Syzdy_210"/>
      <sheetName val="[ДБСП_02_ 2002.xls]___Syzdy_211"/>
      <sheetName val="[ДБСП_02_ 2002.xls]___Syzdy_212"/>
      <sheetName val="___Syzdykbaeva__________Docum_2"/>
      <sheetName val="___Syzdykbaeva__________Docum_3"/>
      <sheetName val="[ДБСП_02_ 2002.xls]___Syzdy_213"/>
      <sheetName val="[ДБСП_02_ 2002.xls]___Syzdy_214"/>
      <sheetName val="[ДБСП_02_ 2002.xls]___Syzdy_215"/>
      <sheetName val="[ДБСП_02_ 2002.xls]___Syzdy_217"/>
      <sheetName val="[ДБСП_02_ 2002.xls]___Syzdy_216"/>
      <sheetName val="[ДБСП_02_ 2002.xls]___Syzdy_218"/>
      <sheetName val="[ДБСП_02_ 2002.xls]___Syzdy_235"/>
      <sheetName val="[ДБСП_02_ 2002.xls]___Syzdy_230"/>
      <sheetName val="[ДБСП_02_ 2002.xls]___Syzdy_229"/>
      <sheetName val="[ДБСП_02_ 2002.xls]___Syzdy_228"/>
      <sheetName val="[ДБСП_02_ 2002.xls]___Syzdy_220"/>
      <sheetName val="[ДБСП_02_ 2002.xls]___Syzdy_221"/>
      <sheetName val="[ДБСП_02_ 2002.xls]___Syzdy_222"/>
      <sheetName val="[ДБСП_02_ 2002.xls]___Syzdy_224"/>
      <sheetName val="[ДБСП_02_ 2002.xls]___Syzdy_223"/>
      <sheetName val="[ДБСП_02_ 2002.xls]___Syzdy_227"/>
      <sheetName val="[ДБСП_02_ 2002.xls]___Syzdy_226"/>
      <sheetName val="[ДБСП_02_ 2002.xls]___Syzdy_225"/>
      <sheetName val="[ДБСП_02_ 2002.xls]___Syzdy_231"/>
      <sheetName val="[ДБСП_02_ 2002.xls]___Syzdy_233"/>
      <sheetName val="[ДБСП_02_ 2002.xls]___Syzdy_232"/>
      <sheetName val="[ДБСП_02_ 2002.xls]___Syzdy_234"/>
      <sheetName val="[ДБСП_02_ 2002.xls]___Syzdy_236"/>
      <sheetName val="[ДБСП_02_ 2002.xls]___Syzdy_239"/>
      <sheetName val="[ДБСП_02_ 2002.xls]___Syzdy_237"/>
      <sheetName val="[ДБСП_02_ 2002.xls]___Syzdy_238"/>
      <sheetName val="[ДБСП_02_ 2002.xls]___Syzdy_240"/>
      <sheetName val="[ДБСП_02_ 2002.xls]___Syzdy_243"/>
      <sheetName val="[ДБСП_02_ 2002.xls]___Syzdy_241"/>
      <sheetName val="[ДБСП_02_ 2002.xls]___Syzdy_242"/>
      <sheetName val="[ДБСП_02_ 2002.xls]___Syzdy_249"/>
      <sheetName val="[ДБСП_02_ 2002.xls]___Syzdy_244"/>
      <sheetName val="[ДБСП_02_ 2002.xls]___Syzdy_245"/>
      <sheetName val="[ДБСП_02_ 2002.xls]___Syzdy_246"/>
      <sheetName val="[ДБСП_02_ 2002.xls]___Syzdy_247"/>
      <sheetName val="[ДБСП_02_ 2002.xls]___Syzdy_248"/>
      <sheetName val="[ДБСП_02_ 2002.xls]___Syzdy_266"/>
      <sheetName val="[ДБСП_02_ 2002.xls]___Syzdy_251"/>
      <sheetName val="[ДБСП_02_ 2002.xls]___Syzdy_250"/>
      <sheetName val="[ДБСП_02_ 2002.xls]___Syzdy_265"/>
      <sheetName val="[ДБСП_02_ 2002.xls]___Syzdy_257"/>
      <sheetName val="[ДБСП_02_ 2002.xls]___Syzdy_254"/>
      <sheetName val="[ДБСП_02_ 2002.xls]___Syzdy_252"/>
      <sheetName val="[ДБСП_02_ 2002.xls]___Syzdy_253"/>
      <sheetName val="[ДБСП_02_ 2002.xls]___Syzdy_255"/>
      <sheetName val="[ДБСП_02_ 2002.xls]___Syzdy_256"/>
      <sheetName val="[ДБСП_02_ 2002.xls]___Syzdy_258"/>
      <sheetName val="[ДБСП_02_ 2002.xls]___Syzdy_260"/>
      <sheetName val="[ДБСП_02_ 2002.xls]___Syzdy_259"/>
      <sheetName val="[ДБСП_02_ 2002.xls]___Syzdy_261"/>
      <sheetName val="[ДБСП_02_ 2002.xls]___Syzdy_262"/>
      <sheetName val="[ДБСП_02_ 2002.xls]___Syzdy_263"/>
      <sheetName val="[ДБСП_02_ 2002.xls]___Syzdy_264"/>
      <sheetName val="[ДБСП_02_ 2002.xls]___Syzdy_267"/>
      <sheetName val="[ДБСП_02_ 2002.xls]___Syzdy_268"/>
      <sheetName val="[ДБСП_02_ 2002.xls]___Syzdy_287"/>
      <sheetName val="[ДБСП_02_ 2002.xls]___Syzdy_283"/>
      <sheetName val="[ДБСП_02_ 2002.xls]___Syzdy_280"/>
      <sheetName val="[ДБСП_02_ 2002.xls]___Syzdy_269"/>
      <sheetName val="[ДБСП_02_ 2002.xls]___Syzdy_270"/>
      <sheetName val="[ДБСП_02_ 2002.xls]___Syzdy_271"/>
      <sheetName val="[ДБСП_02_ 2002.xls]___Syzdy_272"/>
      <sheetName val="[ДБСП_02_ 2002.xls]___Syzdy_273"/>
      <sheetName val="[ДБСП_02_ 2002.xls]___Syzdy_274"/>
      <sheetName val="[ДБСП_02_ 2002.xls]___Syzdy_275"/>
      <sheetName val="[ДБСП_02_ 2002.xls]___Syzdy_276"/>
      <sheetName val="[ДБСП_02_ 2002.xls]___Syzdy_277"/>
      <sheetName val="[ДБСП_02_ 2002.xls]___Syzdy_279"/>
      <sheetName val="[ДБСП_02_ 2002.xls]___Syzdy_278"/>
      <sheetName val="[ДБСП_02_ 2002.xls]___Syzdy_281"/>
      <sheetName val="[ДБСП_02_ 2002.xls]___Syzdy_282"/>
      <sheetName val="[ДБСП_02_ 2002.xls]___Syzdy_284"/>
      <sheetName val="[ДБСП_02_ 2002.xls]___Syzdy_285"/>
      <sheetName val="[ДБСП_02_ 2002.xls]___Syzdy_286"/>
      <sheetName val="[ДБСП_02_ 2002.xls]___Syzdy_288"/>
      <sheetName val="[ДБСП_02_ 2002.xls]___Syzdy_289"/>
      <sheetName val="[ДБСП_02_ 2002.xls]___Syzdy_290"/>
      <sheetName val="[ДБСП_02_ 2002.xls]___Syzdy_292"/>
      <sheetName val="[ДБСП_02_ 2002.xls]___Syzdy_291"/>
      <sheetName val="[ДБСП_02_ 2002.xls]___Syzdy_294"/>
      <sheetName val="[ДБСП_02_ 2002.xls]___Syzdy_293"/>
      <sheetName val="Datasheet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станции"/>
      <sheetName val="собственный капитал"/>
      <sheetName val="Фонд"/>
      <sheetName val="Assump"/>
      <sheetName val="Prelim Cost"/>
      <sheetName val="IS-Cash"/>
      <sheetName val="Loan"/>
      <sheetName val="2_Уст_у_ж.д._тупика"/>
      <sheetName val="амортизация"/>
      <sheetName val="Вариант2,1"/>
      <sheetName val="Цена"/>
      <sheetName val="700-H"/>
      <sheetName val="EXR"/>
      <sheetName val="Вход.данные"/>
      <sheetName val="Parameters"/>
      <sheetName val="SBM Reserve"/>
      <sheetName val="объекты обществаКокшетау"/>
      <sheetName val="Фин. пок-ли"/>
      <sheetName val="Бонды стр.341"/>
      <sheetName val="5NK_"/>
      <sheetName val="Источник_финансирования"/>
      <sheetName val="Способ_закупки"/>
      <sheetName val="Main_Page"/>
      <sheetName val="Loans_out"/>
      <sheetName val="План_ГЗ"/>
      <sheetName val="доходы_и_расходы_"/>
      <sheetName val="B_11"/>
      <sheetName val="C_251"/>
      <sheetName val="A_1001"/>
      <sheetName val="14_1_2_2__Услуги_связи_1"/>
      <sheetName val="расш__себестоим_"/>
      <sheetName val="расш_реал"/>
      <sheetName val="расш_ОАР"/>
      <sheetName val="Зам_нгду-1(наг)"/>
      <sheetName val="Зам_нгду-1"/>
      <sheetName val="Зам_ОЭПУ(доб)"/>
      <sheetName val="Зам_нгду-2(наг)"/>
      <sheetName val="Зам_ОЭПУ(наг)"/>
      <sheetName val="сут_рап_снижПТО_по_мероп"/>
      <sheetName val="Заявлени+сдач_обх_по_22_02_12"/>
      <sheetName val="для_рекомендации_на_09_02_12г"/>
      <sheetName val="рев_на_09_06_"/>
      <sheetName val="муз_колледж"/>
      <sheetName val="консалт"/>
      <sheetName val="Sample"/>
      <sheetName val="Свод за 2008г"/>
      <sheetName val="ЦФО"/>
      <sheetName val="наличие_НДС"/>
      <sheetName val="Тип_учета"/>
      <sheetName val="Все_по/_x0000_瀀G_x0000__x0000_ꀀ"/>
      <sheetName val="Все_по԰_x0000_缀_x0000__x0000__x0000_缀"/>
      <sheetName val="Все_по0_x0000_#_x0000__x0000_ꀀ"/>
      <sheetName val="Все_по0_x0000_Å_x0000__x0000_ꀀ"/>
      <sheetName val="Все_по԰_x0000_缀_x0000__x0000__x0000_퐀"/>
      <sheetName val="Все_по예썘/_x0000_쀀_x001f__x0000_"/>
      <sheetName val="ТитулЛистОтч"/>
      <sheetName val="SAPBEXfilters"/>
      <sheetName val="calc"/>
      <sheetName val="___Syzdykb_2"/>
      <sheetName val="___Syzdyk_10"/>
      <sheetName val="___Syzdykb_9"/>
      <sheetName val="___Syzdykb_3"/>
      <sheetName val="___Syzdykb_4"/>
      <sheetName val="___Syzdykb_5"/>
      <sheetName val="___Syzdykb_6"/>
      <sheetName val="___Syzdykb_8"/>
      <sheetName val="___Syzdykb_7"/>
      <sheetName val="___Syzdyk_11"/>
      <sheetName val="___Syzdyk_12"/>
      <sheetName val="___Syzdyk_13"/>
      <sheetName val="___Syzdyk_19"/>
      <sheetName val="___Syzdyk_18"/>
      <sheetName val="___Syzdyk_15"/>
      <sheetName val="___Syzdyk_14"/>
      <sheetName val="___Syzdyk_16"/>
      <sheetName val="___Syzdyk_17"/>
      <sheetName val="___Syzdyk_21"/>
      <sheetName val="___Syzdyk_20"/>
      <sheetName val="рев ДФ (св)"/>
      <sheetName val="общ"/>
      <sheetName val="IS"/>
      <sheetName val="Презентация"/>
      <sheetName val="Отчет_Компания"/>
      <sheetName val="PLM"/>
      <sheetName val="коммент"/>
      <sheetName val="IB"/>
      <sheetName val="2019"/>
      <sheetName val="PL"/>
      <sheetName val="ББ"/>
      <sheetName val="ДДС"/>
      <sheetName val="Бюджет 2019"/>
      <sheetName val="Бюджет 2020"/>
      <sheetName val="Petroleum"/>
      <sheetName val="Задействованность (%U)"/>
      <sheetName val="Обслуживание (𝑬𝒇)"/>
      <sheetName val="Ремонты (%Rep)"/>
      <sheetName val="Все_по0"/>
      <sheetName val="Project Detail Inputs"/>
      <sheetName val="I KEY INFORMATION"/>
      <sheetName val="VI REVENUE OOD"/>
      <sheetName val="IIb P&amp;L short"/>
      <sheetName val="IV REVENUE ROOMS"/>
      <sheetName val="IV REVENUE  F&amp;B"/>
      <sheetName val="IFRS_FS"/>
      <sheetName val="Список_документов"/>
      <sheetName val="с_01_08_по_17_10_=_1569_вагонов"/>
      <sheetName val="Лист_1"/>
      <sheetName val="Strat_1H_2008"/>
      <sheetName val="PP_E mvt for 2003"/>
      <sheetName val="Осн.показ"/>
      <sheetName val="данн"/>
      <sheetName val="H"/>
      <sheetName val="2@"/>
      <sheetName val="CO1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Схема доплат"/>
      <sheetName val="Повышающие коэф ОМГ"/>
      <sheetName val="TARIF2"/>
      <sheetName val="17-21 апреля"/>
      <sheetName val="L202 - КПСБ"/>
      <sheetName val="Все_поက_x0000_퀀ѫ爃䅄/"/>
      <sheetName val="показатели"/>
      <sheetName val="Лист4"/>
      <sheetName val="Лист1 (2)"/>
      <sheetName val="Все_по예썘/"/>
      <sheetName val="материалы"/>
      <sheetName val="КОНФИГУРАЦИЯ"/>
      <sheetName val="лим_пр _затр"/>
      <sheetName val="пр-во"/>
      <sheetName val="22"/>
      <sheetName val="Brand valuation"/>
      <sheetName val="Anlagevermögen"/>
      <sheetName val="[ДБСП_02_ 2002.xls]___Syzdy_295"/>
      <sheetName val="Все_поက"/>
      <sheetName val="[ДБСП_02_ 2002.xls]___Syzdy_423"/>
      <sheetName val="[ДБСП_02_ 2002.xls]___Syzdy_317"/>
      <sheetName val="[ДБСП_02_ 2002.xls]___Syzdy_296"/>
      <sheetName val="[ДБСП_02_ 2002.xls]___Syzdy_297"/>
      <sheetName val="[ДБСП_02_ 2002.xls]___Syzdy_299"/>
      <sheetName val="[ДБСП_02_ 2002.xls]___Syzdy_298"/>
      <sheetName val="[ДБСП_02_ 2002.xls]___Syzdy_300"/>
      <sheetName val="[ДБСП_02_ 2002.xls]___Syzdy_303"/>
      <sheetName val="[ДБСП_02_ 2002.xls]___Syzdy_301"/>
      <sheetName val="[ДБСП_02_ 2002.xls]___Syzdy_302"/>
      <sheetName val="[ДБСП_02_ 2002.xls]___Syzdy_305"/>
      <sheetName val="[ДБСП_02_ 2002.xls]___Syzdy_304"/>
      <sheetName val="[ДБСП_02_ 2002.xls]___Syzdy_308"/>
      <sheetName val="[ДБСП_02_ 2002.xls]___Syzdy_306"/>
      <sheetName val="[ДБСП_02_ 2002.xls]___Syzdy_307"/>
      <sheetName val="[ДБСП_02_ 2002.xls]___Syzdy_309"/>
      <sheetName val="[ДБСП_02_ 2002.xls]___Syzdy_311"/>
      <sheetName val="[ДБСП_02_ 2002.xls]___Syzdy_310"/>
      <sheetName val="[ДБСП_02_ 2002.xls]___Syzdy_312"/>
      <sheetName val="[ДБСП_02_ 2002.xls]___Syzdy_313"/>
      <sheetName val="[ДБСП_02_ 2002.xls]___Syzdy_314"/>
      <sheetName val="[ДБСП_02_ 2002.xls]___Syzdy_315"/>
      <sheetName val="[ДБСП_02_ 2002.xls]___Syzdy_316"/>
      <sheetName val="[ДБСП_02_ 2002.xls]___Syzdy_318"/>
      <sheetName val="[ДБСП_02_ 2002.xls]___Syzdy_319"/>
      <sheetName val="[ДБСП_02_ 2002.xls]___Syzdy_321"/>
      <sheetName val="[ДБСП_02_ 2002.xls]___Syzdy_320"/>
      <sheetName val="[ДБСП_02_ 2002.xls]___Syzdy_322"/>
      <sheetName val="[ДБСП_02_ 2002.xls]___Syzdy_323"/>
      <sheetName val="[ДБСП_02_ 2002.xls]___Syzdy_325"/>
      <sheetName val="[ДБСП_02_ 2002.xls]___Syzdy_324"/>
      <sheetName val="[ДБСП_02_ 2002.xls]___Syzdy_328"/>
      <sheetName val="[ДБСП_02_ 2002.xls]___Syzdy_327"/>
      <sheetName val="[ДБСП_02_ 2002.xls]___Syzdy_326"/>
      <sheetName val="[ДБСП_02_ 2002.xls]___Syzdy_329"/>
      <sheetName val="[ДБСП_02_ 2002.xls]___Syzdy_332"/>
      <sheetName val="[ДБСП_02_ 2002.xls]___Syzdy_330"/>
      <sheetName val="[ДБСП_02_ 2002.xls]___Syzdy_331"/>
      <sheetName val="[ДБСП_02_ 2002.xls]___Syzdy_333"/>
      <sheetName val="[ДБСП_02_ 2002.xls]___Syzdy_334"/>
      <sheetName val="[ДБСП_02_ 2002.xls]___Syzdy_335"/>
      <sheetName val="[ДБСП_02_ 2002.xls]___Syzdy_336"/>
      <sheetName val="[ДБСП_02_ 2002.xls]___Syzdy_337"/>
      <sheetName val="[ДБСП_02_ 2002.xls]___Syzdy_338"/>
      <sheetName val="[ДБСП_02_ 2002.xls]___Syzdy_339"/>
      <sheetName val="[ДБСП_02_ 2002.xls]___Syzdy_340"/>
      <sheetName val="[ДБСП_02_ 2002.xls]___Syzdy_341"/>
      <sheetName val="[ДБСП_02_ 2002.xls]___Syzdy_351"/>
      <sheetName val="[ДБСП_02_ 2002.xls]___Syzdy_343"/>
      <sheetName val="[ДБСП_02_ 2002.xls]___Syzdy_342"/>
      <sheetName val="[ДБСП_02_ 2002.xls]___Syzdy_345"/>
      <sheetName val="[ДБСП_02_ 2002.xls]___Syzdy_344"/>
      <sheetName val="[ДБСП_02_ 2002.xls]___Syzdy_346"/>
      <sheetName val="[ДБСП_02_ 2002.xls]___Syzdy_347"/>
      <sheetName val="[ДБСП_02_ 2002.xls]___Syzdy_348"/>
      <sheetName val="[ДБСП_02_ 2002.xls]___Syzdy_349"/>
      <sheetName val="[ДБСП_02_ 2002.xls]___Syzdy_350"/>
      <sheetName val="[ДБСП_02_ 2002.xls]___Syzdy_354"/>
      <sheetName val="[ДБСП_02_ 2002.xls]___Syzdy_352"/>
      <sheetName val="[ДБСП_02_ 2002.xls]___Syzdy_353"/>
      <sheetName val="[ДБСП_02_ 2002.xls]___Syzdy_355"/>
      <sheetName val="[ДБСП_02_ 2002.xls]___Syzdy_376"/>
      <sheetName val="[ДБСП_02_ 2002.xls]___Syzdy_356"/>
      <sheetName val="[ДБСП_02_ 2002.xls]___Syzdy_357"/>
      <sheetName val="[ДБСП_02_ 2002.xls]___Syzdy_358"/>
      <sheetName val="[ДБСП_02_ 2002.xls]___Syzdy_361"/>
      <sheetName val="[ДБСП_02_ 2002.xls]___Syzdy_360"/>
      <sheetName val="[ДБСП_02_ 2002.xls]___Syzdy_359"/>
      <sheetName val="[ДБСП_02_ 2002.xls]___Syzdy_363"/>
      <sheetName val="[ДБСП_02_ 2002.xls]___Syzdy_362"/>
      <sheetName val="[ДБСП_02_ 2002.xls]___Syzdy_364"/>
      <sheetName val="[ДБСП_02_ 2002.xls]___Syzdy_365"/>
      <sheetName val="[ДБСП_02_ 2002.xls]___Syzdy_366"/>
      <sheetName val="[ДБСП_02_ 2002.xls]___Syzdy_367"/>
      <sheetName val="[ДБСП_02_ 2002.xls]___Syzdy_368"/>
      <sheetName val="[ДБСП_02_ 2002.xls]___Syzdy_374"/>
      <sheetName val="[ДБСП_02_ 2002.xls]___Syzdy_371"/>
      <sheetName val="[ДБСП_02_ 2002.xls]___Syzdy_369"/>
      <sheetName val="[ДБСП_02_ 2002.xls]___Syzdy_370"/>
      <sheetName val="[ДБСП_02_ 2002.xls]___Syzdy_372"/>
      <sheetName val="[ДБСП_02_ 2002.xls]___Syzdy_373"/>
      <sheetName val="[ДБСП_02_ 2002.xls]___Syzdy_375"/>
      <sheetName val="[ДБСП_02_ 2002.xls]___Syzdy_377"/>
      <sheetName val="[ДБСП_02_ 2002.xls]___Syzdy_378"/>
      <sheetName val="[ДБСП_02_ 2002.xls]___Syzdy_380"/>
      <sheetName val="[ДБСП_02_ 2002.xls]___Syzdy_379"/>
      <sheetName val="[ДБСП_02_ 2002.xls]___Syzdy_401"/>
      <sheetName val="[ДБСП_02_ 2002.xls]___Syzdy_383"/>
      <sheetName val="[ДБСП_02_ 2002.xls]___Syzdy_382"/>
      <sheetName val="[ДБСП_02_ 2002.xls]___Syzdy_381"/>
      <sheetName val="[ДБСП_02_ 2002.xls]___Syzdy_389"/>
      <sheetName val="[ДБСП_02_ 2002.xls]___Syzdy_384"/>
      <sheetName val="[ДБСП_02_ 2002.xls]___Syzdy_387"/>
      <sheetName val="[ДБСП_02_ 2002.xls]___Syzdy_385"/>
      <sheetName val="[ДБСП_02_ 2002.xls]___Syzdy_386"/>
      <sheetName val="[ДБСП_02_ 2002.xls]___Syzdy_388"/>
      <sheetName val="[ДБСП_02_ 2002.xls]___Syzdy_397"/>
      <sheetName val="[ДБСП_02_ 2002.xls]___Syzdy_390"/>
      <sheetName val="[ДБСП_02_ 2002.xls]___Syzdy_392"/>
      <sheetName val="[ДБСП_02_ 2002.xls]___Syzdy_391"/>
      <sheetName val="[ДБСП_02_ 2002.xls]___Syzdy_393"/>
      <sheetName val="[ДБСП_02_ 2002.xls]___Syzdy_394"/>
      <sheetName val="[ДБСП_02_ 2002.xls]___Syzdy_395"/>
      <sheetName val="[ДБСП_02_ 2002.xls]___Syzdy_396"/>
      <sheetName val="[ДБСП_02_ 2002.xls]___Syzdy_398"/>
      <sheetName val="[ДБСП_02_ 2002.xls]___Syzdy_400"/>
      <sheetName val="[ДБСП_02_ 2002.xls]___Syzdy_399"/>
      <sheetName val="[ДБСП_02_ 2002.xls]___Syzdy_422"/>
      <sheetName val="[ДБСП_02_ 2002.xls]___Syzdy_409"/>
      <sheetName val="[ДБСП_02_ 2002.xls]___Syzdy_408"/>
      <sheetName val="[ДБСП_02_ 2002.xls]___Syzdy_407"/>
      <sheetName val="[ДБСП_02_ 2002.xls]___Syzdy_403"/>
      <sheetName val="[ДБСП_02_ 2002.xls]___Syzdy_402"/>
      <sheetName val="[ДБСП_02_ 2002.xls]___Syzdy_405"/>
      <sheetName val="[ДБСП_02_ 2002.xls]___Syzdy_404"/>
      <sheetName val="[ДБСП_02_ 2002.xls]___Syzdy_406"/>
      <sheetName val="[ДБСП_02_ 2002.xls]___Syzdy_411"/>
      <sheetName val="[ДБСП_02_ 2002.xls]___Syzdy_410"/>
      <sheetName val="[ДБСП_02_ 2002.xls]___Syzdy_420"/>
      <sheetName val="[ДБСП_02_ 2002.xls]___Syzdy_412"/>
      <sheetName val="[ДБСП_02_ 2002.xls]___Syzdy_415"/>
      <sheetName val="[ДБСП_02_ 2002.xls]___Syzdy_413"/>
      <sheetName val="[ДБСП_02_ 2002.xls]___Syzdy_414"/>
      <sheetName val="[ДБСП_02_ 2002.xls]___Syzdy_416"/>
      <sheetName val="[ДБСП_02_ 2002.xls]___Syzdy_417"/>
      <sheetName val="[ДБСП_02_ 2002.xls]___Syzdy_419"/>
      <sheetName val="[ДБСП_02_ 2002.xls]___Syzdy_418"/>
      <sheetName val="[ДБСП_02_ 2002.xls]___Syzdy_421"/>
      <sheetName val="[ДБСП_02_ 2002.xls]___Syzdy_426"/>
      <sheetName val="[ДБСП_02_ 2002.xls]___Syzdy_424"/>
      <sheetName val="[ДБСП_02_ 2002.xls]___Syzdy_425"/>
      <sheetName val="[ДБСП_02_ 2002.xls]___Syzdy_427"/>
      <sheetName val="[ДБСП_02_ 2002.xls]___Syzdy_430"/>
      <sheetName val="[ДБСП_02_ 2002.xls]___Syzdy_428"/>
      <sheetName val="[ДБСП_02_ 2002.xls]___Syzdy_429"/>
      <sheetName val="[ДБСП_02_ 2002.xls]___Syzdy_431"/>
      <sheetName val="[ДБСП_02_ 2002.xls]___Syzdy_432"/>
      <sheetName val="[ДБСП_02_ 2002.xls]___Syzdy_433"/>
      <sheetName val="[ДБСП_02_ 2002.xls]___Syzdy_434"/>
      <sheetName val="[ДБСП_02_ 2002.xls]___Syzdy_435"/>
      <sheetName val="[ДБСП_02_ 2002.xls]___Syzdy_436"/>
      <sheetName val="[ДБСП_02_ 2002.xls]___Syzdy_437"/>
      <sheetName val="[ДБСП_02_ 2002.xls]___Syzdy_438"/>
      <sheetName val="[ДБСП_02_ 2002.xls]___Syzdy_439"/>
      <sheetName val="[ДБСП_02_ 2002.xls]___Syzdy_441"/>
      <sheetName val="[ДБСП_02_ 2002.xls]___Syzdy_440"/>
      <sheetName val="[ДБСП_02_ 2002.xls]___Syzdy_443"/>
      <sheetName val="[ДБСП_02_ 2002.xls]___Syzdy_442"/>
      <sheetName val="[ДБСП_02_ 2002.xls]___Syzdy_505"/>
      <sheetName val="[ДБСП_02_ 2002.xls]___Syzdy_499"/>
      <sheetName val="[ДБСП_02_ 2002.xls]___Syzdy_446"/>
      <sheetName val="[ДБСП_02_ 2002.xls]___Syzdy_445"/>
      <sheetName val="[ДБСП_02_ 2002.xls]___Syzdy_444"/>
      <sheetName val="[ДБСП_02_ 2002.xls]___Syzdy_447"/>
      <sheetName val="[ДБСП_02_ 2002.xls]___Syzdy_452"/>
      <sheetName val="[ДБСП_02_ 2002.xls]___Syzdy_451"/>
      <sheetName val="[ДБСП_02_ 2002.xls]___Syzdy_448"/>
      <sheetName val="[ДБСП_02_ 2002.xls]___Syzdy_450"/>
      <sheetName val="[ДБСП_02_ 2002.xls]___Syzdy_449"/>
      <sheetName val="[ДБСП_02_ 2002.xls]___Syzdy_453"/>
      <sheetName val="[ДБСП_02_ 2002.xls]___Syzdy_456"/>
      <sheetName val="[ДБСП_02_ 2002.xls]___Syzdy_455"/>
      <sheetName val="[ДБСП_02_ 2002.xls]___Syzdy_454"/>
      <sheetName val="[ДБСП_02_ 2002.xls]___Syzdy_468"/>
      <sheetName val="[ДБСП_02_ 2002.xls]___Syzdy_458"/>
      <sheetName val="[ДБСП_02_ 2002.xls]___Syzdy_457"/>
      <sheetName val="[ДБСП_02_ 2002.xls]___Syzdy_459"/>
      <sheetName val="[ДБСП_02_ 2002.xls]___Syzdy_461"/>
      <sheetName val="[ДБСП_02_ 2002.xls]___Syzdy_460"/>
      <sheetName val="[ДБСП_02_ 2002.xls]___Syzdy_463"/>
      <sheetName val="[ДБСП_02_ 2002.xls]___Syzdy_462"/>
      <sheetName val="[ДБСП_02_ 2002.xls]___Syzdy_464"/>
      <sheetName val="[ДБСП_02_ 2002.xls]___Syzdy_467"/>
      <sheetName val="[ДБСП_02_ 2002.xls]___Syzdy_466"/>
      <sheetName val="[ДБСП_02_ 2002.xls]___Syzdy_465"/>
      <sheetName val="[ДБСП_02_ 2002.xls]___Syzdy_471"/>
      <sheetName val="[ДБСП_02_ 2002.xls]___Syzdy_470"/>
      <sheetName val="[ДБСП_02_ 2002.xls]___Syzdy_469"/>
      <sheetName val="[ДБСП_02_ 2002.xls]___Syzdy_477"/>
      <sheetName val="[ДБСП_02_ 2002.xls]___Syzdy_472"/>
      <sheetName val="[ДБСП_02_ 2002.xls]___Syzdy_473"/>
      <sheetName val="[ДБСП_02_ 2002.xls]___Syzdy_474"/>
      <sheetName val="[ДБСП_02_ 2002.xls]___Syzdy_475"/>
      <sheetName val="[ДБСП_02_ 2002.xls]___Syzdy_476"/>
      <sheetName val="[ДБСП_02_ 2002.xls]___Syzdy_480"/>
      <sheetName val="[ДБСП_02_ 2002.xls]___Syzdy_478"/>
      <sheetName val="[ДБСП_02_ 2002.xls]___Syzdy_479"/>
      <sheetName val="[ДБСП_02_ 2002.xls]___Syzdy_481"/>
      <sheetName val="[ДБСП_02_ 2002.xls]___Syzdy_482"/>
      <sheetName val="[ДБСП_02_ 2002.xls]___Syzdy_483"/>
      <sheetName val="[ДБСП_02_ 2002.xls]___Syzdy_484"/>
      <sheetName val="[ДБСП_02_ 2002.xls]___Syzdy_485"/>
      <sheetName val="[ДБСП_02_ 2002.xls]___Syzdy_486"/>
      <sheetName val="[ДБСП_02_ 2002.xls]___Syzdy_487"/>
      <sheetName val="[ДБСП_02_ 2002.xls]___Syzdy_488"/>
      <sheetName val="[ДБСП_02_ 2002.xls]___Syzdy_490"/>
      <sheetName val="[ДБСП_02_ 2002.xls]___Syzdy_489"/>
      <sheetName val="[ДБСП_02_ 2002.xls]___Syzdy_493"/>
      <sheetName val="[ДБСП_02_ 2002.xls]___Syzdy_491"/>
      <sheetName val="[ДБСП_02_ 2002.xls]___Syzdy_492"/>
      <sheetName val="[ДБСП_02_ 2002.xls]___Syzdy_495"/>
      <sheetName val="[ДБСП_02_ 2002.xls]___Syzdy_494"/>
      <sheetName val="[ДБСП_02_ 2002.xls]___Syzdy_496"/>
      <sheetName val="[ДБСП_02_ 2002.xls]___Syzdy_497"/>
      <sheetName val="[ДБСП_02_ 2002.xls]___Syzdy_498"/>
      <sheetName val="[ДБСП_02_ 2002.xls]___Syzdy_500"/>
      <sheetName val="[ДБСП_02_ 2002.xls]___Syzdy_501"/>
      <sheetName val="[ДБСП_02_ 2002.xls]___Syzdy_502"/>
      <sheetName val="[ДБСП_02_ 2002.xls]___Syzdy_504"/>
      <sheetName val="[ДБСП_02_ 2002.xls]___Syzdy_503"/>
      <sheetName val="[ДБСП_02_ 2002.xls]___Syzdy_506"/>
      <sheetName val="[ДБСП_02_ 2002.xls]___Syzdy_507"/>
      <sheetName val="Имена"/>
      <sheetName val="___Syzdykbaeva__о_о_о___Docum_2"/>
      <sheetName val="[ДБСП_02_ 2002.xls]___Syzdy_510"/>
      <sheetName val="[ДБСП_02_ 2002.xls]___Syzdy_508"/>
      <sheetName val="[ДБСП_02_ 2002.xls]___Syzdy_509"/>
      <sheetName val="[ДБСП_02_ 2002.xls]___Syzdy_511"/>
      <sheetName val="[ДБСП_02_ 2002.xls]___Syzdy_512"/>
      <sheetName val="[ДБСП_02_ 2002.xls]___Syzdy_513"/>
      <sheetName val="[ДБСП_02_ 2002.xls]___Syzdy_514"/>
      <sheetName val="[ДБСП_02_ 2002.xls]___Syzdy_516"/>
      <sheetName val="[ДБСП_02_ 2002.xls]___Syzdy_515"/>
      <sheetName val="[ДБСП_02_ 2002.xls]___Syzdy_524"/>
      <sheetName val="[ДБСП_02_ 2002.xls]___Syzdy_518"/>
      <sheetName val="[ДБСП_02_ 2002.xls]___Syzdy_517"/>
      <sheetName val="Product Assumptions"/>
      <sheetName val="объемы"/>
      <sheetName val="Вход"/>
      <sheetName val="Курс"/>
      <sheetName val="Консол_ф1"/>
      <sheetName val="pip.summ."/>
      <sheetName val="все-доб.осн ГТМ (+-) (2)"/>
      <sheetName val="[ДБСП_02_ 2002.xls]___Syzdy_519"/>
      <sheetName val="[ДБСП_02_ 2002.xls]___Syzdy_520"/>
      <sheetName val="[ДБСП_02_ 2002.xls]___Syzdy_521"/>
      <sheetName val="[ДБСП_02_ 2002.xls]___Syzdy_522"/>
      <sheetName val="[ДБСП_02_ 2002.xls]___Syzdy_523"/>
      <sheetName val="[ДБСП_02_ 2002.xls]___Syzdy_525"/>
      <sheetName val="[ДБСП_02_ 2002.xls]___Syzdy_526"/>
      <sheetName val="[ДБСП_02_ 2002.xls]___Syzdy_537"/>
      <sheetName val="[ДБСП_02_ 2002.xls]___Syzdy_529"/>
      <sheetName val="[ДБСП_02_ 2002.xls]___Syzdy_527"/>
      <sheetName val="[ДБСП_02_ 2002.xls]___Syzdy_528"/>
      <sheetName val="[ДБСП_02_ 2002.xls]___Syzdy_530"/>
      <sheetName val="[ДБСП_02_ 2002.xls]___Syzdy_531"/>
      <sheetName val="[ДБСП_02_ 2002.xls]___Syzdy_532"/>
      <sheetName val="[ДБСП_02_ 2002.xls]___Syzdy_533"/>
      <sheetName val="[ДБСП_02_ 2002.xls]___Syzdy_534"/>
      <sheetName val="[ДБСП_02_ 2002.xls]___Syzdy_535"/>
      <sheetName val="[ДБСП_02_ 2002.xls]___Syzdy_536"/>
      <sheetName val="[ДБСП_02_ 2002.xls]___Syzdy_538"/>
      <sheetName val="[ДБСП_02_ 2002.xls]___Syzdy_541"/>
      <sheetName val="[ДБСП_02_ 2002.xls]___Syzdy_539"/>
      <sheetName val="[ДБСП_02_ 2002.xls]___Syzdy_540"/>
      <sheetName val="[ДБСП_02_ 2002.xls]___Syzdy_549"/>
      <sheetName val="[ДБСП_02_ 2002.xls]___Syzdy_542"/>
      <sheetName val="[ДБСП_02_ 2002.xls]___Syzdy_543"/>
      <sheetName val="[ДБСП_02_ 2002.xls]___Syzdy_545"/>
      <sheetName val="[ДБСП_02_ 2002.xls]___Syzdy_544"/>
      <sheetName val="[ДБСП_02_ 2002.xls]___Syzdy_546"/>
      <sheetName val="[ДБСП_02_ 2002.xls]___Syzdy_547"/>
      <sheetName val="[ДБСП_02_ 2002.xls]___Syzdy_548"/>
      <sheetName val="[ДБСП_02_ 2002.xls]___Syzdy_550"/>
      <sheetName val="[ДБСП_02_ 2002.xls]___Syzdy_551"/>
      <sheetName val="[ДБСП_02_ 2002.xls]___Syzdy_553"/>
      <sheetName val="[ДБСП_02_ 2002.xls]___Syzdy_552"/>
      <sheetName val="[ДБСП_02_ 2002.xls]___Syzdy_693"/>
      <sheetName val="[ДБСП_02_ 2002.xls]___Syzdy_614"/>
      <sheetName val="[ДБСП_02_ 2002.xls]___Syzdy_556"/>
      <sheetName val="[ДБСП_02_ 2002.xls]___Syzdy_555"/>
      <sheetName val="[ДБСП_02_ 2002.xls]___Syzdy_554"/>
      <sheetName val="[ДБСП_02_ 2002.xls]___Syzdy_562"/>
      <sheetName val="[ДБСП_02_ 2002.xls]___Syzdy_558"/>
      <sheetName val="[ДБСП_02_ 2002.xls]___Syzdy_557"/>
      <sheetName val="[ДБСП_02_ 2002.xls]___Syzdy_559"/>
      <sheetName val="[ДБСП_02_ 2002.xls]___Syzdy_560"/>
      <sheetName val="[ДБСП_02_ 2002.xls]___Syzdy_561"/>
      <sheetName val="[ДБСП_02_ 2002.xls]___Syzdy_567"/>
      <sheetName val="[ДБСП_02_ 2002.xls]___Syzdy_563"/>
      <sheetName val="[ДБСП_02_ 2002.xls]___Syzdy_566"/>
      <sheetName val="[ДБСП_02_ 2002.xls]___Syzdy_564"/>
      <sheetName val="[ДБСП_02_ 2002.xls]___Syzdy_565"/>
      <sheetName val="[ДБСП_02_ 2002.xls]___Syzdy_571"/>
      <sheetName val="[ДБСП_02_ 2002.xls]___Syzdy_570"/>
      <sheetName val="[ДБСП_02_ 2002.xls]___Syzdy_568"/>
      <sheetName val="[ДБСП_02_ 2002.xls]___Syzdy_569"/>
      <sheetName val="[ДБСП_02_ 2002.xls]___Syzdy_574"/>
      <sheetName val="[ДБСП_02_ 2002.xls]___Syzdy_573"/>
      <sheetName val="[ДБСП_02_ 2002.xls]___Syzdy_572"/>
      <sheetName val="[ДБСП_02_ 2002.xls]___Syzdy_583"/>
      <sheetName val="[ДБСП_02_ 2002.xls]___Syzdy_575"/>
      <sheetName val="[ДБСП_02_ 2002.xls]___Syzdy_576"/>
      <sheetName val="[ДБСП_02_ 2002.xls]___Syzdy_581"/>
      <sheetName val="[ДБСП_02_ 2002.xls]___Syzdy_577"/>
      <sheetName val="[ДБСП_02_ 2002.xls]___Syzdy_578"/>
      <sheetName val="[ДБСП_02_ 2002.xls]___Syzdy_580"/>
      <sheetName val="[ДБСП_02_ 2002.xls]___Syzdy_579"/>
      <sheetName val="[ДБСП_02_ 2002.xls]___Syzdy_582"/>
      <sheetName val="[ДБСП_02_ 2002.xls]___Syzdy_585"/>
      <sheetName val="[ДБСП_02_ 2002.xls]___Syzdy_584"/>
      <sheetName val="[ДБСП_02_ 2002.xls]___Syzdy_588"/>
      <sheetName val="[ДБСП_02_ 2002.xls]___Syzdy_586"/>
      <sheetName val="[ДБСП_02_ 2002.xls]___Syzdy_587"/>
      <sheetName val="[ДБСП_02_ 2002.xls]___Syzdy_593"/>
      <sheetName val="[ДБСП_02_ 2002.xls]___Syzdy_591"/>
      <sheetName val="[ДБСП_02_ 2002.xls]___Syzdy_590"/>
      <sheetName val="[ДБСП_02_ 2002.xls]___Syzdy_589"/>
      <sheetName val="[ДБСП_02_ 2002.xls]___Syzdy_592"/>
      <sheetName val="[ДБСП_02_ 2002.xls]___Syzdy_606"/>
      <sheetName val="[ДБСП_02_ 2002.xls]___Syzdy_594"/>
      <sheetName val="[ДБСП_02_ 2002.xls]___Syzdy_595"/>
      <sheetName val="[ДБСП_02_ 2002.xls]___Syzdy_604"/>
      <sheetName val="[ДБСП_02_ 2002.xls]___Syzdy_596"/>
      <sheetName val="[ДБСП_02_ 2002.xls]___Syzdy_597"/>
      <sheetName val="[ДБСП_02_ 2002.xls]___Syzdy_598"/>
      <sheetName val="[ДБСП_02_ 2002.xls]___Syzdy_599"/>
      <sheetName val="[ДБСП_02_ 2002.xls]___Syzdy_600"/>
      <sheetName val="[ДБСП_02_ 2002.xls]___Syzdy_601"/>
      <sheetName val="[ДБСП_02_ 2002.xls]___Syzdy_602"/>
      <sheetName val="[ДБСП_02_ 2002.xls]___Syzdy_603"/>
      <sheetName val="[ДБСП_02_ 2002.xls]___Syzdy_605"/>
      <sheetName val="[ДБСП_02_ 2002.xls]___Syzdy_611"/>
      <sheetName val="[ДБСП_02_ 2002.xls]___Syzdy_607"/>
      <sheetName val="[ДБСП_02_ 2002.xls]___Syzdy_608"/>
      <sheetName val="[ДБСП_02_ 2002.xls]___Syzdy_609"/>
      <sheetName val="[ДБСП_02_ 2002.xls]___Syzdy_610"/>
      <sheetName val="[ДБСП_02_ 2002.xls]___Syzdy_613"/>
      <sheetName val="[ДБСП_02_ 2002.xls]___Syzdy_612"/>
      <sheetName val="[ДБСП_02_ 2002.xls]___Syzdy_615"/>
      <sheetName val="[ДБСП_02_ 2002.xls]___Syzdy_616"/>
      <sheetName val="[ДБСП_02_ 2002.xls]___Syzdy_617"/>
      <sheetName val="[ДБСП_02_ 2002.xls]___Syzdy_618"/>
      <sheetName val="[ДБСП_02_ 2002.xls]___Syzdy_619"/>
      <sheetName val="[ДБСП_02_ 2002.xls]___Syzdy_620"/>
      <sheetName val="[ДБСП_02_ 2002.xls]___Syzdy_621"/>
      <sheetName val="[ДБСП_02_ 2002.xls]___Syzdy_623"/>
      <sheetName val="[ДБСП_02_ 2002.xls]___Syzdy_622"/>
      <sheetName val="[ДБСП_02_ 2002.xls]___Syzdy_624"/>
      <sheetName val="[ДБСП_02_ 2002.xls]___Syzdy_625"/>
      <sheetName val="[ДБСП_02_ 2002.xls]___Syzdy_626"/>
      <sheetName val="[ДБСП_02_ 2002.xls]___Syzdy_627"/>
      <sheetName val="[ДБСП_02_ 2002.xls]___Syzdy_628"/>
      <sheetName val="[ДБСП_02_ 2002.xls]___Syzdy_629"/>
      <sheetName val="[ДБСП_02_ 2002.xls]___Syzdy_657"/>
      <sheetName val="[ДБСП_02_ 2002.xls]___Syzdy_636"/>
      <sheetName val="[ДБСП_02_ 2002.xls]___Syzdy_632"/>
      <sheetName val="[ДБСП_02_ 2002.xls]___Syzdy_630"/>
      <sheetName val="[ДБСП_02_ 2002.xls]___Syzdy_631"/>
      <sheetName val="[ДБСП_02_ 2002.xls]___Syzdy_633"/>
      <sheetName val="[ДБСП_02_ 2002.xls]___Syzdy_635"/>
      <sheetName val="[ДБСП_02_ 2002.xls]___Syzdy_634"/>
      <sheetName val="[ДБСП_02_ 2002.xls]___Syzdy_637"/>
      <sheetName val="[ДБСП_02_ 2002.xls]___Syzdy_640"/>
      <sheetName val="[ДБСП_02_ 2002.xls]___Syzdy_638"/>
      <sheetName val="[ДБСП_02_ 2002.xls]___Syzdy_639"/>
      <sheetName val="[ДБСП_02_ 2002.xls]___Syzdy_643"/>
      <sheetName val="[ДБСП_02_ 2002.xls]___Syzdy_642"/>
      <sheetName val="[ДБСП_02_ 2002.xls]___Syzdy_641"/>
      <sheetName val="[ДБСП_02_ 2002.xls]___Syzdy_644"/>
      <sheetName val="[ДБСП_02_ 2002.xls]___Syzdy_645"/>
      <sheetName val="[ДБСП_02_ 2002.xls]___Syzdy_646"/>
      <sheetName val="[ДБСП_02_ 2002.xls]___Syzdy_647"/>
      <sheetName val="[ДБСП_02_ 2002.xls]___Syzdy_652"/>
      <sheetName val="[ДБСП_02_ 2002.xls]___Syzdy_648"/>
      <sheetName val="[ДБСП_02_ 2002.xls]___Syzdy_650"/>
      <sheetName val="[ДБСП_02_ 2002.xls]___Syzdy_649"/>
      <sheetName val="[ДБСП_02_ 2002.xls]___Syzdy_651"/>
      <sheetName val="[ДБСП_02_ 2002.xls]___Syzdy_656"/>
      <sheetName val="[ДБСП_02_ 2002.xls]___Syzdy_653"/>
      <sheetName val="[ДБСП_02_ 2002.xls]___Syzdy_654"/>
      <sheetName val="[ДБСП_02_ 2002.xls]___Syzdy_655"/>
      <sheetName val="[ДБСП_02_ 2002.xls]___Syzdy_659"/>
      <sheetName val="[ДБСП_02_ 2002.xls]___Syzdy_658"/>
      <sheetName val="[ДБСП_02_ 2002.xls]___Syzdy_662"/>
      <sheetName val="[ДБСП_02_ 2002.xls]___Syzdy_661"/>
      <sheetName val="[ДБСП_02_ 2002.xls]___Syzdy_660"/>
      <sheetName val="[ДБСП_02_ 2002.xls]___Syzdy_664"/>
      <sheetName val="[ДБСП_02_ 2002.xls]___Syzdy_663"/>
      <sheetName val="[ДБСП_02_ 2002.xls]___Syzdy_665"/>
      <sheetName val="[ДБСП_02_ 2002.xls]___Syzdy_666"/>
      <sheetName val="[ДБСП_02_ 2002.xls]___Syzdy_667"/>
      <sheetName val="[ДБСП_02_ 2002.xls]___Syzdy_670"/>
      <sheetName val="[ДБСП_02_ 2002.xls]___Syzdy_668"/>
      <sheetName val="[ДБСП_02_ 2002.xls]___Syzdy_669"/>
      <sheetName val="[ДБСП_02_ 2002.xls]___Syzdy_679"/>
      <sheetName val="[ДБСП_02_ 2002.xls]___Syzdy_671"/>
      <sheetName val="[ДБСП_02_ 2002.xls]___Syzdy_672"/>
      <sheetName val="[ДБСП_02_ 2002.xls]___Syzdy_673"/>
      <sheetName val="[ДБСП_02_ 2002.xls]___Syzdy_674"/>
      <sheetName val="[ДБСП_02_ 2002.xls]___Syzdy_677"/>
      <sheetName val="[ДБСП_02_ 2002.xls]___Syzdy_676"/>
      <sheetName val="[ДБСП_02_ 2002.xls]___Syzdy_675"/>
      <sheetName val="[ДБСП_02_ 2002.xls]___Syzdy_678"/>
      <sheetName val="[ДБСП_02_ 2002.xls]___Syzdy_682"/>
      <sheetName val="Добыча_нефти45"/>
      <sheetName val="Продактс_капвл5"/>
      <sheetName val="поставка_сравн135"/>
      <sheetName val="Капвл_всего5"/>
      <sheetName val="Инв_Прог225"/>
      <sheetName val="Все_пок23_245"/>
      <sheetName val="Financial_ratios_А33"/>
      <sheetName val="из_сем5"/>
      <sheetName val="PP&amp;E_mvt_for_20033"/>
      <sheetName val="ДБСП_02__20023"/>
      <sheetName val="факт_2005_г_3"/>
      <sheetName val="Лист1_(3)3"/>
      <sheetName val="на_31_12_07_(4)3"/>
      <sheetName val="CIP_Dec_20063"/>
      <sheetName val="7_13"/>
      <sheetName val="Изменяемые_данные3"/>
      <sheetName val="Ден_потоки3"/>
      <sheetName val="План_закупок3"/>
      <sheetName val="Командировочные_расходы3"/>
      <sheetName val="12_из_57_АЗС3"/>
      <sheetName val="__2_3_25"/>
      <sheetName val="МО_00123"/>
      <sheetName val="0__Данные3"/>
      <sheetName val="аренда_цс3"/>
      <sheetName val="пр_6_дох3"/>
      <sheetName val="мат_расходы3"/>
      <sheetName val="Налоги_на_транспорт3"/>
      <sheetName val="6_NK3"/>
      <sheetName val="Сдача_3"/>
      <sheetName val="свод2010г_по_гр_3"/>
      <sheetName val="Статьи_затрат3"/>
      <sheetName val="Income_$3"/>
      <sheetName val="14_1_2_2_(Услуги_связи)3"/>
      <sheetName val="balans_33"/>
      <sheetName val="1_411_13"/>
      <sheetName val="Haul_cons3"/>
      <sheetName val="Распределение_прибыли3"/>
      <sheetName val="2008_ГСМ3"/>
      <sheetName val="Плата_за_загрязнение_3"/>
      <sheetName val="3_ФОТ3"/>
      <sheetName val="2а_(4)3"/>
      <sheetName val="выданы_таб_№_(от_25_01_12_ОК)3"/>
      <sheetName val="по_2007_году_план_на_2008_год3"/>
      <sheetName val="Страхование_ГПО_охр_23"/>
      <sheetName val="исп_см_3"/>
      <sheetName val="SUN_TB3"/>
      <sheetName val="C-Total_Market3"/>
      <sheetName val="I-Demand_Drivers3"/>
      <sheetName val="расчет_ГСМ_НА_2013Г3"/>
      <sheetName val="канат_прод_3"/>
      <sheetName val="2_2_ОтклОТМ3"/>
      <sheetName val="1_3_2_ОТМ3"/>
      <sheetName val="д_7_0013"/>
      <sheetName val="3БК_Инвестиции3"/>
      <sheetName val="26_04_2013_(2)3"/>
      <sheetName val="СВОД_Логистика3"/>
      <sheetName val="Treatment_Summary3"/>
      <sheetName val="ремонт_253"/>
      <sheetName val="PR_CN3"/>
      <sheetName val="Кабельная_продукция2"/>
      <sheetName val="Ком_плат2"/>
      <sheetName val="__2_3_26"/>
      <sheetName val="SAD_Schedule1"/>
      <sheetName val="расчет_прибыли1"/>
      <sheetName val="ГПЗ_ПОСД_Способ_закупок1"/>
      <sheetName val="ДС_МЗК1"/>
      <sheetName val="H3_100_Rollforward1"/>
      <sheetName val="GAAP_TB_31_12_01__detail_p&amp;l1"/>
      <sheetName val="РСза_6-м_20121"/>
      <sheetName val="4_Налоги1"/>
      <sheetName val="Зам_нгду-1(наг)1"/>
      <sheetName val="Зам_нгду-11"/>
      <sheetName val="Зам_ОЭПУ(доб)1"/>
      <sheetName val="Зам_нгду-2(наг)1"/>
      <sheetName val="Зам_ОЭПУ(наг)1"/>
      <sheetName val="сут_рап_снижПТО_по_мероп1"/>
      <sheetName val="Заявлени+сдач_обх_по_22_02_121"/>
      <sheetName val="для_рекомендации_на_09_02_12г1"/>
      <sheetName val="рев_на_09_06_1"/>
      <sheetName val="B_12"/>
      <sheetName val="C_252"/>
      <sheetName val="A_1002"/>
      <sheetName val="14_1_2_2__Услуги_связи_2"/>
      <sheetName val="Добыча_нефти46"/>
      <sheetName val="Продактс_капвл6"/>
      <sheetName val="поставка_сравн136"/>
      <sheetName val="Капвл_всего6"/>
      <sheetName val="Инв_Прог226"/>
      <sheetName val="Все_пок23_246"/>
      <sheetName val="Financial_ratios_А34"/>
      <sheetName val="из_сем6"/>
      <sheetName val="PP&amp;E_mvt_for_20034"/>
      <sheetName val="ДБСП_02__20024"/>
      <sheetName val="факт_2005_г_4"/>
      <sheetName val="Лист1_(3)4"/>
      <sheetName val="на_31_12_07_(4)4"/>
      <sheetName val="CIP_Dec_20064"/>
      <sheetName val="7_14"/>
      <sheetName val="Изменяемые_данные4"/>
      <sheetName val="Ден_потоки4"/>
      <sheetName val="План_закупок4"/>
      <sheetName val="Командировочные_расходы4"/>
      <sheetName val="12_из_57_АЗС4"/>
      <sheetName val="__2_3_27"/>
      <sheetName val="МО_00124"/>
      <sheetName val="0__Данные4"/>
      <sheetName val="аренда_цс4"/>
      <sheetName val="пр_6_дох4"/>
      <sheetName val="мат_расходы4"/>
      <sheetName val="Налоги_на_транспорт4"/>
      <sheetName val="6_NK4"/>
      <sheetName val="Сдача_4"/>
      <sheetName val="свод2010г_по_гр_4"/>
      <sheetName val="Статьи_затрат4"/>
      <sheetName val="Income_$4"/>
      <sheetName val="14_1_2_2_(Услуги_связи)4"/>
      <sheetName val="balans_34"/>
      <sheetName val="1_411_14"/>
      <sheetName val="Haul_cons4"/>
      <sheetName val="Распределение_прибыли4"/>
      <sheetName val="2008_ГСМ4"/>
      <sheetName val="Плата_за_загрязнение_4"/>
      <sheetName val="3_ФОТ4"/>
      <sheetName val="2а_(4)4"/>
      <sheetName val="выданы_таб_№_(от_25_01_12_ОК)4"/>
      <sheetName val="по_2007_году_план_на_2008_год4"/>
      <sheetName val="Страхование_ГПО_охр_24"/>
      <sheetName val="исп_см_4"/>
      <sheetName val="SUN_TB4"/>
      <sheetName val="C-Total_Market4"/>
      <sheetName val="I-Demand_Drivers4"/>
      <sheetName val="расчет_ГСМ_НА_2013Г4"/>
      <sheetName val="канат_прод_4"/>
      <sheetName val="2_2_ОтклОТМ4"/>
      <sheetName val="1_3_2_ОТМ4"/>
      <sheetName val="д_7_0014"/>
      <sheetName val="3БК_Инвестиции4"/>
      <sheetName val="26_04_2013_(2)4"/>
      <sheetName val="СВОД_Логистика4"/>
      <sheetName val="Treatment_Summary4"/>
      <sheetName val="ремонт_254"/>
      <sheetName val="PR_CN4"/>
      <sheetName val="Кабельная_продукция3"/>
      <sheetName val="Ком_плат3"/>
      <sheetName val="__2_3_28"/>
      <sheetName val="SAD_Schedule2"/>
      <sheetName val="расчет_прибыли2"/>
      <sheetName val="ГПЗ_ПОСД_Способ_закупок2"/>
      <sheetName val="ДС_МЗК2"/>
      <sheetName val="H3_100_Rollforward2"/>
      <sheetName val="GAAP_TB_31_12_01__detail_p&amp;l2"/>
      <sheetName val="РСза_6-м_20122"/>
      <sheetName val="4_Налоги2"/>
      <sheetName val="Зам_нгду-1(наг)2"/>
      <sheetName val="Зам_нгду-12"/>
      <sheetName val="Зам_ОЭПУ(доб)2"/>
      <sheetName val="Зам_нгду-2(наг)2"/>
      <sheetName val="Зам_ОЭПУ(наг)2"/>
      <sheetName val="сут_рап_снижПТО_по_мероп2"/>
      <sheetName val="Заявлени+сдач_обх_по_22_02_122"/>
      <sheetName val="для_рекомендации_на_09_02_12г2"/>
      <sheetName val="рев_на_09_06_2"/>
      <sheetName val="B_13"/>
      <sheetName val="C_253"/>
      <sheetName val="A_1003"/>
      <sheetName val="14_1_2_2__Услуги_связи_3"/>
      <sheetName val="[ДБСП_02_ 2002.xls]___Syzdy_680"/>
      <sheetName val="[ДБСП_02_ 2002.xls]___Syzdy_681"/>
      <sheetName val="[ДБСП_02_ 2002.xls]___Syzdy_683"/>
      <sheetName val="[ДБСП_02_ 2002.xls]___Syzdy_685"/>
      <sheetName val="[ДБСП_02_ 2002.xls]___Syzdy_684"/>
      <sheetName val="[ДБСП_02_ 2002.xls]___Syzdy_686"/>
      <sheetName val="[ДБСП_02_ 2002.xls]___Syzdy_687"/>
      <sheetName val="[ДБСП_02_ 2002.xls]___Syzdy_688"/>
      <sheetName val="[ДБСП_02_ 2002.xls]___Syzdy_689"/>
      <sheetName val="[ДБСП_02_ 2002.xls]___Syzdy_691"/>
      <sheetName val="[ДБСП_02_ 2002.xls]___Syzdy_690"/>
      <sheetName val="[ДБСП_02_ 2002.xls]___Syzdy_692"/>
      <sheetName val="[ДБСП_02_ 2002.xls]___Syzdy_694"/>
      <sheetName val="[ДБСП_02_ 2002.xls]___Syzdy_695"/>
      <sheetName val="[ДБСП_02_ 2002.xls]___Syzdy_696"/>
      <sheetName val="[ДБСП_02_ 2002.xls]___Syzdy_697"/>
      <sheetName val="[ДБСП_02_ 2002.xls]___Syzdy_698"/>
      <sheetName val="[ДБСП_02_ 2002.xls]___Syzdy_700"/>
      <sheetName val="[ДБСП_02_ 2002.xls]___Syzdy_699"/>
      <sheetName val="[ДБСП_02_ 2002.xls]___Syzdy_701"/>
      <sheetName val="[ДБСП_02_ 2002.xls]___Syzdy_703"/>
      <sheetName val="[ДБСП_02_ 2002.xls]___Syzdy_702"/>
      <sheetName val="свод табл. отходов"/>
      <sheetName val="LEAD"/>
      <sheetName val="ДИП проч"/>
      <sheetName val="ДМИР НОВЫЙ"/>
      <sheetName val="ДУП проч"/>
      <sheetName val="Тип пункта плана"/>
      <sheetName val="Отд_расх1"/>
      <sheetName val="стр_145_рос__исп1"/>
      <sheetName val="5_3__Усл__связи"/>
      <sheetName val="1_вариант__2009_1"/>
      <sheetName val="Текущие_цены1"/>
      <sheetName val="ФСМн_1"/>
      <sheetName val="ФХ_1"/>
      <sheetName val="ФХС-40_1"/>
      <sheetName val="ФХС-48_1"/>
      <sheetName val="Б_мчас_(П)1"/>
      <sheetName val="общ_скв"/>
      <sheetName val="Input_TI"/>
      <sheetName val="_По_скв"/>
      <sheetName val="1кв__"/>
      <sheetName val="2кв_"/>
      <sheetName val="План_произв-ва_(мес_)_(бюджет)"/>
      <sheetName val="Загрузка_"/>
      <sheetName val="10_БО_(kzt)"/>
      <sheetName val="общ_фонд__"/>
      <sheetName val="7__(3)"/>
      <sheetName val="Кнфиг_сетка"/>
      <sheetName val="_4"/>
      <sheetName val="Пр_М"/>
      <sheetName val="Пр2_2"/>
      <sheetName val="Пр4_(2)"/>
      <sheetName val="Справка_ИЦА"/>
      <sheetName val="Справка_2"/>
      <sheetName val="на_10_02_06"/>
      <sheetName val="Справка_"/>
      <sheetName val="ЖГРЭС_за_09_02_06"/>
      <sheetName val="Расчеты_ОСД"/>
      <sheetName val="[ДБСП_02__2002_xls]___Syzdykb_2"/>
      <sheetName val="[ДБСП_02__2002_xls]___Syzdyk_10"/>
      <sheetName val="[ДБСП_02__2002_xls]___Syzdykb_9"/>
      <sheetName val="[ДБСП_02__2002_xls]___Syzdykb_3"/>
      <sheetName val="[ДБСП_02__2002_xls]___Syzdykb_4"/>
      <sheetName val="[ДБСП_02__2002_xls]___Syzdykb_5"/>
      <sheetName val="[ДБСП_02__2002_xls]___Syzdykb_6"/>
      <sheetName val="[ДБСП_02__2002_xls]___Syzdykb_8"/>
      <sheetName val="[ДБСП_02__2002_xls]___Syzdykb_7"/>
      <sheetName val="[ДБСП_02__2002_xls]___Syzdyk_12"/>
      <sheetName val="[ДБСП_02__2002_xls]___Syzdyk_11"/>
      <sheetName val="[ДБСП_02__2002_xls]___Syzdyk_13"/>
      <sheetName val="Input_2"/>
      <sheetName val="[ДБСП_02__2002_xls]___Syzdyk_14"/>
      <sheetName val="[ДБСП_02__2002_xls]___Syzdyk_19"/>
      <sheetName val="[ДБСП_02__2002_xls]___Syzdyk_18"/>
      <sheetName val="[ДБСП_02__2002_xls]___Syzdyk_15"/>
      <sheetName val="[ДБСП_02__2002_xls]___Syzdyk_16"/>
      <sheetName val="[ДБСП_02__2002_xls]___Syzdyk_17"/>
      <sheetName val="[ДБСП_02__2002_xls]___Syzdyk_21"/>
      <sheetName val="[ДБСП_02__2002_xls]___Syzdyk_20"/>
      <sheetName val="[ДБСП_02__2002_xls]___Syzdyk_22"/>
      <sheetName val="[ДБСП_02__2002_xls]___Syzdyk_23"/>
      <sheetName val="[ДБСП_02__2002_xls]___Syzdyk_24"/>
      <sheetName val="[ДБСП_02__2002_xls]___Syzdyk_25"/>
      <sheetName val="[ДБСП_02__2002_xls]___Syzdyk_26"/>
      <sheetName val="[ДБСП_02__2002_xls]___Syzdyk_27"/>
      <sheetName val="[ДБСП_02__2002_xls]___Syzdyk_28"/>
      <sheetName val="[ДБСП_02__2002_xls]___Syzdyk_29"/>
      <sheetName val="[ДБСП_02__2002_xls]___Syzdyk_30"/>
      <sheetName val="[ДБСП_02__2002_xls]___Syzdyk_32"/>
      <sheetName val="[ДБСП_02__2002_xls]___Syzdyk_31"/>
      <sheetName val="ГСМ_Гараж"/>
      <sheetName val="ГСМ_по_инвест"/>
      <sheetName val="Запчасти_Гараж"/>
      <sheetName val="Материалы_РМУ"/>
      <sheetName val="Постановка_на_учет_авто"/>
      <sheetName val="Размножение_проектов"/>
      <sheetName val="материалы_ВДГО"/>
      <sheetName val="Тех_осмотр"/>
      <sheetName val="Проект_1"/>
      <sheetName val="Объем_ВДГО"/>
      <sheetName val="Стор_Орг_РМУ"/>
      <sheetName val="I__Прогноз_доходов1"/>
      <sheetName val="Сводная_по_цехам"/>
      <sheetName val="[ДБСП_02__2002_xls]___Syzdyk_33"/>
      <sheetName val="[ДБСП_02__2002_xls]___Syzdyk_34"/>
      <sheetName val="[ДБСП_02__2002_xls]___Syzdyk_35"/>
      <sheetName val="[ДБСП_02__2002_xls]___Syzdyk_39"/>
      <sheetName val="[ДБСП_02__2002_xls]___Syzdyk_36"/>
      <sheetName val="[ДБСП_02__2002_xls]___Syzdyk_37"/>
      <sheetName val="[ДБСП_02__2002_xls]___Syzdyk_38"/>
      <sheetName val="[ДБСП_02__2002_xls]___Syzdyk_41"/>
      <sheetName val="[ДБСП_02__2002_xls]___Syzdyk_40"/>
      <sheetName val="[ДБСП_02__2002_xls]___Syzdyk_42"/>
      <sheetName val="[ДБСП_02__2002_xls]___Syzdyk_43"/>
      <sheetName val="[ДБСП_02__2002_xls]___Syzdyk_44"/>
      <sheetName val="[ДБСП_02__2002_xls]___Syzdyk_45"/>
      <sheetName val="[ДБСП_02__2002_xls]___Syzdyk_46"/>
      <sheetName val="[ДБСП_02__2002_xls]___Syzdyk_49"/>
      <sheetName val="[ДБСП_02__2002_xls]___Syzdyk_47"/>
      <sheetName val="[ДБСП_02__2002_xls]___Syzdyk_48"/>
      <sheetName val="[ДБСП_02__2002_xls]___Syzdyk_50"/>
      <sheetName val="[ДБСП_02__2002_xls]___Syzdyk_51"/>
      <sheetName val="[ДБСП_02__2002_xls]___Syzdyk_53"/>
      <sheetName val="[ДБСП_02__2002_xls]___Syzdyk_52"/>
      <sheetName val="[ДБСП_02__2002_xls]___Syzdyk_54"/>
      <sheetName val="[ДБСП_02__2002_xls]___Syzdyk_55"/>
      <sheetName val="[ДБСП_02__2002_xls]___Syzdyk_56"/>
      <sheetName val="[ДБСП_02__2002_xls]___Syzdyk_59"/>
      <sheetName val="[ДБСП_02__2002_xls]___Syzdyk_57"/>
      <sheetName val="[ДБСП_02__2002_xls]___Syzdyk_58"/>
      <sheetName val="FA_depreciation"/>
      <sheetName val="[ДБСП_02__2002_xls]___Syzdyk_61"/>
      <sheetName val="[ДБСП_02__2002_xls]___Syzdyk_60"/>
      <sheetName val="[ДБСП_02__2002_xls]___Syzdyk_62"/>
      <sheetName val="[ДБСП_02__2002_xls]___Syzdyk_63"/>
      <sheetName val="[ДБСП_02__2002_xls]___Syzdyk_64"/>
      <sheetName val="[ДБСП_02__2002_xls]___Syzdyk_65"/>
      <sheetName val="[ДБСП_02__2002_xls]___Syzdyk_67"/>
      <sheetName val="[ДБСП_02__2002_xls]___Syzdyk_66"/>
      <sheetName val="[ДБСП_02__2002_xls]___Syzdyk_68"/>
      <sheetName val="[ДБСП_02__2002_xls]___Syzdyk_69"/>
      <sheetName val="[ДБСП_02__2002_xls]___Syzdyk_71"/>
      <sheetName val="[ДБСП_02__2002_xls]___Syzdyk_70"/>
      <sheetName val="[ДБСП_02__2002_xls]___Syzdyk_72"/>
      <sheetName val="[ДБСП_02__2002_xls]___Syzdyk_76"/>
      <sheetName val="[ДБСП_02__2002_xls]___Syzdyk_73"/>
      <sheetName val="[ДБСП_02__2002_xls]___Syzdyk_74"/>
      <sheetName val="[ДБСП_02__2002_xls]___Syzdyk_75"/>
      <sheetName val="[ДБСП_02__2002_xls]___Syzdyk_77"/>
      <sheetName val="[ДБСП_02__2002_xls]___Syzdyk_78"/>
      <sheetName val="[ДБСП_02__2002_xls]___Syzdyk_79"/>
      <sheetName val="[ДБСП_02__2002_xls]___Syzdyk_80"/>
      <sheetName val="[ДБСП_02__2002_xls]___Syzdyk_85"/>
      <sheetName val="[ДБСП_02__2002_xls]___Syzdyk_83"/>
      <sheetName val="[ДБСП_02__2002_xls]___Syzdyk_81"/>
      <sheetName val="[ДБСП_02__2002_xls]___Syzdyk_82"/>
      <sheetName val="[ДБСП_02__2002_xls]___Syzdyk_84"/>
      <sheetName val="5_3__Усл__связи1"/>
      <sheetName val="стр_145_рос__исп2"/>
      <sheetName val="Отд_расх2"/>
      <sheetName val="1_вариант__2009_2"/>
      <sheetName val="Текущие_цены2"/>
      <sheetName val="ФСМн_2"/>
      <sheetName val="ФХ_2"/>
      <sheetName val="ФХС-40_2"/>
      <sheetName val="ФХС-48_2"/>
      <sheetName val="муз_колледж1"/>
      <sheetName val="Б_мчас_(П)2"/>
      <sheetName val="общ_скв1"/>
      <sheetName val="5NK_1"/>
      <sheetName val="Main_Page1"/>
      <sheetName val="Input_TI1"/>
      <sheetName val="_По_скв1"/>
      <sheetName val="1кв__1"/>
      <sheetName val="2кв_1"/>
      <sheetName val="План_произв-ва_(мес_)_(бюджет)1"/>
      <sheetName val="Загрузка_1"/>
      <sheetName val="10_БО_(kzt)1"/>
      <sheetName val="общ_фонд__1"/>
      <sheetName val="IFRS_FS1"/>
      <sheetName val="Источник_финансирования1"/>
      <sheetName val="Способ_закупки1"/>
      <sheetName val="7__(3)1"/>
      <sheetName val="Кнфиг_сетка1"/>
      <sheetName val="Список_документов1"/>
      <sheetName val="с_01_08_по_17_10_=_1569_вагоно1"/>
      <sheetName val="Лист_11"/>
      <sheetName val="_41"/>
      <sheetName val="Пр_М1"/>
      <sheetName val="Пр2_21"/>
      <sheetName val="Пр4_(2)1"/>
      <sheetName val="Справка_ИЦА1"/>
      <sheetName val="Справка_21"/>
      <sheetName val="на_10_02_061"/>
      <sheetName val="Справка_1"/>
      <sheetName val="ЖГРЭС_за_09_02_061"/>
      <sheetName val="Loans_out1"/>
      <sheetName val="План_ГЗ1"/>
      <sheetName val="Расчеты_ОСД1"/>
      <sheetName val="[ДБСП_02__2002_xls]___Syzdykb_1"/>
      <sheetName val="[ДБСП_02__2002_xls]___Syzdyk_86"/>
      <sheetName val="[ДБСП_02__2002_xls]___Syzdykb10"/>
      <sheetName val="[ДБСП_02__2002_xls]___Syzdykb11"/>
      <sheetName val="[ДБСП_02__2002_xls]___Syzdykb12"/>
      <sheetName val="[ДБСП_02__2002_xls]___Syzdykb13"/>
      <sheetName val="[ДБСП_02__2002_xls]___Syzdykb14"/>
      <sheetName val="[ДБСП_02__2002_xls]___Syzdykb15"/>
      <sheetName val="[ДБСП_02__2002_xls]___Syzdykb16"/>
      <sheetName val="[ДБСП_02__2002_xls]___Syzdyk_87"/>
      <sheetName val="[ДБСП_02__2002_xls]___Syzdyk_88"/>
      <sheetName val="[ДБСП_02__2002_xls]___Syzdyk_89"/>
      <sheetName val="Input_21"/>
      <sheetName val="[ДБСП_02__2002_xls]___Syzdyk_90"/>
      <sheetName val="[ДБСП_02__2002_xls]___Syzdyk_91"/>
      <sheetName val="[ДБСП_02__2002_xls]___Syzdyk_92"/>
      <sheetName val="[ДБСП_02__2002_xls]___Syzdyk_93"/>
      <sheetName val="[ДБСП_02__2002_xls]___Syzdyk_94"/>
      <sheetName val="[ДБСП_02__2002_xls]___Syzdyk_95"/>
      <sheetName val="[ДБСП_02__2002_xls]___Syzdyk_96"/>
      <sheetName val="[ДБСП_02__2002_xls]___Syzdyk_97"/>
      <sheetName val="[ДБСП_02__2002_xls]___Syzdyk_98"/>
      <sheetName val="[ДБСП_02__2002_xls]___Syzdyk_99"/>
      <sheetName val="[ДБСП_02__2002_xls]___Syzdyk100"/>
      <sheetName val="[ДБСП_02__2002_xls]___Syzdyk101"/>
      <sheetName val="[ДБСП_02__2002_xls]___Syzdyk102"/>
      <sheetName val="[ДБСП_02__2002_xls]___Syzdyk103"/>
      <sheetName val="[ДБСП_02__2002_xls]___Syzdyk104"/>
      <sheetName val="[ДБСП_02__2002_xls]___Syzdyk105"/>
      <sheetName val="[ДБСП_02__2002_xls]___Syzdyk106"/>
      <sheetName val="[ДБСП_02__2002_xls]___Syzdyk107"/>
      <sheetName val="[ДБСП_02__2002_xls]___Syzdyk108"/>
      <sheetName val="ГСМ_Гараж1"/>
      <sheetName val="ГСМ_по_инвест1"/>
      <sheetName val="Запчасти_Гараж1"/>
      <sheetName val="Материалы_РМУ1"/>
      <sheetName val="Постановка_на_учет_авто1"/>
      <sheetName val="Размножение_проектов1"/>
      <sheetName val="материалы_ВДГО1"/>
      <sheetName val="Тех_осмотр1"/>
      <sheetName val="Проект_11"/>
      <sheetName val="Объем_ВДГО1"/>
      <sheetName val="Стор_Орг_РМУ1"/>
      <sheetName val="I__Прогноз_доходов2"/>
      <sheetName val="Сводная_по_цехам1"/>
      <sheetName val="[ДБСП_02__2002_xls]___Syzdyk109"/>
      <sheetName val="[ДБСП_02__2002_xls]___Syzdyk110"/>
      <sheetName val="[ДБСП_02__2002_xls]___Syzdyk111"/>
      <sheetName val="[ДБСП_02__2002_xls]___Syzdyk112"/>
      <sheetName val="[ДБСП_02__2002_xls]___Syzdyk113"/>
      <sheetName val="[ДБСП_02__2002_xls]___Syzdyk114"/>
      <sheetName val="[ДБСП_02__2002_xls]___Syzdyk115"/>
      <sheetName val="[ДБСП_02__2002_xls]___Syzdyk116"/>
      <sheetName val="[ДБСП_02__2002_xls]___Syzdyk117"/>
      <sheetName val="[ДБСП_02__2002_xls]___Syzdyk118"/>
      <sheetName val="[ДБСП_02__2002_xls]___Syzdyk119"/>
      <sheetName val="[ДБСП_02__2002_xls]___Syzdyk120"/>
      <sheetName val="[ДБСП_02__2002_xls]___Syzdyk121"/>
      <sheetName val="[ДБСП_02__2002_xls]___Syzdyk122"/>
      <sheetName val="[ДБСП_02__2002_xls]___Syzdyk123"/>
      <sheetName val="[ДБСП_02__2002_xls]___Syzdyk124"/>
      <sheetName val="[ДБСП_02__2002_xls]___Syzdyk125"/>
      <sheetName val="[ДБСП_02__2002_xls]___Syzdyk126"/>
      <sheetName val="[ДБСП_02__2002_xls]___Syzdyk127"/>
      <sheetName val="[ДБСП_02__2002_xls]___Syzdyk128"/>
      <sheetName val="[ДБСП_02__2002_xls]___Syzdyk129"/>
      <sheetName val="[ДБСП_02__2002_xls]___Syzdyk130"/>
      <sheetName val="[ДБСП_02__2002_xls]___Syzdyk131"/>
      <sheetName val="[ДБСП_02__2002_xls]___Syzdyk132"/>
      <sheetName val="[ДБСП_02__2002_xls]___Syzdyk133"/>
      <sheetName val="[ДБСП_02__2002_xls]___Syzdyk134"/>
      <sheetName val="[ДБСП_02__2002_xls]___Syzdyk135"/>
      <sheetName val="доходы_и_расходы_1"/>
      <sheetName val="расш__себестоим_1"/>
      <sheetName val="расш_реал1"/>
      <sheetName val="расш_ОАР1"/>
      <sheetName val="Strat_1H_20081"/>
      <sheetName val="FA_depreciation1"/>
      <sheetName val="[ДБСП_02__2002_xls]___Syzdyk136"/>
      <sheetName val="[ДБСП_02__2002_xls]___Syzdyk137"/>
      <sheetName val="[ДБСП_02__2002_xls]___Syzdyk138"/>
      <sheetName val="[ДБСП_02__2002_xls]___Syzdyk139"/>
      <sheetName val="[ДБСП_02__2002_xls]___Syzdyk140"/>
      <sheetName val="[ДБСП_02__2002_xls]___Syzdyk141"/>
      <sheetName val="[ДБСП_02__2002_xls]___Syzdyk142"/>
      <sheetName val="[ДБСП_02__2002_xls]___Syzdyk143"/>
      <sheetName val="[ДБСП_02__2002_xls]___Syzdyk144"/>
      <sheetName val="[ДБСП_02__2002_xls]___Syzdyk145"/>
      <sheetName val="[ДБСП_02__2002_xls]___Syzdyk146"/>
      <sheetName val="[ДБСП_02__2002_xls]___Syzdyk147"/>
      <sheetName val="[ДБСП_02__2002_xls]___Syzdyk148"/>
      <sheetName val="[ДБСП_02__2002_xls]___Syzdyk149"/>
      <sheetName val="[ДБСП_02__2002_xls]___Syzdyk150"/>
      <sheetName val="[ДБСП_02__2002_xls]___Syzdyk151"/>
      <sheetName val="[ДБСП_02__2002_xls]___Syzdyk152"/>
      <sheetName val="[ДБСП_02__2002_xls]___Syzdyk153"/>
      <sheetName val="[ДБСП_02__2002_xls]___Syzdyk154"/>
      <sheetName val="[ДБСП_02__2002_xls]___Syzdyk155"/>
      <sheetName val="[ДБСП_02__2002_xls]___Syzdyk156"/>
      <sheetName val="[ДБСП_02__2002_xls]___Syzdyk157"/>
      <sheetName val="[ДБСП_02__2002_xls]___Syzdyk158"/>
      <sheetName val="[ДБСП_02__2002_xls]___Syzdyk159"/>
      <sheetName val="[ДБСП_02__2002_xls]___Syzdyk160"/>
      <sheetName val="[ДБСП_02__2002_xls]___Syzdyk161"/>
      <sheetName val="[ДБСП_02__2002_xls]___Syzdyk162"/>
      <sheetName val="[ДБСП_02__2002_xls]___Syzdy_206"/>
      <sheetName val="[ДБСП_02__2002_xls]___Syzdy_191"/>
      <sheetName val="[ДБСП_02__2002_xls]___Syzdyk163"/>
      <sheetName val="[ДБСП_02__2002_xls]___Syzdyk164"/>
      <sheetName val="[ДБСП_02__2002_xls]___Syzdyk165"/>
      <sheetName val="[ДБСП_02__2002_xls]___Syzdyk166"/>
      <sheetName val="[ДБСП_02__2002_xls]___Syzdyk167"/>
      <sheetName val="[ДБСП_02__2002_xls]___Syzdyk168"/>
      <sheetName val="[ДБСП_02__2002_xls]___Syzdyk169"/>
      <sheetName val="[ДБСП_02__2002_xls]___Syzdyk170"/>
      <sheetName val="[ДБСП_02__2002_xls]___Syzdyk171"/>
      <sheetName val="[ДБСП_02__2002_xls]___Syzdyk172"/>
      <sheetName val="[ДБСП_02__2002_xls]___Syzdyk173"/>
      <sheetName val="[ДБСП_02__2002_xls]___Syzdy_104"/>
      <sheetName val="[ДБСП_02__2002_xls]___Syzdyk174"/>
      <sheetName val="[ДБСП_02__2002_xls]___Syzdyk175"/>
      <sheetName val="[ДБСП_02__2002_xls]___Syzdy_100"/>
      <sheetName val="[ДБСП_02__2002_xls]___Syzdy_101"/>
      <sheetName val="[ДБСП_02__2002_xls]___Syzdy_102"/>
      <sheetName val="[ДБСП_02__2002_xls]___Syzdy_103"/>
      <sheetName val="[ДБСП_02__2002_xls]___Syzdy_106"/>
      <sheetName val="[ДБСП_02__2002_xls]___Syzdy_105"/>
      <sheetName val="[ДБСП_02__2002_xls]___Syzdy_109"/>
      <sheetName val="[ДБСП_02__2002_xls]___Syzdy_107"/>
      <sheetName val="[ДБСП_02__2002_xls]___Syzdy_108"/>
      <sheetName val="[ДБСП_02__2002_xls]___Syzdy_112"/>
      <sheetName val="[ДБСП_02__2002_xls]___Syzdy_110"/>
      <sheetName val="[ДБСП_02__2002_xls]___Syzdy_111"/>
      <sheetName val="[ДБСП_02__2002_xls]___Syzdy_113"/>
      <sheetName val="[ДБСП_02__2002_xls]___Syzdy_115"/>
      <sheetName val="[ДБСП_02__2002_xls]___Syzdy_114"/>
      <sheetName val="[ДБСП_02__2002_xls]___Syzdy_117"/>
      <sheetName val="[ДБСП_02__2002_xls]___Syzdy_116"/>
      <sheetName val="[ДБСП_02__2002_xls]___Syzdy_123"/>
      <sheetName val="[ДБСП_02__2002_xls]___Syzdy_119"/>
      <sheetName val="[ДБСП_02__2002_xls]___Syzdy_118"/>
      <sheetName val="[ДБСП_02__2002_xls]___Syzdy_120"/>
      <sheetName val="[ДБСП_02__2002_xls]___Syzdy_121"/>
      <sheetName val="[ДБСП_02__2002_xls]___Syzdy_122"/>
      <sheetName val="[ДБСП_02__2002_xls]___Syzdy_125"/>
      <sheetName val="[ДБСП_02__2002_xls]___Syzdy_124"/>
      <sheetName val="[ДБСП_02__2002_xls]___Syzdy_126"/>
      <sheetName val="[ДБСП_02__2002_xls]___Syzdy_127"/>
      <sheetName val="[ДБСП_02__2002_xls]___Syzdy_130"/>
      <sheetName val="[ДБСП_02__2002_xls]___Syzdy_128"/>
      <sheetName val="[ДБСП_02__2002_xls]___Syzdy_129"/>
      <sheetName val="[ДБСП_02__2002_xls]___Syzdy_131"/>
      <sheetName val="[ДБСП_02__2002_xls]___Syzdy_134"/>
      <sheetName val="[ДБСП_02__2002_xls]___Syzdy_133"/>
      <sheetName val="[ДБСП_02__2002_xls]___Syzdy_132"/>
      <sheetName val="[ДБСП_02__2002_xls]___Syzdy_139"/>
      <sheetName val="[ДБСП_02__2002_xls]___Syzdy_135"/>
      <sheetName val="[ДБСП_02__2002_xls]___Syzdy_136"/>
      <sheetName val="[ДБСП_02__2002_xls]___Syzdy_137"/>
      <sheetName val="[ДБСП_02__2002_xls]___Syzdy_138"/>
      <sheetName val="[ДБСП_02__2002_xls]___Syzdy_140"/>
      <sheetName val="[ДБСП_02__2002_xls]___Syzdy_187"/>
      <sheetName val="[ДБСП_02__2002_xls]___Syzdy_145"/>
      <sheetName val="[ДБСП_02__2002_xls]___Syzdy_141"/>
      <sheetName val="[ДБСП_02__2002_xls]___Syzdy_142"/>
      <sheetName val="[ДБСП_02__2002_xls]___Syzdy_143"/>
      <sheetName val="[ДБСП_02__2002_xls]___Syzdy_144"/>
      <sheetName val="[ДБСП_02__2002_xls]___Syzdy_151"/>
      <sheetName val="[ДБСП_02__2002_xls]___Syzdy_150"/>
      <sheetName val="[ДБСП_02__2002_xls]___Syzdy_146"/>
      <sheetName val="[ДБСП_02__2002_xls]___Syzdy_147"/>
      <sheetName val="[ДБСП_02__2002_xls]___Syzdy_148"/>
      <sheetName val="[ДБСП_02__2002_xls]___Syzdy_149"/>
      <sheetName val="[ДБСП_02__2002_xls]___Syzdy_152"/>
      <sheetName val="[ДБСП_02__2002_xls]___Syzdy_154"/>
      <sheetName val="[ДБСП_02__2002_xls]___Syzdy_153"/>
      <sheetName val="[ДБСП_02__2002_xls]___Syzdy_157"/>
      <sheetName val="[ДБСП_02__2002_xls]___Syzdy_155"/>
      <sheetName val="[ДБСП_02__2002_xls]___Syzdy_156"/>
      <sheetName val="[ДБСП_02__2002_xls]___Syzdy_158"/>
      <sheetName val="[ДБСП_02__2002_xls]___Syzdy_159"/>
      <sheetName val="[ДБСП_02__2002_xls]___Syzdy_160"/>
      <sheetName val="[ДБСП_02__2002_xls]___Syzdy_161"/>
      <sheetName val="[ДБСП_02__2002_xls]___Syzdy_177"/>
      <sheetName val="[ДБСП_02__2002_xls]___Syzdy_168"/>
      <sheetName val="[ДБСП_02__2002_xls]___Syzdy_163"/>
      <sheetName val="[ДБСП_02__2002_xls]___Syzdy_162"/>
      <sheetName val="[ДБСП_02__2002_xls]___Syzdy_164"/>
      <sheetName val="[ДБСП_02__2002_xls]___Syzdy_165"/>
      <sheetName val="[ДБСП_02__2002_xls]___Syzdy_166"/>
      <sheetName val="[ДБСП_02__2002_xls]___Syzdy_167"/>
      <sheetName val="[ДБСП_02__2002_xls]___Syzdy_169"/>
      <sheetName val="[ДБСП_02__2002_xls]___Syzdy_175"/>
      <sheetName val="[ДБСП_02__2002_xls]___Syzdy_173"/>
      <sheetName val="[ДБСП_02__2002_xls]___Syzdy_171"/>
      <sheetName val="[ДБСП_02__2002_xls]___Syzdy_170"/>
      <sheetName val="[ДБСП_02__2002_xls]___Syzdy_172"/>
      <sheetName val="[ДБСП_02__2002_xls]___Syzdy_174"/>
      <sheetName val="[ДБСП_02__2002_xls]___Syzdy_176"/>
      <sheetName val="[ДБСП_02__2002_xls]___Syzdy_178"/>
      <sheetName val="[ДБСП_02__2002_xls]___Syzdy_179"/>
      <sheetName val="[ДБСП_02__2002_xls]___Syzdy_180"/>
      <sheetName val="[ДБСП_02__2002_xls]___Syzdy_181"/>
      <sheetName val="[ДБСП_02__2002_xls]___Syzdy_182"/>
      <sheetName val="[ДБСП_02__2002_xls]___Syzdy_183"/>
      <sheetName val="[ДБСП_02__2002_xls]___Syzdy_184"/>
      <sheetName val="[ДБСП_02__2002_xls]___Syzdy_185"/>
      <sheetName val="[ДБСП_02__2002_xls]___Syzdy_186"/>
      <sheetName val="[ДБСП_02__2002_xls]___Syzdy_188"/>
      <sheetName val="[ДБСП_02__2002_xls]___Syzdy_189"/>
      <sheetName val="[ДБСП_02__2002_xls]___Syzdy_190"/>
      <sheetName val="[ДБСП_02__2002_xls]___Syzdy_192"/>
      <sheetName val="[ДБСП_02__2002_xls]___Syzdy_193"/>
      <sheetName val="[ДБСП_02__2002_xls]___Syzdy_194"/>
      <sheetName val="[ДБСП_02__2002_xls]___Syzdy_195"/>
      <sheetName val="[ДБСП_02__2002_xls]___Syzdy_196"/>
      <sheetName val="[ДБСП_02__2002_xls]___Syzdy_197"/>
      <sheetName val="[ДБСП_02__2002_xls]___Syzdy_198"/>
      <sheetName val="[ДБСП_02__2002_xls]___Syzdy_199"/>
      <sheetName val="[ДБСП_02__2002_xls]___Syzdy_200"/>
      <sheetName val="[ДБСП_02__2002_xls]___Syzdy_201"/>
      <sheetName val="[ДБСП_02__2002_xls]___Syzdy_202"/>
      <sheetName val="[ДБСП_02__2002_xls]___Syzdy_203"/>
      <sheetName val="[ДБСП_02__2002_xls]___Syzdy_204"/>
      <sheetName val="[ДБСП_02__2002_xls]___Syzdy_205"/>
      <sheetName val="[ДБСП_02_ 2002.xls]___Syzdy_706"/>
      <sheetName val="[ДБСП_02_ 2002.xls]___Syzdy_704"/>
      <sheetName val="[ДБСП_02_ 2002.xls]___Syzdy_705"/>
      <sheetName val="[ДБСП_02_ 2002.xls]___Syzdy_707"/>
      <sheetName val="[ДБСП_02_ 2002.xls]___Syzdy_708"/>
      <sheetName val="[ДБСП_02_ 2002.xls]___Syzdy_731"/>
      <sheetName val="[ДБСП_02_ 2002.xls]___Syzdy_715"/>
      <sheetName val="[ДБСП_02_ 2002.xls]___Syzdy_709"/>
      <sheetName val="[ДБСП_02_ 2002.xls]___Syzdy_712"/>
      <sheetName val="[ДБСП_02_ 2002.xls]___Syzdy_711"/>
      <sheetName val="[ДБСП_02_ 2002.xls]___Syzdy_710"/>
      <sheetName val="[ДБСП_02_ 2002.xls]___Syzdy_714"/>
      <sheetName val="[ДБСП_02_ 2002.xls]___Syzdy_713"/>
      <sheetName val="[ДБСП_02_ 2002.xls]___Syzdy_717"/>
      <sheetName val="[ДБСП_02_ 2002.xls]___Syzdy_716"/>
      <sheetName val="[ДБСП_02_ 2002.xls]___Syzdy_723"/>
      <sheetName val="[ДБСП_02_ 2002.xls]___Syzdy_718"/>
      <sheetName val="[ДБСП_02_ 2002.xls]___Syzdy_719"/>
      <sheetName val="[ДБСП_02_ 2002.xls]___Syzdy_721"/>
      <sheetName val="[ДБСП_02_ 2002.xls]___Syzdy_720"/>
      <sheetName val="[ДБСП_02_ 2002.xls]___Syzdy_722"/>
      <sheetName val="[ДБСП_02_ 2002.xls]___Syzdy_724"/>
      <sheetName val="[ДБСП_02_ 2002.xls]___Syzdy_725"/>
      <sheetName val="[ДБСП_02_ 2002.xls]___Syzdy_726"/>
      <sheetName val="[ДБСП_02_ 2002.xls]___Syzdy_728"/>
      <sheetName val="[ДБСП_02_ 2002.xls]___Syzdy_727"/>
      <sheetName val="[ДБСП_02_ 2002.xls]___Syzdy_730"/>
      <sheetName val="[ДБСП_02_ 2002.xls]___Syzdy_729"/>
      <sheetName val="[ДБСП_02_ 2002.xls]___Syzdy_735"/>
      <sheetName val="[ДБСП_02_ 2002.xls]___Syzdy_732"/>
      <sheetName val="[ДБСП_02_ 2002.xls]___Syzdy_733"/>
      <sheetName val="[ДБСП_02_ 2002.xls]___Syzdy_734"/>
      <sheetName val="[ДБСП_02_ 2002.xls]___Syzdy_739"/>
      <sheetName val="[ДБСП_02_ 2002.xls]___Syzdy_736"/>
      <sheetName val="[ДБСП_02_ 2002.xls]___Syzdy_737"/>
      <sheetName val="[ДБСП_02_ 2002.xls]___Syzdy_738"/>
      <sheetName val="[ДБСП_02_ 2002.xls]___Syzdy_740"/>
      <sheetName val="[ДБСП_02_ 2002.xls]___Syzdy_741"/>
      <sheetName val="[ДБСП_02_ 2002.xls]___Syzdy_747"/>
      <sheetName val="[ДБСП_02_ 2002.xls]___Syzdy_742"/>
      <sheetName val="[ДБСП_02_ 2002.xls]___Syzdy_743"/>
      <sheetName val="[ДБСП_02_ 2002.xls]___Syzdy_745"/>
      <sheetName val="[ДБСП_02_ 2002.xls]___Syzdy_744"/>
      <sheetName val="[ДБСП_02_ 2002.xls]___Syzdy_746"/>
      <sheetName val="[ДБСП_02_ 2002.xls]___Syzdy_752"/>
      <sheetName val="[ДБСП_02_ 2002.xls]___Syzdy_748"/>
      <sheetName val="[ДБСП_02_ 2002.xls]___Syzdy_749"/>
      <sheetName val="[ДБСП_02_ 2002.xls]___Syzdy_750"/>
      <sheetName val="[ДБСП_02_ 2002.xls]___Syzdy_751"/>
      <sheetName val="[ДБСП_02_ 2002.xls]___Syzdy_753"/>
      <sheetName val="[ДБСП_02_ 2002.xls]___Syzdy_756"/>
      <sheetName val="[ДБСП_02_ 2002.xls]___Syzdy_754"/>
      <sheetName val="[ДБСП_02_ 2002.xls]___Syzdy_755"/>
      <sheetName val="[ДБСП_02_ 2002.xls]___Syzdy_757"/>
      <sheetName val="[ДБСП_02_ 2002.xls]___Syzdy_758"/>
      <sheetName val="[ДБСП_02_ 2002.xls]___Syzdy_761"/>
      <sheetName val="[ДБСП_02_ 2002.xls]___Syzdy_759"/>
      <sheetName val="[ДБСП_02_ 2002.xls]___Syzdy_760"/>
      <sheetName val="[ДБСП_02_ 2002.xls]___Syzdy_764"/>
      <sheetName val="[ДБСП_02_ 2002.xls]___Syzdy_762"/>
      <sheetName val="[ДБСП_02_ 2002.xls]___Syzdy_763"/>
      <sheetName val="[ДБСП_02_ 2002.xls]___Syzdy_765"/>
      <sheetName val="[ДБСП_02_ 2002.xls]___Syzdy_769"/>
      <sheetName val="[ДБСП_02_ 2002.xls]___Syzdy_768"/>
      <sheetName val="[ДБСП_02_ 2002.xls]___Syzdy_766"/>
      <sheetName val="[ДБСП_02_ 2002.xls]___Syzdy_767"/>
      <sheetName val="[ДБСП_02_ 2002.xls]___Syzdy_770"/>
      <sheetName val="[ДБСП_02_ 2002.xls]___Syzdy_772"/>
      <sheetName val="[ДБСП_02_ 2002.xls]___Syzdy_771"/>
      <sheetName val="[ДБСП_02_ 2002.xls]___Syzdy_773"/>
      <sheetName val="[ДБСП_02_ 2002.xls]___Syzdy_775"/>
      <sheetName val="[ДБСП_02_ 2002.xls]___Syzdy_774"/>
      <sheetName val="[ДБСП_02_ 2002.xls]___Syzdy_777"/>
      <sheetName val="[ДБСП_02_ 2002.xls]___Syzdy_776"/>
      <sheetName val="[ДБСП_02_ 2002.xls]___Syzdy_778"/>
      <sheetName val="[ДБСП_02_ 2002.xls]___Syzdy_779"/>
      <sheetName val="[ДБСП_02_ 2002.xls]___Syzdy_781"/>
      <sheetName val="[ДБСП_02_ 2002.xls]___Syzdy_780"/>
      <sheetName val="[ДБСП_02_ 2002.xls]___Syzdy_783"/>
      <sheetName val="[ДБСП_02_ 2002.xls]___Syzdy_782"/>
      <sheetName val="[ДБСП_02_ 2002.xls]___Syzdy_797"/>
      <sheetName val="[ДБСП_02_ 2002.xls]___Syzdy_784"/>
      <sheetName val="[ДБСП_02_ 2002.xls]___Syzdy_785"/>
      <sheetName val="[ДБСП_02_ 2002.xls]___Syzdy_786"/>
      <sheetName val="[ДБСП_02_ 2002.xls]___Syzdy_794"/>
      <sheetName val="[ДБСП_02_ 2002.xls]___Syzdy_790"/>
      <sheetName val="[ДБСП_02_ 2002.xls]___Syzdy_788"/>
      <sheetName val="[ДБСП_02_ 2002.xls]___Syzdy_787"/>
      <sheetName val="[ДБСП_02_ 2002.xls]___Syzdy_789"/>
      <sheetName val="[ДБСП_02_ 2002.xls]___Syzdy_791"/>
      <sheetName val="[ДБСП_02_ 2002.xls]___Syzdy_792"/>
      <sheetName val="[ДБСП_02_ 2002.xls]___Syzdy_793"/>
      <sheetName val="[ДБСП_02_ 2002.xls]___Syzdy_795"/>
      <sheetName val="[ДБСП_02_ 2002.xls]___Syzdy_796"/>
      <sheetName val="[ДБСП_02_ 2002.xls]___Syzdy_799"/>
      <sheetName val="[ДБСП_02_ 2002.xls]___Syzdy_798"/>
      <sheetName val="[ДБСП_02_ 2002.xls]___Syzdy_805"/>
      <sheetName val="[ДБСП_02_ 2002.xls]___Syzdy_800"/>
      <sheetName val="[ДБСП_02_ 2002.xls]___Syzdy_801"/>
      <sheetName val="[ДБСП_02_ 2002.xls]___Syzdy_802"/>
      <sheetName val="[ДБСП_02_ 2002.xls]___Syzdy_803"/>
      <sheetName val="[ДБСП_02_ 2002.xls]___Syzdy_804"/>
      <sheetName val="[ДБСП_02_ 2002.xls]___Syzdy_807"/>
      <sheetName val="[ДБСП_02_ 2002.xls]___Syzdy_806"/>
      <sheetName val="[ДБСП_02_ 2002.xls]___Syzdy_808"/>
      <sheetName val="[ДБСП_02_ 2002.xls]___Syzdy_811"/>
      <sheetName val="[ДБСП_02_ 2002.xls]___Syzdy_809"/>
      <sheetName val="[ДБСП_02_ 2002.xls]___Syzdy_810"/>
      <sheetName val="[ДБСП_02_ 2002.xls]___Syzdy_813"/>
      <sheetName val="[ДБСП_02_ 2002.xls]___Syzdy_812"/>
      <sheetName val="[ДБСП_02_ 2002.xls]___Syzdy_816"/>
      <sheetName val="[ДБСП_02_ 2002.xls]___Syzdy_814"/>
      <sheetName val="[ДБСП_02_ 2002.xls]___Syzdy_815"/>
      <sheetName val="[ДБСП_02_ 2002.xls]___Syzdy_819"/>
      <sheetName val="[ДБСП_02_ 2002.xls]___Syzdy_818"/>
      <sheetName val="[ДБСП_02_ 2002.xls]___Syzdy_817"/>
      <sheetName val="[ДБСП_02_ 2002.xls]___Syzdy_828"/>
      <sheetName val="[ДБСП_02_ 2002.xls]___Syzdy_820"/>
      <sheetName val="[ДБСП_02_ 2002.xls]___Syzdy_823"/>
      <sheetName val="[ДБСП_02_ 2002.xls]___Syzdy_821"/>
      <sheetName val="[ДБСП_02_ 2002.xls]___Syzdy_822"/>
      <sheetName val="[ДБСП_02_ 2002.xls]___Syzdy_824"/>
      <sheetName val="[ДБСП_02_ 2002.xls]___Syzdy_825"/>
      <sheetName val="[ДБСП_02_ 2002.xls]___Syzdy_826"/>
      <sheetName val="[ДБСП_02_ 2002.xls]___Syzdy_827"/>
      <sheetName val="[ДБСП_02_ 2002.xls]___Syzdy_829"/>
      <sheetName val="[ДБСП_02_ 2002.xls]___Syzdy_836"/>
      <sheetName val="[ДБСП_02_ 2002.xls]___Syzdy_830"/>
      <sheetName val="[ДБСП_02_ 2002.xls]___Syzdy_833"/>
      <sheetName val="2_Loans to customers"/>
      <sheetName val="11"/>
      <sheetName val="факс(2005-20гг.)"/>
      <sheetName val="факс(Мангистау2005-20)"/>
      <sheetName val="ТОВ.ГАЗ-РК;Мангистау;ТШО"/>
      <sheetName val="ТОВ.ГАЗ-РК+АО&quot;ТургайП&quot;"/>
      <sheetName val="тов.газ-РК_для_ДУГА"/>
      <sheetName val="тов.газ-Запад РК"/>
      <sheetName val="СНПС-АМГ-тов.газ"/>
      <sheetName val="ТОВ.ГАЗ-РК;Мангистау+ТШО;ТШО"/>
      <sheetName val="Gaz.Co-СУВГ"/>
      <sheetName val="ДОБЫЧА_РК;ОБЛАСТИ_РК-2005-20"/>
      <sheetName val="ДОБЫЧА_РК_2005-20(Киинов Л.К)"/>
      <sheetName val="Добыча_РК-2005-15_для_ГДУ"/>
      <sheetName val="Мангистау.обл."/>
      <sheetName val="Мангистау-шеф"/>
      <sheetName val="Диаграмма1"/>
      <sheetName val="Диаграмма2"/>
      <sheetName val="ДОБЫЧА_РК;Мангистау-добыча"/>
      <sheetName val="ЮГ-РК"/>
      <sheetName val="Кызылорд.обл."/>
      <sheetName val="Кызылорд-я(шеф1)"/>
      <sheetName val="ПККР"/>
      <sheetName val="СНПС-АМГ,КОА,ПККР"/>
      <sheetName val="СНПС-АМГ."/>
      <sheetName val="2005"/>
      <sheetName val="2005-20гг(шеф)"/>
      <sheetName val="2006"/>
      <sheetName val="2007"/>
      <sheetName val="2008"/>
      <sheetName val="2009"/>
      <sheetName val="2010"/>
      <sheetName val="2011"/>
      <sheetName val="2012"/>
      <sheetName val="2013"/>
      <sheetName val="2014"/>
      <sheetName val="2015"/>
      <sheetName val="2016"/>
      <sheetName val="2017"/>
      <sheetName val="2018"/>
      <sheetName val="2020"/>
      <sheetName val="Данные"/>
      <sheetName val="АлЭС"/>
      <sheetName val="Итоговая таблица"/>
      <sheetName val="Resource Sheet"/>
      <sheetName val="Main Sheet"/>
      <sheetName val="Справочник Инкотермс"/>
      <sheetName val="Основание из одного источника"/>
      <sheetName val="Приоритет закупок"/>
      <sheetName val="Способы закупок"/>
      <sheetName val="Тип дней"/>
      <sheetName val="шкала"/>
      <sheetName val="ТЭП_ФП"/>
      <sheetName val="ТЭП_ПП-нефть"/>
      <sheetName val="ТЭП старая"/>
      <sheetName val="Актюбе"/>
      <sheetName val="ССГПО"/>
      <sheetName val="АЗФ"/>
      <sheetName val="АК"/>
      <sheetName val="Займы"/>
      <sheetName val="Отчет по займам"/>
      <sheetName val="Спр_ пласт"/>
      <sheetName val="август-энер(с сальдо)"/>
      <sheetName val="Табл. 10 Монте Карло ШАГ 2"/>
      <sheetName val="Памятка"/>
      <sheetName val="Форма3"/>
      <sheetName val="Форма4"/>
      <sheetName val="Форма5"/>
      <sheetName val="Форма6"/>
      <sheetName val="Форма7"/>
      <sheetName val="Форма8"/>
      <sheetName val="ИП_ДО_БЛ "/>
      <sheetName val="Rollforward"/>
      <sheetName val="макропоказ"/>
      <sheetName val="Comp"/>
      <sheetName val="Баланс корп"/>
      <sheetName val="Официальные курсы"/>
      <sheetName val="нояб 08"/>
      <sheetName val="Common"/>
      <sheetName val="OPEX&amp;FIN"/>
      <sheetName val="Все_по예썘/쀀"/>
      <sheetName val="Бюджет_2019"/>
      <sheetName val="Бюджет_2020"/>
      <sheetName val="Задействованность_(%U)"/>
      <sheetName val="Обслуживание_(𝑬𝒇)"/>
      <sheetName val="Ремонты_(%Rep)"/>
      <sheetName val="рев_ДФ_(св)"/>
      <sheetName val="Вход_данные"/>
      <sheetName val="8180_(8181,8182)"/>
      <sheetName val="2_Уст_у_ж_д__тупика"/>
      <sheetName val="Prelim_Cost"/>
      <sheetName val="Бонды_стр_341"/>
      <sheetName val="Project_Detail_Inputs"/>
      <sheetName val="I_KEY_INFORMATION"/>
      <sheetName val="VI_REVENUE_OOD"/>
      <sheetName val="IIb_P&amp;L_short"/>
      <sheetName val="IV_REVENUE_ROOMS"/>
      <sheetName val="IV_REVENUE__F&amp;B"/>
      <sheetName val="SBM_Reserve"/>
      <sheetName val="собственный_капитал"/>
      <sheetName val="Осн_показ"/>
      <sheetName val="объекты_обществаКокшетау"/>
      <sheetName val="Фин__пок-ли"/>
      <sheetName val="Свод_за_2008г"/>
      <sheetName val="PP_E_mvt_for_2003"/>
      <sheetName val="L202_-_КПСБ"/>
      <sheetName val="Лист1_(2)"/>
      <sheetName val="Схема_доплат"/>
      <sheetName val="Повышающие_коэф_ОМГ"/>
      <sheetName val="лим_пр__затр"/>
      <sheetName val="все-доб_осн_ГТМ_(+-)_(2)"/>
      <sheetName val="17-21_апреля"/>
      <sheetName val="ИП_ДО_БЛ_"/>
      <sheetName val="муз_колледж2"/>
      <sheetName val="5NK_2"/>
      <sheetName val="Main_Page2"/>
      <sheetName val="IFRS_FS2"/>
      <sheetName val="Список_документов2"/>
      <sheetName val="с_01_08_по_17_10_=_1569_вагоно2"/>
      <sheetName val="Лист_12"/>
      <sheetName val="Источник_финансирования2"/>
      <sheetName val="Способ_закупки2"/>
      <sheetName val="Loans_out2"/>
      <sheetName val="План_ГЗ2"/>
      <sheetName val="доходы_и_расходы_2"/>
      <sheetName val="расш__себестоим_2"/>
      <sheetName val="расш_реал2"/>
      <sheetName val="расш_ОАР2"/>
      <sheetName val="Strat_1H_20082"/>
      <sheetName val="Бюджет_20191"/>
      <sheetName val="Бюджет_20201"/>
      <sheetName val="Задействованность_(%U)1"/>
      <sheetName val="Обслуживание_(𝑬𝒇)1"/>
      <sheetName val="Ремонты_(%Rep)1"/>
      <sheetName val="рев_ДФ_(св)1"/>
      <sheetName val="Вход_данные1"/>
      <sheetName val="8180_(8181,8182)1"/>
      <sheetName val="2_Уст_у_ж_д__тупика1"/>
      <sheetName val="Prelim_Cost1"/>
      <sheetName val="Бонды_стр_3411"/>
      <sheetName val="Project_Detail_Inputs1"/>
      <sheetName val="I_KEY_INFORMATION1"/>
      <sheetName val="VI_REVENUE_OOD1"/>
      <sheetName val="IIb_P&amp;L_short1"/>
      <sheetName val="IV_REVENUE_ROOMS1"/>
      <sheetName val="IV_REVENUE__F&amp;B1"/>
      <sheetName val="SBM_Reserve1"/>
      <sheetName val="собственный_капитал1"/>
      <sheetName val="Осн_показ1"/>
      <sheetName val="объекты_обществаКокшетау1"/>
      <sheetName val="Фин__пок-ли1"/>
      <sheetName val="Свод_за_2008г1"/>
      <sheetName val="PP_E_mvt_for_20031"/>
      <sheetName val="L202_-_КПСБ1"/>
      <sheetName val="Лист1_(2)1"/>
      <sheetName val="Схема_доплат1"/>
      <sheetName val="Повышающие_коэф_ОМГ1"/>
      <sheetName val="лим_пр__затр1"/>
      <sheetName val="все-доб_осн_ГТМ_(+-)_(2)1"/>
      <sheetName val="17-21_апреля1"/>
      <sheetName val="ИП_ДО_БЛ_1"/>
      <sheetName val="[ДБСП_02__2002_xls]___Syzdy_219"/>
      <sheetName val="[ДБСП_02__2002_xls]___Syzdyk176"/>
      <sheetName val="[ДБСП_02__2002_xls]___Syzdyk177"/>
      <sheetName val="[ДБСП_02__2002_xls]___Syzdyk178"/>
      <sheetName val="[ДБСП_02__2002_xls]___Syzdyk179"/>
      <sheetName val="[ДБСП_02__2002_xls]___Syzdyk180"/>
      <sheetName val="[ДБСП_02__2002_xls]___Syzdyk181"/>
      <sheetName val="[ДБСП_02__2002_xls]___Syzdyk182"/>
      <sheetName val="pip_summ_"/>
      <sheetName val="[ДБСП_02__2002_xls]___Syzdy_207"/>
      <sheetName val="[ДБСП_02__2002_xls]___Syzdy_208"/>
      <sheetName val="[ДБСП_02__2002_xls]___Syzdy_210"/>
      <sheetName val="[ДБСП_02__2002_xls]___Syzdy_209"/>
      <sheetName val="[ДБСП_02__2002_xls]___Syzdy_216"/>
      <sheetName val="[ДБСП_02__2002_xls]___Syzdy_211"/>
      <sheetName val="[ДБСП_02__2002_xls]___Syzdy_212"/>
      <sheetName val="[ДБСП_02__2002_xls]___Syzdy_213"/>
      <sheetName val="[ДБСП_02__2002_xls]___Syzdy_214"/>
      <sheetName val="[ДБСП_02__2002_xls]___Syzdy_215"/>
      <sheetName val="[ДБСП_02__2002_xls]___Syzdy_218"/>
      <sheetName val="[ДБСП_02__2002_xls]___Syzdy_217"/>
      <sheetName val="[ДБСП_02__2002_xls]___Syzdy_220"/>
      <sheetName val="[ДБСП_02__2002_xls]___Syzdy_232"/>
      <sheetName val="нояб_08"/>
      <sheetName val="[ДБСП_02__2002_xls]___Syzdy_222"/>
      <sheetName val="[ДБСП_02__2002_xls]___Syzdy_221"/>
      <sheetName val="[ДБСП_02__2002_xls]___Syzdy_223"/>
      <sheetName val="[ДБСП_02__2002_xls]___Syzdy_224"/>
      <sheetName val="[ДБСП_02__2002_xls]___Syzdy_225"/>
      <sheetName val="[ДБСП_02__2002_xls]___Syzdy_226"/>
      <sheetName val="[ДБСП_02__2002_xls]___Syzdy_228"/>
      <sheetName val="[ДБСП_02__2002_xls]___Syzdy_227"/>
      <sheetName val="[ДБСП_02__2002_xls]___Syzdy_229"/>
      <sheetName val="[ДБСП_02__2002_xls]___Syzdy_230"/>
      <sheetName val="[ДБСП_02__2002_xls]___Syzdy_231"/>
      <sheetName val="Дт-Кт"/>
      <sheetName val="без НДС"/>
      <sheetName val="Values"/>
      <sheetName val="1,3 новая"/>
      <sheetName val="начислено"/>
      <sheetName val="База аналитик к массиву"/>
      <sheetName val="МиО"/>
      <sheetName val="Исх"/>
      <sheetName val="Объем"/>
      <sheetName val="бартер"/>
      <sheetName val="Добыча_нефти47"/>
      <sheetName val="Продактс_капвл7"/>
      <sheetName val="поставка_сравн137"/>
      <sheetName val="Капвл_всего7"/>
      <sheetName val="Инв_Прог227"/>
      <sheetName val="Все_пок23_247"/>
      <sheetName val="План_закупок5"/>
      <sheetName val="Командировочные_расходы5"/>
      <sheetName val="0__Данные5"/>
      <sheetName val="12_из_57_АЗС5"/>
      <sheetName val="__2_3_29"/>
      <sheetName val="МО_00125"/>
      <sheetName val="из_сем7"/>
      <sheetName val="аренда_цс5"/>
      <sheetName val="пр_6_дох5"/>
      <sheetName val="ДБСП_02__20025"/>
      <sheetName val="свод2010г_по_гр_5"/>
      <sheetName val="мат_расходы5"/>
      <sheetName val="6_NK5"/>
      <sheetName val="Налоги_на_транспорт5"/>
      <sheetName val="д_7_0015"/>
      <sheetName val="3БК_Инвестиции5"/>
      <sheetName val="Сдача_5"/>
      <sheetName val="Статьи_затрат5"/>
      <sheetName val="14_1_2_2_(Услуги_связи)5"/>
      <sheetName val="3_ФОТ5"/>
      <sheetName val="Income_$5"/>
      <sheetName val="по_2007_году_план_на_2008_год5"/>
      <sheetName val="2008_ГСМ5"/>
      <sheetName val="Плата_за_загрязнение_5"/>
      <sheetName val="2а_(4)5"/>
      <sheetName val="выданы_таб_№_(от_25_01_12_ОК)5"/>
      <sheetName val="PP&amp;E_mvt_for_20035"/>
      <sheetName val="Лист1_(3)5"/>
      <sheetName val="на_31_12_07_(4)5"/>
      <sheetName val="CIP_Dec_20065"/>
      <sheetName val="факт_2005_г_5"/>
      <sheetName val="7_15"/>
      <sheetName val="Изменяемые_данные5"/>
      <sheetName val="Financial_ratios_А35"/>
      <sheetName val="расчет_ГСМ_НА_2013Г5"/>
      <sheetName val="Страхование_ГПО_охр_25"/>
      <sheetName val="исп_см_5"/>
      <sheetName val="balans_35"/>
      <sheetName val="1_411_15"/>
      <sheetName val="Ден_потоки5"/>
      <sheetName val="Haul_cons5"/>
      <sheetName val="Распределение_прибыли5"/>
      <sheetName val="SUN_TB5"/>
      <sheetName val="C-Total_Market5"/>
      <sheetName val="I-Demand_Drivers5"/>
      <sheetName val="канат_прод_5"/>
      <sheetName val="26_04_2013_(2)5"/>
      <sheetName val="2_2_ОтклОТМ5"/>
      <sheetName val="1_3_2_ОТМ5"/>
      <sheetName val="СВОД_Логистика5"/>
      <sheetName val="Кабельная_продукция4"/>
      <sheetName val="Ком_плат4"/>
      <sheetName val="Treatment_Summary5"/>
      <sheetName val="ремонт_255"/>
      <sheetName val="PR_CN5"/>
      <sheetName val="расчет_прибыли3"/>
      <sheetName val="ГПЗ_ПОСД_Способ_закупок3"/>
      <sheetName val="__2_3_210"/>
      <sheetName val="SAD_Schedule3"/>
      <sheetName val="ДС_МЗК3"/>
      <sheetName val="H3_100_Rollforward3"/>
      <sheetName val="GAAP_TB_31_12_01__detail_p&amp;l3"/>
      <sheetName val="РСза_6-м_20123"/>
      <sheetName val="4_Налоги3"/>
      <sheetName val="1_вариант__2009_3"/>
      <sheetName val="Текущие_цены3"/>
      <sheetName val="ФСМн_3"/>
      <sheetName val="ФХ_3"/>
      <sheetName val="ФХС-40_3"/>
      <sheetName val="ФХС-48_3"/>
      <sheetName val="стр_145_рос__исп3"/>
      <sheetName val="Отд_расх3"/>
      <sheetName val="Input_TI2"/>
      <sheetName val="Б_мчас_(П)3"/>
      <sheetName val="_По_скв2"/>
      <sheetName val="общ_фонд__2"/>
      <sheetName val="5_3__Усл__связи2"/>
      <sheetName val="10_БО_(kzt)2"/>
      <sheetName val="1кв__2"/>
      <sheetName val="2кв_2"/>
      <sheetName val="7__(3)2"/>
      <sheetName val="Кнфиг_сетка2"/>
      <sheetName val="_42"/>
      <sheetName val="общ_скв2"/>
      <sheetName val="План_произв-ва_(мес_)_(бюджет)2"/>
      <sheetName val="Загрузка_2"/>
      <sheetName val="Справка_ИЦА2"/>
      <sheetName val="Справка_22"/>
      <sheetName val="на_10_02_062"/>
      <sheetName val="Справка_3"/>
      <sheetName val="ЖГРЭС_за_09_02_062"/>
      <sheetName val="I__Прогноз_доходов3"/>
      <sheetName val="Пр_М2"/>
      <sheetName val="Пр2_22"/>
      <sheetName val="Пр4_(2)2"/>
      <sheetName val="Расчеты_ОСД2"/>
      <sheetName val="Сводная_по_цехам2"/>
      <sheetName val="[ДБСП_02_ 2002.xls]___Syzdy_832"/>
      <sheetName val="[ДБСП_02_ 2002.xls]___Syzdy_831"/>
      <sheetName val="[ДБСП_02_ 2002.xls]___Syzdy_834"/>
      <sheetName val="[ДБСП_02_ 2002.xls]___Syzdy_835"/>
      <sheetName val="[ДБСП_02_ 2002.xls]___Syzdy_837"/>
      <sheetName val="[ДБСП_02_ 2002.xls]___Syzdy_838"/>
      <sheetName val="[ДБСП_02_ 2002.xls]___Syzdy_839"/>
      <sheetName val="[ДБСП_02_ 2002.xls]___Syzdy_842"/>
      <sheetName val="[ДБСП_02_ 2002.xls]___Syzdy_840"/>
      <sheetName val="[ДБСП_02_ 2002.xls]___Syzdy_841"/>
      <sheetName val="[ДБСП_02_ 2002.xls]___Syzdy_845"/>
      <sheetName val="[ДБСП_02_ 2002.xls]___Syzdy_843"/>
      <sheetName val="[ДБСП_02_ 2002.xls]___Syzdy_844"/>
      <sheetName val="[ДБСП_02_ 2002.xls]___Syzdy_846"/>
      <sheetName val="[ДБСП_02_ 2002.xls]___Syzdy_847"/>
      <sheetName val="PD_ГТМ"/>
      <sheetName val="[ДБСП_02_ 2002.xls][ДБСП_02_ 20"/>
      <sheetName val="[ДБСП_02_ 2002.xls]___Syzdy_851"/>
      <sheetName val="[ДБСП_02_ 2002.xls]___Syzdy_848"/>
      <sheetName val="[ДБСП_02_ 2002.xls]___Syzdy_849"/>
      <sheetName val="[ДБСП_02_ 2002.xls]___Syzdy_850"/>
      <sheetName val="[ДБСП_02_ 2002.xls]___Syzdy_853"/>
      <sheetName val="[ДБСП_02_ 2002.xls]___Syzdy_852"/>
      <sheetName val="[ДБСП_02_ 2002.xls]___Syzdy_854"/>
      <sheetName val="[ДБСП_02_ 2002.xls]___Syzdy_856"/>
      <sheetName val="[ДБСП_02_ 2002.xls]___Syzdy_855"/>
      <sheetName val="[ДБСП_02_ 2002.xls]___Syzdy_858"/>
      <sheetName val="[ДБСП_02_ 2002.xls]___Syzdy_857"/>
      <sheetName val="[ДБСП_02_ 2002.xls]___Syzdy_866"/>
      <sheetName val="[ДБСП_02_ 2002.xls]___Syzdy_859"/>
      <sheetName val="[ДБСП_02_ 2002.xls]___Syzdy_860"/>
      <sheetName val="[ДБСП_02_ 2002.xls]___Syzdy_861"/>
      <sheetName val="[ДБСП_02_ 2002.xls]___Syzdy_862"/>
      <sheetName val="[ДБСП_02_ 2002.xls]___Syzdy_863"/>
      <sheetName val="[ДБСП_02_ 2002.xls]___Syzdy_864"/>
      <sheetName val="[ДБСП_02_ 2002.xls]___Syzdy_865"/>
      <sheetName val="[ДБСП_02_ 2002.xls]___Syzdy_869"/>
      <sheetName val="[ДБСП_02_ 2002.xls]___Syzdy_868"/>
      <sheetName val="[ДБСП_02_ 2002.xls]___Syzdy_867"/>
      <sheetName val="[ДБСП_02_ 2002.xls]___Syzdy_870"/>
      <sheetName val="[ДБСП_02_ 2002.xls]___Syzdy_871"/>
      <sheetName val="[ДБСП_02_ 2002.xls]___Syzdy_872"/>
      <sheetName val="[ДБСП_02_ 2002.xls]___Syzdy_873"/>
      <sheetName val="[ДБСП_02_ 2002.xls]___Syzdy_880"/>
      <sheetName val="[ДБСП_02_ 2002.xls]___Syzdy_874"/>
      <sheetName val="[ДБСП_02_ 2002.xls]___Syzdy_875"/>
      <sheetName val="[ДБСП_02_ 2002.xls]___Syzdy_879"/>
      <sheetName val="[ДБСП_02_ 2002.xls]___Syzdy_878"/>
      <sheetName val="[ДБСП_02_ 2002.xls]___Syzdy_876"/>
      <sheetName val="[ДБСП_02_ 2002.xls]___Syzdy_877"/>
      <sheetName val="[ДБСП_02_ 2002.xls]___Syzdy_881"/>
      <sheetName val="[ДБСП_02_ 2002.xls]___Syzdy_883"/>
      <sheetName val="[ДБСП_02_ 2002.xls]___Syzdy_882"/>
      <sheetName val="[ДБСП_02_ 2002.xls]___Syzdy_885"/>
      <sheetName val="[ДБСП_02_ 2002.xls]___Syzdy_884"/>
      <sheetName val="[ДБСП_02_ 2002.xls]___Syzdy_886"/>
      <sheetName val="CPI"/>
      <sheetName val="Other AR"/>
      <sheetName val="DONNEES"/>
      <sheetName val="ТЭП_август_2003"/>
      <sheetName val="[ДБСП_02_ 2002.xls]___Syzdy_887"/>
    </sheetNames>
    <sheetDataSet>
      <sheetData sheetId="0">
        <row r="1">
          <cell r="G1">
            <v>0</v>
          </cell>
        </row>
      </sheetData>
      <sheetData sheetId="1">
        <row r="1">
          <cell r="G1">
            <v>0</v>
          </cell>
        </row>
      </sheetData>
      <sheetData sheetId="2">
        <row r="1">
          <cell r="G1">
            <v>0</v>
          </cell>
        </row>
      </sheetData>
      <sheetData sheetId="3">
        <row r="1">
          <cell r="G1">
            <v>0</v>
          </cell>
        </row>
      </sheetData>
      <sheetData sheetId="4">
        <row r="1">
          <cell r="G1">
            <v>0</v>
          </cell>
        </row>
      </sheetData>
      <sheetData sheetId="5">
        <row r="1">
          <cell r="G1">
            <v>0</v>
          </cell>
        </row>
      </sheetData>
      <sheetData sheetId="6">
        <row r="1">
          <cell r="G1">
            <v>0</v>
          </cell>
        </row>
      </sheetData>
      <sheetData sheetId="7">
        <row r="1">
          <cell r="G1">
            <v>0</v>
          </cell>
        </row>
      </sheetData>
      <sheetData sheetId="8">
        <row r="1">
          <cell r="G1">
            <v>0</v>
          </cell>
        </row>
      </sheetData>
      <sheetData sheetId="9">
        <row r="1">
          <cell r="G1">
            <v>0</v>
          </cell>
        </row>
      </sheetData>
      <sheetData sheetId="10">
        <row r="1">
          <cell r="G1">
            <v>0</v>
          </cell>
        </row>
      </sheetData>
      <sheetData sheetId="11">
        <row r="1">
          <cell r="G1">
            <v>0</v>
          </cell>
        </row>
      </sheetData>
      <sheetData sheetId="12">
        <row r="1">
          <cell r="G1">
            <v>0</v>
          </cell>
        </row>
      </sheetData>
      <sheetData sheetId="13">
        <row r="1">
          <cell r="G1">
            <v>0</v>
          </cell>
        </row>
      </sheetData>
      <sheetData sheetId="14">
        <row r="1">
          <cell r="G1">
            <v>0</v>
          </cell>
        </row>
      </sheetData>
      <sheetData sheetId="15">
        <row r="1">
          <cell r="G1">
            <v>0</v>
          </cell>
        </row>
      </sheetData>
      <sheetData sheetId="16">
        <row r="1">
          <cell r="G1">
            <v>0</v>
          </cell>
        </row>
      </sheetData>
      <sheetData sheetId="17">
        <row r="1">
          <cell r="G1">
            <v>0</v>
          </cell>
        </row>
      </sheetData>
      <sheetData sheetId="18">
        <row r="1">
          <cell r="G1" t="str">
            <v xml:space="preserve"> </v>
          </cell>
        </row>
      </sheetData>
      <sheetData sheetId="19">
        <row r="1">
          <cell r="G1">
            <v>0</v>
          </cell>
        </row>
      </sheetData>
      <sheetData sheetId="20">
        <row r="1">
          <cell r="G1" t="str">
            <v xml:space="preserve"> </v>
          </cell>
        </row>
      </sheetData>
      <sheetData sheetId="21">
        <row r="1">
          <cell r="G1">
            <v>0</v>
          </cell>
        </row>
      </sheetData>
      <sheetData sheetId="22">
        <row r="1">
          <cell r="G1">
            <v>0</v>
          </cell>
        </row>
      </sheetData>
      <sheetData sheetId="23">
        <row r="1">
          <cell r="G1">
            <v>0</v>
          </cell>
        </row>
      </sheetData>
      <sheetData sheetId="24">
        <row r="1">
          <cell r="G1">
            <v>0</v>
          </cell>
        </row>
      </sheetData>
      <sheetData sheetId="25">
        <row r="1">
          <cell r="G1" t="str">
            <v/>
          </cell>
        </row>
      </sheetData>
      <sheetData sheetId="26">
        <row r="1">
          <cell r="G1">
            <v>0</v>
          </cell>
        </row>
      </sheetData>
      <sheetData sheetId="27">
        <row r="1">
          <cell r="G1" t="str">
            <v/>
          </cell>
        </row>
      </sheetData>
      <sheetData sheetId="28">
        <row r="1">
          <cell r="G1">
            <v>0</v>
          </cell>
        </row>
      </sheetData>
      <sheetData sheetId="29">
        <row r="1">
          <cell r="G1">
            <v>0</v>
          </cell>
        </row>
      </sheetData>
      <sheetData sheetId="30">
        <row r="1">
          <cell r="G1">
            <v>0</v>
          </cell>
        </row>
      </sheetData>
      <sheetData sheetId="31">
        <row r="1">
          <cell r="G1">
            <v>0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>
        <row r="1">
          <cell r="G1">
            <v>0</v>
          </cell>
        </row>
      </sheetData>
      <sheetData sheetId="37">
        <row r="1">
          <cell r="G1">
            <v>0</v>
          </cell>
        </row>
      </sheetData>
      <sheetData sheetId="38">
        <row r="1">
          <cell r="G1">
            <v>0</v>
          </cell>
        </row>
      </sheetData>
      <sheetData sheetId="39">
        <row r="1">
          <cell r="G1">
            <v>0</v>
          </cell>
        </row>
      </sheetData>
      <sheetData sheetId="40">
        <row r="1">
          <cell r="G1">
            <v>0</v>
          </cell>
        </row>
      </sheetData>
      <sheetData sheetId="41">
        <row r="1">
          <cell r="G1">
            <v>0</v>
          </cell>
        </row>
      </sheetData>
      <sheetData sheetId="42">
        <row r="1">
          <cell r="G1">
            <v>0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>
        <row r="1">
          <cell r="G1">
            <v>0</v>
          </cell>
        </row>
      </sheetData>
      <sheetData sheetId="180">
        <row r="1">
          <cell r="G1">
            <v>0</v>
          </cell>
        </row>
      </sheetData>
      <sheetData sheetId="181">
        <row r="1">
          <cell r="G1" t="str">
            <v xml:space="preserve"> </v>
          </cell>
        </row>
      </sheetData>
      <sheetData sheetId="182">
        <row r="1">
          <cell r="G1">
            <v>0</v>
          </cell>
        </row>
      </sheetData>
      <sheetData sheetId="183">
        <row r="1">
          <cell r="G1">
            <v>0</v>
          </cell>
        </row>
      </sheetData>
      <sheetData sheetId="184">
        <row r="1">
          <cell r="G1" t="str">
            <v/>
          </cell>
        </row>
      </sheetData>
      <sheetData sheetId="185">
        <row r="1">
          <cell r="G1" t="str">
            <v/>
          </cell>
        </row>
      </sheetData>
      <sheetData sheetId="186">
        <row r="1">
          <cell r="G1" t="str">
            <v/>
          </cell>
        </row>
      </sheetData>
      <sheetData sheetId="187">
        <row r="1">
          <cell r="G1" t="str">
            <v/>
          </cell>
        </row>
      </sheetData>
      <sheetData sheetId="188">
        <row r="1">
          <cell r="G1" t="str">
            <v xml:space="preserve"> </v>
          </cell>
        </row>
      </sheetData>
      <sheetData sheetId="189">
        <row r="1">
          <cell r="G1">
            <v>0</v>
          </cell>
        </row>
      </sheetData>
      <sheetData sheetId="190">
        <row r="1">
          <cell r="G1" t="str">
            <v/>
          </cell>
        </row>
      </sheetData>
      <sheetData sheetId="191">
        <row r="1">
          <cell r="G1" t="str">
            <v xml:space="preserve"> </v>
          </cell>
        </row>
      </sheetData>
      <sheetData sheetId="192">
        <row r="1">
          <cell r="G1">
            <v>0</v>
          </cell>
        </row>
      </sheetData>
      <sheetData sheetId="193">
        <row r="1">
          <cell r="G1">
            <v>0</v>
          </cell>
        </row>
      </sheetData>
      <sheetData sheetId="194">
        <row r="1">
          <cell r="G1" t="str">
            <v xml:space="preserve"> </v>
          </cell>
        </row>
      </sheetData>
      <sheetData sheetId="195">
        <row r="1">
          <cell r="G1">
            <v>0</v>
          </cell>
        </row>
      </sheetData>
      <sheetData sheetId="196">
        <row r="1">
          <cell r="G1">
            <v>0</v>
          </cell>
        </row>
      </sheetData>
      <sheetData sheetId="197">
        <row r="1">
          <cell r="G1" t="str">
            <v/>
          </cell>
        </row>
      </sheetData>
      <sheetData sheetId="198">
        <row r="1">
          <cell r="G1">
            <v>0</v>
          </cell>
        </row>
      </sheetData>
      <sheetData sheetId="199">
        <row r="1">
          <cell r="G1">
            <v>0</v>
          </cell>
        </row>
      </sheetData>
      <sheetData sheetId="200">
        <row r="1">
          <cell r="G1">
            <v>0</v>
          </cell>
        </row>
      </sheetData>
      <sheetData sheetId="201">
        <row r="1">
          <cell r="G1" t="str">
            <v/>
          </cell>
        </row>
      </sheetData>
      <sheetData sheetId="202">
        <row r="1">
          <cell r="G1">
            <v>0</v>
          </cell>
        </row>
      </sheetData>
      <sheetData sheetId="203">
        <row r="1">
          <cell r="G1">
            <v>0</v>
          </cell>
        </row>
      </sheetData>
      <sheetData sheetId="204">
        <row r="1">
          <cell r="G1">
            <v>0</v>
          </cell>
        </row>
      </sheetData>
      <sheetData sheetId="205">
        <row r="1">
          <cell r="G1">
            <v>0</v>
          </cell>
        </row>
      </sheetData>
      <sheetData sheetId="206">
        <row r="1">
          <cell r="G1">
            <v>0</v>
          </cell>
        </row>
      </sheetData>
      <sheetData sheetId="207">
        <row r="1">
          <cell r="G1" t="str">
            <v xml:space="preserve"> </v>
          </cell>
        </row>
      </sheetData>
      <sheetData sheetId="208">
        <row r="1">
          <cell r="G1">
            <v>0</v>
          </cell>
        </row>
      </sheetData>
      <sheetData sheetId="209">
        <row r="1">
          <cell r="G1">
            <v>0</v>
          </cell>
        </row>
      </sheetData>
      <sheetData sheetId="210">
        <row r="1">
          <cell r="G1" t="str">
            <v/>
          </cell>
        </row>
      </sheetData>
      <sheetData sheetId="211">
        <row r="1">
          <cell r="G1" t="str">
            <v/>
          </cell>
        </row>
      </sheetData>
      <sheetData sheetId="212">
        <row r="1">
          <cell r="G1" t="str">
            <v/>
          </cell>
        </row>
      </sheetData>
      <sheetData sheetId="213">
        <row r="1">
          <cell r="G1" t="str">
            <v/>
          </cell>
        </row>
      </sheetData>
      <sheetData sheetId="214">
        <row r="1">
          <cell r="G1" t="str">
            <v/>
          </cell>
        </row>
      </sheetData>
      <sheetData sheetId="215">
        <row r="1">
          <cell r="G1">
            <v>0</v>
          </cell>
        </row>
      </sheetData>
      <sheetData sheetId="216">
        <row r="1">
          <cell r="G1" t="str">
            <v/>
          </cell>
        </row>
      </sheetData>
      <sheetData sheetId="217">
        <row r="1">
          <cell r="G1" t="str">
            <v xml:space="preserve"> </v>
          </cell>
        </row>
      </sheetData>
      <sheetData sheetId="218">
        <row r="1">
          <cell r="G1">
            <v>0</v>
          </cell>
        </row>
      </sheetData>
      <sheetData sheetId="219">
        <row r="1">
          <cell r="G1">
            <v>0</v>
          </cell>
        </row>
      </sheetData>
      <sheetData sheetId="220">
        <row r="1">
          <cell r="G1" t="str">
            <v xml:space="preserve"> </v>
          </cell>
        </row>
      </sheetData>
      <sheetData sheetId="221">
        <row r="1">
          <cell r="G1">
            <v>0</v>
          </cell>
        </row>
      </sheetData>
      <sheetData sheetId="222">
        <row r="1">
          <cell r="G1">
            <v>0</v>
          </cell>
        </row>
      </sheetData>
      <sheetData sheetId="223">
        <row r="1">
          <cell r="G1" t="str">
            <v xml:space="preserve"> </v>
          </cell>
        </row>
      </sheetData>
      <sheetData sheetId="224">
        <row r="1">
          <cell r="G1" t="str">
            <v/>
          </cell>
        </row>
      </sheetData>
      <sheetData sheetId="225">
        <row r="1">
          <cell r="G1" t="str">
            <v/>
          </cell>
        </row>
      </sheetData>
      <sheetData sheetId="226">
        <row r="1">
          <cell r="G1" t="str">
            <v/>
          </cell>
        </row>
      </sheetData>
      <sheetData sheetId="227">
        <row r="1">
          <cell r="G1" t="str">
            <v/>
          </cell>
        </row>
      </sheetData>
      <sheetData sheetId="228">
        <row r="1">
          <cell r="G1" t="str">
            <v/>
          </cell>
        </row>
      </sheetData>
      <sheetData sheetId="229">
        <row r="1">
          <cell r="G1" t="str">
            <v/>
          </cell>
        </row>
      </sheetData>
      <sheetData sheetId="230">
        <row r="1">
          <cell r="G1" t="str">
            <v/>
          </cell>
        </row>
      </sheetData>
      <sheetData sheetId="231">
        <row r="1">
          <cell r="G1" t="str">
            <v/>
          </cell>
        </row>
      </sheetData>
      <sheetData sheetId="232">
        <row r="1">
          <cell r="G1" t="str">
            <v/>
          </cell>
        </row>
      </sheetData>
      <sheetData sheetId="233">
        <row r="1">
          <cell r="G1" t="str">
            <v/>
          </cell>
        </row>
      </sheetData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G1" t="str">
            <v/>
          </cell>
        </row>
      </sheetData>
      <sheetData sheetId="311">
        <row r="1">
          <cell r="G1" t="str">
            <v/>
          </cell>
        </row>
      </sheetData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1">
          <cell r="G1" t="str">
            <v/>
          </cell>
        </row>
      </sheetData>
      <sheetData sheetId="375">
        <row r="1">
          <cell r="G1" t="str">
            <v/>
          </cell>
        </row>
      </sheetData>
      <sheetData sheetId="376">
        <row r="1">
          <cell r="G1" t="str">
            <v/>
          </cell>
        </row>
      </sheetData>
      <sheetData sheetId="377">
        <row r="1">
          <cell r="G1" t="str">
            <v/>
          </cell>
        </row>
      </sheetData>
      <sheetData sheetId="378">
        <row r="1">
          <cell r="G1" t="str">
            <v/>
          </cell>
        </row>
      </sheetData>
      <sheetData sheetId="379">
        <row r="1">
          <cell r="G1" t="str">
            <v/>
          </cell>
        </row>
      </sheetData>
      <sheetData sheetId="380">
        <row r="1">
          <cell r="G1" t="str">
            <v/>
          </cell>
        </row>
      </sheetData>
      <sheetData sheetId="381">
        <row r="1">
          <cell r="G1">
            <v>0</v>
          </cell>
        </row>
      </sheetData>
      <sheetData sheetId="382">
        <row r="1">
          <cell r="G1">
            <v>0</v>
          </cell>
        </row>
      </sheetData>
      <sheetData sheetId="383">
        <row r="1">
          <cell r="G1">
            <v>0</v>
          </cell>
        </row>
      </sheetData>
      <sheetData sheetId="384">
        <row r="1">
          <cell r="G1" t="str">
            <v/>
          </cell>
        </row>
      </sheetData>
      <sheetData sheetId="385">
        <row r="1">
          <cell r="G1" t="str">
            <v/>
          </cell>
        </row>
      </sheetData>
      <sheetData sheetId="386">
        <row r="1">
          <cell r="G1" t="str">
            <v/>
          </cell>
        </row>
      </sheetData>
      <sheetData sheetId="387">
        <row r="1">
          <cell r="G1" t="str">
            <v/>
          </cell>
        </row>
      </sheetData>
      <sheetData sheetId="388">
        <row r="1">
          <cell r="G1" t="str">
            <v/>
          </cell>
        </row>
      </sheetData>
      <sheetData sheetId="389">
        <row r="1">
          <cell r="G1" t="str">
            <v/>
          </cell>
        </row>
      </sheetData>
      <sheetData sheetId="390">
        <row r="1">
          <cell r="G1" t="str">
            <v/>
          </cell>
        </row>
      </sheetData>
      <sheetData sheetId="391">
        <row r="1">
          <cell r="G1" t="str">
            <v/>
          </cell>
        </row>
      </sheetData>
      <sheetData sheetId="392">
        <row r="1">
          <cell r="G1" t="str">
            <v/>
          </cell>
        </row>
      </sheetData>
      <sheetData sheetId="393">
        <row r="1">
          <cell r="G1" t="str">
            <v/>
          </cell>
        </row>
      </sheetData>
      <sheetData sheetId="394">
        <row r="1">
          <cell r="G1">
            <v>0</v>
          </cell>
        </row>
      </sheetData>
      <sheetData sheetId="395">
        <row r="1">
          <cell r="G1" t="str">
            <v/>
          </cell>
        </row>
      </sheetData>
      <sheetData sheetId="396">
        <row r="1">
          <cell r="G1">
            <v>0</v>
          </cell>
        </row>
      </sheetData>
      <sheetData sheetId="397">
        <row r="1">
          <cell r="G1">
            <v>0</v>
          </cell>
        </row>
      </sheetData>
      <sheetData sheetId="398">
        <row r="1">
          <cell r="G1" t="str">
            <v/>
          </cell>
        </row>
      </sheetData>
      <sheetData sheetId="399">
        <row r="1">
          <cell r="G1" t="str">
            <v/>
          </cell>
        </row>
      </sheetData>
      <sheetData sheetId="400">
        <row r="1">
          <cell r="G1" t="str">
            <v/>
          </cell>
        </row>
      </sheetData>
      <sheetData sheetId="401">
        <row r="1">
          <cell r="G1">
            <v>0</v>
          </cell>
        </row>
      </sheetData>
      <sheetData sheetId="402">
        <row r="1">
          <cell r="G1" t="str">
            <v/>
          </cell>
        </row>
      </sheetData>
      <sheetData sheetId="403">
        <row r="1">
          <cell r="G1">
            <v>0</v>
          </cell>
        </row>
      </sheetData>
      <sheetData sheetId="404">
        <row r="1">
          <cell r="G1">
            <v>0</v>
          </cell>
        </row>
      </sheetData>
      <sheetData sheetId="405">
        <row r="1">
          <cell r="G1" t="str">
            <v/>
          </cell>
        </row>
      </sheetData>
      <sheetData sheetId="406">
        <row r="1">
          <cell r="G1" t="str">
            <v/>
          </cell>
        </row>
      </sheetData>
      <sheetData sheetId="407">
        <row r="1">
          <cell r="G1" t="str">
            <v/>
          </cell>
        </row>
      </sheetData>
      <sheetData sheetId="408">
        <row r="1">
          <cell r="G1">
            <v>0</v>
          </cell>
        </row>
      </sheetData>
      <sheetData sheetId="409">
        <row r="1">
          <cell r="G1" t="str">
            <v/>
          </cell>
        </row>
      </sheetData>
      <sheetData sheetId="410">
        <row r="1">
          <cell r="G1" t="str">
            <v/>
          </cell>
        </row>
      </sheetData>
      <sheetData sheetId="411">
        <row r="1">
          <cell r="G1">
            <v>0</v>
          </cell>
        </row>
      </sheetData>
      <sheetData sheetId="412">
        <row r="1">
          <cell r="G1">
            <v>0</v>
          </cell>
        </row>
      </sheetData>
      <sheetData sheetId="413">
        <row r="1">
          <cell r="G1">
            <v>0</v>
          </cell>
        </row>
      </sheetData>
      <sheetData sheetId="414">
        <row r="1">
          <cell r="G1" t="str">
            <v/>
          </cell>
        </row>
      </sheetData>
      <sheetData sheetId="415">
        <row r="1">
          <cell r="G1" t="str">
            <v/>
          </cell>
        </row>
      </sheetData>
      <sheetData sheetId="416">
        <row r="1">
          <cell r="G1">
            <v>0</v>
          </cell>
        </row>
      </sheetData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>
        <row r="1">
          <cell r="G1" t="str">
            <v/>
          </cell>
        </row>
      </sheetData>
      <sheetData sheetId="429">
        <row r="1">
          <cell r="G1" t="str">
            <v/>
          </cell>
        </row>
      </sheetData>
      <sheetData sheetId="430">
        <row r="1">
          <cell r="G1">
            <v>0</v>
          </cell>
        </row>
      </sheetData>
      <sheetData sheetId="431">
        <row r="1">
          <cell r="G1" t="str">
            <v/>
          </cell>
        </row>
      </sheetData>
      <sheetData sheetId="432">
        <row r="1">
          <cell r="G1" t="str">
            <v/>
          </cell>
        </row>
      </sheetData>
      <sheetData sheetId="433">
        <row r="1">
          <cell r="G1" t="str">
            <v/>
          </cell>
        </row>
      </sheetData>
      <sheetData sheetId="434">
        <row r="1">
          <cell r="G1" t="str">
            <v/>
          </cell>
        </row>
      </sheetData>
      <sheetData sheetId="435">
        <row r="1">
          <cell r="G1" t="str">
            <v/>
          </cell>
        </row>
      </sheetData>
      <sheetData sheetId="436">
        <row r="1">
          <cell r="G1" t="str">
            <v/>
          </cell>
        </row>
      </sheetData>
      <sheetData sheetId="437">
        <row r="1">
          <cell r="G1" t="str">
            <v/>
          </cell>
        </row>
      </sheetData>
      <sheetData sheetId="438">
        <row r="1">
          <cell r="G1" t="str">
            <v/>
          </cell>
        </row>
      </sheetData>
      <sheetData sheetId="439">
        <row r="1">
          <cell r="G1">
            <v>0</v>
          </cell>
        </row>
      </sheetData>
      <sheetData sheetId="440">
        <row r="1">
          <cell r="G1">
            <v>0</v>
          </cell>
        </row>
      </sheetData>
      <sheetData sheetId="441">
        <row r="1">
          <cell r="G1">
            <v>0</v>
          </cell>
        </row>
      </sheetData>
      <sheetData sheetId="442">
        <row r="1">
          <cell r="G1" t="str">
            <v/>
          </cell>
        </row>
      </sheetData>
      <sheetData sheetId="443">
        <row r="1">
          <cell r="G1" t="str">
            <v/>
          </cell>
        </row>
      </sheetData>
      <sheetData sheetId="444">
        <row r="1">
          <cell r="G1">
            <v>0</v>
          </cell>
        </row>
      </sheetData>
      <sheetData sheetId="445">
        <row r="1">
          <cell r="G1" t="str">
            <v/>
          </cell>
        </row>
      </sheetData>
      <sheetData sheetId="446">
        <row r="1">
          <cell r="G1" t="str">
            <v/>
          </cell>
        </row>
      </sheetData>
      <sheetData sheetId="447">
        <row r="1">
          <cell r="G1" t="str">
            <v/>
          </cell>
        </row>
      </sheetData>
      <sheetData sheetId="448">
        <row r="1">
          <cell r="G1" t="str">
            <v/>
          </cell>
        </row>
      </sheetData>
      <sheetData sheetId="449">
        <row r="1">
          <cell r="G1" t="str">
            <v/>
          </cell>
        </row>
      </sheetData>
      <sheetData sheetId="450">
        <row r="1">
          <cell r="G1" t="str">
            <v/>
          </cell>
        </row>
      </sheetData>
      <sheetData sheetId="451">
        <row r="1">
          <cell r="G1">
            <v>0</v>
          </cell>
        </row>
      </sheetData>
      <sheetData sheetId="452">
        <row r="1">
          <cell r="G1">
            <v>0</v>
          </cell>
        </row>
      </sheetData>
      <sheetData sheetId="453">
        <row r="1">
          <cell r="G1">
            <v>0</v>
          </cell>
        </row>
      </sheetData>
      <sheetData sheetId="454">
        <row r="1">
          <cell r="G1">
            <v>0</v>
          </cell>
        </row>
      </sheetData>
      <sheetData sheetId="455">
        <row r="1">
          <cell r="G1">
            <v>0</v>
          </cell>
        </row>
      </sheetData>
      <sheetData sheetId="456">
        <row r="1">
          <cell r="G1">
            <v>0</v>
          </cell>
        </row>
      </sheetData>
      <sheetData sheetId="457" refreshError="1"/>
      <sheetData sheetId="458">
        <row r="1">
          <cell r="G1">
            <v>0</v>
          </cell>
        </row>
      </sheetData>
      <sheetData sheetId="459">
        <row r="1">
          <cell r="G1">
            <v>0</v>
          </cell>
        </row>
      </sheetData>
      <sheetData sheetId="460">
        <row r="1">
          <cell r="G1">
            <v>0</v>
          </cell>
        </row>
      </sheetData>
      <sheetData sheetId="461">
        <row r="1">
          <cell r="G1">
            <v>0</v>
          </cell>
        </row>
      </sheetData>
      <sheetData sheetId="462">
        <row r="1">
          <cell r="G1">
            <v>0</v>
          </cell>
        </row>
      </sheetData>
      <sheetData sheetId="463">
        <row r="1">
          <cell r="G1">
            <v>0</v>
          </cell>
        </row>
      </sheetData>
      <sheetData sheetId="464" refreshError="1"/>
      <sheetData sheetId="465" refreshError="1"/>
      <sheetData sheetId="466" refreshError="1"/>
      <sheetData sheetId="467">
        <row r="1">
          <cell r="G1">
            <v>0</v>
          </cell>
        </row>
      </sheetData>
      <sheetData sheetId="468">
        <row r="1">
          <cell r="G1">
            <v>0</v>
          </cell>
        </row>
      </sheetData>
      <sheetData sheetId="469">
        <row r="1">
          <cell r="G1">
            <v>0</v>
          </cell>
        </row>
      </sheetData>
      <sheetData sheetId="470">
        <row r="1">
          <cell r="G1">
            <v>0</v>
          </cell>
        </row>
      </sheetData>
      <sheetData sheetId="471">
        <row r="1">
          <cell r="G1">
            <v>0</v>
          </cell>
        </row>
      </sheetData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>
        <row r="1">
          <cell r="G1">
            <v>0</v>
          </cell>
        </row>
      </sheetData>
      <sheetData sheetId="485" refreshError="1"/>
      <sheetData sheetId="486" refreshError="1"/>
      <sheetData sheetId="487" refreshError="1"/>
      <sheetData sheetId="488">
        <row r="1">
          <cell r="G1" t="str">
            <v/>
          </cell>
        </row>
      </sheetData>
      <sheetData sheetId="489">
        <row r="1">
          <cell r="G1" t="str">
            <v/>
          </cell>
        </row>
      </sheetData>
      <sheetData sheetId="490">
        <row r="1">
          <cell r="G1">
            <v>0</v>
          </cell>
        </row>
      </sheetData>
      <sheetData sheetId="491">
        <row r="1">
          <cell r="G1">
            <v>0</v>
          </cell>
        </row>
      </sheetData>
      <sheetData sheetId="492">
        <row r="1">
          <cell r="G1">
            <v>0</v>
          </cell>
        </row>
      </sheetData>
      <sheetData sheetId="493">
        <row r="1">
          <cell r="G1" t="str">
            <v/>
          </cell>
        </row>
      </sheetData>
      <sheetData sheetId="494" refreshError="1"/>
      <sheetData sheetId="495" refreshError="1"/>
      <sheetData sheetId="496">
        <row r="1">
          <cell r="G1" t="str">
            <v/>
          </cell>
        </row>
      </sheetData>
      <sheetData sheetId="497">
        <row r="1">
          <cell r="G1" t="str">
            <v/>
          </cell>
        </row>
      </sheetData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/>
      <sheetData sheetId="516">
        <row r="1">
          <cell r="G1">
            <v>0</v>
          </cell>
        </row>
      </sheetData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>
        <row r="1">
          <cell r="G1">
            <v>0</v>
          </cell>
        </row>
      </sheetData>
      <sheetData sheetId="532">
        <row r="1">
          <cell r="G1">
            <v>0</v>
          </cell>
        </row>
      </sheetData>
      <sheetData sheetId="533">
        <row r="1">
          <cell r="G1" t="str">
            <v/>
          </cell>
        </row>
      </sheetData>
      <sheetData sheetId="534">
        <row r="1">
          <cell r="G1" t="str">
            <v/>
          </cell>
        </row>
      </sheetData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>
        <row r="1">
          <cell r="G1">
            <v>0</v>
          </cell>
        </row>
      </sheetData>
      <sheetData sheetId="545"/>
      <sheetData sheetId="546"/>
      <sheetData sheetId="547">
        <row r="1">
          <cell r="G1">
            <v>0</v>
          </cell>
        </row>
      </sheetData>
      <sheetData sheetId="548">
        <row r="1">
          <cell r="G1">
            <v>0</v>
          </cell>
        </row>
      </sheetData>
      <sheetData sheetId="549">
        <row r="1">
          <cell r="G1">
            <v>0</v>
          </cell>
        </row>
      </sheetData>
      <sheetData sheetId="550">
        <row r="1">
          <cell r="G1">
            <v>0</v>
          </cell>
        </row>
      </sheetData>
      <sheetData sheetId="551">
        <row r="1">
          <cell r="G1">
            <v>0</v>
          </cell>
        </row>
      </sheetData>
      <sheetData sheetId="552">
        <row r="1">
          <cell r="G1">
            <v>0</v>
          </cell>
        </row>
      </sheetData>
      <sheetData sheetId="553">
        <row r="1">
          <cell r="G1">
            <v>0</v>
          </cell>
        </row>
      </sheetData>
      <sheetData sheetId="554">
        <row r="1">
          <cell r="G1">
            <v>0</v>
          </cell>
        </row>
      </sheetData>
      <sheetData sheetId="555">
        <row r="1">
          <cell r="G1">
            <v>0</v>
          </cell>
        </row>
      </sheetData>
      <sheetData sheetId="556">
        <row r="1">
          <cell r="G1">
            <v>0</v>
          </cell>
        </row>
      </sheetData>
      <sheetData sheetId="557">
        <row r="1">
          <cell r="G1">
            <v>0</v>
          </cell>
        </row>
      </sheetData>
      <sheetData sheetId="558">
        <row r="1">
          <cell r="G1">
            <v>0</v>
          </cell>
        </row>
      </sheetData>
      <sheetData sheetId="559">
        <row r="1">
          <cell r="G1">
            <v>0</v>
          </cell>
        </row>
      </sheetData>
      <sheetData sheetId="560">
        <row r="1">
          <cell r="G1">
            <v>0</v>
          </cell>
        </row>
      </sheetData>
      <sheetData sheetId="561">
        <row r="1">
          <cell r="G1">
            <v>0</v>
          </cell>
        </row>
      </sheetData>
      <sheetData sheetId="562">
        <row r="1">
          <cell r="G1">
            <v>0</v>
          </cell>
        </row>
      </sheetData>
      <sheetData sheetId="563">
        <row r="1">
          <cell r="G1">
            <v>0</v>
          </cell>
        </row>
      </sheetData>
      <sheetData sheetId="564">
        <row r="1">
          <cell r="G1">
            <v>0</v>
          </cell>
        </row>
      </sheetData>
      <sheetData sheetId="565">
        <row r="1">
          <cell r="G1">
            <v>0</v>
          </cell>
        </row>
      </sheetData>
      <sheetData sheetId="566">
        <row r="1">
          <cell r="G1">
            <v>0</v>
          </cell>
        </row>
      </sheetData>
      <sheetData sheetId="567">
        <row r="1">
          <cell r="G1">
            <v>0</v>
          </cell>
        </row>
      </sheetData>
      <sheetData sheetId="568">
        <row r="1">
          <cell r="G1">
            <v>0</v>
          </cell>
        </row>
      </sheetData>
      <sheetData sheetId="569">
        <row r="1">
          <cell r="G1">
            <v>0</v>
          </cell>
        </row>
      </sheetData>
      <sheetData sheetId="570">
        <row r="1">
          <cell r="G1">
            <v>0</v>
          </cell>
        </row>
      </sheetData>
      <sheetData sheetId="571">
        <row r="1">
          <cell r="G1">
            <v>0</v>
          </cell>
        </row>
      </sheetData>
      <sheetData sheetId="572">
        <row r="1">
          <cell r="G1">
            <v>0</v>
          </cell>
        </row>
      </sheetData>
      <sheetData sheetId="573">
        <row r="1">
          <cell r="G1">
            <v>0</v>
          </cell>
        </row>
      </sheetData>
      <sheetData sheetId="574">
        <row r="1">
          <cell r="G1">
            <v>0</v>
          </cell>
        </row>
      </sheetData>
      <sheetData sheetId="575">
        <row r="1">
          <cell r="G1">
            <v>0</v>
          </cell>
        </row>
      </sheetData>
      <sheetData sheetId="576">
        <row r="1">
          <cell r="G1">
            <v>0</v>
          </cell>
        </row>
      </sheetData>
      <sheetData sheetId="577">
        <row r="1">
          <cell r="G1">
            <v>0</v>
          </cell>
        </row>
      </sheetData>
      <sheetData sheetId="578">
        <row r="1">
          <cell r="G1">
            <v>0</v>
          </cell>
        </row>
      </sheetData>
      <sheetData sheetId="579" refreshError="1"/>
      <sheetData sheetId="580" refreshError="1"/>
      <sheetData sheetId="581" refreshError="1"/>
      <sheetData sheetId="582">
        <row r="1">
          <cell r="G1">
            <v>0</v>
          </cell>
        </row>
      </sheetData>
      <sheetData sheetId="583">
        <row r="1">
          <cell r="G1">
            <v>0</v>
          </cell>
        </row>
      </sheetData>
      <sheetData sheetId="584">
        <row r="1">
          <cell r="G1">
            <v>0</v>
          </cell>
        </row>
      </sheetData>
      <sheetData sheetId="585">
        <row r="1">
          <cell r="G1">
            <v>0</v>
          </cell>
        </row>
      </sheetData>
      <sheetData sheetId="586">
        <row r="1">
          <cell r="G1">
            <v>0</v>
          </cell>
        </row>
      </sheetData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>
        <row r="1">
          <cell r="G1">
            <v>0</v>
          </cell>
        </row>
      </sheetData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>
        <row r="1">
          <cell r="G1">
            <v>0</v>
          </cell>
        </row>
      </sheetData>
      <sheetData sheetId="613">
        <row r="1">
          <cell r="G1">
            <v>0</v>
          </cell>
        </row>
      </sheetData>
      <sheetData sheetId="614">
        <row r="1">
          <cell r="G1">
            <v>0</v>
          </cell>
        </row>
      </sheetData>
      <sheetData sheetId="615">
        <row r="1">
          <cell r="G1">
            <v>0</v>
          </cell>
        </row>
      </sheetData>
      <sheetData sheetId="616">
        <row r="1">
          <cell r="G1">
            <v>0</v>
          </cell>
        </row>
      </sheetData>
      <sheetData sheetId="617">
        <row r="1">
          <cell r="G1">
            <v>0</v>
          </cell>
        </row>
      </sheetData>
      <sheetData sheetId="618">
        <row r="1">
          <cell r="G1">
            <v>0</v>
          </cell>
        </row>
      </sheetData>
      <sheetData sheetId="619">
        <row r="1">
          <cell r="G1">
            <v>0</v>
          </cell>
        </row>
      </sheetData>
      <sheetData sheetId="620">
        <row r="1">
          <cell r="G1">
            <v>0</v>
          </cell>
        </row>
      </sheetData>
      <sheetData sheetId="621">
        <row r="1">
          <cell r="G1">
            <v>0</v>
          </cell>
        </row>
      </sheetData>
      <sheetData sheetId="622">
        <row r="1">
          <cell r="G1">
            <v>0</v>
          </cell>
        </row>
      </sheetData>
      <sheetData sheetId="623">
        <row r="1">
          <cell r="G1">
            <v>0</v>
          </cell>
        </row>
      </sheetData>
      <sheetData sheetId="624">
        <row r="1">
          <cell r="G1">
            <v>0</v>
          </cell>
        </row>
      </sheetData>
      <sheetData sheetId="625">
        <row r="1">
          <cell r="G1">
            <v>0</v>
          </cell>
        </row>
      </sheetData>
      <sheetData sheetId="626">
        <row r="1">
          <cell r="G1">
            <v>0</v>
          </cell>
        </row>
      </sheetData>
      <sheetData sheetId="627">
        <row r="1">
          <cell r="G1">
            <v>0</v>
          </cell>
        </row>
      </sheetData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>
        <row r="1">
          <cell r="G1">
            <v>0</v>
          </cell>
        </row>
      </sheetData>
      <sheetData sheetId="649">
        <row r="1">
          <cell r="G1">
            <v>0</v>
          </cell>
        </row>
      </sheetData>
      <sheetData sheetId="650">
        <row r="1">
          <cell r="G1">
            <v>0</v>
          </cell>
        </row>
      </sheetData>
      <sheetData sheetId="651">
        <row r="1">
          <cell r="G1">
            <v>0</v>
          </cell>
        </row>
      </sheetData>
      <sheetData sheetId="652" refreshError="1"/>
      <sheetData sheetId="653" refreshError="1"/>
      <sheetData sheetId="654" refreshError="1"/>
      <sheetData sheetId="655">
        <row r="1">
          <cell r="G1">
            <v>0</v>
          </cell>
        </row>
      </sheetData>
      <sheetData sheetId="656">
        <row r="1">
          <cell r="G1">
            <v>0</v>
          </cell>
        </row>
      </sheetData>
      <sheetData sheetId="657">
        <row r="1">
          <cell r="G1">
            <v>0</v>
          </cell>
        </row>
      </sheetData>
      <sheetData sheetId="658">
        <row r="1">
          <cell r="G1">
            <v>0</v>
          </cell>
        </row>
      </sheetData>
      <sheetData sheetId="659">
        <row r="1">
          <cell r="G1">
            <v>0</v>
          </cell>
        </row>
      </sheetData>
      <sheetData sheetId="660">
        <row r="1">
          <cell r="G1">
            <v>0</v>
          </cell>
        </row>
      </sheetData>
      <sheetData sheetId="661">
        <row r="1">
          <cell r="G1">
            <v>0</v>
          </cell>
        </row>
      </sheetData>
      <sheetData sheetId="662">
        <row r="1">
          <cell r="G1">
            <v>0</v>
          </cell>
        </row>
      </sheetData>
      <sheetData sheetId="663">
        <row r="1">
          <cell r="G1">
            <v>0</v>
          </cell>
        </row>
      </sheetData>
      <sheetData sheetId="664">
        <row r="1">
          <cell r="G1">
            <v>0</v>
          </cell>
        </row>
      </sheetData>
      <sheetData sheetId="665">
        <row r="1">
          <cell r="G1">
            <v>0</v>
          </cell>
        </row>
      </sheetData>
      <sheetData sheetId="666">
        <row r="1">
          <cell r="G1">
            <v>0</v>
          </cell>
        </row>
      </sheetData>
      <sheetData sheetId="667">
        <row r="1">
          <cell r="G1">
            <v>0</v>
          </cell>
        </row>
      </sheetData>
      <sheetData sheetId="668">
        <row r="1">
          <cell r="G1">
            <v>0</v>
          </cell>
        </row>
      </sheetData>
      <sheetData sheetId="669">
        <row r="1">
          <cell r="G1">
            <v>0</v>
          </cell>
        </row>
      </sheetData>
      <sheetData sheetId="670">
        <row r="1">
          <cell r="G1">
            <v>0</v>
          </cell>
        </row>
      </sheetData>
      <sheetData sheetId="671">
        <row r="1">
          <cell r="G1">
            <v>0</v>
          </cell>
        </row>
      </sheetData>
      <sheetData sheetId="672">
        <row r="1">
          <cell r="G1">
            <v>0</v>
          </cell>
        </row>
      </sheetData>
      <sheetData sheetId="673">
        <row r="1">
          <cell r="G1">
            <v>0</v>
          </cell>
        </row>
      </sheetData>
      <sheetData sheetId="674">
        <row r="1">
          <cell r="G1">
            <v>0</v>
          </cell>
        </row>
      </sheetData>
      <sheetData sheetId="675" refreshError="1"/>
      <sheetData sheetId="676">
        <row r="1">
          <cell r="G1">
            <v>0</v>
          </cell>
        </row>
      </sheetData>
      <sheetData sheetId="677">
        <row r="1">
          <cell r="G1">
            <v>0</v>
          </cell>
        </row>
      </sheetData>
      <sheetData sheetId="678">
        <row r="1">
          <cell r="G1">
            <v>0</v>
          </cell>
        </row>
      </sheetData>
      <sheetData sheetId="679">
        <row r="1">
          <cell r="G1">
            <v>0</v>
          </cell>
        </row>
      </sheetData>
      <sheetData sheetId="680">
        <row r="1">
          <cell r="G1">
            <v>0</v>
          </cell>
        </row>
      </sheetData>
      <sheetData sheetId="681">
        <row r="1">
          <cell r="G1">
            <v>0</v>
          </cell>
        </row>
      </sheetData>
      <sheetData sheetId="682">
        <row r="1">
          <cell r="G1">
            <v>0</v>
          </cell>
        </row>
      </sheetData>
      <sheetData sheetId="683">
        <row r="1">
          <cell r="G1">
            <v>0</v>
          </cell>
        </row>
      </sheetData>
      <sheetData sheetId="684">
        <row r="1">
          <cell r="G1">
            <v>0</v>
          </cell>
        </row>
      </sheetData>
      <sheetData sheetId="685">
        <row r="1">
          <cell r="G1">
            <v>0</v>
          </cell>
        </row>
      </sheetData>
      <sheetData sheetId="686">
        <row r="1">
          <cell r="G1">
            <v>0</v>
          </cell>
        </row>
      </sheetData>
      <sheetData sheetId="687">
        <row r="1">
          <cell r="G1">
            <v>0</v>
          </cell>
        </row>
      </sheetData>
      <sheetData sheetId="688">
        <row r="1">
          <cell r="G1">
            <v>0</v>
          </cell>
        </row>
      </sheetData>
      <sheetData sheetId="689">
        <row r="1">
          <cell r="G1">
            <v>0</v>
          </cell>
        </row>
      </sheetData>
      <sheetData sheetId="690">
        <row r="1">
          <cell r="G1">
            <v>0</v>
          </cell>
        </row>
      </sheetData>
      <sheetData sheetId="691">
        <row r="1">
          <cell r="G1">
            <v>0</v>
          </cell>
        </row>
      </sheetData>
      <sheetData sheetId="692">
        <row r="1">
          <cell r="G1">
            <v>0</v>
          </cell>
        </row>
      </sheetData>
      <sheetData sheetId="693">
        <row r="1">
          <cell r="G1">
            <v>0</v>
          </cell>
        </row>
      </sheetData>
      <sheetData sheetId="694">
        <row r="1">
          <cell r="G1">
            <v>0</v>
          </cell>
        </row>
      </sheetData>
      <sheetData sheetId="695">
        <row r="1">
          <cell r="G1">
            <v>0</v>
          </cell>
        </row>
      </sheetData>
      <sheetData sheetId="696">
        <row r="1">
          <cell r="G1">
            <v>0</v>
          </cell>
        </row>
      </sheetData>
      <sheetData sheetId="697">
        <row r="1">
          <cell r="G1">
            <v>0</v>
          </cell>
        </row>
      </sheetData>
      <sheetData sheetId="698">
        <row r="1">
          <cell r="G1">
            <v>0</v>
          </cell>
        </row>
      </sheetData>
      <sheetData sheetId="699">
        <row r="1">
          <cell r="G1">
            <v>0</v>
          </cell>
        </row>
      </sheetData>
      <sheetData sheetId="700">
        <row r="1">
          <cell r="G1">
            <v>0</v>
          </cell>
        </row>
      </sheetData>
      <sheetData sheetId="701">
        <row r="1">
          <cell r="G1">
            <v>0</v>
          </cell>
        </row>
      </sheetData>
      <sheetData sheetId="702">
        <row r="1">
          <cell r="G1">
            <v>0</v>
          </cell>
        </row>
      </sheetData>
      <sheetData sheetId="703">
        <row r="1">
          <cell r="G1">
            <v>0</v>
          </cell>
        </row>
      </sheetData>
      <sheetData sheetId="704">
        <row r="1">
          <cell r="G1">
            <v>0</v>
          </cell>
        </row>
      </sheetData>
      <sheetData sheetId="705">
        <row r="1">
          <cell r="G1">
            <v>0</v>
          </cell>
        </row>
      </sheetData>
      <sheetData sheetId="706">
        <row r="1">
          <cell r="G1">
            <v>0</v>
          </cell>
        </row>
      </sheetData>
      <sheetData sheetId="707">
        <row r="1">
          <cell r="G1">
            <v>0</v>
          </cell>
        </row>
      </sheetData>
      <sheetData sheetId="708">
        <row r="1">
          <cell r="G1">
            <v>0</v>
          </cell>
        </row>
      </sheetData>
      <sheetData sheetId="709">
        <row r="1">
          <cell r="G1">
            <v>0</v>
          </cell>
        </row>
      </sheetData>
      <sheetData sheetId="710">
        <row r="1">
          <cell r="G1">
            <v>0</v>
          </cell>
        </row>
      </sheetData>
      <sheetData sheetId="711">
        <row r="1">
          <cell r="G1">
            <v>0</v>
          </cell>
        </row>
      </sheetData>
      <sheetData sheetId="712">
        <row r="1">
          <cell r="G1">
            <v>0</v>
          </cell>
        </row>
      </sheetData>
      <sheetData sheetId="713">
        <row r="1">
          <cell r="G1">
            <v>0</v>
          </cell>
        </row>
      </sheetData>
      <sheetData sheetId="714">
        <row r="1">
          <cell r="G1">
            <v>0</v>
          </cell>
        </row>
      </sheetData>
      <sheetData sheetId="715">
        <row r="1">
          <cell r="G1" t="str">
            <v xml:space="preserve"> </v>
          </cell>
        </row>
      </sheetData>
      <sheetData sheetId="716">
        <row r="1">
          <cell r="G1">
            <v>0</v>
          </cell>
        </row>
      </sheetData>
      <sheetData sheetId="717">
        <row r="1">
          <cell r="G1">
            <v>0</v>
          </cell>
        </row>
      </sheetData>
      <sheetData sheetId="718">
        <row r="1">
          <cell r="G1">
            <v>0</v>
          </cell>
        </row>
      </sheetData>
      <sheetData sheetId="719">
        <row r="1">
          <cell r="G1" t="str">
            <v/>
          </cell>
        </row>
      </sheetData>
      <sheetData sheetId="720">
        <row r="1">
          <cell r="G1" t="str">
            <v/>
          </cell>
        </row>
      </sheetData>
      <sheetData sheetId="721">
        <row r="1">
          <cell r="G1" t="str">
            <v/>
          </cell>
        </row>
      </sheetData>
      <sheetData sheetId="722">
        <row r="1">
          <cell r="G1" t="str">
            <v/>
          </cell>
        </row>
      </sheetData>
      <sheetData sheetId="723">
        <row r="1">
          <cell r="G1" t="str">
            <v/>
          </cell>
        </row>
      </sheetData>
      <sheetData sheetId="724">
        <row r="1">
          <cell r="G1" t="str">
            <v/>
          </cell>
        </row>
      </sheetData>
      <sheetData sheetId="725">
        <row r="1">
          <cell r="G1" t="str">
            <v/>
          </cell>
        </row>
      </sheetData>
      <sheetData sheetId="726">
        <row r="1">
          <cell r="G1" t="str">
            <v/>
          </cell>
        </row>
      </sheetData>
      <sheetData sheetId="727">
        <row r="1">
          <cell r="G1" t="str">
            <v/>
          </cell>
        </row>
      </sheetData>
      <sheetData sheetId="728">
        <row r="1">
          <cell r="G1" t="str">
            <v/>
          </cell>
        </row>
      </sheetData>
      <sheetData sheetId="729">
        <row r="1">
          <cell r="G1" t="str">
            <v/>
          </cell>
        </row>
      </sheetData>
      <sheetData sheetId="730">
        <row r="1">
          <cell r="G1" t="str">
            <v/>
          </cell>
        </row>
      </sheetData>
      <sheetData sheetId="731">
        <row r="1">
          <cell r="G1" t="str">
            <v/>
          </cell>
        </row>
      </sheetData>
      <sheetData sheetId="732">
        <row r="1">
          <cell r="G1" t="str">
            <v/>
          </cell>
        </row>
      </sheetData>
      <sheetData sheetId="733">
        <row r="1">
          <cell r="G1" t="str">
            <v/>
          </cell>
        </row>
      </sheetData>
      <sheetData sheetId="734">
        <row r="1">
          <cell r="G1" t="str">
            <v/>
          </cell>
        </row>
      </sheetData>
      <sheetData sheetId="735">
        <row r="1">
          <cell r="G1" t="str">
            <v/>
          </cell>
        </row>
      </sheetData>
      <sheetData sheetId="736">
        <row r="1">
          <cell r="G1" t="str">
            <v/>
          </cell>
        </row>
      </sheetData>
      <sheetData sheetId="737">
        <row r="1">
          <cell r="G1" t="str">
            <v/>
          </cell>
        </row>
      </sheetData>
      <sheetData sheetId="738">
        <row r="1">
          <cell r="G1" t="str">
            <v/>
          </cell>
        </row>
      </sheetData>
      <sheetData sheetId="739">
        <row r="1">
          <cell r="G1">
            <v>0</v>
          </cell>
        </row>
      </sheetData>
      <sheetData sheetId="740">
        <row r="1">
          <cell r="G1">
            <v>0</v>
          </cell>
        </row>
      </sheetData>
      <sheetData sheetId="741">
        <row r="1">
          <cell r="G1">
            <v>0</v>
          </cell>
        </row>
      </sheetData>
      <sheetData sheetId="742">
        <row r="1">
          <cell r="G1">
            <v>0</v>
          </cell>
        </row>
      </sheetData>
      <sheetData sheetId="743">
        <row r="1">
          <cell r="G1">
            <v>0</v>
          </cell>
        </row>
      </sheetData>
      <sheetData sheetId="744">
        <row r="1">
          <cell r="G1">
            <v>0</v>
          </cell>
        </row>
      </sheetData>
      <sheetData sheetId="745">
        <row r="1">
          <cell r="G1" t="str">
            <v/>
          </cell>
        </row>
      </sheetData>
      <sheetData sheetId="746">
        <row r="1">
          <cell r="G1" t="str">
            <v/>
          </cell>
        </row>
      </sheetData>
      <sheetData sheetId="747">
        <row r="1">
          <cell r="G1" t="str">
            <v/>
          </cell>
        </row>
      </sheetData>
      <sheetData sheetId="748">
        <row r="1">
          <cell r="G1" t="str">
            <v/>
          </cell>
        </row>
      </sheetData>
      <sheetData sheetId="749">
        <row r="1">
          <cell r="G1" t="str">
            <v/>
          </cell>
        </row>
      </sheetData>
      <sheetData sheetId="750">
        <row r="1">
          <cell r="G1">
            <v>0</v>
          </cell>
        </row>
      </sheetData>
      <sheetData sheetId="751">
        <row r="1">
          <cell r="G1">
            <v>0</v>
          </cell>
        </row>
      </sheetData>
      <sheetData sheetId="752">
        <row r="1">
          <cell r="G1">
            <v>0</v>
          </cell>
        </row>
      </sheetData>
      <sheetData sheetId="753">
        <row r="1">
          <cell r="G1">
            <v>0</v>
          </cell>
        </row>
      </sheetData>
      <sheetData sheetId="754">
        <row r="1">
          <cell r="G1">
            <v>0</v>
          </cell>
        </row>
      </sheetData>
      <sheetData sheetId="755">
        <row r="1">
          <cell r="G1">
            <v>0</v>
          </cell>
        </row>
      </sheetData>
      <sheetData sheetId="756">
        <row r="1">
          <cell r="G1">
            <v>0</v>
          </cell>
        </row>
      </sheetData>
      <sheetData sheetId="757">
        <row r="1">
          <cell r="G1">
            <v>0</v>
          </cell>
        </row>
      </sheetData>
      <sheetData sheetId="758">
        <row r="1">
          <cell r="G1">
            <v>0</v>
          </cell>
        </row>
      </sheetData>
      <sheetData sheetId="759">
        <row r="1">
          <cell r="G1">
            <v>0</v>
          </cell>
        </row>
      </sheetData>
      <sheetData sheetId="760">
        <row r="1">
          <cell r="G1">
            <v>0</v>
          </cell>
        </row>
      </sheetData>
      <sheetData sheetId="761">
        <row r="1">
          <cell r="G1">
            <v>0</v>
          </cell>
        </row>
      </sheetData>
      <sheetData sheetId="762">
        <row r="1">
          <cell r="G1">
            <v>0</v>
          </cell>
        </row>
      </sheetData>
      <sheetData sheetId="763">
        <row r="1">
          <cell r="G1">
            <v>0</v>
          </cell>
        </row>
      </sheetData>
      <sheetData sheetId="764">
        <row r="1">
          <cell r="G1">
            <v>0</v>
          </cell>
        </row>
      </sheetData>
      <sheetData sheetId="765">
        <row r="1">
          <cell r="G1">
            <v>0</v>
          </cell>
        </row>
      </sheetData>
      <sheetData sheetId="766">
        <row r="1">
          <cell r="G1">
            <v>0</v>
          </cell>
        </row>
      </sheetData>
      <sheetData sheetId="767">
        <row r="1">
          <cell r="G1" t="str">
            <v xml:space="preserve"> </v>
          </cell>
        </row>
      </sheetData>
      <sheetData sheetId="768">
        <row r="1">
          <cell r="G1">
            <v>0</v>
          </cell>
        </row>
      </sheetData>
      <sheetData sheetId="769">
        <row r="1">
          <cell r="G1">
            <v>0</v>
          </cell>
        </row>
      </sheetData>
      <sheetData sheetId="770">
        <row r="1">
          <cell r="G1">
            <v>0</v>
          </cell>
        </row>
      </sheetData>
      <sheetData sheetId="771">
        <row r="1">
          <cell r="G1" t="str">
            <v/>
          </cell>
        </row>
      </sheetData>
      <sheetData sheetId="772">
        <row r="1">
          <cell r="G1" t="str">
            <v/>
          </cell>
        </row>
      </sheetData>
      <sheetData sheetId="773">
        <row r="1">
          <cell r="G1" t="str">
            <v/>
          </cell>
        </row>
      </sheetData>
      <sheetData sheetId="774">
        <row r="1">
          <cell r="G1" t="str">
            <v/>
          </cell>
        </row>
      </sheetData>
      <sheetData sheetId="775">
        <row r="1">
          <cell r="G1" t="str">
            <v/>
          </cell>
        </row>
      </sheetData>
      <sheetData sheetId="776">
        <row r="1">
          <cell r="G1" t="str">
            <v/>
          </cell>
        </row>
      </sheetData>
      <sheetData sheetId="777">
        <row r="1">
          <cell r="G1" t="str">
            <v/>
          </cell>
        </row>
      </sheetData>
      <sheetData sheetId="778">
        <row r="1">
          <cell r="G1" t="str">
            <v/>
          </cell>
        </row>
      </sheetData>
      <sheetData sheetId="779">
        <row r="1">
          <cell r="G1" t="str">
            <v/>
          </cell>
        </row>
      </sheetData>
      <sheetData sheetId="780">
        <row r="1">
          <cell r="G1" t="str">
            <v/>
          </cell>
        </row>
      </sheetData>
      <sheetData sheetId="781">
        <row r="1">
          <cell r="G1" t="str">
            <v/>
          </cell>
        </row>
      </sheetData>
      <sheetData sheetId="782">
        <row r="1">
          <cell r="G1" t="str">
            <v/>
          </cell>
        </row>
      </sheetData>
      <sheetData sheetId="783">
        <row r="1">
          <cell r="G1" t="str">
            <v/>
          </cell>
        </row>
      </sheetData>
      <sheetData sheetId="784">
        <row r="1">
          <cell r="G1" t="str">
            <v/>
          </cell>
        </row>
      </sheetData>
      <sheetData sheetId="785">
        <row r="1">
          <cell r="G1" t="str">
            <v/>
          </cell>
        </row>
      </sheetData>
      <sheetData sheetId="786">
        <row r="1">
          <cell r="G1" t="str">
            <v/>
          </cell>
        </row>
      </sheetData>
      <sheetData sheetId="787">
        <row r="1">
          <cell r="G1" t="str">
            <v/>
          </cell>
        </row>
      </sheetData>
      <sheetData sheetId="788">
        <row r="1">
          <cell r="G1" t="str">
            <v/>
          </cell>
        </row>
      </sheetData>
      <sheetData sheetId="789">
        <row r="1">
          <cell r="G1" t="str">
            <v/>
          </cell>
        </row>
      </sheetData>
      <sheetData sheetId="790">
        <row r="1">
          <cell r="G1" t="str">
            <v/>
          </cell>
        </row>
      </sheetData>
      <sheetData sheetId="791">
        <row r="1">
          <cell r="G1">
            <v>0</v>
          </cell>
        </row>
      </sheetData>
      <sheetData sheetId="792">
        <row r="1">
          <cell r="G1">
            <v>0</v>
          </cell>
        </row>
      </sheetData>
      <sheetData sheetId="793">
        <row r="1">
          <cell r="G1" t="str">
            <v/>
          </cell>
        </row>
      </sheetData>
      <sheetData sheetId="794">
        <row r="1">
          <cell r="G1">
            <v>0</v>
          </cell>
        </row>
      </sheetData>
      <sheetData sheetId="795">
        <row r="1">
          <cell r="G1">
            <v>0</v>
          </cell>
        </row>
      </sheetData>
      <sheetData sheetId="796">
        <row r="1">
          <cell r="G1">
            <v>0</v>
          </cell>
        </row>
      </sheetData>
      <sheetData sheetId="797">
        <row r="1">
          <cell r="G1" t="str">
            <v/>
          </cell>
        </row>
      </sheetData>
      <sheetData sheetId="798">
        <row r="1">
          <cell r="G1" t="str">
            <v/>
          </cell>
        </row>
      </sheetData>
      <sheetData sheetId="799">
        <row r="1">
          <cell r="G1" t="str">
            <v/>
          </cell>
        </row>
      </sheetData>
      <sheetData sheetId="800">
        <row r="1">
          <cell r="G1" t="str">
            <v/>
          </cell>
        </row>
      </sheetData>
      <sheetData sheetId="801">
        <row r="1">
          <cell r="G1" t="str">
            <v/>
          </cell>
        </row>
      </sheetData>
      <sheetData sheetId="802">
        <row r="1">
          <cell r="G1">
            <v>0</v>
          </cell>
        </row>
      </sheetData>
      <sheetData sheetId="803">
        <row r="1">
          <cell r="G1" t="str">
            <v/>
          </cell>
        </row>
      </sheetData>
      <sheetData sheetId="804">
        <row r="1">
          <cell r="G1">
            <v>0</v>
          </cell>
        </row>
      </sheetData>
      <sheetData sheetId="805">
        <row r="1">
          <cell r="G1">
            <v>0</v>
          </cell>
        </row>
      </sheetData>
      <sheetData sheetId="806">
        <row r="1">
          <cell r="G1">
            <v>0</v>
          </cell>
        </row>
      </sheetData>
      <sheetData sheetId="807">
        <row r="1">
          <cell r="G1">
            <v>0</v>
          </cell>
        </row>
      </sheetData>
      <sheetData sheetId="808">
        <row r="1">
          <cell r="G1">
            <v>0</v>
          </cell>
        </row>
      </sheetData>
      <sheetData sheetId="809">
        <row r="1">
          <cell r="G1">
            <v>0</v>
          </cell>
        </row>
      </sheetData>
      <sheetData sheetId="810">
        <row r="1">
          <cell r="G1">
            <v>0</v>
          </cell>
        </row>
      </sheetData>
      <sheetData sheetId="811">
        <row r="1">
          <cell r="G1">
            <v>0</v>
          </cell>
        </row>
      </sheetData>
      <sheetData sheetId="812">
        <row r="1">
          <cell r="G1">
            <v>0</v>
          </cell>
        </row>
      </sheetData>
      <sheetData sheetId="813">
        <row r="1">
          <cell r="G1">
            <v>0</v>
          </cell>
        </row>
      </sheetData>
      <sheetData sheetId="814">
        <row r="1">
          <cell r="G1">
            <v>0</v>
          </cell>
        </row>
      </sheetData>
      <sheetData sheetId="815">
        <row r="1">
          <cell r="G1">
            <v>0</v>
          </cell>
        </row>
      </sheetData>
      <sheetData sheetId="816">
        <row r="1">
          <cell r="G1">
            <v>0</v>
          </cell>
        </row>
      </sheetData>
      <sheetData sheetId="817">
        <row r="1">
          <cell r="G1">
            <v>0</v>
          </cell>
        </row>
      </sheetData>
      <sheetData sheetId="818">
        <row r="1">
          <cell r="G1">
            <v>0</v>
          </cell>
        </row>
      </sheetData>
      <sheetData sheetId="819">
        <row r="1">
          <cell r="G1">
            <v>0</v>
          </cell>
        </row>
      </sheetData>
      <sheetData sheetId="820">
        <row r="1">
          <cell r="G1">
            <v>0</v>
          </cell>
        </row>
      </sheetData>
      <sheetData sheetId="821">
        <row r="1">
          <cell r="G1">
            <v>0</v>
          </cell>
        </row>
      </sheetData>
      <sheetData sheetId="822">
        <row r="1">
          <cell r="G1">
            <v>0</v>
          </cell>
        </row>
      </sheetData>
      <sheetData sheetId="823">
        <row r="1">
          <cell r="G1">
            <v>0</v>
          </cell>
        </row>
      </sheetData>
      <sheetData sheetId="824">
        <row r="1">
          <cell r="G1">
            <v>0</v>
          </cell>
        </row>
      </sheetData>
      <sheetData sheetId="825">
        <row r="1">
          <cell r="G1" t="str">
            <v/>
          </cell>
        </row>
      </sheetData>
      <sheetData sheetId="826">
        <row r="1">
          <cell r="G1">
            <v>0</v>
          </cell>
        </row>
      </sheetData>
      <sheetData sheetId="827">
        <row r="1">
          <cell r="G1">
            <v>0</v>
          </cell>
        </row>
      </sheetData>
      <sheetData sheetId="828">
        <row r="1">
          <cell r="G1">
            <v>0</v>
          </cell>
        </row>
      </sheetData>
      <sheetData sheetId="829">
        <row r="1">
          <cell r="G1">
            <v>0</v>
          </cell>
        </row>
      </sheetData>
      <sheetData sheetId="830">
        <row r="1">
          <cell r="G1">
            <v>0</v>
          </cell>
        </row>
      </sheetData>
      <sheetData sheetId="831">
        <row r="1">
          <cell r="G1" t="str">
            <v/>
          </cell>
        </row>
      </sheetData>
      <sheetData sheetId="832">
        <row r="1">
          <cell r="G1">
            <v>0</v>
          </cell>
        </row>
      </sheetData>
      <sheetData sheetId="833">
        <row r="1">
          <cell r="G1">
            <v>0</v>
          </cell>
        </row>
      </sheetData>
      <sheetData sheetId="834">
        <row r="1">
          <cell r="G1">
            <v>0</v>
          </cell>
        </row>
      </sheetData>
      <sheetData sheetId="835">
        <row r="1">
          <cell r="G1">
            <v>0</v>
          </cell>
        </row>
      </sheetData>
      <sheetData sheetId="836">
        <row r="1">
          <cell r="G1">
            <v>0</v>
          </cell>
        </row>
      </sheetData>
      <sheetData sheetId="837">
        <row r="1">
          <cell r="G1">
            <v>0</v>
          </cell>
        </row>
      </sheetData>
      <sheetData sheetId="838">
        <row r="1">
          <cell r="G1">
            <v>0</v>
          </cell>
        </row>
      </sheetData>
      <sheetData sheetId="839">
        <row r="1">
          <cell r="G1">
            <v>0</v>
          </cell>
        </row>
      </sheetData>
      <sheetData sheetId="840">
        <row r="1">
          <cell r="G1">
            <v>0</v>
          </cell>
        </row>
      </sheetData>
      <sheetData sheetId="841">
        <row r="1">
          <cell r="G1">
            <v>0</v>
          </cell>
        </row>
      </sheetData>
      <sheetData sheetId="842">
        <row r="1">
          <cell r="G1">
            <v>0</v>
          </cell>
        </row>
      </sheetData>
      <sheetData sheetId="843">
        <row r="1">
          <cell r="G1">
            <v>0</v>
          </cell>
        </row>
      </sheetData>
      <sheetData sheetId="844">
        <row r="1">
          <cell r="G1">
            <v>0</v>
          </cell>
        </row>
      </sheetData>
      <sheetData sheetId="845">
        <row r="1">
          <cell r="G1">
            <v>0</v>
          </cell>
        </row>
      </sheetData>
      <sheetData sheetId="846">
        <row r="1">
          <cell r="G1" t="str">
            <v/>
          </cell>
        </row>
      </sheetData>
      <sheetData sheetId="847">
        <row r="1">
          <cell r="G1">
            <v>0</v>
          </cell>
        </row>
      </sheetData>
      <sheetData sheetId="848">
        <row r="1">
          <cell r="G1">
            <v>0</v>
          </cell>
        </row>
      </sheetData>
      <sheetData sheetId="849">
        <row r="1">
          <cell r="G1">
            <v>0</v>
          </cell>
        </row>
      </sheetData>
      <sheetData sheetId="850">
        <row r="1">
          <cell r="G1" t="str">
            <v/>
          </cell>
        </row>
      </sheetData>
      <sheetData sheetId="851">
        <row r="1">
          <cell r="G1" t="str">
            <v/>
          </cell>
        </row>
      </sheetData>
      <sheetData sheetId="852">
        <row r="1">
          <cell r="G1" t="str">
            <v/>
          </cell>
        </row>
      </sheetData>
      <sheetData sheetId="853">
        <row r="1">
          <cell r="G1">
            <v>0</v>
          </cell>
        </row>
      </sheetData>
      <sheetData sheetId="854">
        <row r="1">
          <cell r="G1" t="str">
            <v/>
          </cell>
        </row>
      </sheetData>
      <sheetData sheetId="855">
        <row r="1">
          <cell r="G1">
            <v>0</v>
          </cell>
        </row>
      </sheetData>
      <sheetData sheetId="856">
        <row r="1">
          <cell r="G1" t="str">
            <v/>
          </cell>
        </row>
      </sheetData>
      <sheetData sheetId="857">
        <row r="1">
          <cell r="G1">
            <v>0</v>
          </cell>
        </row>
      </sheetData>
      <sheetData sheetId="858">
        <row r="1">
          <cell r="G1">
            <v>0</v>
          </cell>
        </row>
      </sheetData>
      <sheetData sheetId="859">
        <row r="1">
          <cell r="G1">
            <v>0</v>
          </cell>
        </row>
      </sheetData>
      <sheetData sheetId="860">
        <row r="1">
          <cell r="G1">
            <v>0</v>
          </cell>
        </row>
      </sheetData>
      <sheetData sheetId="861">
        <row r="1">
          <cell r="G1">
            <v>0</v>
          </cell>
        </row>
      </sheetData>
      <sheetData sheetId="862">
        <row r="1">
          <cell r="G1" t="str">
            <v/>
          </cell>
        </row>
      </sheetData>
      <sheetData sheetId="863">
        <row r="1">
          <cell r="G1" t="str">
            <v/>
          </cell>
        </row>
      </sheetData>
      <sheetData sheetId="864">
        <row r="1">
          <cell r="G1">
            <v>0</v>
          </cell>
        </row>
      </sheetData>
      <sheetData sheetId="865">
        <row r="1">
          <cell r="G1" t="str">
            <v/>
          </cell>
        </row>
      </sheetData>
      <sheetData sheetId="866">
        <row r="1">
          <cell r="G1">
            <v>0</v>
          </cell>
        </row>
      </sheetData>
      <sheetData sheetId="867">
        <row r="1">
          <cell r="G1">
            <v>0</v>
          </cell>
        </row>
      </sheetData>
      <sheetData sheetId="868">
        <row r="1">
          <cell r="G1">
            <v>0</v>
          </cell>
        </row>
      </sheetData>
      <sheetData sheetId="869">
        <row r="1">
          <cell r="G1">
            <v>0</v>
          </cell>
        </row>
      </sheetData>
      <sheetData sheetId="870">
        <row r="1">
          <cell r="G1">
            <v>0</v>
          </cell>
        </row>
      </sheetData>
      <sheetData sheetId="871">
        <row r="1">
          <cell r="G1">
            <v>0</v>
          </cell>
        </row>
      </sheetData>
      <sheetData sheetId="872">
        <row r="1">
          <cell r="G1">
            <v>0</v>
          </cell>
        </row>
      </sheetData>
      <sheetData sheetId="873">
        <row r="1">
          <cell r="G1">
            <v>0</v>
          </cell>
        </row>
      </sheetData>
      <sheetData sheetId="874">
        <row r="1">
          <cell r="G1">
            <v>0</v>
          </cell>
        </row>
      </sheetData>
      <sheetData sheetId="875">
        <row r="1">
          <cell r="G1" t="str">
            <v/>
          </cell>
        </row>
      </sheetData>
      <sheetData sheetId="876">
        <row r="1">
          <cell r="G1">
            <v>0</v>
          </cell>
        </row>
      </sheetData>
      <sheetData sheetId="877">
        <row r="1">
          <cell r="G1" t="str">
            <v xml:space="preserve"> </v>
          </cell>
        </row>
      </sheetData>
      <sheetData sheetId="878">
        <row r="1">
          <cell r="G1">
            <v>0</v>
          </cell>
        </row>
      </sheetData>
      <sheetData sheetId="879">
        <row r="1">
          <cell r="G1">
            <v>0</v>
          </cell>
        </row>
      </sheetData>
      <sheetData sheetId="880">
        <row r="1">
          <cell r="G1">
            <v>0</v>
          </cell>
        </row>
      </sheetData>
      <sheetData sheetId="881">
        <row r="1">
          <cell r="G1" t="str">
            <v/>
          </cell>
        </row>
      </sheetData>
      <sheetData sheetId="882">
        <row r="1">
          <cell r="G1" t="str">
            <v/>
          </cell>
        </row>
      </sheetData>
      <sheetData sheetId="883">
        <row r="1">
          <cell r="G1" t="str">
            <v/>
          </cell>
        </row>
      </sheetData>
      <sheetData sheetId="884">
        <row r="1">
          <cell r="G1" t="str">
            <v/>
          </cell>
        </row>
      </sheetData>
      <sheetData sheetId="885">
        <row r="1">
          <cell r="G1">
            <v>0</v>
          </cell>
        </row>
      </sheetData>
      <sheetData sheetId="886">
        <row r="1">
          <cell r="G1" t="str">
            <v/>
          </cell>
        </row>
      </sheetData>
      <sheetData sheetId="887">
        <row r="1">
          <cell r="G1">
            <v>0</v>
          </cell>
        </row>
      </sheetData>
      <sheetData sheetId="888">
        <row r="1">
          <cell r="G1">
            <v>0</v>
          </cell>
        </row>
      </sheetData>
      <sheetData sheetId="889">
        <row r="1">
          <cell r="G1">
            <v>0</v>
          </cell>
        </row>
      </sheetData>
      <sheetData sheetId="890">
        <row r="1">
          <cell r="G1">
            <v>0</v>
          </cell>
        </row>
      </sheetData>
      <sheetData sheetId="891">
        <row r="1">
          <cell r="G1">
            <v>0</v>
          </cell>
        </row>
      </sheetData>
      <sheetData sheetId="892">
        <row r="1">
          <cell r="G1" t="str">
            <v/>
          </cell>
        </row>
      </sheetData>
      <sheetData sheetId="893">
        <row r="1">
          <cell r="G1" t="str">
            <v/>
          </cell>
        </row>
      </sheetData>
      <sheetData sheetId="894">
        <row r="1">
          <cell r="G1">
            <v>0</v>
          </cell>
        </row>
      </sheetData>
      <sheetData sheetId="895">
        <row r="1">
          <cell r="G1" t="str">
            <v/>
          </cell>
        </row>
      </sheetData>
      <sheetData sheetId="896">
        <row r="1">
          <cell r="G1" t="str">
            <v/>
          </cell>
        </row>
      </sheetData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>
        <row r="1">
          <cell r="G1">
            <v>0</v>
          </cell>
        </row>
      </sheetData>
      <sheetData sheetId="927">
        <row r="1">
          <cell r="G1">
            <v>0</v>
          </cell>
        </row>
      </sheetData>
      <sheetData sheetId="928">
        <row r="1">
          <cell r="G1">
            <v>0</v>
          </cell>
        </row>
      </sheetData>
      <sheetData sheetId="929">
        <row r="1">
          <cell r="G1" t="str">
            <v xml:space="preserve"> </v>
          </cell>
        </row>
      </sheetData>
      <sheetData sheetId="930">
        <row r="1">
          <cell r="G1">
            <v>0</v>
          </cell>
        </row>
      </sheetData>
      <sheetData sheetId="931">
        <row r="1">
          <cell r="G1">
            <v>0</v>
          </cell>
        </row>
      </sheetData>
      <sheetData sheetId="932">
        <row r="1">
          <cell r="G1">
            <v>0</v>
          </cell>
        </row>
      </sheetData>
      <sheetData sheetId="933">
        <row r="1">
          <cell r="G1" t="str">
            <v/>
          </cell>
        </row>
      </sheetData>
      <sheetData sheetId="934">
        <row r="1">
          <cell r="G1" t="str">
            <v/>
          </cell>
        </row>
      </sheetData>
      <sheetData sheetId="935">
        <row r="1">
          <cell r="G1" t="str">
            <v/>
          </cell>
        </row>
      </sheetData>
      <sheetData sheetId="936">
        <row r="1">
          <cell r="G1" t="str">
            <v/>
          </cell>
        </row>
      </sheetData>
      <sheetData sheetId="937">
        <row r="1">
          <cell r="G1" t="str">
            <v/>
          </cell>
        </row>
      </sheetData>
      <sheetData sheetId="938">
        <row r="1">
          <cell r="G1" t="str">
            <v/>
          </cell>
        </row>
      </sheetData>
      <sheetData sheetId="939">
        <row r="1">
          <cell r="G1" t="str">
            <v/>
          </cell>
        </row>
      </sheetData>
      <sheetData sheetId="940">
        <row r="1">
          <cell r="G1" t="str">
            <v/>
          </cell>
        </row>
      </sheetData>
      <sheetData sheetId="941">
        <row r="1">
          <cell r="G1" t="str">
            <v/>
          </cell>
        </row>
      </sheetData>
      <sheetData sheetId="942">
        <row r="1">
          <cell r="G1" t="str">
            <v/>
          </cell>
        </row>
      </sheetData>
      <sheetData sheetId="943">
        <row r="1">
          <cell r="G1" t="str">
            <v/>
          </cell>
        </row>
      </sheetData>
      <sheetData sheetId="944">
        <row r="1">
          <cell r="G1" t="str">
            <v/>
          </cell>
        </row>
      </sheetData>
      <sheetData sheetId="945">
        <row r="1">
          <cell r="G1" t="str">
            <v/>
          </cell>
        </row>
      </sheetData>
      <sheetData sheetId="946">
        <row r="1">
          <cell r="G1" t="str">
            <v/>
          </cell>
        </row>
      </sheetData>
      <sheetData sheetId="947">
        <row r="1">
          <cell r="G1" t="str">
            <v/>
          </cell>
        </row>
      </sheetData>
      <sheetData sheetId="948">
        <row r="1">
          <cell r="G1" t="str">
            <v/>
          </cell>
        </row>
      </sheetData>
      <sheetData sheetId="949">
        <row r="1">
          <cell r="G1" t="str">
            <v/>
          </cell>
        </row>
      </sheetData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>
        <row r="1">
          <cell r="G1" t="str">
            <v/>
          </cell>
        </row>
      </sheetData>
      <sheetData sheetId="966">
        <row r="1">
          <cell r="G1">
            <v>0</v>
          </cell>
        </row>
      </sheetData>
      <sheetData sheetId="967">
        <row r="1">
          <cell r="G1">
            <v>0</v>
          </cell>
        </row>
      </sheetData>
      <sheetData sheetId="968">
        <row r="1">
          <cell r="G1">
            <v>0</v>
          </cell>
        </row>
      </sheetData>
      <sheetData sheetId="969">
        <row r="1">
          <cell r="G1">
            <v>0</v>
          </cell>
        </row>
      </sheetData>
      <sheetData sheetId="970">
        <row r="1">
          <cell r="G1">
            <v>0</v>
          </cell>
        </row>
      </sheetData>
      <sheetData sheetId="971">
        <row r="1">
          <cell r="G1">
            <v>0</v>
          </cell>
        </row>
      </sheetData>
      <sheetData sheetId="972">
        <row r="1">
          <cell r="G1">
            <v>0</v>
          </cell>
        </row>
      </sheetData>
      <sheetData sheetId="973">
        <row r="1">
          <cell r="G1">
            <v>0</v>
          </cell>
        </row>
      </sheetData>
      <sheetData sheetId="974">
        <row r="1">
          <cell r="G1">
            <v>0</v>
          </cell>
        </row>
      </sheetData>
      <sheetData sheetId="975">
        <row r="1">
          <cell r="G1">
            <v>0</v>
          </cell>
        </row>
      </sheetData>
      <sheetData sheetId="976">
        <row r="1">
          <cell r="G1">
            <v>0</v>
          </cell>
        </row>
      </sheetData>
      <sheetData sheetId="977">
        <row r="1">
          <cell r="G1">
            <v>0</v>
          </cell>
        </row>
      </sheetData>
      <sheetData sheetId="978">
        <row r="1">
          <cell r="G1">
            <v>0</v>
          </cell>
        </row>
      </sheetData>
      <sheetData sheetId="979">
        <row r="1">
          <cell r="G1">
            <v>0</v>
          </cell>
        </row>
      </sheetData>
      <sheetData sheetId="980">
        <row r="1">
          <cell r="G1">
            <v>0</v>
          </cell>
        </row>
      </sheetData>
      <sheetData sheetId="981">
        <row r="1">
          <cell r="G1" t="str">
            <v xml:space="preserve"> </v>
          </cell>
        </row>
      </sheetData>
      <sheetData sheetId="982">
        <row r="1">
          <cell r="G1">
            <v>0</v>
          </cell>
        </row>
      </sheetData>
      <sheetData sheetId="983">
        <row r="1">
          <cell r="G1">
            <v>0</v>
          </cell>
        </row>
      </sheetData>
      <sheetData sheetId="984">
        <row r="1">
          <cell r="G1">
            <v>0</v>
          </cell>
        </row>
      </sheetData>
      <sheetData sheetId="985">
        <row r="1">
          <cell r="G1" t="str">
            <v/>
          </cell>
        </row>
      </sheetData>
      <sheetData sheetId="986">
        <row r="1">
          <cell r="G1" t="str">
            <v/>
          </cell>
        </row>
      </sheetData>
      <sheetData sheetId="987" refreshError="1"/>
      <sheetData sheetId="988">
        <row r="1">
          <cell r="G1" t="str">
            <v/>
          </cell>
        </row>
      </sheetData>
      <sheetData sheetId="989">
        <row r="1">
          <cell r="G1" t="str">
            <v/>
          </cell>
        </row>
      </sheetData>
      <sheetData sheetId="990">
        <row r="1">
          <cell r="G1" t="str">
            <v/>
          </cell>
        </row>
      </sheetData>
      <sheetData sheetId="991">
        <row r="1">
          <cell r="G1" t="str">
            <v/>
          </cell>
        </row>
      </sheetData>
      <sheetData sheetId="992">
        <row r="1">
          <cell r="G1" t="str">
            <v/>
          </cell>
        </row>
      </sheetData>
      <sheetData sheetId="993">
        <row r="1">
          <cell r="G1" t="str">
            <v/>
          </cell>
        </row>
      </sheetData>
      <sheetData sheetId="994">
        <row r="1">
          <cell r="G1" t="str">
            <v/>
          </cell>
        </row>
      </sheetData>
      <sheetData sheetId="995">
        <row r="1">
          <cell r="G1" t="str">
            <v/>
          </cell>
        </row>
      </sheetData>
      <sheetData sheetId="996">
        <row r="1">
          <cell r="G1" t="str">
            <v/>
          </cell>
        </row>
      </sheetData>
      <sheetData sheetId="997">
        <row r="1">
          <cell r="G1" t="str">
            <v/>
          </cell>
        </row>
      </sheetData>
      <sheetData sheetId="998">
        <row r="1">
          <cell r="G1" t="str">
            <v/>
          </cell>
        </row>
      </sheetData>
      <sheetData sheetId="999">
        <row r="1">
          <cell r="G1" t="str">
            <v/>
          </cell>
        </row>
      </sheetData>
      <sheetData sheetId="1000">
        <row r="1">
          <cell r="G1" t="str">
            <v/>
          </cell>
        </row>
      </sheetData>
      <sheetData sheetId="1001">
        <row r="1">
          <cell r="G1" t="str">
            <v/>
          </cell>
        </row>
      </sheetData>
      <sheetData sheetId="1002">
        <row r="1">
          <cell r="G1">
            <v>0</v>
          </cell>
        </row>
      </sheetData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>
        <row r="1">
          <cell r="G1" t="str">
            <v/>
          </cell>
        </row>
      </sheetData>
      <sheetData sheetId="1011">
        <row r="1">
          <cell r="G1" t="str">
            <v/>
          </cell>
        </row>
      </sheetData>
      <sheetData sheetId="1012">
        <row r="1">
          <cell r="G1" t="str">
            <v/>
          </cell>
        </row>
      </sheetData>
      <sheetData sheetId="1013">
        <row r="1">
          <cell r="G1" t="str">
            <v/>
          </cell>
        </row>
      </sheetData>
      <sheetData sheetId="1014">
        <row r="1">
          <cell r="G1" t="str">
            <v/>
          </cell>
        </row>
      </sheetData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>
        <row r="1">
          <cell r="G1">
            <v>0</v>
          </cell>
        </row>
      </sheetData>
      <sheetData sheetId="1058">
        <row r="1">
          <cell r="G1">
            <v>0</v>
          </cell>
        </row>
      </sheetData>
      <sheetData sheetId="1059">
        <row r="1">
          <cell r="G1">
            <v>0</v>
          </cell>
        </row>
      </sheetData>
      <sheetData sheetId="1060" refreshError="1"/>
      <sheetData sheetId="1061">
        <row r="1">
          <cell r="G1">
            <v>0</v>
          </cell>
        </row>
      </sheetData>
      <sheetData sheetId="1062">
        <row r="1">
          <cell r="G1">
            <v>0</v>
          </cell>
        </row>
      </sheetData>
      <sheetData sheetId="1063">
        <row r="1">
          <cell r="G1">
            <v>0</v>
          </cell>
        </row>
      </sheetData>
      <sheetData sheetId="1064">
        <row r="1">
          <cell r="G1">
            <v>0</v>
          </cell>
        </row>
      </sheetData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>
        <row r="1">
          <cell r="G1">
            <v>0</v>
          </cell>
        </row>
      </sheetData>
      <sheetData sheetId="1083">
        <row r="1">
          <cell r="G1">
            <v>0</v>
          </cell>
        </row>
      </sheetData>
      <sheetData sheetId="1084">
        <row r="1">
          <cell r="G1" t="str">
            <v/>
          </cell>
        </row>
      </sheetData>
      <sheetData sheetId="1085">
        <row r="1">
          <cell r="G1" t="str">
            <v/>
          </cell>
        </row>
      </sheetData>
      <sheetData sheetId="1086">
        <row r="1">
          <cell r="G1" t="str">
            <v/>
          </cell>
        </row>
      </sheetData>
      <sheetData sheetId="1087">
        <row r="1">
          <cell r="G1" t="str">
            <v/>
          </cell>
        </row>
      </sheetData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>
        <row r="1">
          <cell r="G1" t="str">
            <v/>
          </cell>
        </row>
      </sheetData>
      <sheetData sheetId="1095">
        <row r="1">
          <cell r="G1" t="str">
            <v/>
          </cell>
        </row>
      </sheetData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>
        <row r="1">
          <cell r="G1">
            <v>0</v>
          </cell>
        </row>
      </sheetData>
      <sheetData sheetId="1104">
        <row r="1">
          <cell r="G1">
            <v>0</v>
          </cell>
        </row>
      </sheetData>
      <sheetData sheetId="1105" refreshError="1"/>
      <sheetData sheetId="1106">
        <row r="1">
          <cell r="G1">
            <v>0</v>
          </cell>
        </row>
      </sheetData>
      <sheetData sheetId="1107">
        <row r="1">
          <cell r="G1">
            <v>0</v>
          </cell>
        </row>
      </sheetData>
      <sheetData sheetId="1108">
        <row r="1">
          <cell r="G1">
            <v>0</v>
          </cell>
        </row>
      </sheetData>
      <sheetData sheetId="1109">
        <row r="1">
          <cell r="G1">
            <v>0</v>
          </cell>
        </row>
      </sheetData>
      <sheetData sheetId="1110">
        <row r="1">
          <cell r="G1">
            <v>0</v>
          </cell>
        </row>
      </sheetData>
      <sheetData sheetId="1111">
        <row r="1">
          <cell r="G1">
            <v>0</v>
          </cell>
        </row>
      </sheetData>
      <sheetData sheetId="1112">
        <row r="1">
          <cell r="G1">
            <v>0</v>
          </cell>
        </row>
      </sheetData>
      <sheetData sheetId="1113">
        <row r="1">
          <cell r="G1">
            <v>0</v>
          </cell>
        </row>
      </sheetData>
      <sheetData sheetId="1114">
        <row r="1">
          <cell r="G1">
            <v>0</v>
          </cell>
        </row>
      </sheetData>
      <sheetData sheetId="1115">
        <row r="1">
          <cell r="G1">
            <v>0</v>
          </cell>
        </row>
      </sheetData>
      <sheetData sheetId="1116">
        <row r="1">
          <cell r="G1">
            <v>0</v>
          </cell>
        </row>
      </sheetData>
      <sheetData sheetId="1117">
        <row r="1">
          <cell r="G1">
            <v>0</v>
          </cell>
        </row>
      </sheetData>
      <sheetData sheetId="1118">
        <row r="1">
          <cell r="G1">
            <v>0</v>
          </cell>
        </row>
      </sheetData>
      <sheetData sheetId="1119">
        <row r="1">
          <cell r="G1">
            <v>0</v>
          </cell>
        </row>
      </sheetData>
      <sheetData sheetId="1120">
        <row r="1">
          <cell r="G1">
            <v>0</v>
          </cell>
        </row>
      </sheetData>
      <sheetData sheetId="1121">
        <row r="1">
          <cell r="G1">
            <v>0</v>
          </cell>
        </row>
      </sheetData>
      <sheetData sheetId="1122">
        <row r="1">
          <cell r="G1">
            <v>0</v>
          </cell>
        </row>
      </sheetData>
      <sheetData sheetId="1123">
        <row r="1">
          <cell r="G1">
            <v>0</v>
          </cell>
        </row>
      </sheetData>
      <sheetData sheetId="1124">
        <row r="1">
          <cell r="G1">
            <v>0</v>
          </cell>
        </row>
      </sheetData>
      <sheetData sheetId="1125">
        <row r="1">
          <cell r="G1">
            <v>0</v>
          </cell>
        </row>
      </sheetData>
      <sheetData sheetId="1126">
        <row r="1">
          <cell r="G1">
            <v>0</v>
          </cell>
        </row>
      </sheetData>
      <sheetData sheetId="1127">
        <row r="1">
          <cell r="G1">
            <v>0</v>
          </cell>
        </row>
      </sheetData>
      <sheetData sheetId="1128">
        <row r="1">
          <cell r="G1">
            <v>0</v>
          </cell>
        </row>
      </sheetData>
      <sheetData sheetId="1129">
        <row r="1">
          <cell r="G1">
            <v>0</v>
          </cell>
        </row>
      </sheetData>
      <sheetData sheetId="1130">
        <row r="1">
          <cell r="G1">
            <v>0</v>
          </cell>
        </row>
      </sheetData>
      <sheetData sheetId="1131">
        <row r="1">
          <cell r="G1">
            <v>0</v>
          </cell>
        </row>
      </sheetData>
      <sheetData sheetId="1132">
        <row r="1">
          <cell r="G1">
            <v>0</v>
          </cell>
        </row>
      </sheetData>
      <sheetData sheetId="1133" refreshError="1"/>
      <sheetData sheetId="1134">
        <row r="1">
          <cell r="G1">
            <v>0</v>
          </cell>
        </row>
      </sheetData>
      <sheetData sheetId="1135">
        <row r="1">
          <cell r="G1">
            <v>0</v>
          </cell>
        </row>
      </sheetData>
      <sheetData sheetId="1136">
        <row r="1">
          <cell r="G1">
            <v>0</v>
          </cell>
        </row>
      </sheetData>
      <sheetData sheetId="1137">
        <row r="1">
          <cell r="G1">
            <v>0</v>
          </cell>
        </row>
      </sheetData>
      <sheetData sheetId="1138">
        <row r="1">
          <cell r="G1">
            <v>0</v>
          </cell>
        </row>
      </sheetData>
      <sheetData sheetId="1139">
        <row r="1">
          <cell r="G1">
            <v>0</v>
          </cell>
        </row>
      </sheetData>
      <sheetData sheetId="1140">
        <row r="1">
          <cell r="G1">
            <v>0</v>
          </cell>
        </row>
      </sheetData>
      <sheetData sheetId="1141">
        <row r="1">
          <cell r="G1">
            <v>0</v>
          </cell>
        </row>
      </sheetData>
      <sheetData sheetId="1142">
        <row r="1">
          <cell r="G1">
            <v>0</v>
          </cell>
        </row>
      </sheetData>
      <sheetData sheetId="1143">
        <row r="1">
          <cell r="G1">
            <v>0</v>
          </cell>
        </row>
      </sheetData>
      <sheetData sheetId="1144">
        <row r="1">
          <cell r="G1">
            <v>0</v>
          </cell>
        </row>
      </sheetData>
      <sheetData sheetId="1145">
        <row r="1">
          <cell r="G1">
            <v>0</v>
          </cell>
        </row>
      </sheetData>
      <sheetData sheetId="1146">
        <row r="1">
          <cell r="G1">
            <v>0</v>
          </cell>
        </row>
      </sheetData>
      <sheetData sheetId="1147">
        <row r="1">
          <cell r="G1">
            <v>0</v>
          </cell>
        </row>
      </sheetData>
      <sheetData sheetId="1148">
        <row r="1">
          <cell r="G1">
            <v>0</v>
          </cell>
        </row>
      </sheetData>
      <sheetData sheetId="1149">
        <row r="1">
          <cell r="G1">
            <v>0</v>
          </cell>
        </row>
      </sheetData>
      <sheetData sheetId="1150">
        <row r="1">
          <cell r="G1">
            <v>0</v>
          </cell>
        </row>
      </sheetData>
      <sheetData sheetId="1151">
        <row r="1">
          <cell r="G1">
            <v>0</v>
          </cell>
        </row>
      </sheetData>
      <sheetData sheetId="1152">
        <row r="1">
          <cell r="G1">
            <v>0</v>
          </cell>
        </row>
      </sheetData>
      <sheetData sheetId="1153">
        <row r="1">
          <cell r="G1">
            <v>0</v>
          </cell>
        </row>
      </sheetData>
      <sheetData sheetId="1154">
        <row r="1">
          <cell r="G1">
            <v>0</v>
          </cell>
        </row>
      </sheetData>
      <sheetData sheetId="1155">
        <row r="1">
          <cell r="G1">
            <v>0</v>
          </cell>
        </row>
      </sheetData>
      <sheetData sheetId="1156">
        <row r="1">
          <cell r="G1">
            <v>0</v>
          </cell>
        </row>
      </sheetData>
      <sheetData sheetId="1157">
        <row r="1">
          <cell r="G1">
            <v>0</v>
          </cell>
        </row>
      </sheetData>
      <sheetData sheetId="1158">
        <row r="1">
          <cell r="G1">
            <v>0</v>
          </cell>
        </row>
      </sheetData>
      <sheetData sheetId="1159">
        <row r="1">
          <cell r="G1">
            <v>0</v>
          </cell>
        </row>
      </sheetData>
      <sheetData sheetId="1160">
        <row r="1">
          <cell r="G1">
            <v>0</v>
          </cell>
        </row>
      </sheetData>
      <sheetData sheetId="1161">
        <row r="1">
          <cell r="G1">
            <v>0</v>
          </cell>
        </row>
      </sheetData>
      <sheetData sheetId="1162">
        <row r="1">
          <cell r="G1">
            <v>0</v>
          </cell>
        </row>
      </sheetData>
      <sheetData sheetId="1163">
        <row r="1">
          <cell r="G1">
            <v>0</v>
          </cell>
        </row>
      </sheetData>
      <sheetData sheetId="1164">
        <row r="1">
          <cell r="G1">
            <v>0</v>
          </cell>
        </row>
      </sheetData>
      <sheetData sheetId="1165">
        <row r="1">
          <cell r="G1">
            <v>0</v>
          </cell>
        </row>
      </sheetData>
      <sheetData sheetId="1166">
        <row r="1">
          <cell r="G1">
            <v>0</v>
          </cell>
        </row>
      </sheetData>
      <sheetData sheetId="1167">
        <row r="1">
          <cell r="G1">
            <v>0</v>
          </cell>
        </row>
      </sheetData>
      <sheetData sheetId="1168">
        <row r="1">
          <cell r="G1">
            <v>0</v>
          </cell>
        </row>
      </sheetData>
      <sheetData sheetId="1169">
        <row r="1">
          <cell r="G1">
            <v>0</v>
          </cell>
        </row>
      </sheetData>
      <sheetData sheetId="1170">
        <row r="1">
          <cell r="G1">
            <v>0</v>
          </cell>
        </row>
      </sheetData>
      <sheetData sheetId="1171">
        <row r="1">
          <cell r="G1">
            <v>0</v>
          </cell>
        </row>
      </sheetData>
      <sheetData sheetId="1172">
        <row r="1">
          <cell r="G1">
            <v>0</v>
          </cell>
        </row>
      </sheetData>
      <sheetData sheetId="1173">
        <row r="1">
          <cell r="G1">
            <v>0</v>
          </cell>
        </row>
      </sheetData>
      <sheetData sheetId="1174">
        <row r="1">
          <cell r="G1">
            <v>0</v>
          </cell>
        </row>
      </sheetData>
      <sheetData sheetId="1175">
        <row r="1">
          <cell r="G1">
            <v>0</v>
          </cell>
        </row>
      </sheetData>
      <sheetData sheetId="1176">
        <row r="1">
          <cell r="G1">
            <v>0</v>
          </cell>
        </row>
      </sheetData>
      <sheetData sheetId="1177">
        <row r="1">
          <cell r="G1">
            <v>0</v>
          </cell>
        </row>
      </sheetData>
      <sheetData sheetId="1178">
        <row r="1">
          <cell r="G1">
            <v>0</v>
          </cell>
        </row>
      </sheetData>
      <sheetData sheetId="1179">
        <row r="1">
          <cell r="G1">
            <v>0</v>
          </cell>
        </row>
      </sheetData>
      <sheetData sheetId="1180">
        <row r="1">
          <cell r="G1">
            <v>0</v>
          </cell>
        </row>
      </sheetData>
      <sheetData sheetId="1181">
        <row r="1">
          <cell r="G1">
            <v>0</v>
          </cell>
        </row>
      </sheetData>
      <sheetData sheetId="1182">
        <row r="1">
          <cell r="G1">
            <v>0</v>
          </cell>
        </row>
      </sheetData>
      <sheetData sheetId="1183">
        <row r="1">
          <cell r="G1">
            <v>0</v>
          </cell>
        </row>
      </sheetData>
      <sheetData sheetId="1184">
        <row r="1">
          <cell r="G1">
            <v>0</v>
          </cell>
        </row>
      </sheetData>
      <sheetData sheetId="1185">
        <row r="1">
          <cell r="G1">
            <v>0</v>
          </cell>
        </row>
      </sheetData>
      <sheetData sheetId="1186">
        <row r="1">
          <cell r="G1">
            <v>0</v>
          </cell>
        </row>
      </sheetData>
      <sheetData sheetId="1187">
        <row r="1">
          <cell r="G1">
            <v>0</v>
          </cell>
        </row>
      </sheetData>
      <sheetData sheetId="1188">
        <row r="1">
          <cell r="G1">
            <v>0</v>
          </cell>
        </row>
      </sheetData>
      <sheetData sheetId="1189">
        <row r="1">
          <cell r="G1">
            <v>0</v>
          </cell>
        </row>
      </sheetData>
      <sheetData sheetId="1190">
        <row r="1">
          <cell r="G1">
            <v>0</v>
          </cell>
        </row>
      </sheetData>
      <sheetData sheetId="1191">
        <row r="1">
          <cell r="G1">
            <v>0</v>
          </cell>
        </row>
      </sheetData>
      <sheetData sheetId="1192">
        <row r="1">
          <cell r="G1">
            <v>0</v>
          </cell>
        </row>
      </sheetData>
      <sheetData sheetId="1193">
        <row r="1">
          <cell r="G1">
            <v>0</v>
          </cell>
        </row>
      </sheetData>
      <sheetData sheetId="1194">
        <row r="1">
          <cell r="G1">
            <v>0</v>
          </cell>
        </row>
      </sheetData>
      <sheetData sheetId="1195">
        <row r="1">
          <cell r="G1">
            <v>0</v>
          </cell>
        </row>
      </sheetData>
      <sheetData sheetId="1196">
        <row r="1">
          <cell r="G1">
            <v>0</v>
          </cell>
        </row>
      </sheetData>
      <sheetData sheetId="1197">
        <row r="1">
          <cell r="G1">
            <v>0</v>
          </cell>
        </row>
      </sheetData>
      <sheetData sheetId="1198">
        <row r="1">
          <cell r="G1">
            <v>0</v>
          </cell>
        </row>
      </sheetData>
      <sheetData sheetId="1199">
        <row r="1">
          <cell r="G1">
            <v>0</v>
          </cell>
        </row>
      </sheetData>
      <sheetData sheetId="1200">
        <row r="1">
          <cell r="G1">
            <v>0</v>
          </cell>
        </row>
      </sheetData>
      <sheetData sheetId="1201">
        <row r="1">
          <cell r="G1">
            <v>0</v>
          </cell>
        </row>
      </sheetData>
      <sheetData sheetId="1202">
        <row r="1">
          <cell r="G1">
            <v>0</v>
          </cell>
        </row>
      </sheetData>
      <sheetData sheetId="1203">
        <row r="1">
          <cell r="G1">
            <v>0</v>
          </cell>
        </row>
      </sheetData>
      <sheetData sheetId="1204">
        <row r="1">
          <cell r="G1">
            <v>0</v>
          </cell>
        </row>
      </sheetData>
      <sheetData sheetId="1205">
        <row r="1">
          <cell r="G1">
            <v>0</v>
          </cell>
        </row>
      </sheetData>
      <sheetData sheetId="1206">
        <row r="1">
          <cell r="G1">
            <v>0</v>
          </cell>
        </row>
      </sheetData>
      <sheetData sheetId="1207">
        <row r="1">
          <cell r="G1">
            <v>0</v>
          </cell>
        </row>
      </sheetData>
      <sheetData sheetId="1208">
        <row r="1">
          <cell r="G1">
            <v>0</v>
          </cell>
        </row>
      </sheetData>
      <sheetData sheetId="1209">
        <row r="1">
          <cell r="G1">
            <v>0</v>
          </cell>
        </row>
      </sheetData>
      <sheetData sheetId="1210">
        <row r="1">
          <cell r="G1">
            <v>0</v>
          </cell>
        </row>
      </sheetData>
      <sheetData sheetId="1211">
        <row r="1">
          <cell r="G1">
            <v>0</v>
          </cell>
        </row>
      </sheetData>
      <sheetData sheetId="1212" refreshError="1"/>
      <sheetData sheetId="1213">
        <row r="1">
          <cell r="G1">
            <v>0</v>
          </cell>
        </row>
      </sheetData>
      <sheetData sheetId="1214">
        <row r="1">
          <cell r="G1">
            <v>0</v>
          </cell>
        </row>
      </sheetData>
      <sheetData sheetId="1215">
        <row r="1">
          <cell r="G1">
            <v>0</v>
          </cell>
        </row>
      </sheetData>
      <sheetData sheetId="1216">
        <row r="1">
          <cell r="G1">
            <v>0</v>
          </cell>
        </row>
      </sheetData>
      <sheetData sheetId="1217">
        <row r="1">
          <cell r="G1">
            <v>0</v>
          </cell>
        </row>
      </sheetData>
      <sheetData sheetId="1218">
        <row r="1">
          <cell r="G1">
            <v>0</v>
          </cell>
        </row>
      </sheetData>
      <sheetData sheetId="1219">
        <row r="1">
          <cell r="G1">
            <v>0</v>
          </cell>
        </row>
      </sheetData>
      <sheetData sheetId="1220">
        <row r="1">
          <cell r="G1">
            <v>0</v>
          </cell>
        </row>
      </sheetData>
      <sheetData sheetId="1221">
        <row r="1">
          <cell r="G1">
            <v>0</v>
          </cell>
        </row>
      </sheetData>
      <sheetData sheetId="1222">
        <row r="1">
          <cell r="G1">
            <v>0</v>
          </cell>
        </row>
      </sheetData>
      <sheetData sheetId="1223">
        <row r="1">
          <cell r="G1">
            <v>0</v>
          </cell>
        </row>
      </sheetData>
      <sheetData sheetId="1224">
        <row r="1">
          <cell r="G1">
            <v>0</v>
          </cell>
        </row>
      </sheetData>
      <sheetData sheetId="1225">
        <row r="1">
          <cell r="G1">
            <v>0</v>
          </cell>
        </row>
      </sheetData>
      <sheetData sheetId="1226">
        <row r="1">
          <cell r="G1">
            <v>0</v>
          </cell>
        </row>
      </sheetData>
      <sheetData sheetId="1227">
        <row r="1">
          <cell r="G1">
            <v>0</v>
          </cell>
        </row>
      </sheetData>
      <sheetData sheetId="1228">
        <row r="1">
          <cell r="G1">
            <v>0</v>
          </cell>
        </row>
      </sheetData>
      <sheetData sheetId="1229">
        <row r="1">
          <cell r="G1">
            <v>0</v>
          </cell>
        </row>
      </sheetData>
      <sheetData sheetId="1230">
        <row r="1">
          <cell r="G1">
            <v>0</v>
          </cell>
        </row>
      </sheetData>
      <sheetData sheetId="1231">
        <row r="1">
          <cell r="G1">
            <v>0</v>
          </cell>
        </row>
      </sheetData>
      <sheetData sheetId="1232">
        <row r="1">
          <cell r="G1">
            <v>0</v>
          </cell>
        </row>
      </sheetData>
      <sheetData sheetId="1233">
        <row r="1">
          <cell r="G1">
            <v>0</v>
          </cell>
        </row>
      </sheetData>
      <sheetData sheetId="1234" refreshError="1"/>
      <sheetData sheetId="1235">
        <row r="1">
          <cell r="G1">
            <v>0</v>
          </cell>
        </row>
      </sheetData>
      <sheetData sheetId="1236">
        <row r="1">
          <cell r="G1">
            <v>0</v>
          </cell>
        </row>
      </sheetData>
      <sheetData sheetId="1237">
        <row r="1">
          <cell r="G1">
            <v>0</v>
          </cell>
        </row>
      </sheetData>
      <sheetData sheetId="1238">
        <row r="1">
          <cell r="G1">
            <v>0</v>
          </cell>
        </row>
      </sheetData>
      <sheetData sheetId="1239">
        <row r="1">
          <cell r="G1">
            <v>0</v>
          </cell>
        </row>
      </sheetData>
      <sheetData sheetId="1240">
        <row r="1">
          <cell r="G1">
            <v>0</v>
          </cell>
        </row>
      </sheetData>
      <sheetData sheetId="1241">
        <row r="1">
          <cell r="G1">
            <v>0</v>
          </cell>
        </row>
      </sheetData>
      <sheetData sheetId="1242">
        <row r="1">
          <cell r="G1">
            <v>0</v>
          </cell>
        </row>
      </sheetData>
      <sheetData sheetId="1243">
        <row r="1">
          <cell r="G1">
            <v>0</v>
          </cell>
        </row>
      </sheetData>
      <sheetData sheetId="1244">
        <row r="1">
          <cell r="G1">
            <v>0</v>
          </cell>
        </row>
      </sheetData>
      <sheetData sheetId="1245">
        <row r="1">
          <cell r="G1">
            <v>0</v>
          </cell>
        </row>
      </sheetData>
      <sheetData sheetId="1246">
        <row r="1">
          <cell r="G1">
            <v>0</v>
          </cell>
        </row>
      </sheetData>
      <sheetData sheetId="1247">
        <row r="1">
          <cell r="G1">
            <v>0</v>
          </cell>
        </row>
      </sheetData>
      <sheetData sheetId="1248">
        <row r="1">
          <cell r="G1">
            <v>0</v>
          </cell>
        </row>
      </sheetData>
      <sheetData sheetId="1249" refreshError="1"/>
      <sheetData sheetId="1250">
        <row r="1">
          <cell r="G1">
            <v>0</v>
          </cell>
        </row>
      </sheetData>
      <sheetData sheetId="1251">
        <row r="1">
          <cell r="G1">
            <v>0</v>
          </cell>
        </row>
      </sheetData>
      <sheetData sheetId="1252">
        <row r="1">
          <cell r="G1">
            <v>0</v>
          </cell>
        </row>
      </sheetData>
      <sheetData sheetId="1253">
        <row r="1">
          <cell r="G1">
            <v>0</v>
          </cell>
        </row>
      </sheetData>
      <sheetData sheetId="1254">
        <row r="1">
          <cell r="G1">
            <v>0</v>
          </cell>
        </row>
      </sheetData>
      <sheetData sheetId="1255">
        <row r="1">
          <cell r="G1">
            <v>0</v>
          </cell>
        </row>
      </sheetData>
      <sheetData sheetId="1256">
        <row r="1">
          <cell r="G1">
            <v>0</v>
          </cell>
        </row>
      </sheetData>
      <sheetData sheetId="1257">
        <row r="1">
          <cell r="G1">
            <v>0</v>
          </cell>
        </row>
      </sheetData>
      <sheetData sheetId="1258">
        <row r="1">
          <cell r="G1">
            <v>0</v>
          </cell>
        </row>
      </sheetData>
      <sheetData sheetId="1259">
        <row r="1">
          <cell r="G1">
            <v>0</v>
          </cell>
        </row>
      </sheetData>
      <sheetData sheetId="1260">
        <row r="1">
          <cell r="G1">
            <v>0</v>
          </cell>
        </row>
      </sheetData>
      <sheetData sheetId="1261">
        <row r="1">
          <cell r="G1">
            <v>0</v>
          </cell>
        </row>
      </sheetData>
      <sheetData sheetId="1262">
        <row r="1">
          <cell r="G1">
            <v>0</v>
          </cell>
        </row>
      </sheetData>
      <sheetData sheetId="1263">
        <row r="1">
          <cell r="G1">
            <v>0</v>
          </cell>
        </row>
      </sheetData>
      <sheetData sheetId="1264">
        <row r="1">
          <cell r="G1">
            <v>0</v>
          </cell>
        </row>
      </sheetData>
      <sheetData sheetId="1265">
        <row r="1">
          <cell r="G1">
            <v>0</v>
          </cell>
        </row>
      </sheetData>
      <sheetData sheetId="1266">
        <row r="1">
          <cell r="G1">
            <v>0</v>
          </cell>
        </row>
      </sheetData>
      <sheetData sheetId="1267">
        <row r="1">
          <cell r="G1">
            <v>0</v>
          </cell>
        </row>
      </sheetData>
      <sheetData sheetId="1268">
        <row r="1">
          <cell r="G1">
            <v>0</v>
          </cell>
        </row>
      </sheetData>
      <sheetData sheetId="1269" refreshError="1"/>
      <sheetData sheetId="1270" refreshError="1"/>
      <sheetData sheetId="1271" refreshError="1"/>
      <sheetData sheetId="1272" refreshError="1"/>
      <sheetData sheetId="1273">
        <row r="1">
          <cell r="G1">
            <v>0</v>
          </cell>
        </row>
      </sheetData>
      <sheetData sheetId="1274">
        <row r="1">
          <cell r="G1">
            <v>0</v>
          </cell>
        </row>
      </sheetData>
      <sheetData sheetId="1275">
        <row r="1">
          <cell r="G1">
            <v>0</v>
          </cell>
        </row>
      </sheetData>
      <sheetData sheetId="1276">
        <row r="1">
          <cell r="G1">
            <v>0</v>
          </cell>
        </row>
      </sheetData>
      <sheetData sheetId="1277">
        <row r="1">
          <cell r="G1">
            <v>0</v>
          </cell>
        </row>
      </sheetData>
      <sheetData sheetId="1278">
        <row r="1">
          <cell r="G1">
            <v>0</v>
          </cell>
        </row>
      </sheetData>
      <sheetData sheetId="1279">
        <row r="1">
          <cell r="G1">
            <v>0</v>
          </cell>
        </row>
      </sheetData>
      <sheetData sheetId="1280">
        <row r="1">
          <cell r="G1">
            <v>0</v>
          </cell>
        </row>
      </sheetData>
      <sheetData sheetId="1281">
        <row r="1">
          <cell r="G1">
            <v>0</v>
          </cell>
        </row>
      </sheetData>
      <sheetData sheetId="1282">
        <row r="1">
          <cell r="G1">
            <v>0</v>
          </cell>
        </row>
      </sheetData>
      <sheetData sheetId="1283">
        <row r="1">
          <cell r="G1">
            <v>0</v>
          </cell>
        </row>
      </sheetData>
      <sheetData sheetId="1284">
        <row r="1">
          <cell r="G1">
            <v>0</v>
          </cell>
        </row>
      </sheetData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>
        <row r="1">
          <cell r="G1">
            <v>0</v>
          </cell>
        </row>
      </sheetData>
      <sheetData sheetId="1293">
        <row r="1">
          <cell r="G1">
            <v>0</v>
          </cell>
        </row>
      </sheetData>
      <sheetData sheetId="1294">
        <row r="1">
          <cell r="G1">
            <v>0</v>
          </cell>
        </row>
      </sheetData>
      <sheetData sheetId="1295" refreshError="1"/>
      <sheetData sheetId="1296">
        <row r="1">
          <cell r="G1">
            <v>0</v>
          </cell>
        </row>
      </sheetData>
      <sheetData sheetId="1297">
        <row r="1">
          <cell r="G1">
            <v>0</v>
          </cell>
        </row>
      </sheetData>
      <sheetData sheetId="1298">
        <row r="1">
          <cell r="G1">
            <v>0</v>
          </cell>
        </row>
      </sheetData>
      <sheetData sheetId="1299">
        <row r="1">
          <cell r="G1">
            <v>0</v>
          </cell>
        </row>
      </sheetData>
      <sheetData sheetId="1300">
        <row r="1">
          <cell r="G1">
            <v>0</v>
          </cell>
        </row>
      </sheetData>
      <sheetData sheetId="1301">
        <row r="1">
          <cell r="G1">
            <v>0</v>
          </cell>
        </row>
      </sheetData>
      <sheetData sheetId="1302">
        <row r="1">
          <cell r="G1">
            <v>0</v>
          </cell>
        </row>
      </sheetData>
      <sheetData sheetId="1303">
        <row r="1">
          <cell r="G1">
            <v>0</v>
          </cell>
        </row>
      </sheetData>
      <sheetData sheetId="1304">
        <row r="1">
          <cell r="G1">
            <v>0</v>
          </cell>
        </row>
      </sheetData>
      <sheetData sheetId="1305">
        <row r="1">
          <cell r="G1">
            <v>0</v>
          </cell>
        </row>
      </sheetData>
      <sheetData sheetId="1306">
        <row r="1">
          <cell r="G1">
            <v>0</v>
          </cell>
        </row>
      </sheetData>
      <sheetData sheetId="1307">
        <row r="1">
          <cell r="G1">
            <v>0</v>
          </cell>
        </row>
      </sheetData>
      <sheetData sheetId="1308">
        <row r="1">
          <cell r="G1">
            <v>0</v>
          </cell>
        </row>
      </sheetData>
      <sheetData sheetId="1309">
        <row r="1">
          <cell r="G1">
            <v>0</v>
          </cell>
        </row>
      </sheetData>
      <sheetData sheetId="1310">
        <row r="1">
          <cell r="G1">
            <v>0</v>
          </cell>
        </row>
      </sheetData>
      <sheetData sheetId="1311">
        <row r="1">
          <cell r="G1">
            <v>0</v>
          </cell>
        </row>
      </sheetData>
      <sheetData sheetId="1312">
        <row r="1">
          <cell r="G1">
            <v>0</v>
          </cell>
        </row>
      </sheetData>
      <sheetData sheetId="1313">
        <row r="1">
          <cell r="G1">
            <v>0</v>
          </cell>
        </row>
      </sheetData>
      <sheetData sheetId="1314">
        <row r="1">
          <cell r="G1">
            <v>0</v>
          </cell>
        </row>
      </sheetData>
      <sheetData sheetId="1315">
        <row r="1">
          <cell r="G1">
            <v>0</v>
          </cell>
        </row>
      </sheetData>
      <sheetData sheetId="1316">
        <row r="1">
          <cell r="G1">
            <v>0</v>
          </cell>
        </row>
      </sheetData>
      <sheetData sheetId="1317">
        <row r="1">
          <cell r="G1">
            <v>0</v>
          </cell>
        </row>
      </sheetData>
      <sheetData sheetId="1318">
        <row r="1">
          <cell r="G1">
            <v>0</v>
          </cell>
        </row>
      </sheetData>
      <sheetData sheetId="1319">
        <row r="1">
          <cell r="G1">
            <v>0</v>
          </cell>
        </row>
      </sheetData>
      <sheetData sheetId="1320">
        <row r="1">
          <cell r="G1">
            <v>0</v>
          </cell>
        </row>
      </sheetData>
      <sheetData sheetId="1321">
        <row r="1">
          <cell r="G1">
            <v>0</v>
          </cell>
        </row>
      </sheetData>
      <sheetData sheetId="1322">
        <row r="1">
          <cell r="G1">
            <v>0</v>
          </cell>
        </row>
      </sheetData>
      <sheetData sheetId="1323">
        <row r="1">
          <cell r="G1">
            <v>0</v>
          </cell>
        </row>
      </sheetData>
      <sheetData sheetId="1324">
        <row r="1">
          <cell r="G1">
            <v>0</v>
          </cell>
        </row>
      </sheetData>
      <sheetData sheetId="1325">
        <row r="1">
          <cell r="G1">
            <v>0</v>
          </cell>
        </row>
      </sheetData>
      <sheetData sheetId="1326">
        <row r="1">
          <cell r="G1">
            <v>0</v>
          </cell>
        </row>
      </sheetData>
      <sheetData sheetId="1327" refreshError="1"/>
      <sheetData sheetId="1328">
        <row r="1">
          <cell r="G1">
            <v>0</v>
          </cell>
        </row>
      </sheetData>
      <sheetData sheetId="1329">
        <row r="1">
          <cell r="G1">
            <v>0</v>
          </cell>
        </row>
      </sheetData>
      <sheetData sheetId="1330" refreshError="1"/>
      <sheetData sheetId="1331">
        <row r="1">
          <cell r="G1">
            <v>0</v>
          </cell>
        </row>
      </sheetData>
      <sheetData sheetId="1332">
        <row r="1">
          <cell r="G1">
            <v>0</v>
          </cell>
        </row>
      </sheetData>
      <sheetData sheetId="1333">
        <row r="1">
          <cell r="G1">
            <v>0</v>
          </cell>
        </row>
      </sheetData>
      <sheetData sheetId="1334">
        <row r="1">
          <cell r="G1">
            <v>0</v>
          </cell>
        </row>
      </sheetData>
      <sheetData sheetId="1335">
        <row r="1">
          <cell r="G1">
            <v>0</v>
          </cell>
        </row>
      </sheetData>
      <sheetData sheetId="1336">
        <row r="1">
          <cell r="G1">
            <v>0</v>
          </cell>
        </row>
      </sheetData>
      <sheetData sheetId="1337">
        <row r="1">
          <cell r="G1">
            <v>0</v>
          </cell>
        </row>
      </sheetData>
      <sheetData sheetId="1338">
        <row r="1">
          <cell r="G1">
            <v>0</v>
          </cell>
        </row>
      </sheetData>
      <sheetData sheetId="1339">
        <row r="1">
          <cell r="G1">
            <v>0</v>
          </cell>
        </row>
      </sheetData>
      <sheetData sheetId="1340">
        <row r="1">
          <cell r="G1">
            <v>0</v>
          </cell>
        </row>
      </sheetData>
      <sheetData sheetId="1341">
        <row r="1">
          <cell r="G1">
            <v>0</v>
          </cell>
        </row>
      </sheetData>
      <sheetData sheetId="1342">
        <row r="1">
          <cell r="G1">
            <v>0</v>
          </cell>
        </row>
      </sheetData>
      <sheetData sheetId="1343">
        <row r="1">
          <cell r="G1">
            <v>0</v>
          </cell>
        </row>
      </sheetData>
      <sheetData sheetId="1344">
        <row r="1">
          <cell r="G1">
            <v>0</v>
          </cell>
        </row>
      </sheetData>
      <sheetData sheetId="1345">
        <row r="1">
          <cell r="G1">
            <v>0</v>
          </cell>
        </row>
      </sheetData>
      <sheetData sheetId="1346">
        <row r="1">
          <cell r="G1">
            <v>0</v>
          </cell>
        </row>
      </sheetData>
      <sheetData sheetId="1347">
        <row r="1">
          <cell r="G1">
            <v>0</v>
          </cell>
        </row>
      </sheetData>
      <sheetData sheetId="1348">
        <row r="1">
          <cell r="G1">
            <v>0</v>
          </cell>
        </row>
      </sheetData>
      <sheetData sheetId="1349">
        <row r="1">
          <cell r="G1">
            <v>0</v>
          </cell>
        </row>
      </sheetData>
      <sheetData sheetId="1350">
        <row r="1">
          <cell r="G1">
            <v>0</v>
          </cell>
        </row>
      </sheetData>
      <sheetData sheetId="1351">
        <row r="1">
          <cell r="G1">
            <v>0</v>
          </cell>
        </row>
      </sheetData>
      <sheetData sheetId="1352">
        <row r="1">
          <cell r="G1">
            <v>0</v>
          </cell>
        </row>
      </sheetData>
      <sheetData sheetId="1353">
        <row r="1">
          <cell r="G1">
            <v>0</v>
          </cell>
        </row>
      </sheetData>
      <sheetData sheetId="1354">
        <row r="1">
          <cell r="G1">
            <v>0</v>
          </cell>
        </row>
      </sheetData>
      <sheetData sheetId="1355">
        <row r="1">
          <cell r="G1">
            <v>0</v>
          </cell>
        </row>
      </sheetData>
      <sheetData sheetId="1356">
        <row r="1">
          <cell r="G1">
            <v>0</v>
          </cell>
        </row>
      </sheetData>
      <sheetData sheetId="1357">
        <row r="1">
          <cell r="G1">
            <v>0</v>
          </cell>
        </row>
      </sheetData>
      <sheetData sheetId="1358">
        <row r="1">
          <cell r="G1">
            <v>0</v>
          </cell>
        </row>
      </sheetData>
      <sheetData sheetId="1359">
        <row r="1">
          <cell r="G1">
            <v>0</v>
          </cell>
        </row>
      </sheetData>
      <sheetData sheetId="1360">
        <row r="1">
          <cell r="G1">
            <v>0</v>
          </cell>
        </row>
      </sheetData>
      <sheetData sheetId="1361">
        <row r="1">
          <cell r="G1">
            <v>0</v>
          </cell>
        </row>
      </sheetData>
      <sheetData sheetId="1362">
        <row r="1">
          <cell r="G1">
            <v>0</v>
          </cell>
        </row>
      </sheetData>
      <sheetData sheetId="1363">
        <row r="1">
          <cell r="G1">
            <v>0</v>
          </cell>
        </row>
      </sheetData>
      <sheetData sheetId="1364">
        <row r="1">
          <cell r="G1">
            <v>0</v>
          </cell>
        </row>
      </sheetData>
      <sheetData sheetId="1365" refreshError="1"/>
      <sheetData sheetId="1366">
        <row r="1">
          <cell r="G1">
            <v>0</v>
          </cell>
        </row>
      </sheetData>
      <sheetData sheetId="1367">
        <row r="1">
          <cell r="G1">
            <v>0</v>
          </cell>
        </row>
      </sheetData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>
        <row r="1">
          <cell r="G1">
            <v>0</v>
          </cell>
        </row>
      </sheetData>
      <sheetData sheetId="1381">
        <row r="1">
          <cell r="G1">
            <v>0</v>
          </cell>
        </row>
      </sheetData>
      <sheetData sheetId="1382" refreshError="1"/>
      <sheetData sheetId="1383">
        <row r="1">
          <cell r="G1">
            <v>0</v>
          </cell>
        </row>
      </sheetData>
      <sheetData sheetId="1384">
        <row r="1">
          <cell r="G1">
            <v>0</v>
          </cell>
        </row>
      </sheetData>
      <sheetData sheetId="1385">
        <row r="1">
          <cell r="G1">
            <v>0</v>
          </cell>
        </row>
      </sheetData>
      <sheetData sheetId="1386">
        <row r="1">
          <cell r="G1">
            <v>0</v>
          </cell>
        </row>
      </sheetData>
      <sheetData sheetId="1387">
        <row r="1">
          <cell r="G1">
            <v>0</v>
          </cell>
        </row>
      </sheetData>
      <sheetData sheetId="1388" refreshError="1"/>
      <sheetData sheetId="1389">
        <row r="1">
          <cell r="G1">
            <v>0</v>
          </cell>
        </row>
      </sheetData>
      <sheetData sheetId="1390">
        <row r="1">
          <cell r="G1">
            <v>0</v>
          </cell>
        </row>
      </sheetData>
      <sheetData sheetId="1391">
        <row r="1">
          <cell r="G1">
            <v>0</v>
          </cell>
        </row>
      </sheetData>
      <sheetData sheetId="1392" refreshError="1"/>
      <sheetData sheetId="1393">
        <row r="1">
          <cell r="G1">
            <v>0</v>
          </cell>
        </row>
      </sheetData>
      <sheetData sheetId="1394" refreshError="1"/>
      <sheetData sheetId="1395" refreshError="1"/>
      <sheetData sheetId="1396">
        <row r="1">
          <cell r="G1">
            <v>0</v>
          </cell>
        </row>
      </sheetData>
      <sheetData sheetId="1397" refreshError="1"/>
      <sheetData sheetId="1398" refreshError="1"/>
      <sheetData sheetId="1399">
        <row r="1">
          <cell r="G1">
            <v>0</v>
          </cell>
        </row>
      </sheetData>
      <sheetData sheetId="1400">
        <row r="1">
          <cell r="G1">
            <v>0</v>
          </cell>
        </row>
      </sheetData>
      <sheetData sheetId="1401">
        <row r="1">
          <cell r="G1">
            <v>0</v>
          </cell>
        </row>
      </sheetData>
      <sheetData sheetId="1402">
        <row r="1">
          <cell r="G1">
            <v>0</v>
          </cell>
        </row>
      </sheetData>
      <sheetData sheetId="1403" refreshError="1"/>
      <sheetData sheetId="1404">
        <row r="1">
          <cell r="G1">
            <v>0</v>
          </cell>
        </row>
      </sheetData>
      <sheetData sheetId="1405">
        <row r="1">
          <cell r="G1">
            <v>0</v>
          </cell>
        </row>
      </sheetData>
      <sheetData sheetId="1406" refreshError="1"/>
      <sheetData sheetId="1407">
        <row r="1">
          <cell r="G1">
            <v>0</v>
          </cell>
        </row>
      </sheetData>
      <sheetData sheetId="1408">
        <row r="1">
          <cell r="G1">
            <v>0</v>
          </cell>
        </row>
      </sheetData>
      <sheetData sheetId="1409">
        <row r="1">
          <cell r="G1">
            <v>0</v>
          </cell>
        </row>
      </sheetData>
      <sheetData sheetId="1410" refreshError="1"/>
      <sheetData sheetId="1411">
        <row r="1">
          <cell r="G1">
            <v>0</v>
          </cell>
        </row>
      </sheetData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>
        <row r="1">
          <cell r="G1">
            <v>0</v>
          </cell>
        </row>
      </sheetData>
      <sheetData sheetId="1418" refreshError="1"/>
      <sheetData sheetId="1419">
        <row r="1">
          <cell r="G1">
            <v>0</v>
          </cell>
        </row>
      </sheetData>
      <sheetData sheetId="1420">
        <row r="1">
          <cell r="G1">
            <v>0</v>
          </cell>
        </row>
      </sheetData>
      <sheetData sheetId="1421" refreshError="1"/>
      <sheetData sheetId="1422">
        <row r="1">
          <cell r="G1">
            <v>0</v>
          </cell>
        </row>
      </sheetData>
      <sheetData sheetId="1423" refreshError="1"/>
      <sheetData sheetId="1424">
        <row r="1">
          <cell r="G1">
            <v>0</v>
          </cell>
        </row>
      </sheetData>
      <sheetData sheetId="1425">
        <row r="1">
          <cell r="G1">
            <v>0</v>
          </cell>
        </row>
      </sheetData>
      <sheetData sheetId="1426" refreshError="1"/>
      <sheetData sheetId="1427">
        <row r="1">
          <cell r="G1">
            <v>0</v>
          </cell>
        </row>
      </sheetData>
      <sheetData sheetId="1428">
        <row r="1">
          <cell r="G1">
            <v>0</v>
          </cell>
        </row>
      </sheetData>
      <sheetData sheetId="1429">
        <row r="1">
          <cell r="G1">
            <v>0</v>
          </cell>
        </row>
      </sheetData>
      <sheetData sheetId="1430">
        <row r="1">
          <cell r="G1">
            <v>0</v>
          </cell>
        </row>
      </sheetData>
      <sheetData sheetId="1431">
        <row r="1">
          <cell r="G1">
            <v>0</v>
          </cell>
        </row>
      </sheetData>
      <sheetData sheetId="1432">
        <row r="1">
          <cell r="G1">
            <v>0</v>
          </cell>
        </row>
      </sheetData>
      <sheetData sheetId="1433" refreshError="1"/>
      <sheetData sheetId="1434" refreshError="1"/>
      <sheetData sheetId="1435">
        <row r="1">
          <cell r="G1">
            <v>0</v>
          </cell>
        </row>
      </sheetData>
      <sheetData sheetId="1436">
        <row r="1">
          <cell r="G1">
            <v>0</v>
          </cell>
        </row>
      </sheetData>
      <sheetData sheetId="1437">
        <row r="1">
          <cell r="G1">
            <v>0</v>
          </cell>
        </row>
      </sheetData>
      <sheetData sheetId="1438">
        <row r="1">
          <cell r="G1">
            <v>0</v>
          </cell>
        </row>
      </sheetData>
      <sheetData sheetId="1439">
        <row r="1">
          <cell r="G1">
            <v>0</v>
          </cell>
        </row>
      </sheetData>
      <sheetData sheetId="1440">
        <row r="1">
          <cell r="G1">
            <v>0</v>
          </cell>
        </row>
      </sheetData>
      <sheetData sheetId="1441">
        <row r="1">
          <cell r="G1">
            <v>0</v>
          </cell>
        </row>
      </sheetData>
      <sheetData sheetId="1442">
        <row r="1">
          <cell r="G1">
            <v>0</v>
          </cell>
        </row>
      </sheetData>
      <sheetData sheetId="1443">
        <row r="1">
          <cell r="G1">
            <v>0</v>
          </cell>
        </row>
      </sheetData>
      <sheetData sheetId="1444" refreshError="1"/>
      <sheetData sheetId="1445" refreshError="1"/>
      <sheetData sheetId="1446">
        <row r="1">
          <cell r="G1">
            <v>0</v>
          </cell>
        </row>
      </sheetData>
      <sheetData sheetId="1447">
        <row r="1">
          <cell r="G1">
            <v>0</v>
          </cell>
        </row>
      </sheetData>
      <sheetData sheetId="1448">
        <row r="1">
          <cell r="G1" t="str">
            <v/>
          </cell>
        </row>
      </sheetData>
      <sheetData sheetId="1449">
        <row r="1">
          <cell r="G1">
            <v>0</v>
          </cell>
        </row>
      </sheetData>
      <sheetData sheetId="1450">
        <row r="1">
          <cell r="G1">
            <v>0</v>
          </cell>
        </row>
      </sheetData>
      <sheetData sheetId="1451">
        <row r="1">
          <cell r="G1" t="str">
            <v/>
          </cell>
        </row>
      </sheetData>
      <sheetData sheetId="1452">
        <row r="1">
          <cell r="G1">
            <v>0</v>
          </cell>
        </row>
      </sheetData>
      <sheetData sheetId="1453">
        <row r="1">
          <cell r="G1">
            <v>0</v>
          </cell>
        </row>
      </sheetData>
      <sheetData sheetId="1454">
        <row r="1">
          <cell r="G1" t="str">
            <v/>
          </cell>
        </row>
      </sheetData>
      <sheetData sheetId="1455">
        <row r="1">
          <cell r="G1" t="str">
            <v/>
          </cell>
        </row>
      </sheetData>
      <sheetData sheetId="1456">
        <row r="1">
          <cell r="G1" t="str">
            <v/>
          </cell>
        </row>
      </sheetData>
      <sheetData sheetId="1457">
        <row r="1">
          <cell r="G1" t="str">
            <v/>
          </cell>
        </row>
      </sheetData>
      <sheetData sheetId="1458">
        <row r="1">
          <cell r="G1" t="str">
            <v/>
          </cell>
        </row>
      </sheetData>
      <sheetData sheetId="1459">
        <row r="1">
          <cell r="G1">
            <v>0</v>
          </cell>
        </row>
      </sheetData>
      <sheetData sheetId="1460">
        <row r="1">
          <cell r="G1">
            <v>0</v>
          </cell>
        </row>
      </sheetData>
      <sheetData sheetId="1461">
        <row r="1">
          <cell r="G1">
            <v>0</v>
          </cell>
        </row>
      </sheetData>
      <sheetData sheetId="1462">
        <row r="1">
          <cell r="G1">
            <v>0</v>
          </cell>
        </row>
      </sheetData>
      <sheetData sheetId="1463">
        <row r="1">
          <cell r="G1">
            <v>0</v>
          </cell>
        </row>
      </sheetData>
      <sheetData sheetId="1464">
        <row r="1">
          <cell r="G1">
            <v>0</v>
          </cell>
        </row>
      </sheetData>
      <sheetData sheetId="1465">
        <row r="1">
          <cell r="G1">
            <v>0</v>
          </cell>
        </row>
      </sheetData>
      <sheetData sheetId="1466">
        <row r="1">
          <cell r="G1">
            <v>0</v>
          </cell>
        </row>
      </sheetData>
      <sheetData sheetId="1467">
        <row r="1">
          <cell r="G1">
            <v>0</v>
          </cell>
        </row>
      </sheetData>
      <sheetData sheetId="1468">
        <row r="1">
          <cell r="G1">
            <v>0</v>
          </cell>
        </row>
      </sheetData>
      <sheetData sheetId="1469">
        <row r="1">
          <cell r="G1">
            <v>0</v>
          </cell>
        </row>
      </sheetData>
      <sheetData sheetId="1470">
        <row r="1">
          <cell r="G1">
            <v>0</v>
          </cell>
        </row>
      </sheetData>
      <sheetData sheetId="1471">
        <row r="1">
          <cell r="G1">
            <v>0</v>
          </cell>
        </row>
      </sheetData>
      <sheetData sheetId="1472">
        <row r="1">
          <cell r="G1">
            <v>0</v>
          </cell>
        </row>
      </sheetData>
      <sheetData sheetId="1473">
        <row r="1">
          <cell r="G1">
            <v>0</v>
          </cell>
        </row>
      </sheetData>
      <sheetData sheetId="1474">
        <row r="1">
          <cell r="G1">
            <v>0</v>
          </cell>
        </row>
      </sheetData>
      <sheetData sheetId="1475">
        <row r="1">
          <cell r="G1">
            <v>0</v>
          </cell>
        </row>
      </sheetData>
      <sheetData sheetId="1476">
        <row r="1">
          <cell r="G1">
            <v>0</v>
          </cell>
        </row>
      </sheetData>
      <sheetData sheetId="1477">
        <row r="1">
          <cell r="G1">
            <v>0</v>
          </cell>
        </row>
      </sheetData>
      <sheetData sheetId="1478">
        <row r="1">
          <cell r="G1" t="str">
            <v/>
          </cell>
        </row>
      </sheetData>
      <sheetData sheetId="1479">
        <row r="1">
          <cell r="G1">
            <v>0</v>
          </cell>
        </row>
      </sheetData>
      <sheetData sheetId="1480">
        <row r="1">
          <cell r="G1">
            <v>0</v>
          </cell>
        </row>
      </sheetData>
      <sheetData sheetId="1481">
        <row r="1">
          <cell r="G1">
            <v>0</v>
          </cell>
        </row>
      </sheetData>
      <sheetData sheetId="1482">
        <row r="1">
          <cell r="G1">
            <v>0</v>
          </cell>
        </row>
      </sheetData>
      <sheetData sheetId="1483">
        <row r="1">
          <cell r="G1">
            <v>0</v>
          </cell>
        </row>
      </sheetData>
      <sheetData sheetId="1484">
        <row r="1">
          <cell r="G1">
            <v>0</v>
          </cell>
        </row>
      </sheetData>
      <sheetData sheetId="1485">
        <row r="1">
          <cell r="G1">
            <v>0</v>
          </cell>
        </row>
      </sheetData>
      <sheetData sheetId="1486">
        <row r="1">
          <cell r="G1" t="str">
            <v/>
          </cell>
        </row>
      </sheetData>
      <sheetData sheetId="1487">
        <row r="1">
          <cell r="G1">
            <v>0</v>
          </cell>
        </row>
      </sheetData>
      <sheetData sheetId="1488">
        <row r="1">
          <cell r="G1">
            <v>0</v>
          </cell>
        </row>
      </sheetData>
      <sheetData sheetId="1489">
        <row r="1">
          <cell r="G1">
            <v>0</v>
          </cell>
        </row>
      </sheetData>
      <sheetData sheetId="1490">
        <row r="1">
          <cell r="G1">
            <v>0</v>
          </cell>
        </row>
      </sheetData>
      <sheetData sheetId="1491">
        <row r="1">
          <cell r="G1">
            <v>0</v>
          </cell>
        </row>
      </sheetData>
      <sheetData sheetId="1492">
        <row r="1">
          <cell r="G1">
            <v>0</v>
          </cell>
        </row>
      </sheetData>
      <sheetData sheetId="1493">
        <row r="1">
          <cell r="G1">
            <v>0</v>
          </cell>
        </row>
      </sheetData>
      <sheetData sheetId="1494">
        <row r="1">
          <cell r="G1">
            <v>0</v>
          </cell>
        </row>
      </sheetData>
      <sheetData sheetId="1495">
        <row r="1">
          <cell r="G1">
            <v>0</v>
          </cell>
        </row>
      </sheetData>
      <sheetData sheetId="1496">
        <row r="1">
          <cell r="G1">
            <v>0</v>
          </cell>
        </row>
      </sheetData>
      <sheetData sheetId="1497">
        <row r="1">
          <cell r="G1">
            <v>0</v>
          </cell>
        </row>
      </sheetData>
      <sheetData sheetId="1498">
        <row r="1">
          <cell r="G1">
            <v>0</v>
          </cell>
        </row>
      </sheetData>
      <sheetData sheetId="1499">
        <row r="1">
          <cell r="G1">
            <v>0</v>
          </cell>
        </row>
      </sheetData>
      <sheetData sheetId="1500">
        <row r="1">
          <cell r="G1">
            <v>0</v>
          </cell>
        </row>
      </sheetData>
      <sheetData sheetId="1501">
        <row r="1">
          <cell r="G1">
            <v>0</v>
          </cell>
        </row>
      </sheetData>
      <sheetData sheetId="1502">
        <row r="1">
          <cell r="G1">
            <v>0</v>
          </cell>
        </row>
      </sheetData>
      <sheetData sheetId="1503">
        <row r="1">
          <cell r="G1">
            <v>0</v>
          </cell>
        </row>
      </sheetData>
      <sheetData sheetId="1504">
        <row r="1">
          <cell r="G1">
            <v>0</v>
          </cell>
        </row>
      </sheetData>
      <sheetData sheetId="1505">
        <row r="1">
          <cell r="G1">
            <v>0</v>
          </cell>
        </row>
      </sheetData>
      <sheetData sheetId="1506">
        <row r="1">
          <cell r="G1">
            <v>0</v>
          </cell>
        </row>
      </sheetData>
      <sheetData sheetId="1507">
        <row r="1">
          <cell r="G1">
            <v>0</v>
          </cell>
        </row>
      </sheetData>
      <sheetData sheetId="1508">
        <row r="1">
          <cell r="G1">
            <v>0</v>
          </cell>
        </row>
      </sheetData>
      <sheetData sheetId="1509">
        <row r="1">
          <cell r="G1">
            <v>0</v>
          </cell>
        </row>
      </sheetData>
      <sheetData sheetId="1510">
        <row r="1">
          <cell r="G1">
            <v>0</v>
          </cell>
        </row>
      </sheetData>
      <sheetData sheetId="1511">
        <row r="1">
          <cell r="G1">
            <v>0</v>
          </cell>
        </row>
      </sheetData>
      <sheetData sheetId="1512">
        <row r="1">
          <cell r="G1">
            <v>0</v>
          </cell>
        </row>
      </sheetData>
      <sheetData sheetId="1513">
        <row r="1">
          <cell r="G1">
            <v>0</v>
          </cell>
        </row>
      </sheetData>
      <sheetData sheetId="1514">
        <row r="1">
          <cell r="G1">
            <v>0</v>
          </cell>
        </row>
      </sheetData>
      <sheetData sheetId="1515">
        <row r="1">
          <cell r="G1">
            <v>0</v>
          </cell>
        </row>
      </sheetData>
      <sheetData sheetId="1516">
        <row r="1">
          <cell r="G1">
            <v>0</v>
          </cell>
        </row>
      </sheetData>
      <sheetData sheetId="1517">
        <row r="1">
          <cell r="G1">
            <v>0</v>
          </cell>
        </row>
      </sheetData>
      <sheetData sheetId="1518">
        <row r="1">
          <cell r="G1" t="str">
            <v/>
          </cell>
        </row>
      </sheetData>
      <sheetData sheetId="1519">
        <row r="1">
          <cell r="G1">
            <v>0</v>
          </cell>
        </row>
      </sheetData>
      <sheetData sheetId="1520">
        <row r="1">
          <cell r="G1">
            <v>0</v>
          </cell>
        </row>
      </sheetData>
      <sheetData sheetId="1521">
        <row r="1">
          <cell r="G1" t="str">
            <v/>
          </cell>
        </row>
      </sheetData>
      <sheetData sheetId="1522">
        <row r="1">
          <cell r="G1">
            <v>0</v>
          </cell>
        </row>
      </sheetData>
      <sheetData sheetId="1523">
        <row r="1">
          <cell r="G1">
            <v>0</v>
          </cell>
        </row>
      </sheetData>
      <sheetData sheetId="1524">
        <row r="1">
          <cell r="G1">
            <v>0</v>
          </cell>
        </row>
      </sheetData>
      <sheetData sheetId="1525">
        <row r="1">
          <cell r="G1" t="str">
            <v/>
          </cell>
        </row>
      </sheetData>
      <sheetData sheetId="1526">
        <row r="1">
          <cell r="G1">
            <v>0</v>
          </cell>
        </row>
      </sheetData>
      <sheetData sheetId="1527">
        <row r="1">
          <cell r="G1">
            <v>0</v>
          </cell>
        </row>
      </sheetData>
      <sheetData sheetId="1528">
        <row r="1">
          <cell r="G1" t="str">
            <v/>
          </cell>
        </row>
      </sheetData>
      <sheetData sheetId="1529">
        <row r="1">
          <cell r="G1" t="str">
            <v/>
          </cell>
        </row>
      </sheetData>
      <sheetData sheetId="1530">
        <row r="1">
          <cell r="G1">
            <v>0</v>
          </cell>
        </row>
      </sheetData>
      <sheetData sheetId="1531">
        <row r="1">
          <cell r="G1">
            <v>0</v>
          </cell>
        </row>
      </sheetData>
      <sheetData sheetId="1532">
        <row r="1">
          <cell r="G1" t="str">
            <v/>
          </cell>
        </row>
      </sheetData>
      <sheetData sheetId="1533">
        <row r="1">
          <cell r="G1" t="str">
            <v/>
          </cell>
        </row>
      </sheetData>
      <sheetData sheetId="1534">
        <row r="1">
          <cell r="G1" t="str">
            <v/>
          </cell>
        </row>
      </sheetData>
      <sheetData sheetId="1535">
        <row r="1">
          <cell r="G1">
            <v>0</v>
          </cell>
        </row>
      </sheetData>
      <sheetData sheetId="1536">
        <row r="1">
          <cell r="G1" t="str">
            <v/>
          </cell>
        </row>
      </sheetData>
      <sheetData sheetId="1537">
        <row r="1">
          <cell r="G1" t="str">
            <v/>
          </cell>
        </row>
      </sheetData>
      <sheetData sheetId="1538">
        <row r="1">
          <cell r="G1" t="str">
            <v/>
          </cell>
        </row>
      </sheetData>
      <sheetData sheetId="1539">
        <row r="1">
          <cell r="G1" t="str">
            <v/>
          </cell>
        </row>
      </sheetData>
      <sheetData sheetId="1540">
        <row r="1">
          <cell r="G1" t="str">
            <v/>
          </cell>
        </row>
      </sheetData>
      <sheetData sheetId="1541">
        <row r="1">
          <cell r="G1" t="str">
            <v/>
          </cell>
        </row>
      </sheetData>
      <sheetData sheetId="1542">
        <row r="1">
          <cell r="G1">
            <v>0</v>
          </cell>
        </row>
      </sheetData>
      <sheetData sheetId="1543">
        <row r="1">
          <cell r="G1">
            <v>0</v>
          </cell>
        </row>
      </sheetData>
      <sheetData sheetId="1544">
        <row r="1">
          <cell r="G1" t="str">
            <v xml:space="preserve"> </v>
          </cell>
        </row>
      </sheetData>
      <sheetData sheetId="1545">
        <row r="1">
          <cell r="G1" t="str">
            <v xml:space="preserve"> </v>
          </cell>
        </row>
      </sheetData>
      <sheetData sheetId="1546">
        <row r="1">
          <cell r="G1">
            <v>0</v>
          </cell>
        </row>
      </sheetData>
      <sheetData sheetId="1547">
        <row r="1">
          <cell r="G1">
            <v>0</v>
          </cell>
        </row>
      </sheetData>
      <sheetData sheetId="1548">
        <row r="1">
          <cell r="G1">
            <v>0</v>
          </cell>
        </row>
      </sheetData>
      <sheetData sheetId="1549">
        <row r="1">
          <cell r="G1">
            <v>0</v>
          </cell>
        </row>
      </sheetData>
      <sheetData sheetId="1550">
        <row r="1">
          <cell r="G1">
            <v>0</v>
          </cell>
        </row>
      </sheetData>
      <sheetData sheetId="1551">
        <row r="1">
          <cell r="G1">
            <v>0</v>
          </cell>
        </row>
      </sheetData>
      <sheetData sheetId="1552">
        <row r="1">
          <cell r="G1">
            <v>0</v>
          </cell>
        </row>
      </sheetData>
      <sheetData sheetId="1553">
        <row r="1">
          <cell r="G1">
            <v>0</v>
          </cell>
        </row>
      </sheetData>
      <sheetData sheetId="1554">
        <row r="1">
          <cell r="G1">
            <v>0</v>
          </cell>
        </row>
      </sheetData>
      <sheetData sheetId="1555">
        <row r="1">
          <cell r="G1">
            <v>0</v>
          </cell>
        </row>
      </sheetData>
      <sheetData sheetId="1556">
        <row r="1">
          <cell r="G1">
            <v>0</v>
          </cell>
        </row>
      </sheetData>
      <sheetData sheetId="1557">
        <row r="1">
          <cell r="G1">
            <v>0</v>
          </cell>
        </row>
      </sheetData>
      <sheetData sheetId="1558">
        <row r="1">
          <cell r="G1">
            <v>0</v>
          </cell>
        </row>
      </sheetData>
      <sheetData sheetId="1559">
        <row r="1">
          <cell r="G1">
            <v>0</v>
          </cell>
        </row>
      </sheetData>
      <sheetData sheetId="1560">
        <row r="1">
          <cell r="G1">
            <v>0</v>
          </cell>
        </row>
      </sheetData>
      <sheetData sheetId="1561">
        <row r="1">
          <cell r="G1">
            <v>0</v>
          </cell>
        </row>
      </sheetData>
      <sheetData sheetId="1562">
        <row r="1">
          <cell r="G1">
            <v>0</v>
          </cell>
        </row>
      </sheetData>
      <sheetData sheetId="1563">
        <row r="1">
          <cell r="G1">
            <v>0</v>
          </cell>
        </row>
      </sheetData>
      <sheetData sheetId="1564">
        <row r="1">
          <cell r="G1">
            <v>0</v>
          </cell>
        </row>
      </sheetData>
      <sheetData sheetId="1565">
        <row r="1">
          <cell r="G1">
            <v>0</v>
          </cell>
        </row>
      </sheetData>
      <sheetData sheetId="1566">
        <row r="1">
          <cell r="G1">
            <v>0</v>
          </cell>
        </row>
      </sheetData>
      <sheetData sheetId="1567">
        <row r="1">
          <cell r="G1">
            <v>0</v>
          </cell>
        </row>
      </sheetData>
      <sheetData sheetId="1568">
        <row r="1">
          <cell r="G1">
            <v>0</v>
          </cell>
        </row>
      </sheetData>
      <sheetData sheetId="1569">
        <row r="1">
          <cell r="G1">
            <v>0</v>
          </cell>
        </row>
      </sheetData>
      <sheetData sheetId="1570">
        <row r="1">
          <cell r="G1">
            <v>0</v>
          </cell>
        </row>
      </sheetData>
      <sheetData sheetId="1571">
        <row r="1">
          <cell r="G1">
            <v>0</v>
          </cell>
        </row>
      </sheetData>
      <sheetData sheetId="1572">
        <row r="1">
          <cell r="G1">
            <v>0</v>
          </cell>
        </row>
      </sheetData>
      <sheetData sheetId="1573">
        <row r="1">
          <cell r="G1">
            <v>0</v>
          </cell>
        </row>
      </sheetData>
      <sheetData sheetId="1574">
        <row r="1">
          <cell r="G1">
            <v>0</v>
          </cell>
        </row>
      </sheetData>
      <sheetData sheetId="1575">
        <row r="1">
          <cell r="G1">
            <v>0</v>
          </cell>
        </row>
      </sheetData>
      <sheetData sheetId="1576">
        <row r="1">
          <cell r="G1">
            <v>0</v>
          </cell>
        </row>
      </sheetData>
      <sheetData sheetId="1577">
        <row r="1">
          <cell r="G1">
            <v>0</v>
          </cell>
        </row>
      </sheetData>
      <sheetData sheetId="1578">
        <row r="1">
          <cell r="G1">
            <v>0</v>
          </cell>
        </row>
      </sheetData>
      <sheetData sheetId="1579">
        <row r="1">
          <cell r="G1">
            <v>0</v>
          </cell>
        </row>
      </sheetData>
      <sheetData sheetId="1580">
        <row r="1">
          <cell r="G1">
            <v>0</v>
          </cell>
        </row>
      </sheetData>
      <sheetData sheetId="1581">
        <row r="1">
          <cell r="G1">
            <v>0</v>
          </cell>
        </row>
      </sheetData>
      <sheetData sheetId="1582">
        <row r="1">
          <cell r="G1">
            <v>0</v>
          </cell>
        </row>
      </sheetData>
      <sheetData sheetId="1583">
        <row r="1">
          <cell r="G1">
            <v>0</v>
          </cell>
        </row>
      </sheetData>
      <sheetData sheetId="1584">
        <row r="1">
          <cell r="G1">
            <v>0</v>
          </cell>
        </row>
      </sheetData>
      <sheetData sheetId="1585">
        <row r="1">
          <cell r="G1">
            <v>0</v>
          </cell>
        </row>
      </sheetData>
      <sheetData sheetId="1586">
        <row r="1">
          <cell r="G1">
            <v>0</v>
          </cell>
        </row>
      </sheetData>
      <sheetData sheetId="1587">
        <row r="1">
          <cell r="G1" t="str">
            <v/>
          </cell>
        </row>
      </sheetData>
      <sheetData sheetId="1588">
        <row r="1">
          <cell r="G1">
            <v>0</v>
          </cell>
        </row>
      </sheetData>
      <sheetData sheetId="1589">
        <row r="1">
          <cell r="G1">
            <v>0</v>
          </cell>
        </row>
      </sheetData>
      <sheetData sheetId="1590">
        <row r="1">
          <cell r="G1">
            <v>0</v>
          </cell>
        </row>
      </sheetData>
      <sheetData sheetId="1591">
        <row r="1">
          <cell r="G1">
            <v>0</v>
          </cell>
        </row>
      </sheetData>
      <sheetData sheetId="1592">
        <row r="1">
          <cell r="G1">
            <v>0</v>
          </cell>
        </row>
      </sheetData>
      <sheetData sheetId="1593">
        <row r="1">
          <cell r="G1">
            <v>0</v>
          </cell>
        </row>
      </sheetData>
      <sheetData sheetId="1594">
        <row r="1">
          <cell r="G1">
            <v>0</v>
          </cell>
        </row>
      </sheetData>
      <sheetData sheetId="1595">
        <row r="1">
          <cell r="G1">
            <v>0</v>
          </cell>
        </row>
      </sheetData>
      <sheetData sheetId="1596">
        <row r="1">
          <cell r="G1">
            <v>0</v>
          </cell>
        </row>
      </sheetData>
      <sheetData sheetId="1597">
        <row r="1">
          <cell r="G1">
            <v>0</v>
          </cell>
        </row>
      </sheetData>
      <sheetData sheetId="1598">
        <row r="1">
          <cell r="G1">
            <v>0</v>
          </cell>
        </row>
      </sheetData>
      <sheetData sheetId="1599">
        <row r="1">
          <cell r="G1">
            <v>0</v>
          </cell>
        </row>
      </sheetData>
      <sheetData sheetId="1600">
        <row r="1">
          <cell r="G1">
            <v>0</v>
          </cell>
        </row>
      </sheetData>
      <sheetData sheetId="1601">
        <row r="1">
          <cell r="G1">
            <v>0</v>
          </cell>
        </row>
      </sheetData>
      <sheetData sheetId="1602">
        <row r="1">
          <cell r="G1">
            <v>0</v>
          </cell>
        </row>
      </sheetData>
      <sheetData sheetId="1603">
        <row r="1">
          <cell r="G1">
            <v>0</v>
          </cell>
        </row>
      </sheetData>
      <sheetData sheetId="1604">
        <row r="1">
          <cell r="G1">
            <v>0</v>
          </cell>
        </row>
      </sheetData>
      <sheetData sheetId="1605">
        <row r="1">
          <cell r="G1">
            <v>0</v>
          </cell>
        </row>
      </sheetData>
      <sheetData sheetId="1606">
        <row r="1">
          <cell r="G1">
            <v>0</v>
          </cell>
        </row>
      </sheetData>
      <sheetData sheetId="1607">
        <row r="1">
          <cell r="G1">
            <v>0</v>
          </cell>
        </row>
      </sheetData>
      <sheetData sheetId="1608">
        <row r="1">
          <cell r="G1">
            <v>0</v>
          </cell>
        </row>
      </sheetData>
      <sheetData sheetId="1609">
        <row r="1">
          <cell r="G1">
            <v>0</v>
          </cell>
        </row>
      </sheetData>
      <sheetData sheetId="1610">
        <row r="1">
          <cell r="G1">
            <v>0</v>
          </cell>
        </row>
      </sheetData>
      <sheetData sheetId="1611">
        <row r="1">
          <cell r="G1">
            <v>0</v>
          </cell>
        </row>
      </sheetData>
      <sheetData sheetId="1612">
        <row r="1">
          <cell r="G1">
            <v>0</v>
          </cell>
        </row>
      </sheetData>
      <sheetData sheetId="1613">
        <row r="1">
          <cell r="G1">
            <v>0</v>
          </cell>
        </row>
      </sheetData>
      <sheetData sheetId="1614">
        <row r="1">
          <cell r="G1">
            <v>0</v>
          </cell>
        </row>
      </sheetData>
      <sheetData sheetId="1615">
        <row r="1">
          <cell r="G1">
            <v>0</v>
          </cell>
        </row>
      </sheetData>
      <sheetData sheetId="1616">
        <row r="1">
          <cell r="G1">
            <v>0</v>
          </cell>
        </row>
      </sheetData>
      <sheetData sheetId="1617">
        <row r="1">
          <cell r="G1">
            <v>0</v>
          </cell>
        </row>
      </sheetData>
      <sheetData sheetId="1618">
        <row r="1">
          <cell r="G1">
            <v>0</v>
          </cell>
        </row>
      </sheetData>
      <sheetData sheetId="1619">
        <row r="1">
          <cell r="G1">
            <v>0</v>
          </cell>
        </row>
      </sheetData>
      <sheetData sheetId="1620" refreshError="1"/>
      <sheetData sheetId="1621">
        <row r="1">
          <cell r="G1">
            <v>0</v>
          </cell>
        </row>
      </sheetData>
      <sheetData sheetId="1622">
        <row r="1">
          <cell r="G1">
            <v>0</v>
          </cell>
        </row>
      </sheetData>
      <sheetData sheetId="1623">
        <row r="1">
          <cell r="G1">
            <v>0</v>
          </cell>
        </row>
      </sheetData>
      <sheetData sheetId="1624">
        <row r="1">
          <cell r="G1">
            <v>0</v>
          </cell>
        </row>
      </sheetData>
      <sheetData sheetId="1625">
        <row r="1">
          <cell r="G1">
            <v>0</v>
          </cell>
        </row>
      </sheetData>
      <sheetData sheetId="1626">
        <row r="1">
          <cell r="G1">
            <v>0</v>
          </cell>
        </row>
      </sheetData>
      <sheetData sheetId="1627">
        <row r="1">
          <cell r="G1">
            <v>0</v>
          </cell>
        </row>
      </sheetData>
      <sheetData sheetId="1628">
        <row r="1">
          <cell r="G1">
            <v>0</v>
          </cell>
        </row>
      </sheetData>
      <sheetData sheetId="1629">
        <row r="1">
          <cell r="G1">
            <v>0</v>
          </cell>
        </row>
      </sheetData>
      <sheetData sheetId="1630">
        <row r="1">
          <cell r="G1">
            <v>0</v>
          </cell>
        </row>
      </sheetData>
      <sheetData sheetId="1631">
        <row r="1">
          <cell r="G1">
            <v>0</v>
          </cell>
        </row>
      </sheetData>
      <sheetData sheetId="1632">
        <row r="1">
          <cell r="G1">
            <v>0</v>
          </cell>
        </row>
      </sheetData>
      <sheetData sheetId="1633">
        <row r="1">
          <cell r="G1">
            <v>0</v>
          </cell>
        </row>
      </sheetData>
      <sheetData sheetId="1634">
        <row r="1">
          <cell r="G1">
            <v>0</v>
          </cell>
        </row>
      </sheetData>
      <sheetData sheetId="1635">
        <row r="1">
          <cell r="G1">
            <v>0</v>
          </cell>
        </row>
      </sheetData>
      <sheetData sheetId="1636">
        <row r="1">
          <cell r="G1">
            <v>0</v>
          </cell>
        </row>
      </sheetData>
      <sheetData sheetId="1637">
        <row r="1">
          <cell r="G1">
            <v>0</v>
          </cell>
        </row>
      </sheetData>
      <sheetData sheetId="1638">
        <row r="1">
          <cell r="G1">
            <v>0</v>
          </cell>
        </row>
      </sheetData>
      <sheetData sheetId="1639">
        <row r="1">
          <cell r="G1">
            <v>0</v>
          </cell>
        </row>
      </sheetData>
      <sheetData sheetId="1640">
        <row r="1">
          <cell r="G1">
            <v>0</v>
          </cell>
        </row>
      </sheetData>
      <sheetData sheetId="1641">
        <row r="1">
          <cell r="G1">
            <v>0</v>
          </cell>
        </row>
      </sheetData>
      <sheetData sheetId="1642" refreshError="1"/>
      <sheetData sheetId="1643">
        <row r="1">
          <cell r="G1" t="str">
            <v/>
          </cell>
        </row>
      </sheetData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>
        <row r="1">
          <cell r="G1">
            <v>0</v>
          </cell>
        </row>
      </sheetData>
      <sheetData sheetId="1651">
        <row r="1">
          <cell r="G1">
            <v>0</v>
          </cell>
        </row>
      </sheetData>
      <sheetData sheetId="1652">
        <row r="1">
          <cell r="G1">
            <v>0</v>
          </cell>
        </row>
      </sheetData>
      <sheetData sheetId="1653">
        <row r="1">
          <cell r="G1">
            <v>0</v>
          </cell>
        </row>
      </sheetData>
      <sheetData sheetId="1654">
        <row r="1">
          <cell r="G1">
            <v>0</v>
          </cell>
        </row>
      </sheetData>
      <sheetData sheetId="1655">
        <row r="1">
          <cell r="G1">
            <v>0</v>
          </cell>
        </row>
      </sheetData>
      <sheetData sheetId="1656">
        <row r="1">
          <cell r="G1">
            <v>0</v>
          </cell>
        </row>
      </sheetData>
      <sheetData sheetId="1657">
        <row r="1">
          <cell r="G1">
            <v>0</v>
          </cell>
        </row>
      </sheetData>
      <sheetData sheetId="1658">
        <row r="1">
          <cell r="G1">
            <v>0</v>
          </cell>
        </row>
      </sheetData>
      <sheetData sheetId="1659">
        <row r="1">
          <cell r="G1">
            <v>0</v>
          </cell>
        </row>
      </sheetData>
      <sheetData sheetId="1660">
        <row r="1">
          <cell r="G1">
            <v>0</v>
          </cell>
        </row>
      </sheetData>
      <sheetData sheetId="1661">
        <row r="1">
          <cell r="G1">
            <v>0</v>
          </cell>
        </row>
      </sheetData>
      <sheetData sheetId="1662">
        <row r="1">
          <cell r="G1">
            <v>0</v>
          </cell>
        </row>
      </sheetData>
      <sheetData sheetId="1663">
        <row r="1">
          <cell r="G1">
            <v>0</v>
          </cell>
        </row>
      </sheetData>
      <sheetData sheetId="1664">
        <row r="1">
          <cell r="G1">
            <v>0</v>
          </cell>
        </row>
      </sheetData>
      <sheetData sheetId="1665">
        <row r="1">
          <cell r="G1" t="str">
            <v/>
          </cell>
        </row>
      </sheetData>
      <sheetData sheetId="1666">
        <row r="1">
          <cell r="G1">
            <v>0</v>
          </cell>
        </row>
      </sheetData>
      <sheetData sheetId="1667">
        <row r="1">
          <cell r="G1">
            <v>0</v>
          </cell>
        </row>
      </sheetData>
      <sheetData sheetId="1668">
        <row r="1">
          <cell r="G1" t="str">
            <v/>
          </cell>
        </row>
      </sheetData>
      <sheetData sheetId="1669">
        <row r="1">
          <cell r="G1">
            <v>0</v>
          </cell>
        </row>
      </sheetData>
      <sheetData sheetId="1670">
        <row r="1">
          <cell r="G1">
            <v>0</v>
          </cell>
        </row>
      </sheetData>
      <sheetData sheetId="1671">
        <row r="1">
          <cell r="G1">
            <v>0</v>
          </cell>
        </row>
      </sheetData>
      <sheetData sheetId="1672">
        <row r="1">
          <cell r="G1" t="str">
            <v/>
          </cell>
        </row>
      </sheetData>
      <sheetData sheetId="1673">
        <row r="1">
          <cell r="G1">
            <v>0</v>
          </cell>
        </row>
      </sheetData>
      <sheetData sheetId="1674">
        <row r="1">
          <cell r="G1">
            <v>0</v>
          </cell>
        </row>
      </sheetData>
      <sheetData sheetId="1675">
        <row r="1">
          <cell r="G1" t="str">
            <v/>
          </cell>
        </row>
      </sheetData>
      <sheetData sheetId="1676">
        <row r="1">
          <cell r="G1" t="str">
            <v/>
          </cell>
        </row>
      </sheetData>
      <sheetData sheetId="1677">
        <row r="1">
          <cell r="G1">
            <v>0</v>
          </cell>
        </row>
      </sheetData>
      <sheetData sheetId="1678">
        <row r="1">
          <cell r="G1">
            <v>0</v>
          </cell>
        </row>
      </sheetData>
      <sheetData sheetId="1679">
        <row r="1">
          <cell r="G1" t="str">
            <v/>
          </cell>
        </row>
      </sheetData>
      <sheetData sheetId="1680">
        <row r="1">
          <cell r="G1" t="str">
            <v/>
          </cell>
        </row>
      </sheetData>
      <sheetData sheetId="1681">
        <row r="1">
          <cell r="G1">
            <v>0</v>
          </cell>
        </row>
      </sheetData>
      <sheetData sheetId="1682">
        <row r="1">
          <cell r="G1" t="str">
            <v/>
          </cell>
        </row>
      </sheetData>
      <sheetData sheetId="1683">
        <row r="1">
          <cell r="G1" t="str">
            <v/>
          </cell>
        </row>
      </sheetData>
      <sheetData sheetId="1684">
        <row r="1">
          <cell r="G1" t="str">
            <v/>
          </cell>
        </row>
      </sheetData>
      <sheetData sheetId="1685">
        <row r="1">
          <cell r="G1" t="str">
            <v/>
          </cell>
        </row>
      </sheetData>
      <sheetData sheetId="1686">
        <row r="1">
          <cell r="G1" t="str">
            <v/>
          </cell>
        </row>
      </sheetData>
      <sheetData sheetId="1687">
        <row r="1">
          <cell r="G1" t="str">
            <v/>
          </cell>
        </row>
      </sheetData>
      <sheetData sheetId="1688">
        <row r="1">
          <cell r="G1" t="str">
            <v/>
          </cell>
        </row>
      </sheetData>
      <sheetData sheetId="1689">
        <row r="1">
          <cell r="G1" t="str">
            <v/>
          </cell>
        </row>
      </sheetData>
      <sheetData sheetId="1690">
        <row r="1">
          <cell r="G1">
            <v>0</v>
          </cell>
        </row>
      </sheetData>
      <sheetData sheetId="1691">
        <row r="1">
          <cell r="G1">
            <v>0</v>
          </cell>
        </row>
      </sheetData>
      <sheetData sheetId="1692">
        <row r="1">
          <cell r="G1">
            <v>0</v>
          </cell>
        </row>
      </sheetData>
      <sheetData sheetId="1693">
        <row r="1">
          <cell r="G1">
            <v>0</v>
          </cell>
        </row>
      </sheetData>
      <sheetData sheetId="1694">
        <row r="1">
          <cell r="G1">
            <v>0</v>
          </cell>
        </row>
      </sheetData>
      <sheetData sheetId="1695">
        <row r="1">
          <cell r="G1">
            <v>0</v>
          </cell>
        </row>
      </sheetData>
      <sheetData sheetId="1696">
        <row r="1">
          <cell r="G1">
            <v>0</v>
          </cell>
        </row>
      </sheetData>
      <sheetData sheetId="1697">
        <row r="1">
          <cell r="G1">
            <v>0</v>
          </cell>
        </row>
      </sheetData>
      <sheetData sheetId="1698">
        <row r="1">
          <cell r="G1">
            <v>0</v>
          </cell>
        </row>
      </sheetData>
      <sheetData sheetId="1699">
        <row r="1">
          <cell r="G1">
            <v>0</v>
          </cell>
        </row>
      </sheetData>
      <sheetData sheetId="1700">
        <row r="1">
          <cell r="G1">
            <v>0</v>
          </cell>
        </row>
      </sheetData>
      <sheetData sheetId="1701">
        <row r="1">
          <cell r="G1">
            <v>0</v>
          </cell>
        </row>
      </sheetData>
      <sheetData sheetId="1702">
        <row r="1">
          <cell r="G1">
            <v>0</v>
          </cell>
        </row>
      </sheetData>
      <sheetData sheetId="1703">
        <row r="1">
          <cell r="G1">
            <v>0</v>
          </cell>
        </row>
      </sheetData>
      <sheetData sheetId="1704">
        <row r="1">
          <cell r="G1">
            <v>0</v>
          </cell>
        </row>
      </sheetData>
      <sheetData sheetId="1705">
        <row r="1">
          <cell r="G1">
            <v>0</v>
          </cell>
        </row>
      </sheetData>
      <sheetData sheetId="1706">
        <row r="1">
          <cell r="G1">
            <v>0</v>
          </cell>
        </row>
      </sheetData>
      <sheetData sheetId="1707">
        <row r="1">
          <cell r="G1">
            <v>0</v>
          </cell>
        </row>
      </sheetData>
      <sheetData sheetId="1708">
        <row r="1">
          <cell r="G1">
            <v>0</v>
          </cell>
        </row>
      </sheetData>
      <sheetData sheetId="1709">
        <row r="1">
          <cell r="G1">
            <v>0</v>
          </cell>
        </row>
      </sheetData>
      <sheetData sheetId="1710">
        <row r="1">
          <cell r="G1">
            <v>0</v>
          </cell>
        </row>
      </sheetData>
      <sheetData sheetId="1711">
        <row r="1">
          <cell r="G1" t="str">
            <v/>
          </cell>
        </row>
      </sheetData>
      <sheetData sheetId="1712">
        <row r="1">
          <cell r="G1" t="str">
            <v/>
          </cell>
        </row>
      </sheetData>
      <sheetData sheetId="1713">
        <row r="1">
          <cell r="G1" t="str">
            <v/>
          </cell>
        </row>
      </sheetData>
      <sheetData sheetId="1714">
        <row r="1">
          <cell r="G1" t="str">
            <v/>
          </cell>
        </row>
      </sheetData>
      <sheetData sheetId="1715">
        <row r="1">
          <cell r="G1" t="str">
            <v/>
          </cell>
        </row>
      </sheetData>
      <sheetData sheetId="1716">
        <row r="1">
          <cell r="G1" t="str">
            <v/>
          </cell>
        </row>
      </sheetData>
      <sheetData sheetId="1717">
        <row r="1">
          <cell r="G1" t="str">
            <v/>
          </cell>
        </row>
      </sheetData>
      <sheetData sheetId="1718">
        <row r="1">
          <cell r="G1" t="str">
            <v/>
          </cell>
        </row>
      </sheetData>
      <sheetData sheetId="1719">
        <row r="1">
          <cell r="G1">
            <v>0</v>
          </cell>
        </row>
      </sheetData>
      <sheetData sheetId="1720">
        <row r="1">
          <cell r="G1">
            <v>0</v>
          </cell>
        </row>
      </sheetData>
      <sheetData sheetId="1721">
        <row r="1">
          <cell r="G1">
            <v>0</v>
          </cell>
        </row>
      </sheetData>
      <sheetData sheetId="1722">
        <row r="1">
          <cell r="G1" t="str">
            <v/>
          </cell>
        </row>
      </sheetData>
      <sheetData sheetId="1723">
        <row r="1">
          <cell r="G1">
            <v>0</v>
          </cell>
        </row>
      </sheetData>
      <sheetData sheetId="1724">
        <row r="1">
          <cell r="G1">
            <v>0</v>
          </cell>
        </row>
      </sheetData>
      <sheetData sheetId="1725">
        <row r="1">
          <cell r="G1">
            <v>0</v>
          </cell>
        </row>
      </sheetData>
      <sheetData sheetId="1726">
        <row r="1">
          <cell r="G1">
            <v>0</v>
          </cell>
        </row>
      </sheetData>
      <sheetData sheetId="1727">
        <row r="1">
          <cell r="G1">
            <v>0</v>
          </cell>
        </row>
      </sheetData>
      <sheetData sheetId="1728">
        <row r="1">
          <cell r="G1">
            <v>0</v>
          </cell>
        </row>
      </sheetData>
      <sheetData sheetId="1729">
        <row r="1">
          <cell r="G1">
            <v>0</v>
          </cell>
        </row>
      </sheetData>
      <sheetData sheetId="1730">
        <row r="1">
          <cell r="G1">
            <v>0</v>
          </cell>
        </row>
      </sheetData>
      <sheetData sheetId="1731">
        <row r="1">
          <cell r="G1">
            <v>0</v>
          </cell>
        </row>
      </sheetData>
      <sheetData sheetId="1732">
        <row r="1">
          <cell r="G1">
            <v>0</v>
          </cell>
        </row>
      </sheetData>
      <sheetData sheetId="1733">
        <row r="1">
          <cell r="G1">
            <v>0</v>
          </cell>
        </row>
      </sheetData>
      <sheetData sheetId="1734">
        <row r="1">
          <cell r="G1">
            <v>0</v>
          </cell>
        </row>
      </sheetData>
      <sheetData sheetId="1735">
        <row r="1">
          <cell r="G1">
            <v>0</v>
          </cell>
        </row>
      </sheetData>
      <sheetData sheetId="1736">
        <row r="1">
          <cell r="G1">
            <v>0</v>
          </cell>
        </row>
      </sheetData>
      <sheetData sheetId="1737">
        <row r="1">
          <cell r="G1">
            <v>0</v>
          </cell>
        </row>
      </sheetData>
      <sheetData sheetId="1738">
        <row r="1">
          <cell r="G1">
            <v>0</v>
          </cell>
        </row>
      </sheetData>
      <sheetData sheetId="1739">
        <row r="1">
          <cell r="G1">
            <v>0</v>
          </cell>
        </row>
      </sheetData>
      <sheetData sheetId="1740">
        <row r="1">
          <cell r="G1">
            <v>0</v>
          </cell>
        </row>
      </sheetData>
      <sheetData sheetId="1741">
        <row r="1">
          <cell r="G1">
            <v>0</v>
          </cell>
        </row>
      </sheetData>
      <sheetData sheetId="1742">
        <row r="1">
          <cell r="G1">
            <v>0</v>
          </cell>
        </row>
      </sheetData>
      <sheetData sheetId="1743">
        <row r="1">
          <cell r="G1">
            <v>0</v>
          </cell>
        </row>
      </sheetData>
      <sheetData sheetId="1744">
        <row r="1">
          <cell r="G1">
            <v>0</v>
          </cell>
        </row>
      </sheetData>
      <sheetData sheetId="1745">
        <row r="1">
          <cell r="G1">
            <v>0</v>
          </cell>
        </row>
      </sheetData>
      <sheetData sheetId="1746">
        <row r="1">
          <cell r="G1">
            <v>0</v>
          </cell>
        </row>
      </sheetData>
      <sheetData sheetId="1747">
        <row r="1">
          <cell r="G1">
            <v>0</v>
          </cell>
        </row>
      </sheetData>
      <sheetData sheetId="1748">
        <row r="1">
          <cell r="G1">
            <v>0</v>
          </cell>
        </row>
      </sheetData>
      <sheetData sheetId="1749">
        <row r="1">
          <cell r="G1">
            <v>0</v>
          </cell>
        </row>
      </sheetData>
      <sheetData sheetId="1750">
        <row r="1">
          <cell r="G1">
            <v>0</v>
          </cell>
        </row>
      </sheetData>
      <sheetData sheetId="1751">
        <row r="1">
          <cell r="G1" t="str">
            <v/>
          </cell>
        </row>
      </sheetData>
      <sheetData sheetId="1752">
        <row r="1">
          <cell r="G1">
            <v>0</v>
          </cell>
        </row>
      </sheetData>
      <sheetData sheetId="1753">
        <row r="1">
          <cell r="G1">
            <v>0</v>
          </cell>
        </row>
      </sheetData>
      <sheetData sheetId="1754">
        <row r="1">
          <cell r="G1">
            <v>0</v>
          </cell>
        </row>
      </sheetData>
      <sheetData sheetId="1755">
        <row r="1">
          <cell r="G1">
            <v>0</v>
          </cell>
        </row>
      </sheetData>
      <sheetData sheetId="1756">
        <row r="1">
          <cell r="G1">
            <v>0</v>
          </cell>
        </row>
      </sheetData>
      <sheetData sheetId="1757">
        <row r="1">
          <cell r="G1">
            <v>0</v>
          </cell>
        </row>
      </sheetData>
      <sheetData sheetId="1758">
        <row r="1">
          <cell r="G1">
            <v>0</v>
          </cell>
        </row>
      </sheetData>
      <sheetData sheetId="1759">
        <row r="1">
          <cell r="G1">
            <v>0</v>
          </cell>
        </row>
      </sheetData>
      <sheetData sheetId="1760">
        <row r="1">
          <cell r="G1">
            <v>0</v>
          </cell>
        </row>
      </sheetData>
      <sheetData sheetId="1761">
        <row r="1">
          <cell r="G1">
            <v>0</v>
          </cell>
        </row>
      </sheetData>
      <sheetData sheetId="1762">
        <row r="1">
          <cell r="G1">
            <v>0</v>
          </cell>
        </row>
      </sheetData>
      <sheetData sheetId="1763">
        <row r="1">
          <cell r="G1">
            <v>0</v>
          </cell>
        </row>
      </sheetData>
      <sheetData sheetId="1764">
        <row r="1">
          <cell r="G1">
            <v>0</v>
          </cell>
        </row>
      </sheetData>
      <sheetData sheetId="1765">
        <row r="1">
          <cell r="G1">
            <v>0</v>
          </cell>
        </row>
      </sheetData>
      <sheetData sheetId="1766">
        <row r="1">
          <cell r="G1">
            <v>0</v>
          </cell>
        </row>
      </sheetData>
      <sheetData sheetId="1767">
        <row r="1">
          <cell r="G1">
            <v>0</v>
          </cell>
        </row>
      </sheetData>
      <sheetData sheetId="1768">
        <row r="1">
          <cell r="G1">
            <v>0</v>
          </cell>
        </row>
      </sheetData>
      <sheetData sheetId="1769">
        <row r="1">
          <cell r="G1">
            <v>0</v>
          </cell>
        </row>
      </sheetData>
      <sheetData sheetId="1770">
        <row r="1">
          <cell r="G1">
            <v>0</v>
          </cell>
        </row>
      </sheetData>
      <sheetData sheetId="1771">
        <row r="1">
          <cell r="G1">
            <v>0</v>
          </cell>
        </row>
      </sheetData>
      <sheetData sheetId="1772">
        <row r="1">
          <cell r="G1">
            <v>0</v>
          </cell>
        </row>
      </sheetData>
      <sheetData sheetId="1773">
        <row r="1">
          <cell r="G1" t="str">
            <v xml:space="preserve"> </v>
          </cell>
        </row>
      </sheetData>
      <sheetData sheetId="1774">
        <row r="1">
          <cell r="G1" t="str">
            <v xml:space="preserve"> </v>
          </cell>
        </row>
      </sheetData>
      <sheetData sheetId="1775">
        <row r="1">
          <cell r="G1">
            <v>0</v>
          </cell>
        </row>
      </sheetData>
      <sheetData sheetId="1776">
        <row r="1">
          <cell r="G1">
            <v>0</v>
          </cell>
        </row>
      </sheetData>
      <sheetData sheetId="1777">
        <row r="1">
          <cell r="G1">
            <v>0</v>
          </cell>
        </row>
      </sheetData>
      <sheetData sheetId="1778">
        <row r="1">
          <cell r="G1">
            <v>0</v>
          </cell>
        </row>
      </sheetData>
      <sheetData sheetId="1779">
        <row r="1">
          <cell r="G1">
            <v>0</v>
          </cell>
        </row>
      </sheetData>
      <sheetData sheetId="1780">
        <row r="1">
          <cell r="G1">
            <v>0</v>
          </cell>
        </row>
      </sheetData>
      <sheetData sheetId="1781">
        <row r="1">
          <cell r="G1">
            <v>0</v>
          </cell>
        </row>
      </sheetData>
      <sheetData sheetId="1782">
        <row r="1">
          <cell r="G1">
            <v>0</v>
          </cell>
        </row>
      </sheetData>
      <sheetData sheetId="1783">
        <row r="1">
          <cell r="G1">
            <v>0</v>
          </cell>
        </row>
      </sheetData>
      <sheetData sheetId="1784">
        <row r="1">
          <cell r="G1">
            <v>0</v>
          </cell>
        </row>
      </sheetData>
      <sheetData sheetId="1785">
        <row r="1">
          <cell r="G1">
            <v>0</v>
          </cell>
        </row>
      </sheetData>
      <sheetData sheetId="1786">
        <row r="1">
          <cell r="G1">
            <v>0</v>
          </cell>
        </row>
      </sheetData>
      <sheetData sheetId="1787">
        <row r="1">
          <cell r="G1">
            <v>0</v>
          </cell>
        </row>
      </sheetData>
      <sheetData sheetId="1788">
        <row r="1">
          <cell r="G1">
            <v>0</v>
          </cell>
        </row>
      </sheetData>
      <sheetData sheetId="1789">
        <row r="1">
          <cell r="G1">
            <v>0</v>
          </cell>
        </row>
      </sheetData>
      <sheetData sheetId="1790">
        <row r="1">
          <cell r="G1">
            <v>0</v>
          </cell>
        </row>
      </sheetData>
      <sheetData sheetId="1791">
        <row r="1">
          <cell r="G1">
            <v>0</v>
          </cell>
        </row>
      </sheetData>
      <sheetData sheetId="1792">
        <row r="1">
          <cell r="G1">
            <v>0</v>
          </cell>
        </row>
      </sheetData>
      <sheetData sheetId="1793">
        <row r="1">
          <cell r="G1">
            <v>0</v>
          </cell>
        </row>
      </sheetData>
      <sheetData sheetId="1794">
        <row r="1">
          <cell r="G1">
            <v>0</v>
          </cell>
        </row>
      </sheetData>
      <sheetData sheetId="1795">
        <row r="1">
          <cell r="G1">
            <v>0</v>
          </cell>
        </row>
      </sheetData>
      <sheetData sheetId="1796">
        <row r="1">
          <cell r="G1">
            <v>0</v>
          </cell>
        </row>
      </sheetData>
      <sheetData sheetId="1797">
        <row r="1">
          <cell r="G1">
            <v>0</v>
          </cell>
        </row>
      </sheetData>
      <sheetData sheetId="1798">
        <row r="1">
          <cell r="G1">
            <v>0</v>
          </cell>
        </row>
      </sheetData>
      <sheetData sheetId="1799">
        <row r="1">
          <cell r="G1">
            <v>0</v>
          </cell>
        </row>
      </sheetData>
      <sheetData sheetId="1800">
        <row r="1">
          <cell r="G1">
            <v>0</v>
          </cell>
        </row>
      </sheetData>
      <sheetData sheetId="1801">
        <row r="1">
          <cell r="G1">
            <v>0</v>
          </cell>
        </row>
      </sheetData>
      <sheetData sheetId="1802">
        <row r="1">
          <cell r="G1">
            <v>0</v>
          </cell>
        </row>
      </sheetData>
      <sheetData sheetId="1803">
        <row r="1">
          <cell r="G1">
            <v>0</v>
          </cell>
        </row>
      </sheetData>
      <sheetData sheetId="1804">
        <row r="1">
          <cell r="G1" t="str">
            <v/>
          </cell>
        </row>
      </sheetData>
      <sheetData sheetId="1805">
        <row r="1">
          <cell r="G1">
            <v>0</v>
          </cell>
        </row>
      </sheetData>
      <sheetData sheetId="1806">
        <row r="1">
          <cell r="G1">
            <v>0</v>
          </cell>
        </row>
      </sheetData>
      <sheetData sheetId="1807">
        <row r="1">
          <cell r="G1" t="str">
            <v/>
          </cell>
        </row>
      </sheetData>
      <sheetData sheetId="1808">
        <row r="1">
          <cell r="G1">
            <v>0</v>
          </cell>
        </row>
      </sheetData>
      <sheetData sheetId="1809">
        <row r="1">
          <cell r="G1">
            <v>0</v>
          </cell>
        </row>
      </sheetData>
      <sheetData sheetId="1810">
        <row r="1">
          <cell r="G1">
            <v>0</v>
          </cell>
        </row>
      </sheetData>
      <sheetData sheetId="1811">
        <row r="1">
          <cell r="G1" t="str">
            <v/>
          </cell>
        </row>
      </sheetData>
      <sheetData sheetId="1812">
        <row r="1">
          <cell r="G1">
            <v>0</v>
          </cell>
        </row>
      </sheetData>
      <sheetData sheetId="1813">
        <row r="1">
          <cell r="G1">
            <v>0</v>
          </cell>
        </row>
      </sheetData>
      <sheetData sheetId="1814">
        <row r="1">
          <cell r="G1" t="str">
            <v/>
          </cell>
        </row>
      </sheetData>
      <sheetData sheetId="1815">
        <row r="1">
          <cell r="G1" t="str">
            <v/>
          </cell>
        </row>
      </sheetData>
      <sheetData sheetId="1816">
        <row r="1">
          <cell r="G1">
            <v>0</v>
          </cell>
        </row>
      </sheetData>
      <sheetData sheetId="1817">
        <row r="1">
          <cell r="G1">
            <v>0</v>
          </cell>
        </row>
      </sheetData>
      <sheetData sheetId="1818">
        <row r="1">
          <cell r="G1" t="str">
            <v/>
          </cell>
        </row>
      </sheetData>
      <sheetData sheetId="1819">
        <row r="1">
          <cell r="G1" t="str">
            <v/>
          </cell>
        </row>
      </sheetData>
      <sheetData sheetId="1820">
        <row r="1">
          <cell r="G1">
            <v>0</v>
          </cell>
        </row>
      </sheetData>
      <sheetData sheetId="1821">
        <row r="1">
          <cell r="G1" t="str">
            <v/>
          </cell>
        </row>
      </sheetData>
      <sheetData sheetId="1822">
        <row r="1">
          <cell r="G1" t="str">
            <v/>
          </cell>
        </row>
      </sheetData>
      <sheetData sheetId="1823">
        <row r="1">
          <cell r="G1" t="str">
            <v/>
          </cell>
        </row>
      </sheetData>
      <sheetData sheetId="1824">
        <row r="1">
          <cell r="G1" t="str">
            <v/>
          </cell>
        </row>
      </sheetData>
      <sheetData sheetId="1825">
        <row r="1">
          <cell r="G1" t="str">
            <v/>
          </cell>
        </row>
      </sheetData>
      <sheetData sheetId="1826">
        <row r="1">
          <cell r="G1" t="str">
            <v/>
          </cell>
        </row>
      </sheetData>
      <sheetData sheetId="1827">
        <row r="1">
          <cell r="G1" t="str">
            <v/>
          </cell>
        </row>
      </sheetData>
      <sheetData sheetId="1828">
        <row r="1">
          <cell r="G1" t="str">
            <v/>
          </cell>
        </row>
      </sheetData>
      <sheetData sheetId="1829">
        <row r="1">
          <cell r="G1">
            <v>0</v>
          </cell>
        </row>
      </sheetData>
      <sheetData sheetId="1830">
        <row r="1">
          <cell r="G1">
            <v>0</v>
          </cell>
        </row>
      </sheetData>
      <sheetData sheetId="1831">
        <row r="1">
          <cell r="G1">
            <v>0</v>
          </cell>
        </row>
      </sheetData>
      <sheetData sheetId="1832">
        <row r="1">
          <cell r="G1">
            <v>0</v>
          </cell>
        </row>
      </sheetData>
      <sheetData sheetId="1833">
        <row r="1">
          <cell r="G1">
            <v>0</v>
          </cell>
        </row>
      </sheetData>
      <sheetData sheetId="1834">
        <row r="1">
          <cell r="G1">
            <v>0</v>
          </cell>
        </row>
      </sheetData>
      <sheetData sheetId="1835">
        <row r="1">
          <cell r="G1">
            <v>0</v>
          </cell>
        </row>
      </sheetData>
      <sheetData sheetId="1836">
        <row r="1">
          <cell r="G1">
            <v>0</v>
          </cell>
        </row>
      </sheetData>
      <sheetData sheetId="1837">
        <row r="1">
          <cell r="G1">
            <v>0</v>
          </cell>
        </row>
      </sheetData>
      <sheetData sheetId="1838">
        <row r="1">
          <cell r="G1">
            <v>0</v>
          </cell>
        </row>
      </sheetData>
      <sheetData sheetId="1839">
        <row r="1">
          <cell r="G1">
            <v>0</v>
          </cell>
        </row>
      </sheetData>
      <sheetData sheetId="1840">
        <row r="1">
          <cell r="G1">
            <v>0</v>
          </cell>
        </row>
      </sheetData>
      <sheetData sheetId="1841">
        <row r="1">
          <cell r="G1">
            <v>0</v>
          </cell>
        </row>
      </sheetData>
      <sheetData sheetId="1842">
        <row r="1">
          <cell r="G1">
            <v>0</v>
          </cell>
        </row>
      </sheetData>
      <sheetData sheetId="1843">
        <row r="1">
          <cell r="G1">
            <v>0</v>
          </cell>
        </row>
      </sheetData>
      <sheetData sheetId="1844">
        <row r="1">
          <cell r="G1">
            <v>0</v>
          </cell>
        </row>
      </sheetData>
      <sheetData sheetId="1845">
        <row r="1">
          <cell r="G1">
            <v>0</v>
          </cell>
        </row>
      </sheetData>
      <sheetData sheetId="1846">
        <row r="1">
          <cell r="G1">
            <v>0</v>
          </cell>
        </row>
      </sheetData>
      <sheetData sheetId="1847">
        <row r="1">
          <cell r="G1">
            <v>0</v>
          </cell>
        </row>
      </sheetData>
      <sheetData sheetId="1848">
        <row r="1">
          <cell r="G1">
            <v>0</v>
          </cell>
        </row>
      </sheetData>
      <sheetData sheetId="1849">
        <row r="1">
          <cell r="G1">
            <v>0</v>
          </cell>
        </row>
      </sheetData>
      <sheetData sheetId="1850">
        <row r="1">
          <cell r="G1" t="str">
            <v/>
          </cell>
        </row>
      </sheetData>
      <sheetData sheetId="1851">
        <row r="1">
          <cell r="G1" t="str">
            <v/>
          </cell>
        </row>
      </sheetData>
      <sheetData sheetId="1852">
        <row r="1">
          <cell r="G1">
            <v>0</v>
          </cell>
        </row>
      </sheetData>
      <sheetData sheetId="1853">
        <row r="1">
          <cell r="G1" t="str">
            <v/>
          </cell>
        </row>
      </sheetData>
      <sheetData sheetId="1854">
        <row r="1">
          <cell r="G1" t="str">
            <v/>
          </cell>
        </row>
      </sheetData>
      <sheetData sheetId="1855">
        <row r="1">
          <cell r="G1" t="str">
            <v/>
          </cell>
        </row>
      </sheetData>
      <sheetData sheetId="1856">
        <row r="1">
          <cell r="G1" t="str">
            <v/>
          </cell>
        </row>
      </sheetData>
      <sheetData sheetId="1857">
        <row r="1">
          <cell r="G1" t="str">
            <v/>
          </cell>
        </row>
      </sheetData>
      <sheetData sheetId="1858">
        <row r="1">
          <cell r="G1">
            <v>0</v>
          </cell>
        </row>
      </sheetData>
      <sheetData sheetId="1859">
        <row r="1">
          <cell r="G1">
            <v>0</v>
          </cell>
        </row>
      </sheetData>
      <sheetData sheetId="1860">
        <row r="1">
          <cell r="G1">
            <v>0</v>
          </cell>
        </row>
      </sheetData>
      <sheetData sheetId="1861">
        <row r="1">
          <cell r="G1">
            <v>0</v>
          </cell>
        </row>
      </sheetData>
      <sheetData sheetId="1862">
        <row r="1">
          <cell r="G1">
            <v>0</v>
          </cell>
        </row>
      </sheetData>
      <sheetData sheetId="1863">
        <row r="1">
          <cell r="G1" t="str">
            <v/>
          </cell>
        </row>
      </sheetData>
      <sheetData sheetId="1864">
        <row r="1">
          <cell r="G1">
            <v>0</v>
          </cell>
        </row>
      </sheetData>
      <sheetData sheetId="1865">
        <row r="1">
          <cell r="G1" t="str">
            <v/>
          </cell>
        </row>
      </sheetData>
      <sheetData sheetId="1866">
        <row r="1">
          <cell r="G1" t="str">
            <v/>
          </cell>
        </row>
      </sheetData>
      <sheetData sheetId="1867">
        <row r="1">
          <cell r="G1" t="str">
            <v/>
          </cell>
        </row>
      </sheetData>
      <sheetData sheetId="1868">
        <row r="1">
          <cell r="G1" t="str">
            <v/>
          </cell>
        </row>
      </sheetData>
      <sheetData sheetId="1869">
        <row r="1">
          <cell r="G1" t="str">
            <v/>
          </cell>
        </row>
      </sheetData>
      <sheetData sheetId="1870">
        <row r="1">
          <cell r="G1" t="str">
            <v/>
          </cell>
        </row>
      </sheetData>
      <sheetData sheetId="1871">
        <row r="1">
          <cell r="G1" t="str">
            <v/>
          </cell>
        </row>
      </sheetData>
      <sheetData sheetId="1872">
        <row r="1">
          <cell r="G1" t="str">
            <v/>
          </cell>
        </row>
      </sheetData>
      <sheetData sheetId="1873">
        <row r="1">
          <cell r="G1" t="str">
            <v/>
          </cell>
        </row>
      </sheetData>
      <sheetData sheetId="1874">
        <row r="1">
          <cell r="G1" t="str">
            <v/>
          </cell>
        </row>
      </sheetData>
      <sheetData sheetId="1875">
        <row r="1">
          <cell r="G1" t="str">
            <v/>
          </cell>
        </row>
      </sheetData>
      <sheetData sheetId="1876">
        <row r="1">
          <cell r="G1" t="str">
            <v/>
          </cell>
        </row>
      </sheetData>
      <sheetData sheetId="1877">
        <row r="1">
          <cell r="G1" t="str">
            <v/>
          </cell>
        </row>
      </sheetData>
      <sheetData sheetId="1878">
        <row r="1">
          <cell r="G1" t="str">
            <v/>
          </cell>
        </row>
      </sheetData>
      <sheetData sheetId="1879">
        <row r="1">
          <cell r="G1" t="str">
            <v/>
          </cell>
        </row>
      </sheetData>
      <sheetData sheetId="1880">
        <row r="1">
          <cell r="G1" t="str">
            <v/>
          </cell>
        </row>
      </sheetData>
      <sheetData sheetId="1881">
        <row r="1">
          <cell r="G1" t="str">
            <v/>
          </cell>
        </row>
      </sheetData>
      <sheetData sheetId="1882">
        <row r="1">
          <cell r="G1">
            <v>0</v>
          </cell>
        </row>
      </sheetData>
      <sheetData sheetId="1883">
        <row r="1">
          <cell r="G1" t="str">
            <v/>
          </cell>
        </row>
      </sheetData>
      <sheetData sheetId="1884">
        <row r="1">
          <cell r="G1" t="str">
            <v/>
          </cell>
        </row>
      </sheetData>
      <sheetData sheetId="1885">
        <row r="1">
          <cell r="G1" t="str">
            <v/>
          </cell>
        </row>
      </sheetData>
      <sheetData sheetId="1886">
        <row r="1">
          <cell r="G1" t="str">
            <v/>
          </cell>
        </row>
      </sheetData>
      <sheetData sheetId="1887">
        <row r="1">
          <cell r="G1">
            <v>0</v>
          </cell>
        </row>
      </sheetData>
      <sheetData sheetId="1888">
        <row r="1">
          <cell r="G1">
            <v>0</v>
          </cell>
        </row>
      </sheetData>
      <sheetData sheetId="1889">
        <row r="1">
          <cell r="G1" t="str">
            <v/>
          </cell>
        </row>
      </sheetData>
      <sheetData sheetId="1890">
        <row r="1">
          <cell r="G1" t="str">
            <v/>
          </cell>
        </row>
      </sheetData>
      <sheetData sheetId="1891">
        <row r="1">
          <cell r="G1" t="str">
            <v/>
          </cell>
        </row>
      </sheetData>
      <sheetData sheetId="1892">
        <row r="1">
          <cell r="G1" t="str">
            <v/>
          </cell>
        </row>
      </sheetData>
      <sheetData sheetId="1893">
        <row r="1">
          <cell r="G1">
            <v>0</v>
          </cell>
        </row>
      </sheetData>
      <sheetData sheetId="1894">
        <row r="1">
          <cell r="G1" t="str">
            <v/>
          </cell>
        </row>
      </sheetData>
      <sheetData sheetId="1895">
        <row r="1">
          <cell r="G1">
            <v>0</v>
          </cell>
        </row>
      </sheetData>
      <sheetData sheetId="1896">
        <row r="1">
          <cell r="G1" t="str">
            <v/>
          </cell>
        </row>
      </sheetData>
      <sheetData sheetId="1897">
        <row r="1">
          <cell r="G1" t="str">
            <v/>
          </cell>
        </row>
      </sheetData>
      <sheetData sheetId="1898">
        <row r="1">
          <cell r="G1" t="str">
            <v/>
          </cell>
        </row>
      </sheetData>
      <sheetData sheetId="1899">
        <row r="1">
          <cell r="G1" t="str">
            <v/>
          </cell>
        </row>
      </sheetData>
      <sheetData sheetId="1900">
        <row r="1">
          <cell r="G1">
            <v>0</v>
          </cell>
        </row>
      </sheetData>
      <sheetData sheetId="1901">
        <row r="1">
          <cell r="G1" t="str">
            <v/>
          </cell>
        </row>
      </sheetData>
      <sheetData sheetId="1902">
        <row r="1">
          <cell r="G1" t="str">
            <v/>
          </cell>
        </row>
      </sheetData>
      <sheetData sheetId="1903">
        <row r="1">
          <cell r="G1" t="str">
            <v/>
          </cell>
        </row>
      </sheetData>
      <sheetData sheetId="1904">
        <row r="1">
          <cell r="G1">
            <v>0</v>
          </cell>
        </row>
      </sheetData>
      <sheetData sheetId="1905">
        <row r="1">
          <cell r="G1">
            <v>0</v>
          </cell>
        </row>
      </sheetData>
      <sheetData sheetId="1906">
        <row r="1">
          <cell r="G1">
            <v>0</v>
          </cell>
        </row>
      </sheetData>
      <sheetData sheetId="1907">
        <row r="1">
          <cell r="G1">
            <v>0</v>
          </cell>
        </row>
      </sheetData>
      <sheetData sheetId="1908">
        <row r="1">
          <cell r="G1">
            <v>0</v>
          </cell>
        </row>
      </sheetData>
      <sheetData sheetId="1909">
        <row r="1">
          <cell r="G1">
            <v>0</v>
          </cell>
        </row>
      </sheetData>
      <sheetData sheetId="1910">
        <row r="1">
          <cell r="G1">
            <v>0</v>
          </cell>
        </row>
      </sheetData>
      <sheetData sheetId="1911">
        <row r="1">
          <cell r="G1">
            <v>0</v>
          </cell>
        </row>
      </sheetData>
      <sheetData sheetId="1912">
        <row r="1">
          <cell r="G1">
            <v>0</v>
          </cell>
        </row>
      </sheetData>
      <sheetData sheetId="1913">
        <row r="1">
          <cell r="G1">
            <v>0</v>
          </cell>
        </row>
      </sheetData>
      <sheetData sheetId="1914">
        <row r="1">
          <cell r="G1">
            <v>0</v>
          </cell>
        </row>
      </sheetData>
      <sheetData sheetId="1915">
        <row r="1">
          <cell r="G1" t="str">
            <v/>
          </cell>
        </row>
      </sheetData>
      <sheetData sheetId="1916">
        <row r="1">
          <cell r="G1" t="str">
            <v/>
          </cell>
        </row>
      </sheetData>
      <sheetData sheetId="1917">
        <row r="1">
          <cell r="G1" t="str">
            <v/>
          </cell>
        </row>
      </sheetData>
      <sheetData sheetId="1918">
        <row r="1">
          <cell r="G1" t="str">
            <v/>
          </cell>
        </row>
      </sheetData>
      <sheetData sheetId="1919">
        <row r="1">
          <cell r="G1" t="str">
            <v/>
          </cell>
        </row>
      </sheetData>
      <sheetData sheetId="1920">
        <row r="1">
          <cell r="G1" t="str">
            <v/>
          </cell>
        </row>
      </sheetData>
      <sheetData sheetId="1921">
        <row r="1">
          <cell r="G1" t="str">
            <v/>
          </cell>
        </row>
      </sheetData>
      <sheetData sheetId="1922">
        <row r="1">
          <cell r="G1" t="str">
            <v/>
          </cell>
        </row>
      </sheetData>
      <sheetData sheetId="1923">
        <row r="1">
          <cell r="G1" t="str">
            <v/>
          </cell>
        </row>
      </sheetData>
      <sheetData sheetId="1924">
        <row r="1">
          <cell r="G1" t="str">
            <v/>
          </cell>
        </row>
      </sheetData>
      <sheetData sheetId="1925">
        <row r="1">
          <cell r="G1" t="str">
            <v/>
          </cell>
        </row>
      </sheetData>
      <sheetData sheetId="1926">
        <row r="1">
          <cell r="G1" t="str">
            <v/>
          </cell>
        </row>
      </sheetData>
      <sheetData sheetId="1927">
        <row r="1">
          <cell r="G1" t="str">
            <v/>
          </cell>
        </row>
      </sheetData>
      <sheetData sheetId="1928">
        <row r="1">
          <cell r="G1" t="str">
            <v/>
          </cell>
        </row>
      </sheetData>
      <sheetData sheetId="1929">
        <row r="1">
          <cell r="G1" t="str">
            <v/>
          </cell>
        </row>
      </sheetData>
      <sheetData sheetId="1930">
        <row r="1">
          <cell r="G1" t="str">
            <v/>
          </cell>
        </row>
      </sheetData>
      <sheetData sheetId="1931">
        <row r="1">
          <cell r="G1" t="str">
            <v/>
          </cell>
        </row>
      </sheetData>
      <sheetData sheetId="1932">
        <row r="1">
          <cell r="G1" t="str">
            <v/>
          </cell>
        </row>
      </sheetData>
      <sheetData sheetId="1933">
        <row r="1">
          <cell r="G1" t="str">
            <v/>
          </cell>
        </row>
      </sheetData>
      <sheetData sheetId="1934">
        <row r="1">
          <cell r="G1" t="str">
            <v/>
          </cell>
        </row>
      </sheetData>
      <sheetData sheetId="1935">
        <row r="1">
          <cell r="G1" t="str">
            <v/>
          </cell>
        </row>
      </sheetData>
      <sheetData sheetId="1936">
        <row r="1">
          <cell r="G1" t="str">
            <v/>
          </cell>
        </row>
      </sheetData>
      <sheetData sheetId="1937">
        <row r="1">
          <cell r="G1" t="str">
            <v/>
          </cell>
        </row>
      </sheetData>
      <sheetData sheetId="1938">
        <row r="1">
          <cell r="G1" t="str">
            <v/>
          </cell>
        </row>
      </sheetData>
      <sheetData sheetId="1939">
        <row r="1">
          <cell r="G1" t="str">
            <v/>
          </cell>
        </row>
      </sheetData>
      <sheetData sheetId="1940">
        <row r="1">
          <cell r="G1" t="str">
            <v/>
          </cell>
        </row>
      </sheetData>
      <sheetData sheetId="1941">
        <row r="1">
          <cell r="G1" t="str">
            <v/>
          </cell>
        </row>
      </sheetData>
      <sheetData sheetId="1942">
        <row r="1">
          <cell r="G1" t="str">
            <v/>
          </cell>
        </row>
      </sheetData>
      <sheetData sheetId="1943">
        <row r="1">
          <cell r="G1" t="str">
            <v/>
          </cell>
        </row>
      </sheetData>
      <sheetData sheetId="1944">
        <row r="1">
          <cell r="G1" t="str">
            <v/>
          </cell>
        </row>
      </sheetData>
      <sheetData sheetId="1945">
        <row r="1">
          <cell r="G1" t="str">
            <v/>
          </cell>
        </row>
      </sheetData>
      <sheetData sheetId="1946">
        <row r="1">
          <cell r="G1" t="str">
            <v/>
          </cell>
        </row>
      </sheetData>
      <sheetData sheetId="1947">
        <row r="1">
          <cell r="G1" t="str">
            <v/>
          </cell>
        </row>
      </sheetData>
      <sheetData sheetId="1948">
        <row r="1">
          <cell r="G1" t="str">
            <v/>
          </cell>
        </row>
      </sheetData>
      <sheetData sheetId="1949">
        <row r="1">
          <cell r="G1" t="str">
            <v/>
          </cell>
        </row>
      </sheetData>
      <sheetData sheetId="1950">
        <row r="1">
          <cell r="G1" t="str">
            <v/>
          </cell>
        </row>
      </sheetData>
      <sheetData sheetId="1951">
        <row r="1">
          <cell r="G1" t="str">
            <v/>
          </cell>
        </row>
      </sheetData>
      <sheetData sheetId="1952">
        <row r="1">
          <cell r="G1" t="str">
            <v/>
          </cell>
        </row>
      </sheetData>
      <sheetData sheetId="1953">
        <row r="1">
          <cell r="G1" t="str">
            <v/>
          </cell>
        </row>
      </sheetData>
      <sheetData sheetId="1954">
        <row r="1">
          <cell r="G1" t="str">
            <v/>
          </cell>
        </row>
      </sheetData>
      <sheetData sheetId="1955">
        <row r="1">
          <cell r="G1" t="str">
            <v/>
          </cell>
        </row>
      </sheetData>
      <sheetData sheetId="1956">
        <row r="1">
          <cell r="G1" t="str">
            <v/>
          </cell>
        </row>
      </sheetData>
      <sheetData sheetId="1957">
        <row r="1">
          <cell r="G1" t="str">
            <v/>
          </cell>
        </row>
      </sheetData>
      <sheetData sheetId="1958">
        <row r="1">
          <cell r="G1" t="str">
            <v/>
          </cell>
        </row>
      </sheetData>
      <sheetData sheetId="1959">
        <row r="1">
          <cell r="G1" t="str">
            <v/>
          </cell>
        </row>
      </sheetData>
      <sheetData sheetId="1960">
        <row r="1">
          <cell r="G1" t="str">
            <v/>
          </cell>
        </row>
      </sheetData>
      <sheetData sheetId="1961">
        <row r="1">
          <cell r="G1" t="str">
            <v/>
          </cell>
        </row>
      </sheetData>
      <sheetData sheetId="1962">
        <row r="1">
          <cell r="G1" t="str">
            <v/>
          </cell>
        </row>
      </sheetData>
      <sheetData sheetId="1963">
        <row r="1">
          <cell r="G1" t="str">
            <v/>
          </cell>
        </row>
      </sheetData>
      <sheetData sheetId="1964">
        <row r="1">
          <cell r="G1" t="str">
            <v/>
          </cell>
        </row>
      </sheetData>
      <sheetData sheetId="1965">
        <row r="1">
          <cell r="G1" t="str">
            <v/>
          </cell>
        </row>
      </sheetData>
      <sheetData sheetId="1966">
        <row r="1">
          <cell r="G1" t="str">
            <v/>
          </cell>
        </row>
      </sheetData>
      <sheetData sheetId="1967">
        <row r="1">
          <cell r="G1" t="str">
            <v/>
          </cell>
        </row>
      </sheetData>
      <sheetData sheetId="1968">
        <row r="1">
          <cell r="G1" t="str">
            <v/>
          </cell>
        </row>
      </sheetData>
      <sheetData sheetId="1969">
        <row r="1">
          <cell r="G1" t="str">
            <v/>
          </cell>
        </row>
      </sheetData>
      <sheetData sheetId="1970">
        <row r="1">
          <cell r="G1" t="str">
            <v/>
          </cell>
        </row>
      </sheetData>
      <sheetData sheetId="1971">
        <row r="1">
          <cell r="G1" t="str">
            <v/>
          </cell>
        </row>
      </sheetData>
      <sheetData sheetId="1972">
        <row r="1">
          <cell r="G1" t="str">
            <v/>
          </cell>
        </row>
      </sheetData>
      <sheetData sheetId="1973">
        <row r="1">
          <cell r="G1" t="str">
            <v/>
          </cell>
        </row>
      </sheetData>
      <sheetData sheetId="1974">
        <row r="1">
          <cell r="G1" t="str">
            <v/>
          </cell>
        </row>
      </sheetData>
      <sheetData sheetId="1975">
        <row r="1">
          <cell r="G1" t="str">
            <v/>
          </cell>
        </row>
      </sheetData>
      <sheetData sheetId="1976">
        <row r="1">
          <cell r="G1" t="str">
            <v/>
          </cell>
        </row>
      </sheetData>
      <sheetData sheetId="1977">
        <row r="1">
          <cell r="G1" t="str">
            <v/>
          </cell>
        </row>
      </sheetData>
      <sheetData sheetId="1978">
        <row r="1">
          <cell r="G1" t="str">
            <v/>
          </cell>
        </row>
      </sheetData>
      <sheetData sheetId="1979">
        <row r="1">
          <cell r="G1" t="str">
            <v/>
          </cell>
        </row>
      </sheetData>
      <sheetData sheetId="1980">
        <row r="1">
          <cell r="G1" t="str">
            <v/>
          </cell>
        </row>
      </sheetData>
      <sheetData sheetId="1981">
        <row r="1">
          <cell r="G1" t="str">
            <v/>
          </cell>
        </row>
      </sheetData>
      <sheetData sheetId="1982">
        <row r="1">
          <cell r="G1" t="str">
            <v/>
          </cell>
        </row>
      </sheetData>
      <sheetData sheetId="1983">
        <row r="1">
          <cell r="G1" t="str">
            <v/>
          </cell>
        </row>
      </sheetData>
      <sheetData sheetId="1984">
        <row r="1">
          <cell r="G1" t="str">
            <v/>
          </cell>
        </row>
      </sheetData>
      <sheetData sheetId="1985">
        <row r="1">
          <cell r="G1" t="str">
            <v/>
          </cell>
        </row>
      </sheetData>
      <sheetData sheetId="1986">
        <row r="1">
          <cell r="G1" t="str">
            <v/>
          </cell>
        </row>
      </sheetData>
      <sheetData sheetId="1987">
        <row r="1">
          <cell r="G1" t="str">
            <v/>
          </cell>
        </row>
      </sheetData>
      <sheetData sheetId="1988">
        <row r="1">
          <cell r="G1" t="str">
            <v/>
          </cell>
        </row>
      </sheetData>
      <sheetData sheetId="1989">
        <row r="1">
          <cell r="G1" t="str">
            <v/>
          </cell>
        </row>
      </sheetData>
      <sheetData sheetId="1990">
        <row r="1">
          <cell r="G1" t="str">
            <v/>
          </cell>
        </row>
      </sheetData>
      <sheetData sheetId="1991">
        <row r="1">
          <cell r="G1" t="str">
            <v/>
          </cell>
        </row>
      </sheetData>
      <sheetData sheetId="1992">
        <row r="1">
          <cell r="G1" t="str">
            <v/>
          </cell>
        </row>
      </sheetData>
      <sheetData sheetId="1993">
        <row r="1">
          <cell r="G1" t="str">
            <v/>
          </cell>
        </row>
      </sheetData>
      <sheetData sheetId="1994">
        <row r="1">
          <cell r="G1" t="str">
            <v/>
          </cell>
        </row>
      </sheetData>
      <sheetData sheetId="1995">
        <row r="1">
          <cell r="G1" t="str">
            <v/>
          </cell>
        </row>
      </sheetData>
      <sheetData sheetId="1996">
        <row r="1">
          <cell r="G1" t="str">
            <v/>
          </cell>
        </row>
      </sheetData>
      <sheetData sheetId="1997">
        <row r="1">
          <cell r="G1" t="str">
            <v/>
          </cell>
        </row>
      </sheetData>
      <sheetData sheetId="1998">
        <row r="1">
          <cell r="G1" t="str">
            <v/>
          </cell>
        </row>
      </sheetData>
      <sheetData sheetId="1999">
        <row r="1">
          <cell r="G1" t="str">
            <v/>
          </cell>
        </row>
      </sheetData>
      <sheetData sheetId="2000">
        <row r="1">
          <cell r="G1" t="str">
            <v/>
          </cell>
        </row>
      </sheetData>
      <sheetData sheetId="2001">
        <row r="1">
          <cell r="G1" t="str">
            <v/>
          </cell>
        </row>
      </sheetData>
      <sheetData sheetId="2002">
        <row r="1">
          <cell r="G1" t="str">
            <v/>
          </cell>
        </row>
      </sheetData>
      <sheetData sheetId="2003">
        <row r="1">
          <cell r="G1" t="str">
            <v/>
          </cell>
        </row>
      </sheetData>
      <sheetData sheetId="2004">
        <row r="1">
          <cell r="G1" t="str">
            <v/>
          </cell>
        </row>
      </sheetData>
      <sheetData sheetId="2005">
        <row r="1">
          <cell r="G1" t="str">
            <v/>
          </cell>
        </row>
      </sheetData>
      <sheetData sheetId="2006">
        <row r="1">
          <cell r="G1" t="str">
            <v/>
          </cell>
        </row>
      </sheetData>
      <sheetData sheetId="2007">
        <row r="1">
          <cell r="G1" t="str">
            <v/>
          </cell>
        </row>
      </sheetData>
      <sheetData sheetId="2008">
        <row r="1">
          <cell r="G1" t="str">
            <v/>
          </cell>
        </row>
      </sheetData>
      <sheetData sheetId="2009">
        <row r="1">
          <cell r="G1" t="str">
            <v/>
          </cell>
        </row>
      </sheetData>
      <sheetData sheetId="2010">
        <row r="1">
          <cell r="G1" t="str">
            <v/>
          </cell>
        </row>
      </sheetData>
      <sheetData sheetId="2011">
        <row r="1">
          <cell r="G1" t="str">
            <v/>
          </cell>
        </row>
      </sheetData>
      <sheetData sheetId="2012">
        <row r="1">
          <cell r="G1" t="str">
            <v/>
          </cell>
        </row>
      </sheetData>
      <sheetData sheetId="2013">
        <row r="1">
          <cell r="G1" t="str">
            <v/>
          </cell>
        </row>
      </sheetData>
      <sheetData sheetId="2014">
        <row r="1">
          <cell r="G1" t="str">
            <v/>
          </cell>
        </row>
      </sheetData>
      <sheetData sheetId="2015">
        <row r="1">
          <cell r="G1" t="str">
            <v/>
          </cell>
        </row>
      </sheetData>
      <sheetData sheetId="2016">
        <row r="1">
          <cell r="G1" t="str">
            <v/>
          </cell>
        </row>
      </sheetData>
      <sheetData sheetId="2017">
        <row r="1">
          <cell r="G1" t="str">
            <v/>
          </cell>
        </row>
      </sheetData>
      <sheetData sheetId="2018">
        <row r="1">
          <cell r="G1" t="str">
            <v/>
          </cell>
        </row>
      </sheetData>
      <sheetData sheetId="2019">
        <row r="1">
          <cell r="G1" t="str">
            <v/>
          </cell>
        </row>
      </sheetData>
      <sheetData sheetId="2020">
        <row r="1">
          <cell r="G1" t="str">
            <v/>
          </cell>
        </row>
      </sheetData>
      <sheetData sheetId="2021">
        <row r="1">
          <cell r="G1" t="str">
            <v/>
          </cell>
        </row>
      </sheetData>
      <sheetData sheetId="2022">
        <row r="1">
          <cell r="G1" t="str">
            <v/>
          </cell>
        </row>
      </sheetData>
      <sheetData sheetId="2023">
        <row r="1">
          <cell r="G1" t="str">
            <v/>
          </cell>
        </row>
      </sheetData>
      <sheetData sheetId="2024">
        <row r="1">
          <cell r="G1" t="str">
            <v/>
          </cell>
        </row>
      </sheetData>
      <sheetData sheetId="2025">
        <row r="1">
          <cell r="G1" t="str">
            <v/>
          </cell>
        </row>
      </sheetData>
      <sheetData sheetId="2026">
        <row r="1">
          <cell r="G1" t="str">
            <v/>
          </cell>
        </row>
      </sheetData>
      <sheetData sheetId="2027">
        <row r="1">
          <cell r="G1" t="str">
            <v/>
          </cell>
        </row>
      </sheetData>
      <sheetData sheetId="2028">
        <row r="1">
          <cell r="G1" t="str">
            <v/>
          </cell>
        </row>
      </sheetData>
      <sheetData sheetId="2029">
        <row r="1">
          <cell r="G1" t="str">
            <v/>
          </cell>
        </row>
      </sheetData>
      <sheetData sheetId="2030">
        <row r="1">
          <cell r="G1" t="str">
            <v/>
          </cell>
        </row>
      </sheetData>
      <sheetData sheetId="2031">
        <row r="1">
          <cell r="G1" t="str">
            <v/>
          </cell>
        </row>
      </sheetData>
      <sheetData sheetId="2032">
        <row r="1">
          <cell r="G1">
            <v>0</v>
          </cell>
        </row>
      </sheetData>
      <sheetData sheetId="2033">
        <row r="1">
          <cell r="G1">
            <v>0</v>
          </cell>
        </row>
      </sheetData>
      <sheetData sheetId="2034">
        <row r="1">
          <cell r="G1">
            <v>0</v>
          </cell>
        </row>
      </sheetData>
      <sheetData sheetId="2035">
        <row r="1">
          <cell r="G1">
            <v>0</v>
          </cell>
        </row>
      </sheetData>
      <sheetData sheetId="2036">
        <row r="1">
          <cell r="G1">
            <v>0</v>
          </cell>
        </row>
      </sheetData>
      <sheetData sheetId="2037">
        <row r="1">
          <cell r="G1">
            <v>0</v>
          </cell>
        </row>
      </sheetData>
      <sheetData sheetId="2038">
        <row r="1">
          <cell r="G1">
            <v>0</v>
          </cell>
        </row>
      </sheetData>
      <sheetData sheetId="2039">
        <row r="1">
          <cell r="G1">
            <v>0</v>
          </cell>
        </row>
      </sheetData>
      <sheetData sheetId="2040">
        <row r="1">
          <cell r="G1">
            <v>0</v>
          </cell>
        </row>
      </sheetData>
      <sheetData sheetId="2041">
        <row r="1">
          <cell r="G1">
            <v>0</v>
          </cell>
        </row>
      </sheetData>
      <sheetData sheetId="2042">
        <row r="1">
          <cell r="G1">
            <v>0</v>
          </cell>
        </row>
      </sheetData>
      <sheetData sheetId="2043">
        <row r="1">
          <cell r="G1">
            <v>0</v>
          </cell>
        </row>
      </sheetData>
      <sheetData sheetId="2044">
        <row r="1">
          <cell r="G1">
            <v>0</v>
          </cell>
        </row>
      </sheetData>
      <sheetData sheetId="2045">
        <row r="1">
          <cell r="G1">
            <v>0</v>
          </cell>
        </row>
      </sheetData>
      <sheetData sheetId="2046">
        <row r="1">
          <cell r="G1">
            <v>0</v>
          </cell>
        </row>
      </sheetData>
      <sheetData sheetId="2047">
        <row r="1">
          <cell r="G1">
            <v>0</v>
          </cell>
        </row>
      </sheetData>
      <sheetData sheetId="2048">
        <row r="1">
          <cell r="G1">
            <v>0</v>
          </cell>
        </row>
      </sheetData>
      <sheetData sheetId="2049">
        <row r="1">
          <cell r="G1">
            <v>0</v>
          </cell>
        </row>
      </sheetData>
      <sheetData sheetId="2050">
        <row r="1">
          <cell r="G1">
            <v>0</v>
          </cell>
        </row>
      </sheetData>
      <sheetData sheetId="2051">
        <row r="1">
          <cell r="G1">
            <v>0</v>
          </cell>
        </row>
      </sheetData>
      <sheetData sheetId="2052">
        <row r="1">
          <cell r="G1">
            <v>0</v>
          </cell>
        </row>
      </sheetData>
      <sheetData sheetId="2053">
        <row r="1">
          <cell r="G1">
            <v>0</v>
          </cell>
        </row>
      </sheetData>
      <sheetData sheetId="2054">
        <row r="1">
          <cell r="G1">
            <v>0</v>
          </cell>
        </row>
      </sheetData>
      <sheetData sheetId="2055">
        <row r="1">
          <cell r="G1">
            <v>0</v>
          </cell>
        </row>
      </sheetData>
      <sheetData sheetId="2056">
        <row r="1">
          <cell r="G1">
            <v>0</v>
          </cell>
        </row>
      </sheetData>
      <sheetData sheetId="2057">
        <row r="1">
          <cell r="G1">
            <v>0</v>
          </cell>
        </row>
      </sheetData>
      <sheetData sheetId="2058">
        <row r="1">
          <cell r="G1">
            <v>0</v>
          </cell>
        </row>
      </sheetData>
      <sheetData sheetId="2059">
        <row r="1">
          <cell r="G1">
            <v>0</v>
          </cell>
        </row>
      </sheetData>
      <sheetData sheetId="2060">
        <row r="1">
          <cell r="G1">
            <v>0</v>
          </cell>
        </row>
      </sheetData>
      <sheetData sheetId="2061">
        <row r="1">
          <cell r="G1">
            <v>0</v>
          </cell>
        </row>
      </sheetData>
      <sheetData sheetId="2062">
        <row r="1">
          <cell r="G1">
            <v>0</v>
          </cell>
        </row>
      </sheetData>
      <sheetData sheetId="2063">
        <row r="1">
          <cell r="G1">
            <v>0</v>
          </cell>
        </row>
      </sheetData>
      <sheetData sheetId="2064">
        <row r="1">
          <cell r="G1">
            <v>0</v>
          </cell>
        </row>
      </sheetData>
      <sheetData sheetId="2065">
        <row r="1">
          <cell r="G1">
            <v>0</v>
          </cell>
        </row>
      </sheetData>
      <sheetData sheetId="2066">
        <row r="1">
          <cell r="G1">
            <v>0</v>
          </cell>
        </row>
      </sheetData>
      <sheetData sheetId="2067">
        <row r="1">
          <cell r="G1">
            <v>0</v>
          </cell>
        </row>
      </sheetData>
      <sheetData sheetId="2068">
        <row r="1">
          <cell r="G1">
            <v>0</v>
          </cell>
        </row>
      </sheetData>
      <sheetData sheetId="2069">
        <row r="1">
          <cell r="G1">
            <v>0</v>
          </cell>
        </row>
      </sheetData>
      <sheetData sheetId="2070">
        <row r="1">
          <cell r="G1">
            <v>0</v>
          </cell>
        </row>
      </sheetData>
      <sheetData sheetId="2071">
        <row r="1">
          <cell r="G1">
            <v>0</v>
          </cell>
        </row>
      </sheetData>
      <sheetData sheetId="2072">
        <row r="1">
          <cell r="G1">
            <v>0</v>
          </cell>
        </row>
      </sheetData>
      <sheetData sheetId="2073">
        <row r="1">
          <cell r="G1">
            <v>0</v>
          </cell>
        </row>
      </sheetData>
      <sheetData sheetId="2074">
        <row r="1">
          <cell r="G1">
            <v>0</v>
          </cell>
        </row>
      </sheetData>
      <sheetData sheetId="2075">
        <row r="1">
          <cell r="G1">
            <v>0</v>
          </cell>
        </row>
      </sheetData>
      <sheetData sheetId="2076">
        <row r="1">
          <cell r="G1">
            <v>0</v>
          </cell>
        </row>
      </sheetData>
      <sheetData sheetId="2077">
        <row r="1">
          <cell r="G1">
            <v>0</v>
          </cell>
        </row>
      </sheetData>
      <sheetData sheetId="2078">
        <row r="1">
          <cell r="G1">
            <v>0</v>
          </cell>
        </row>
      </sheetData>
      <sheetData sheetId="2079">
        <row r="1">
          <cell r="G1">
            <v>0</v>
          </cell>
        </row>
      </sheetData>
      <sheetData sheetId="2080">
        <row r="1">
          <cell r="G1">
            <v>0</v>
          </cell>
        </row>
      </sheetData>
      <sheetData sheetId="2081" refreshError="1"/>
      <sheetData sheetId="2082" refreshError="1"/>
      <sheetData sheetId="2083">
        <row r="1">
          <cell r="G1">
            <v>0</v>
          </cell>
        </row>
      </sheetData>
      <sheetData sheetId="2084" refreshError="1"/>
      <sheetData sheetId="2085">
        <row r="1">
          <cell r="G1">
            <v>0</v>
          </cell>
        </row>
      </sheetData>
      <sheetData sheetId="2086">
        <row r="1">
          <cell r="G1">
            <v>0</v>
          </cell>
        </row>
      </sheetData>
      <sheetData sheetId="2087">
        <row r="1">
          <cell r="G1">
            <v>0</v>
          </cell>
        </row>
      </sheetData>
      <sheetData sheetId="2088">
        <row r="1">
          <cell r="G1">
            <v>0</v>
          </cell>
        </row>
      </sheetData>
      <sheetData sheetId="2089">
        <row r="1">
          <cell r="G1">
            <v>0</v>
          </cell>
        </row>
      </sheetData>
      <sheetData sheetId="2090" refreshError="1"/>
      <sheetData sheetId="2091" refreshError="1"/>
      <sheetData sheetId="2092">
        <row r="1">
          <cell r="G1">
            <v>0</v>
          </cell>
        </row>
      </sheetData>
      <sheetData sheetId="2093">
        <row r="1">
          <cell r="G1">
            <v>0</v>
          </cell>
        </row>
      </sheetData>
      <sheetData sheetId="2094">
        <row r="1">
          <cell r="G1">
            <v>0</v>
          </cell>
        </row>
      </sheetData>
      <sheetData sheetId="2095">
        <row r="1">
          <cell r="G1">
            <v>0</v>
          </cell>
        </row>
      </sheetData>
      <sheetData sheetId="2096">
        <row r="1">
          <cell r="G1">
            <v>0</v>
          </cell>
        </row>
      </sheetData>
      <sheetData sheetId="2097">
        <row r="1">
          <cell r="G1">
            <v>0</v>
          </cell>
        </row>
      </sheetData>
      <sheetData sheetId="2098">
        <row r="1">
          <cell r="G1">
            <v>0</v>
          </cell>
        </row>
      </sheetData>
      <sheetData sheetId="2099">
        <row r="1">
          <cell r="G1">
            <v>0</v>
          </cell>
        </row>
      </sheetData>
      <sheetData sheetId="2100">
        <row r="1">
          <cell r="G1">
            <v>0</v>
          </cell>
        </row>
      </sheetData>
      <sheetData sheetId="2101">
        <row r="1">
          <cell r="G1">
            <v>0</v>
          </cell>
        </row>
      </sheetData>
      <sheetData sheetId="2102">
        <row r="1">
          <cell r="G1">
            <v>0</v>
          </cell>
        </row>
      </sheetData>
      <sheetData sheetId="2103">
        <row r="1">
          <cell r="G1">
            <v>0</v>
          </cell>
        </row>
      </sheetData>
      <sheetData sheetId="2104">
        <row r="1">
          <cell r="G1">
            <v>0</v>
          </cell>
        </row>
      </sheetData>
      <sheetData sheetId="2105">
        <row r="1">
          <cell r="G1">
            <v>0</v>
          </cell>
        </row>
      </sheetData>
      <sheetData sheetId="2106">
        <row r="1">
          <cell r="G1">
            <v>0</v>
          </cell>
        </row>
      </sheetData>
      <sheetData sheetId="2107">
        <row r="1">
          <cell r="G1">
            <v>0</v>
          </cell>
        </row>
      </sheetData>
      <sheetData sheetId="2108">
        <row r="1">
          <cell r="G1">
            <v>0</v>
          </cell>
        </row>
      </sheetData>
      <sheetData sheetId="2109">
        <row r="1">
          <cell r="G1">
            <v>0</v>
          </cell>
        </row>
      </sheetData>
      <sheetData sheetId="2110">
        <row r="1">
          <cell r="G1">
            <v>0</v>
          </cell>
        </row>
      </sheetData>
      <sheetData sheetId="2111">
        <row r="1">
          <cell r="G1">
            <v>0</v>
          </cell>
        </row>
      </sheetData>
      <sheetData sheetId="2112">
        <row r="1">
          <cell r="G1">
            <v>0</v>
          </cell>
        </row>
      </sheetData>
      <sheetData sheetId="2113">
        <row r="1">
          <cell r="G1">
            <v>0</v>
          </cell>
        </row>
      </sheetData>
      <sheetData sheetId="2114">
        <row r="1">
          <cell r="G1">
            <v>0</v>
          </cell>
        </row>
      </sheetData>
      <sheetData sheetId="2115">
        <row r="1">
          <cell r="G1">
            <v>0</v>
          </cell>
        </row>
      </sheetData>
      <sheetData sheetId="2116">
        <row r="1">
          <cell r="G1">
            <v>0</v>
          </cell>
        </row>
      </sheetData>
      <sheetData sheetId="2117">
        <row r="1">
          <cell r="G1">
            <v>0</v>
          </cell>
        </row>
      </sheetData>
      <sheetData sheetId="2118">
        <row r="1">
          <cell r="G1">
            <v>0</v>
          </cell>
        </row>
      </sheetData>
      <sheetData sheetId="2119">
        <row r="1">
          <cell r="G1">
            <v>0</v>
          </cell>
        </row>
      </sheetData>
      <sheetData sheetId="2120">
        <row r="1">
          <cell r="G1">
            <v>0</v>
          </cell>
        </row>
      </sheetData>
      <sheetData sheetId="2121">
        <row r="1">
          <cell r="G1">
            <v>0</v>
          </cell>
        </row>
      </sheetData>
      <sheetData sheetId="2122">
        <row r="1">
          <cell r="G1">
            <v>0</v>
          </cell>
        </row>
      </sheetData>
      <sheetData sheetId="2123">
        <row r="1">
          <cell r="G1">
            <v>0</v>
          </cell>
        </row>
      </sheetData>
      <sheetData sheetId="2124">
        <row r="1">
          <cell r="G1">
            <v>0</v>
          </cell>
        </row>
      </sheetData>
      <sheetData sheetId="2125" refreshError="1"/>
      <sheetData sheetId="2126">
        <row r="1">
          <cell r="G1">
            <v>0</v>
          </cell>
        </row>
      </sheetData>
      <sheetData sheetId="2127">
        <row r="1">
          <cell r="G1">
            <v>0</v>
          </cell>
        </row>
      </sheetData>
      <sheetData sheetId="2128">
        <row r="1">
          <cell r="G1">
            <v>0</v>
          </cell>
        </row>
      </sheetData>
      <sheetData sheetId="2129">
        <row r="1">
          <cell r="G1">
            <v>0</v>
          </cell>
        </row>
      </sheetData>
      <sheetData sheetId="2130">
        <row r="1">
          <cell r="G1">
            <v>0</v>
          </cell>
        </row>
      </sheetData>
      <sheetData sheetId="2131">
        <row r="1">
          <cell r="G1">
            <v>0</v>
          </cell>
        </row>
      </sheetData>
      <sheetData sheetId="2132">
        <row r="1">
          <cell r="G1">
            <v>0</v>
          </cell>
        </row>
      </sheetData>
      <sheetData sheetId="2133">
        <row r="1">
          <cell r="G1">
            <v>0</v>
          </cell>
        </row>
      </sheetData>
      <sheetData sheetId="2134">
        <row r="1">
          <cell r="G1">
            <v>0</v>
          </cell>
        </row>
      </sheetData>
      <sheetData sheetId="2135">
        <row r="1">
          <cell r="G1">
            <v>0</v>
          </cell>
        </row>
      </sheetData>
      <sheetData sheetId="2136">
        <row r="1">
          <cell r="G1">
            <v>0</v>
          </cell>
        </row>
      </sheetData>
      <sheetData sheetId="2137" refreshError="1"/>
      <sheetData sheetId="2138" refreshError="1"/>
      <sheetData sheetId="2139">
        <row r="1">
          <cell r="G1">
            <v>0</v>
          </cell>
        </row>
      </sheetData>
      <sheetData sheetId="2140">
        <row r="1">
          <cell r="G1">
            <v>0</v>
          </cell>
        </row>
      </sheetData>
      <sheetData sheetId="2141">
        <row r="1">
          <cell r="G1">
            <v>0</v>
          </cell>
        </row>
      </sheetData>
      <sheetData sheetId="2142">
        <row r="1">
          <cell r="G1">
            <v>0</v>
          </cell>
        </row>
      </sheetData>
      <sheetData sheetId="2143">
        <row r="1">
          <cell r="G1">
            <v>0</v>
          </cell>
        </row>
      </sheetData>
      <sheetData sheetId="2144">
        <row r="1">
          <cell r="G1">
            <v>0</v>
          </cell>
        </row>
      </sheetData>
      <sheetData sheetId="2145">
        <row r="1">
          <cell r="G1">
            <v>0</v>
          </cell>
        </row>
      </sheetData>
      <sheetData sheetId="2146">
        <row r="1">
          <cell r="G1">
            <v>0</v>
          </cell>
        </row>
      </sheetData>
      <sheetData sheetId="2147">
        <row r="1">
          <cell r="G1">
            <v>0</v>
          </cell>
        </row>
      </sheetData>
      <sheetData sheetId="2148">
        <row r="1">
          <cell r="G1">
            <v>0</v>
          </cell>
        </row>
      </sheetData>
      <sheetData sheetId="2149">
        <row r="1">
          <cell r="G1">
            <v>0</v>
          </cell>
        </row>
      </sheetData>
      <sheetData sheetId="2150">
        <row r="1">
          <cell r="G1">
            <v>0</v>
          </cell>
        </row>
      </sheetData>
      <sheetData sheetId="2151">
        <row r="1">
          <cell r="G1">
            <v>0</v>
          </cell>
        </row>
      </sheetData>
      <sheetData sheetId="2152">
        <row r="1">
          <cell r="G1">
            <v>0</v>
          </cell>
        </row>
      </sheetData>
      <sheetData sheetId="2153">
        <row r="1">
          <cell r="G1">
            <v>0</v>
          </cell>
        </row>
      </sheetData>
      <sheetData sheetId="2154">
        <row r="1">
          <cell r="G1">
            <v>0</v>
          </cell>
        </row>
      </sheetData>
      <sheetData sheetId="2155">
        <row r="1">
          <cell r="G1">
            <v>0</v>
          </cell>
        </row>
      </sheetData>
      <sheetData sheetId="2156">
        <row r="1">
          <cell r="G1">
            <v>0</v>
          </cell>
        </row>
      </sheetData>
      <sheetData sheetId="2157">
        <row r="1">
          <cell r="G1">
            <v>0</v>
          </cell>
        </row>
      </sheetData>
      <sheetData sheetId="2158">
        <row r="1">
          <cell r="G1">
            <v>0</v>
          </cell>
        </row>
      </sheetData>
      <sheetData sheetId="2159">
        <row r="1">
          <cell r="G1">
            <v>0</v>
          </cell>
        </row>
      </sheetData>
      <sheetData sheetId="2160">
        <row r="1">
          <cell r="G1">
            <v>0</v>
          </cell>
        </row>
      </sheetData>
      <sheetData sheetId="2161">
        <row r="1">
          <cell r="G1">
            <v>0</v>
          </cell>
        </row>
      </sheetData>
      <sheetData sheetId="2162">
        <row r="1">
          <cell r="G1">
            <v>0</v>
          </cell>
        </row>
      </sheetData>
      <sheetData sheetId="2163">
        <row r="1">
          <cell r="G1">
            <v>0</v>
          </cell>
        </row>
      </sheetData>
      <sheetData sheetId="2164">
        <row r="1">
          <cell r="G1">
            <v>0</v>
          </cell>
        </row>
      </sheetData>
      <sheetData sheetId="2165">
        <row r="1">
          <cell r="G1">
            <v>0</v>
          </cell>
        </row>
      </sheetData>
      <sheetData sheetId="2166">
        <row r="1">
          <cell r="G1">
            <v>0</v>
          </cell>
        </row>
      </sheetData>
      <sheetData sheetId="2167">
        <row r="1">
          <cell r="G1">
            <v>0</v>
          </cell>
        </row>
      </sheetData>
      <sheetData sheetId="2168">
        <row r="1">
          <cell r="G1">
            <v>0</v>
          </cell>
        </row>
      </sheetData>
      <sheetData sheetId="2169">
        <row r="1">
          <cell r="G1">
            <v>0</v>
          </cell>
        </row>
      </sheetData>
      <sheetData sheetId="2170">
        <row r="1">
          <cell r="G1">
            <v>0</v>
          </cell>
        </row>
      </sheetData>
      <sheetData sheetId="2171" refreshError="1"/>
      <sheetData sheetId="2172" refreshError="1"/>
      <sheetData sheetId="2173">
        <row r="1">
          <cell r="G1">
            <v>0</v>
          </cell>
        </row>
      </sheetData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/>
      <sheetData sheetId="2237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>
        <row r="1">
          <cell r="G1">
            <v>0</v>
          </cell>
        </row>
      </sheetData>
      <sheetData sheetId="2255">
        <row r="1">
          <cell r="G1">
            <v>0</v>
          </cell>
        </row>
      </sheetData>
      <sheetData sheetId="2256">
        <row r="1">
          <cell r="G1">
            <v>0</v>
          </cell>
        </row>
      </sheetData>
      <sheetData sheetId="2257">
        <row r="1">
          <cell r="G1">
            <v>0</v>
          </cell>
        </row>
      </sheetData>
      <sheetData sheetId="2258">
        <row r="1">
          <cell r="G1">
            <v>0</v>
          </cell>
        </row>
      </sheetData>
      <sheetData sheetId="2259">
        <row r="1">
          <cell r="G1">
            <v>0</v>
          </cell>
        </row>
      </sheetData>
      <sheetData sheetId="2260">
        <row r="1">
          <cell r="G1">
            <v>0</v>
          </cell>
        </row>
      </sheetData>
      <sheetData sheetId="2261">
        <row r="1">
          <cell r="G1">
            <v>0</v>
          </cell>
        </row>
      </sheetData>
      <sheetData sheetId="2262">
        <row r="1">
          <cell r="G1">
            <v>0</v>
          </cell>
        </row>
      </sheetData>
      <sheetData sheetId="2263">
        <row r="1">
          <cell r="G1">
            <v>0</v>
          </cell>
        </row>
      </sheetData>
      <sheetData sheetId="2264">
        <row r="1">
          <cell r="G1">
            <v>0</v>
          </cell>
        </row>
      </sheetData>
      <sheetData sheetId="2265">
        <row r="1">
          <cell r="G1">
            <v>0</v>
          </cell>
        </row>
      </sheetData>
      <sheetData sheetId="2266">
        <row r="1">
          <cell r="G1">
            <v>0</v>
          </cell>
        </row>
      </sheetData>
      <sheetData sheetId="2267">
        <row r="1">
          <cell r="G1">
            <v>0</v>
          </cell>
        </row>
      </sheetData>
      <sheetData sheetId="2268">
        <row r="1">
          <cell r="G1">
            <v>0</v>
          </cell>
        </row>
      </sheetData>
      <sheetData sheetId="2269">
        <row r="1">
          <cell r="G1">
            <v>0</v>
          </cell>
        </row>
      </sheetData>
      <sheetData sheetId="2270">
        <row r="1">
          <cell r="G1">
            <v>0</v>
          </cell>
        </row>
      </sheetData>
      <sheetData sheetId="2271">
        <row r="1">
          <cell r="G1">
            <v>0</v>
          </cell>
        </row>
      </sheetData>
      <sheetData sheetId="2272">
        <row r="1">
          <cell r="G1">
            <v>0</v>
          </cell>
        </row>
      </sheetData>
      <sheetData sheetId="2273">
        <row r="1">
          <cell r="G1">
            <v>0</v>
          </cell>
        </row>
      </sheetData>
      <sheetData sheetId="2274">
        <row r="1">
          <cell r="G1">
            <v>0</v>
          </cell>
        </row>
      </sheetData>
      <sheetData sheetId="2275">
        <row r="1">
          <cell r="G1">
            <v>0</v>
          </cell>
        </row>
      </sheetData>
      <sheetData sheetId="2276">
        <row r="1">
          <cell r="G1">
            <v>0</v>
          </cell>
        </row>
      </sheetData>
      <sheetData sheetId="2277">
        <row r="1">
          <cell r="G1">
            <v>0</v>
          </cell>
        </row>
      </sheetData>
      <sheetData sheetId="2278">
        <row r="1">
          <cell r="G1">
            <v>0</v>
          </cell>
        </row>
      </sheetData>
      <sheetData sheetId="2279">
        <row r="1">
          <cell r="G1">
            <v>0</v>
          </cell>
        </row>
      </sheetData>
      <sheetData sheetId="2280">
        <row r="1">
          <cell r="G1">
            <v>0</v>
          </cell>
        </row>
      </sheetData>
      <sheetData sheetId="2281">
        <row r="1">
          <cell r="G1">
            <v>0</v>
          </cell>
        </row>
      </sheetData>
      <sheetData sheetId="2282">
        <row r="1">
          <cell r="G1">
            <v>0</v>
          </cell>
        </row>
      </sheetData>
      <sheetData sheetId="2283">
        <row r="1">
          <cell r="G1">
            <v>0</v>
          </cell>
        </row>
      </sheetData>
      <sheetData sheetId="2284">
        <row r="1">
          <cell r="G1">
            <v>0</v>
          </cell>
        </row>
      </sheetData>
      <sheetData sheetId="2285">
        <row r="1">
          <cell r="G1">
            <v>0</v>
          </cell>
        </row>
      </sheetData>
      <sheetData sheetId="2286">
        <row r="1">
          <cell r="G1">
            <v>0</v>
          </cell>
        </row>
      </sheetData>
      <sheetData sheetId="2287">
        <row r="1">
          <cell r="G1">
            <v>0</v>
          </cell>
        </row>
      </sheetData>
      <sheetData sheetId="2288">
        <row r="1">
          <cell r="G1" t="str">
            <v/>
          </cell>
        </row>
      </sheetData>
      <sheetData sheetId="2289">
        <row r="1">
          <cell r="G1" t="str">
            <v/>
          </cell>
        </row>
      </sheetData>
      <sheetData sheetId="2290">
        <row r="1">
          <cell r="G1" t="str">
            <v/>
          </cell>
        </row>
      </sheetData>
      <sheetData sheetId="2291">
        <row r="1">
          <cell r="G1" t="str">
            <v/>
          </cell>
        </row>
      </sheetData>
      <sheetData sheetId="2292">
        <row r="1">
          <cell r="G1" t="str">
            <v/>
          </cell>
        </row>
      </sheetData>
      <sheetData sheetId="2293">
        <row r="1">
          <cell r="G1" t="str">
            <v/>
          </cell>
        </row>
      </sheetData>
      <sheetData sheetId="2294">
        <row r="1">
          <cell r="G1" t="str">
            <v/>
          </cell>
        </row>
      </sheetData>
      <sheetData sheetId="2295">
        <row r="1">
          <cell r="G1" t="str">
            <v/>
          </cell>
        </row>
      </sheetData>
      <sheetData sheetId="2296">
        <row r="1">
          <cell r="G1">
            <v>0</v>
          </cell>
        </row>
      </sheetData>
      <sheetData sheetId="2297">
        <row r="1">
          <cell r="G1">
            <v>0</v>
          </cell>
        </row>
      </sheetData>
      <sheetData sheetId="2298">
        <row r="1">
          <cell r="G1" t="str">
            <v/>
          </cell>
        </row>
      </sheetData>
      <sheetData sheetId="2299">
        <row r="1">
          <cell r="G1">
            <v>0</v>
          </cell>
        </row>
      </sheetData>
      <sheetData sheetId="2300">
        <row r="1">
          <cell r="G1" t="str">
            <v/>
          </cell>
        </row>
      </sheetData>
      <sheetData sheetId="2301">
        <row r="1">
          <cell r="G1">
            <v>0</v>
          </cell>
        </row>
      </sheetData>
      <sheetData sheetId="2302">
        <row r="1">
          <cell r="G1" t="str">
            <v/>
          </cell>
        </row>
      </sheetData>
      <sheetData sheetId="2303">
        <row r="1">
          <cell r="G1" t="str">
            <v/>
          </cell>
        </row>
      </sheetData>
      <sheetData sheetId="2304">
        <row r="1">
          <cell r="G1" t="str">
            <v/>
          </cell>
        </row>
      </sheetData>
      <sheetData sheetId="2305">
        <row r="1">
          <cell r="G1" t="str">
            <v/>
          </cell>
        </row>
      </sheetData>
      <sheetData sheetId="2306">
        <row r="1">
          <cell r="G1" t="str">
            <v/>
          </cell>
        </row>
      </sheetData>
      <sheetData sheetId="2307">
        <row r="1">
          <cell r="G1" t="str">
            <v/>
          </cell>
        </row>
      </sheetData>
      <sheetData sheetId="2308">
        <row r="1">
          <cell r="G1" t="str">
            <v/>
          </cell>
        </row>
      </sheetData>
      <sheetData sheetId="2309">
        <row r="1">
          <cell r="G1" t="str">
            <v/>
          </cell>
        </row>
      </sheetData>
      <sheetData sheetId="2310">
        <row r="1">
          <cell r="G1" t="str">
            <v/>
          </cell>
        </row>
      </sheetData>
      <sheetData sheetId="2311">
        <row r="1">
          <cell r="G1" t="str">
            <v/>
          </cell>
        </row>
      </sheetData>
      <sheetData sheetId="2312">
        <row r="1">
          <cell r="G1" t="str">
            <v/>
          </cell>
        </row>
      </sheetData>
      <sheetData sheetId="2313">
        <row r="1">
          <cell r="G1" t="str">
            <v/>
          </cell>
        </row>
      </sheetData>
      <sheetData sheetId="2314">
        <row r="1">
          <cell r="G1">
            <v>0</v>
          </cell>
        </row>
      </sheetData>
      <sheetData sheetId="2315">
        <row r="1">
          <cell r="G1" t="str">
            <v/>
          </cell>
        </row>
      </sheetData>
      <sheetData sheetId="2316">
        <row r="1">
          <cell r="G1">
            <v>0</v>
          </cell>
        </row>
      </sheetData>
      <sheetData sheetId="2317">
        <row r="1">
          <cell r="G1" t="str">
            <v/>
          </cell>
        </row>
      </sheetData>
      <sheetData sheetId="2318">
        <row r="1">
          <cell r="G1">
            <v>0</v>
          </cell>
        </row>
      </sheetData>
      <sheetData sheetId="2319">
        <row r="1">
          <cell r="G1" t="str">
            <v/>
          </cell>
        </row>
      </sheetData>
      <sheetData sheetId="2320">
        <row r="1">
          <cell r="G1">
            <v>0</v>
          </cell>
        </row>
      </sheetData>
      <sheetData sheetId="2321">
        <row r="1">
          <cell r="G1" t="str">
            <v/>
          </cell>
        </row>
      </sheetData>
      <sheetData sheetId="2322">
        <row r="1">
          <cell r="G1">
            <v>0</v>
          </cell>
        </row>
      </sheetData>
      <sheetData sheetId="2323">
        <row r="1">
          <cell r="G1">
            <v>0</v>
          </cell>
        </row>
      </sheetData>
      <sheetData sheetId="2324">
        <row r="1">
          <cell r="G1">
            <v>0</v>
          </cell>
        </row>
      </sheetData>
      <sheetData sheetId="2325">
        <row r="1">
          <cell r="G1">
            <v>0</v>
          </cell>
        </row>
      </sheetData>
      <sheetData sheetId="2326">
        <row r="1">
          <cell r="G1">
            <v>0</v>
          </cell>
        </row>
      </sheetData>
      <sheetData sheetId="2327">
        <row r="1">
          <cell r="G1" t="str">
            <v/>
          </cell>
        </row>
      </sheetData>
      <sheetData sheetId="2328">
        <row r="1">
          <cell r="G1" t="str">
            <v/>
          </cell>
        </row>
      </sheetData>
      <sheetData sheetId="2329">
        <row r="1">
          <cell r="G1" t="str">
            <v/>
          </cell>
        </row>
      </sheetData>
      <sheetData sheetId="2330">
        <row r="1">
          <cell r="G1" t="str">
            <v/>
          </cell>
        </row>
      </sheetData>
      <sheetData sheetId="2331">
        <row r="1">
          <cell r="G1" t="str">
            <v/>
          </cell>
        </row>
      </sheetData>
      <sheetData sheetId="2332">
        <row r="1">
          <cell r="G1" t="str">
            <v/>
          </cell>
        </row>
      </sheetData>
      <sheetData sheetId="2333">
        <row r="1">
          <cell r="G1" t="str">
            <v/>
          </cell>
        </row>
      </sheetData>
      <sheetData sheetId="2334">
        <row r="1">
          <cell r="G1" t="str">
            <v/>
          </cell>
        </row>
      </sheetData>
      <sheetData sheetId="2335">
        <row r="1">
          <cell r="G1" t="str">
            <v/>
          </cell>
        </row>
      </sheetData>
      <sheetData sheetId="2336">
        <row r="1">
          <cell r="G1" t="str">
            <v/>
          </cell>
        </row>
      </sheetData>
      <sheetData sheetId="2337">
        <row r="1">
          <cell r="G1" t="str">
            <v/>
          </cell>
        </row>
      </sheetData>
      <sheetData sheetId="2338">
        <row r="1">
          <cell r="G1" t="str">
            <v/>
          </cell>
        </row>
      </sheetData>
      <sheetData sheetId="2339">
        <row r="1">
          <cell r="G1" t="str">
            <v/>
          </cell>
        </row>
      </sheetData>
      <sheetData sheetId="2340">
        <row r="1">
          <cell r="G1" t="str">
            <v/>
          </cell>
        </row>
      </sheetData>
      <sheetData sheetId="2341">
        <row r="1">
          <cell r="G1" t="str">
            <v/>
          </cell>
        </row>
      </sheetData>
      <sheetData sheetId="2342">
        <row r="1">
          <cell r="G1" t="str">
            <v/>
          </cell>
        </row>
      </sheetData>
      <sheetData sheetId="2343">
        <row r="1">
          <cell r="G1" t="str">
            <v/>
          </cell>
        </row>
      </sheetData>
      <sheetData sheetId="2344">
        <row r="1">
          <cell r="G1" t="str">
            <v/>
          </cell>
        </row>
      </sheetData>
      <sheetData sheetId="2345">
        <row r="1">
          <cell r="G1" t="str">
            <v/>
          </cell>
        </row>
      </sheetData>
      <sheetData sheetId="2346">
        <row r="1">
          <cell r="G1" t="str">
            <v/>
          </cell>
        </row>
      </sheetData>
      <sheetData sheetId="2347">
        <row r="1">
          <cell r="G1" t="str">
            <v/>
          </cell>
        </row>
      </sheetData>
      <sheetData sheetId="2348">
        <row r="1">
          <cell r="G1" t="str">
            <v/>
          </cell>
        </row>
      </sheetData>
      <sheetData sheetId="2349">
        <row r="1">
          <cell r="G1" t="str">
            <v/>
          </cell>
        </row>
      </sheetData>
      <sheetData sheetId="2350">
        <row r="1">
          <cell r="G1" t="str">
            <v/>
          </cell>
        </row>
      </sheetData>
      <sheetData sheetId="2351">
        <row r="1">
          <cell r="G1" t="str">
            <v/>
          </cell>
        </row>
      </sheetData>
      <sheetData sheetId="2352">
        <row r="1">
          <cell r="G1" t="str">
            <v/>
          </cell>
        </row>
      </sheetData>
      <sheetData sheetId="2353">
        <row r="1">
          <cell r="G1" t="str">
            <v/>
          </cell>
        </row>
      </sheetData>
      <sheetData sheetId="2354">
        <row r="1">
          <cell r="G1" t="str">
            <v/>
          </cell>
        </row>
      </sheetData>
      <sheetData sheetId="2355">
        <row r="1">
          <cell r="G1" t="str">
            <v/>
          </cell>
        </row>
      </sheetData>
      <sheetData sheetId="2356">
        <row r="1">
          <cell r="G1" t="str">
            <v/>
          </cell>
        </row>
      </sheetData>
      <sheetData sheetId="2357">
        <row r="1">
          <cell r="G1" t="str">
            <v/>
          </cell>
        </row>
      </sheetData>
      <sheetData sheetId="2358">
        <row r="1">
          <cell r="G1" t="str">
            <v/>
          </cell>
        </row>
      </sheetData>
      <sheetData sheetId="2359">
        <row r="1">
          <cell r="G1" t="str">
            <v/>
          </cell>
        </row>
      </sheetData>
      <sheetData sheetId="2360">
        <row r="1">
          <cell r="G1" t="str">
            <v/>
          </cell>
        </row>
      </sheetData>
      <sheetData sheetId="2361">
        <row r="1">
          <cell r="G1" t="str">
            <v/>
          </cell>
        </row>
      </sheetData>
      <sheetData sheetId="2362">
        <row r="1">
          <cell r="G1" t="str">
            <v/>
          </cell>
        </row>
      </sheetData>
      <sheetData sheetId="2363">
        <row r="1">
          <cell r="G1" t="str">
            <v/>
          </cell>
        </row>
      </sheetData>
      <sheetData sheetId="2364">
        <row r="1">
          <cell r="G1" t="str">
            <v/>
          </cell>
        </row>
      </sheetData>
      <sheetData sheetId="2365">
        <row r="1">
          <cell r="G1" t="str">
            <v/>
          </cell>
        </row>
      </sheetData>
      <sheetData sheetId="2366">
        <row r="1">
          <cell r="G1" t="str">
            <v/>
          </cell>
        </row>
      </sheetData>
      <sheetData sheetId="2367">
        <row r="1">
          <cell r="G1" t="str">
            <v/>
          </cell>
        </row>
      </sheetData>
      <sheetData sheetId="2368">
        <row r="1">
          <cell r="G1" t="str">
            <v/>
          </cell>
        </row>
      </sheetData>
      <sheetData sheetId="2369">
        <row r="1">
          <cell r="G1" t="str">
            <v/>
          </cell>
        </row>
      </sheetData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>
        <row r="1">
          <cell r="G1" t="str">
            <v/>
          </cell>
        </row>
      </sheetData>
      <sheetData sheetId="2381">
        <row r="1">
          <cell r="G1">
            <v>0</v>
          </cell>
        </row>
      </sheetData>
      <sheetData sheetId="2382">
        <row r="1">
          <cell r="G1" t="str">
            <v/>
          </cell>
        </row>
      </sheetData>
      <sheetData sheetId="2383">
        <row r="1">
          <cell r="G1" t="str">
            <v/>
          </cell>
        </row>
      </sheetData>
      <sheetData sheetId="2384">
        <row r="1">
          <cell r="G1">
            <v>0</v>
          </cell>
        </row>
      </sheetData>
      <sheetData sheetId="2385">
        <row r="1">
          <cell r="G1" t="str">
            <v/>
          </cell>
        </row>
      </sheetData>
      <sheetData sheetId="2386">
        <row r="1">
          <cell r="G1" t="str">
            <v/>
          </cell>
        </row>
      </sheetData>
      <sheetData sheetId="2387">
        <row r="1">
          <cell r="G1">
            <v>0</v>
          </cell>
        </row>
      </sheetData>
      <sheetData sheetId="2388">
        <row r="1">
          <cell r="G1" t="str">
            <v/>
          </cell>
        </row>
      </sheetData>
      <sheetData sheetId="2389">
        <row r="1">
          <cell r="G1" t="str">
            <v/>
          </cell>
        </row>
      </sheetData>
      <sheetData sheetId="2390">
        <row r="1">
          <cell r="G1">
            <v>0</v>
          </cell>
        </row>
      </sheetData>
      <sheetData sheetId="2391">
        <row r="1">
          <cell r="G1" t="str">
            <v/>
          </cell>
        </row>
      </sheetData>
      <sheetData sheetId="2392">
        <row r="1">
          <cell r="G1" t="str">
            <v/>
          </cell>
        </row>
      </sheetData>
      <sheetData sheetId="2393">
        <row r="1">
          <cell r="G1">
            <v>0</v>
          </cell>
        </row>
      </sheetData>
      <sheetData sheetId="2394">
        <row r="1">
          <cell r="G1" t="str">
            <v/>
          </cell>
        </row>
      </sheetData>
      <sheetData sheetId="2395">
        <row r="1">
          <cell r="G1" t="str">
            <v/>
          </cell>
        </row>
      </sheetData>
      <sheetData sheetId="2396">
        <row r="1">
          <cell r="G1" t="str">
            <v/>
          </cell>
        </row>
      </sheetData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>
        <row r="1">
          <cell r="G1">
            <v>0</v>
          </cell>
        </row>
      </sheetData>
      <sheetData sheetId="2468">
        <row r="1">
          <cell r="G1">
            <v>0</v>
          </cell>
        </row>
      </sheetData>
      <sheetData sheetId="2469">
        <row r="1">
          <cell r="G1">
            <v>0</v>
          </cell>
        </row>
      </sheetData>
      <sheetData sheetId="2470">
        <row r="1">
          <cell r="G1">
            <v>0</v>
          </cell>
        </row>
      </sheetData>
      <sheetData sheetId="2471">
        <row r="1">
          <cell r="G1">
            <v>0</v>
          </cell>
        </row>
      </sheetData>
      <sheetData sheetId="2472">
        <row r="1">
          <cell r="G1" t="str">
            <v/>
          </cell>
        </row>
      </sheetData>
      <sheetData sheetId="2473">
        <row r="1">
          <cell r="G1" t="str">
            <v/>
          </cell>
        </row>
      </sheetData>
      <sheetData sheetId="2474">
        <row r="1">
          <cell r="G1" t="str">
            <v/>
          </cell>
        </row>
      </sheetData>
      <sheetData sheetId="2475">
        <row r="1">
          <cell r="G1" t="str">
            <v/>
          </cell>
        </row>
      </sheetData>
      <sheetData sheetId="2476">
        <row r="1">
          <cell r="G1" t="str">
            <v/>
          </cell>
        </row>
      </sheetData>
      <sheetData sheetId="2477">
        <row r="1">
          <cell r="G1">
            <v>0</v>
          </cell>
        </row>
      </sheetData>
      <sheetData sheetId="2478">
        <row r="1">
          <cell r="G1">
            <v>0</v>
          </cell>
        </row>
      </sheetData>
      <sheetData sheetId="2479">
        <row r="1">
          <cell r="G1">
            <v>0</v>
          </cell>
        </row>
      </sheetData>
      <sheetData sheetId="2480">
        <row r="1">
          <cell r="G1">
            <v>0</v>
          </cell>
        </row>
      </sheetData>
      <sheetData sheetId="2481">
        <row r="1">
          <cell r="G1">
            <v>0</v>
          </cell>
        </row>
      </sheetData>
      <sheetData sheetId="2482">
        <row r="1">
          <cell r="G1" t="str">
            <v/>
          </cell>
        </row>
      </sheetData>
      <sheetData sheetId="2483">
        <row r="1">
          <cell r="G1">
            <v>0</v>
          </cell>
        </row>
      </sheetData>
      <sheetData sheetId="2484">
        <row r="1">
          <cell r="G1">
            <v>0</v>
          </cell>
        </row>
      </sheetData>
      <sheetData sheetId="2485">
        <row r="1">
          <cell r="G1">
            <v>0</v>
          </cell>
        </row>
      </sheetData>
      <sheetData sheetId="2486">
        <row r="1">
          <cell r="G1">
            <v>0</v>
          </cell>
        </row>
      </sheetData>
      <sheetData sheetId="2487">
        <row r="1">
          <cell r="G1">
            <v>0</v>
          </cell>
        </row>
      </sheetData>
      <sheetData sheetId="2488">
        <row r="1">
          <cell r="G1">
            <v>0</v>
          </cell>
        </row>
      </sheetData>
      <sheetData sheetId="2489">
        <row r="1">
          <cell r="G1">
            <v>0</v>
          </cell>
        </row>
      </sheetData>
      <sheetData sheetId="2490">
        <row r="1">
          <cell r="G1">
            <v>0</v>
          </cell>
        </row>
      </sheetData>
      <sheetData sheetId="2491">
        <row r="1">
          <cell r="G1">
            <v>0</v>
          </cell>
        </row>
      </sheetData>
      <sheetData sheetId="2492">
        <row r="1">
          <cell r="G1">
            <v>0</v>
          </cell>
        </row>
      </sheetData>
      <sheetData sheetId="2493"/>
      <sheetData sheetId="2494"/>
      <sheetData sheetId="2495"/>
      <sheetData sheetId="2496">
        <row r="1">
          <cell r="G1">
            <v>0</v>
          </cell>
        </row>
      </sheetData>
      <sheetData sheetId="2497">
        <row r="1">
          <cell r="G1">
            <v>0</v>
          </cell>
        </row>
      </sheetData>
      <sheetData sheetId="2498">
        <row r="1">
          <cell r="G1">
            <v>0</v>
          </cell>
        </row>
      </sheetData>
      <sheetData sheetId="2499" refreshError="1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 refreshError="1"/>
      <sheetData sheetId="2534"/>
      <sheetData sheetId="2535" refreshError="1"/>
      <sheetData sheetId="2536"/>
      <sheetData sheetId="2537"/>
      <sheetData sheetId="2538"/>
      <sheetData sheetId="2539" refreshError="1"/>
      <sheetData sheetId="2540" refreshError="1"/>
      <sheetData sheetId="2541" refreshError="1"/>
      <sheetData sheetId="2542" refreshError="1"/>
      <sheetData sheetId="2543"/>
    </sheetDataSet>
  </externalBook>
</externalLink>
</file>

<file path=xl/externalLinks/externalLink3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Добычанефти4"/>
      <sheetName val="поставкасравн13"/>
      <sheetName val="Инв.вл"/>
      <sheetName val="факт 2005 г."/>
      <sheetName val="д.7.001"/>
      <sheetName val="свод грузоотпр."/>
      <sheetName val="14.1.2.2.(Услуги связи)"/>
      <sheetName val="Добыча нефти4"/>
      <sheetName val="поставка сравн13"/>
      <sheetName val="из сем"/>
      <sheetName val="Курс"/>
      <sheetName val="МО 0012"/>
      <sheetName val="form"/>
      <sheetName val="СписокТЭП"/>
      <sheetName val="Inputs"/>
      <sheetName val="Преискурант"/>
      <sheetName val="Оборудование_стоим"/>
      <sheetName val="факс(2005-20гг.)"/>
      <sheetName val="Sheet1"/>
      <sheetName val="Содержание"/>
      <sheetName val="7.1"/>
      <sheetName val="Info"/>
      <sheetName val="7НК"/>
      <sheetName val="CO1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MACRO2.XLM"/>
      <sheetName val="U-ZR_AT1.XLS"/>
      <sheetName val="Comp06"/>
      <sheetName val="TOC"/>
      <sheetName val="ЕдИзм"/>
      <sheetName val="I KEY INFORMATION"/>
      <sheetName val="Instructions"/>
      <sheetName val="US Dollar 2003"/>
      <sheetName val="SDR 2003"/>
      <sheetName val="1NK"/>
      <sheetName val="Captions"/>
      <sheetName val="#ССЫЛКА"/>
      <sheetName val="Пр2"/>
      <sheetName val="из_сем1"/>
      <sheetName val="US_Dollar_20031"/>
      <sheetName val="SDR_20031"/>
      <sheetName val="из_сем"/>
      <sheetName val="US_Dollar_2003"/>
      <sheetName val="SDR_2003"/>
      <sheetName val="из_сем2"/>
      <sheetName val="US_Dollar_20032"/>
      <sheetName val="SDR_20032"/>
      <sheetName val="Статьи"/>
      <sheetName val="Input"/>
      <sheetName val="Anlagevermögen"/>
      <sheetName val="Control Settings"/>
      <sheetName val="Budget"/>
      <sheetName val="2.2 ОтклОТМ"/>
      <sheetName val="1.3.2 ОТМ"/>
      <sheetName val="Предпр"/>
      <sheetName val="ЦентрЗатр"/>
      <sheetName val="Cost 99v98"/>
      <sheetName val="cant sim"/>
      <sheetName val="PYTB"/>
      <sheetName val="XLR_NoRangeSheet"/>
      <sheetName val="1"/>
      <sheetName val="фот пп2000разбивка"/>
      <sheetName val="Production_Ref Q-1-3"/>
      <sheetName val="ЗАО_н.ит"/>
      <sheetName val="ЗАО_мес"/>
      <sheetName val="Aug"/>
      <sheetName val="Apr"/>
      <sheetName val="Dec"/>
      <sheetName val="Jul"/>
      <sheetName val="Jun"/>
      <sheetName val="May"/>
      <sheetName val="Mar"/>
      <sheetName val="Nov"/>
      <sheetName val="Oct"/>
      <sheetName val="Sep"/>
      <sheetName val="Feb"/>
      <sheetName val="Jan"/>
      <sheetName val="Нефть"/>
      <sheetName val="PP&amp;E mvt for 2003"/>
      <sheetName val="ЯНВАРЬ"/>
      <sheetName val="FP20DB (3)"/>
      <sheetName val="Курс валют"/>
      <sheetName val="АЗФ"/>
      <sheetName val="АК"/>
      <sheetName val="Актюбе"/>
      <sheetName val="ССГПО"/>
      <sheetName val="Другие расходы"/>
      <sheetName val="Форма 4 кап.зат-ты (2)"/>
      <sheetName val="2006 AJE RJE"/>
      <sheetName val="FES"/>
      <sheetName val="группа"/>
      <sheetName val="GAAP TB 31.12.01  detail p&amp;l"/>
      <sheetName val="КЭШ"/>
      <sheetName val="ОПиУ"/>
      <sheetName val="Лист1"/>
      <sheetName val="1БО"/>
      <sheetName val="штат"/>
      <sheetName val="КВЛ"/>
      <sheetName val="Канцтовары"/>
      <sheetName val="аренда"/>
      <sheetName val="связь"/>
      <sheetName val="реклама"/>
      <sheetName val="расхмат"/>
      <sheetName val="прочие стор"/>
      <sheetName val="услуги прочие"/>
      <sheetName val="обуч"/>
      <sheetName val="ком"/>
      <sheetName val="Выкуп порталов"/>
      <sheetName val="представ"/>
      <sheetName val="обуч (2)"/>
      <sheetName val="прочие стор (2)"/>
      <sheetName val="ком (2)"/>
      <sheetName val="КВЛ (2)"/>
      <sheetName val="СД"/>
      <sheetName val="прочие расходы"/>
      <sheetName val="шт (2)"/>
      <sheetName val="аренда (2)"/>
      <sheetName val="прогноз движения денег в ежемес"/>
      <sheetName val="ОПиУ в ежемес."/>
      <sheetName val="Баланс"/>
      <sheetName val="курсы"/>
      <sheetName val="Добыча_нефти41"/>
      <sheetName val="Добыча_нефти4"/>
      <sheetName val="Добыча_нефти42"/>
      <sheetName val="XREF"/>
      <sheetName val="Movements"/>
      <sheetName val="АПК реформа"/>
      <sheetName val="База"/>
      <sheetName val="стр.245 (2)"/>
      <sheetName val="SETUP"/>
      <sheetName val="топливо"/>
      <sheetName val="Потребители"/>
      <sheetName val="Сдача "/>
      <sheetName val="класс"/>
      <sheetName val="Осн"/>
      <sheetName val="13 NGDO"/>
      <sheetName val="  2.3.2"/>
      <sheetName val=""/>
      <sheetName val="Ввод"/>
      <sheetName val="12 из 57 АЗС"/>
      <sheetName val="Авансы-1"/>
      <sheetName val="постоянные затраты"/>
      <sheetName val="Бюджет"/>
      <sheetName val="Пок"/>
      <sheetName val="почтов."/>
      <sheetName val="GTM BK"/>
      <sheetName val="Const"/>
      <sheetName val="Dep_OpEx"/>
      <sheetName val="5R"/>
      <sheetName val="Consolidator Inputs"/>
      <sheetName val="Auxilliary_Info"/>
      <sheetName val="KreПК"/>
      <sheetName val="11"/>
      <sheetName val="SMSTemp"/>
      <sheetName val="6НК-cт."/>
      <sheetName val="Interco payables&amp;receivables"/>
      <sheetName val="Налоги"/>
      <sheetName val="Б.мчас (П)"/>
      <sheetName val="IS"/>
      <sheetName val="свод"/>
      <sheetName val="calc"/>
      <sheetName val="предприятия"/>
      <sheetName val="Пр 41"/>
      <sheetName val="Russia Print Version"/>
      <sheetName val="U2 775 - COGS comparison per su"/>
      <sheetName val="finbal10"/>
      <sheetName val="12НК"/>
      <sheetName val="3НК"/>
      <sheetName val="KCC"/>
      <sheetName val="Данные"/>
      <sheetName val="П"/>
      <sheetName val="I. Прогноз доходов"/>
      <sheetName val="Financial ratios А3"/>
      <sheetName val="2_2 ОтклОТМ"/>
      <sheetName val="1_3_2 ОТМ"/>
      <sheetName val="2008 ГСМ"/>
      <sheetName val="Плата за загрязнение "/>
      <sheetName val="Типограф"/>
      <sheetName val="Собственный капитал"/>
      <sheetName val="ОборБалФормОтч"/>
      <sheetName val="ТитулЛистОтч"/>
      <sheetName val="2кв."/>
      <sheetName val="ОТиТБ"/>
      <sheetName val="Production_ref_Q4"/>
      <sheetName val="Sales-COS"/>
      <sheetName val="Non-Statistical Sampling Master"/>
      <sheetName val="Global Data"/>
      <sheetName val="A-20"/>
      <sheetName val="канц"/>
      <sheetName val="Апрель"/>
      <sheetName val="Сентябрь"/>
      <sheetName val="Декабрь"/>
      <sheetName val="Ноябрь"/>
      <sheetName val="Квартал"/>
      <sheetName val="Июль"/>
      <sheetName val="Июнь"/>
      <sheetName val="Март"/>
      <sheetName val="H3.100 Rollforward"/>
      <sheetName val="NPV"/>
      <sheetName val="План произв-ва (мес.) (бюджет)"/>
      <sheetName val="Лист3"/>
      <sheetName val="Итоговая таблица"/>
      <sheetName val="Расчет2000Прямой"/>
      <sheetName val="ДД"/>
      <sheetName val="ATI"/>
      <sheetName val="1 (2)"/>
      <sheetName val="ППД"/>
      <sheetName val="2в"/>
      <sheetName val="общ-нефт"/>
      <sheetName val="Hidden"/>
      <sheetName val="ОТЧЕТ КТЖ 01.01.09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Balance Sheet"/>
      <sheetName val="summary"/>
      <sheetName val="Datasheet"/>
      <sheetName val="1 вариант  2009 "/>
      <sheetName val="Лист2"/>
      <sheetName val="Список документов"/>
      <sheetName val="GAAP TB 30.09.01  detail p&amp;l"/>
      <sheetName val="O.500 Property Tax"/>
      <sheetName val="Блоки"/>
      <sheetName val="_ССЫЛКА"/>
      <sheetName val="Справочник"/>
      <sheetName val="ГСМ Гараж"/>
      <sheetName val="ГСМ по инвест"/>
      <sheetName val="аморт"/>
      <sheetName val="Запчасти Гараж"/>
      <sheetName val="Стор Орг.РМУ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Фин.обязат."/>
      <sheetName val="спецпит,проездн."/>
      <sheetName val="Common"/>
      <sheetName val="OPEX&amp;FIN"/>
      <sheetName val="из_сем3"/>
      <sheetName val="US_Dollar_20033"/>
      <sheetName val="SDR_20033"/>
      <sheetName val="Control_Settings"/>
      <sheetName val="GTM_BK"/>
      <sheetName val="Consolidator_Inputs"/>
      <sheetName val="Добыча_нефти43"/>
      <sheetName val="поставка_сравн13"/>
      <sheetName val="2_2_ОтклОТМ"/>
      <sheetName val="1_3_2_ОТМ"/>
      <sheetName val="Cost_99v98"/>
      <sheetName val="cant_sim"/>
      <sheetName val="фот_пп2000разбивка"/>
      <sheetName val="Production_Ref_Q-1-3"/>
      <sheetName val="ЗАО_н_ит"/>
      <sheetName val="PP&amp;E_mvt_for_2003"/>
      <sheetName val="FP20DB_(3)"/>
      <sheetName val="Курс_валют"/>
      <sheetName val="Другие_расходы"/>
      <sheetName val="Форма_4_кап_зат-ты_(2)"/>
      <sheetName val="2006_AJE_RJE"/>
      <sheetName val="GAAP_TB_31_12_01__detail_p&amp;l"/>
      <sheetName val="прочие_стор"/>
      <sheetName val="услуги_прочие"/>
      <sheetName val="Выкуп_порталов"/>
      <sheetName val="обуч_(2)"/>
      <sheetName val="прочие_стор_(2)"/>
      <sheetName val="ком_(2)"/>
      <sheetName val="КВЛ_(2)"/>
      <sheetName val="прочие_расходы"/>
      <sheetName val="шт_(2)"/>
      <sheetName val="аренда_(2)"/>
      <sheetName val="прогноз_движения_денег_в_ежемес"/>
      <sheetName val="ОПиУ_в_ежемес_"/>
      <sheetName val="АПК_реформа"/>
      <sheetName val="стр_245_(2)"/>
      <sheetName val="Сдача_"/>
      <sheetName val="МО_0012"/>
      <sheetName val="14_1_2_2_(Услуги_связи)"/>
      <sheetName val="13_NGDO"/>
      <sheetName val="__2_3_2"/>
      <sheetName val="12_из_57_АЗС"/>
      <sheetName val="постоянные_затраты"/>
      <sheetName val="7_1"/>
      <sheetName val="Пр_41"/>
      <sheetName val="Russia_Print_Version"/>
      <sheetName val="U2_775_-_COGS_comparison_per_su"/>
      <sheetName val="I__Прогноз_доходов"/>
      <sheetName val="Financial_ratios_А3"/>
      <sheetName val="2_2_ОтклОТМ1"/>
      <sheetName val="1_3_2_ОТМ1"/>
      <sheetName val="Б_мчас_(П)"/>
      <sheetName val="2008_ГСМ"/>
      <sheetName val="Плата_за_загрязнение_"/>
      <sheetName val="Собственный_капитал"/>
      <sheetName val="2кв_"/>
      <sheetName val="Non-Statistical_Sampling_Master"/>
      <sheetName val="Global_Data"/>
      <sheetName val="H3_100_Rollforward"/>
      <sheetName val="MACRO2_XLM"/>
      <sheetName val="U-ZR_AT1_XLS"/>
      <sheetName val="План_произв-ва_(мес_)_(бюджет)"/>
      <sheetName val="Инв_вл"/>
      <sheetName val="факт_2005_г_"/>
      <sheetName val="д_7_001"/>
      <sheetName val="свод_грузоотпр_"/>
      <sheetName val="Итоговая_таблица"/>
      <sheetName val="Securities"/>
      <sheetName val="Админ и ОPEX 2010-12гг"/>
      <sheetName val="Затраты утил.ТБО"/>
      <sheetName val="Общие данные"/>
      <sheetName val="14_1_2_2__Услуги связи_"/>
      <sheetName val="факс(2005-20гг_)"/>
      <sheetName val="Capex"/>
      <sheetName val="Kolommen_balans"/>
      <sheetName val="SA Procedures"/>
      <sheetName val="ГМ "/>
      <sheetName val="форма 3 смета затрат"/>
      <sheetName val="Подразделения"/>
      <sheetName val="Проекты"/>
      <sheetName val="Сотрудники"/>
      <sheetName val="прил№10"/>
      <sheetName val="Cashflow"/>
      <sheetName val="Спр. раб."/>
      <sheetName val="Авансы_уплач,деньги в регионах"/>
      <sheetName val="Авансы_уплач,деньги в регионах,"/>
      <sheetName val="d_pok"/>
      <sheetName val="б"/>
      <sheetName val="PLтв - Б"/>
      <sheetName val="K-800 Imp. test"/>
      <sheetName val="FA register"/>
      <sheetName val="Гр5(о)"/>
      <sheetName val="Макро"/>
      <sheetName val="$ IS"/>
      <sheetName val="7"/>
      <sheetName val="10"/>
      <sheetName val="УПРАВЛЕНИЕ11"/>
      <sheetName val="Precios"/>
      <sheetName val="Бюджет тек. затрат"/>
      <sheetName val="замер"/>
      <sheetName val="misc"/>
      <sheetName val="16.12"/>
      <sheetName val="-расчет налогов от ФОТ  на 2014"/>
      <sheetName val="Analytics"/>
      <sheetName val="FA Movement Kyrg"/>
      <sheetName val="Reference"/>
      <sheetName val="перевозки"/>
      <sheetName val="9"/>
      <sheetName val="L-1"/>
      <sheetName val="ввод-вывод ОС авг2004- 2005"/>
      <sheetName val="Форма3.6"/>
      <sheetName val="Graph"/>
      <sheetName val="Pbs_Wbs_ATC"/>
      <sheetName val="FA Movement "/>
      <sheetName val="depreciation testing"/>
      <sheetName val="из_сем4"/>
      <sheetName val="US_Dollar_20034"/>
      <sheetName val="SDR_20034"/>
      <sheetName val="Control_Settings1"/>
      <sheetName val="GTM_BK1"/>
      <sheetName val="Consolidator_Inputs1"/>
      <sheetName val="Добыча_нефти44"/>
      <sheetName val="поставка_сравн131"/>
      <sheetName val="2_2_ОтклОТМ2"/>
      <sheetName val="1_3_2_ОТМ2"/>
      <sheetName val="Cost_99v981"/>
      <sheetName val="cant_sim1"/>
      <sheetName val="фот_пп2000разбивка1"/>
      <sheetName val="Production_Ref_Q-1-31"/>
      <sheetName val="ЗАО_н_ит1"/>
      <sheetName val="PP&amp;E_mvt_for_20031"/>
      <sheetName val="FP20DB_(3)1"/>
      <sheetName val="Курс_валют1"/>
      <sheetName val="Другие_расходы1"/>
      <sheetName val="Форма_4_кап_зат-ты_(2)1"/>
      <sheetName val="2006_AJE_RJE1"/>
      <sheetName val="GAAP_TB_31_12_01__detail_p&amp;l1"/>
      <sheetName val="прочие_стор1"/>
      <sheetName val="услуги_прочие1"/>
      <sheetName val="Выкуп_порталов1"/>
      <sheetName val="обуч_(2)1"/>
      <sheetName val="прочие_стор_(2)1"/>
      <sheetName val="ком_(2)1"/>
      <sheetName val="КВЛ_(2)1"/>
      <sheetName val="прочие_расходы1"/>
      <sheetName val="шт_(2)1"/>
      <sheetName val="аренда_(2)1"/>
      <sheetName val="прогноз_движения_денег_в_ежеме1"/>
      <sheetName val="ОПиУ_в_ежемес_1"/>
      <sheetName val="АПК_реформа1"/>
      <sheetName val="стр_245_(2)1"/>
      <sheetName val="Сдача_1"/>
      <sheetName val="МО_00121"/>
      <sheetName val="14_1_2_2_(Услуги_связи)1"/>
      <sheetName val="13_NGDO1"/>
      <sheetName val="__2_3_21"/>
      <sheetName val="12_из_57_АЗС1"/>
      <sheetName val="постоянные_затраты1"/>
      <sheetName val="7_11"/>
      <sheetName val="Пр_411"/>
      <sheetName val="Russia_Print_Version1"/>
      <sheetName val="U2_775_-_COGS_comparison_per_s1"/>
      <sheetName val="I__Прогноз_доходов1"/>
      <sheetName val="Financial_ratios_А31"/>
      <sheetName val="2_2_ОтклОТМ3"/>
      <sheetName val="1_3_2_ОТМ3"/>
      <sheetName val="Б_мчас_(П)1"/>
      <sheetName val="2008_ГСМ1"/>
      <sheetName val="Плата_за_загрязнение_1"/>
      <sheetName val="Собственный_капитал1"/>
      <sheetName val="2кв_1"/>
      <sheetName val="Non-Statistical_Sampling_Maste1"/>
      <sheetName val="Global_Data1"/>
      <sheetName val="H3_100_Rollforward1"/>
      <sheetName val="MACRO2_XLM1"/>
      <sheetName val="U-ZR_AT1_XLS1"/>
      <sheetName val="План_произв-ва_(мес_)_(бюджет)1"/>
      <sheetName val="Инв_вл1"/>
      <sheetName val="факт_2005_г_1"/>
      <sheetName val="д_7_0011"/>
      <sheetName val="свод_грузоотпр_1"/>
      <sheetName val="Итоговая_таблица1"/>
      <sheetName val="I_KEY_INFORMATION"/>
      <sheetName val="факс(2005-20гг_)1"/>
      <sheetName val="6НК-cт_"/>
      <sheetName val="Interco_payables&amp;receivables"/>
      <sheetName val="1_(2)"/>
      <sheetName val="ОТЧЕТ_КТЖ_01_01_09"/>
      <sheetName val="8180_(8181,8182)"/>
      <sheetName val="Balance_Sheet"/>
      <sheetName val="1_вариант__2009_"/>
      <sheetName val="Список_документов"/>
      <sheetName val="GAAP_TB_30_09_01__detail_p&amp;l"/>
      <sheetName val="O_500_Property_Tax"/>
      <sheetName val="SA_Procedures"/>
      <sheetName val="ГМ_"/>
      <sheetName val="почтов_"/>
      <sheetName val="ГСМ_Гараж"/>
      <sheetName val="ГСМ_по_инвест"/>
      <sheetName val="Запчасти_Гараж"/>
      <sheetName val="Стор_Орг_РМУ"/>
      <sheetName val="Материалы_РМУ"/>
      <sheetName val="Постановка_на_учет_авто"/>
      <sheetName val="Размножение_проектов"/>
      <sheetName val="материалы_ВДГО"/>
      <sheetName val="Тех_осмотр"/>
      <sheetName val="Проект_1"/>
      <sheetName val="Объем_ВДГО"/>
      <sheetName val="Фин_обязат_"/>
      <sheetName val="спецпит,проездн_"/>
      <sheetName val="-расчет_налогов_от_ФОТ__на_2014"/>
      <sheetName val="FA_Movement_Kyrg"/>
      <sheetName val="ввод-вывод_ОС_авг2004-_2005"/>
      <sheetName val="Форма3_6"/>
      <sheetName val="FA_Movement_"/>
      <sheetName val="depreciation_testing"/>
      <sheetName val="форма_3_смета_затрат"/>
      <sheetName val="$_IS"/>
      <sheetName val="Авансы_уплач,деньги_в_регионах"/>
      <sheetName val="Авансы_уплач,деньги_в_регионах,"/>
      <sheetName val="PLтв_-_Б"/>
      <sheetName val="Спр__раб_"/>
      <sheetName val="6 NK"/>
      <sheetName val="1кв. "/>
      <sheetName val="78"/>
      <sheetName val="PM-TE"/>
      <sheetName val="Test"/>
      <sheetName val="Keys"/>
      <sheetName val="Settings"/>
      <sheetName val="Трафик по АУП"/>
      <sheetName val="Трафик по ЦБПТО"/>
      <sheetName val="Трафик по ПНУ"/>
      <sheetName val="Трафик по ЖНУ"/>
      <sheetName val="Трафик по ШНУ"/>
      <sheetName val="18."/>
      <sheetName val="08."/>
      <sheetName val="11."/>
      <sheetName val="14."/>
      <sheetName val="15."/>
      <sheetName val="05."/>
      <sheetName val="09."/>
      <sheetName val="04."/>
      <sheetName val="19."/>
      <sheetName val="01."/>
      <sheetName val="17."/>
      <sheetName val="07."/>
      <sheetName val="06."/>
      <sheetName val="16."/>
      <sheetName val="10."/>
      <sheetName val="28."/>
      <sheetName val="13."/>
      <sheetName val="03."/>
      <sheetName val="29."/>
      <sheetName val="30."/>
      <sheetName val="31."/>
      <sheetName val="27."/>
      <sheetName val="12."/>
      <sheetName val="20."/>
      <sheetName val="24."/>
      <sheetName val="25."/>
      <sheetName val="02."/>
      <sheetName val="21."/>
      <sheetName val="26."/>
      <sheetName val="23."/>
      <sheetName val="22."/>
      <sheetName val="altai income statement"/>
      <sheetName val="коммун."/>
      <sheetName val="5"/>
      <sheetName val="4b - P&amp;L ProductLine"/>
      <sheetName val="4a - Revenue ProductLine"/>
      <sheetName val="5a - Orders analysis"/>
      <sheetName val="8 - Receivables"/>
      <sheetName val="D1 - Balances input"/>
      <sheetName val="D3 - DBmagn"/>
      <sheetName val="MetaData"/>
      <sheetName val="ЛСЦ начисленное на 31.12.08"/>
      <sheetName val="ЛЛизинг начис. на 31.12.08"/>
      <sheetName val="ВОЛС"/>
      <sheetName val="исп.см."/>
      <sheetName val="L&amp;E"/>
      <sheetName val="Служебный ФКРБ"/>
      <sheetName val="Источник финансирования"/>
      <sheetName val="Способ закупки"/>
      <sheetName val="Тип пункта плана"/>
      <sheetName val="Cash flows - PBC"/>
      <sheetName val="коммун_"/>
      <sheetName val="Бюджет_тек__затрат"/>
      <sheetName val="K-800_Imp__test"/>
      <sheetName val="FA_register"/>
      <sheetName val="не_удалять!"/>
      <sheetName val="Disclosure"/>
      <sheetName val="4"/>
      <sheetName val="Movement"/>
      <sheetName val="заявка_на_произ"/>
      <sheetName val="ТД РАП"/>
      <sheetName val="I_KEY_INFORMATION1"/>
      <sheetName val="почтов_1"/>
      <sheetName val="6НК-cт_1"/>
      <sheetName val="Interco_payables&amp;receivables1"/>
      <sheetName val="Трафик_по_АУП"/>
      <sheetName val="Трафик_по_ЦБПТО"/>
      <sheetName val="Трафик_по_ПНУ"/>
      <sheetName val="Трафик_по_ЖНУ"/>
      <sheetName val="Трафик_по_ШНУ"/>
      <sheetName val="18_"/>
      <sheetName val="08_"/>
      <sheetName val="11_"/>
      <sheetName val="14_"/>
      <sheetName val="15_"/>
      <sheetName val="05_"/>
      <sheetName val="09_"/>
      <sheetName val="04_"/>
      <sheetName val="19_"/>
      <sheetName val="01_"/>
      <sheetName val="17_"/>
      <sheetName val="07_"/>
      <sheetName val="06_"/>
      <sheetName val="16_"/>
      <sheetName val="10_"/>
      <sheetName val="28_"/>
      <sheetName val="13_"/>
      <sheetName val="03_"/>
      <sheetName val="29_"/>
      <sheetName val="30_"/>
      <sheetName val="31_"/>
      <sheetName val="27_"/>
      <sheetName val="12_"/>
      <sheetName val="20_"/>
      <sheetName val="24_"/>
      <sheetName val="25_"/>
      <sheetName val="02_"/>
      <sheetName val="21_"/>
      <sheetName val="26_"/>
      <sheetName val="23_"/>
      <sheetName val="22_"/>
      <sheetName val="altai_income_statement"/>
      <sheetName val="Additions_Disposals"/>
      <sheetName val="Assumptions"/>
      <sheetName val="эксп"/>
      <sheetName val="1кв__"/>
      <sheetName val="2БО"/>
      <sheetName val="6_NK"/>
      <sheetName val="Все ТЭП"/>
      <sheetName val="1БК"/>
      <sheetName val="Ôîðìà2"/>
      <sheetName val="Ïàìÿòêà"/>
      <sheetName val="Ôîðìà1"/>
      <sheetName val="Ôîðìà3"/>
      <sheetName val="Ôîðìà4"/>
      <sheetName val="Ôîðìà5"/>
      <sheetName val="Ôîðìà6"/>
      <sheetName val="Ôîðìà7"/>
      <sheetName val="Ôîðìà8"/>
      <sheetName val="èç ñåì"/>
      <sheetName val="Ïð2"/>
      <sheetName val="ÅäÈçì"/>
      <sheetName val="Ïðåäïð"/>
      <sheetName val="Profiles"/>
      <sheetName val="Wells"/>
      <sheetName val="fish"/>
      <sheetName val="из_сем5"/>
      <sheetName val="US_Dollar_20035"/>
      <sheetName val="SDR_20035"/>
      <sheetName val="Control_Settings2"/>
      <sheetName val="GTM_BK2"/>
      <sheetName val="Добыча_нефти45"/>
      <sheetName val="поставка_сравн132"/>
      <sheetName val="2_2_ОтклОТМ4"/>
      <sheetName val="1_3_2_ОТМ4"/>
      <sheetName val="Cost_99v982"/>
      <sheetName val="cant_sim2"/>
      <sheetName val="фот_пп2000разбивка2"/>
      <sheetName val="Production_Ref_Q-1-32"/>
      <sheetName val="ЗАО_н_ит2"/>
      <sheetName val="PP&amp;E_mvt_for_20032"/>
      <sheetName val="FP20DB_(3)2"/>
      <sheetName val="Курс_валют2"/>
      <sheetName val="Другие_расходы2"/>
      <sheetName val="Форма_4_кап_зат-ты_(2)2"/>
      <sheetName val="2006_AJE_RJE2"/>
      <sheetName val="GAAP_TB_31_12_01__detail_p&amp;l2"/>
      <sheetName val="прочие_стор2"/>
      <sheetName val="услуги_прочие2"/>
      <sheetName val="Выкуп_порталов2"/>
      <sheetName val="обуч_(2)2"/>
      <sheetName val="прочие_стор_(2)2"/>
      <sheetName val="ком_(2)2"/>
      <sheetName val="КВЛ_(2)2"/>
      <sheetName val="прочие_расходы2"/>
      <sheetName val="шт_(2)2"/>
      <sheetName val="аренда_(2)2"/>
      <sheetName val="прогноз_движения_денег_в_ежеме2"/>
      <sheetName val="ОПиУ_в_ежемес_2"/>
      <sheetName val="АПК_реформа2"/>
      <sheetName val="стр_245_(2)2"/>
      <sheetName val="Сдача_2"/>
      <sheetName val="МО_00122"/>
      <sheetName val="14_1_2_2_(Услуги_связи)2"/>
      <sheetName val="13_NGDO2"/>
      <sheetName val="__2_3_22"/>
      <sheetName val="12_из_57_АЗС2"/>
      <sheetName val="постоянные_затраты2"/>
      <sheetName val="Consolidator_Inputs2"/>
      <sheetName val="7_12"/>
      <sheetName val="Пр_412"/>
      <sheetName val="Russia_Print_Version2"/>
      <sheetName val="U2_775_-_COGS_comparison_per_s2"/>
      <sheetName val="I__Прогноз_доходов2"/>
      <sheetName val="Financial_ratios_А32"/>
      <sheetName val="2_2_ОтклОТМ5"/>
      <sheetName val="1_3_2_ОТМ5"/>
      <sheetName val="Б_мчас_(П)2"/>
      <sheetName val="2008_ГСМ2"/>
      <sheetName val="Плата_за_загрязнение_2"/>
      <sheetName val="Собственный_капитал2"/>
      <sheetName val="2кв_2"/>
      <sheetName val="Non-Statistical_Sampling_Maste2"/>
      <sheetName val="Global_Data2"/>
      <sheetName val="H3_100_Rollforward2"/>
      <sheetName val="MACRO2_XLM2"/>
      <sheetName val="U-ZR_AT1_XLS2"/>
      <sheetName val="План_произв-ва_(мес_)_(бюджет)2"/>
      <sheetName val="Инв_вл2"/>
      <sheetName val="факт_2005_г_2"/>
      <sheetName val="д_7_0012"/>
      <sheetName val="свод_грузоотпр_2"/>
      <sheetName val="Итоговая_таблица2"/>
      <sheetName val="факс(2005-20гг_)2"/>
      <sheetName val="1_(2)1"/>
      <sheetName val="ОТЧЕТ_КТЖ_01_01_091"/>
      <sheetName val="8180_(8181,8182)1"/>
      <sheetName val="Balance_Sheet1"/>
      <sheetName val="1_вариант__2009_1"/>
      <sheetName val="Список_документов1"/>
      <sheetName val="GAAP_TB_30_09_01__detail_p&amp;l1"/>
      <sheetName val="O_500_Property_Tax1"/>
      <sheetName val="SA_Procedures1"/>
      <sheetName val="ГМ_1"/>
      <sheetName val="ГСМ_Гараж1"/>
      <sheetName val="ГСМ_по_инвест1"/>
      <sheetName val="Запчасти_Гараж1"/>
      <sheetName val="Стор_Орг_РМУ1"/>
      <sheetName val="Материалы_РМУ1"/>
      <sheetName val="Постановка_на_учет_авто1"/>
      <sheetName val="Размножение_проектов1"/>
      <sheetName val="материалы_ВДГО1"/>
      <sheetName val="Тех_осмотр1"/>
      <sheetName val="Проект_11"/>
      <sheetName val="Объем_ВДГО1"/>
      <sheetName val="Фин_обязат_1"/>
      <sheetName val="спецпит,проездн_1"/>
      <sheetName val="-расчет_налогов_от_ФОТ__на_2011"/>
      <sheetName val="FA_Movement_Kyrg1"/>
      <sheetName val="ввод-вывод_ОС_авг2004-_20051"/>
      <sheetName val="Форма3_61"/>
      <sheetName val="FA_Movement_1"/>
      <sheetName val="depreciation_testing1"/>
      <sheetName val="форма_3_смета_затрат1"/>
      <sheetName val="$_IS1"/>
      <sheetName val="Авансы_уплач,деньги_в_регионах1"/>
      <sheetName val="Авансы_уплач,деньги_в_регионах2"/>
      <sheetName val="PLтв_-_Б1"/>
      <sheetName val="Спр__раб_1"/>
      <sheetName val="K-800_Imp__test1"/>
      <sheetName val="FA_register1"/>
      <sheetName val="Бюджет_тек__затрат1"/>
      <sheetName val="16_12"/>
      <sheetName val="4b_-_P&amp;L_ProductLine"/>
      <sheetName val="4a_-_Revenue_ProductLine"/>
      <sheetName val="5a_-_Orders_analysis"/>
      <sheetName val="8_-_Receivables"/>
      <sheetName val="D1_-_Balances_input"/>
      <sheetName val="D3_-_DBmagn"/>
      <sheetName val="ЛСЦ_начисленное_на_31_12_08"/>
      <sheetName val="ЛЛизинг_начис__на_31_12_08"/>
      <sheetName val="исп_см_"/>
      <sheetName val="Служебный_ФКРБ"/>
      <sheetName val="Источник_финансирования"/>
      <sheetName val="Способ_закупки"/>
      <sheetName val="Тип_пункта_плана"/>
      <sheetName val="Cash_flows_-_PBC"/>
      <sheetName val="коммун_1"/>
      <sheetName val="ТД_РАП"/>
      <sheetName val="Служебный ФК_x0005__x0000_"/>
      <sheetName val="6НК簀⽕쐀⽕"/>
      <sheetName val="Loaded"/>
      <sheetName val="InputTI"/>
      <sheetName val="PIT&amp;PP(2)"/>
      <sheetName val="6НКԯ_x0000_缀_x0000_"/>
      <sheetName val="Служебный ФК_x0000__x0000_"/>
      <sheetName val="6НК_x0007__x001c__x0009__x000d_"/>
      <sheetName val="_x0000__x000e__x0000__x000a__x0000__x0008__x0000__x000a__x0000__x000b__x0000__x0010__x0000__x0007_"/>
      <sheetName val="Служебный ФК恔_x001c_"/>
      <sheetName val="Служебный ФК皸ɫ"/>
      <sheetName val="6НК0_x0000_堀-"/>
      <sheetName val="6НК0_x0000_瀀"/>
      <sheetName val="6НК0_x0000_"/>
      <sheetName val="6НК0_x0000_　Y"/>
      <sheetName val="Служебный ФК_x0017_"/>
      <sheetName val="Служебный ФК_xdd10__x001f_"/>
      <sheetName val="Служебный ФК悄,"/>
      <sheetName val="Служебный ФК_xdd90__x0012_"/>
      <sheetName val="6НК_x0007__x001c_ _x000d_"/>
      <sheetName val="ВСДС_1 (MAIN)"/>
      <sheetName val="без НДС"/>
      <sheetName val="153541"/>
      <sheetName val="Служебный ФК峔("/>
      <sheetName val="Служебный_ФК"/>
      <sheetName val="Служебный ФК厈-"/>
      <sheetName val="Служебный ФК⽄"/>
      <sheetName val="Служебный ФК⽬"/>
      <sheetName val="Служебный ФК嵔 "/>
      <sheetName val="Служебный ФК⿯"/>
      <sheetName val="Служебный ФК『"/>
      <sheetName val="Служебный ФК　"/>
      <sheetName val="6НК/_x0000_쀀"/>
      <sheetName val="6НК/_x0000_栀)"/>
      <sheetName val="6НК/_x0000_瀀à"/>
      <sheetName val="6НК/_x0000_⠀´"/>
      <sheetName val="6НК/_x0000_ࠀµ"/>
      <sheetName val="доп_дан_"/>
      <sheetName val="доп.дан."/>
      <sheetName val="Служебный ФКૐǪ"/>
      <sheetName val="6НК/_x0000_쀀Ø"/>
      <sheetName val="Input_Assumptions"/>
      <sheetName val="Технический"/>
      <sheetName val="6НК/_x0000_蠀"/>
      <sheetName val="6НК/_x0000_ü"/>
      <sheetName val="6НК/_x0000_£"/>
      <sheetName val="6НК/_x0000_蠀_x0008_"/>
      <sheetName val="6НК/_x0000_頀K"/>
      <sheetName val="ноябрь - декабрь"/>
      <sheetName val="Summary &amp; Variables"/>
      <sheetName val="Индексы"/>
      <sheetName val="Служебный ФК_x0005_"/>
      <sheetName val="6НКԯ"/>
      <sheetName val="Служебный ФК"/>
      <sheetName val="6НК0"/>
      <sheetName val="Служебный ФК_x001f_"/>
      <sheetName val="Служебный ФК_x0012_"/>
      <sheetName val="6НК/_x0000__xd800_¹"/>
      <sheetName val="бартер"/>
      <sheetName val="6НК퐀ᵝഀ놃"/>
      <sheetName val=" По скв"/>
      <sheetName val="Test of FA Installation"/>
      <sheetName val="Additions"/>
      <sheetName val="Project Detail Inputs"/>
      <sheetName val="тиме"/>
      <sheetName val="[form.xls]6НК/_x0000_쀀Ø"/>
      <sheetName val="[form.xls]6НК/_x0000_쀀"/>
      <sheetName val="[form.xls]6НК/_x0000_栀)"/>
      <sheetName val="[form.xls]6НК/_x0000_瀀à"/>
      <sheetName val="[form.xls]6НК/_x0000_⠀´"/>
      <sheetName val="[form.xls]6НК/_x0000_ࠀµ"/>
      <sheetName val="[form.xls]6НК/_x0000_蠀"/>
      <sheetName val="[form.xls]6НК/_x0000_ü"/>
      <sheetName val="[form.xls]6НК/_x0000_£"/>
      <sheetName val="[form.xls]6НК/_x0000_蠀_x0008_"/>
      <sheetName val="[form.xls]6НК/_x0000_頀K"/>
      <sheetName val="Программа(М)"/>
      <sheetName val="6НК≟ഀﲃ"/>
      <sheetName val="[form.xls][form.xls]6НК/_x0000_쀀Ø"/>
      <sheetName val="[form.xls][form.xls]6НК/_x0000_쀀"/>
      <sheetName val="[form.xls][form.xls]6НК/_x0000_栀)"/>
      <sheetName val="[form.xls][form.xls]6НК/_x0000_瀀à"/>
      <sheetName val="[form.xls][form.xls]6НК/_x0000_⠀´"/>
      <sheetName val="[form.xls][form.xls]6НК/_x0000_ࠀµ"/>
      <sheetName val="[form.xls][form.xls]6НК/_x0000_蠀"/>
      <sheetName val="[form.xls][form.xls]6НК/_x0000_ü"/>
      <sheetName val="[form.xls][form.xls]6НК/_x0000_£"/>
      <sheetName val="[form.xls][form.xls]6НК/_x0000_蠀_x0008_"/>
      <sheetName val="[form.xls][form.xls]6НК/_x0000_頀K"/>
      <sheetName val="[form.xls]6НК/_x0000__xd800_¹"/>
      <sheetName val="6НК/_x0000_렀£"/>
      <sheetName val="6НК/_x0000_�¹"/>
      <sheetName val="полугодие"/>
      <sheetName val="Вып.П.П."/>
      <sheetName val="кварталы"/>
      <sheetName val="план"/>
      <sheetName val="Россия-экспорт"/>
      <sheetName val="[form.xls][form.xls]6НК/_x0000__xd800_¹"/>
      <sheetName val="N"/>
      <sheetName val="Links"/>
      <sheetName val="Production_analysis"/>
      <sheetName val="Исх.данные"/>
      <sheetName val="распределение модели"/>
      <sheetName val="цеховые"/>
      <sheetName val="Пром1"/>
      <sheetName val="Ural med"/>
      <sheetName val="breakdown"/>
      <sheetName val="P&amp;L"/>
      <sheetName val="Provisions"/>
      <sheetName val="FA depreciation"/>
      <sheetName val="НДПИ"/>
      <sheetName val="CD-실적"/>
      <sheetName val="CONB001A_010_30"/>
      <sheetName val="Store"/>
      <sheetName val="КС 2018"/>
      <sheetName val="I_KEY_INFORMATION2"/>
      <sheetName val="почтов_2"/>
      <sheetName val="6НК-cт_2"/>
      <sheetName val="Interco_payables&amp;receivables2"/>
      <sheetName val="Трафик_по_АУП1"/>
      <sheetName val="Трафик_по_ЦБПТО1"/>
      <sheetName val="Трафик_по_ПНУ1"/>
      <sheetName val="Трафик_по_ЖНУ1"/>
      <sheetName val="Трафик_по_ШНУ1"/>
      <sheetName val="18_1"/>
      <sheetName val="08_1"/>
      <sheetName val="11_1"/>
      <sheetName val="14_1"/>
      <sheetName val="15_1"/>
      <sheetName val="05_1"/>
      <sheetName val="09_1"/>
      <sheetName val="[form.xls]6НК/_x0000_�¹"/>
      <sheetName val="[form.xls][form.xls]6НК/_x0000_�¹"/>
      <sheetName val="[form.xls]6НК/_x0000_렀£"/>
      <sheetName val="Конфигурация МАКРО"/>
      <sheetName val="6НК/"/>
      <sheetName val="ПАРАМ"/>
      <sheetName val="канат.прод."/>
      <sheetName val="канат_прод_"/>
      <sheetName val="ноябрь_-_декабрь"/>
      <sheetName val="Ф3"/>
      <sheetName val="Расчет объема СУИБ"/>
      <sheetName val="LTM"/>
      <sheetName val="CREDIT STATS"/>
      <sheetName val="DropZone"/>
      <sheetName val="Analitics"/>
      <sheetName val="Энергия"/>
      <sheetName val="FS-97"/>
      <sheetName val="всп"/>
      <sheetName val="Staff"/>
      <sheetName val="Lists"/>
      <sheetName val="Коэфф"/>
      <sheetName val="[form.xls]6НК/"/>
      <sheetName val="4НК"/>
      <sheetName val="БРК УЖ"/>
      <sheetName val="БРК ЮКО свод"/>
      <sheetName val="Сбер 1450"/>
      <sheetName val="Сбер 1300"/>
      <sheetName val="Сбер 2500"/>
      <sheetName val="Сбер 3750"/>
      <sheetName val="КР з.ч"/>
      <sheetName val="98-02E&amp;PSUM"/>
      <sheetName val="Product Assumptions"/>
      <sheetName val="План_произв-в_x0006__x000c__x0007__x000f__x0010__x0011__x0007__x0007_贰΢ǅ"/>
      <sheetName val="Служебный ФК?_x001f_"/>
      <sheetName val="Служебный ФК?_x0012_"/>
      <sheetName val="Служебный ФК悤_x001d_"/>
      <sheetName val="6НК吀ᥢഀ榃"/>
      <sheetName val="ConsumptionPerUnit"/>
      <sheetName val="14.1.8.11.(Прочие)"/>
      <sheetName val="План_произв-в_x0006__x000c__x0007__x000f__x0010__x0011__x0007__x0007_贰΢ǅ_x0000_Ā_x0000__x0000__x0000__x0000_"/>
      <sheetName val="[form.xls][form.xls]6НК/"/>
      <sheetName val="3.ФОТ"/>
      <sheetName val="4.Налоги"/>
      <sheetName val="Залоги c RS"/>
      <sheetName val="Исх"/>
      <sheetName val="Все виды материалов D`1-18"/>
      <sheetName val="01-45"/>
      <sheetName val="b-4"/>
      <sheetName val="Sheet3"/>
      <sheetName val="14"/>
      <sheetName val="ОПГЗ"/>
      <sheetName val="План ГЗ"/>
      <sheetName val="Вид предмета"/>
      <sheetName val="Год"/>
      <sheetName val="Месяцы"/>
      <sheetName val="ЭКРБ"/>
      <sheetName val="Фонд"/>
      <sheetName val="[form.xls][form.xls]6НК/_x0000_렀£"/>
      <sheetName val="Input TI"/>
      <sheetName val="Конс "/>
      <sheetName val="6НК쌊 /_x0000_"/>
      <sheetName val="ожид ФОТ_2010_форма1"/>
      <sheetName val="свод ФОТ"/>
      <sheetName val="Qпр(12)"/>
      <sheetName val="НСП 2020"/>
      <sheetName val="Е-120 проч"/>
      <sheetName val="Е-120 основн"/>
      <sheetName val="Е-130"/>
      <sheetName val="6НК쌊 /"/>
      <sheetName val="Актив(1)"/>
      <sheetName val="Служебный ФК "/>
      <sheetName val="6НК  _x0009__x000d_"/>
      <sheetName val="Служебный ФК恔 "/>
      <sheetName val="Служебный ФК "/>
      <sheetName val="Служебный ФК  "/>
      <sheetName val="6НК   _x000d_"/>
      <sheetName val="Индексы перероценки"/>
      <sheetName val="WBS98"/>
      <sheetName val="Служебный ФК _x0000_"/>
      <sheetName val="Chart_data"/>
      <sheetName val="Управление"/>
      <sheetName val="input_data"/>
      <sheetName val="Финбюджет свод "/>
      <sheetName val="MS"/>
      <sheetName val="ïîñòàâêà ñðàâí13"/>
      <sheetName val="_x0000_ _x0000__x000a__x0000_ _x0000__x000a__x0000_ _x0000_ _x0000_ "/>
      <sheetName val="6НК/_x0000_蠀 "/>
      <sheetName val="[form.xls]6НК/_x0000_蠀 "/>
      <sheetName val="6НК/_x0000_ ¹"/>
      <sheetName val="[form.xls][form.xls]6НК/_x0000_蠀 "/>
      <sheetName val="6НК/_x0000_ó"/>
      <sheetName val="расчет премии за 4 кв_12г"/>
      <sheetName val="ФОТ_2013 (2)"/>
      <sheetName val="Ком услуги аренды"/>
      <sheetName val="СВОД по НД расх"/>
      <sheetName val="Свод Мат по Тр 2012"/>
      <sheetName val="февраль"/>
      <sheetName val="VI REVENUE OOD"/>
      <sheetName val="IIb P&amp;L short"/>
      <sheetName val="IV REVENUE ROOMS"/>
      <sheetName val="IV REVENUE  F&amp;B"/>
      <sheetName val="Gas1999"/>
      <sheetName val="Foglio1"/>
      <sheetName val="Бонды стр.341"/>
      <sheetName val="Threshold Table"/>
      <sheetName val="Простой 5-10 тн"/>
      <sheetName val="показатели"/>
      <sheetName val="3.3.31."/>
      <sheetName val="TMP"/>
      <sheetName val="новая _5"/>
      <sheetName val="Resource Sheet"/>
      <sheetName val="Main Sheet"/>
      <sheetName val="фот_пп2000разби㑠ു੶⿖"/>
      <sheetName val="фот_пп2000разби골ೡ੶⽢"/>
      <sheetName val="List of Functions"/>
      <sheetName val="КАТО"/>
      <sheetName val="CURCURS"/>
      <sheetName val="Utility"/>
      <sheetName val="ГБ"/>
      <sheetName val="Добыча_нефти46"/>
      <sheetName val="GAAP_TB_31_12_01__detail_p&amp;l3"/>
      <sheetName val="прочие_стор3"/>
      <sheetName val="услуги_прочие3"/>
      <sheetName val="Выкуп_порталов3"/>
      <sheetName val="обуч_(2)3"/>
      <sheetName val="прочие_стор_(2)3"/>
      <sheetName val="ком_(2)3"/>
      <sheetName val="КВЛ_(2)3"/>
      <sheetName val="прочие_расходы3"/>
      <sheetName val="шт_(2)3"/>
      <sheetName val="аренда_(2)3"/>
      <sheetName val="прогноз_движения_денег_в_ежеме3"/>
      <sheetName val="ОПиУ_в_ежемес_3"/>
      <sheetName val="Б_мчас_(П)3"/>
      <sheetName val="АПК_реформа3"/>
      <sheetName val="PP&amp;E_mvt_for_20033"/>
      <sheetName val="2008_ГСМ3"/>
      <sheetName val="Плата_за_загрязнение_3"/>
      <sheetName val="ОТЧЕТ_КТЖ_01_01_092"/>
      <sheetName val="8180_(8181,8182)2"/>
      <sheetName val="Balance_Sheet2"/>
      <sheetName val="поставка_сравн133"/>
      <sheetName val="1_вариант__2009_2"/>
      <sheetName val="Список_документов2"/>
      <sheetName val="GAAP_TB_30_09_01__detail_p&amp;l2"/>
      <sheetName val="факс(2005-20гг_)3"/>
      <sheetName val="$_IS2"/>
      <sheetName val="Служебный_ФКРБ1"/>
      <sheetName val="Источник_финансирования1"/>
      <sheetName val="Способ_закупки1"/>
      <sheetName val="Тип_пункта_плана1"/>
      <sheetName val="Авансы_уплач,деньги_в_регионах3"/>
      <sheetName val="Авансы_уплач,деньги_в_регионах4"/>
      <sheetName val="PLтв_-_Б2"/>
      <sheetName val="1_(2)2"/>
      <sheetName val="O_500_Property_Tax2"/>
      <sheetName val="форма_3_смета_затрат2"/>
      <sheetName val="Бюджет_тек__затрат2"/>
      <sheetName val="Спр__раб_2"/>
      <sheetName val="ГСМ_Гараж2"/>
      <sheetName val="ГСМ_по_инвест2"/>
      <sheetName val="Запчасти_Гараж2"/>
      <sheetName val="Стор_Орг_РМУ2"/>
      <sheetName val="Материалы_РМУ2"/>
      <sheetName val="Постановка_на_учет_авто2"/>
      <sheetName val="Размножение_проектов2"/>
      <sheetName val="материалы_ВДГО2"/>
      <sheetName val="Тех_осмотр2"/>
      <sheetName val="Проект_12"/>
      <sheetName val="Объем_ВДГО2"/>
      <sheetName val="Фин_обязат_2"/>
      <sheetName val="спецпит,проездн_2"/>
      <sheetName val="K-800_Imp__test2"/>
      <sheetName val="FA_register2"/>
      <sheetName val="коммун_2"/>
      <sheetName val="ТД_РАП1"/>
      <sheetName val="доп_дан_1"/>
      <sheetName val="6НК__x000a_"/>
      <sheetName val="_x000a__x000a_"/>
      <sheetName val="6НК _x000a_"/>
      <sheetName val="Вып_П_П_"/>
      <sheetName val="План_произв-в贰΢ǅĀ"/>
      <sheetName val="Служебный_ФК恔"/>
      <sheetName val="Служебный_ФК皸ɫ"/>
      <sheetName val="Служебный_ФК"/>
      <sheetName val="Служебный_ФК悄,"/>
      <sheetName val="Служебный_ФК峔("/>
      <sheetName val="Служебный_ФК厈-"/>
      <sheetName val="Служебный_ФК⽄"/>
      <sheetName val="Служебный_ФК⽬"/>
      <sheetName val="Служебный_ФК嵔_"/>
      <sheetName val="Служебный_ФК『"/>
      <sheetName val="Служебный_ФК⿯"/>
      <sheetName val="Служебный_ФКૐǪ"/>
      <sheetName val="Служебный_ФК　"/>
      <sheetName val="Summary_&amp;_Variables"/>
      <sheetName val="Служебный_ФК1"/>
      <sheetName val="[form_xls]6НК/쀀"/>
      <sheetName val="[form_xls]6НК/栀)"/>
      <sheetName val="[form_xls]6НК/瀀à"/>
      <sheetName val="[form_xls]6НК/⠀´"/>
      <sheetName val="[form_xls]6НК/ࠀµ"/>
      <sheetName val="[form_xls]6НК/쀀Ø"/>
      <sheetName val="[form_xls]6НК/蠀"/>
      <sheetName val="[form_xls]6НК/ü"/>
      <sheetName val="[form_xls]6НК/£"/>
      <sheetName val="[form_xls]6НК/蠀"/>
      <sheetName val="[form_xls]6НК/頀K"/>
      <sheetName val="[form_xls][form_xls]6НК/쀀"/>
      <sheetName val="[form_xls][form_xls]6НК/栀)"/>
      <sheetName val="[form_xls][form_xls]6НК/瀀à"/>
      <sheetName val="[form_xls][form_xls]6НК/⠀´"/>
      <sheetName val="[form_xls][form_xls]6НК/ࠀµ"/>
      <sheetName val="[form_xls][form_xls]6НК/쀀Ø"/>
      <sheetName val="[form_xls][form_xls]6НК/蠀"/>
      <sheetName val="[form_xls][form_xls]6НК/ü"/>
      <sheetName val="[form_xls][form_xls]6НК/£"/>
      <sheetName val="[form_xls][form_xls]6НК/蠀"/>
      <sheetName val="[form_xls][form_xls]6НК/頀K"/>
      <sheetName val="Comp"/>
      <sheetName val="Drop-Downs"/>
      <sheetName val="Price Index Price Data"/>
      <sheetName val="6НК/蠀"/>
      <sheetName val="Деб-1"/>
      <sheetName val="UNITPRICES"/>
      <sheetName val="ТМЗ-6"/>
      <sheetName val="sma"/>
      <sheetName val="mfb"/>
      <sheetName val="НД_Доходы скорр "/>
      <sheetName val="НД_Расходы"/>
      <sheetName val="Страхование ГПО работников"/>
      <sheetName val="год(отг)"/>
      <sheetName val="год(опл)"/>
      <sheetName val="бланк"/>
      <sheetName val="Лист4"/>
      <sheetName val="Лист7"/>
      <sheetName val="Лист8"/>
      <sheetName val="Лист9"/>
      <sheetName val="Лист10"/>
      <sheetName val="Лист11"/>
      <sheetName val="Лист12"/>
      <sheetName val="Лист13"/>
      <sheetName val="Лист14"/>
      <sheetName val="Лист15"/>
      <sheetName val="Лист16"/>
      <sheetName val="????3"/>
      <sheetName val="OTCGOD99"/>
      <sheetName val="МП не вход.ФОТ"/>
      <sheetName val="Запрос"/>
      <sheetName val="month"/>
      <sheetName val="численность"/>
      <sheetName val="МП_не_вход_ФОТ"/>
      <sheetName val="IS2000"/>
      <sheetName val="Фонд 15гор"/>
      <sheetName val="рев дф (1.08.) (3)"/>
      <sheetName val="DATA"/>
      <sheetName val="form.xls"/>
      <sheetName val="Depr"/>
      <sheetName val="ЗАО_н.ит_x0000_伔⡇躁⬦_x0011_[form.xl"/>
      <sheetName val="консалт"/>
      <sheetName val="ф 03а-03(1)"/>
      <sheetName val="Условия"/>
      <sheetName val="Расч-прибыли"/>
      <sheetName val="Аморт-я ввод ОС"/>
      <sheetName val="ТехЗ"/>
      <sheetName val="зд"/>
      <sheetName val="Таб"/>
      <sheetName val="___________________________20_2"/>
      <sheetName val="исп_см_1"/>
      <sheetName val="из_сем6"/>
      <sheetName val="US_Dollar_20036"/>
      <sheetName val="SDR_20036"/>
      <sheetName val="Control_Settings3"/>
      <sheetName val="GTM_BK3"/>
      <sheetName val="Consolidator_Inputs3"/>
      <sheetName val="7_13"/>
      <sheetName val="2_2_ОтклОТМ6"/>
      <sheetName val="1_3_2_ОТМ6"/>
      <sheetName val="Cost_99v983"/>
      <sheetName val="cant_sim3"/>
      <sheetName val="фот_пп2000разбивка3"/>
      <sheetName val="Production_Ref_Q-1-33"/>
      <sheetName val="ЗАО_н_ит3"/>
      <sheetName val="FP20DB_(3)3"/>
      <sheetName val="Курс_валют3"/>
      <sheetName val="Другие_расходы3"/>
      <sheetName val="Форма_4_кап_зат-ты_(2)3"/>
      <sheetName val="2006_AJE_RJE3"/>
      <sheetName val="стр_245_(2)3"/>
      <sheetName val="Сдача_3"/>
      <sheetName val="МО_00123"/>
      <sheetName val="14_1_2_2_(Услуги_связи)3"/>
      <sheetName val="13_NGDO3"/>
      <sheetName val="__2_3_23"/>
      <sheetName val="12_из_57_АЗС3"/>
      <sheetName val="постоянные_затраты3"/>
      <sheetName val="U2_775_-_COGS_comparison_per_s3"/>
      <sheetName val="Financial_ratios_А33"/>
      <sheetName val="2_2_ОтклОТМ7"/>
      <sheetName val="1_3_2_ОТМ7"/>
      <sheetName val="I__Прогноз_доходов3"/>
      <sheetName val="Non-Statistical_Sampling_Maste3"/>
      <sheetName val="Global_Data3"/>
      <sheetName val="Cash_flows_-_PBC1"/>
      <sheetName val="H3_100_Rollforward3"/>
      <sheetName val="Собственный_капитал3"/>
      <sheetName val="Пр_413"/>
      <sheetName val="Russia_Print_Version3"/>
      <sheetName val="2кв_3"/>
      <sheetName val="MACRO2_XLM3"/>
      <sheetName val="U-ZR_AT1_XLS3"/>
      <sheetName val="План_произв-ва_(мес_)_(бюджет)3"/>
      <sheetName val="Инв_вл3"/>
      <sheetName val="факт_2005_г_3"/>
      <sheetName val="д_7_0013"/>
      <sheetName val="свод_грузоотпр_3"/>
      <sheetName val="Итоговая_таблица3"/>
      <sheetName val="SA_Procedures2"/>
      <sheetName val="ГМ_2"/>
      <sheetName val="-расчет_налогов_от_ФОТ__на_2012"/>
      <sheetName val="FA_Movement_Kyrg2"/>
      <sheetName val="ввод-вывод_ОС_авг2004-_20052"/>
      <sheetName val="Форма3_62"/>
      <sheetName val="FA_Movement_2"/>
      <sheetName val="depreciation_testing2"/>
      <sheetName val="16_121"/>
      <sheetName val="4b_-_P&amp;L_ProductLine1"/>
      <sheetName val="4a_-_Revenue_ProductLine1"/>
      <sheetName val="5a_-_Orders_analysis1"/>
      <sheetName val="8_-_Receivables1"/>
      <sheetName val="D1_-_Balances_input1"/>
      <sheetName val="D3_-_DBmagn1"/>
      <sheetName val="ЛСЦ_начисленное_на_31_12_081"/>
      <sheetName val="ЛЛизинг_начис__на_31_12_081"/>
      <sheetName val="6_NK1"/>
      <sheetName val="1кв__1"/>
      <sheetName val="04_1"/>
      <sheetName val="19_1"/>
      <sheetName val="01_1"/>
      <sheetName val="17_1"/>
      <sheetName val="07_1"/>
      <sheetName val="06_1"/>
      <sheetName val="16_1"/>
      <sheetName val="10_1"/>
      <sheetName val="28_1"/>
      <sheetName val="13_1"/>
      <sheetName val="03_1"/>
      <sheetName val="29_1"/>
      <sheetName val="30_1"/>
      <sheetName val="31_1"/>
      <sheetName val="27_1"/>
      <sheetName val="12_1"/>
      <sheetName val="20_1"/>
      <sheetName val="24_1"/>
      <sheetName val="25_1"/>
      <sheetName val="02_1"/>
      <sheetName val="21_1"/>
      <sheetName val="26_1"/>
      <sheetName val="23_1"/>
      <sheetName val="22_1"/>
      <sheetName val="altai_income_statement1"/>
      <sheetName val="Все_ТЭП"/>
      <sheetName val="èç_ñåì"/>
      <sheetName val="assumpt."/>
      <sheetName val="25. Hidden"/>
      <sheetName val="2. Inputs"/>
      <sheetName val="мат расходы"/>
      <sheetName val="Шт расписание"/>
      <sheetName val="Prelim Cost"/>
      <sheetName val="PY misstatements"/>
      <sheetName val="A4-1&amp;2"/>
      <sheetName val="TPC con vs bdg"/>
      <sheetName val="Planned VoWD"/>
      <sheetName val="KONSOLID"/>
      <sheetName val="Код_ГТМ"/>
      <sheetName val="Lead"/>
      <sheetName val="Variants"/>
      <sheetName val="FA_depreciation"/>
      <sheetName val="PY_misstatements"/>
      <sheetName val="treatment summary"/>
      <sheetName val="sheet0"/>
      <sheetName val="25__Hidden"/>
      <sheetName val="2__Inputs"/>
      <sheetName val="Checks"/>
      <sheetName val="Дин. оборотн. ср-в!!!"/>
      <sheetName val="Уровень показателей!!!"/>
      <sheetName val="Б3!!!"/>
      <sheetName val="Б1"/>
      <sheetName val="Sup"/>
      <sheetName val="Здания "/>
      <sheetName val="22"/>
      <sheetName val="Subgroups"/>
      <sheetName val="PCA's &amp; SI's"/>
      <sheetName val="Utilitis Plan_Units"/>
      <sheetName val="6НК/_x0000_瀀G"/>
      <sheetName val="6НК0_x0000_#"/>
      <sheetName val="6НК0_x0000_Å"/>
      <sheetName val="пост. пар."/>
      <sheetName val="Фин. пок-ли"/>
      <sheetName val="6НК예썘/_x0000_"/>
      <sheetName val="COS"/>
      <sheetName val="пассоб"/>
      <sheetName val="Royalty"/>
      <sheetName val="акт10"/>
      <sheetName val="1610"/>
      <sheetName val="1210"/>
      <sheetName val="Master Inputs Start here"/>
      <sheetName val="1 квартал"/>
      <sheetName val="6НК_x0007__x001c_  "/>
      <sheetName val="План_ГЗ"/>
      <sheetName val="Вид_предмета"/>
      <sheetName val="DCF"/>
      <sheetName val="Prep"/>
      <sheetName val="6НК예썘/"/>
      <sheetName val="Проектные работы"/>
      <sheetName val="Спецтехника, оборудование, база"/>
      <sheetName val="Первоначальные условия"/>
      <sheetName val="Себестоимость"/>
      <sheetName val="АлЭС"/>
      <sheetName val="июль ппд(факт)"/>
      <sheetName val="25.07.08г (2)"/>
      <sheetName val="поч԰_x0000_缀_x0000_"/>
      <sheetName val="6НКက_x0000_퀀ѫ"/>
      <sheetName val="почЀⵟഀꚃ"/>
      <sheetName val="Production"/>
      <sheetName val="[form.xls][form.xls]_form_xls_2"/>
      <sheetName val="[form.xls][form.xls]_form_xls_3"/>
      <sheetName val="[form.xls][form.xls]_form_xls_4"/>
      <sheetName val="[form.xls][form.xls]_form_xls_5"/>
      <sheetName val="[form.xls][form.xls]_form_xls_6"/>
      <sheetName val="[form.xls][form.xls]_form_xls_7"/>
      <sheetName val="сводУМЗ"/>
      <sheetName val="Acct Numb"/>
      <sheetName val="b 1"/>
      <sheetName val="a 100"/>
      <sheetName val="Gen Data"/>
      <sheetName val="instruqcia"/>
      <sheetName val="Variables"/>
      <sheetName val="Свод тех.харак"/>
      <sheetName val="Расчет"/>
      <sheetName val="Ф-13"/>
      <sheetName val="Шым"/>
      <sheetName val="р-ны"/>
      <sheetName val="кол-во договоров ОЗ"/>
      <sheetName val="вх.исх.корр"/>
      <sheetName val="площадь"/>
      <sheetName val="орг.тех"/>
      <sheetName val="приборы"/>
      <sheetName val="Мат.пом"/>
      <sheetName val="Налоги на транспорт"/>
      <sheetName val="ОДТ и ГЦТ"/>
      <sheetName val="НД_2017"/>
      <sheetName val="потр"/>
      <sheetName val="СН"/>
      <sheetName val="не удалять!"/>
      <sheetName val="Заполните"/>
      <sheetName val="Факт"/>
      <sheetName val="_x000e__x000a__x0008__x000a__x000b__x0010__x0007_"/>
      <sheetName val=" _x000a_ _x000a_   "/>
      <sheetName val="6НК/ ¹"/>
      <sheetName val="[form.xls]6НК/_x0000_ ¹"/>
      <sheetName val="[form.xls][form.xls]6НК/_x0000_ ¹"/>
      <sheetName val="План_произв-в        贰΢ǅ"/>
      <sheetName val="Служебный ФК? "/>
      <sheetName val="Служебный ФК悤 "/>
      <sheetName val="План_произв-в        贰΢ǅ_x0000_Ā_x0000__x0000__x0000__x0000_"/>
      <sheetName val="6НК/_x0000_?¹"/>
      <sheetName val="[form.xls]6НК/_x0000_?¹"/>
      <sheetName val="[form.xls][form.xls]6НК/_x0000_?¹"/>
      <sheetName val="Добыча_нефти47"/>
      <sheetName val="поставка_сравн134"/>
      <sheetName val="факс(2005-20гг_)4"/>
      <sheetName val="I_KEY_INFORMATION3"/>
      <sheetName val="PP&amp;E_mvt_for_20034"/>
      <sheetName val="GAAP_TB_31_12_01__detail_p&amp;l4"/>
      <sheetName val="прочие_стор4"/>
      <sheetName val="услуги_прочие4"/>
      <sheetName val="Выкуп_порталов4"/>
      <sheetName val="обуч_(2)4"/>
      <sheetName val="прочие_стор_(2)4"/>
      <sheetName val="ком_(2)4"/>
      <sheetName val="КВЛ_(2)4"/>
      <sheetName val="прочие_расходы4"/>
      <sheetName val="шт_(2)4"/>
      <sheetName val="аренда_(2)4"/>
      <sheetName val="прогноз_движения_денег_в_ежеме4"/>
      <sheetName val="ОПиУ_в_ежемес_4"/>
      <sheetName val="АПК_реформа4"/>
      <sheetName val="почтов_3"/>
      <sheetName val="6НК-cт_3"/>
      <sheetName val="Interco_payables&amp;receivables3"/>
      <sheetName val="Б_мчас_(П)4"/>
      <sheetName val="2008_ГСМ4"/>
      <sheetName val="Плата_за_загрязнение_4"/>
      <sheetName val="1_(2)3"/>
      <sheetName val="ОТЧЕТ_КТЖ_01_01_093"/>
      <sheetName val="8180_(8181,8182)3"/>
      <sheetName val="Balance_Sheet3"/>
      <sheetName val="1_вариант__2009_3"/>
      <sheetName val="Список_документов3"/>
      <sheetName val="GAAP_TB_30_09_01__detail_p&amp;l3"/>
      <sheetName val="O_500_Property_Tax3"/>
      <sheetName val="ГСМ_Гараж3"/>
      <sheetName val="ГСМ_по_инвест3"/>
      <sheetName val="Запчасти_Гараж3"/>
      <sheetName val="Стор_Орг_РМУ3"/>
      <sheetName val="Материалы_РМУ3"/>
      <sheetName val="Постановка_на_учет_авто3"/>
      <sheetName val="Размножение_проектов3"/>
      <sheetName val="материалы_ВДГО3"/>
      <sheetName val="Тех_осмотр3"/>
      <sheetName val="Проект_13"/>
      <sheetName val="Объем_ВДГО3"/>
      <sheetName val="Фин_обязат_3"/>
      <sheetName val="спецпит,проездн_3"/>
      <sheetName val="Админ_и_ОPEX_2010-12гг"/>
      <sheetName val="Затраты_утил_ТБО"/>
      <sheetName val="Общие_данные"/>
      <sheetName val="14_1_2_2__Услуги_связи_"/>
      <sheetName val="форма_3_смета_затрат3"/>
      <sheetName val="Спр__раб_3"/>
      <sheetName val="Авансы_уплач,деньги_в_регионах5"/>
      <sheetName val="Авансы_уплач,деньги_в_регионах6"/>
      <sheetName val="PLтв_-_Б3"/>
      <sheetName val="K-800_Imp__test3"/>
      <sheetName val="FA_register3"/>
      <sheetName val="$_IS3"/>
      <sheetName val="Бюджет_тек__затрат3"/>
      <sheetName val="Трафик_по_АУП2"/>
      <sheetName val="Трафик_по_ЦБПТО2"/>
      <sheetName val="Трафик_по_ПНУ2"/>
      <sheetName val="Трафик_по_ЖНУ2"/>
      <sheetName val="Трафик_по_ШНУ2"/>
      <sheetName val="18_2"/>
      <sheetName val="08_2"/>
      <sheetName val="11_2"/>
      <sheetName val="14_2"/>
      <sheetName val="15_2"/>
      <sheetName val="05_2"/>
      <sheetName val="09_2"/>
      <sheetName val="коммун_3"/>
      <sheetName val="Служебный_ФКРБ2"/>
      <sheetName val="Источник_финансирования2"/>
      <sheetName val="Способ_закупки2"/>
      <sheetName val="Тип_пункта_плана2"/>
      <sheetName val="ТД_РАП2"/>
      <sheetName val="6НК__x000a_2"/>
      <sheetName val="Служебный_ФК皸ɫ1"/>
      <sheetName val="Служебный_ФК悄,1"/>
      <sheetName val="ВСДС_1_(MAIN)"/>
      <sheetName val="без_НДС"/>
      <sheetName val="Служебный_ФК峔(1"/>
      <sheetName val="Служебный_ФК厈-1"/>
      <sheetName val="Служебный_ФК⽄1"/>
      <sheetName val="Служебный_ФК⽬1"/>
      <sheetName val="Служебный_ФК嵔_1"/>
      <sheetName val="Служебный_ФК⿯1"/>
      <sheetName val="Служебный_ФК『1"/>
      <sheetName val="Служебный_ФК　1"/>
      <sheetName val="доп_дан_2"/>
      <sheetName val="Служебный_ФКૐǪ1"/>
      <sheetName val="ноябрь_-_декабрь1"/>
      <sheetName val="Summary_&amp;_Variables1"/>
      <sheetName val="Служебный_ФК2"/>
      <sheetName val="_По_скв"/>
      <sheetName val="Test_of_FA_Installation"/>
      <sheetName val="Project_Detail_Inputs"/>
      <sheetName val="[form_xls]6НК/¹"/>
      <sheetName val="Вып_П_П_1"/>
      <sheetName val="[form_xls][form_xls]6НК/¹"/>
      <sheetName val="Исх_данные"/>
      <sheetName val="распределение_модели"/>
      <sheetName val="Ural_med"/>
      <sheetName val="КС_2018"/>
      <sheetName val="[form_xls]6НК/렀£"/>
      <sheetName val="Конфигурация_МАКРО"/>
      <sheetName val="канат_прод_1"/>
      <sheetName val="Расчет_объема_СУИБ"/>
      <sheetName val="CREDIT_STATS"/>
      <sheetName val="[form_xls]6НК/"/>
      <sheetName val="БРК_УЖ"/>
      <sheetName val="БРК_ЮКО_свод"/>
      <sheetName val="Сбер_1450"/>
      <sheetName val="Сбер_1300"/>
      <sheetName val="Сбер_2500"/>
      <sheetName val="Сбер_3750"/>
      <sheetName val="КР_з_ч"/>
      <sheetName val="Product_Assumptions"/>
      <sheetName val="План_произв-в贰΢ǅ"/>
      <sheetName val="Служебный_ФК?"/>
      <sheetName val="Служебный_ФК悤"/>
      <sheetName val="14_1_8_11_(Прочие)"/>
      <sheetName val="[form_xls][form_xls]6НК/"/>
      <sheetName val="3_ФОТ"/>
      <sheetName val="4_Налоги"/>
      <sheetName val="Залоги_c_RS"/>
      <sheetName val="Все_виды_материалов_D`1-18"/>
      <sheetName val="[form_xls][form_xls]6НК/렀£"/>
      <sheetName val="Input_TI"/>
      <sheetName val="Конс_"/>
      <sheetName val="ожид_ФОТ_2010_форма1"/>
      <sheetName val="свод_ФОТ"/>
      <sheetName val="НСП_2020"/>
      <sheetName val="Служебный_ФК_"/>
      <sheetName val="6НК____x000a_1"/>
      <sheetName val="Служебный_ФК恔_"/>
      <sheetName val="Служебный_ФК_"/>
      <sheetName val="Служебный_ФК__"/>
      <sheetName val="6НК____x000a_"/>
      <sheetName val="Индексы_перероценки"/>
      <sheetName val="Финбюджет_свод_"/>
      <sheetName val="ïîñòàâêà_ñðàâí13"/>
      <sheetName val="__x000a___x000a____"/>
      <sheetName val="6НК/蠀_"/>
      <sheetName val="[form_xls]6НК/蠀_"/>
      <sheetName val="6НК/_¹"/>
      <sheetName val="[form_xls][form_xls]6НК/蠀_"/>
      <sheetName val="расчет_премии_за_4_кв_12г"/>
      <sheetName val="ФОТ_2013_(2)"/>
      <sheetName val="Ком_услуги_аренды"/>
      <sheetName val="СВОД_по_НД_расх"/>
      <sheetName val="Свод_Мат_по_Тр_2012"/>
      <sheetName val="VI_REVENUE_OOD"/>
      <sheetName val="IIb_P&amp;L_short"/>
      <sheetName val="IV_REVENUE_ROOMS"/>
      <sheetName val="IV_REVENUE__F&amp;B"/>
      <sheetName val="Бонды_стр_341"/>
      <sheetName val="Threshold_Table"/>
      <sheetName val="Простой_5-10_тн"/>
      <sheetName val="3_3_31_"/>
      <sheetName val="новая__5"/>
      <sheetName val="Resource_Sheet"/>
      <sheetName val="Main_Sheet"/>
      <sheetName val="List_of_Functions"/>
      <sheetName val="6НК__x000a_1"/>
      <sheetName val="Price_Index_Price_Data"/>
      <sheetName val="Е-120_проч"/>
      <sheetName val="Е-120_основн"/>
      <sheetName val="6НК__ _x000a_"/>
      <sheetName val="Инв_вл4"/>
      <sheetName val="факт_2005_г_4"/>
      <sheetName val="д_7_0014"/>
      <sheetName val="свод_грузоотпр_4"/>
      <sheetName val="14_1_2_2_(Услуги_связи)4"/>
      <sheetName val="Добыча_нефти48"/>
      <sheetName val="поставка_сравн135"/>
      <sheetName val="из_сем7"/>
      <sheetName val="МО_00124"/>
      <sheetName val="факс(2005-20гг_)5"/>
      <sheetName val="7_14"/>
      <sheetName val="MACRO2_XLM4"/>
      <sheetName val="U-ZR_AT1_XLS4"/>
      <sheetName val="I_KEY_INFORMATION4"/>
      <sheetName val="US_Dollar_20037"/>
      <sheetName val="SDR_20037"/>
      <sheetName val="Control_Settings4"/>
      <sheetName val="2_2_ОтклОТМ8"/>
      <sheetName val="1_3_2_ОТМ8"/>
      <sheetName val="Cost_99v984"/>
      <sheetName val="cant_sim4"/>
      <sheetName val="фот_пп2000разбивка4"/>
      <sheetName val="Production_Ref_Q-1-34"/>
      <sheetName val="ЗАО_н_ит4"/>
      <sheetName val="PP&amp;E_mvt_for_20035"/>
      <sheetName val="FP20DB_(3)4"/>
      <sheetName val="Курс_валют4"/>
      <sheetName val="Другие_расходы4"/>
      <sheetName val="Форма_4_кап_зат-ты_(2)4"/>
      <sheetName val="2006_AJE_RJE4"/>
      <sheetName val="GAAP_TB_31_12_01__detail_p&amp;l5"/>
      <sheetName val="прочие_стор5"/>
      <sheetName val="услуги_прочие5"/>
      <sheetName val="Выкуп_порталов5"/>
      <sheetName val="обуч_(2)5"/>
      <sheetName val="прочие_стор_(2)5"/>
      <sheetName val="ком_(2)5"/>
      <sheetName val="КВЛ_(2)5"/>
      <sheetName val="прочие_расходы5"/>
      <sheetName val="шт_(2)5"/>
      <sheetName val="аренда_(2)5"/>
      <sheetName val="прогноз_движения_денег_в_ежеме5"/>
      <sheetName val="ОПиУ_в_ежемес_5"/>
      <sheetName val="АПК_реформа5"/>
      <sheetName val="стр_245_(2)4"/>
      <sheetName val="Сдача_4"/>
      <sheetName val="13_NGDO4"/>
      <sheetName val="__2_3_24"/>
      <sheetName val="12_из_57_АЗС4"/>
      <sheetName val="постоянные_затраты4"/>
      <sheetName val="почтов_4"/>
      <sheetName val="GTM_BK4"/>
      <sheetName val="Consolidator_Inputs4"/>
      <sheetName val="6НК-cт_4"/>
      <sheetName val="Interco_payables&amp;receivables4"/>
      <sheetName val="Б_мчас_(П)5"/>
      <sheetName val="Пр_414"/>
      <sheetName val="Russia_Print_Version4"/>
      <sheetName val="U2_775_-_COGS_comparison_per_s4"/>
      <sheetName val="I__Прогноз_доходов4"/>
      <sheetName val="Financial_ratios_А34"/>
      <sheetName val="2_2_ОтклОТМ9"/>
      <sheetName val="1_3_2_ОТМ9"/>
      <sheetName val="2008_ГСМ5"/>
      <sheetName val="Плата_за_загрязнение_5"/>
      <sheetName val="Собственный_капитал4"/>
      <sheetName val="2кв_4"/>
      <sheetName val="Non-Statistical_Sampling_Maste4"/>
      <sheetName val="Global_Data4"/>
      <sheetName val="H3_100_Rollforward4"/>
      <sheetName val="План_произв-ва_(мес_)_(бюджет)4"/>
      <sheetName val="Итоговая_таблица4"/>
      <sheetName val="1_(2)4"/>
      <sheetName val="ОТЧЕТ_КТЖ_01_01_094"/>
      <sheetName val="8180_(8181,8182)4"/>
      <sheetName val="Balance_Sheet4"/>
      <sheetName val="1_вариант__2009_4"/>
      <sheetName val="Список_документов4"/>
      <sheetName val="GAAP_TB_30_09_01__detail_p&amp;l4"/>
      <sheetName val="O_500_Property_Tax4"/>
      <sheetName val="ГСМ_Гараж4"/>
      <sheetName val="ГСМ_по_инвест4"/>
      <sheetName val="Запчасти_Гараж4"/>
      <sheetName val="Стор_Орг_РМУ4"/>
      <sheetName val="Материалы_РМУ4"/>
      <sheetName val="Постановка_на_учет_авто4"/>
      <sheetName val="Размножение_проектов4"/>
      <sheetName val="материалы_ВДГО4"/>
      <sheetName val="Тех_осмотр4"/>
      <sheetName val="Проект_14"/>
      <sheetName val="Объем_ВДГО4"/>
      <sheetName val="Фин_обязат_4"/>
      <sheetName val="спецпит,проездн_4"/>
      <sheetName val="Админ_и_ОPEX_2010-12гг1"/>
      <sheetName val="Затраты_утил_ТБО1"/>
      <sheetName val="Общие_данные1"/>
      <sheetName val="14_1_2_2__Услуги_связи_1"/>
      <sheetName val="SA_Procedures3"/>
      <sheetName val="ГМ_3"/>
      <sheetName val="форма_3_смета_затрат4"/>
      <sheetName val="Спр__раб_4"/>
      <sheetName val="Авансы_уплач,деньги_в_регионах7"/>
      <sheetName val="Авансы_уплач,деньги_в_регионах8"/>
      <sheetName val="PLтв_-_Б4"/>
      <sheetName val="K-800_Imp__test4"/>
      <sheetName val="FA_register4"/>
      <sheetName val="$_IS4"/>
      <sheetName val="Бюджет_тек__затрат4"/>
      <sheetName val="16_122"/>
      <sheetName val="-расчет_налогов_от_ФОТ__на_2013"/>
      <sheetName val="FA_Movement_Kyrg3"/>
      <sheetName val="ввод-вывод_ОС_авг2004-_20053"/>
      <sheetName val="Форма3_63"/>
      <sheetName val="FA_Movement_3"/>
      <sheetName val="depreciation_testing3"/>
      <sheetName val="6_NK2"/>
      <sheetName val="1кв__2"/>
      <sheetName val="Трафик_по_АУП3"/>
      <sheetName val="Трафик_по_ЦБПТО3"/>
      <sheetName val="Трафик_по_ПНУ3"/>
      <sheetName val="Трафик_по_ЖНУ3"/>
      <sheetName val="Трафик_по_ШНУ3"/>
      <sheetName val="18_3"/>
      <sheetName val="08_3"/>
      <sheetName val="11_3"/>
      <sheetName val="14_3"/>
      <sheetName val="15_3"/>
      <sheetName val="05_3"/>
      <sheetName val="09_3"/>
      <sheetName val="04_2"/>
      <sheetName val="19_2"/>
      <sheetName val="01_2"/>
      <sheetName val="17_2"/>
      <sheetName val="07_2"/>
      <sheetName val="06_2"/>
      <sheetName val="16_2"/>
      <sheetName val="10_2"/>
      <sheetName val="28_2"/>
      <sheetName val="13_2"/>
      <sheetName val="03_2"/>
      <sheetName val="29_2"/>
      <sheetName val="30_2"/>
      <sheetName val="31_2"/>
      <sheetName val="27_2"/>
      <sheetName val="12_2"/>
      <sheetName val="20_2"/>
      <sheetName val="24_2"/>
      <sheetName val="25_2"/>
      <sheetName val="02_2"/>
      <sheetName val="21_2"/>
      <sheetName val="26_2"/>
      <sheetName val="23_2"/>
      <sheetName val="22_2"/>
      <sheetName val="altai_income_statement2"/>
      <sheetName val="коммун_4"/>
      <sheetName val="4b_-_P&amp;L_ProductLine2"/>
      <sheetName val="4a_-_Revenue_ProductLine2"/>
      <sheetName val="5a_-_Orders_analysis2"/>
      <sheetName val="8_-_Receivables2"/>
      <sheetName val="D1_-_Balances_input2"/>
      <sheetName val="D3_-_DBmagn2"/>
      <sheetName val="ЛСЦ_начисленное_на_31_12_082"/>
      <sheetName val="ЛЛизинг_начис__на_31_12_082"/>
      <sheetName val="исп_см_2"/>
      <sheetName val="Служебный_ФКРБ3"/>
      <sheetName val="Источник_финансирования3"/>
      <sheetName val="Способ_закупки3"/>
      <sheetName val="Тип_пункта_плана3"/>
      <sheetName val="Cash_flows_-_PBC2"/>
      <sheetName val="ТД_РАП3"/>
      <sheetName val="Все_ТЭП1"/>
      <sheetName val="èç_ñåì1"/>
      <sheetName val="Служебный_ФК皸ɫ2"/>
      <sheetName val="Служебный_ФК悄,2"/>
      <sheetName val="ВСДС_1_(MAIN)1"/>
      <sheetName val="без_НДС1"/>
      <sheetName val="Служебный_ФК峔(2"/>
      <sheetName val="Служебный_ФК厈-2"/>
      <sheetName val="Служебный_ФК⽄2"/>
      <sheetName val="Служебный_ФК⽬2"/>
      <sheetName val="Служебный_ФК嵔_2"/>
      <sheetName val="Служебный_ФК⿯2"/>
      <sheetName val="Служебный_ФК『2"/>
      <sheetName val="Служебный_ФК　2"/>
      <sheetName val="доп_дан_3"/>
      <sheetName val="Служебный_ФКૐǪ2"/>
      <sheetName val="ноябрь_-_декабрь2"/>
      <sheetName val="Summary_&amp;_Variables2"/>
      <sheetName val="Служебный_ФК3"/>
      <sheetName val="_По_скв1"/>
      <sheetName val="Test_of_FA_Installation1"/>
      <sheetName val="Project_Detail_Inputs1"/>
      <sheetName val="Вып_П_П_2"/>
      <sheetName val="Исх_данные1"/>
      <sheetName val="распределение_модели1"/>
      <sheetName val="Ural_med1"/>
      <sheetName val="FA_depreciation1"/>
      <sheetName val="КС_20181"/>
      <sheetName val="Конфигурация_МАКРО1"/>
      <sheetName val="канат_прод_2"/>
      <sheetName val="Расчет_объема_СУИБ1"/>
      <sheetName val="CREDIT_STATS1"/>
      <sheetName val="[form_xls]6НК/1"/>
      <sheetName val="БРК_УЖ1"/>
      <sheetName val="БРК_ЮКО_свод1"/>
      <sheetName val="Сбер_14501"/>
      <sheetName val="Сбер_13001"/>
      <sheetName val="Сбер_25001"/>
      <sheetName val="Сбер_37501"/>
      <sheetName val="КР_з_ч1"/>
      <sheetName val="Product_Assumptions1"/>
      <sheetName val="14_1_8_11_(Прочие)1"/>
      <sheetName val="[form_xls][form_xls]6НК/1"/>
      <sheetName val="3_ФОТ1"/>
      <sheetName val="4_Налоги1"/>
      <sheetName val="Залоги_c_RS1"/>
      <sheetName val="Все_виды_материалов_D`1-181"/>
      <sheetName val="План_ГЗ1"/>
      <sheetName val="Вид_предмета1"/>
      <sheetName val="Input_TI1"/>
      <sheetName val="Конс_1"/>
      <sheetName val="ожид_ФОТ_2010_форма11"/>
      <sheetName val="свод_ФОТ1"/>
      <sheetName val="НСП_20201"/>
      <sheetName val="Служебный_ФК_1"/>
      <sheetName val="Служебный_ФК恔_1"/>
      <sheetName val="Служебный_ФК_1"/>
      <sheetName val="Служебный_ФК__1"/>
      <sheetName val="Индексы_перероценки1"/>
      <sheetName val="Финбюджет_свод_1"/>
      <sheetName val="ïîñòàâêà_ñðàâí131"/>
      <sheetName val="расчет_премии_за_4_кв_12г1"/>
      <sheetName val="ФОТ_2013_(2)1"/>
      <sheetName val="Ком_услуги_аренды1"/>
      <sheetName val="СВОД_по_НД_расх1"/>
      <sheetName val="Свод_Мат_по_Тр_20121"/>
      <sheetName val="VI_REVENUE_OOD1"/>
      <sheetName val="IIb_P&amp;L_short1"/>
      <sheetName val="IV_REVENUE_ROOMS1"/>
      <sheetName val="IV_REVENUE__F&amp;B1"/>
      <sheetName val="Бонды_стр_3411"/>
      <sheetName val="Threshold_Table1"/>
      <sheetName val="Простой_5-10_тн1"/>
      <sheetName val="3_3_31_1"/>
      <sheetName val="новая__51"/>
      <sheetName val="Resource_Sheet1"/>
      <sheetName val="Main_Sheet1"/>
      <sheetName val="List_of_Functions1"/>
      <sheetName val="6НК__x000a_3"/>
      <sheetName val="Price_Index_Price_Data1"/>
      <sheetName val="Е-120_проч1"/>
      <sheetName val="Е-120_основн1"/>
      <sheetName val="6НК____x000a_2"/>
      <sheetName val="Input 2"/>
      <sheetName val="КОРП-1"/>
      <sheetName val="[form.xls]6НК/ ¹"/>
      <sheetName val="[form.xls][form.xls]6НК/ ¹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 refreshError="1"/>
      <sheetData sheetId="343" refreshError="1"/>
      <sheetData sheetId="344" refreshError="1"/>
      <sheetData sheetId="345" refreshError="1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/>
      <sheetData sheetId="635"/>
      <sheetData sheetId="636" refreshError="1"/>
      <sheetData sheetId="637"/>
      <sheetData sheetId="638" refreshError="1"/>
      <sheetData sheetId="639" refreshError="1"/>
      <sheetData sheetId="640" refreshError="1"/>
      <sheetData sheetId="641"/>
      <sheetData sheetId="642"/>
      <sheetData sheetId="643"/>
      <sheetData sheetId="644"/>
      <sheetData sheetId="645"/>
      <sheetData sheetId="646"/>
      <sheetData sheetId="647"/>
      <sheetData sheetId="648" refreshError="1"/>
      <sheetData sheetId="649"/>
      <sheetData sheetId="650" refreshError="1"/>
      <sheetData sheetId="651"/>
      <sheetData sheetId="652"/>
      <sheetData sheetId="653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 refreshError="1"/>
      <sheetData sheetId="686" refreshError="1"/>
      <sheetData sheetId="687" refreshError="1"/>
      <sheetData sheetId="688"/>
      <sheetData sheetId="689"/>
      <sheetData sheetId="690"/>
      <sheetData sheetId="691"/>
      <sheetData sheetId="692"/>
      <sheetData sheetId="693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/>
      <sheetData sheetId="920"/>
      <sheetData sheetId="921" refreshError="1"/>
      <sheetData sheetId="922" refreshError="1"/>
      <sheetData sheetId="923" refreshError="1"/>
      <sheetData sheetId="924" refreshError="1"/>
      <sheetData sheetId="925"/>
      <sheetData sheetId="926"/>
      <sheetData sheetId="927" refreshError="1"/>
      <sheetData sheetId="928" refreshError="1"/>
      <sheetData sheetId="929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 refreshError="1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/>
      <sheetData sheetId="996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/>
      <sheetData sheetId="1266" refreshError="1"/>
      <sheetData sheetId="1267" refreshError="1"/>
      <sheetData sheetId="1268" refreshError="1"/>
      <sheetData sheetId="1269"/>
      <sheetData sheetId="1270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/>
      <sheetData sheetId="1349"/>
      <sheetData sheetId="1350"/>
      <sheetData sheetId="1351"/>
      <sheetData sheetId="1352"/>
      <sheetData sheetId="1353"/>
      <sheetData sheetId="1354" refreshError="1"/>
      <sheetData sheetId="1355" refreshError="1"/>
      <sheetData sheetId="1356" refreshError="1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 refreshError="1"/>
      <sheetData sheetId="1781" refreshError="1"/>
      <sheetData sheetId="1782"/>
      <sheetData sheetId="1783"/>
    </sheetDataSet>
  </externalBook>
</externalLink>
</file>

<file path=xl/externalLinks/externalLink3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Disclaimer"/>
      <sheetName val="3rd party"/>
      <sheetName val="Структура модели"/>
      <sheetName val="Описание листов"/>
      <sheetName val="Панель результатов&gt;"/>
      <sheetName val="Панель результатов"/>
      <sheetName val="Результаты&gt;"/>
      <sheetName val="GovSupport"/>
      <sheetName val="CAPEX"/>
      <sheetName val="OPEX"/>
      <sheetName val="2 Спец затраты"/>
      <sheetName val="ПР с Проектом"/>
      <sheetName val="Выручка-B2G"/>
      <sheetName val="Расчеты затрат&gt;"/>
      <sheetName val="ЗИП"/>
      <sheetName val="Сервисные контракты"/>
      <sheetName val="Электроэнергия"/>
      <sheetName val="Backbone"/>
      <sheetName val="Нормативы для расчета затрат&gt;"/>
      <sheetName val="Курс"/>
      <sheetName val="Capex - транспорт"/>
      <sheetName val="Capex - доступ"/>
      <sheetName val="Opex - транспорт"/>
      <sheetName val="Расчет по финансированию&gt;"/>
      <sheetName val="Описание"/>
      <sheetName val="CalcCredit"/>
      <sheetName val="FSCredit"/>
      <sheetName val="LoanCredit"/>
      <sheetName val="CalcPPP"/>
      <sheetName val="FSPPP"/>
      <sheetName val="LoanPPP"/>
      <sheetName val="Кредит КТ"/>
      <sheetName val="Flags"/>
      <sheetName val="Ставка дисконтир"/>
      <sheetName val="Риски&gt;"/>
      <sheetName val="Анализ чувст"/>
      <sheetName val="Расчет DRF"/>
      <sheetName val="Вводные данные&gt;"/>
      <sheetName val="Общие предпосылки"/>
      <sheetName val="Сводная таблица МРР"/>
      <sheetName val="Список ТБ"/>
      <sheetName val="ШИД_ОДТ"/>
      <sheetName val="KZ_STAT"/>
      <sheetName val="Минсельхоз"/>
      <sheetName val="Прокуратура"/>
      <sheetName val="Школы"/>
      <sheetName val="МВД"/>
      <sheetName val="БКВ2014"/>
      <sheetName val="СНП с ВОЛС (филиалы)"/>
      <sheetName val="Емкость транспорта (филиалы)"/>
      <sheetName val="Macro"/>
      <sheetName val="ПР текущий"/>
      <sheetName val="Добычанефти4"/>
      <sheetName val="поставкасравн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3">
          <cell r="C23">
            <v>4.9999999999999961E-2</v>
          </cell>
          <cell r="I23">
            <v>0.15</v>
          </cell>
        </row>
      </sheetData>
      <sheetData sheetId="9">
        <row r="5">
          <cell r="F5">
            <v>2016</v>
          </cell>
        </row>
      </sheetData>
      <sheetData sheetId="10">
        <row r="23">
          <cell r="D23">
            <v>0</v>
          </cell>
        </row>
      </sheetData>
      <sheetData sheetId="11" refreshError="1"/>
      <sheetData sheetId="12" refreshError="1"/>
      <sheetData sheetId="13">
        <row r="58">
          <cell r="D58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13">
          <cell r="E13">
            <v>0</v>
          </cell>
        </row>
      </sheetData>
      <sheetData sheetId="31">
        <row r="7">
          <cell r="D7">
            <v>17469484.774552803</v>
          </cell>
        </row>
      </sheetData>
      <sheetData sheetId="32">
        <row r="18">
          <cell r="D18">
            <v>15243.428774715767</v>
          </cell>
        </row>
      </sheetData>
      <sheetData sheetId="33">
        <row r="4">
          <cell r="C4">
            <v>1.9400000000000001E-2</v>
          </cell>
        </row>
      </sheetData>
      <sheetData sheetId="34">
        <row r="2">
          <cell r="C2">
            <v>0.16</v>
          </cell>
        </row>
      </sheetData>
      <sheetData sheetId="35" refreshError="1"/>
      <sheetData sheetId="36">
        <row r="4">
          <cell r="B4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list"/>
      <sheetName val="итого по ОАО"/>
      <sheetName val="итого"/>
      <sheetName val="итого_всего"/>
      <sheetName val="акм"/>
      <sheetName val="атр"/>
      <sheetName val="акт"/>
      <sheetName val="алм"/>
      <sheetName val="жам"/>
      <sheetName val="вко"/>
      <sheetName val="зко"/>
      <sheetName val="кар"/>
      <sheetName val="кзл"/>
      <sheetName val="пав"/>
      <sheetName val="кос"/>
      <sheetName val="ман"/>
      <sheetName val="ско"/>
      <sheetName val="юко"/>
      <sheetName val="АлТ"/>
      <sheetName val="АсТ"/>
      <sheetName val="дс"/>
      <sheetName val="РТО"/>
      <sheetName val="цр"/>
      <sheetName val="дст"/>
      <sheetName val="цпк"/>
      <sheetName val="эхо"/>
      <sheetName val="дтк"/>
      <sheetName val="дкп"/>
      <sheetName val="соб"/>
      <sheetName val="сигнум"/>
      <sheetName val="Balance Sheet"/>
      <sheetName val="Добычанефти4"/>
      <sheetName val="поставкасравн13"/>
      <sheetName val="Balance"/>
      <sheetName val="GovSuppo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Прогноз доходов"/>
      <sheetName val="Прогноз числа ОТА"/>
      <sheetName val="Прогноз трафика и такс"/>
      <sheetName val="Анализ трафика и такс"/>
      <sheetName val="Доходы-существ."/>
      <sheetName val="Доходы-новые"/>
      <sheetName val="Доходы-качество"/>
      <sheetName val="Доходы-свод"/>
      <sheetName val="II. Аналитические таблицы"/>
      <sheetName val="Динамика ОТА"/>
      <sheetName val="Диаграммы ОТА"/>
      <sheetName val="Динамика такс (ФЛ)"/>
      <sheetName val="Динамика такс (ИП)"/>
      <sheetName val="Динамика такс (ЮЛ)"/>
      <sheetName val="Динамика такс (Общее)"/>
      <sheetName val="Такса Зоны Интернет"/>
      <sheetName val="% прочих доходов"/>
      <sheetName val="% спаренных"/>
      <sheetName val="Доходы на 1 ОТА"/>
      <sheetName val="III. Оценка внутр.среды"/>
      <sheetName val="Внутр.среда"/>
      <sheetName val="Рост ОТА"/>
      <sheetName val="Рост доходов"/>
      <sheetName val="IV. Исходные данные"/>
      <sheetName val="Описание проекта"/>
      <sheetName val="Описание сети"/>
      <sheetName val="ОТА и ДЗ"/>
      <sheetName val="Движение ОТА"/>
      <sheetName val="Трафик и Доходы"/>
      <sheetName val="Точки продаж"/>
      <sheetName val="Balance Sheet"/>
      <sheetName val="Hidden"/>
      <sheetName val="Добыча нефти4"/>
      <sheetName val="поставка сравн13"/>
      <sheetName val="группа"/>
      <sheetName val="Balance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ласс"/>
      <sheetName val="Расст"/>
      <sheetName val="Лист2"/>
      <sheetName val="12"/>
      <sheetName val="10"/>
      <sheetName val="11"/>
      <sheetName val="08"/>
      <sheetName val="01"/>
      <sheetName val="081"/>
      <sheetName val="05"/>
      <sheetName val="04"/>
      <sheetName val="03"/>
      <sheetName val="02"/>
      <sheetName val="list"/>
      <sheetName val="#REF"/>
      <sheetName val="#ССЫЛКА"/>
      <sheetName val="А_Газ"/>
      <sheetName val="д.7.001"/>
      <sheetName val=" 4"/>
      <sheetName val="группа"/>
      <sheetName val="объемы"/>
      <sheetName val="Данные"/>
      <sheetName val="14.1.2.2.(Услуги связи)"/>
      <sheetName val="факт 2005 г."/>
      <sheetName val="Форма2"/>
      <sheetName val="UNITPRICES"/>
      <sheetName val="Добыча нефти4"/>
      <sheetName val="поставка сравн13"/>
      <sheetName val="лим_пр _затр"/>
      <sheetName val="Марш"/>
      <sheetName val="CF"/>
      <sheetName val="MSTV_CAPEX"/>
      <sheetName val="Services"/>
      <sheetName val="Content_OPEX"/>
      <sheetName val="I. Прогноз доходов"/>
      <sheetName val="1кв. "/>
      <sheetName val="2кв."/>
      <sheetName val="СПгнг"/>
      <sheetName val="ТЭП старая"/>
      <sheetName val="из сем"/>
      <sheetName val="Лист1"/>
      <sheetName val="Пр2"/>
      <sheetName val="14_1_2_2_(Услуги_связи)"/>
      <sheetName val="факт_2005_г_"/>
      <sheetName val="д_7_001"/>
      <sheetName val="_4"/>
      <sheetName val="Добыча_нефти4"/>
      <sheetName val="поставка_сравн13"/>
      <sheetName val="лим_пр__затр"/>
      <sheetName val="A 100"/>
      <sheetName val="s"/>
      <sheetName val="Займы"/>
      <sheetName val="Capex_KZT"/>
      <sheetName val="SMSTemp"/>
      <sheetName val="Св план инвест"/>
      <sheetName val="ТЭП_старая"/>
      <sheetName val="из_сем"/>
      <sheetName val="БП "/>
      <sheetName val="Кедровский"/>
      <sheetName val="Сч.фак.пуст."/>
      <sheetName val="Заявл. пуст"/>
      <sheetName val="Амортизация"/>
      <sheetName val="Аппендикс "/>
      <sheetName val="Элим P&amp;L"/>
      <sheetName val="Category_mapping"/>
      <sheetName val="ПКОП_3_100%"/>
      <sheetName val="ПКОП_2_100%"/>
      <sheetName val="справка"/>
      <sheetName val="ОборБалФормОтч"/>
      <sheetName val="ТитулЛистОтч"/>
      <sheetName val="ЯНВАРЬ"/>
      <sheetName val="База"/>
      <sheetName val="условия"/>
      <sheetName val="Cost 99v98"/>
      <sheetName val="КодАмор"/>
      <sheetName val="7НК"/>
      <sheetName val="3НК"/>
      <sheetName val="6БО"/>
      <sheetName val="2 БО"/>
      <sheetName val="83"/>
      <sheetName val="14_1_2_2_(Услуги_связи)1"/>
      <sheetName val="факт_2005_г_1"/>
      <sheetName val="д_7_0011"/>
      <sheetName val="_41"/>
      <sheetName val="1,3 новая"/>
      <sheetName val="Ставки ПТ"/>
      <sheetName val="Flash Report SDC(EUR)"/>
      <sheetName val="july_03_pg8"/>
      <sheetName val="Balance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3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.1.1 (ФОТ)"/>
      <sheetName val="14.1.2.2.(Услуги связи)"/>
      <sheetName val="Амортизация"/>
      <sheetName val="14.1.5.(Командиров.)"/>
      <sheetName val="14.1.6.(Представит.расх.)"/>
      <sheetName val="14.1.7(Подг.и пов-е квалиф.)"/>
      <sheetName val="14.1.8.1.(Обслуж.здания)"/>
      <sheetName val="14.1.8.3(Охрана)"/>
      <sheetName val="14.1.8.4.(Материалы)"/>
      <sheetName val="14.1.8.5. (Обсл.Орг.техн)"/>
      <sheetName val="14.1.8.7."/>
      <sheetName val="14.1.8.8 (Больничн.)"/>
      <sheetName val="14.1.8.11.(Прочие)"/>
      <sheetName val="14.1.9.1.(Соц.налог)"/>
      <sheetName val="Налог на имущ."/>
      <sheetName val="Налог у ист.выплаты"/>
      <sheetName val="14.2.2.3.(аудит)"/>
      <sheetName val="14.2.2.8.(Авиауслуги)"/>
      <sheetName val="14.2.2.11.(Имидж.прод-я)"/>
      <sheetName val="14.2.2.12(Расходы по аренде)"/>
      <sheetName val="14.2.2.13(Перев. вместе с орг)"/>
      <sheetName val="Спонс.помощь"/>
      <sheetName val="Лист22"/>
      <sheetName val="Лист25"/>
      <sheetName val="Лист26"/>
      <sheetName val="Лист27"/>
      <sheetName val="Лист29"/>
      <sheetName val="Лист28"/>
      <sheetName val="Лист3"/>
      <sheetName val="Форма2"/>
      <sheetName val="  2.3.2"/>
      <sheetName val="7.1"/>
      <sheetName val="Balance Sheet"/>
      <sheetName val="I. Прогноз доходов"/>
      <sheetName val="FES"/>
      <sheetName val="Лист1"/>
      <sheetName val="из сем"/>
      <sheetName val="Добыча нефти4"/>
      <sheetName val="поставка сравн13"/>
      <sheetName val="UNITPRICES"/>
      <sheetName val="янв 07"/>
      <sheetName val="факт 2005 г."/>
      <sheetName val="ГК"/>
      <sheetName val="Форма1"/>
      <sheetName val="класс"/>
      <sheetName val="ПАРАМ"/>
      <sheetName val="Расшифровки ЦА 2005"/>
      <sheetName val="потр"/>
      <sheetName val="п25ЦТАИ"/>
      <sheetName val="п25"/>
      <sheetName val="п23"/>
      <sheetName val="п5"/>
      <sheetName val="п31"/>
      <sheetName val="п7"/>
      <sheetName val="п4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Титул1"/>
      <sheetName val="ОснПок2"/>
      <sheetName val="Производство3"/>
      <sheetName val="Добыча нефти4"/>
      <sheetName val="ПроизвПрогр5"/>
      <sheetName val="АнТрнНефт5_1"/>
      <sheetName val="АнУМГ6"/>
      <sheetName val="АнЭмба7"/>
      <sheetName val="АнАНПЗ"/>
      <sheetName val="АНПЗ7_1"/>
      <sheetName val="АНПЗ7_2"/>
      <sheetName val="Продактс"/>
      <sheetName val="Продактс капвл"/>
      <sheetName val="КапВл8"/>
      <sheetName val="КапСтроит9"/>
      <sheetName val="СтрСоцНазн10"/>
      <sheetName val="Маркетинг12"/>
      <sheetName val="поставка сравн13"/>
      <sheetName val="цены14"/>
      <sheetName val="ЦеныНефтепрод15"/>
      <sheetName val="цены16"/>
      <sheetName val="Доход17"/>
      <sheetName val="Чдоход18"/>
      <sheetName val="Капвл.всего"/>
      <sheetName val="ПлатВбюджет19"/>
      <sheetName val="ДебКр20"/>
      <sheetName val="ДвДенСредств21"/>
      <sheetName val="Инв Прог22"/>
      <sheetName val="Все пок23_24"/>
      <sheetName val="Добычанефти4"/>
      <sheetName val="поставкасравн13"/>
      <sheetName val="Пр2"/>
      <sheetName val="7.1"/>
      <sheetName val="Форма2"/>
      <sheetName val="Financial ratios А3"/>
      <sheetName val="Assumptions"/>
      <sheetName val="эксп"/>
      <sheetName val="ДБСП_02_ 2002"/>
      <sheetName val="п25ЦТАИ"/>
      <sheetName val="п25"/>
      <sheetName val="п26"/>
      <sheetName val="п5"/>
      <sheetName val="п31"/>
      <sheetName val="п7"/>
      <sheetName val="п4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Коэффициенты"/>
      <sheetName val="#ССЫЛКА"/>
      <sheetName val="_ССЫЛКА"/>
      <sheetName val="NPV"/>
      <sheetName val="Форма2"/>
      <sheetName val="Форма1"/>
      <sheetName val="14.1.2.2.(Услуги связи)"/>
      <sheetName val="ЦентрЗатр"/>
      <sheetName val="1NK"/>
      <sheetName val="ТЭП старая"/>
      <sheetName val="Добычанефти4"/>
      <sheetName val="поставкасравн13"/>
      <sheetName val="поставка сравн13"/>
      <sheetName val="N_SVOD"/>
      <sheetName val="объемы"/>
      <sheetName val="из сем"/>
      <sheetName val="ОборБалФормОтч"/>
      <sheetName val="ИзменяемыеДанные"/>
      <sheetName val="14_1_2_2_(Услуги_связи)1"/>
      <sheetName val="14_1_2_2_(Услуги_связи)"/>
      <sheetName val="14_1_2_2_(Услуги_связи)2"/>
      <sheetName val="Сдача "/>
      <sheetName val="7.1"/>
      <sheetName val="Ф4_КБМ+АФ"/>
      <sheetName val="Справочник"/>
      <sheetName val="14_1_2_2__Услуги связи_"/>
      <sheetName val="Форма3.6"/>
      <sheetName val="Бюджет"/>
      <sheetName val="ЕдИзм"/>
      <sheetName val="Предпр"/>
      <sheetName val="#REF"/>
      <sheetName val="Treatment Summary"/>
      <sheetName val="Пром1"/>
      <sheetName val="Assumptions"/>
      <sheetName val="  2.3.2"/>
      <sheetName val="11"/>
      <sheetName val="Содержание"/>
      <sheetName val="Добыча нефти4"/>
      <sheetName val="Control"/>
      <sheetName val="Register"/>
      <sheetName val="Comp06"/>
      <sheetName val="Income $"/>
      <sheetName val="2 БО"/>
      <sheetName val="10 БО (kzt)"/>
      <sheetName val="7НК"/>
      <sheetName val="3НК"/>
      <sheetName val="FES"/>
      <sheetName val="1кв. "/>
      <sheetName val="2кв."/>
      <sheetName val="Займы"/>
      <sheetName val="indices"/>
      <sheetName val="Инв.вл тыс.ед"/>
      <sheetName val="вход.параметры"/>
      <sheetName val="L-1 Займ БРК инвест цели"/>
      <sheetName val="G-1"/>
      <sheetName val="1Утв ТК  Capex 07 "/>
      <sheetName val="исп.см."/>
      <sheetName val="справка"/>
      <sheetName val="группа"/>
      <sheetName val="д.7.001"/>
      <sheetName val="Prelim Cost"/>
      <sheetName val="Статьи затрат"/>
      <sheetName val="Справка ИЦА"/>
      <sheetName val="май"/>
      <sheetName val="апрель"/>
      <sheetName val="Фонд 15гор"/>
      <sheetName val="Фонд Кар-с"/>
      <sheetName val="Фонд Купола"/>
      <sheetName val="Фонд 14 гор."/>
      <sheetName val="Фонд 16 гор."/>
      <sheetName val="Фонд 17 гор."/>
      <sheetName val="Фонд 18 гор."/>
      <sheetName val="материалы"/>
      <sheetName val="Keys"/>
      <sheetName val="Месяц"/>
      <sheetName val="Расчет2000Прямой"/>
      <sheetName val="по 2007 году план на 2008 год"/>
      <sheetName val="5NK "/>
      <sheetName val="Пр2"/>
      <sheetName val="ОТиТБ"/>
      <sheetName val="2002(v1)"/>
      <sheetName val="list"/>
      <sheetName val="AFS"/>
      <sheetName val="БиВи (290)"/>
      <sheetName val="СписокТЭП"/>
      <sheetName val="Лист5"/>
      <sheetName val="L-1"/>
      <sheetName val="Лист3"/>
      <sheetName val="точн2"/>
      <sheetName val="ОСВ"/>
      <sheetName val="Add-s test"/>
      <sheetName val="АЗФ"/>
      <sheetName val="АК"/>
      <sheetName val="Актюбе"/>
      <sheetName val="ССГПО"/>
      <sheetName val="июнь"/>
      <sheetName val="май 203"/>
      <sheetName val="Лист6"/>
      <sheetName val="Лист1"/>
      <sheetName val="Базовые данные"/>
      <sheetName val="14_1_2_2_(Услуги_связи)3"/>
      <sheetName val="ТЭП_старая"/>
      <sheetName val="поставка_сравн13"/>
      <sheetName val="из_сем"/>
      <sheetName val="Сдача_"/>
      <sheetName val="7_1"/>
      <sheetName val="Treatment_Summary"/>
      <sheetName val="Форма3_6"/>
      <sheetName val="14_1_2_2__Услуги_связи_"/>
      <sheetName val="Базовые_данные"/>
      <sheetName val="L-1_Займ_БРК_инвест_цели"/>
      <sheetName val="исп_см_"/>
      <sheetName val="Добыча_нефти4"/>
      <sheetName val="исходные данные"/>
      <sheetName val="приложение№3"/>
      <sheetName val="6БО"/>
      <sheetName val="Форма 3"/>
      <sheetName val="Форма 2"/>
      <sheetName val="__2_3_2"/>
      <sheetName val="Income_$"/>
      <sheetName val="2_БО"/>
      <sheetName val="10_БО_(kzt)"/>
      <sheetName val="1кв__"/>
      <sheetName val="2кв_"/>
      <sheetName val="Инв_вл_тыс_ед"/>
      <sheetName val="вход_параметры"/>
      <sheetName val="д_7_001"/>
      <sheetName val="1Утв_ТК__Capex_07_"/>
      <sheetName val="Статьи_затрат"/>
      <sheetName val="Справка_ИЦА"/>
      <sheetName val="Фонд_15гор"/>
      <sheetName val="Фонд_Кар-с"/>
      <sheetName val="Фонд_Купола"/>
      <sheetName val="Фонд_14_гор_"/>
      <sheetName val="Фонд_16_гор_"/>
      <sheetName val="Фонд_17_гор_"/>
      <sheetName val="Фонд_18_гор_"/>
      <sheetName val="Prelim_Cost"/>
      <sheetName val="по_2007_году_план_на_2008_год"/>
      <sheetName val="5NK_"/>
      <sheetName val="Add-s_test"/>
      <sheetName val="Зам.нгду-1"/>
      <sheetName val="Зам.ОЭПУ(доб)"/>
      <sheetName val="замер"/>
      <sheetName val="обв"/>
      <sheetName val="тех режим"/>
      <sheetName val="Зам.нгду-2(наг)"/>
      <sheetName val="Нефть"/>
      <sheetName val="LME_prices"/>
      <sheetName val="I. Прогноз доходов"/>
      <sheetName val="МодельППП (Свод)"/>
      <sheetName val="общие данные"/>
      <sheetName val="отделы"/>
      <sheetName val="2002(v2)"/>
      <sheetName val="Титул1"/>
      <sheetName val="Макро"/>
      <sheetName val="текст"/>
      <sheetName val="филиалы"/>
      <sheetName val="ФП"/>
      <sheetName val="флормиро"/>
      <sheetName val="450 (2)"/>
      <sheetName val="ввод-вывод ОС авг2004- 2005"/>
      <sheetName val="BS new"/>
      <sheetName val="2007 0,01"/>
      <sheetName val="Накл"/>
      <sheetName val="Loans out"/>
      <sheetName val="Гр5(о)"/>
      <sheetName val="ГБ"/>
      <sheetName val="свод"/>
      <sheetName val="Sheet1"/>
      <sheetName val="Сводная"/>
      <sheetName val="Hidden"/>
      <sheetName val="МАТЕР.433,452"/>
      <sheetName val="2.8. стр-ра себестоимости"/>
      <sheetName val="мат расходы"/>
      <sheetName val="#REF!"/>
      <sheetName val="Capex"/>
      <sheetName val="Dictionaries"/>
      <sheetName val="класс"/>
      <sheetName val="01-45"/>
      <sheetName val="Спр_ пласт"/>
      <sheetName val="Подразд"/>
      <sheetName val="КАТО"/>
      <sheetName val="ОПГЗ"/>
      <sheetName val="План ГЗ"/>
      <sheetName val="план"/>
      <sheetName val="Баланс"/>
      <sheetName val="Предпосылки"/>
      <sheetName val="IS"/>
      <sheetName val="Форма 18"/>
      <sheetName val="Sheet2"/>
      <sheetName val="РСза 6-м 2012"/>
      <sheetName val="КР материалы"/>
      <sheetName val="Movements"/>
      <sheetName val="База"/>
      <sheetName val="сброс"/>
      <sheetName val="9-1"/>
      <sheetName val="4"/>
      <sheetName val="1-1"/>
      <sheetName val="1"/>
      <sheetName val="Sheet5"/>
      <sheetName val="Потребители"/>
      <sheetName val="Блоки"/>
      <sheetName val="ЯНВАРЬ"/>
      <sheetName val="Преискурант"/>
      <sheetName val="списки"/>
      <sheetName val=" 2.3.2"/>
      <sheetName val="S|C_2008_Budget"/>
      <sheetName val="доп.дан."/>
      <sheetName val="turnover"/>
      <sheetName val="1 вариант  2009 "/>
      <sheetName val="константы"/>
      <sheetName val="Финпоки1"/>
      <sheetName val="Параметры"/>
      <sheetName val="DATA"/>
      <sheetName val="факт 2005 г."/>
      <sheetName val="3.ФОТ"/>
      <sheetName val="4.Налоги"/>
      <sheetName val="Штатка"/>
      <sheetName val="Инвестиции"/>
      <sheetName val="Прибыль"/>
      <sheetName val="смета"/>
      <sheetName val="Исполнение по БЕ"/>
      <sheetName val="Технический"/>
      <sheetName val="Тарифы"/>
      <sheetName val="2_2 ОтклОТМ"/>
      <sheetName val="1_3_2 ОТМ"/>
      <sheetName val="Перем. затр"/>
      <sheetName val="ИП_ДО_БЛ "/>
      <sheetName val="14_1_2_2_(Услуги_связи)4"/>
      <sheetName val="ТЭП_старая1"/>
      <sheetName val="поставка_сравн131"/>
      <sheetName val="из_сем1"/>
      <sheetName val="Сдача_1"/>
      <sheetName val="7_11"/>
      <sheetName val="14_1_2_2__Услуги_связи_1"/>
      <sheetName val="Добыча_нефти41"/>
      <sheetName val="Форма3_61"/>
      <sheetName val="Treatment_Summary1"/>
      <sheetName val="L-1_Займ_БРК_инвест_цели1"/>
      <sheetName val="__2_3_21"/>
      <sheetName val="Income_$1"/>
      <sheetName val="2_БО1"/>
      <sheetName val="10_БО_(kzt)1"/>
      <sheetName val="1кв__1"/>
      <sheetName val="2кв_1"/>
      <sheetName val="Инв_вл_тыс_ед1"/>
      <sheetName val="вход_параметры1"/>
      <sheetName val="1Утв_ТК__Capex_07_1"/>
      <sheetName val="исп_см_1"/>
      <sheetName val="д_7_0011"/>
      <sheetName val="Статьи_затрат1"/>
      <sheetName val="Справка_ИЦА1"/>
      <sheetName val="Фонд_15гор1"/>
      <sheetName val="Фонд_Кар-с1"/>
      <sheetName val="Фонд_Купола1"/>
      <sheetName val="Фонд_14_гор_1"/>
      <sheetName val="Фонд_16_гор_1"/>
      <sheetName val="Фонд_17_гор_1"/>
      <sheetName val="Фонд_18_гор_1"/>
      <sheetName val="Prelim_Cost1"/>
      <sheetName val="по_2007_году_план_на_2008_год1"/>
      <sheetName val="5NK_1"/>
      <sheetName val="Add-s_test1"/>
      <sheetName val="БиВи_(290)"/>
      <sheetName val="май_203"/>
      <sheetName val="Базовые_данные1"/>
      <sheetName val="I__Прогноз_доходов"/>
      <sheetName val="МодельППП_(Свод)"/>
      <sheetName val="общие_данные"/>
      <sheetName val="мат_расходы"/>
      <sheetName val="Форма_3"/>
      <sheetName val="Форма_2"/>
      <sheetName val="450_(2)"/>
      <sheetName val="ввод-вывод_ОС_авг2004-_2005"/>
      <sheetName val="BS_new"/>
      <sheetName val="2007_0,01"/>
      <sheetName val="Loans_out"/>
      <sheetName val="МАТЕР_433,452"/>
      <sheetName val="исходные_данные"/>
      <sheetName val="Зам_нгду-1"/>
      <sheetName val="Зам_ОЭПУ(доб)"/>
      <sheetName val="тех_режим"/>
      <sheetName val="Зам_нгду-2(наг)"/>
      <sheetName val="2_8__стр-ра_себестоимости"/>
      <sheetName val="План_ГЗ"/>
      <sheetName val="1_вариант__2009_"/>
      <sheetName val="suppl-pack"/>
      <sheetName val="Форма_18"/>
      <sheetName val="элементы"/>
      <sheetName val="Ком плат"/>
      <sheetName val="Ф3"/>
      <sheetName val="0. Данные"/>
      <sheetName val="Industry"/>
      <sheetName val="XREF"/>
      <sheetName val="Бонды стр.341"/>
      <sheetName val="Авансы-1"/>
      <sheetName val="Тарифы и цены "/>
      <sheetName val="11-005"/>
      <sheetName val="Спр__пласт"/>
      <sheetName val="UNITPRICES"/>
      <sheetName val="Остатки по бухучету"/>
      <sheetName val="pp&amp;e mvt for 2003"/>
      <sheetName val="2.2 ОтклОТМ"/>
      <sheetName val="1.3.2 ОТМ"/>
      <sheetName val="29"/>
      <sheetName val="22"/>
      <sheetName val="янв 07"/>
      <sheetName val="Информация по введенным добываю"/>
      <sheetName val="общ"/>
      <sheetName val="Лист2"/>
      <sheetName val="ПО НОВОМУ ШТАТНОМУ"/>
      <sheetName val="34-143"/>
      <sheetName val="PYTB"/>
      <sheetName val="101"/>
      <sheetName val="Налоги на транспорт"/>
      <sheetName val="КОРП-1"/>
      <sheetName val="ковер"/>
      <sheetName val="СПгнг"/>
      <sheetName val="собственный капитал"/>
      <sheetName val="План закупок 2012"/>
      <sheetName val="общ.фонд  "/>
      <sheetName val="A-20"/>
      <sheetName val="ИнвестицииСвод"/>
      <sheetName val="ДОУП_111-2_1405"/>
      <sheetName val="ДОУП_111-2_1405,,"/>
      <sheetName val="Лист4"/>
      <sheetName val="потр"/>
      <sheetName val="СН"/>
      <sheetName val="финпл "/>
      <sheetName val="макропоказ"/>
      <sheetName val="3а"/>
      <sheetName val="4а"/>
      <sheetName val="5"/>
      <sheetName val="бензин по авто"/>
      <sheetName val="Др адм"/>
      <sheetName val="Осн.ср-ва"/>
      <sheetName val="Расчеты"/>
      <sheetName val="Другие"/>
      <sheetName val="Прочие"/>
      <sheetName val="Осн"/>
      <sheetName val="ИсхД+"/>
      <sheetName val="Нетто3!!!"/>
      <sheetName val="4. NWABC"/>
      <sheetName val="МО 0012"/>
      <sheetName val="МТ_CapexDepreciation"/>
      <sheetName val="МУНАЙТАС L-1"/>
      <sheetName val="все-доб.осн ГТМ (+-) (2)"/>
      <sheetName val="- 1 -"/>
      <sheetName val="3310"/>
      <sheetName val="фев"/>
      <sheetName val="зп"/>
      <sheetName val="14_1_2_2_(Услуги_связи)5"/>
      <sheetName val="поставка_сравн132"/>
      <sheetName val="ТЭП_старая2"/>
      <sheetName val="из_сем2"/>
      <sheetName val="Сдача_2"/>
      <sheetName val="7_12"/>
      <sheetName val="14_1_2_2__Услуги_связи_2"/>
      <sheetName val="Treatment_Summary2"/>
      <sheetName val="Форма3_62"/>
      <sheetName val="__2_3_22"/>
      <sheetName val="Добыча_нефти42"/>
      <sheetName val="Income_$2"/>
      <sheetName val="2_БО2"/>
      <sheetName val="10_БО_(kzt)2"/>
      <sheetName val="1кв__2"/>
      <sheetName val="2кв_2"/>
      <sheetName val="Инв_вл_тыс_ед2"/>
      <sheetName val="вход_параметры2"/>
      <sheetName val="L-1_Займ_БРК_инвест_цели2"/>
      <sheetName val="исп_см_2"/>
      <sheetName val="д_7_0012"/>
      <sheetName val="1Утв_ТК__Capex_07_2"/>
      <sheetName val="Фонд_15гор2"/>
      <sheetName val="Фонд_Кар-с2"/>
      <sheetName val="Фонд_Купола2"/>
      <sheetName val="Фонд_14_гор_2"/>
      <sheetName val="Фонд_16_гор_2"/>
      <sheetName val="Фонд_17_гор_2"/>
      <sheetName val="Фонд_18_гор_2"/>
      <sheetName val="Статьи_затрат2"/>
      <sheetName val="Справка_ИЦА2"/>
      <sheetName val="Prelim_Cost2"/>
      <sheetName val="по_2007_году_план_на_2008_год2"/>
      <sheetName val="5NK_2"/>
      <sheetName val="Add-s_test2"/>
      <sheetName val="БиВи_(290)1"/>
      <sheetName val="май_2031"/>
      <sheetName val="Форма_31"/>
      <sheetName val="Форма_21"/>
      <sheetName val="Базовые_данные2"/>
      <sheetName val="Зам_нгду-11"/>
      <sheetName val="Зам_ОЭПУ(доб)1"/>
      <sheetName val="тех_режим1"/>
      <sheetName val="Зам_нгду-2(наг)1"/>
      <sheetName val="исходные_данные1"/>
      <sheetName val="I__Прогноз_доходов1"/>
      <sheetName val="МодельППП_(Свод)1"/>
      <sheetName val="общие_данные1"/>
      <sheetName val="450_(2)1"/>
      <sheetName val="ввод-вывод_ОС_авг2004-_20051"/>
      <sheetName val="BS_new1"/>
      <sheetName val="2007_0,011"/>
      <sheetName val="Loans_out1"/>
      <sheetName val="2_8__стр-ра_себестоимости1"/>
      <sheetName val="МАТЕР_433,4521"/>
      <sheetName val="мат_расходы1"/>
      <sheetName val="Спр__пласт1"/>
      <sheetName val="РСза_6-м_2012"/>
      <sheetName val="_2_3_2"/>
      <sheetName val="факт_2005_г_"/>
      <sheetName val="КР_материалы"/>
      <sheetName val="Форма_181"/>
      <sheetName val="3_ФОТ"/>
      <sheetName val="4_Налоги"/>
      <sheetName val="Исполнение_по_БЕ"/>
      <sheetName val="План_ГЗ1"/>
      <sheetName val="2_2_ОтклОТМ"/>
      <sheetName val="1_3_2_ОТМ"/>
      <sheetName val="ИП_ДО_БЛ_"/>
      <sheetName val="1_вариант__2009_1"/>
      <sheetName val="Перем__затр"/>
      <sheetName val="Ком_плат"/>
      <sheetName val="0__Данные"/>
      <sheetName val="доп_дан_"/>
      <sheetName val="Бонды_стр_341"/>
      <sheetName val="Тарифы_и_цены_"/>
      <sheetName val="Информация_по_введенным_добываю"/>
      <sheetName val="янв_07"/>
      <sheetName val="pp&amp;e_mvt_for_2003"/>
      <sheetName val="2_2_ОтклОТМ1"/>
      <sheetName val="1_3_2_ОТМ1"/>
      <sheetName val="Остатки_по_бухучету"/>
      <sheetName val="ПО_НОВОМУ_ШТАТНОМУ"/>
      <sheetName val="собственный_капитал"/>
      <sheetName val="План_закупок_2012"/>
      <sheetName val="общ_фонд__"/>
      <sheetName val="Налоги_на_транспорт"/>
      <sheetName val="МО_0012"/>
      <sheetName val="МУНАЙТАС_L-1"/>
      <sheetName val="все-доб_осн_ГТМ_(+-)_(2)"/>
      <sheetName val="(100%) (прав долл США)"/>
      <sheetName val="Other AR"/>
      <sheetName val="Lease AP"/>
      <sheetName val="Const"/>
      <sheetName val="14_1_2_2_(Услуги_связи)6"/>
      <sheetName val="поставка_сравн133"/>
      <sheetName val="ТЭП_старая3"/>
      <sheetName val="из_сем3"/>
      <sheetName val="Сдача_3"/>
      <sheetName val="7_13"/>
      <sheetName val="14_1_2_2__Услуги_связи_3"/>
      <sheetName val="Treatment_Summary3"/>
      <sheetName val="Форма3_63"/>
      <sheetName val="__2_3_23"/>
      <sheetName val="Добыча_нефти43"/>
      <sheetName val="Income_$3"/>
      <sheetName val="2_БО3"/>
      <sheetName val="10_БО_(kzt)3"/>
      <sheetName val="1кв__3"/>
      <sheetName val="2кв_3"/>
      <sheetName val="Инв_вл_тыс_ед3"/>
      <sheetName val="вход_параметры3"/>
      <sheetName val="L-1_Займ_БРК_инвест_цели3"/>
      <sheetName val="исп_см_3"/>
      <sheetName val="д_7_0013"/>
      <sheetName val="1Утв_ТК__Capex_07_3"/>
      <sheetName val="Фонд_15гор3"/>
      <sheetName val="Фонд_Кар-с3"/>
      <sheetName val="Фонд_Купола3"/>
      <sheetName val="Фонд_14_гор_3"/>
      <sheetName val="Фонд_16_гор_3"/>
      <sheetName val="Фонд_17_гор_3"/>
      <sheetName val="Фонд_18_гор_3"/>
      <sheetName val="Статьи_затрат3"/>
      <sheetName val="Справка_ИЦА3"/>
      <sheetName val="Prelim_Cost3"/>
      <sheetName val="по_2007_году_план_на_2008_год3"/>
      <sheetName val="5NK_3"/>
      <sheetName val="Add-s_test3"/>
      <sheetName val="БиВи_(290)2"/>
      <sheetName val="май_2032"/>
      <sheetName val="Форма_32"/>
      <sheetName val="Форма_22"/>
      <sheetName val="Базовые_данные3"/>
      <sheetName val="Зам_нгду-12"/>
      <sheetName val="Зам_ОЭПУ(доб)2"/>
      <sheetName val="тех_режим2"/>
      <sheetName val="Зам_нгду-2(наг)2"/>
      <sheetName val="исходные_данные2"/>
      <sheetName val="I__Прогноз_доходов2"/>
      <sheetName val="МодельППП_(Свод)2"/>
      <sheetName val="общие_данные2"/>
      <sheetName val="450_(2)2"/>
      <sheetName val="ввод-вывод_ОС_авг2004-_20052"/>
      <sheetName val="BS_new2"/>
      <sheetName val="2007_0,012"/>
      <sheetName val="Loans_out2"/>
      <sheetName val="2_8__стр-ра_себестоимости2"/>
      <sheetName val="МАТЕР_433,4522"/>
      <sheetName val="мат_расходы2"/>
      <sheetName val="Спр__пласт2"/>
      <sheetName val="РСза_6-м_20121"/>
      <sheetName val="_2_3_21"/>
      <sheetName val="факт_2005_г_1"/>
      <sheetName val="КР_материалы1"/>
      <sheetName val="Форма_182"/>
      <sheetName val="3_ФОТ1"/>
      <sheetName val="4_Налоги1"/>
      <sheetName val="Исполнение_по_БЕ1"/>
      <sheetName val="План_ГЗ2"/>
      <sheetName val="2_2_ОтклОТМ2"/>
      <sheetName val="1_3_2_ОТМ2"/>
      <sheetName val="ИП_ДО_БЛ_1"/>
      <sheetName val="1_вариант__2009_2"/>
      <sheetName val="Перем__затр1"/>
      <sheetName val="Ком_плат1"/>
      <sheetName val="0__Данные1"/>
      <sheetName val="доп_дан_1"/>
      <sheetName val="Бонды_стр_3411"/>
      <sheetName val="Тарифы_и_цены_1"/>
      <sheetName val="Информация_по_введенным_добыва1"/>
      <sheetName val="янв_071"/>
      <sheetName val="pp&amp;e_mvt_for_20031"/>
      <sheetName val="2_2_ОтклОТМ3"/>
      <sheetName val="1_3_2_ОТМ3"/>
      <sheetName val="Остатки_по_бухучету1"/>
      <sheetName val="ПО_НОВОМУ_ШТАТНОМУ1"/>
      <sheetName val="собственный_капитал1"/>
      <sheetName val="План_закупок_20121"/>
      <sheetName val="общ_фонд__1"/>
      <sheetName val="Налоги_на_транспорт1"/>
      <sheetName val="МО_00121"/>
      <sheetName val="МУНАЙТАС_L-11"/>
      <sheetName val="все-доб_осн_ГТМ_(+-)_(2)1"/>
      <sheetName val="финпл_"/>
      <sheetName val="-_1_-"/>
      <sheetName val="постоянные затраты"/>
      <sheetName val="иркутск"/>
      <sheetName val="расчет %"/>
      <sheetName val="Capex_KZT"/>
      <sheetName val="12 из 57 АЗС"/>
      <sheetName val="Sheet3"/>
      <sheetName val="РасчётыКТП"/>
      <sheetName val="ШТАТ"/>
      <sheetName val="1,3 новая"/>
      <sheetName val="ноябрь"/>
      <sheetName val="август"/>
      <sheetName val="июль"/>
      <sheetName val="март"/>
      <sheetName val="октябрь"/>
      <sheetName val="сентябрь"/>
      <sheetName val="2.27 Свод"/>
      <sheetName val="2.1.1 материалы"/>
      <sheetName val="2.1.2. АКБ"/>
      <sheetName val="2.1.3. Шины"/>
      <sheetName val="2.1.27 ЗЧ верх. обор. "/>
      <sheetName val="2.1.28 инструменты ОГМ"/>
      <sheetName val="2.1.29 Мат ООТОС"/>
      <sheetName val="2.1.31 ТМЦ оргтех."/>
      <sheetName val="2.2.2 ГСМ"/>
      <sheetName val="2.2. Топливо и ГСМ"/>
      <sheetName val="2НК"/>
      <sheetName val="2.6.19 МТЗ"/>
      <sheetName val="2.6.20 Кран манип. FAW"/>
      <sheetName val="2.6.21 Фронт.погрузчик"/>
      <sheetName val="2.6.22 автокран Китай"/>
      <sheetName val="2.6.23 Освидет. ГБО ТС"/>
      <sheetName val="2.6.24 Ремонт ГБО ТС"/>
      <sheetName val="2.6 Раб. и усл. произв. хар-ра"/>
      <sheetName val="Расчет ТС 2022"/>
      <sheetName val="Свод ФОТ"/>
      <sheetName val="2.11 Выплаты невход. в ФОТ"/>
      <sheetName val="ОПВ 10%"/>
      <sheetName val="ОСМС"/>
      <sheetName val="2.13 Соцотчисления"/>
      <sheetName val="Соцналог"/>
      <sheetName val="ФОТ-2022г. "/>
      <sheetName val="2.16.1 СОиСИЗ"/>
      <sheetName val="2.16.2 Журналы БиОТ"/>
      <sheetName val="2.16.3 Заряка огнетуш."/>
      <sheetName val="2.16.4 Пандемия"/>
      <sheetName val="2.27.1 Страхование"/>
      <sheetName val="2.27.2 Услуги банка"/>
      <sheetName val="2.27.3 Прожив."/>
      <sheetName val="2.27.4 Аэродин.исп."/>
      <sheetName val="2.27.5 Стирка СО"/>
      <sheetName val="2.27.6 Кислород"/>
      <sheetName val="2.27.7 Медосмотр"/>
      <sheetName val="2.27.8 Канцтовары"/>
      <sheetName val="2.27.9 ТО IT структуры"/>
      <sheetName val="2.27.13 Регистр ТС"/>
      <sheetName val="2.27.14 Аттест. раб.мест"/>
      <sheetName val="2.27.1.3 ОГПО влад. ТС"/>
      <sheetName val="2.27.1.2 ОГПО перевозчика"/>
      <sheetName val="2.27.1.3 Эколог. стра.х"/>
      <sheetName val="Движения"/>
      <sheetName val="%%"/>
      <sheetName val="Setup"/>
      <sheetName val="breakdown"/>
      <sheetName val="FA depreciation"/>
      <sheetName val="GAAP TB 30.09.01  detail p&amp;l"/>
      <sheetName val="7"/>
      <sheetName val="10"/>
      <sheetName val="depreciation testing"/>
      <sheetName val="14_1_2_2_(Услуги_связи)7"/>
      <sheetName val="ТЭП_старая4"/>
      <sheetName val="поставка_сравн134"/>
      <sheetName val="из_сем4"/>
      <sheetName val="Сдача_4"/>
      <sheetName val="7_14"/>
      <sheetName val="Форма3_64"/>
      <sheetName val="14_1_2_2__Услуги_связи_4"/>
      <sheetName val="Treatment_Summary4"/>
      <sheetName val="1Утв_ТК__Capex_07_4"/>
      <sheetName val="__2_3_24"/>
      <sheetName val="Добыча_нефти44"/>
      <sheetName val="Income_$4"/>
      <sheetName val="2_БО4"/>
      <sheetName val="10_БО_(kzt)4"/>
      <sheetName val="1кв__4"/>
      <sheetName val="2кв_4"/>
      <sheetName val="Инв_вл_тыс_ед4"/>
      <sheetName val="вход_параметры4"/>
      <sheetName val="исп_см_4"/>
      <sheetName val="L-1_Займ_БРК_инвест_цели4"/>
      <sheetName val="д_7_0014"/>
      <sheetName val="Prelim_Cost4"/>
      <sheetName val="по_2007_году_план_на_2008_год4"/>
      <sheetName val="5NK_4"/>
      <sheetName val="Фонд_15гор4"/>
      <sheetName val="Фонд_Кар-с4"/>
      <sheetName val="Фонд_Купола4"/>
      <sheetName val="Фонд_14_гор_4"/>
      <sheetName val="Фонд_16_гор_4"/>
      <sheetName val="Фонд_17_гор_4"/>
      <sheetName val="Фонд_18_гор_4"/>
      <sheetName val="Статьи_затрат4"/>
      <sheetName val="Справка_ИЦА4"/>
      <sheetName val="БиВи_(290)3"/>
      <sheetName val="Add-s_test4"/>
      <sheetName val="май_2033"/>
      <sheetName val="I__Прогноз_доходов3"/>
      <sheetName val="МодельППП_(Свод)3"/>
      <sheetName val="общие_данные3"/>
      <sheetName val="Форма_33"/>
      <sheetName val="Форма_23"/>
      <sheetName val="Базовые_данные4"/>
      <sheetName val="Зам_нгду-13"/>
      <sheetName val="Зам_ОЭПУ(доб)3"/>
      <sheetName val="тех_режим3"/>
      <sheetName val="Зам_нгду-2(наг)3"/>
      <sheetName val="исходные_данные3"/>
      <sheetName val="450_(2)3"/>
      <sheetName val="ввод-вывод_ОС_авг2004-_20053"/>
      <sheetName val="BS_new3"/>
      <sheetName val="2007_0,013"/>
      <sheetName val="Loans_out3"/>
      <sheetName val="2_8__стр-ра_себестоимости3"/>
      <sheetName val="МАТЕР_433,4523"/>
      <sheetName val="мат_расходы3"/>
      <sheetName val="Форма_183"/>
      <sheetName val="КР_материалы2"/>
      <sheetName val="РСза_6-м_20122"/>
      <sheetName val="_2_3_22"/>
      <sheetName val="Исполнение_по_БЕ2"/>
      <sheetName val="факт_2005_г_2"/>
      <sheetName val="Перем__затр2"/>
      <sheetName val="3_ФОТ2"/>
      <sheetName val="4_Налоги2"/>
      <sheetName val="План_ГЗ3"/>
      <sheetName val="ИП_ДО_БЛ_2"/>
      <sheetName val="1_вариант__2009_3"/>
      <sheetName val="Остатки_по_бухучету2"/>
      <sheetName val="Бонды_стр_3412"/>
      <sheetName val="доп_дан_2"/>
      <sheetName val="WBS"/>
      <sheetName val="Настройки"/>
      <sheetName val="Результаты по департаментам"/>
      <sheetName val="ГСМ Гараж"/>
      <sheetName val="ГСМ по инвест"/>
      <sheetName val="аморт"/>
      <sheetName val="Запчасти Гараж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Стор Орг.РМУ"/>
      <sheetName val="6НК-cт."/>
      <sheetName val="Главная"/>
      <sheetName val="Год"/>
      <sheetName val="Фонд"/>
      <sheetName val="2в"/>
      <sheetName val="Признак НДС"/>
      <sheetName val="Приоритет закупок"/>
      <sheetName val="Additions testing"/>
      <sheetName val="Movement schedule"/>
      <sheetName val="Список документов"/>
      <sheetName val="Вид предмета"/>
      <sheetName val="бензин_по_авто"/>
      <sheetName val="Др_адм"/>
      <sheetName val="Осн_ср-ва"/>
      <sheetName val="05"/>
      <sheetName val="ДД"/>
      <sheetName val="финпл_1"/>
      <sheetName val="бензин_по_авто1"/>
      <sheetName val="Др_адм1"/>
      <sheetName val="Осн_ср-ва1"/>
      <sheetName val="4__NWABC"/>
      <sheetName val="-_1_-1"/>
      <sheetName val="Спр__пласт3"/>
      <sheetName val="pp&amp;e_mvt_for_20032"/>
      <sheetName val="2_2_ОтклОТМ4"/>
      <sheetName val="1_3_2_ОТМ4"/>
      <sheetName val="2_2_ОтклОТМ5"/>
      <sheetName val="1_3_2_ОТМ5"/>
      <sheetName val="Ком_плат2"/>
      <sheetName val="0__Данные2"/>
      <sheetName val="Тарифы_и_цены_2"/>
      <sheetName val="Информация_по_введенным_добыва2"/>
      <sheetName val="янв_072"/>
      <sheetName val="План_закупок_20122"/>
      <sheetName val="общ_фонд__2"/>
      <sheetName val="собственный_капитал2"/>
      <sheetName val="ПО_НОВОМУ_ШТАТНОМУ2"/>
      <sheetName val="Налоги_на_транспорт2"/>
      <sheetName val="МО_00122"/>
      <sheetName val="все-доб_осн_ГТМ_(+-)_(2)2"/>
      <sheetName val="МУНАЙТАС_L-12"/>
      <sheetName val="финпл_2"/>
      <sheetName val="бензин_по_авто2"/>
      <sheetName val="Др_адм2"/>
      <sheetName val="Осн_ср-ва2"/>
      <sheetName val="-_1_-2"/>
      <sheetName val="4__NWABC1"/>
      <sheetName val="Graph"/>
      <sheetName val="Sales"/>
      <sheetName val="ARDetails"/>
      <sheetName val="CMA TOD"/>
      <sheetName val="ДС МЗК"/>
      <sheetName val="Справочник Инкотермс"/>
      <sheetName val="Основание из одного источника"/>
      <sheetName val="Тип дней"/>
      <sheetName val="FA Movement "/>
      <sheetName val="НДПИ"/>
      <sheetName val="Конфигурация МАКРО"/>
      <sheetName val="P&amp;L USD"/>
      <sheetName val="X-rates"/>
    </sheetNames>
    <sheetDataSet>
      <sheetData sheetId="0" refreshError="1"/>
      <sheetData sheetId="1" refreshError="1"/>
      <sheetData sheetId="2" refreshError="1"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4">
          <cell r="C24">
            <v>0</v>
          </cell>
          <cell r="D24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 refreshError="1"/>
      <sheetData sheetId="314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/>
      <sheetData sheetId="705"/>
      <sheetData sheetId="706"/>
      <sheetData sheetId="707" refreshError="1"/>
      <sheetData sheetId="708" refreshError="1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</sheetDataSet>
  </externalBook>
</externalLink>
</file>

<file path=xl/externalLinks/externalLink3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 2 прав"/>
      <sheetName val="Прилож 2"/>
      <sheetName val="Баланс"/>
      <sheetName val="План произв-ва (мес.) (бюджет)"/>
      <sheetName val="Форма2"/>
      <sheetName val="Форма1"/>
      <sheetName val="7.1"/>
      <sheetName val="14.1.2.2.(Услуги связи)"/>
      <sheetName val="#ССЫЛКА"/>
      <sheetName val="25. Hidden"/>
      <sheetName val="2. Inputs"/>
      <sheetName val="14_1_2_2__Услуги связи_"/>
      <sheetName val="NPV"/>
      <sheetName val="3БО"/>
      <sheetName val="Бюджет"/>
      <sheetName val="Осн.параметры"/>
      <sheetName val="Добычанефти4"/>
      <sheetName val="поставкасравн13"/>
      <sheetName val="Потребители"/>
      <sheetName val="Бло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NPV"/>
      <sheetName val="Sheet1"/>
      <sheetName val="Энергия"/>
      <sheetName val="14_1_2_2__Услуги связи_"/>
      <sheetName val="ОТиТБ"/>
      <sheetName val="Преискурант"/>
      <sheetName val="База"/>
      <sheetName val="14.1.2.2.(Услуги связи)"/>
      <sheetName val="#ССЫЛКА"/>
      <sheetName val="form"/>
      <sheetName val="ConsumptionPerUnit"/>
      <sheetName val="XREF"/>
      <sheetName val="FES"/>
      <sheetName val="факт 2005 г."/>
      <sheetName val="Price Index Price Data"/>
      <sheetName val="3Б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Титул1"/>
      <sheetName val="ОснПок2"/>
      <sheetName val="Производство3"/>
      <sheetName val="Добыча нефти4"/>
      <sheetName val="ПроизвПрогр5"/>
      <sheetName val="АнТрнНефт5_1"/>
      <sheetName val="АнУМГ6"/>
      <sheetName val="АнЭмба7"/>
      <sheetName val="АнАНПЗ"/>
      <sheetName val="АНПЗ7_1"/>
      <sheetName val="АНПЗ7_2"/>
      <sheetName val="Продактс"/>
      <sheetName val="Продактс капвл"/>
      <sheetName val="КапВл8"/>
      <sheetName val="КапСтроит9"/>
      <sheetName val="СтрСоцНазн10"/>
      <sheetName val="Маркетинг12"/>
      <sheetName val="поставка сравн13"/>
      <sheetName val="цены14"/>
      <sheetName val="ЦеныНефтепрод15"/>
      <sheetName val="цены16"/>
      <sheetName val="Доход17"/>
      <sheetName val="Чдоход18"/>
      <sheetName val="Капвл.всего"/>
      <sheetName val="ПлатВбюджет19"/>
      <sheetName val="ДебКр20"/>
      <sheetName val="ДвДенСредств21"/>
      <sheetName val="Инв Прог22"/>
      <sheetName val="Все пок23_24"/>
      <sheetName val="Форма2"/>
      <sheetName val="NPV"/>
      <sheetName val="14.1.2.2.(Услуги связи)"/>
      <sheetName val="#ССЫЛКА"/>
      <sheetName val="Пр2"/>
      <sheetName val="Форма1"/>
      <sheetName val="14_1_2_2__Услуги связи_"/>
      <sheetName val="7.1"/>
      <sheetName val="Comp06"/>
      <sheetName val="Добыча_нефти4"/>
      <sheetName val="Продактс_капвл"/>
      <sheetName val="поставка_сравн13"/>
      <sheetName val="Капвл_всего"/>
      <sheetName val="Инв_Прог22"/>
      <sheetName val="Все_пок23_24"/>
      <sheetName val="7_1"/>
      <sheetName val="14_1_2_2_(Услуги_связи)"/>
      <sheetName val="14_1_2_2__Услуги_связи_"/>
      <sheetName val="из сем"/>
      <sheetName val="аренда"/>
      <sheetName val="ДБСП_02_ 2002"/>
      <sheetName val="Добычанефти4"/>
      <sheetName val="поставкасравн13"/>
      <sheetName val="ЦентрЗатр"/>
      <sheetName val="ЕдИзм"/>
      <sheetName val="Предпр"/>
      <sheetName val="из_сем"/>
      <sheetName val="ДБСП_02__2002"/>
      <sheetName val="Лист3"/>
      <sheetName val="Расчет2000Прямой"/>
      <sheetName val="топливо"/>
      <sheetName val="Потребители"/>
      <sheetName val="Осн"/>
      <sheetName val="План закупок"/>
      <sheetName val="Командировочные расходы"/>
      <sheetName val="Ввод"/>
      <sheetName val="12 из 57 АЗС"/>
      <sheetName val="ОборБалФормОтч"/>
      <sheetName val="  2.3.2"/>
      <sheetName val="МО 0012"/>
      <sheetName val="0. Данные"/>
      <sheetName val="цены"/>
      <sheetName val="аренда цс"/>
      <sheetName val="Лист1"/>
      <sheetName val="пр 6 дох"/>
      <sheetName val="точн2"/>
      <sheetName val="KTG_m"/>
      <sheetName val="СПгнг"/>
      <sheetName val="MS"/>
      <sheetName val="name"/>
      <sheetName val="мат расходы"/>
      <sheetName val="Налоги на транспорт"/>
      <sheetName val="6 NK"/>
      <sheetName val="справка"/>
      <sheetName val="Sheet1"/>
      <sheetName val="ОХР"/>
      <sheetName val="Январь"/>
      <sheetName val="UNITPRICES"/>
      <sheetName val="Info"/>
      <sheetName val="Счет-ф"/>
      <sheetName val="Sheet3"/>
      <sheetName val="Sheet4"/>
      <sheetName val="янв"/>
      <sheetName val="Свод"/>
      <sheetName val="Исход"/>
      <sheetName val="Сдача "/>
      <sheetName val="всп"/>
      <sheetName val="свод2010г по гр."/>
      <sheetName val="Статьи затрат"/>
      <sheetName val="Ф3"/>
      <sheetName val="НДС"/>
      <sheetName val="3.ФОТ"/>
      <sheetName val="Income $"/>
      <sheetName val="Бюдж-тенге"/>
      <sheetName val="2а (4)"/>
      <sheetName val="2в"/>
      <sheetName val="общ-нефт"/>
      <sheetName val="выданы таб № (от 25.01.12 ОК)"/>
      <sheetName val="F1002"/>
      <sheetName val="НДПИ"/>
      <sheetName val="персонала"/>
      <sheetName val="по 2007 году план на 2008 год"/>
      <sheetName val="Movements"/>
      <sheetName val="Преискурант"/>
      <sheetName val="Страхование ГПО охр.2"/>
      <sheetName val="исп.см."/>
      <sheetName val="Изменяемые данные"/>
      <sheetName val="Financial ratios А3"/>
      <sheetName val="группа"/>
      <sheetName val="факт 2005 г."/>
      <sheetName val="balans 3"/>
      <sheetName val="З"/>
      <sheetName val="1.411.1"/>
      <sheetName val="ОТиТБ"/>
      <sheetName val="Ден потоки"/>
      <sheetName val="00"/>
      <sheetName val="Haul cons"/>
      <sheetName val="Распределение прибыли"/>
      <sheetName val="предприятия"/>
      <sheetName val="PP&amp;E mvt for 2003"/>
      <sheetName val="оборудование"/>
      <sheetName val="SUN TB"/>
      <sheetName val="Добыча_нефти41"/>
      <sheetName val="Продактс_капвл1"/>
      <sheetName val="поставка_сравн131"/>
      <sheetName val="Капвл_всего1"/>
      <sheetName val="Инв_Прог221"/>
      <sheetName val="Все_пок23_241"/>
      <sheetName val="из_сем1"/>
      <sheetName val="Справочник"/>
      <sheetName val="Баланс"/>
      <sheetName val="Лист1 (3)"/>
      <sheetName val="на 31.12.07 (4)"/>
      <sheetName val="CIP Dec 2006"/>
      <sheetName val="КлассификаторЗнач"/>
      <sheetName val="Assumptions"/>
      <sheetName val="эксп"/>
      <sheetName val="СписокТЭП"/>
      <sheetName val="s"/>
      <sheetName val="C-Total Market"/>
      <sheetName val="I-Demand Drivers"/>
      <sheetName val="ECM_PP"/>
      <sheetName val="XLR_NoRangeSheet"/>
      <sheetName val="ведомость"/>
      <sheetName val="расчет ГСМ НА 2013Г"/>
      <sheetName val="канат.прод."/>
      <sheetName val="1БО"/>
      <sheetName val="EVA"/>
      <sheetName val="коэфф"/>
      <sheetName val="2БК"/>
      <sheetName val="3БО"/>
      <sheetName val="3БК"/>
      <sheetName val="5П"/>
      <sheetName val="4П"/>
      <sheetName val="WACC"/>
      <sheetName val="2.2 ОтклОТМ"/>
      <sheetName val="1.3.2 ОТМ"/>
      <sheetName val="Курсы"/>
      <sheetName val="д.7.001"/>
      <sheetName val="3БК Инвестиции"/>
      <sheetName val="2008 ГСМ"/>
      <sheetName val="Плата за загрязнение "/>
      <sheetName val="Типограф"/>
      <sheetName val="26.04.2013 (2)"/>
      <sheetName val="апрель"/>
      <sheetName val="май"/>
      <sheetName val="март"/>
      <sheetName val="фев"/>
      <sheetName val="Запрос"/>
      <sheetName val="month"/>
      <sheetName val="Лист2"/>
      <sheetName val="линии"/>
      <sheetName val="счетчики"/>
      <sheetName val="СВОД Логистика"/>
      <sheetName val="класс"/>
      <sheetName val="Список"/>
      <sheetName val="Treatment Summary"/>
      <sheetName val="ДД"/>
      <sheetName val="канц"/>
      <sheetName val="ремонт 25"/>
      <sheetName val="1610"/>
      <sheetName val="1210"/>
      <sheetName val="TB"/>
      <sheetName val="PR CN"/>
      <sheetName val="FES"/>
      <sheetName val="Добыча_нефти42"/>
      <sheetName val="Продактс_капвл2"/>
      <sheetName val="поставка_сравн132"/>
      <sheetName val="Капвл_всего2"/>
      <sheetName val="Инв_Прог222"/>
      <sheetName val="Все_пок23_242"/>
      <sheetName val="План_закупок"/>
      <sheetName val="Командировочные_расходы"/>
      <sheetName val="12_из_57_АЗС"/>
      <sheetName val="__2_3_2"/>
      <sheetName val="МО_0012"/>
      <sheetName val="из_сем2"/>
      <sheetName val="0__Данные"/>
      <sheetName val="аренда_цс"/>
      <sheetName val="пр_6_дох"/>
      <sheetName val="мат_расходы"/>
      <sheetName val="Налоги_на_транспорт"/>
      <sheetName val="6_NK"/>
      <sheetName val="Сдача_"/>
      <sheetName val="свод2010г_по_гр_"/>
      <sheetName val="Статьи_затрат"/>
      <sheetName val="2а_(4)"/>
      <sheetName val="выданы_таб_№_(от_25_01_12_ОК)"/>
      <sheetName val="3_ФОТ"/>
      <sheetName val="Income_$"/>
      <sheetName val="по_2007_году_план_на_2008_год"/>
      <sheetName val="расчет_ГСМ_НА_2013Г"/>
      <sheetName val="канат_прод_"/>
      <sheetName val="Страхование_ГПО_охр_2"/>
      <sheetName val="исп_см_"/>
      <sheetName val="Изменяемые_данные"/>
      <sheetName val="Financial_ratios_А3"/>
      <sheetName val="факт_2005_г_"/>
      <sheetName val="balans_3"/>
      <sheetName val="1_411_1"/>
      <sheetName val="Ден_потоки"/>
      <sheetName val="Haul_cons"/>
      <sheetName val="Распределение_прибыли"/>
      <sheetName val="PP&amp;E_mvt_for_2003"/>
      <sheetName val="SUN_TB"/>
      <sheetName val="Лист1_(3)"/>
      <sheetName val="на_31_12_07_(4)"/>
      <sheetName val="CIP_Dec_2006"/>
      <sheetName val="C-Total_Market"/>
      <sheetName val="I-Demand_Drivers"/>
      <sheetName val="2_2_ОтклОТМ"/>
      <sheetName val="1_3_2_ОТМ"/>
      <sheetName val="д_7_001"/>
      <sheetName val="3БК_Инвестиции"/>
      <sheetName val="2008_ГСМ"/>
      <sheetName val="Плата_за_загрязнение_"/>
      <sheetName val="26_04_2013_(2)"/>
      <sheetName val="ремонт_25"/>
      <sheetName val="PR_CN"/>
      <sheetName val="Treatment_Summary"/>
      <sheetName val="СВОД_Логистика"/>
      <sheetName val="потр"/>
      <sheetName val="СН"/>
      <sheetName val="Кабельная продукция"/>
      <sheetName val="Ком плат"/>
      <sheetName val="Списки"/>
      <sheetName val="УО"/>
      <sheetName val="_ 2_3_2"/>
      <sheetName val="Транспорт"/>
      <sheetName val="Depr"/>
      <sheetName val="Добыча_нефти43"/>
      <sheetName val="Продактс_капвл3"/>
      <sheetName val="поставка_сравн133"/>
      <sheetName val="Капвл_всего3"/>
      <sheetName val="Инв_Прог223"/>
      <sheetName val="Все_пок23_243"/>
      <sheetName val="План_закупок1"/>
      <sheetName val="Командировочные_расходы1"/>
      <sheetName val="12_из_57_АЗС1"/>
      <sheetName val="__2_3_21"/>
      <sheetName val="МО_00121"/>
      <sheetName val="из_сем3"/>
      <sheetName val="0__Данные1"/>
      <sheetName val="аренда_цс1"/>
      <sheetName val="пр_6_дох1"/>
      <sheetName val="мат_расходы1"/>
      <sheetName val="Налоги_на_транспорт1"/>
      <sheetName val="6_NK1"/>
      <sheetName val="Сдача_1"/>
      <sheetName val="ДБСП_02__20021"/>
      <sheetName val="свод2010г_по_гр_1"/>
      <sheetName val="Статьи_затрат1"/>
      <sheetName val="14_1_2_2_(Услуги_связи)1"/>
      <sheetName val="3_ФОТ1"/>
      <sheetName val="Income_$1"/>
      <sheetName val="2а_(4)1"/>
      <sheetName val="выданы_таб_№_(от_25_01_12_ОК)1"/>
      <sheetName val="по_2007_году_план_на_2008_год1"/>
      <sheetName val="Страхование_ГПО_охр_21"/>
      <sheetName val="исп_см_1"/>
      <sheetName val="Изменяемые_данные1"/>
      <sheetName val="Financial_ratios_А31"/>
      <sheetName val="факт_2005_г_1"/>
      <sheetName val="balans_31"/>
      <sheetName val="1_411_11"/>
      <sheetName val="Ден_потоки1"/>
      <sheetName val="Haul_cons1"/>
      <sheetName val="Распределение_прибыли1"/>
      <sheetName val="PP&amp;E_mvt_for_20031"/>
      <sheetName val="SUN_TB1"/>
      <sheetName val="7_11"/>
      <sheetName val="Лист1_(3)1"/>
      <sheetName val="на_31_12_07_(4)1"/>
      <sheetName val="CIP_Dec_20061"/>
      <sheetName val="C-Total_Market1"/>
      <sheetName val="I-Demand_Drivers1"/>
      <sheetName val="расчет_ГСМ_НА_2013Г1"/>
      <sheetName val="канат_прод_1"/>
      <sheetName val="2_2_ОтклОТМ1"/>
      <sheetName val="1_3_2_ОТМ1"/>
      <sheetName val="д_7_0011"/>
      <sheetName val="3БК_Инвестиции1"/>
      <sheetName val="2008_ГСМ1"/>
      <sheetName val="Плата_за_загрязнение_1"/>
      <sheetName val="26_04_2013_(2)1"/>
      <sheetName val="СВОД_Логистика1"/>
      <sheetName val="Treatment_Summary1"/>
      <sheetName val="ремонт_251"/>
      <sheetName val="PR_CN1"/>
      <sheetName val="Кабельная_продукция"/>
      <sheetName val="Ком_плат"/>
      <sheetName val="__2_3_22"/>
      <sheetName val="SAD Schedule"/>
      <sheetName val="расчет прибыли"/>
      <sheetName val="амортиз_ввод"/>
      <sheetName val="ГПЗ_ПОСД_Способ закупок"/>
      <sheetName val="план07"/>
      <sheetName val="п11"/>
      <sheetName val="п25ЦТАИ"/>
      <sheetName val="п25"/>
      <sheetName val="п23"/>
      <sheetName val="п26"/>
      <sheetName val="п31"/>
      <sheetName val="п4"/>
      <sheetName val="п5"/>
      <sheetName val="п7"/>
      <sheetName val="п8"/>
      <sheetName val="Hidden"/>
      <sheetName val="ДС МЗК"/>
      <sheetName val="Control"/>
      <sheetName val="VLOOKUP"/>
      <sheetName val="INPUTMASTER"/>
      <sheetName val="t0_name"/>
      <sheetName val="H3.100 Rollforward"/>
      <sheetName val="PKF-2005"/>
      <sheetName val="GAAP TB 31.12.01  detail p&amp;l"/>
      <sheetName val="Sheet2"/>
      <sheetName val="РСза 6-м 2012"/>
      <sheetName val="июнь"/>
      <sheetName val="Пр3"/>
      <sheetName val="4.Налоги"/>
      <sheetName val="Логистика"/>
      <sheetName val="опотиз"/>
      <sheetName val="B 1"/>
      <sheetName val="C 25"/>
      <sheetName val="A 100"/>
      <sheetName val="B_1"/>
      <sheetName val="C_25"/>
      <sheetName val="A_100"/>
      <sheetName val="2БО"/>
      <sheetName val="Cashflow"/>
      <sheetName val="1 вариант  2009 "/>
      <sheetName val="База"/>
      <sheetName val="XREF"/>
      <sheetName val="Текущие цены"/>
      <sheetName val="рабочий"/>
      <sheetName val="окраска"/>
      <sheetName val="ФС-75"/>
      <sheetName val="ФСМн "/>
      <sheetName val="ФХ "/>
      <sheetName val="ФХС-40 "/>
      <sheetName val="ФХС-48 "/>
      <sheetName val="summary"/>
      <sheetName val="Инвест"/>
      <sheetName val="титфин"/>
      <sheetName val="Пр.М"/>
      <sheetName val="Ф7"/>
      <sheetName val="Ф10"/>
      <sheetName val="Пр1"/>
      <sheetName val="Пр2.2"/>
      <sheetName val="Пр4"/>
      <sheetName val="Расчеты ОСД"/>
      <sheetName val="Product Assumptions"/>
      <sheetName val="объемы"/>
      <sheetName val="макро"/>
      <sheetName val="Вход"/>
      <sheetName val="Общие"/>
      <sheetName val="Справочник Инкотермс"/>
      <sheetName val="Основание из одного источника"/>
      <sheetName val="Приоритет закупок"/>
      <sheetName val="Способы закупок"/>
      <sheetName val="Тип дней"/>
      <sheetName val="шкала"/>
      <sheetName val="муз колледж"/>
      <sheetName val="Книга1"/>
      <sheetName val="5NK "/>
      <sheetName val="Main Page"/>
      <sheetName val="L-1"/>
      <sheetName val="Индексы"/>
      <sheetName val="EMPLANM"/>
      <sheetName val="Б.мчас (П)"/>
      <sheetName val="list"/>
      <sheetName val="стр.145 рос. исп"/>
      <sheetName val="Отд.расх"/>
      <sheetName val="Зам.нгду-1(наг)"/>
      <sheetName val="Зам.нгду-1"/>
      <sheetName val="Зам.ОЭПУ(доб)"/>
      <sheetName val="Зам.нгду-2(наг)"/>
      <sheetName val="Зам.ОЭПУ(наг)"/>
      <sheetName val="сут рап снижПТО по мероп"/>
      <sheetName val="ГТМ"/>
      <sheetName val="Заявлени+сдач.обх.по 22.02.12"/>
      <sheetName val="для рекомендации на 09.02.12г"/>
      <sheetName val="рев на 09.06."/>
      <sheetName val="вознаграждение"/>
      <sheetName val="IFRS FS"/>
      <sheetName val="Лист 1"/>
      <sheetName val="9-1"/>
      <sheetName val="4"/>
      <sheetName val="1-1"/>
      <sheetName val="1"/>
      <sheetName val="Добыча_нефти44"/>
      <sheetName val="Продактс_капвл4"/>
      <sheetName val="поставка_сравн134"/>
      <sheetName val="Капвл_всего4"/>
      <sheetName val="Инв_Прог224"/>
      <sheetName val="Все_пок23_244"/>
      <sheetName val="План_закупок2"/>
      <sheetName val="__2_3_23"/>
      <sheetName val="Командировочные_расходы2"/>
      <sheetName val="12_из_57_АЗС2"/>
      <sheetName val="МО_00122"/>
      <sheetName val="из_сем4"/>
      <sheetName val="0__Данные2"/>
      <sheetName val="аренда_цс2"/>
      <sheetName val="пр_6_дох2"/>
      <sheetName val="мат_расходы2"/>
      <sheetName val="Налоги_на_транспорт2"/>
      <sheetName val="6_NK2"/>
      <sheetName val="Сдача_2"/>
      <sheetName val="ДБСП_02__20022"/>
      <sheetName val="83"/>
      <sheetName val=" 4"/>
      <sheetName val=""/>
      <sheetName val="Технический"/>
      <sheetName val="свод2010г_по_гр_2"/>
      <sheetName val="Статьи_затрат2"/>
      <sheetName val="14_1_2_2_(Услуги_связи)2"/>
      <sheetName val="3_ФОТ2"/>
      <sheetName val="Income_$2"/>
      <sheetName val="выданы_таб_№_(от_25_01_12_ОК)2"/>
      <sheetName val="2а_(4)2"/>
      <sheetName val="канат_прод_2"/>
      <sheetName val="по_2007_году_план_на_2008_год2"/>
      <sheetName val="расчет_ГСМ_НА_2013Г2"/>
      <sheetName val="Страхование_ГПО_охр_22"/>
      <sheetName val="исп_см_2"/>
      <sheetName val="Изменяемые_данные2"/>
      <sheetName val="Financial_ratios_А32"/>
      <sheetName val="факт_2005_г_2"/>
      <sheetName val="balans_32"/>
      <sheetName val="1_411_12"/>
      <sheetName val="Ден_потоки2"/>
      <sheetName val="Haul_cons2"/>
      <sheetName val="Распределение_прибыли2"/>
      <sheetName val="PP&amp;E_mvt_for_20032"/>
      <sheetName val="SUN_TB2"/>
      <sheetName val="7_12"/>
      <sheetName val="Лист1_(3)2"/>
      <sheetName val="на_31_12_07_(4)2"/>
      <sheetName val="CIP_Dec_20062"/>
      <sheetName val="C-Total_Market2"/>
      <sheetName val="I-Demand_Drivers2"/>
      <sheetName val="2_2_ОтклОТМ2"/>
      <sheetName val="1_3_2_ОТМ2"/>
      <sheetName val="д_7_0012"/>
      <sheetName val="3БК_Инвестиции2"/>
      <sheetName val="2008_ГСМ2"/>
      <sheetName val="Плата_за_загрязнение_2"/>
      <sheetName val="26_04_2013_(2)2"/>
      <sheetName val="ремонт_252"/>
      <sheetName val="PR_CN2"/>
      <sheetName val="Treatment_Summary2"/>
      <sheetName val="СВОД_Логистика2"/>
      <sheetName val="Ком_плат1"/>
      <sheetName val="__2_3_24"/>
      <sheetName val="H3_100_Rollforward"/>
      <sheetName val="GAAP_TB_31_12_01__detail_p&amp;l"/>
      <sheetName val="РСза_6-м_2012"/>
      <sheetName val="Кабельная_продукция1"/>
      <sheetName val="4_Налоги"/>
      <sheetName val="7НК"/>
      <sheetName val="ФБ-1"/>
      <sheetName val="АСТВ"/>
      <sheetName val="стр_145_рос__исп"/>
      <sheetName val="SAD_Schedule"/>
      <sheetName val="расчет_прибыли"/>
      <sheetName val="ГПЗ_ПОСД_Способ_закупок"/>
      <sheetName val="ДС_МЗК"/>
      <sheetName val="Отд_расх"/>
      <sheetName val="10 БО (kzt)"/>
      <sheetName val=" По скв"/>
      <sheetName val="5.3. Усл. связи"/>
      <sheetName val="Input TI"/>
      <sheetName val="Strat 1H 2008"/>
      <sheetName val="Список документов"/>
      <sheetName val="с 01.08 по 17.10 = 1569 вагонов"/>
      <sheetName val="общ.фонд  "/>
      <sheetName val="Все_по䀀歎쬂⾕⠠倀"/>
      <sheetName val="Все_по䐀⩛ഀ䎃԰_x0000_缀"/>
      <sheetName val="Все_по⠠렀ኣ㠾ኡ耾"/>
      <sheetName val="Источник финансирования"/>
      <sheetName val="Месяцы"/>
      <sheetName val="ЭКРБ"/>
      <sheetName val="Способ закупки"/>
      <sheetName val="ГБ"/>
      <sheetName val="Допущения"/>
      <sheetName val="34-143"/>
      <sheetName val="7  (3)"/>
      <sheetName val="Кнфиг сетка"/>
      <sheetName val="1кв. "/>
      <sheetName val="2кв."/>
      <sheetName val="Бюджет"/>
      <sheetName val="Data"/>
      <sheetName val="ЦЕХА"/>
      <sheetName val="Все_по/_x0000_耀S_x0000__x0000_缀"/>
      <sheetName val="3НК"/>
      <sheetName val="Все_по吀ᥢഀ榃԰_x0000_缀"/>
      <sheetName val="Все_по䐀⩛ഀ䎃԰"/>
      <sheetName val="Все_по/"/>
      <sheetName val="Все_по吀ᥢഀ榃԰"/>
      <sheetName val="july_03_pg8"/>
      <sheetName val="Все_по쬂᎕鐁ᘲ䠺"/>
      <sheetName val="расчет"/>
      <sheetName val="Текущие_цены"/>
      <sheetName val="ФСМн_"/>
      <sheetName val="ФХ_"/>
      <sheetName val="ФХС-40_"/>
      <sheetName val="ФХС-48_"/>
      <sheetName val="1_вариант__2009_"/>
      <sheetName val="Б_мчас_(П)"/>
      <sheetName val="I__Прогноз_доходов"/>
      <sheetName val="общ скв"/>
      <sheetName val="сводУМЗ"/>
      <sheetName val="План произв-ва (мес.) (бюджет)"/>
      <sheetName val="Загрузка "/>
      <sheetName val="Все_поԯ_x0000_缀_x0000__x0000__x0000_턀"/>
      <sheetName val="Проект"/>
      <sheetName val="Т2"/>
      <sheetName val="КАТО"/>
      <sheetName val="Loans out"/>
      <sheetName val="ОПГЗ"/>
      <sheetName val="План ГЗ"/>
      <sheetName val="Справка ИЦА"/>
      <sheetName val="Справка 2"/>
      <sheetName val="на 10.02.06"/>
      <sheetName val="_ССЫЛКА"/>
      <sheetName val="Пок"/>
      <sheetName val="Справка "/>
      <sheetName val="ЖГРЭС за 09.02.06"/>
      <sheetName val="Настройки"/>
      <sheetName val="breakdown"/>
      <sheetName val="P&amp;L"/>
      <sheetName val="Provisions"/>
      <sheetName val="FA depreciation"/>
      <sheetName val="ремонтТ9"/>
      <sheetName val="Ф1"/>
      <sheetName val="ОПУ_сверка"/>
      <sheetName val="доходы и расходы "/>
      <sheetName val="Все_поԯ"/>
      <sheetName val="свод табл. отходов"/>
      <sheetName val="ТЭП_ФП"/>
      <sheetName val="ТЭП_ПП-нефть"/>
      <sheetName val="ТЭП старая"/>
      <sheetName val="Актюбе"/>
      <sheetName val="ССГПО"/>
      <sheetName val="АЗФ"/>
      <sheetName val="АК"/>
      <sheetName val="Займы"/>
      <sheetName val="Отчет по займам"/>
      <sheetName val="Спр_ пласт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F11">
            <v>193.8</v>
          </cell>
        </row>
      </sheetData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>
        <row r="1">
          <cell r="G1">
            <v>0</v>
          </cell>
        </row>
      </sheetData>
      <sheetData sheetId="191">
        <row r="1">
          <cell r="G1">
            <v>0</v>
          </cell>
        </row>
      </sheetData>
      <sheetData sheetId="192" refreshError="1"/>
      <sheetData sheetId="193">
        <row r="1">
          <cell r="G1">
            <v>0</v>
          </cell>
        </row>
      </sheetData>
      <sheetData sheetId="194">
        <row r="1">
          <cell r="G1">
            <v>0</v>
          </cell>
        </row>
      </sheetData>
      <sheetData sheetId="195">
        <row r="1">
          <cell r="G1">
            <v>0</v>
          </cell>
        </row>
      </sheetData>
      <sheetData sheetId="196">
        <row r="1">
          <cell r="G1">
            <v>0</v>
          </cell>
        </row>
      </sheetData>
      <sheetData sheetId="197">
        <row r="1">
          <cell r="G1">
            <v>0</v>
          </cell>
        </row>
      </sheetData>
      <sheetData sheetId="198">
        <row r="1">
          <cell r="G1">
            <v>0</v>
          </cell>
        </row>
      </sheetData>
      <sheetData sheetId="199">
        <row r="1">
          <cell r="G1">
            <v>0</v>
          </cell>
        </row>
      </sheetData>
      <sheetData sheetId="200">
        <row r="1">
          <cell r="G1">
            <v>0</v>
          </cell>
        </row>
      </sheetData>
      <sheetData sheetId="201">
        <row r="1">
          <cell r="G1">
            <v>0</v>
          </cell>
        </row>
      </sheetData>
      <sheetData sheetId="202">
        <row r="1">
          <cell r="G1">
            <v>0</v>
          </cell>
        </row>
      </sheetData>
      <sheetData sheetId="203">
        <row r="1">
          <cell r="G1">
            <v>0</v>
          </cell>
        </row>
      </sheetData>
      <sheetData sheetId="204">
        <row r="1">
          <cell r="G1">
            <v>0</v>
          </cell>
        </row>
      </sheetData>
      <sheetData sheetId="205">
        <row r="1">
          <cell r="G1">
            <v>0</v>
          </cell>
        </row>
      </sheetData>
      <sheetData sheetId="206">
        <row r="1">
          <cell r="G1">
            <v>0</v>
          </cell>
        </row>
      </sheetData>
      <sheetData sheetId="207">
        <row r="1">
          <cell r="G1" t="str">
            <v xml:space="preserve"> </v>
          </cell>
        </row>
      </sheetData>
      <sheetData sheetId="208">
        <row r="1">
          <cell r="G1">
            <v>0</v>
          </cell>
        </row>
      </sheetData>
      <sheetData sheetId="209">
        <row r="1">
          <cell r="G1">
            <v>0</v>
          </cell>
        </row>
      </sheetData>
      <sheetData sheetId="210">
        <row r="1">
          <cell r="G1" t="str">
            <v xml:space="preserve"> </v>
          </cell>
        </row>
      </sheetData>
      <sheetData sheetId="211">
        <row r="1">
          <cell r="G1">
            <v>0</v>
          </cell>
        </row>
      </sheetData>
      <sheetData sheetId="212">
        <row r="1">
          <cell r="G1" t="str">
            <v xml:space="preserve"> </v>
          </cell>
        </row>
      </sheetData>
      <sheetData sheetId="213">
        <row r="1">
          <cell r="G1">
            <v>0</v>
          </cell>
        </row>
      </sheetData>
      <sheetData sheetId="214">
        <row r="1">
          <cell r="G1" t="str">
            <v xml:space="preserve"> </v>
          </cell>
        </row>
      </sheetData>
      <sheetData sheetId="215">
        <row r="1">
          <cell r="G1">
            <v>0</v>
          </cell>
        </row>
      </sheetData>
      <sheetData sheetId="216">
        <row r="1">
          <cell r="G1">
            <v>0</v>
          </cell>
        </row>
      </sheetData>
      <sheetData sheetId="217">
        <row r="1">
          <cell r="G1">
            <v>0</v>
          </cell>
        </row>
      </sheetData>
      <sheetData sheetId="218">
        <row r="1">
          <cell r="G1">
            <v>0</v>
          </cell>
        </row>
      </sheetData>
      <sheetData sheetId="219">
        <row r="1">
          <cell r="G1">
            <v>0</v>
          </cell>
        </row>
      </sheetData>
      <sheetData sheetId="220">
        <row r="1">
          <cell r="G1" t="str">
            <v xml:space="preserve"> </v>
          </cell>
        </row>
      </sheetData>
      <sheetData sheetId="221">
        <row r="1">
          <cell r="G1">
            <v>0</v>
          </cell>
        </row>
      </sheetData>
      <sheetData sheetId="222">
        <row r="1">
          <cell r="G1">
            <v>0</v>
          </cell>
        </row>
      </sheetData>
      <sheetData sheetId="223">
        <row r="1">
          <cell r="G1" t="str">
            <v xml:space="preserve"> </v>
          </cell>
        </row>
      </sheetData>
      <sheetData sheetId="224">
        <row r="1">
          <cell r="G1">
            <v>0</v>
          </cell>
        </row>
      </sheetData>
      <sheetData sheetId="225">
        <row r="1">
          <cell r="G1" t="str">
            <v xml:space="preserve"> </v>
          </cell>
        </row>
      </sheetData>
      <sheetData sheetId="226">
        <row r="1">
          <cell r="G1" t="str">
            <v xml:space="preserve"> </v>
          </cell>
        </row>
      </sheetData>
      <sheetData sheetId="227">
        <row r="1">
          <cell r="G1">
            <v>0</v>
          </cell>
        </row>
      </sheetData>
      <sheetData sheetId="228">
        <row r="1">
          <cell r="G1">
            <v>0</v>
          </cell>
        </row>
      </sheetData>
      <sheetData sheetId="229">
        <row r="1">
          <cell r="G1">
            <v>0</v>
          </cell>
        </row>
      </sheetData>
      <sheetData sheetId="230">
        <row r="1">
          <cell r="G1">
            <v>0</v>
          </cell>
        </row>
      </sheetData>
      <sheetData sheetId="231">
        <row r="1">
          <cell r="G1">
            <v>0</v>
          </cell>
        </row>
      </sheetData>
      <sheetData sheetId="232">
        <row r="1">
          <cell r="G1">
            <v>0</v>
          </cell>
        </row>
      </sheetData>
      <sheetData sheetId="233">
        <row r="1">
          <cell r="G1">
            <v>0</v>
          </cell>
        </row>
      </sheetData>
      <sheetData sheetId="234">
        <row r="1">
          <cell r="G1">
            <v>0</v>
          </cell>
        </row>
      </sheetData>
      <sheetData sheetId="235">
        <row r="1">
          <cell r="G1">
            <v>0</v>
          </cell>
        </row>
      </sheetData>
      <sheetData sheetId="236">
        <row r="1">
          <cell r="G1">
            <v>0</v>
          </cell>
        </row>
      </sheetData>
      <sheetData sheetId="237">
        <row r="1">
          <cell r="G1">
            <v>0</v>
          </cell>
        </row>
      </sheetData>
      <sheetData sheetId="238">
        <row r="1">
          <cell r="G1">
            <v>0</v>
          </cell>
        </row>
      </sheetData>
      <sheetData sheetId="239">
        <row r="1">
          <cell r="G1" t="str">
            <v xml:space="preserve"> </v>
          </cell>
        </row>
      </sheetData>
      <sheetData sheetId="240">
        <row r="1">
          <cell r="G1">
            <v>0</v>
          </cell>
        </row>
      </sheetData>
      <sheetData sheetId="241">
        <row r="1">
          <cell r="G1">
            <v>0</v>
          </cell>
        </row>
      </sheetData>
      <sheetData sheetId="242">
        <row r="1">
          <cell r="G1">
            <v>0</v>
          </cell>
        </row>
      </sheetData>
      <sheetData sheetId="243">
        <row r="1">
          <cell r="G1">
            <v>0</v>
          </cell>
        </row>
      </sheetData>
      <sheetData sheetId="244">
        <row r="1">
          <cell r="G1" t="str">
            <v xml:space="preserve"> </v>
          </cell>
        </row>
      </sheetData>
      <sheetData sheetId="245">
        <row r="1">
          <cell r="G1">
            <v>0</v>
          </cell>
        </row>
      </sheetData>
      <sheetData sheetId="246">
        <row r="1">
          <cell r="G1">
            <v>0</v>
          </cell>
        </row>
      </sheetData>
      <sheetData sheetId="247">
        <row r="1">
          <cell r="G1">
            <v>0</v>
          </cell>
        </row>
      </sheetData>
      <sheetData sheetId="248">
        <row r="1">
          <cell r="G1" t="str">
            <v xml:space="preserve"> </v>
          </cell>
        </row>
      </sheetData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/>
      <sheetData sheetId="495"/>
      <sheetData sheetId="496"/>
      <sheetData sheetId="497"/>
      <sheetData sheetId="498"/>
      <sheetData sheetId="499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/>
      <sheetData sheetId="529"/>
      <sheetData sheetId="530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</sheetDataSet>
  </externalBook>
</externalLink>
</file>

<file path=xl/externalLinks/externalLink3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sks"/>
      <sheetName val="Title"/>
      <sheetName val="1. Cntrl"/>
      <sheetName val="2. Inputs"/>
      <sheetName val="3. Hist"/>
      <sheetName val="4. Scenario"/>
      <sheetName val="5. Timing"/>
      <sheetName val="6. Rev"/>
      <sheetName val="7. COGS"/>
      <sheetName val="8. SG&amp;A"/>
      <sheetName val="9. FA&amp;CAPX"/>
      <sheetName val="10. Tax"/>
      <sheetName val="11. WC"/>
      <sheetName val="12. Debt"/>
      <sheetName val="13. Equity"/>
      <sheetName val="14. P&amp;L"/>
      <sheetName val="15. BS"/>
      <sheetName val="16. CF"/>
      <sheetName val="17. DCF"/>
      <sheetName val="18. KPIs"/>
      <sheetName val="19. Checks"/>
      <sheetName val="20. Blank"/>
      <sheetName val="25. Hidden"/>
      <sheetName val="Форма2"/>
    </sheetNames>
    <sheetDataSet>
      <sheetData sheetId="0" refreshError="1"/>
      <sheetData sheetId="1" refreshError="1"/>
      <sheetData sheetId="2" refreshError="1"/>
      <sheetData sheetId="3">
        <row r="22">
          <cell r="D22">
            <v>40908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40">
          <cell r="C40">
            <v>1</v>
          </cell>
        </row>
      </sheetData>
      <sheetData sheetId="23" refreshError="1"/>
    </sheetDataSet>
  </externalBook>
</externalLink>
</file>

<file path=xl/externalLinks/externalLink3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list"/>
      <sheetName val="итого по ОАО"/>
      <sheetName val="итого"/>
      <sheetName val="итого_всего"/>
      <sheetName val="акм"/>
      <sheetName val="атр"/>
      <sheetName val="акт"/>
      <sheetName val="алм"/>
      <sheetName val="жам"/>
      <sheetName val="вко"/>
      <sheetName val="зко"/>
      <sheetName val="кар"/>
      <sheetName val="кзл"/>
      <sheetName val="пав"/>
      <sheetName val="кос"/>
      <sheetName val="ман"/>
      <sheetName val="ско"/>
      <sheetName val="юко"/>
      <sheetName val="АлТ"/>
      <sheetName val="АсТ"/>
      <sheetName val="дс"/>
      <sheetName val="РТО"/>
      <sheetName val="цр"/>
      <sheetName val="дст"/>
      <sheetName val="цпк"/>
      <sheetName val="эхо"/>
      <sheetName val="дтк"/>
      <sheetName val="дкп"/>
      <sheetName val="соб"/>
      <sheetName val="сигнум"/>
      <sheetName val="25. Hidden"/>
      <sheetName val="2. Inputs"/>
    </sheetNames>
    <sheetDataSet>
      <sheetData sheetId="0" refreshError="1"/>
      <sheetData sheetId="1" refreshError="1"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План произв-ва (мес.) (бюджет)"/>
      <sheetName val="Преискурант"/>
      <sheetName val="list"/>
      <sheetName val="2008 ГСМ"/>
      <sheetName val="канц"/>
      <sheetName val="Плата за загрязнение "/>
      <sheetName val="Типограф"/>
      <sheetName val="NPV"/>
      <sheetName val="Энергия"/>
      <sheetName val="ОТиТБ"/>
      <sheetName val="FS-97"/>
      <sheetName val="Sheet1"/>
      <sheetName val="IS2000"/>
      <sheetName val="14.1.2.2.(Услуги связи)"/>
      <sheetName val="данн"/>
      <sheetName val="расход"/>
      <sheetName val="14_1_2_2__Услуги связи_"/>
      <sheetName val="Вход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"/>
      <sheetName val="Сч.фак.пуст."/>
      <sheetName val="Заявл. пуст"/>
      <sheetName val="Сч.фак2565"/>
      <sheetName val="Лист1"/>
      <sheetName val="Сч.фак"/>
      <sheetName val="Заявл."/>
      <sheetName val="Преискурант"/>
      <sheetName val="Реквизиты"/>
      <sheetName val="1кв. "/>
      <sheetName val="2кв."/>
      <sheetName val="Форма2"/>
      <sheetName val="Форма1"/>
      <sheetName val="2008 ГСМ"/>
      <sheetName val="канц"/>
      <sheetName val="Плата за загрязнение "/>
      <sheetName val="Типограф"/>
      <sheetName val="NPV"/>
      <sheetName val="База"/>
      <sheetName val="2БО"/>
      <sheetName val="АПК реформа"/>
      <sheetName val="План произв-ва (мес.) (бюджет)"/>
      <sheetName val="Сч_фак_пуст_"/>
      <sheetName val="Заявл__пуст"/>
      <sheetName val="Сч_фак2565"/>
      <sheetName val="Сч_фак"/>
      <sheetName val="Заявл_"/>
      <sheetName val="1кв__"/>
      <sheetName val="2кв_"/>
      <sheetName val="2008_ГСМ"/>
      <sheetName val="Плата_за_загрязнение_"/>
      <sheetName val="АПК_реформа"/>
      <sheetName val="План_произв-ва_(мес_)_(бюджет)"/>
      <sheetName val="Лист3"/>
      <sheetName val="ОТиТБ"/>
      <sheetName val="Счета ЦСМС"/>
      <sheetName val="Сч_фак_пуст_1"/>
      <sheetName val="Заявл__пуст1"/>
      <sheetName val="Сч_фак25651"/>
      <sheetName val="Сч_фак1"/>
      <sheetName val="Заявл_1"/>
      <sheetName val="1кв__1"/>
      <sheetName val="2кв_1"/>
      <sheetName val="2008_ГСМ1"/>
      <sheetName val="Плата_за_загрязнение_1"/>
      <sheetName val="АПК_реформа1"/>
      <sheetName val="План_произв-ва_(мес_)_(бюджет)1"/>
      <sheetName val="Счета_ЦСМС"/>
      <sheetName val="факс(2005-20гг.)"/>
      <sheetName val="ноябрь - декабрь"/>
      <sheetName val="2"/>
      <sheetName val="Assumptions"/>
      <sheetName val="эксп"/>
      <sheetName val="11"/>
      <sheetName val="поставка сравн13"/>
      <sheetName val="Индексы"/>
      <sheetName val="Курсы"/>
      <sheetName val="КОнфиг"/>
      <sheetName val="КодАмор"/>
      <sheetName val="ДД"/>
      <sheetName val="Энергия"/>
      <sheetName val="Ставки ПТ"/>
      <sheetName val="объемы"/>
      <sheetName val="7НК"/>
      <sheetName val="  2.3.2"/>
      <sheetName val="1,3 новая"/>
      <sheetName val="зам.доб.за  по ГУ 2005"/>
      <sheetName val="#ССЫЛКА"/>
      <sheetName val="без НДС"/>
      <sheetName val="financials"/>
      <sheetName val="БКП"/>
      <sheetName val="свод"/>
      <sheetName val="Сч_фак_пуст_5"/>
      <sheetName val="Заявл__пуст5"/>
      <sheetName val="Сч_фак25655"/>
      <sheetName val="Сч_фак5"/>
      <sheetName val="Заявл_5"/>
      <sheetName val="1кв__5"/>
      <sheetName val="2кв_5"/>
      <sheetName val="АПК_реформа5"/>
      <sheetName val="2008_ГСМ5"/>
      <sheetName val="Плата_за_загрязнение_5"/>
      <sheetName val="План_произв-ва_(мес_)_(бюджет)5"/>
      <sheetName val="Счета_ЦСМС4"/>
      <sheetName val="факс(2005-20гг_)3"/>
      <sheetName val="ноябрь_-_декабрь3"/>
      <sheetName val="Сч_фак_пуст_3"/>
      <sheetName val="Заявл__пуст3"/>
      <sheetName val="Сч_фак25653"/>
      <sheetName val="Сч_фак3"/>
      <sheetName val="Заявл_3"/>
      <sheetName val="1кв__3"/>
      <sheetName val="2кв_3"/>
      <sheetName val="АПК_реформа3"/>
      <sheetName val="2008_ГСМ3"/>
      <sheetName val="Плата_за_загрязнение_3"/>
      <sheetName val="План_произв-ва_(мес_)_(бюджет)3"/>
      <sheetName val="Счета_ЦСМС2"/>
      <sheetName val="факс(2005-20гг_)1"/>
      <sheetName val="ноябрь_-_декабрь1"/>
      <sheetName val="Сч_фак_пуст_2"/>
      <sheetName val="Заявл__пуст2"/>
      <sheetName val="Сч_фак25652"/>
      <sheetName val="Сч_фак2"/>
      <sheetName val="Заявл_2"/>
      <sheetName val="1кв__2"/>
      <sheetName val="2кв_2"/>
      <sheetName val="АПК_реформа2"/>
      <sheetName val="2008_ГСМ2"/>
      <sheetName val="Плата_за_загрязнение_2"/>
      <sheetName val="План_произв-ва_(мес_)_(бюджет)2"/>
      <sheetName val="Счета_ЦСМС1"/>
      <sheetName val="факс(2005-20гг_)"/>
      <sheetName val="ноябрь_-_декабрь"/>
      <sheetName val="Сч_фак_пуст_4"/>
      <sheetName val="Заявл__пуст4"/>
      <sheetName val="Сч_фак25654"/>
      <sheetName val="Сч_фак4"/>
      <sheetName val="Заявл_4"/>
      <sheetName val="1кв__4"/>
      <sheetName val="2кв_4"/>
      <sheetName val="АПК_реформа4"/>
      <sheetName val="2008_ГСМ4"/>
      <sheetName val="Плата_за_загрязнение_4"/>
      <sheetName val="План_произв-ва_(мес_)_(бюджет)4"/>
      <sheetName val="Счета_ЦСМС3"/>
      <sheetName val="факс(2005-20гг_)2"/>
      <sheetName val="ноябрь_-_декабрь2"/>
      <sheetName val="inputtd"/>
      <sheetName val="XLR_NoRangeSheet"/>
      <sheetName val="Статьи"/>
      <sheetName val="Данные"/>
      <sheetName val="БВУ"/>
      <sheetName val="ФинИнст"/>
      <sheetName val="ЦентрЗатр"/>
      <sheetName val="Займы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"/>
      <sheetName val="Staff"/>
      <sheetName val="Oper_Almaty"/>
      <sheetName val="IS (тенге)"/>
      <sheetName val="IS_Final"/>
      <sheetName val="Structure"/>
      <sheetName val="Маркет_анализ"/>
      <sheetName val="Traf_Rev_correct"/>
      <sheetName val="Traffic_Post-paid"/>
      <sheetName val="Traf_Rev"/>
      <sheetName val="Traf_Cost"/>
      <sheetName val="Traffic_Pre-paid"/>
      <sheetName val="Subs_aktiv"/>
      <sheetName val="Subs_regist"/>
      <sheetName val="Subs_new"/>
      <sheetName val="блоки"/>
      <sheetName val="Const"/>
      <sheetName val="Dep_OpEx"/>
      <sheetName val="класс"/>
      <sheetName val="Пр2"/>
      <sheetName val="list"/>
      <sheetName val="Справка ИЦА"/>
      <sheetName val="I. Прогноз доходов"/>
      <sheetName val="1кв. "/>
      <sheetName val="2кв."/>
      <sheetName val="Лист3"/>
    </sheetNames>
    <sheetDataSet>
      <sheetData sheetId="0" refreshError="1"/>
      <sheetData sheetId="1">
        <row r="2">
          <cell r="E2">
            <v>139.41</v>
          </cell>
        </row>
      </sheetData>
      <sheetData sheetId="2">
        <row r="2">
          <cell r="E2">
            <v>139.41</v>
          </cell>
        </row>
      </sheetData>
      <sheetData sheetId="3">
        <row r="2">
          <cell r="E2">
            <v>139.41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3"/>
      <sheetName val="инструкция "/>
      <sheetName val="периоды"/>
      <sheetName val="план ОБ"/>
      <sheetName val="факт ОБ"/>
      <sheetName val="факт ддс"/>
      <sheetName val="факт баланс на отч дату "/>
      <sheetName val="БКВ (ПФ)"/>
      <sheetName val="ОПУ(динамика)"/>
      <sheetName val="ОПУ (пф)_"/>
      <sheetName val="анализ ДДС"/>
      <sheetName val="анализ баланс"/>
      <sheetName val="ОПУ(динамика) квартально"/>
      <sheetName val="фк ежеквартально"/>
      <sheetName val="Лист3"/>
      <sheetName val="Лист2"/>
      <sheetName val="для расчета показателей"/>
      <sheetName val="Таблицы"/>
      <sheetName val="Лист1"/>
      <sheetName val="класс"/>
    </sheetNames>
    <sheetDataSet>
      <sheetData sheetId="0" refreshError="1"/>
      <sheetData sheetId="1" refreshError="1"/>
      <sheetData sheetId="2">
        <row r="16">
          <cell r="J16" t="str">
            <v>декабрь 2018</v>
          </cell>
        </row>
        <row r="17">
          <cell r="J17" t="str">
            <v>январь-декабрь 2018</v>
          </cell>
        </row>
        <row r="18">
          <cell r="J18">
            <v>12</v>
          </cell>
        </row>
        <row r="19">
          <cell r="J19" t="str">
            <v>ноябрь 2018</v>
          </cell>
        </row>
        <row r="20">
          <cell r="J20" t="str">
            <v>2017 год</v>
          </cell>
        </row>
        <row r="22">
          <cell r="J22" t="str">
            <v>3 квартал 2018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"/>
      <sheetName val="1.KPI"/>
      <sheetName val="2.P&amp;L"/>
      <sheetName val="3.CF"/>
      <sheetName val="4.BS"/>
      <sheetName val="5.CAP"/>
      <sheetName val="6.PAS"/>
      <sheetName val="7.LN"/>
      <sheetName val="8.AFF"/>
      <sheetName val="9.ТАХ"/>
      <sheetName val="10.TEPs DZO"/>
      <sheetName val="OLD"/>
      <sheetName val="1NK"/>
      <sheetName val="2NK"/>
      <sheetName val="3NK"/>
      <sheetName val="4NK"/>
      <sheetName val="5NK"/>
      <sheetName val="6NK"/>
      <sheetName val="7НК"/>
      <sheetName val="8НК"/>
      <sheetName val="9НК"/>
      <sheetName val="10.AST"/>
      <sheetName val="#ССЫЛКА"/>
      <sheetName val="FES"/>
      <sheetName val="Лист1"/>
      <sheetName val="#REF"/>
      <sheetName val="ОС"/>
      <sheetName val="НМА"/>
      <sheetName val="4 БО"/>
      <sheetName val="Опер (50)10%"/>
      <sheetName val="26. инвестбюджет"/>
      <sheetName val="условия!"/>
      <sheetName val="6НК-cт."/>
      <sheetName val="3 БО"/>
      <sheetName val="Добыча нефти4"/>
      <sheetName val="2БО"/>
      <sheetName val="КТГ 2010"/>
      <sheetName val="Облигации"/>
      <sheetName val="Форма2"/>
      <sheetName val="д.7.001"/>
      <sheetName val="Содержание"/>
      <sheetName val="Resp _2_"/>
      <sheetName val="2@"/>
      <sheetName val="Объемы газ"/>
      <sheetName val="trial balance CONS"/>
      <sheetName val="1кв. "/>
      <sheetName val="2кв."/>
      <sheetName val="Труд"/>
      <sheetName val="Notes IS per BU's"/>
      <sheetName val="sheet1"/>
      <sheetName val="период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тьи"/>
      <sheetName val="боков_листочек"/>
      <sheetName val="движ_ЗВЗ"/>
      <sheetName val="отделы офиса"/>
      <sheetName val="ярлычки охрана труда"/>
      <sheetName val="ярлычки нижние"/>
      <sheetName val="ярлычки верхние"/>
      <sheetName val="ЗВЗ_год"/>
      <sheetName val="ЗВЗ_рег"/>
      <sheetName val="АПК"/>
      <sheetName val="ТЭЦ-1"/>
      <sheetName val="ТЭЦ-2"/>
      <sheetName val="ТЭЦ-3"/>
      <sheetName val="КапчГЭС"/>
      <sheetName val="КаскадГЭС"/>
      <sheetName val="ГЭРС"/>
      <sheetName val="АРЭК"/>
      <sheetName val="ЗТК"/>
      <sheetName val="РКТ"/>
      <sheetName val="ЦПВТ"/>
      <sheetName val="ПРП"/>
      <sheetName val="Офис"/>
      <sheetName val="Лист2"/>
      <sheetName val="Лист1"/>
      <sheetName val="Для папок"/>
      <sheetName val="мес"/>
      <sheetName val="Департ"/>
      <sheetName val="Справка ИЦА"/>
      <sheetName val="#ССЫЛКА"/>
      <sheetName val="1кв. "/>
      <sheetName val="2кв."/>
      <sheetName val="класс"/>
      <sheetName val="H"/>
      <sheetName val="2@"/>
      <sheetName val="План произв-ва (мес.) (бюджет)"/>
      <sheetName val="Энергия"/>
      <sheetName val="WACC"/>
      <sheetName val="Баланс воды ПТО"/>
      <sheetName val="данн"/>
      <sheetName val="Форма2"/>
      <sheetName val="NPV"/>
      <sheetName val="Форма1"/>
      <sheetName val="  2.3.2"/>
      <sheetName val="F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_acc"/>
      <sheetName val="infl"/>
      <sheetName val="курсы"/>
      <sheetName val="recat"/>
      <sheetName val="Recart_PL"/>
      <sheetName val="Plan_ac"/>
      <sheetName val="#ССЫЛКА"/>
      <sheetName val="Master Sheet"/>
      <sheetName val="List не удалять!"/>
      <sheetName val="Справка ИЦА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свод по ОАО"/>
      <sheetName val="доход за 1 кв2003г"/>
      <sheetName val="список"/>
      <sheetName val="Лист1"/>
      <sheetName val="ОДТ и ГЦТ"/>
      <sheetName val="Доходы-2003"/>
      <sheetName val="Корректировка плана"/>
      <sheetName val="ДКП"/>
      <sheetName val="Лист2"/>
      <sheetName val="прогноз точек подключения"/>
      <sheetName val="прогноз доходов на 2004"/>
      <sheetName val="расчет по новым клиентам"/>
      <sheetName val="Пр2"/>
      <sheetName val="d_pok"/>
      <sheetName val="13,40 Авансы_получ"/>
      <sheetName val="База"/>
      <sheetName val="Форма2"/>
      <sheetName val="_свод_по_ОАО"/>
      <sheetName val="доход_за_1_кв2003г"/>
      <sheetName val="ОДТ_и_ГЦТ"/>
      <sheetName val="Корректировка_плана"/>
      <sheetName val="прогноз_точек_подключения"/>
      <sheetName val="прогноз_доходов_на_2004"/>
      <sheetName val="расчет_по_новым_клиентам"/>
      <sheetName val="13,40_Авансы_получ"/>
      <sheetName val="Plan_ac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язанные стороны"/>
      <sheetName val="F-20"/>
      <sheetName val="Subsequent test"/>
      <sheetName val="IS"/>
      <sheetName val="#REF"/>
      <sheetName val="#ССЫЛКА"/>
      <sheetName val="топливо"/>
      <sheetName val="Потребители"/>
      <sheetName val="d_pok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ементы"/>
      <sheetName val="флормиро"/>
      <sheetName val="Форма 7.1."/>
      <sheetName val="Форма 7 (2)"/>
      <sheetName val="Форма 7 балансировка (2)"/>
      <sheetName val="Форма 7 балансировка"/>
      <sheetName val="Лист1"/>
      <sheetName val="Форма 7 пр"/>
      <sheetName val="Лист2"/>
      <sheetName val="Форма 1"/>
      <sheetName val="Форма 2"/>
      <sheetName val="Форма 2.1."/>
      <sheetName val="Форма 3"/>
      <sheetName val="Форма 3.1"/>
      <sheetName val="Форма3.2"/>
      <sheetName val="Форма3.3"/>
      <sheetName val="Форма3.4"/>
      <sheetName val="Форма3.5"/>
      <sheetName val="Форма3.6"/>
      <sheetName val="Форма3.7"/>
      <sheetName val="Форма3.8"/>
      <sheetName val="Форма3.9"/>
      <sheetName val="Форма 3.10"/>
      <sheetName val="Форма4"/>
      <sheetName val="Форма5"/>
      <sheetName val="Форма5.1"/>
      <sheetName val="Форма5.2"/>
      <sheetName val="Форма6"/>
      <sheetName val="Форма6.1"/>
      <sheetName val="Форма 7."/>
      <sheetName val="Форма 7 фин"/>
      <sheetName val="Форма 7 кас (2)"/>
      <sheetName val="Форма 7 кас (3)"/>
      <sheetName val="Форма 7 кас"/>
      <sheetName val="Форма 7 .1"/>
      <sheetName val="Форма7."/>
      <sheetName val="Форма 6стара"/>
      <sheetName val="Форма 7"/>
      <sheetName val="Форма 8"/>
      <sheetName val="Форма 11"/>
      <sheetName val="FES"/>
      <sheetName val="  2.3.2"/>
      <sheetName val="NPV"/>
      <sheetName val="Форма2"/>
      <sheetName val="#ССЫЛКА"/>
      <sheetName val="из сем"/>
      <sheetName val="ОТиТБ"/>
      <sheetName val="поставка сравн13"/>
      <sheetName val="Инв.вл тыс.ед"/>
      <sheetName val="Добыча нефти4"/>
      <sheetName val="IS"/>
      <sheetName val="Содержание"/>
      <sheetName val="14.1.2.2.(Услуги связи)"/>
      <sheetName val="2.2 ОтклОТМ"/>
      <sheetName val="1.3.2 ОТМ"/>
      <sheetName val="Предпр"/>
      <sheetName val="ЦентрЗатр"/>
      <sheetName val="ЕдИзм"/>
      <sheetName val="7.1"/>
      <sheetName val="1кв. "/>
      <sheetName val="2кв."/>
      <sheetName val="Sheet1"/>
      <sheetName val="Дт-Кт"/>
      <sheetName val="Дт-Кт_АНАЛ"/>
      <sheetName val="Добычанефти4"/>
      <sheetName val="поставкасравн13"/>
      <sheetName val="Статьи затрат"/>
      <sheetName val="indices"/>
      <sheetName val="#REF"/>
      <sheetName val="Форма_7_1_1"/>
      <sheetName val="Форма_7_(2)1"/>
      <sheetName val="Форма_7_балансировка_(2)1"/>
      <sheetName val="Форма_7_балансировка1"/>
      <sheetName val="Форма_7_пр1"/>
      <sheetName val="Форма_12"/>
      <sheetName val="Форма_21"/>
      <sheetName val="Форма_2_1_1"/>
      <sheetName val="Форма_31"/>
      <sheetName val="Форма_3_11"/>
      <sheetName val="Форма3_21"/>
      <sheetName val="Форма3_31"/>
      <sheetName val="Форма3_41"/>
      <sheetName val="Форма3_51"/>
      <sheetName val="Форма3_61"/>
      <sheetName val="Форма3_71"/>
      <sheetName val="Форма3_81"/>
      <sheetName val="Форма3_91"/>
      <sheetName val="Форма_3_101"/>
      <sheetName val="Форма5_11"/>
      <sheetName val="Форма5_21"/>
      <sheetName val="Форма6_11"/>
      <sheetName val="Форма_7_1"/>
      <sheetName val="Форма_7_фин1"/>
      <sheetName val="Форма_7_кас_(2)1"/>
      <sheetName val="Форма_7_кас_(3)1"/>
      <sheetName val="Форма_7_кас1"/>
      <sheetName val="Форма_7__11"/>
      <sheetName val="Форма7_1"/>
      <sheetName val="Форма_6стара1"/>
      <sheetName val="Форма_71"/>
      <sheetName val="Форма_81"/>
      <sheetName val="Форма_111"/>
      <sheetName val="__2_3_21"/>
      <sheetName val="из_сем1"/>
      <sheetName val="поставка_сравн131"/>
      <sheetName val="Форма_7_1_"/>
      <sheetName val="Форма_7_(2)"/>
      <sheetName val="Форма_7_балансировка_(2)"/>
      <sheetName val="Форма_7_балансировка"/>
      <sheetName val="Форма_7_пр"/>
      <sheetName val="Форма_1"/>
      <sheetName val="Форма_2"/>
      <sheetName val="Форма_2_1_"/>
      <sheetName val="Форма_3"/>
      <sheetName val="Форма_3_1"/>
      <sheetName val="Форма3_2"/>
      <sheetName val="Форма3_3"/>
      <sheetName val="Форма3_4"/>
      <sheetName val="Форма3_5"/>
      <sheetName val="Форма3_6"/>
      <sheetName val="Форма3_7"/>
      <sheetName val="Форма3_8"/>
      <sheetName val="Форма3_9"/>
      <sheetName val="Форма_3_10"/>
      <sheetName val="Форма5_1"/>
      <sheetName val="Форма5_2"/>
      <sheetName val="Форма6_1"/>
      <sheetName val="Форма_7_"/>
      <sheetName val="Форма_7_фин"/>
      <sheetName val="Форма_7_кас_(2)"/>
      <sheetName val="Форма_7_кас_(3)"/>
      <sheetName val="Форма_7_кас"/>
      <sheetName val="Форма_7__1"/>
      <sheetName val="Форма7_"/>
      <sheetName val="Форма_6стара"/>
      <sheetName val="Форма_7"/>
      <sheetName val="Форма_8"/>
      <sheetName val="Форма_11"/>
      <sheetName val="__2_3_2"/>
      <sheetName val="из_сем"/>
      <sheetName val="поставка_сравн13"/>
      <sheetName val="Форма_7_1_2"/>
      <sheetName val="Форма_7_(2)2"/>
      <sheetName val="Форма_7_балансировка_(2)2"/>
      <sheetName val="Форма_7_балансировка2"/>
      <sheetName val="Форма_7_пр2"/>
      <sheetName val="Форма_13"/>
      <sheetName val="Форма_22"/>
      <sheetName val="Форма_2_1_2"/>
      <sheetName val="Форма_32"/>
      <sheetName val="Форма_3_12"/>
      <sheetName val="Форма3_22"/>
      <sheetName val="Форма3_32"/>
      <sheetName val="Форма3_42"/>
      <sheetName val="Форма3_52"/>
      <sheetName val="Форма3_62"/>
      <sheetName val="Форма3_72"/>
      <sheetName val="Форма3_82"/>
      <sheetName val="Форма3_92"/>
      <sheetName val="Форма_3_102"/>
      <sheetName val="Форма5_12"/>
      <sheetName val="Форма5_22"/>
      <sheetName val="Форма6_12"/>
      <sheetName val="Форма_7_2"/>
      <sheetName val="Форма_7_фин2"/>
      <sheetName val="Форма_7_кас_(2)2"/>
      <sheetName val="Форма_7_кас_(3)2"/>
      <sheetName val="Форма_7_кас2"/>
      <sheetName val="Форма_7__12"/>
      <sheetName val="Форма7_2"/>
      <sheetName val="Форма_6стара2"/>
      <sheetName val="Форма_72"/>
      <sheetName val="Форма_82"/>
      <sheetName val="Форма_112"/>
      <sheetName val="__2_3_22"/>
      <sheetName val="из_сем2"/>
      <sheetName val="поставка_сравн132"/>
      <sheetName val="_ 2_3_2"/>
      <sheetName val="свод"/>
      <sheetName val="3.ФОТ"/>
      <sheetName val="Курсы"/>
      <sheetName val="потр"/>
      <sheetName val="СН"/>
      <sheetName val="Потребители"/>
      <sheetName val="Блоки"/>
      <sheetName val="Пок"/>
      <sheetName val="Сдача "/>
      <sheetName val="ОборБалФормОтч"/>
      <sheetName val="МО 0012"/>
      <sheetName val="NOV"/>
      <sheetName val="Бюджет"/>
      <sheetName val="Пр2"/>
      <sheetName val="Assumptions"/>
      <sheetName val="СПгнг"/>
      <sheetName val="ведомость"/>
      <sheetName val="Лист3"/>
      <sheetName val="Ввод"/>
      <sheetName val="N_SVOD"/>
      <sheetName val="1,3 новая"/>
      <sheetName val="12 из 57 АЗС"/>
      <sheetName val="ТЭП"/>
      <sheetName val="СписокТЭП"/>
      <sheetName val="Счетчики"/>
      <sheetName val="L-1"/>
      <sheetName val="I KEY INFORMATION"/>
      <sheetName val="ввод-вывод ОС авг2004- 2005"/>
      <sheetName val="группа"/>
      <sheetName val="ID-06"/>
      <sheetName val="глина"/>
      <sheetName val="13 NGDO"/>
      <sheetName val="жд тарифы"/>
      <sheetName val="сырье и материалы"/>
      <sheetName val="L-1 (БРК)"/>
      <sheetName val="g-1"/>
      <sheetName val="Resp _2_"/>
      <sheetName val="2@"/>
      <sheetName val="2 БО (тенге)"/>
      <sheetName val="Счет-ф"/>
      <sheetName val="Список инв. недвижимости с норм"/>
      <sheetName val="1"/>
      <sheetName val="1 класс"/>
      <sheetName val="2 класс"/>
      <sheetName val="3 класс"/>
      <sheetName val="4 класс"/>
      <sheetName val="5 класс"/>
      <sheetName val="t0_name"/>
      <sheetName val="I. Прогноз доходов"/>
      <sheetName val="Добыча_нефти4"/>
      <sheetName val="I_KEY_INFORMATION"/>
      <sheetName val="ввод-вывод_ОС_авг2004-_2005"/>
      <sheetName val="Добыча_нефти41"/>
      <sheetName val="I_KEY_INFORMATION1"/>
      <sheetName val="ввод-вывод_ОС_авг2004-_20051"/>
      <sheetName val="Input TD"/>
      <sheetName val="2БО"/>
      <sheetName val="ФОТ"/>
      <sheetName val="Содерж сов.дир"/>
      <sheetName val="Консультац"/>
      <sheetName val="Соц"/>
      <sheetName val="Осн"/>
      <sheetName val="Изменяемые данные"/>
      <sheetName val="мат расходы"/>
      <sheetName val="класс"/>
      <sheetName val="факт 2005 г."/>
      <sheetName val="Info"/>
      <sheetName val="MS"/>
      <sheetName val="ИП_ДО_БЛ "/>
      <sheetName val="аренда цс"/>
      <sheetName val="всп"/>
      <sheetName val="2007 0,01"/>
      <sheetName val="Исх.данные"/>
      <sheetName val="Лист 1"/>
      <sheetName val="3НК"/>
      <sheetName val="ОКВЭД_свод"/>
      <sheetName val="нч"/>
      <sheetName val="Лист1 (3)"/>
      <sheetName val="на 31.12.07 (4)"/>
      <sheetName val="CIP Dec 2006"/>
      <sheetName val="2 БО"/>
      <sheetName val="Income $"/>
      <sheetName val="База"/>
      <sheetName val="10 БО (kzt)"/>
      <sheetName val="UNITPRICES"/>
      <sheetName val="Нефть"/>
      <sheetName val="Баланс"/>
      <sheetName val="SAD Schedule"/>
      <sheetName val="A4.100"/>
      <sheetName val="LME_prices"/>
      <sheetName val="подготовка кадр."/>
      <sheetName val="Форма1"/>
      <sheetName val="авансы выданные-1"/>
      <sheetName val="Деб-1"/>
      <sheetName val="Исходн"/>
      <sheetName val="1NK"/>
      <sheetName val="5R"/>
      <sheetName val="предприятия"/>
      <sheetName val="Объемы газ"/>
      <sheetName val="Лист5"/>
      <sheetName val="Титульный лист"/>
      <sheetName val="Ф2"/>
      <sheetName val="Ф3"/>
      <sheetName val="Ф4"/>
      <sheetName val="Ф7"/>
      <sheetName val="Ф8"/>
      <sheetName val="Ф9"/>
      <sheetName val="баланс Ф10"/>
      <sheetName val="транспорт"/>
      <sheetName val="кадры"/>
      <sheetName val="команд"/>
      <sheetName val="охр"/>
      <sheetName val="адм"/>
      <sheetName val="канцеляр"/>
      <sheetName val="к адм и предст"/>
      <sheetName val="конс"/>
      <sheetName val="Предст.расходы"/>
      <sheetName val="инфор усл"/>
      <sheetName val="Связь"/>
      <sheetName val="Юр усл"/>
      <sheetName val="Аренда офиса"/>
      <sheetName val="Предст.Москва "/>
      <sheetName val="машины"/>
      <sheetName val="Аморт"/>
      <sheetName val="страх"/>
      <sheetName val="СтрахМаш"/>
      <sheetName val="Kozh Prod"/>
      <sheetName val="Alibek Prod"/>
      <sheetName val="Кож+loss"/>
      <sheetName val="Алиб+loss"/>
      <sheetName val="хим К"/>
      <sheetName val="хим А-ла"/>
      <sheetName val="Intr-n"/>
      <sheetName val="Variants"/>
      <sheetName val="Input(mark)"/>
      <sheetName val="Prod-n"/>
      <sheetName val="Sales"/>
      <sheetName val="Sales Exp-s"/>
      <sheetName val="Elements"/>
      <sheetName val="Cost center"/>
      <sheetName val="страхование"/>
      <sheetName val="Обучение"/>
      <sheetName val="Сот.связь"/>
      <sheetName val="Depr-n"/>
      <sheetName val="Well CAPEX"/>
      <sheetName val="CashFlowDir"/>
      <sheetName val="CAPEX"/>
      <sheetName val="24-2"/>
      <sheetName val="Debt"/>
      <sheetName val="Prod-n график"/>
      <sheetName val="P&amp;L"/>
      <sheetName val="CFS"/>
      <sheetName val="Себест А"/>
      <sheetName val="Себест (К)"/>
      <sheetName val="себест на ед"/>
      <sheetName val="ГСМ А"/>
      <sheetName val="Комрасходы"/>
      <sheetName val="ГСМ К"/>
      <sheetName val="BS"/>
      <sheetName val="февраль"/>
      <sheetName val="март"/>
      <sheetName val="Тит"/>
      <sheetName val="МАТРИЦА ЗАТРАТ"/>
      <sheetName val="Доходы"/>
      <sheetName val="Buy-Out"/>
      <sheetName val="Outline"/>
      <sheetName val="IS_BS_CF"/>
      <sheetName val="PL"/>
      <sheetName val="CASH прямой метод"/>
      <sheetName val="CF"/>
      <sheetName val="Кап.з-ты"/>
      <sheetName val="З.пл"/>
      <sheetName val="Налоги по зп"/>
      <sheetName val="Усл.стор"/>
      <sheetName val="Свод налогов"/>
      <sheetName val="Обслуживание ВС"/>
      <sheetName val="Эксплуатац"/>
      <sheetName val="ОС"/>
      <sheetName val="Стр.затрат"/>
      <sheetName val="График,диагр"/>
      <sheetName val="Доли Акционеров"/>
      <sheetName val="Apr"/>
      <sheetName val="Aug"/>
      <sheetName val="Dec"/>
      <sheetName val="Feb"/>
      <sheetName val="Jan"/>
      <sheetName val="Jul"/>
      <sheetName val="Jun"/>
      <sheetName val="Mar"/>
      <sheetName val="May"/>
      <sheetName val="Oct"/>
      <sheetName val="Sep"/>
      <sheetName val="_x0000_"/>
      <sheetName val="Profit &amp; Loss Total"/>
      <sheetName val="TB 2005"/>
      <sheetName val="B-4"/>
      <sheetName val="Links"/>
      <sheetName val="GAAP TB 31.12.01  detail p&amp;l"/>
      <sheetName val="?"/>
      <sheetName val=""/>
      <sheetName val="Settings"/>
      <sheetName val="1.1 Паспорт"/>
      <sheetName val="1.401.2"/>
      <sheetName val="2_"/>
      <sheetName val="ТЭП старая"/>
      <sheetName val="д.7.001"/>
      <sheetName val="постоянные затраты"/>
      <sheetName val="Позиция"/>
      <sheetName val="пожар.охрана"/>
      <sheetName val="данн"/>
      <sheetName val="7НК"/>
      <sheetName val="Справка ИЦА"/>
      <sheetName val="базовые допущения"/>
      <sheetName val="indx"/>
      <sheetName val="Об-я св-а"/>
      <sheetName val="Пром1"/>
      <sheetName val="исходА"/>
      <sheetName val="п11"/>
      <sheetName val="п25ЦТАИ"/>
      <sheetName val="п25"/>
      <sheetName val="п23"/>
      <sheetName val="п26"/>
      <sheetName val="п31"/>
      <sheetName val="п4"/>
      <sheetName val="п5"/>
      <sheetName val="п7"/>
      <sheetName val="п8"/>
      <sheetName val="рев на 09.06."/>
      <sheetName val="Расчет2000Прямой"/>
      <sheetName val="сброс"/>
      <sheetName val="Бал. тов. пр.-1"/>
      <sheetName val="форма 3 смета затрат"/>
      <sheetName val="Dictionaries"/>
      <sheetName val="Исход"/>
      <sheetName val="4.Налоги"/>
      <sheetName val="Sheet2"/>
      <sheetName val="РСза 6-м 2012"/>
      <sheetName val="июнь"/>
      <sheetName val="табель"/>
      <sheetName val="Способ закупки"/>
      <sheetName val="Отпуск продукции"/>
      <sheetName val="Транс12дек"/>
      <sheetName val="КОнфиг"/>
      <sheetName val="5NK "/>
      <sheetName val="list"/>
      <sheetName val="Loans out"/>
      <sheetName val="#"/>
      <sheetName val="Форма2.xls"/>
      <sheetName val="по 2007 году план на 2008 год"/>
      <sheetName val="Труд."/>
      <sheetName val="Сеть"/>
      <sheetName val="МАТЕР.433,452"/>
      <sheetName val="Спецификация"/>
      <sheetName val="МодельППП (Свод)"/>
      <sheetName val="Форма_7_1_3"/>
      <sheetName val="Форма_7_(2)3"/>
      <sheetName val="Форма_7_балансировка_(2)3"/>
      <sheetName val="Форма_7_балансировка3"/>
      <sheetName val="Форма_7_пр3"/>
      <sheetName val="Форма_14"/>
      <sheetName val="Форма_23"/>
      <sheetName val="Форма_2_1_3"/>
      <sheetName val="Форма_33"/>
      <sheetName val="Форма_3_13"/>
      <sheetName val="Форма3_23"/>
      <sheetName val="Форма3_33"/>
      <sheetName val="Форма3_43"/>
      <sheetName val="Форма3_53"/>
      <sheetName val="Форма3_63"/>
      <sheetName val="Форма3_73"/>
      <sheetName val="Форма3_83"/>
      <sheetName val="Форма3_93"/>
      <sheetName val="Форма_3_103"/>
      <sheetName val="Форма5_13"/>
      <sheetName val="Форма5_23"/>
      <sheetName val="Форма6_13"/>
      <sheetName val="Форма_7_3"/>
      <sheetName val="Форма_7_фин3"/>
      <sheetName val="Форма_7_кас_(2)3"/>
      <sheetName val="Форма_7_кас_(3)3"/>
      <sheetName val="Форма_7_кас3"/>
      <sheetName val="Форма_7__13"/>
      <sheetName val="Форма7_3"/>
      <sheetName val="Форма_6стара3"/>
      <sheetName val="Форма_73"/>
      <sheetName val="Форма_83"/>
      <sheetName val="Форма_113"/>
      <sheetName val="__2_3_23"/>
      <sheetName val="из_сем3"/>
      <sheetName val="поставка_сравн133"/>
      <sheetName val="Инв_вл_тыс_ед"/>
      <sheetName val="Добыча_нефти42"/>
      <sheetName val="14_1_2_2_(Услуги_связи)"/>
      <sheetName val="7_1"/>
      <sheetName val="2_2_ОтклОТМ"/>
      <sheetName val="1_3_2_ОТМ"/>
      <sheetName val="1кв__"/>
      <sheetName val="2кв_"/>
      <sheetName val="Статьи_затрат"/>
      <sheetName val="__2_3_24"/>
      <sheetName val="3_ФОТ"/>
      <sheetName val="Сдача_"/>
      <sheetName val="МО_0012"/>
      <sheetName val="1,3_новая"/>
      <sheetName val="12_из_57_АЗС"/>
      <sheetName val="I_KEY_INFORMATION2"/>
      <sheetName val="ввод-вывод_ОС_авг2004-_20052"/>
      <sheetName val="13_NGDO"/>
      <sheetName val="жд_тарифы"/>
      <sheetName val="сырье_и_материалы"/>
      <sheetName val="L-1_(БРК)"/>
      <sheetName val="Resp__2_"/>
      <sheetName val="2_БО_(тенге)"/>
      <sheetName val="Список_инв__недвижимости_с_норм"/>
      <sheetName val="1_класс"/>
      <sheetName val="2_класс"/>
      <sheetName val="3_класс"/>
      <sheetName val="4_класс"/>
      <sheetName val="5_класс"/>
      <sheetName val="I__Прогноз_доходов"/>
      <sheetName val="Input_TD"/>
      <sheetName val="Содерж_сов_дир"/>
      <sheetName val="Изменяемые_данные"/>
      <sheetName val="мат_расходы"/>
      <sheetName val="факт_2005_г_"/>
      <sheetName val="ИП_ДО_БЛ_"/>
      <sheetName val="аренда_цс"/>
      <sheetName val="2007_0,01"/>
      <sheetName val="Исх_данные"/>
      <sheetName val="Лист_1"/>
      <sheetName val="Лист1_(3)"/>
      <sheetName val="на_31_12_07_(4)"/>
      <sheetName val="CIP_Dec_2006"/>
      <sheetName val="2_БО"/>
      <sheetName val="Income_$"/>
      <sheetName val="10_БО_(kzt)"/>
      <sheetName val="SAD_Schedule"/>
      <sheetName val="A4_100"/>
      <sheetName val="подготовка_кадр_"/>
      <sheetName val="авансы_выданные-1"/>
      <sheetName val="Объемы_газ"/>
      <sheetName val="Титульный_лист"/>
      <sheetName val="баланс_Ф10"/>
      <sheetName val="к_адм_и_предст"/>
      <sheetName val="Предст_расходы"/>
      <sheetName val="инфор_усл"/>
      <sheetName val="Юр_усл"/>
      <sheetName val="Аренда_офиса"/>
      <sheetName val="Предст_Москва_"/>
      <sheetName val="Kozh_Prod"/>
      <sheetName val="Alibek_Prod"/>
      <sheetName val="хим_К"/>
      <sheetName val="хим_А-ла"/>
      <sheetName val="Sales_Exp-s"/>
      <sheetName val="Cost_center"/>
      <sheetName val="Сот_связь"/>
      <sheetName val="Well_CAPEX"/>
      <sheetName val="Prod-n_график"/>
      <sheetName val="Себест_А"/>
      <sheetName val="Себест_(К)"/>
      <sheetName val="себест_на_ед"/>
      <sheetName val="ГСМ_А"/>
      <sheetName val="ГСМ_К"/>
      <sheetName val="МАТРИЦА_ЗАТРАТ"/>
      <sheetName val="CASH_прямой_метод"/>
      <sheetName val="Кап_з-ты"/>
      <sheetName val="З_пл"/>
      <sheetName val="Налоги_по_зп"/>
      <sheetName val="Усл_стор"/>
      <sheetName val="Свод_налогов"/>
      <sheetName val="Обслуживание_ВС"/>
      <sheetName val="Стр_затрат"/>
      <sheetName val="Доли_Акционеров"/>
      <sheetName val="Profit_&amp;_Loss_Total"/>
      <sheetName val="TB_2005"/>
      <sheetName val="GAAP_TB_31_12_01__detail_p&amp;l"/>
      <sheetName val="1_1_Паспорт"/>
      <sheetName val="1_401_2"/>
      <sheetName val="ТЭП_старая"/>
      <sheetName val="д_7_001"/>
      <sheetName val="постоянные_затраты"/>
      <sheetName val="пожар_охрана"/>
      <sheetName val="Об-я_св-а"/>
      <sheetName val="рев_на_09_06_"/>
      <sheetName val="Бал__тов__пр_-1"/>
      <sheetName val="форма_3_смета_затрат"/>
      <sheetName val="4_Налоги"/>
      <sheetName val="базовые_допущения"/>
      <sheetName val="РСза_6-м_2012"/>
      <sheetName val="Справка_ИЦА"/>
      <sheetName val="Способ_закупки"/>
      <sheetName val="Отпуск_продукции"/>
      <sheetName val="путевки"/>
      <sheetName val="Заявлени+сдач.обх.по 22.02.12"/>
      <sheetName val="K_100_LS (2)"/>
      <sheetName val="H3.300 (2)"/>
      <sheetName val="K_300_RFD (2)"/>
      <sheetName val="SMSTemp"/>
      <sheetName val="ТитулЛистОтч"/>
      <sheetName val="definitions"/>
      <sheetName val="PV-date"/>
      <sheetName val="Data"/>
      <sheetName val="баки _2_"/>
      <sheetName val="PL12"/>
      <sheetName val="цеховые"/>
      <sheetName val="ЭМГ"/>
      <sheetName val="14_1_2_2__Услуги связи_"/>
      <sheetName val="Common"/>
      <sheetName val="OPEX&amp;FIN"/>
      <sheetName val="Comp"/>
      <sheetName val="показатели"/>
      <sheetName val="черновик"/>
      <sheetName val="2в"/>
      <sheetName val="общ-нефт"/>
      <sheetName val="ОГВ"/>
      <sheetName val="общ.фонд  "/>
      <sheetName val="гор"/>
      <sheetName val="Месяц"/>
      <sheetName val="зоны"/>
      <sheetName val="_"/>
      <sheetName val="исп.см."/>
      <sheetName val="KTG_m"/>
      <sheetName val="План произв-ва (мес.) (бюджет)"/>
      <sheetName val="Prelim Cost"/>
      <sheetName val="спр. АРЕМ"/>
      <sheetName val="Январь"/>
      <sheetName val="Официальные курсы"/>
      <sheetName val="АУП командировочные"/>
      <sheetName val="БиВи (290)"/>
      <sheetName val="450"/>
      <sheetName val="ИД"/>
      <sheetName val="1. Доходы"/>
      <sheetName val="TOC"/>
      <sheetName val="смета"/>
      <sheetName val="Накл"/>
      <sheetName val="MATRIX_DA_10"/>
      <sheetName val="Налоги"/>
      <sheetName val="план07"/>
      <sheetName val="Кнфиг сетка"/>
      <sheetName val="справочник"/>
      <sheetName val="Test of FA Installation"/>
      <sheetName val="Additions"/>
      <sheetName val="шкала"/>
      <sheetName val="персонала"/>
      <sheetName val="ремонт 25"/>
      <sheetName val="пр 6 дох"/>
      <sheetName val="Касс книга"/>
      <sheetName val="Hidden"/>
      <sheetName val="Титул1"/>
      <sheetName val="Tier1"/>
      <sheetName val="СВОД Логистика"/>
      <sheetName val="PP&amp;E mvt for 2003"/>
      <sheetName val="Control"/>
      <sheetName val="Treatment Summary"/>
      <sheetName val="01-45"/>
      <sheetName val="Sheet5"/>
      <sheetName val="Смета-месяц"/>
      <sheetName val="2002(v2)"/>
      <sheetName val="BS new"/>
      <sheetName val="Анализ"/>
      <sheetName val="Коэффициенты"/>
      <sheetName val="_ССЫЛКА"/>
      <sheetName val="объемы"/>
      <sheetName val="ИзменяемыеДанные"/>
      <sheetName val="14_1_2_2_(Услуги_связи)1"/>
      <sheetName val="14_1_2_2_(Услуги_связи)2"/>
      <sheetName val="Ф4_КБМ+АФ"/>
      <sheetName val="11"/>
      <sheetName val="Register"/>
      <sheetName val="Comp06"/>
      <sheetName val="Займы"/>
      <sheetName val="вход.параметры"/>
      <sheetName val="справка"/>
      <sheetName val="L-1 Займ БРК инвест цели"/>
      <sheetName val="1Утв ТК  Capex 07 "/>
      <sheetName val="май"/>
      <sheetName val="апрель"/>
      <sheetName val="Фонд 15гор"/>
      <sheetName val="Фонд Кар-с"/>
      <sheetName val="Фонд Купола"/>
      <sheetName val="Фонд 14 гор."/>
      <sheetName val="Фонд 16 гор."/>
      <sheetName val="Фонд 17 гор."/>
      <sheetName val="Фонд 18 гор."/>
      <sheetName val="материалы"/>
      <sheetName val="Keys"/>
      <sheetName val="ОСВ"/>
      <sheetName val="Add-s test"/>
      <sheetName val="АЗФ"/>
      <sheetName val="АК"/>
      <sheetName val="Актюбе"/>
      <sheetName val="ССГПО"/>
      <sheetName val="2002(v1)"/>
      <sheetName val="AFS"/>
      <sheetName val="май 203"/>
      <sheetName val="Лист6"/>
      <sheetName val="6БО"/>
      <sheetName val="Базовые данные"/>
      <sheetName val="14_1_2_2_(Услуги_связи)3"/>
      <sheetName val="Treatment_Summary"/>
      <sheetName val="14_1_2_2__Услуги_связи_"/>
      <sheetName val="Базовые_данные"/>
      <sheetName val="L-1_Займ_БРК_инвест_цели"/>
      <sheetName val="исп_см_"/>
      <sheetName val="вход_параметры"/>
      <sheetName val="1Утв_ТК__Capex_07_"/>
      <sheetName val="Фонд_15гор"/>
      <sheetName val="Фонд_Кар-с"/>
      <sheetName val="Фонд_Купола"/>
      <sheetName val="Фонд_14_гор_"/>
      <sheetName val="Фонд_16_гор_"/>
      <sheetName val="Фонд_17_гор_"/>
      <sheetName val="Фонд_18_гор_"/>
      <sheetName val="Prelim_Cost"/>
      <sheetName val="по_2007_году_план_на_2008_год"/>
      <sheetName val="5NK_"/>
      <sheetName val="Add-s_test"/>
      <sheetName val="точн2"/>
      <sheetName val="Зам.нгду-1"/>
      <sheetName val="Зам.ОЭПУ(доб)"/>
      <sheetName val="замер"/>
      <sheetName val="обв"/>
      <sheetName val="тех режим"/>
      <sheetName val="Зам.нгду-2(наг)"/>
      <sheetName val="исходные данные"/>
      <sheetName val="приложение№3"/>
      <sheetName val="общие данные"/>
      <sheetName val="отделы"/>
      <sheetName val="текст"/>
      <sheetName val="филиалы"/>
      <sheetName val="Макро"/>
      <sheetName val="Сводная"/>
      <sheetName val="ФП"/>
      <sheetName val="450 (2)"/>
      <sheetName val="Гр5(о)"/>
      <sheetName val="2.8. стр-ра себестоимости"/>
      <sheetName val="ГБ"/>
      <sheetName val="Подразд"/>
      <sheetName val="Спр_ пласт"/>
      <sheetName val="#REF!"/>
      <sheetName val="Преискурант"/>
      <sheetName val="план"/>
      <sheetName val="списки"/>
      <sheetName val="6НК-cт."/>
      <sheetName val="2008"/>
      <sheetName val="2009"/>
      <sheetName val="Sheet3"/>
      <sheetName val="Продактс"/>
      <sheetName val="Р.11. пр 11.1"/>
      <sheetName val="НДПИ"/>
      <sheetName val="сетка"/>
      <sheetName val="ЦЕХА"/>
      <sheetName val="Справка "/>
      <sheetName val="precios"/>
      <sheetName val="распределение модели"/>
      <sheetName val="конфир"/>
      <sheetName val="таблица"/>
      <sheetName val="Факт-Бюджет"/>
      <sheetName val="Факт"/>
      <sheetName val="Реализация"/>
      <sheetName val="Евкарпиди "/>
      <sheetName val="без НДС"/>
      <sheetName val="Бюджет-факт"/>
      <sheetName val="Форма 18"/>
      <sheetName val="K6210"/>
      <sheetName val="МТ_CapexDepreciation"/>
      <sheetName val="МУНАЙТАС L-1"/>
      <sheetName val="3а"/>
      <sheetName val="4"/>
      <sheetName val="4а"/>
      <sheetName val="5"/>
      <sheetName val="8180 (8181,8182)"/>
      <sheetName val="8082"/>
      <sheetName val="8250"/>
      <sheetName val="8140"/>
      <sheetName val="8070"/>
      <sheetName val="8145"/>
      <sheetName val="8200"/>
      <sheetName val="8113"/>
      <sheetName val="XREF"/>
      <sheetName val="8210"/>
      <sheetName val="_x0000__x0003__x0000__x0004__x0000_"/>
      <sheetName val="_x0000_ _x0000_"/>
      <sheetName val="_x0000__x0009__x0000_"/>
      <sheetName val="Распределение"/>
      <sheetName val="Ф"/>
      <sheetName val="Собственный капитал"/>
      <sheetName val="i-index"/>
      <sheetName val="ЭКРБ"/>
      <sheetName val="I1"/>
      <sheetName val="I2"/>
      <sheetName val="цхл 2004"/>
      <sheetName val="список"/>
      <sheetName val="ДС МЗК"/>
      <sheetName val="Anlagevermögen"/>
      <sheetName val="name"/>
      <sheetName val="Additions testing"/>
      <sheetName val="Movement schedule"/>
      <sheetName val="depreciation testing"/>
      <sheetName val="анализ кт"/>
      <sheetName val="данные"/>
      <sheetName val="H"/>
      <sheetName val="Энергия"/>
      <sheetName val="_x0003__x0004_"/>
      <sheetName val=" "/>
      <sheetName val="Лв 1715 (сб)"/>
      <sheetName val="2а (4)"/>
      <sheetName val="Схема доплат"/>
      <sheetName val="Повышающие коэф ОМГ"/>
      <sheetName val="Приход по вагонам"/>
      <sheetName val="ставки"/>
      <sheetName val="ЛКУ_2008_измен_270209"/>
      <sheetName val="КОРП-1"/>
      <sheetName val="1 (2)"/>
      <sheetName val="Форма_7_1_4"/>
      <sheetName val="Форма_7_(2)4"/>
      <sheetName val="Форма_7_балансировка_(2)4"/>
      <sheetName val="Форма_7_балансировка4"/>
      <sheetName val="Форма_7_пр4"/>
      <sheetName val="Форма_15"/>
      <sheetName val="Форма_24"/>
      <sheetName val="Форма_2_1_4"/>
      <sheetName val="Форма_34"/>
      <sheetName val="Форма_3_14"/>
      <sheetName val="Форма3_24"/>
      <sheetName val="Форма3_34"/>
      <sheetName val="Форма3_44"/>
      <sheetName val="Форма3_54"/>
      <sheetName val="Форма3_64"/>
      <sheetName val="Форма3_74"/>
      <sheetName val="Форма3_84"/>
      <sheetName val="Форма3_94"/>
      <sheetName val="Форма_3_104"/>
      <sheetName val="Форма5_14"/>
      <sheetName val="Форма5_24"/>
      <sheetName val="Форма6_14"/>
      <sheetName val="Форма_7_4"/>
      <sheetName val="Форма_7_фин4"/>
      <sheetName val="Форма_7_кас_(2)4"/>
      <sheetName val="Форма_7_кас_(3)4"/>
      <sheetName val="Форма_7_кас4"/>
      <sheetName val="Форма_7__14"/>
      <sheetName val="Форма7_4"/>
      <sheetName val="Форма_6стара4"/>
      <sheetName val="Форма_74"/>
      <sheetName val="Форма_84"/>
      <sheetName val="Форма_114"/>
      <sheetName val="__2_3_25"/>
      <sheetName val="из_сем4"/>
      <sheetName val="поставка_сравн134"/>
      <sheetName val="Инв_вл_тыс_ед1"/>
      <sheetName val="Добыча_нефти43"/>
      <sheetName val="14_1_2_2_(Услуги_связи)4"/>
      <sheetName val="7_11"/>
      <sheetName val="2_2_ОтклОТМ1"/>
      <sheetName val="1_3_2_ОТМ1"/>
      <sheetName val="1кв__1"/>
      <sheetName val="2кв_1"/>
      <sheetName val="Статьи_затрат1"/>
      <sheetName val="__2_3_26"/>
      <sheetName val="3_ФОТ1"/>
      <sheetName val="Сдача_1"/>
      <sheetName val="МО_00121"/>
      <sheetName val="1,3_новая1"/>
      <sheetName val="12_из_57_АЗС1"/>
      <sheetName val="I_KEY_INFORMATION3"/>
      <sheetName val="ввод-вывод_ОС_авг2004-_20053"/>
      <sheetName val="13_NGDO1"/>
      <sheetName val="жд_тарифы1"/>
      <sheetName val="сырье_и_материалы1"/>
      <sheetName val="L-1_(БРК)1"/>
      <sheetName val="Resp__2_1"/>
      <sheetName val="2_БО_(тенге)1"/>
      <sheetName val="Список_инв__недвижимости_с_нор1"/>
      <sheetName val="1_класс1"/>
      <sheetName val="2_класс1"/>
      <sheetName val="3_класс1"/>
      <sheetName val="4_класс1"/>
      <sheetName val="5_класс1"/>
      <sheetName val="I__Прогноз_доходов1"/>
      <sheetName val="Input_TD1"/>
      <sheetName val="Содерж_сов_дир1"/>
      <sheetName val="Изменяемые_данные1"/>
      <sheetName val="мат_расходы1"/>
      <sheetName val="факт_2005_г_1"/>
      <sheetName val="ИП_ДО_БЛ_1"/>
      <sheetName val="аренда_цс1"/>
      <sheetName val="2007_0,011"/>
      <sheetName val="Исх_данные1"/>
      <sheetName val="Лист_11"/>
      <sheetName val="Лист1_(3)1"/>
      <sheetName val="на_31_12_07_(4)1"/>
      <sheetName val="CIP_Dec_20061"/>
      <sheetName val="2_БО1"/>
      <sheetName val="Income_$1"/>
      <sheetName val="10_БО_(kzt)1"/>
      <sheetName val="SAD_Schedule1"/>
      <sheetName val="A4_1001"/>
      <sheetName val="подготовка_кадр_1"/>
      <sheetName val="авансы_выданные-11"/>
      <sheetName val="Объемы_газ1"/>
      <sheetName val="Титульный_лист1"/>
      <sheetName val="баланс_Ф101"/>
      <sheetName val="к_адм_и_предст1"/>
      <sheetName val="Предст_расходы1"/>
      <sheetName val="инфор_усл1"/>
      <sheetName val="Юр_усл1"/>
      <sheetName val="Аренда_офиса1"/>
      <sheetName val="Предст_Москва_1"/>
      <sheetName val="Kozh_Prod1"/>
      <sheetName val="Alibek_Prod1"/>
      <sheetName val="хим_К1"/>
      <sheetName val="хим_А-ла1"/>
      <sheetName val="Sales_Exp-s1"/>
      <sheetName val="Cost_center1"/>
      <sheetName val="Сот_связь1"/>
      <sheetName val="Well_CAPEX1"/>
      <sheetName val="Prod-n_график1"/>
      <sheetName val="Себест_А1"/>
      <sheetName val="Себест_(К)1"/>
      <sheetName val="себест_на_ед1"/>
      <sheetName val="ГСМ_А1"/>
      <sheetName val="ГСМ_К1"/>
      <sheetName val="МАТРИЦА_ЗАТРАТ1"/>
      <sheetName val="CASH_прямой_метод1"/>
      <sheetName val="Кап_з-ты1"/>
      <sheetName val="З_пл1"/>
      <sheetName val="Налоги_по_зп1"/>
      <sheetName val="Усл_стор1"/>
      <sheetName val="Свод_налогов1"/>
      <sheetName val="Обслуживание_ВС1"/>
      <sheetName val="Стр_затрат1"/>
      <sheetName val="Доли_Акционеров1"/>
      <sheetName val="Profit_&amp;_Loss_Total1"/>
      <sheetName val="TB_20051"/>
      <sheetName val="GAAP_TB_31_12_01__detail_p&amp;l1"/>
      <sheetName val="1_1_Паспорт1"/>
      <sheetName val="1_401_21"/>
      <sheetName val="ТЭП_старая1"/>
      <sheetName val="д_7_0011"/>
      <sheetName val="постоянные_затраты1"/>
      <sheetName val="пожар_охрана1"/>
      <sheetName val="Об-я_св-а1"/>
      <sheetName val="рев_на_09_06_1"/>
      <sheetName val="Бал__тов__пр_-11"/>
      <sheetName val="форма_3_смета_затрат1"/>
      <sheetName val="4_Налоги1"/>
      <sheetName val="базовые_допущения1"/>
      <sheetName val="РСза_6-м_20121"/>
      <sheetName val="Справка_ИЦА1"/>
      <sheetName val="Способ_закупки1"/>
      <sheetName val="Отпуск_продукции1"/>
      <sheetName val="Заявлени+сдач_обх_по_22_02_12"/>
      <sheetName val="K_100_LS_(2)"/>
      <sheetName val="H3_300_(2)"/>
      <sheetName val="K_300_RFD_(2)"/>
      <sheetName val="баки__2_"/>
      <sheetName val="МодельППП_(Свод)"/>
      <sheetName val="Loans_out"/>
      <sheetName val="Форма2_xls"/>
      <sheetName val="5NK_1"/>
      <sheetName val="по_2007_году_план_на_2008_год1"/>
      <sheetName val="Труд_"/>
      <sheetName val="14_1_2_2__Услуги_связи_1"/>
      <sheetName val="общ_фонд__"/>
      <sheetName val="МАТЕР_433,452"/>
      <sheetName val="исп_см_1"/>
      <sheetName val="План_произв-ва_(мес_)_(бюджет)"/>
      <sheetName val="Prelim_Cost1"/>
      <sheetName val="спр__АРЕМ"/>
      <sheetName val="Официальные_курсы"/>
      <sheetName val="1__Доходы"/>
      <sheetName val="АУП_командировочные"/>
      <sheetName val="БиВи_(290)"/>
      <sheetName val="Test_of_FA_Installation"/>
      <sheetName val="ремонт_25"/>
      <sheetName val="пр_6_дох"/>
      <sheetName val="Касс_книга"/>
      <sheetName val="Кнфиг_сетка"/>
      <sheetName val="СВОД_Логистика"/>
      <sheetName val="PP&amp;E_mvt_for_2003"/>
      <sheetName val="Treatment_Summary1"/>
      <sheetName val="BS_new"/>
      <sheetName val="6НК-cт_"/>
      <sheetName val="вход_параметры1"/>
      <sheetName val="L-1_Займ_БРК_инвест_цели1"/>
      <sheetName val="1Утв_ТК__Capex_07_1"/>
      <sheetName val="Фонд_15гор1"/>
      <sheetName val="Фонд_Кар-с1"/>
      <sheetName val="Фонд_Купола1"/>
      <sheetName val="Фонд_14_гор_1"/>
      <sheetName val="Фонд_16_гор_1"/>
      <sheetName val="Фонд_17_гор_1"/>
      <sheetName val="Фонд_18_гор_1"/>
      <sheetName val="Add-s_test1"/>
      <sheetName val="май_203"/>
      <sheetName val="Базовые_данные1"/>
      <sheetName val="Зам_нгду-1"/>
      <sheetName val="Зам_ОЭПУ(доб)"/>
      <sheetName val="тех_режим"/>
      <sheetName val="Зам_нгду-2(наг)"/>
      <sheetName val="исходные_данные"/>
      <sheetName val="общие_данные"/>
      <sheetName val="450_(2)"/>
      <sheetName val="2_8__стр-ра_себестоимости"/>
      <sheetName val="Спр__пласт"/>
      <sheetName val="Р_11__пр_11_1"/>
      <sheetName val="Справка_"/>
      <sheetName val="распределение_модели"/>
      <sheetName val="МУНАЙТАС_L-1"/>
      <sheetName val="Евкарпиди_"/>
      <sheetName val="без_НДС"/>
      <sheetName val="Форма_18"/>
      <sheetName val="8180_(8181,8182)"/>
      <sheetName val="_"/>
      <sheetName val="_1"/>
      <sheetName val="Собственный_капитал"/>
      <sheetName val="цхл_2004"/>
      <sheetName val="анализ_кт"/>
      <sheetName val="Лв_1715_(сб)"/>
      <sheetName val="Форма_7_1_5"/>
      <sheetName val="Форма_7_(2)5"/>
      <sheetName val="Форма_7_балансировка_(2)5"/>
      <sheetName val="Форма_7_балансировка5"/>
      <sheetName val="Форма_7_пр5"/>
      <sheetName val="Форма_16"/>
      <sheetName val="Форма_25"/>
      <sheetName val="Форма_2_1_5"/>
      <sheetName val="Форма_35"/>
      <sheetName val="Форма_3_15"/>
      <sheetName val="Форма3_25"/>
      <sheetName val="Форма3_35"/>
      <sheetName val="Форма3_45"/>
      <sheetName val="Форма3_55"/>
      <sheetName val="Форма3_65"/>
      <sheetName val="Форма3_75"/>
      <sheetName val="Форма3_85"/>
      <sheetName val="Форма3_95"/>
      <sheetName val="Форма_3_105"/>
      <sheetName val="Форма5_15"/>
      <sheetName val="Форма5_25"/>
      <sheetName val="Форма6_15"/>
      <sheetName val="Форма_7_5"/>
      <sheetName val="Форма_7_фин5"/>
      <sheetName val="Форма_7_кас_(2)5"/>
      <sheetName val="Форма_7_кас_(3)5"/>
      <sheetName val="Форма_7_кас5"/>
      <sheetName val="Форма_7__15"/>
      <sheetName val="Форма7_5"/>
      <sheetName val="Форма_6стара5"/>
      <sheetName val="Форма_75"/>
      <sheetName val="Форма_85"/>
      <sheetName val="Форма_115"/>
      <sheetName val="__2_3_27"/>
      <sheetName val="из_сем5"/>
      <sheetName val="поставка_сравн135"/>
      <sheetName val="Инв_вл_тыс_ед2"/>
      <sheetName val="Добыча_нефти44"/>
      <sheetName val="14_1_2_2_(Услуги_связи)5"/>
      <sheetName val="7_12"/>
      <sheetName val="2_2_ОтклОТМ2"/>
      <sheetName val="1_3_2_ОТМ2"/>
      <sheetName val="1кв__2"/>
      <sheetName val="2кв_2"/>
      <sheetName val="Статьи_затрат2"/>
      <sheetName val="__2_3_28"/>
      <sheetName val="3_ФОТ2"/>
      <sheetName val="Сдача_2"/>
      <sheetName val="МО_00122"/>
      <sheetName val="1,3_новая2"/>
      <sheetName val="12_из_57_АЗС2"/>
      <sheetName val="I_KEY_INFORMATION4"/>
      <sheetName val="ввод-вывод_ОС_авг2004-_20054"/>
      <sheetName val="13_NGDO2"/>
      <sheetName val="жд_тарифы2"/>
      <sheetName val="сырье_и_материалы2"/>
      <sheetName val="L-1_(БРК)2"/>
      <sheetName val="Resp__2_2"/>
      <sheetName val="2_БО_(тенге)2"/>
      <sheetName val="Список_инв__недвижимости_с_нор2"/>
      <sheetName val="1_класс2"/>
      <sheetName val="2_класс2"/>
      <sheetName val="3_класс2"/>
      <sheetName val="4_класс2"/>
      <sheetName val="5_класс2"/>
      <sheetName val="I__Прогноз_доходов2"/>
      <sheetName val="Input_TD2"/>
      <sheetName val="Содерж_сов_дир2"/>
      <sheetName val="Изменяемые_данные2"/>
      <sheetName val="мат_расходы2"/>
      <sheetName val="факт_2005_г_2"/>
      <sheetName val="ИП_ДО_БЛ_2"/>
      <sheetName val="аренда_цс2"/>
      <sheetName val="2007_0,012"/>
      <sheetName val="Исх_данные2"/>
      <sheetName val="Лист_12"/>
      <sheetName val="Лист1_(3)2"/>
      <sheetName val="на_31_12_07_(4)2"/>
      <sheetName val="CIP_Dec_20062"/>
      <sheetName val="2_БО2"/>
      <sheetName val="Income_$2"/>
      <sheetName val="10_БО_(kzt)2"/>
      <sheetName val="SAD_Schedule2"/>
      <sheetName val="A4_1002"/>
      <sheetName val="подготовка_кадр_2"/>
      <sheetName val="авансы_выданные-12"/>
      <sheetName val="Объемы_газ2"/>
      <sheetName val="Титульный_лист2"/>
      <sheetName val="баланс_Ф102"/>
      <sheetName val="к_адм_и_предст2"/>
      <sheetName val="Предст_расходы2"/>
      <sheetName val="инфор_усл2"/>
      <sheetName val="Юр_усл2"/>
      <sheetName val="Аренда_офиса2"/>
      <sheetName val="Предст_Москва_2"/>
      <sheetName val="Kozh_Prod2"/>
      <sheetName val="Alibek_Prod2"/>
      <sheetName val="хим_К2"/>
      <sheetName val="хим_А-ла2"/>
      <sheetName val="Sales_Exp-s2"/>
      <sheetName val="Cost_center2"/>
      <sheetName val="Сот_связь2"/>
      <sheetName val="Well_CAPEX2"/>
      <sheetName val="Prod-n_график2"/>
      <sheetName val="Себест_А2"/>
      <sheetName val="Себест_(К)2"/>
      <sheetName val="себест_на_ед2"/>
      <sheetName val="ГСМ_А2"/>
      <sheetName val="ГСМ_К2"/>
      <sheetName val="МАТРИЦА_ЗАТРАТ2"/>
      <sheetName val="CASH_прямой_метод2"/>
      <sheetName val="Кап_з-ты2"/>
      <sheetName val="З_пл2"/>
      <sheetName val="Налоги_по_зп2"/>
      <sheetName val="Усл_стор2"/>
      <sheetName val="Свод_налогов2"/>
      <sheetName val="Обслуживание_ВС2"/>
      <sheetName val="Стр_затрат2"/>
      <sheetName val="Доли_Акционеров2"/>
      <sheetName val="Profit_&amp;_Loss_Total2"/>
      <sheetName val="TB_20052"/>
      <sheetName val="GAAP_TB_31_12_01__detail_p&amp;l2"/>
      <sheetName val="1_1_Паспорт2"/>
      <sheetName val="1_401_22"/>
      <sheetName val="ТЭП_старая2"/>
      <sheetName val="д_7_0012"/>
      <sheetName val="постоянные_затраты2"/>
      <sheetName val="пожар_охрана2"/>
      <sheetName val="Об-я_св-а2"/>
      <sheetName val="рев_на_09_06_2"/>
      <sheetName val="Бал__тов__пр_-12"/>
      <sheetName val="форма_3_смета_затрат2"/>
      <sheetName val="4_Налоги2"/>
      <sheetName val="базовые_допущения2"/>
      <sheetName val="РСза_6-м_20122"/>
      <sheetName val="Справка_ИЦА2"/>
      <sheetName val="Способ_закупки2"/>
      <sheetName val="Отпуск_продукции2"/>
      <sheetName val="Заявлени+сдач_обх_по_22_02_121"/>
      <sheetName val="K_100_LS_(2)1"/>
      <sheetName val="H3_300_(2)1"/>
      <sheetName val="K_300_RFD_(2)1"/>
      <sheetName val="баки__2_1"/>
      <sheetName val="МодельППП_(Свод)1"/>
      <sheetName val="Loans_out1"/>
      <sheetName val="Форма2_xls1"/>
      <sheetName val="5NK_2"/>
      <sheetName val="по_2007_году_план_на_2008_год2"/>
      <sheetName val="Труд_1"/>
      <sheetName val="14_1_2_2__Услуги_связи_2"/>
      <sheetName val="общ_фонд__1"/>
      <sheetName val="МАТЕР_433,4521"/>
      <sheetName val="исп_см_2"/>
      <sheetName val="План_произв-ва_(мес_)_(бюджет)1"/>
      <sheetName val="Prelim_Cost2"/>
      <sheetName val="спр__АРЕМ1"/>
      <sheetName val="Официальные_курсы1"/>
      <sheetName val="1__Доходы1"/>
      <sheetName val="АУП_командировочные1"/>
      <sheetName val="БиВи_(290)1"/>
      <sheetName val="Test_of_FA_Installation1"/>
      <sheetName val="ремонт_251"/>
      <sheetName val="пр_6_дох1"/>
      <sheetName val="Касс_книга1"/>
      <sheetName val="Кнфиг_сетка1"/>
      <sheetName val="СВОД_Логистика1"/>
      <sheetName val="PP&amp;E_mvt_for_20031"/>
      <sheetName val="Treatment_Summary2"/>
      <sheetName val="BS_new1"/>
      <sheetName val="6НК-cт_1"/>
      <sheetName val="вход_параметры2"/>
      <sheetName val="L-1_Займ_БРК_инвест_цели2"/>
      <sheetName val="1Утв_ТК__Capex_07_2"/>
      <sheetName val="Фонд_15гор2"/>
      <sheetName val="Фонд_Кар-с2"/>
      <sheetName val="Фонд_Купола2"/>
      <sheetName val="Фонд_14_гор_2"/>
      <sheetName val="Фонд_16_гор_2"/>
      <sheetName val="Фонд_17_гор_2"/>
      <sheetName val="Фонд_18_гор_2"/>
      <sheetName val="Add-s_test2"/>
      <sheetName val="май_2031"/>
      <sheetName val="Базовые_данные2"/>
      <sheetName val="Зам_нгду-11"/>
      <sheetName val="Зам_ОЭПУ(доб)1"/>
      <sheetName val="тех_режим1"/>
      <sheetName val="Зам_нгду-2(наг)1"/>
      <sheetName val="исходные_данные1"/>
      <sheetName val="общие_данные1"/>
      <sheetName val="450_(2)1"/>
      <sheetName val="2_8__стр-ра_себестоимости1"/>
      <sheetName val="Спр__пласт1"/>
      <sheetName val="Р_11__пр_11_11"/>
      <sheetName val="Справка_1"/>
      <sheetName val="распределение_модели1"/>
      <sheetName val="Евкарпиди_1"/>
      <sheetName val="без_НДС1"/>
      <sheetName val="Форма_181"/>
      <sheetName val="8180_(8181,8182)1"/>
      <sheetName val="Собственный_капитал1"/>
      <sheetName val="цхл_20041"/>
      <sheetName val="МУНАЙТАС_L-11"/>
      <sheetName val="анализ_кт1"/>
      <sheetName val="Лв_1715_(сб)1"/>
      <sheetName val="_2"/>
      <sheetName val="1_(2)"/>
      <sheetName val="2008 ГСМ"/>
      <sheetName val="канц"/>
      <sheetName val="Плата за загрязнение "/>
      <sheetName val="Типогра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/>
      <sheetData sheetId="369" refreshError="1"/>
      <sheetData sheetId="370" refreshError="1"/>
      <sheetData sheetId="371" refreshError="1"/>
      <sheetData sheetId="372" refreshError="1"/>
      <sheetData sheetId="373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>
        <row r="13">
          <cell r="C13" t="str">
            <v/>
          </cell>
        </row>
      </sheetData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/>
      <sheetData sheetId="736"/>
      <sheetData sheetId="737"/>
      <sheetData sheetId="738"/>
      <sheetData sheetId="739"/>
      <sheetData sheetId="740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 refreshError="1"/>
      <sheetData sheetId="1205" refreshError="1"/>
      <sheetData sheetId="1206" refreshError="1"/>
      <sheetData sheetId="1207" refreshError="1"/>
    </sheetDataSet>
  </externalBook>
</externalLink>
</file>

<file path=xl/externalLinks/externalLink3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Index"/>
      <sheetName val="Legend"/>
      <sheetName val="Help"/>
      <sheetName val="Control"/>
      <sheetName val="JV KPIs"/>
      <sheetName val="VAT"/>
      <sheetName val="M-CF"/>
      <sheetName val="Financial gap_Presentation"/>
      <sheetName val="Financing"/>
      <sheetName val="Financing_3%"/>
      <sheetName val="Financing_2%"/>
      <sheetName val="Comparison of 5,3,2%"/>
      <sheetName val="KPIs by segments F2"/>
      <sheetName val="KPIs by segments P7"/>
      <sheetName val="Altel P&amp;L"/>
      <sheetName val="MTS P&amp;L"/>
      <sheetName val="Macro stats"/>
      <sheetName val="Comparison vs F2"/>
      <sheetName val="Comparison vs BU Int (N6)"/>
      <sheetName val="Comparison vs P6"/>
      <sheetName val="NJVB_C changes"/>
      <sheetName val="Comparison vs BU ext"/>
      <sheetName val="Comparison vs P6N"/>
      <sheetName val="Comparison vs JPM"/>
      <sheetName val="Comparison vs JPM (ex FMS sub )"/>
      <sheetName val="Comparison vs Original P7"/>
      <sheetName val="F3 17 vs BU 2018"/>
      <sheetName val="Comparison vs P7 NJVB"/>
      <sheetName val="Comparison vs F1"/>
      <sheetName val="CAPEX"/>
      <sheetName val="Comparison vs BUint monthly"/>
      <sheetName val="KPIs Total"/>
      <sheetName val="Estimate Altel HC"/>
      <sheetName val="AC ALTEL 1601-1602"/>
      <sheetName val="Market"/>
      <sheetName val="FMS"/>
      <sheetName val="License 500+"/>
      <sheetName val="CAPEX comparison to JPM"/>
      <sheetName val="Changes YoY"/>
      <sheetName val="IS"/>
      <sheetName val="CIT"/>
      <sheetName val="Sales Budget"/>
      <sheetName val="Production Budget"/>
      <sheetName val="S&amp;M Budget"/>
      <sheetName val="Payroll&amp;HR Budget"/>
      <sheetName val="BIT Budget"/>
      <sheetName val="Administrative Budget"/>
      <sheetName val="Investing Budget"/>
      <sheetName val="Intercompany Budget"/>
      <sheetName val="Fixed assets"/>
      <sheetName val="Depreciation"/>
      <sheetName val="Risks&amp;Opprt"/>
      <sheetName val="Financing Budget"/>
      <sheetName val="check COGNOS import (ALL)_from "/>
      <sheetName val="COGNOS import (ALL)"/>
      <sheetName val="COGNOS import (segments)"/>
      <sheetName val="Cognos Check"/>
      <sheetName val="FOREX effect"/>
      <sheetName val="KT discounting"/>
      <sheetName val="Hidden"/>
      <sheetName val="  2.3.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AA4">
            <v>2581163.740951282</v>
          </cell>
        </row>
      </sheetData>
      <sheetData sheetId="10"/>
      <sheetData sheetId="11"/>
      <sheetData sheetId="12"/>
      <sheetData sheetId="13"/>
      <sheetData sheetId="14">
        <row r="121">
          <cell r="Z121">
            <v>7229.0595116790837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7">
          <cell r="P7" t="e">
            <v>#REF!</v>
          </cell>
        </row>
      </sheetData>
      <sheetData sheetId="25"/>
      <sheetData sheetId="26">
        <row r="7">
          <cell r="D7">
            <v>1.4180123361330699</v>
          </cell>
        </row>
      </sheetData>
      <sheetData sheetId="27"/>
      <sheetData sheetId="28"/>
      <sheetData sheetId="29"/>
      <sheetData sheetId="30">
        <row r="19">
          <cell r="C19" t="str">
            <v>TOTAL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6">
          <cell r="K6">
            <v>46311.886280000006</v>
          </cell>
        </row>
      </sheetData>
      <sheetData sheetId="41"/>
      <sheetData sheetId="42">
        <row r="28">
          <cell r="AC28">
            <v>451029.31482535833</v>
          </cell>
        </row>
      </sheetData>
      <sheetData sheetId="43">
        <row r="12">
          <cell r="AT12">
            <v>3578764.8963139467</v>
          </cell>
        </row>
      </sheetData>
      <sheetData sheetId="44"/>
      <sheetData sheetId="45">
        <row r="8">
          <cell r="K8">
            <v>78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19">
          <cell r="S19">
            <v>6915618</v>
          </cell>
        </row>
      </sheetData>
      <sheetData sheetId="56"/>
      <sheetData sheetId="57">
        <row r="38">
          <cell r="Q38">
            <v>1984148</v>
          </cell>
        </row>
      </sheetData>
      <sheetData sheetId="58"/>
      <sheetData sheetId="59"/>
      <sheetData sheetId="60" refreshError="1"/>
      <sheetData sheetId="61" refreshError="1"/>
    </sheetDataSet>
  </externalBook>
</externalLink>
</file>

<file path=xl/externalLinks/externalLink3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юнь"/>
      <sheetName val="Покупка 2004"/>
      <sheetName val="топливо"/>
      <sheetName val="Потребители"/>
      <sheetName val="Форма2"/>
      <sheetName val="Сдача "/>
      <sheetName val="Итоговая таблица"/>
      <sheetName val="Справка ИЦА"/>
      <sheetName val="  2.3.2"/>
      <sheetName val="Control"/>
      <sheetName val="поставка сравн13"/>
      <sheetName val="Осн"/>
      <sheetName val="Расчет2000Прямой"/>
      <sheetName val="всп"/>
      <sheetName val="Sheet1"/>
      <sheetName val="Запрос"/>
      <sheetName val="month"/>
      <sheetName val="Лист2"/>
      <sheetName val="Бюджет"/>
      <sheetName val="Списки"/>
      <sheetName val="УО"/>
      <sheetName val="СН июнь_2004г."/>
      <sheetName val="Set-up"/>
      <sheetName val="Содержание"/>
      <sheetName val="Hidden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танты"/>
      <sheetName val="ЦРП №1"/>
      <sheetName val="ЦРП №2"/>
      <sheetName val="ПЭТ"/>
      <sheetName val="КЕГИ"/>
      <sheetName val="БАНКА"/>
      <sheetName val="Разлив_Зап_26.05.032"/>
      <sheetName val="финпл "/>
      <sheetName val="База"/>
      <sheetName val="Актив(1)"/>
      <sheetName val="класс"/>
      <sheetName val="справка"/>
      <sheetName val="A-20"/>
      <sheetName val="Лист3"/>
      <sheetName val="FA Movement "/>
      <sheetName val="depreciation testing"/>
      <sheetName val="DDS Data"/>
      <sheetName val="t0_name"/>
      <sheetName val="Add-s test"/>
      <sheetName val="Март"/>
      <sheetName val="Сентябрь"/>
      <sheetName val="Январь"/>
      <sheetName val="исп.см."/>
      <sheetName val="Control"/>
      <sheetName val="топливо"/>
      <sheetName val="Потребители"/>
    </sheetNames>
    <sheetDataSet>
      <sheetData sheetId="0" refreshError="1">
        <row r="3">
          <cell r="A3" t="str">
            <v>"Славутич"</v>
          </cell>
          <cell r="B3" t="str">
            <v>"Славутич"</v>
          </cell>
          <cell r="C3" t="str">
            <v>"Хм.Світле" (1 л.)</v>
          </cell>
          <cell r="D3" t="str">
            <v>"Славутич" (30 л.)</v>
          </cell>
          <cell r="E3" t="str">
            <v>"Славутич" (0,33 л.)</v>
          </cell>
        </row>
        <row r="4">
          <cell r="A4" t="str">
            <v>"Славутич Класичне"</v>
          </cell>
          <cell r="B4" t="str">
            <v>"Славутич Класичне"</v>
          </cell>
          <cell r="C4" t="str">
            <v>"Хм.Мицне" (1 л.)</v>
          </cell>
          <cell r="D4" t="str">
            <v>"Хмiльне свiтле" (50 л.)</v>
          </cell>
        </row>
        <row r="5">
          <cell r="A5" t="str">
            <v>"Славутич Свiтле"</v>
          </cell>
          <cell r="B5" t="str">
            <v>"Славутич Свiтле"</v>
          </cell>
          <cell r="C5" t="str">
            <v>"Хм.Медове" (1 л.)</v>
          </cell>
          <cell r="D5" t="str">
            <v>"Туборг" (30л)</v>
          </cell>
        </row>
        <row r="6">
          <cell r="A6" t="str">
            <v>"Славутич Мiцне"</v>
          </cell>
          <cell r="B6" t="str">
            <v>"Славутич Мiцне"</v>
          </cell>
          <cell r="C6" t="str">
            <v>"Хм.Світле" (2 л.)</v>
          </cell>
        </row>
        <row r="7">
          <cell r="A7" t="str">
            <v>"Славутич Темне"</v>
          </cell>
          <cell r="B7" t="str">
            <v>"Славутич Темне"</v>
          </cell>
          <cell r="C7" t="str">
            <v>"Хм.Мицне" (2 л.)</v>
          </cell>
        </row>
        <row r="8">
          <cell r="A8" t="str">
            <v>"Туборг 0.33"</v>
          </cell>
          <cell r="B8" t="str">
            <v>"Славутич Екстра"</v>
          </cell>
          <cell r="C8" t="str">
            <v>"Славутич Світле" (0.5 л.)</v>
          </cell>
        </row>
        <row r="9">
          <cell r="A9" t="str">
            <v>"Запорізьке Орiгiнальне"</v>
          </cell>
          <cell r="B9" t="str">
            <v>"Туборг 0.5"</v>
          </cell>
          <cell r="C9" t="str">
            <v>"Пепси (0.5 л.)"</v>
          </cell>
        </row>
        <row r="10">
          <cell r="A10" t="str">
            <v>"Запорізьке Традицiйне"</v>
          </cell>
          <cell r="B10" t="str">
            <v>"Львiвське Премiум"</v>
          </cell>
          <cell r="C10" t="str">
            <v>"Мир. Оранж (0.5 л.)"</v>
          </cell>
        </row>
        <row r="11">
          <cell r="A11" t="str">
            <v>"Славутич Айс" (0,33 л.)</v>
          </cell>
          <cell r="B11" t="str">
            <v>"Львівське 1715"</v>
          </cell>
          <cell r="C11" t="str">
            <v>"Мир. Лимон (0.5 л.)"</v>
          </cell>
        </row>
        <row r="12">
          <cell r="A12" t="str">
            <v>"Святкове"</v>
          </cell>
          <cell r="B12" t="str">
            <v>"Львiвське міцне"</v>
          </cell>
          <cell r="C12" t="str">
            <v>"Мир. Грейпф (0.5 л.)"</v>
          </cell>
        </row>
        <row r="13">
          <cell r="A13" t="str">
            <v>"Пепси 0.33"</v>
          </cell>
          <cell r="B13" t="str">
            <v>"Славутич Безалкогольное"</v>
          </cell>
          <cell r="C13" t="str">
            <v>"7АП (0.5 л.)"</v>
          </cell>
        </row>
        <row r="14">
          <cell r="A14" t="str">
            <v>"Мир. Оранж 0.33"</v>
          </cell>
          <cell r="C14" t="str">
            <v>"Пепси Твист (0.5 л.)"</v>
          </cell>
        </row>
        <row r="15">
          <cell r="A15" t="str">
            <v>"Мир. Лимон 0.33"</v>
          </cell>
          <cell r="C15" t="str">
            <v>"Пепси (1 л.)"</v>
          </cell>
        </row>
        <row r="16">
          <cell r="A16" t="str">
            <v>"Пепси Твист 0.33"</v>
          </cell>
          <cell r="C16" t="str">
            <v>"Мир. Оранж (1 л.)"</v>
          </cell>
        </row>
        <row r="17">
          <cell r="C17" t="str">
            <v>"Мир. Лимон (1 л.)"</v>
          </cell>
        </row>
        <row r="18">
          <cell r="C18" t="str">
            <v>"Мир. Грейпф (1.0 л.)"</v>
          </cell>
        </row>
        <row r="19">
          <cell r="C19" t="str">
            <v>"7АП (1 л.)"</v>
          </cell>
        </row>
        <row r="20">
          <cell r="C20" t="str">
            <v>"Пепси Твист (1 л.)"</v>
          </cell>
        </row>
        <row r="21">
          <cell r="C21" t="str">
            <v>"Пепси (2 л.)"</v>
          </cell>
        </row>
        <row r="22">
          <cell r="C22" t="str">
            <v>"Мир. Оранж (2 л.)"</v>
          </cell>
        </row>
        <row r="23">
          <cell r="C23" t="str">
            <v>"Мир. Лимон (2 л.)"</v>
          </cell>
        </row>
        <row r="24">
          <cell r="C24" t="str">
            <v>"Мир. Грейпф (2.0 л.)"</v>
          </cell>
        </row>
        <row r="25">
          <cell r="C25" t="str">
            <v>"7АП (2 л.)"</v>
          </cell>
        </row>
        <row r="26">
          <cell r="C26" t="str">
            <v>"Пепси Твист (2 л.)"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танты"/>
      <sheetName val="Розлив"/>
      <sheetName val="Пляшковий цех"/>
      <sheetName val="Кеговий цех"/>
      <sheetName val="класс"/>
      <sheetName val="д.7.001"/>
      <sheetName val="Нормативы"/>
      <sheetName val="Movement"/>
      <sheetName val="  2.3.2"/>
      <sheetName val="t12_1"/>
      <sheetName val="J-55"/>
      <sheetName val="Розлив_ЛП_19.05.032"/>
    </sheetNames>
    <sheetDataSet>
      <sheetData sheetId="0" refreshError="1">
        <row r="3">
          <cell r="C3" t="str">
            <v>Ф. пл./ф. ящ.</v>
          </cell>
        </row>
        <row r="4">
          <cell r="C4" t="str">
            <v>Ф. пл./євро ящ.</v>
          </cell>
        </row>
        <row r="5">
          <cell r="C5" t="str">
            <v>Євро пл./ф. ящ.</v>
          </cell>
        </row>
        <row r="6">
          <cell r="C6" t="str">
            <v>Євро пл./євро ящ.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 "/>
      <sheetName val="Содержание"/>
      <sheetName val="KMG"/>
      <sheetName val="1ГО"/>
      <sheetName val="2ГО"/>
      <sheetName val="Справка"/>
      <sheetName val="Dictionaries"/>
      <sheetName val="Форма2"/>
      <sheetName val="Форма1"/>
      <sheetName val="Запрос"/>
      <sheetName val="month"/>
      <sheetName val="Лист2"/>
      <sheetName val="топливо"/>
      <sheetName val="Потребители"/>
      <sheetName val="Константы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О_мес"/>
      <sheetName val="ЗАО_н.ит"/>
      <sheetName val="ПО_мес"/>
      <sheetName val="ПО_н.ит"/>
      <sheetName val="ВО_мес"/>
      <sheetName val="ВО_н.ит"/>
      <sheetName val="ВД_мес"/>
      <sheetName val="ВД_н.ит"/>
      <sheetName val="ПТ_мес"/>
      <sheetName val="ПТ_н.ит"/>
      <sheetName val="РТК_мес"/>
      <sheetName val="РТК_н.ит"/>
      <sheetName val="КН_мес"/>
      <sheetName val="КН_н.ит"/>
      <sheetName val="ТН_мес"/>
      <sheetName val="ТН_н.ит"/>
      <sheetName val="МК_мес"/>
      <sheetName val="МК_н.ит"/>
      <sheetName val="ВНГК_мес"/>
      <sheetName val="ВНГК_н.ит"/>
      <sheetName val="ВНГ_мес"/>
      <sheetName val="ВНГ_н.ит"/>
      <sheetName val="Лист2"/>
      <sheetName val="Служебный"/>
      <sheetName val="Осн"/>
      <sheetName val="Запрос"/>
      <sheetName val="month"/>
      <sheetName val="Gen Data"/>
      <sheetName val="Sheet1"/>
      <sheetName val="топливо"/>
      <sheetName val="Потребители"/>
      <sheetName val="Пок"/>
      <sheetName val="всп"/>
      <sheetName val="Свод_3БО"/>
      <sheetName val="3БО расшифровка"/>
      <sheetName val="Оценка по мес."/>
      <sheetName val="ГБ"/>
      <sheetName val="факт 2020"/>
      <sheetName val="ПР"/>
      <sheetName val="ПР_свод"/>
      <sheetName val="адм"/>
      <sheetName val="Адм_свод"/>
      <sheetName val="3БО_данные"/>
      <sheetName val="3БО_отчет"/>
      <sheetName val="M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B4" t="str">
            <v>Отчетный период 2  месяц 2021 г.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externalLinks/externalLink3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чн2"/>
      <sheetName val="Лист3"/>
      <sheetName val="Трейдинг_Фин_рез_4"/>
      <sheetName val="ОборБалФормОтч"/>
      <sheetName val="IS"/>
      <sheetName val="Sheet1"/>
      <sheetName val="I. Прогноз доходов"/>
      <sheetName val="Ос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2000обратный"/>
      <sheetName val="1500"/>
      <sheetName val="2000"/>
      <sheetName val="3000 (1)"/>
      <sheetName val="3000 (2)"/>
      <sheetName val="Оклады"/>
      <sheetName val="Расчет2000Прямой"/>
      <sheetName val="СоцНалог"/>
      <sheetName val="СоцНалог (2)"/>
      <sheetName val="2000РасчетСхема"/>
      <sheetName val="СхемаОплаты"/>
      <sheetName val="РасчетПоСхеме"/>
      <sheetName val="топливо"/>
      <sheetName val="Потребители"/>
      <sheetName val="Sheet1"/>
      <sheetName val="Осн"/>
      <sheetName val="ОборБалФормОтч"/>
      <sheetName val="Запрос"/>
      <sheetName val="month"/>
      <sheetName val="Лист2"/>
      <sheetName val="Пок"/>
      <sheetName val="_ 2_3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ставка сравн13"/>
      <sheetName val="Уголь (быт_произ)"/>
      <sheetName val="Диз топ котел (быт_произ)"/>
      <sheetName val="Лист3"/>
      <sheetName val="точн2"/>
      <sheetName val="ввод-вывод ОС авг2004- 2005"/>
      <sheetName val="list"/>
      <sheetName val="Hidden"/>
      <sheetName val="Sheet1"/>
      <sheetName val="д.7.001"/>
      <sheetName val="Добыча нефти4"/>
      <sheetName val="450 (2)"/>
      <sheetName val="ДС МЗК"/>
      <sheetName val="#ССЫЛКА"/>
      <sheetName val="ЕдИзм"/>
      <sheetName val="из сем"/>
      <sheetName val="СписокТЭП"/>
      <sheetName val="Книга2"/>
      <sheetName val="ФП"/>
      <sheetName val="Форма2"/>
      <sheetName val="I. Прогноз доходов"/>
      <sheetName val="H"/>
      <sheetName val="2@"/>
      <sheetName val="450"/>
      <sheetName val="Накл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"/>
      <sheetName val="СН"/>
      <sheetName val="2006"/>
      <sheetName val="Потр., СН"/>
      <sheetName val="Итоговая таблица"/>
      <sheetName val="Пок"/>
      <sheetName val="поставка сравн13"/>
      <sheetName val="Лист3"/>
      <sheetName val="точн2"/>
      <sheetName val="Потребители"/>
      <sheetName val="Sheet1"/>
      <sheetName val="п11"/>
      <sheetName val="п23"/>
      <sheetName val="п25"/>
      <sheetName val="п26"/>
      <sheetName val="п31"/>
      <sheetName val="п4"/>
      <sheetName val="п5"/>
      <sheetName val="п7"/>
      <sheetName val="п8"/>
      <sheetName val="п25ЦТАИ"/>
      <sheetName val="элементы"/>
      <sheetName val="флормиро"/>
      <sheetName val="Форма 7.1."/>
      <sheetName val="Форма 7 (2)"/>
      <sheetName val="Форма 7 балансировка (2)"/>
      <sheetName val="Форма 7 балансировка"/>
      <sheetName val="Лист1"/>
      <sheetName val="Форма 7 пр"/>
      <sheetName val="Лист2"/>
      <sheetName val="Форма 1"/>
      <sheetName val="Форма 2"/>
      <sheetName val="Форма 2.1."/>
      <sheetName val="Форма 3"/>
      <sheetName val="Форма 3.1"/>
      <sheetName val="Форма3.2"/>
      <sheetName val="Форма3.3"/>
      <sheetName val="Форма3.4"/>
      <sheetName val="Форма3.5"/>
      <sheetName val="Форма3.6"/>
      <sheetName val="Форма3.7"/>
      <sheetName val="Форма3.8"/>
      <sheetName val="Форма3.9"/>
      <sheetName val="Форма 3.10"/>
      <sheetName val="Форма4"/>
      <sheetName val="Форма5"/>
      <sheetName val="Форма5.1"/>
      <sheetName val="Форма5.2"/>
      <sheetName val="Форма6"/>
      <sheetName val="Форма6.1"/>
      <sheetName val="Форма 7."/>
      <sheetName val="Форма 7 фин"/>
      <sheetName val="Форма 7 кас (2)"/>
      <sheetName val="Форма 7 кас (3)"/>
      <sheetName val="Форма 7 кас"/>
      <sheetName val="Форма 7 .1"/>
      <sheetName val="Форма7."/>
      <sheetName val="Форма 6стара"/>
      <sheetName val="Форма 7"/>
      <sheetName val="Форма 8"/>
      <sheetName val="Форма 11"/>
      <sheetName val="#ССЫЛКА"/>
      <sheetName val="Форма2"/>
      <sheetName val="Расчет2000Прямой"/>
      <sheetName val="NPV"/>
      <sheetName val="Форма1"/>
      <sheetName val="  2.3.2"/>
      <sheetName val="Справка ИЦА"/>
      <sheetName val="Бюджет"/>
      <sheetName val="6мес ---&gt;"/>
      <sheetName val="План"/>
      <sheetName val="Свод за месяц"/>
      <sheetName val="Спр_ пласт"/>
      <sheetName val="Сдача "/>
      <sheetName val="N_SVOD"/>
      <sheetName val="Блоки"/>
      <sheetName val="1П-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3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7"/>
      <sheetName val="Мойка"/>
      <sheetName val="лит-ра"/>
      <sheetName val="КомРасходы"/>
      <sheetName val="ЭлектроСчетчик"/>
      <sheetName val="Хозрасходы"/>
      <sheetName val="обучение"/>
      <sheetName val="Спорт"/>
      <sheetName val="налог земля"/>
      <sheetName val="празд"/>
      <sheetName val="аренда"/>
      <sheetName val="Реклама"/>
      <sheetName val="АвтоРемонт"/>
      <sheetName val="информационные услуги"/>
      <sheetName val="ГСМ"/>
      <sheetName val="Абонплата"/>
      <sheetName val="подписка"/>
      <sheetName val="прочие"/>
      <sheetName val="ногый лист"/>
      <sheetName val="Форма2"/>
      <sheetName val="Бюджет"/>
      <sheetName val="NPV"/>
      <sheetName val="Итоговая таблица"/>
      <sheetName val="Расчет2000Прямой"/>
      <sheetName val="потр"/>
      <sheetName val="СН"/>
      <sheetName val="Сдача "/>
      <sheetName val="Потребители"/>
      <sheetName val="поставка сравн13"/>
      <sheetName val="Форма1"/>
      <sheetName val="Лист3"/>
      <sheetName val="налог_земля"/>
      <sheetName val="информационные_услуги"/>
      <sheetName val="ногый_лист"/>
      <sheetName val="Сдача_"/>
      <sheetName val="Итоговая_таблица"/>
      <sheetName val="поставка_сравн13"/>
      <sheetName val="НовыеРасчеты"/>
      <sheetName val="ожид ФОТ_2010_форма1"/>
      <sheetName val="свод ФОТ"/>
      <sheetName val="Баланс"/>
      <sheetName val="топливо"/>
      <sheetName val="канц"/>
      <sheetName val="Добычанефти4"/>
      <sheetName val="поставкасравн13"/>
      <sheetName val="п11"/>
      <sheetName val="п23"/>
      <sheetName val="п25"/>
      <sheetName val="п26"/>
      <sheetName val="п31"/>
      <sheetName val="п4"/>
      <sheetName val="п5"/>
      <sheetName val="п7"/>
      <sheetName val="п8"/>
      <sheetName val="п25ЦТАИ"/>
      <sheetName val="Лист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м1"/>
      <sheetName val="План-год(копия)"/>
      <sheetName val="План-месяц"/>
      <sheetName val="Парма"/>
      <sheetName val="Майкор"/>
      <sheetName val="ПДДНиГ"/>
      <sheetName val="Кама"/>
      <sheetName val="ВДО"/>
      <sheetName val="Пром2"/>
      <sheetName val="ВАТОЙЛ"/>
      <sheetName val="РТК"/>
      <sheetName val="ВНД"/>
      <sheetName val="ВНГ"/>
      <sheetName val="ТОТИ"/>
      <sheetName val="ВНГК"/>
      <sheetName val="Текс"/>
      <sheetName val="Факт-год(копия)"/>
      <sheetName val="План-год"/>
      <sheetName val="Байтек"/>
      <sheetName val="АмКоми"/>
      <sheetName val="Шатовка"/>
      <sheetName val="Лист2"/>
      <sheetName val="МежКрут"/>
      <sheetName val="Меж+Крут"/>
      <sheetName val="агрег.План-месяц"/>
      <sheetName val="агрег.План-год(копия)"/>
      <sheetName val="агрег.Факт-год(копия)"/>
      <sheetName val="КамаПром1"/>
      <sheetName val="КамаПром2"/>
      <sheetName val="Пром1(сВНГК)"/>
      <sheetName val="сравнение"/>
      <sheetName val="УралОйл"/>
      <sheetName val="Служебный"/>
      <sheetName val="ПдднПром3"/>
      <sheetName val="КамаПром3"/>
      <sheetName val="ВатойлВат"/>
      <sheetName val="ВатойлКоч"/>
      <sheetName val="ПдднПром1"/>
      <sheetName val="ПдднПром2"/>
      <sheetName val="ПдднПром4"/>
      <sheetName val="ЛПН"/>
      <sheetName val="Аксаитово"/>
      <sheetName val="Тулва"/>
      <sheetName val="Форма2"/>
      <sheetName val="Сдача "/>
      <sheetName val="Исходные данные"/>
      <sheetName val="Итоговая таблица"/>
      <sheetName val="Потребители"/>
      <sheetName val="потр"/>
      <sheetName val="СН"/>
      <sheetName val="Sheet1"/>
      <sheetName val="поставка сравн13"/>
      <sheetName val="Assump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3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Ведомость"/>
      <sheetName val="линии"/>
      <sheetName val="Потребители"/>
      <sheetName val="нагр.МВт"/>
      <sheetName val="Блоки"/>
      <sheetName val="Показатели январь"/>
      <sheetName val="сут.баланс по РДЦ"/>
      <sheetName val="Пок"/>
      <sheetName val="потр"/>
      <sheetName val="СН"/>
      <sheetName val="Сдача "/>
      <sheetName val="Форма2"/>
      <sheetName val="Итоговая таблица"/>
      <sheetName val="Справочник"/>
      <sheetName val="Отчет 5П"/>
      <sheetName val="Исходные данные"/>
      <sheetName val="Бак 1"/>
      <sheetName val="Бак2"/>
      <sheetName val="Бак 3"/>
      <sheetName val="Бак № 8"/>
      <sheetName val="Бак №9"/>
      <sheetName val="Бак №10"/>
      <sheetName val="Бак12"/>
      <sheetName val="Бак № 11 "/>
      <sheetName val="Бак 6"/>
      <sheetName val="Бак 7"/>
      <sheetName val="Эксплуат.затраты"/>
      <sheetName val="э.энергия"/>
      <sheetName val="поставка сравн13"/>
      <sheetName val="топливо"/>
      <sheetName val="1кв. "/>
      <sheetName val="2кв."/>
      <sheetName val="Хранение мазута"/>
      <sheetName val="Sheet1"/>
      <sheetName val="Лист3"/>
      <sheetName val="  2.3.2"/>
      <sheetName val="без НДС"/>
      <sheetName val="Форма1"/>
      <sheetName val="Sheet5"/>
      <sheetName val="Плата за загрязнение "/>
      <sheetName val="Типограф"/>
      <sheetName val="Database (RUR)Mar YTD"/>
      <sheetName val="#ССЫЛКА"/>
    </sheetNames>
    <sheetDataSet>
      <sheetData sheetId="0">
        <row r="3">
          <cell r="A3">
            <v>1</v>
          </cell>
        </row>
      </sheetData>
      <sheetData sheetId="1">
        <row r="3">
          <cell r="A3">
            <v>1</v>
          </cell>
        </row>
      </sheetData>
      <sheetData sheetId="2">
        <row r="3">
          <cell r="A3">
            <v>1</v>
          </cell>
        </row>
      </sheetData>
      <sheetData sheetId="3" refreshError="1"/>
      <sheetData sheetId="4">
        <row r="3">
          <cell r="A3">
            <v>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">
          <cell r="A3">
            <v>1</v>
          </cell>
        </row>
      </sheetData>
      <sheetData sheetId="18">
        <row r="3">
          <cell r="A3">
            <v>1</v>
          </cell>
        </row>
      </sheetData>
      <sheetData sheetId="19">
        <row r="3">
          <cell r="A3">
            <v>1</v>
          </cell>
        </row>
      </sheetData>
      <sheetData sheetId="20">
        <row r="3">
          <cell r="A3">
            <v>1</v>
          </cell>
        </row>
      </sheetData>
      <sheetData sheetId="21">
        <row r="3">
          <cell r="A3">
            <v>1</v>
          </cell>
        </row>
      </sheetData>
      <sheetData sheetId="22"/>
      <sheetData sheetId="23"/>
      <sheetData sheetId="24">
        <row r="3">
          <cell r="A3">
            <v>1</v>
          </cell>
        </row>
      </sheetData>
      <sheetData sheetId="25">
        <row r="3">
          <cell r="A3">
            <v>1</v>
          </cell>
        </row>
      </sheetData>
      <sheetData sheetId="26">
        <row r="3">
          <cell r="A3">
            <v>1</v>
          </cell>
        </row>
      </sheetData>
      <sheetData sheetId="27">
        <row r="3">
          <cell r="A3">
            <v>1</v>
          </cell>
        </row>
      </sheetData>
      <sheetData sheetId="28">
        <row r="3">
          <cell r="A3">
            <v>1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ители"/>
      <sheetName val="топливо"/>
      <sheetName val="Справка КТГ"/>
      <sheetName val="ОЗП 2003-2004  "/>
      <sheetName val="Пок"/>
      <sheetName val="Comp06"/>
      <sheetName val="Расчет2000Прямой"/>
      <sheetName val="Ф3"/>
      <sheetName val="Предпр"/>
      <sheetName val="3НК"/>
      <sheetName val="Форма2"/>
      <sheetName val="qэтоп ПК "/>
      <sheetName val="qэтоп ТГМЕ газ"/>
      <sheetName val="qэтоп ТГМЕ мазут"/>
      <sheetName val="hк бр ПК"/>
      <sheetName val="hк бр ТГМЕ"/>
      <sheetName val="qтопсн  ПК"/>
      <sheetName val="qтопсн ТГМЕ газ "/>
      <sheetName val="qтопсн ТГМЕ мазут "/>
      <sheetName val="tух.нг  ПК "/>
      <sheetName val="tух.нг ТГМЕ газ "/>
      <sheetName val="tух.нг ТГМЕ мазут "/>
      <sheetName val="Этсн"/>
      <sheetName val="Dо.н (исх)"/>
      <sheetName val="эн.х-ки"/>
      <sheetName val="база данных"/>
      <sheetName val="макет уд. расх. "/>
      <sheetName val="тех.отчет"/>
      <sheetName val="Итого"/>
      <sheetName val="поставка сравн13"/>
      <sheetName val="всп"/>
      <sheetName val="_ 2_3_2"/>
      <sheetName val="линии"/>
      <sheetName val="счетчики"/>
      <sheetName val="свод"/>
      <sheetName val="  2.3.2"/>
      <sheetName val="Сдача "/>
      <sheetName val="Справка ИЦА"/>
      <sheetName val="Лист3"/>
      <sheetName val="УМГ 2004 г топливо"/>
      <sheetName val="1кв. "/>
      <sheetName val="2кв."/>
      <sheetName val="1 полуг"/>
      <sheetName val="Лист1"/>
      <sheetName val="NPV"/>
      <sheetName val="14.1.2.2.(Услуги связи)"/>
      <sheetName val="PP&amp;E mvt for 2003"/>
      <sheetName val="2БО"/>
      <sheetName val="План произв-ва (мес.) (бюджет)"/>
      <sheetName val="7НК"/>
      <sheetName val="из сем"/>
      <sheetName val="Преискурант"/>
      <sheetName val="Брутто"/>
      <sheetName val="Добычанефти4"/>
      <sheetName val="поставкасравн13"/>
      <sheetName val="6 NK"/>
      <sheetName val="Добыча нефти4"/>
      <sheetName val="Энергия"/>
      <sheetName val="Баланс"/>
      <sheetName val="1кв_ "/>
      <sheetName val="2кв_"/>
      <sheetName val="Sheet1"/>
      <sheetName val="Форма1"/>
      <sheetName val="факс(2008-2030)"/>
      <sheetName val="УМГ_2004_г_топливо"/>
      <sheetName val="1кв__"/>
      <sheetName val="2кв_1"/>
      <sheetName val="1_полуг"/>
      <sheetName val="14_1_2_2_(Услуги_связи)"/>
      <sheetName val="PP&amp;E_mvt_for_2003"/>
      <sheetName val="План_произв-ва_(мес_)_(бюджет)"/>
      <sheetName val="из_сем"/>
      <sheetName val="Добыча_нефти4"/>
      <sheetName val="поставка_сравн13"/>
      <sheetName val="6_NK"/>
      <sheetName val="1кв__1"/>
      <sheetName val="#ССЫЛКА"/>
      <sheetName val="2@"/>
      <sheetName val="Баланс на 01.10.05"/>
      <sheetName val="7.1"/>
      <sheetName val="март 2004г."/>
      <sheetName val="ЯНВ_99"/>
      <sheetName val="Плата за загрязнение "/>
      <sheetName val="Типограф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>
        <row r="14">
          <cell r="A14">
            <v>1</v>
          </cell>
        </row>
      </sheetData>
      <sheetData sheetId="66">
        <row r="14">
          <cell r="A14">
            <v>1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3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ка ИЦА"/>
      <sheetName val="Справка 2"/>
      <sheetName val="на 10.02.06"/>
      <sheetName val="потр"/>
      <sheetName val="СН"/>
      <sheetName val="1кв. "/>
      <sheetName val="2кв."/>
      <sheetName val="План произв-ва (мес.) (бюджет)"/>
      <sheetName val="Пок"/>
      <sheetName val="Исходные данные"/>
      <sheetName val="14.1.2.2.(Услуги связи)"/>
      <sheetName val="_ССЫЛКА"/>
      <sheetName val="Справка "/>
      <sheetName val="класс"/>
      <sheetName val="ЖГРЭС за 09.02.06"/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Добычанефти4"/>
      <sheetName val="поставкасравн13"/>
      <sheetName val="НД_Доходы скорр "/>
      <sheetName val="НД_Расходы"/>
      <sheetName val="Страхование ГПО работников"/>
      <sheetName val="NPV"/>
      <sheetName val="Sheet1"/>
      <sheetName val="Register"/>
      <sheetName val="FES"/>
      <sheetName val="Treatment Summary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к"/>
      <sheetName val="Субабоненты "/>
      <sheetName val="при остан."/>
      <sheetName val="баланс"/>
      <sheetName val="Акт выр."/>
      <sheetName val="перетоки"/>
      <sheetName val="п.Бух"/>
      <sheetName val="справка ПО"/>
      <sheetName val="п.ПЭО"/>
      <sheetName val="Эврика"/>
      <sheetName val="п.БМ"/>
      <sheetName val="п.Г_С"/>
      <sheetName val="п.ОЦ"/>
      <sheetName val="п.С_ОЦ"/>
      <sheetName val="Эн_К"/>
      <sheetName val="п.Ан"/>
      <sheetName val="&quot;Сен.&quot;"/>
      <sheetName val="IIп."/>
      <sheetName val="ЭЦ_Т"/>
      <sheetName val="Сулейманов"/>
      <sheetName val="Ремэнерго"/>
      <sheetName val="Изоляция"/>
      <sheetName val="Абдуллаева"/>
      <sheetName val="Потребители"/>
      <sheetName val="Блоки"/>
      <sheetName val="Форма2"/>
      <sheetName val="Сдача "/>
      <sheetName val="потр"/>
      <sheetName val="СН"/>
      <sheetName val="Бюджет"/>
      <sheetName val="Итоговая таблица"/>
      <sheetName val="Исходные данные"/>
      <sheetName val="Памятка"/>
      <sheetName val="Форма1"/>
      <sheetName val="Форма3"/>
      <sheetName val="Форма4"/>
      <sheetName val="Форма5"/>
      <sheetName val="Форма6"/>
      <sheetName val="Форма7"/>
      <sheetName val="Форма8"/>
      <sheetName val="поставка сравн13"/>
      <sheetName val="Лист3"/>
      <sheetName val="Sheet1"/>
      <sheetName val="form"/>
      <sheetName val="Расчет2000Прямой"/>
      <sheetName val="топливо"/>
      <sheetName val="Добыча нефти4"/>
      <sheetName val="7НК"/>
      <sheetName val="ОборБалФормОтч"/>
      <sheetName val="Осн"/>
      <sheetName val="1кв. "/>
      <sheetName val="2кв."/>
      <sheetName val="Январь"/>
      <sheetName val="Пр2"/>
      <sheetName val="Фин.обязат."/>
      <sheetName val="поставка_сравн13"/>
      <sheetName val="Итоговая_таблица"/>
      <sheetName val="Добыча_нефти4"/>
      <sheetName val="1кв__"/>
      <sheetName val="2кв_"/>
      <sheetName val="Фин_обязат_"/>
      <sheetName val="FES"/>
      <sheetName val="Акты декабрь"/>
      <sheetName val="коммун."/>
      <sheetName val="Sheet3"/>
      <sheetName val="Control"/>
      <sheetName val="Sheet5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6">
          <cell r="A6" t="str">
            <v>Генератор-1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3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Прогноз доходов"/>
      <sheetName val="МЗ"/>
      <sheetName val="Прогноз числа ОТА"/>
      <sheetName val="ISDN абоненты"/>
      <sheetName val="Прогноз трафика и такс"/>
      <sheetName val="Анализ трафика и такс"/>
      <sheetName val="Доходы-существ."/>
      <sheetName val="Доходы-новые"/>
      <sheetName val="Доходы-качество"/>
      <sheetName val="Доходы-ISDN"/>
      <sheetName val="Доходы-МСС"/>
      <sheetName val="Доходы-свод"/>
      <sheetName val="II. Аналитические таблицы"/>
      <sheetName val="Динамика ОТА"/>
      <sheetName val="Диаграммы ОТА"/>
      <sheetName val="Динамика такс (ФЛ)"/>
      <sheetName val="Динамика такс (ИП)"/>
      <sheetName val="Динамика такс (ЮЛ)"/>
      <sheetName val="Динамика такс (Общее)"/>
      <sheetName val="Динамика ISDN"/>
      <sheetName val="Такса Зоны Интернет"/>
      <sheetName val="% прочих доходов"/>
      <sheetName val="% спаренных"/>
      <sheetName val="Доходы на 1 ОТА"/>
      <sheetName val="III. Оценка внутр.среды"/>
      <sheetName val="Внутр.среда"/>
      <sheetName val="Рост ОТА"/>
      <sheetName val="Рост доходов"/>
      <sheetName val="IV. Исходные данные"/>
      <sheetName val="Описание проекта"/>
      <sheetName val="Описание сети - ПД"/>
      <sheetName val="Описание сети"/>
      <sheetName val="ОТА и ДЗ"/>
      <sheetName val="Движение ОТА"/>
      <sheetName val="Трафик и Доходы"/>
      <sheetName val="Точки продаж"/>
      <sheetName val="Форма2"/>
      <sheetName val="list"/>
      <sheetName val="поставка сравн13"/>
      <sheetName val="#ССЫЛКА"/>
      <sheetName val="Потребители"/>
      <sheetName val="Блоки"/>
      <sheetName val="I__Прогноз_доходов"/>
      <sheetName val="Прогноз_числа_ОТА"/>
      <sheetName val="ISDN_абоненты"/>
      <sheetName val="Прогноз_трафика_и_такс"/>
      <sheetName val="Анализ_трафика_и_такс"/>
      <sheetName val="Доходы-существ_"/>
      <sheetName val="II__Аналитические_таблицы"/>
      <sheetName val="Динамика_ОТА"/>
      <sheetName val="Диаграммы_ОТА"/>
      <sheetName val="Динамика_такс_(ФЛ)"/>
      <sheetName val="Динамика_такс_(ИП)"/>
      <sheetName val="Динамика_такс_(ЮЛ)"/>
      <sheetName val="Динамика_такс_(Общее)"/>
      <sheetName val="Динамика_ISDN"/>
      <sheetName val="Такса_Зоны_Интернет"/>
      <sheetName val="%_прочих_доходов"/>
      <sheetName val="%_спаренных"/>
      <sheetName val="Доходы_на_1_ОТА"/>
      <sheetName val="III__Оценка_внутр_среды"/>
      <sheetName val="Внутр_среда"/>
      <sheetName val="Рост_ОТА"/>
      <sheetName val="Рост_доходов"/>
      <sheetName val="IV__Исходные_данные"/>
      <sheetName val="Описание_проекта"/>
      <sheetName val="Описание_сети_-_ПД"/>
      <sheetName val="Описание_сети"/>
      <sheetName val="ОТА_и_ДЗ"/>
      <sheetName val="Движение_ОТА"/>
      <sheetName val="Трафик_и_Доходы"/>
      <sheetName val="Точки_продаж"/>
      <sheetName val="поставка_сравн13"/>
      <sheetName val="потр"/>
      <sheetName val="СН"/>
      <sheetName val="Hidden"/>
      <sheetName val="sov tot"/>
      <sheetName val="450"/>
      <sheetName val="СписокТЭП"/>
      <sheetName val="L-1"/>
      <sheetName val="д.7.001"/>
      <sheetName val="ввод-вывод ОС авг2004- 2005"/>
      <sheetName val="ОТиТБ"/>
      <sheetName val="Накл"/>
      <sheetName val="ФП"/>
      <sheetName val="Добыча нефти4"/>
      <sheetName val="ЕдИз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>
        <row r="31">
          <cell r="F31">
            <v>0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3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Проверка"/>
      <sheetName val="баланс"/>
      <sheetName val="Отчет о движ денег"/>
      <sheetName val="Отчет о движ капит"/>
      <sheetName val="отчет доход и расх"/>
      <sheetName val="2 спец доходы"/>
      <sheetName val="2 спец доходы месяц"/>
      <sheetName val="2 спец расх (себестоим)"/>
      <sheetName val="2 спец (расх периода)"/>
      <sheetName val="2 спец (не вход вычеты)"/>
      <sheetName val="2 спец (неоснов)"/>
      <sheetName val="2 спец (себестоим) месяц"/>
      <sheetName val="2 спец (расх периода) месяц"/>
      <sheetName val="2 спец (не вход вычеты) месяц"/>
      <sheetName val="2 спец (неоснов) месяц"/>
      <sheetName val="движение резерва"/>
      <sheetName val="расчет резерва"/>
      <sheetName val="024"/>
      <sheetName val="ОС МФО"/>
      <sheetName val="027"/>
      <sheetName val="НМА МФО"/>
      <sheetName val="НКС МФО"/>
      <sheetName val="НКС"/>
      <sheetName val="доп расш НКС"/>
      <sheetName val="Капремонт"/>
      <sheetName val="031"/>
      <sheetName val="032"/>
      <sheetName val="постоянные затраты"/>
      <sheetName val="класс"/>
      <sheetName val="Форма2"/>
    </sheetNames>
    <sheetDataSet>
      <sheetData sheetId="0" refreshError="1">
        <row r="20">
          <cell r="I20" t="str">
            <v>на 31 мая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3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ценка эффект."/>
      <sheetName val="фин. поток."/>
      <sheetName val="Расшифровка  "/>
      <sheetName val="мин "/>
      <sheetName val="пл сб"/>
      <sheetName val="Смета "/>
      <sheetName val="свод "/>
      <sheetName val="SEBEST.XLM"/>
      <sheetName val="Модуль1"/>
      <sheetName val="Макрос1"/>
      <sheetName val="Пром1"/>
      <sheetName val="Форма2"/>
      <sheetName val="ИД"/>
      <sheetName val="СписокТЭП"/>
      <sheetName val="Бюджет"/>
      <sheetName val="Потребители"/>
      <sheetName val="Блоки"/>
      <sheetName val="Отпуск продукции"/>
      <sheetName val="Hidden"/>
      <sheetName val="СРБ проверка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себест"/>
      <sheetName val="периода"/>
      <sheetName val="неосновная"/>
      <sheetName val="не вход вычеты"/>
      <sheetName val="расшифровка (стр 1.3.21.)"/>
      <sheetName val="расшифровка (стр.2.1.21)"/>
      <sheetName val="Пром1"/>
    </sheetNames>
    <sheetDataSet>
      <sheetData sheetId="0">
        <row r="3">
          <cell r="A3" t="str">
            <v>Акмолинская ОДТ</v>
          </cell>
        </row>
        <row r="4">
          <cell r="A4" t="str">
            <v>Актюбинская ОДТ</v>
          </cell>
        </row>
        <row r="5">
          <cell r="A5" t="str">
            <v>Алматинская ОДТ</v>
          </cell>
        </row>
        <row r="6">
          <cell r="A6" t="str">
            <v>Атырауская ОДТ</v>
          </cell>
        </row>
        <row r="7">
          <cell r="A7" t="str">
            <v>В.-Казахстанская ОДТ</v>
          </cell>
        </row>
        <row r="8">
          <cell r="A8" t="str">
            <v>Жамбылская ОДТ</v>
          </cell>
        </row>
        <row r="9">
          <cell r="A9" t="str">
            <v>З.-Казахстанская ОДТ</v>
          </cell>
        </row>
        <row r="10">
          <cell r="A10" t="str">
            <v>Карагандинская ОДТ</v>
          </cell>
        </row>
        <row r="11">
          <cell r="A11" t="str">
            <v>Кзылординская ОДТ</v>
          </cell>
        </row>
        <row r="12">
          <cell r="A12" t="str">
            <v>Костанайская ОДТ</v>
          </cell>
        </row>
        <row r="13">
          <cell r="A13" t="str">
            <v>Мангистауская ОДТ</v>
          </cell>
        </row>
        <row r="14">
          <cell r="A14" t="str">
            <v>Павлодарская ОДТ</v>
          </cell>
        </row>
        <row r="15">
          <cell r="A15" t="str">
            <v>С.-Казахстанская ОДТ</v>
          </cell>
        </row>
        <row r="16">
          <cell r="A16" t="str">
            <v>Ю.-Казахстанская ОДТ</v>
          </cell>
        </row>
        <row r="17">
          <cell r="A17" t="str">
            <v>ГЦТ Алматытелеком</v>
          </cell>
        </row>
        <row r="18">
          <cell r="A18" t="str">
            <v>ГЦТ Астанателеком</v>
          </cell>
        </row>
        <row r="19">
          <cell r="A19" t="str">
            <v>Об. Дальняя связь</v>
          </cell>
        </row>
        <row r="20">
          <cell r="A20" t="str">
            <v>РТО</v>
          </cell>
        </row>
        <row r="21">
          <cell r="A21" t="str">
            <v>Центр радиофикации</v>
          </cell>
        </row>
        <row r="22">
          <cell r="A22" t="str">
            <v>ДСТИ</v>
          </cell>
        </row>
        <row r="23">
          <cell r="A23" t="str">
            <v>ЦПК</v>
          </cell>
        </row>
        <row r="24">
          <cell r="A24" t="str">
            <v>ЭХО</v>
          </cell>
        </row>
        <row r="25">
          <cell r="A25" t="str">
            <v>Телекомкомплект</v>
          </cell>
        </row>
        <row r="26">
          <cell r="A26" t="str">
            <v>ДКП</v>
          </cell>
        </row>
        <row r="27">
          <cell r="A27" t="str">
            <v>ДСПД</v>
          </cell>
        </row>
        <row r="28">
          <cell r="A28" t="str">
            <v>Интернет дата-центр</v>
          </cell>
        </row>
        <row r="29">
          <cell r="A29" t="str">
            <v>Собственный</v>
          </cell>
        </row>
        <row r="30">
          <cell r="A30" t="str">
            <v>KazNet</v>
          </cell>
        </row>
        <row r="36">
          <cell r="A36" t="str">
            <v>Всего</v>
          </cell>
        </row>
      </sheetData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Ввод"/>
      <sheetName val="Hidden"/>
      <sheetName val="Пром1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дель КМГ"/>
      <sheetName val="Модель КТО"/>
      <sheetName val="МодельППП (Свод)"/>
      <sheetName val="МодельППП (нефть)"/>
      <sheetName val="МодельППП (вода)"/>
      <sheetName val="МодельАП (Свод)"/>
      <sheetName val="МодельАП (Нефть)"/>
      <sheetName val="Использование природного сырья"/>
      <sheetName val="МодельАП (Вода)"/>
      <sheetName val="Сырье и материалы"/>
      <sheetName val="ГСМ"/>
      <sheetName val="Топливо"/>
      <sheetName val="ФОТ"/>
      <sheetName val="Энергия"/>
      <sheetName val="Амортизация"/>
      <sheetName val="Кап. ремонт"/>
      <sheetName val="ЗФ КР"/>
      <sheetName val="Капитализация (ЗФ)"/>
      <sheetName val="Тек.ремонт"/>
      <sheetName val="ПНР"/>
      <sheetName val="Технол.расходы"/>
      <sheetName val="Авиа"/>
      <sheetName val="Услуги связи"/>
      <sheetName val="Связь"/>
      <sheetName val="Транспорт грузов"/>
      <sheetName val="Служба метрологии"/>
      <sheetName val="Ком.расходы"/>
      <sheetName val="Диагностика"/>
      <sheetName val="ОТиТБ"/>
      <sheetName val="НИОКР"/>
      <sheetName val="НТД"/>
      <sheetName val="подготовка кадров "/>
      <sheetName val="Охрана окр.среды"/>
      <sheetName val="Страхование"/>
      <sheetName val="сод. и лиц. автотр. "/>
      <sheetName val="Другие прочие "/>
      <sheetName val="услуги банков"/>
      <sheetName val="почтово-канц. расходы"/>
      <sheetName val="Содерж. адм.зданий"/>
      <sheetName val="Аренда"/>
      <sheetName val="юр конслт услуги"/>
      <sheetName val="Налоги"/>
      <sheetName val="Реклама"/>
      <sheetName val="Имиджевая"/>
      <sheetName val="охрана"/>
      <sheetName val="Другие2"/>
      <sheetName val="соц пособия и МП"/>
      <sheetName val="Спонсорская помощь"/>
      <sheetName val="Социальная сфера"/>
      <sheetName val="Расх.на кул.озд.мер. "/>
      <sheetName val="Пр. соцвыплаты"/>
      <sheetName val="I. Прогноз доходов"/>
      <sheetName val="СписокТЭП"/>
      <sheetName val="2.2 ОтклОТМ"/>
      <sheetName val="1.3.2 ОТМ"/>
      <sheetName val="2_2 ОтклОТМ"/>
      <sheetName val="1_3_2 ОТМ"/>
      <sheetName val="Форма2"/>
      <sheetName val="бартер"/>
      <sheetName val="поставка сравн13"/>
      <sheetName val="s"/>
      <sheetName val="Об-я св-а"/>
      <sheetName val="GAAP TB 31.12.01  detail p&amp;l"/>
      <sheetName val="1NK"/>
      <sheetName val="НДПИ"/>
      <sheetName val="Пром1"/>
      <sheetName val="факт 2005 г."/>
      <sheetName val="Добыча нефти4"/>
      <sheetName val="PM-TE"/>
      <sheetName val="Модель_КМГ"/>
      <sheetName val="Модель_КТО"/>
      <sheetName val="МодельППП_(Свод)"/>
      <sheetName val="МодельППП_(нефть)"/>
      <sheetName val="МодельППП_(вода)"/>
      <sheetName val="МодельАП_(Свод)"/>
      <sheetName val="МодельАП_(Нефть)"/>
      <sheetName val="Использование_природного_сырья"/>
      <sheetName val="МодельАП_(Вода)"/>
      <sheetName val="Сырье_и_материалы"/>
      <sheetName val="Кап__ремонт"/>
      <sheetName val="ЗФ_КР"/>
      <sheetName val="Капитализация_(ЗФ)"/>
      <sheetName val="Тек_ремонт"/>
      <sheetName val="Технол_расходы"/>
      <sheetName val="Услуги_связи"/>
      <sheetName val="Транспорт_грузов"/>
      <sheetName val="Служба_метрологии"/>
      <sheetName val="Ком_расходы"/>
      <sheetName val="подготовка_кадров_"/>
      <sheetName val="Охрана_окр_среды"/>
      <sheetName val="сод__и_лиц__автотр__"/>
      <sheetName val="Другие_прочие_"/>
      <sheetName val="услуги_банков"/>
      <sheetName val="почтово-канц__расходы"/>
      <sheetName val="Содерж__адм_зданий"/>
      <sheetName val="юр_конслт_услуги"/>
      <sheetName val="соц_пособия_и_МП"/>
      <sheetName val="Спонсорская_помощь"/>
      <sheetName val="Социальная_сфера"/>
      <sheetName val="Расх_на_кул_озд_мер__"/>
      <sheetName val="Пр__соцвыплаты"/>
      <sheetName val="2_2_ОтклОТМ"/>
      <sheetName val="1_3_2_ОТМ"/>
      <sheetName val="2_2_ОтклОТМ1"/>
      <sheetName val="1_3_2_ОТМ1"/>
      <sheetName val="Сверка"/>
      <sheetName val="Справочник"/>
      <sheetName val="Hidden"/>
      <sheetName val="ОборБалФормОтч"/>
      <sheetName val="глина"/>
      <sheetName val="PNL"/>
      <sheetName val="EXR"/>
      <sheetName val="Вход.данные"/>
      <sheetName val="Е.120(общая)"/>
      <sheetName val="Hidde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3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ТЭП"/>
      <sheetName val="I. Прогноз доходов"/>
      <sheetName val="Форма2"/>
      <sheetName val="Пром1"/>
      <sheetName val="ОТиТБ"/>
      <sheetName val="СПгнг"/>
      <sheetName val="2.2 ОтклОТМ"/>
      <sheetName val="1.3.2 ОТМ"/>
      <sheetName val="Предпр"/>
      <sheetName val="ЦентрЗатр"/>
      <sheetName val="ЕдИзм"/>
      <sheetName val="жд тарифы"/>
      <sheetName val="1NK"/>
      <sheetName val="ОборБалФормОтч"/>
      <sheetName val="МО 0012"/>
      <sheetName val="Добыча нефти4"/>
      <sheetName val="поставка сравн13"/>
      <sheetName val="Статьи ТЭП_старая структура"/>
      <sheetName val="Notes IS"/>
      <sheetName val="Input TD"/>
      <sheetName val="Prelim Cost"/>
      <sheetName val="#ССЫЛКА"/>
      <sheetName val="бартер"/>
      <sheetName val="Сверка"/>
      <sheetName val="1 класс"/>
      <sheetName val="2 класс"/>
      <sheetName val="3 класс"/>
      <sheetName val="4 класс"/>
      <sheetName val="5 класс"/>
      <sheetName val="t0_name"/>
      <sheetName val="ИД"/>
      <sheetName val="Отпуск продукции"/>
      <sheetName val="спецпит,проездн."/>
      <sheetName val="13 NGDO"/>
      <sheetName val="1"/>
      <sheetName val="MS"/>
      <sheetName val="табель"/>
      <sheetName val="Форма1"/>
      <sheetName val="FES"/>
      <sheetName val="14.1.2.2.(Услуги связи)"/>
      <sheetName val="10 БО (kzt)"/>
      <sheetName val="Баланс"/>
      <sheetName val="Сеть"/>
      <sheetName val="общие данные"/>
      <sheetName val="Loans out"/>
      <sheetName val="МодельППП (Свод)"/>
      <sheetName val="Штатное 2012-2015"/>
      <sheetName val="смета"/>
      <sheetName val="Бюджет"/>
      <sheetName val="Лист1"/>
      <sheetName val="2_2_ОтклОТМ"/>
      <sheetName val="1_3_2_ОТМ"/>
      <sheetName val="1кв. "/>
      <sheetName val="2кв."/>
      <sheetName val="Sheet5"/>
      <sheetName val="Потребители"/>
      <sheetName val="Блоки"/>
      <sheetName val="Пр2"/>
      <sheetName val="ввод-вывод ОС авг2004- 2005"/>
      <sheetName val="Форма3.6"/>
      <sheetName val="элементы"/>
      <sheetName val="5NK "/>
      <sheetName val="Нефть"/>
      <sheetName val="флормиро"/>
      <sheetName val="L-1"/>
      <sheetName val="из сем"/>
      <sheetName val="ПРОГНОЗ_1"/>
      <sheetName val="  2.3.2"/>
      <sheetName val="PL12"/>
      <sheetName val="отделы"/>
      <sheetName val="Cash flow 2011"/>
      <sheetName val="MATRIX_DA_10"/>
      <sheetName val="list"/>
      <sheetName val="VLOOKUP"/>
      <sheetName val="INPUTMASTER"/>
      <sheetName val="КБ"/>
      <sheetName val="Способ закупки"/>
      <sheetName val="АТиК"/>
      <sheetName val="Datasheet"/>
      <sheetName val="Сдача "/>
      <sheetName val="План произв-ва (мес.) (бюджет)"/>
      <sheetName val="янв (2)"/>
      <sheetName val="рев дф (1.08.) (3)"/>
      <sheetName val="заявка (2)"/>
      <sheetName val="Материалы для АУП"/>
      <sheetName val="ГТМ"/>
      <sheetName val="тех реж"/>
      <sheetName val="Кап затраты ОМГ 16"/>
      <sheetName val="Сотрудники"/>
      <sheetName val="замер"/>
      <sheetName val="s"/>
      <sheetName val="ЭКРБ"/>
      <sheetName val="1 (2)"/>
      <sheetName val="Об-я св-а"/>
      <sheetName val="2в"/>
      <sheetName val="AFS"/>
      <sheetName val="Титул1"/>
      <sheetName val="д.7.001"/>
      <sheetName val="Hidden"/>
      <sheetName val="УУ 9 мес.2014"/>
      <sheetName val="7НК"/>
      <sheetName val="МОП"/>
      <sheetName val="13_NGDO"/>
      <sheetName val="Добыча_нефти4"/>
      <sheetName val="14_1_2_2_(Услуги_связи)"/>
      <sheetName val="поставка_сравн13"/>
      <sheetName val="жд_тарифы"/>
      <sheetName val="1кв__"/>
      <sheetName val="2кв_"/>
      <sheetName val="янв_(2)"/>
      <sheetName val="рев_дф_(1_08_)_(3)"/>
      <sheetName val="заявка_(2)"/>
      <sheetName val="Материалы_для_АУП"/>
      <sheetName val="МодельППП_(Свод)"/>
      <sheetName val="Input_TD"/>
      <sheetName val="2_2_ОтклОТМ1"/>
      <sheetName val="1_3_2_ОТМ1"/>
      <sheetName val="МО_0012"/>
      <sheetName val="Статьи_ТЭП_старая_структура"/>
      <sheetName val="I__Прогноз_доходов"/>
      <sheetName val="Notes_IS"/>
      <sheetName val="Prelim_Cost"/>
      <sheetName val="Отпуск_продукции"/>
      <sheetName val="1_класс"/>
      <sheetName val="2_класс"/>
      <sheetName val="3_класс"/>
      <sheetName val="4_класс"/>
      <sheetName val="5_класс"/>
      <sheetName val="спецпит,проездн_"/>
      <sheetName val="План_произв-ва_(мес_)_(бюджет)"/>
      <sheetName val="10_БО_(kzt)"/>
      <sheetName val="общие_данные"/>
      <sheetName val="тех_реж"/>
      <sheetName val="Кап_затраты_ОМГ_16"/>
      <sheetName val="1_(2)"/>
      <sheetName val="ввод-вывод_ОС_авг2004-_2005"/>
      <sheetName val="Loans_out"/>
      <sheetName val="Штатное_2012-2015"/>
      <sheetName val="Об-я_св-а"/>
      <sheetName val="Cash_flow_2011"/>
      <sheetName val="5NK_"/>
      <sheetName val="из_сем"/>
      <sheetName val="__2_3_2"/>
      <sheetName val="Форма3_6"/>
      <sheetName val="потр"/>
      <sheetName val="СН"/>
      <sheetName val="апрель 09."/>
      <sheetName val="Приложение 7 (ЕНП)"/>
      <sheetName val="Направления обучения"/>
      <sheetName val="WBS elements RS-v.02A"/>
      <sheetName val="Гр5(о)"/>
      <sheetName val="Прайс 2005"/>
      <sheetName val="PP&amp;E mvt for 2003"/>
      <sheetName val="Capex"/>
      <sheetName val="BS new"/>
      <sheetName val="сортамент"/>
      <sheetName val=""/>
      <sheetName val="Спецификация"/>
      <sheetName val="Заполните"/>
      <sheetName val="План"/>
      <sheetName val="Факт"/>
      <sheetName val="Лист5"/>
      <sheetName val="Лист3"/>
      <sheetName val="точн2"/>
      <sheetName val="БПО"/>
      <sheetName val="13_NGDO1"/>
      <sheetName val="Добыча_нефти41"/>
      <sheetName val="14_1_2_2_(Услуги_связи)1"/>
      <sheetName val="поставка_сравн131"/>
      <sheetName val="жд_тарифы1"/>
      <sheetName val="1кв__1"/>
      <sheetName val="2кв_1"/>
      <sheetName val="рев_дф_(1_08_)_(3)1"/>
      <sheetName val="заявка_(2)1"/>
      <sheetName val="янв_(2)1"/>
      <sheetName val="Материалы_для_АУП1"/>
      <sheetName val="МодельППП_(Свод)1"/>
      <sheetName val="Input_TD1"/>
      <sheetName val="2_2_ОтклОТМ2"/>
      <sheetName val="1_3_2_ОТМ2"/>
      <sheetName val="МО_00121"/>
      <sheetName val="Статьи_ТЭП_старая_структура1"/>
      <sheetName val="I__Прогноз_доходов1"/>
      <sheetName val="Notes_IS1"/>
      <sheetName val="Prelim_Cost1"/>
      <sheetName val="Отпуск_продукции1"/>
      <sheetName val="1_класс1"/>
      <sheetName val="2_класс1"/>
      <sheetName val="3_класс1"/>
      <sheetName val="4_класс1"/>
      <sheetName val="5_класс1"/>
      <sheetName val="спецпит,проездн_1"/>
      <sheetName val="План_произв-ва_(мес_)_(бюджет)1"/>
      <sheetName val="10_БО_(kzt)1"/>
      <sheetName val="общие_данные1"/>
      <sheetName val="тех_реж1"/>
      <sheetName val="Кап_затраты_ОМГ_161"/>
      <sheetName val="ввод-вывод_ОС_авг2004-_20051"/>
      <sheetName val="Loans_out1"/>
      <sheetName val="1_(2)1"/>
      <sheetName val="Об-я_св-а1"/>
      <sheetName val="Штатное_2012-20151"/>
      <sheetName val="Cash_flow_20111"/>
      <sheetName val="5NK_1"/>
      <sheetName val="из_сем1"/>
      <sheetName val="__2_3_21"/>
      <sheetName val="Форма3_61"/>
      <sheetName val="апрель_09_"/>
      <sheetName val="Макро"/>
      <sheetName val="Balance Sheet"/>
      <sheetName val="Затраты"/>
      <sheetName val="глина"/>
      <sheetName val="Data-in"/>
      <sheetName val="Преискурант"/>
      <sheetName val="Табельные номера сотрудников"/>
      <sheetName val="Лист2"/>
      <sheetName val="Sep"/>
      <sheetName val="массив ДЗО"/>
      <sheetName val="форма 3 смета затрат"/>
      <sheetName val="БиВи (290)"/>
      <sheetName val="450 (2)"/>
      <sheetName val="Накл"/>
      <sheetName val="новая №5"/>
      <sheetName val="Movements"/>
      <sheetName val="Собственный капитал"/>
      <sheetName val="Пок"/>
      <sheetName val="черновик"/>
      <sheetName val="ОП_свод"/>
      <sheetName val="Sales F"/>
      <sheetName val="Лв 1715 (сб)"/>
      <sheetName val="База"/>
      <sheetName val="Ведомость"/>
      <sheetName val="линии"/>
      <sheetName val="нагр.МВт"/>
      <sheetName val="Показатели январь"/>
      <sheetName val="сут.баланс по РДЦ"/>
      <sheetName val="Справочник"/>
      <sheetName val="Итоговая таблица"/>
      <sheetName val="шкала"/>
      <sheetName val="I KEY INFORMATION"/>
      <sheetName val="Осн. пара"/>
      <sheetName val="ДД"/>
      <sheetName val="Осн"/>
      <sheetName val="Тариф"/>
      <sheetName val="Доход"/>
      <sheetName val="БСП"/>
      <sheetName val="Ф3 2019"/>
      <sheetName val="Ф4 2019"/>
      <sheetName val="ДДС"/>
      <sheetName val="КПН"/>
      <sheetName val="БФП"/>
      <sheetName val="Loan"/>
      <sheetName val="07"/>
      <sheetName val="04.1.2"/>
      <sheetName val="04.1.4-05.1.4"/>
      <sheetName val="04.1.5"/>
      <sheetName val="04.1.8"/>
      <sheetName val="04.1.9"/>
      <sheetName val="04.1.99"/>
      <sheetName val="04.2"/>
      <sheetName val="04.2.5"/>
      <sheetName val="04.3.1"/>
      <sheetName val="04.3.2"/>
      <sheetName val="04.4"/>
      <sheetName val="04.5.2"/>
      <sheetName val="04.5.3"/>
      <sheetName val="04.6.1"/>
      <sheetName val="04.6.2"/>
      <sheetName val="04.6.3"/>
      <sheetName val="04.7.1"/>
      <sheetName val="04.7.3 "/>
      <sheetName val="04.7.7"/>
      <sheetName val="04.7.8"/>
      <sheetName val="04.7.9"/>
      <sheetName val="04.7.10"/>
      <sheetName val="04.7.11"/>
      <sheetName val="04.7.12"/>
      <sheetName val="04.7.15"/>
      <sheetName val="04.7.16"/>
      <sheetName val="04.7.99"/>
      <sheetName val="04.8.1"/>
      <sheetName val="04.8.2"/>
      <sheetName val="04.8.3"/>
      <sheetName val="04.8.4"/>
      <sheetName val="04.8.5"/>
      <sheetName val="04.8.6"/>
      <sheetName val="04.8.7"/>
      <sheetName val="04.8.8"/>
      <sheetName val="04.8.12"/>
      <sheetName val="04.8.13"/>
      <sheetName val="04.8.14"/>
      <sheetName val="04.8.99"/>
      <sheetName val="Сигма"/>
      <sheetName val="Расчет ФОТ"/>
      <sheetName val="график смен 2020"/>
      <sheetName val="05.1.3"/>
      <sheetName val="05.1.7"/>
      <sheetName val="05.2"/>
      <sheetName val="5.2.7"/>
      <sheetName val="05.3.1"/>
      <sheetName val="05.3.2"/>
      <sheetName val="05.4"/>
      <sheetName val="05.5.1"/>
      <sheetName val="05.5.2"/>
      <sheetName val="05.5.6"/>
      <sheetName val="05.5.8"/>
      <sheetName val="05.5.9"/>
      <sheetName val="05.5.10"/>
      <sheetName val="05.5.11"/>
      <sheetName val="05.5.13"/>
      <sheetName val="05.5.14"/>
      <sheetName val="05.5.15"/>
      <sheetName val="05.5.16"/>
      <sheetName val="05.5.18"/>
      <sheetName val="05.5.19"/>
      <sheetName val="05.5.20"/>
      <sheetName val="05.5.21"/>
      <sheetName val="04.8.10-05.5.22"/>
      <sheetName val="05.5.24"/>
      <sheetName val="05.6.1"/>
      <sheetName val="05.6.2"/>
      <sheetName val="05.6.3"/>
      <sheetName val="05.6.6"/>
      <sheetName val="05.6.8"/>
      <sheetName val="05.6.10"/>
      <sheetName val="05.6.13"/>
      <sheetName val="05.6.14"/>
      <sheetName val="05.6.99"/>
      <sheetName val="10.1"/>
      <sheetName val="10.2"/>
      <sheetName val="10.3"/>
      <sheetName val="11.2"/>
      <sheetName val="11.3"/>
      <sheetName val="11.4"/>
      <sheetName val="Depreciation"/>
      <sheetName val="налоговая амортиз ФА"/>
      <sheetName val="TB-300699-Final"/>
      <sheetName val="capex_kzt"/>
      <sheetName val="сброс"/>
      <sheetName val="LME_prices"/>
      <sheetName val="Способ_закупки"/>
      <sheetName val="УУ_9_мес_2014"/>
      <sheetName val="д_7_001"/>
      <sheetName val="Сдача_"/>
      <sheetName val="Приложение_7_(ЕНП)"/>
      <sheetName val="WBS_elements_RS-v_02A"/>
      <sheetName val="Направления_обучения"/>
      <sheetName val="консалт"/>
      <sheetName val="a"/>
      <sheetName val="ЦФО"/>
      <sheetName val="наличие_НДС"/>
      <sheetName val="Тип_учета"/>
      <sheetName val="tob-assump"/>
      <sheetName val="Info"/>
      <sheetName val="книга предпосылок"/>
      <sheetName val="Данные"/>
      <sheetName val="sov tot"/>
      <sheetName val="исп_см_"/>
      <sheetName val="2_2_ОтклОТМ3"/>
      <sheetName val="1_3_2_ОТМ3"/>
      <sheetName val="жд_тарифы2"/>
      <sheetName val="МО_00122"/>
      <sheetName val="Статьи_ТЭП_старая_структура2"/>
      <sheetName val="Добыча_нефти42"/>
      <sheetName val="поставка_сравн132"/>
      <sheetName val="I__Прогноз_доходов2"/>
      <sheetName val="Notes_IS2"/>
      <sheetName val="Input_TD2"/>
      <sheetName val="Prelim_Cost2"/>
      <sheetName val="1_класс2"/>
      <sheetName val="2_класс2"/>
      <sheetName val="3_класс2"/>
      <sheetName val="4_класс2"/>
      <sheetName val="5_класс2"/>
      <sheetName val="Отпуск_продукции2"/>
      <sheetName val="спецпит,проездн_2"/>
      <sheetName val="13_NGDO2"/>
      <sheetName val="общие_данные2"/>
      <sheetName val="Loans_out2"/>
      <sheetName val="МодельППП_(Свод)2"/>
      <sheetName val="14_1_2_2_(Услуги_связи)2"/>
      <sheetName val="10_БО_(kzt)2"/>
      <sheetName val="1кв__2"/>
      <sheetName val="2кв_2"/>
      <sheetName val="Штатное_2012-20152"/>
      <sheetName val="Cash_flow_20112"/>
      <sheetName val="ввод-вывод_ОС_авг2004-_20052"/>
      <sheetName val="Форма3_62"/>
      <sheetName val="5NK_2"/>
      <sheetName val="из_сем2"/>
      <sheetName val="__2_3_22"/>
      <sheetName val="План_произв-ва_(мес_)_(бюджет)2"/>
      <sheetName val="янв_(2)2"/>
      <sheetName val="рев_дф_(1_08_)_(3)2"/>
      <sheetName val="заявка_(2)2"/>
      <sheetName val="Материалы_для_АУП2"/>
      <sheetName val="тех_реж2"/>
      <sheetName val="Кап_затраты_ОМГ_162"/>
      <sheetName val="1_(2)2"/>
      <sheetName val="Об-я_св-а2"/>
      <sheetName val="апрель_09_1"/>
      <sheetName val="PP&amp;E_mvt_for_2003"/>
      <sheetName val="Прайс_2005"/>
      <sheetName val="BS_new"/>
      <sheetName val="Лист4"/>
      <sheetName val="БиВи_(290)"/>
      <sheetName val="450_(2)"/>
      <sheetName val="2002(v2)"/>
      <sheetName val="NOV"/>
      <sheetName val="конфир"/>
      <sheetName val="IS"/>
      <sheetName val="таблица"/>
      <sheetName val="Астана рус"/>
      <sheetName val="Алматы рус"/>
      <sheetName val="бензин по авто"/>
      <sheetName val="др адм"/>
      <sheetName val="Осн.ср-ва"/>
      <sheetName val=" По скв"/>
      <sheetName val="8180 (8181,8182)"/>
      <sheetName val="8082"/>
      <sheetName val="8250"/>
      <sheetName val="8140"/>
      <sheetName val="2003 (215862 тн)"/>
      <sheetName val="8070"/>
      <sheetName val="8145"/>
      <sheetName val="8200"/>
      <sheetName val="8113"/>
      <sheetName val="XREF"/>
      <sheetName val="8210"/>
      <sheetName val="общие"/>
      <sheetName val="январь"/>
      <sheetName val="Астана_рус"/>
      <sheetName val="Алматы_рус"/>
      <sheetName val=" 2019 на 24"/>
      <sheetName val="ремонт 25"/>
      <sheetName val="Факт 2017"/>
      <sheetName val="Содержание"/>
      <sheetName val="ПО НОВОМУ ШТАТНОМУ"/>
      <sheetName val="100 159 -полигр ус (2)"/>
      <sheetName val="хозтов"/>
      <sheetName val="Статьи"/>
      <sheetName val="Выбор"/>
      <sheetName val="Апрель"/>
      <sheetName val="Сентябрь"/>
      <sheetName val="Ноябрь"/>
      <sheetName val="Квартал"/>
      <sheetName val="Июль"/>
      <sheetName val="Март"/>
      <sheetName val="Июнь"/>
      <sheetName val="по 2007 году план на 2008 год"/>
      <sheetName val="ati"/>
      <sheetName val="I1"/>
      <sheetName val="I2"/>
      <sheetName val="Dictionaries"/>
      <sheetName val="МТ_CapexDepreciation"/>
      <sheetName val="МУНАЙТАС L-1"/>
      <sheetName val="финпл "/>
      <sheetName val="класс"/>
      <sheetName val="Scenar"/>
      <sheetName val="КВЛ ЦТТ и СТ"/>
      <sheetName val="Ком плат"/>
      <sheetName val="Дефл"/>
      <sheetName val="Sheet2"/>
      <sheetName val="Налоги (ФД)2013"/>
      <sheetName val="расчет налогов транс"/>
      <sheetName val="Проект"/>
      <sheetName val="список"/>
      <sheetName val="Quots"/>
      <sheetName val="fa movement kyrg"/>
      <sheetName val="P&amp;L"/>
      <sheetName val="Provisions"/>
      <sheetName val="2010"/>
      <sheetName val="К сущ"/>
      <sheetName val="4. NWABC"/>
      <sheetName val="Финпоки"/>
      <sheetName val="КОРП-1"/>
      <sheetName val="черн  гор"/>
      <sheetName val="Сч.фак.пуст."/>
      <sheetName val="Заявл. пуст"/>
      <sheetName val="Cost 99v98"/>
      <sheetName val="2_2_ОтклОТМ4"/>
      <sheetName val="1_3_2_ОТМ4"/>
      <sheetName val="жд_тарифы3"/>
      <sheetName val="МО_00123"/>
      <sheetName val="Добыча_нефти43"/>
      <sheetName val="поставка_сравн133"/>
      <sheetName val="Статьи_ТЭП_старая_структура3"/>
      <sheetName val="I__Прогноз_доходов3"/>
      <sheetName val="Notes_IS3"/>
      <sheetName val="Input_TD3"/>
      <sheetName val="Prelim_Cost3"/>
      <sheetName val="Отпуск_продукции3"/>
      <sheetName val="1_класс3"/>
      <sheetName val="2_класс3"/>
      <sheetName val="3_класс3"/>
      <sheetName val="4_класс3"/>
      <sheetName val="5_класс3"/>
      <sheetName val="спецпит,проездн_3"/>
      <sheetName val="13_NGDO3"/>
      <sheetName val="10_БО_(kzt)3"/>
      <sheetName val="14_1_2_2_(Услуги_связи)3"/>
      <sheetName val="общие_данные3"/>
      <sheetName val="1кв__3"/>
      <sheetName val="2кв_3"/>
      <sheetName val="Штатное_2012-20153"/>
      <sheetName val="Cash_flow_20113"/>
      <sheetName val="Loans_out3"/>
      <sheetName val="МодельППП_(Свод)3"/>
      <sheetName val="ввод-вывод_ОС_авг2004-_20053"/>
      <sheetName val="Форма3_63"/>
      <sheetName val="5NK_3"/>
      <sheetName val="из_сем3"/>
      <sheetName val="__2_3_23"/>
      <sheetName val="Способ_закупки1"/>
      <sheetName val="Сдача_1"/>
      <sheetName val="рев_дф_(1_08_)_(3)3"/>
      <sheetName val="янв_(2)3"/>
      <sheetName val="заявка_(2)3"/>
      <sheetName val="Материалы_для_АУП3"/>
      <sheetName val="План_произв-ва_(мес_)_(бюджет)3"/>
      <sheetName val="тех_реж3"/>
      <sheetName val="Кап_затраты_ОМГ_163"/>
      <sheetName val="1_(2)3"/>
      <sheetName val="Об-я_св-а3"/>
      <sheetName val="апрель_09_2"/>
      <sheetName val="д_7_0011"/>
      <sheetName val="Приложение_7_(ЕНП)1"/>
      <sheetName val="Направления_обучения1"/>
      <sheetName val="УУ_9_мес_20141"/>
      <sheetName val="PP&amp;E_mvt_for_20031"/>
      <sheetName val="Табельные_номера_сотрудников"/>
      <sheetName val="массив_ДЗО"/>
      <sheetName val="форма_3_смета_затрат"/>
      <sheetName val="BS_new1"/>
      <sheetName val="WBS_elements_RS-v_02A1"/>
      <sheetName val="Прайс_20051"/>
      <sheetName val="новая_№5"/>
      <sheetName val="Собственный_капитал"/>
      <sheetName val="БиВи_(290)1"/>
      <sheetName val="450_(2)1"/>
      <sheetName val="Sales_F"/>
      <sheetName val="нагр_МВт"/>
      <sheetName val="Показатели_январь"/>
      <sheetName val="сут_баланс_по_РДЦ"/>
      <sheetName val="Итоговая_таблица"/>
      <sheetName val="I_KEY_INFORMATION"/>
      <sheetName val="Balance_Sheet"/>
      <sheetName val="Лв_1715_(сб)"/>
      <sheetName val="Осн__пара"/>
      <sheetName val="Ф3_2019"/>
      <sheetName val="Ф4_2019"/>
      <sheetName val="04_1_2"/>
      <sheetName val="04_1_4-05_1_4"/>
      <sheetName val="04_1_5"/>
      <sheetName val="04_1_8"/>
      <sheetName val="04_1_9"/>
      <sheetName val="04_1_99"/>
      <sheetName val="04_2"/>
      <sheetName val="04_2_5"/>
      <sheetName val="04_3_1"/>
      <sheetName val="04_3_2"/>
      <sheetName val="04_4"/>
      <sheetName val="04_5_2"/>
      <sheetName val="04_5_3"/>
      <sheetName val="04_6_1"/>
      <sheetName val="04_6_2"/>
      <sheetName val="04_6_3"/>
      <sheetName val="04_7_1"/>
      <sheetName val="04_7_3_"/>
      <sheetName val="04_7_7"/>
      <sheetName val="04_7_8"/>
      <sheetName val="04_7_9"/>
      <sheetName val="04_7_10"/>
      <sheetName val="04_7_11"/>
      <sheetName val="04_7_12"/>
      <sheetName val="04_7_15"/>
      <sheetName val="04_7_16"/>
      <sheetName val="04_7_99"/>
      <sheetName val="04_8_1"/>
      <sheetName val="04_8_2"/>
      <sheetName val="04_8_3"/>
      <sheetName val="04_8_4"/>
      <sheetName val="04_8_5"/>
      <sheetName val="04_8_6"/>
      <sheetName val="04_8_7"/>
      <sheetName val="04_8_8"/>
      <sheetName val="04_8_12"/>
      <sheetName val="04_8_13"/>
      <sheetName val="04_8_14"/>
      <sheetName val="04_8_99"/>
      <sheetName val="Расчет_ФОТ"/>
      <sheetName val="график_смен_2020"/>
      <sheetName val="05_1_3"/>
      <sheetName val="05_1_7"/>
      <sheetName val="05_2"/>
      <sheetName val="5_2_7"/>
      <sheetName val="05_3_1"/>
      <sheetName val="05_3_2"/>
      <sheetName val="05_4"/>
      <sheetName val="05_5_1"/>
      <sheetName val="05_5_2"/>
      <sheetName val="05_5_6"/>
      <sheetName val="05_5_8"/>
      <sheetName val="05_5_9"/>
      <sheetName val="05_5_10"/>
      <sheetName val="05_5_11"/>
      <sheetName val="05_5_13"/>
      <sheetName val="05_5_14"/>
      <sheetName val="05_5_15"/>
      <sheetName val="05_5_16"/>
      <sheetName val="05_5_18"/>
      <sheetName val="05_5_19"/>
      <sheetName val="05_5_20"/>
      <sheetName val="05_5_21"/>
      <sheetName val="04_8_10-05_5_22"/>
      <sheetName val="05_5_24"/>
      <sheetName val="05_6_1"/>
      <sheetName val="05_6_2"/>
      <sheetName val="05_6_3"/>
      <sheetName val="05_6_6"/>
      <sheetName val="05_6_8"/>
      <sheetName val="05_6_10"/>
      <sheetName val="05_6_13"/>
      <sheetName val="05_6_14"/>
      <sheetName val="05_6_99"/>
      <sheetName val="10_1"/>
      <sheetName val="10_2"/>
      <sheetName val="10_3"/>
      <sheetName val="11_2"/>
      <sheetName val="11_3"/>
      <sheetName val="11_4"/>
      <sheetName val="налоговая_амортиз_ФА"/>
      <sheetName val="книга_предпосылок"/>
      <sheetName val="sov_tot"/>
      <sheetName val="бензин_по_авто"/>
      <sheetName val="др_адм"/>
      <sheetName val="Осн_ср-ва"/>
      <sheetName val="8180_(8181,8182)"/>
      <sheetName val="_По_скв"/>
      <sheetName val="по_2007_году_план_на_2008_год"/>
      <sheetName val="ПО_НОВОМУ_ШТАТНОМУ"/>
      <sheetName val="100_159_-полигр_ус_(2)"/>
      <sheetName val="МУНАЙТАС_L-1"/>
      <sheetName val="К_сущ"/>
      <sheetName val="ТР-2кв 2018г"/>
      <sheetName val="Summary"/>
      <sheetName val="Способ_закупки2"/>
      <sheetName val="Сдача_2"/>
      <sheetName val="д_7_0012"/>
      <sheetName val="УУ_9_мес_20142"/>
      <sheetName val="Приложение_7_(ЕНП)2"/>
      <sheetName val="Направления_обучения2"/>
      <sheetName val="Sales_F1"/>
      <sheetName val="BS_new2"/>
      <sheetName val="БиВи_(290)2"/>
      <sheetName val="450_(2)2"/>
      <sheetName val="WBS_elements_RS-v_02A2"/>
      <sheetName val="Balance_Sheet1"/>
      <sheetName val="книга_предпосылок1"/>
      <sheetName val="sov_tot1"/>
      <sheetName val="Табельные_номера_сотрудников1"/>
      <sheetName val="массив_ДЗО1"/>
      <sheetName val="форма_3_смета_затрат1"/>
      <sheetName val="новая_№51"/>
      <sheetName val="Собственный_капитал1"/>
      <sheetName val="нагр_МВт1"/>
      <sheetName val="Показатели_январь1"/>
      <sheetName val="сут_баланс_по_РДЦ1"/>
      <sheetName val="Итоговая_таблица1"/>
      <sheetName val="I_KEY_INFORMATION1"/>
      <sheetName val="Лв_1715_(сб)1"/>
      <sheetName val="Осн__пара1"/>
      <sheetName val="Ф3_20191"/>
      <sheetName val="Ф4_20191"/>
      <sheetName val="04_1_21"/>
      <sheetName val="04_1_4-05_1_41"/>
      <sheetName val="04_1_51"/>
      <sheetName val="04_1_81"/>
      <sheetName val="04_1_91"/>
      <sheetName val="04_1_991"/>
      <sheetName val="04_21"/>
      <sheetName val="04_2_51"/>
      <sheetName val="04_3_11"/>
      <sheetName val="04_3_21"/>
      <sheetName val="04_41"/>
      <sheetName val="04_5_21"/>
      <sheetName val="04_5_31"/>
      <sheetName val="04_6_11"/>
      <sheetName val="04_6_21"/>
      <sheetName val="04_6_31"/>
      <sheetName val="04_7_13"/>
      <sheetName val="04_7_3_1"/>
      <sheetName val="04_7_71"/>
      <sheetName val="04_7_81"/>
      <sheetName val="04_7_91"/>
      <sheetName val="04_7_101"/>
      <sheetName val="04_7_111"/>
      <sheetName val="04_7_121"/>
      <sheetName val="04_7_151"/>
      <sheetName val="04_7_161"/>
      <sheetName val="04_7_991"/>
      <sheetName val="04_8_11"/>
      <sheetName val="04_8_21"/>
      <sheetName val="04_8_31"/>
      <sheetName val="04_8_41"/>
      <sheetName val="04_8_51"/>
      <sheetName val="04_8_61"/>
      <sheetName val="04_8_71"/>
      <sheetName val="04_8_81"/>
      <sheetName val="04_8_121"/>
      <sheetName val="04_8_131"/>
      <sheetName val="04_8_141"/>
      <sheetName val="04_8_991"/>
      <sheetName val="Расчет_ФОТ1"/>
      <sheetName val="график_смен_20201"/>
      <sheetName val="05_1_31"/>
      <sheetName val="05_1_71"/>
      <sheetName val="05_21"/>
      <sheetName val="5_2_71"/>
      <sheetName val="05_3_11"/>
      <sheetName val="05_3_21"/>
      <sheetName val="05_41"/>
      <sheetName val="05_5_12"/>
      <sheetName val="05_5_22"/>
      <sheetName val="05_5_61"/>
      <sheetName val="05_5_81"/>
      <sheetName val="05_5_91"/>
      <sheetName val="05_5_101"/>
      <sheetName val="05_5_111"/>
      <sheetName val="05_5_131"/>
      <sheetName val="05_5_141"/>
      <sheetName val="05_5_151"/>
      <sheetName val="05_5_161"/>
      <sheetName val="05_5_181"/>
      <sheetName val="05_5_191"/>
      <sheetName val="05_5_201"/>
      <sheetName val="05_5_211"/>
      <sheetName val="04_8_10-05_5_221"/>
      <sheetName val="05_5_241"/>
      <sheetName val="05_6_11"/>
      <sheetName val="05_6_21"/>
      <sheetName val="05_6_31"/>
      <sheetName val="05_6_61"/>
      <sheetName val="05_6_81"/>
      <sheetName val="05_6_101"/>
      <sheetName val="05_6_131"/>
      <sheetName val="05_6_141"/>
      <sheetName val="05_6_991"/>
      <sheetName val="10_11"/>
      <sheetName val="10_21"/>
      <sheetName val="10_31"/>
      <sheetName val="11_21"/>
      <sheetName val="11_31"/>
      <sheetName val="11_41"/>
      <sheetName val="налоговая_амортиз_ФА1"/>
      <sheetName val="2_2_ОтклОТМ5"/>
      <sheetName val="1_3_2_ОТМ5"/>
      <sheetName val="I__Прогноз_доходов4"/>
      <sheetName val="жд_тарифы4"/>
      <sheetName val="МО_00124"/>
      <sheetName val="Статьи_ТЭП_старая_структура4"/>
      <sheetName val="Добыча_нефти44"/>
      <sheetName val="поставка_сравн134"/>
      <sheetName val="Notes_IS4"/>
      <sheetName val="Input_TD4"/>
      <sheetName val="Prelim_Cost4"/>
      <sheetName val="Отпуск_продукции4"/>
      <sheetName val="1_класс4"/>
      <sheetName val="2_класс4"/>
      <sheetName val="3_класс4"/>
      <sheetName val="4_класс4"/>
      <sheetName val="5_класс4"/>
      <sheetName val="спецпит,проездн_4"/>
      <sheetName val="13_NGDO4"/>
      <sheetName val="14_1_2_2_(Услуги_связи)4"/>
      <sheetName val="10_БО_(kzt)4"/>
      <sheetName val="общие_данные4"/>
      <sheetName val="Штатное_2012-20154"/>
      <sheetName val="Loans_out4"/>
      <sheetName val="МодельППП_(Свод)4"/>
      <sheetName val="1кв__4"/>
      <sheetName val="2кв_4"/>
      <sheetName val="Cash_flow_20114"/>
      <sheetName val="Способ_закупки3"/>
      <sheetName val="ввод-вывод_ОС_авг2004-_20054"/>
      <sheetName val="Форма3_64"/>
      <sheetName val="5NK_4"/>
      <sheetName val="из_сем4"/>
      <sheetName val="__2_3_24"/>
      <sheetName val="Сдача_3"/>
      <sheetName val="План_произв-ва_(мес_)_(бюджет)4"/>
      <sheetName val="янв_(2)4"/>
      <sheetName val="рев_дф_(1_08_)_(3)4"/>
      <sheetName val="заявка_(2)4"/>
      <sheetName val="Материалы_для_АУП4"/>
      <sheetName val="тех_реж4"/>
      <sheetName val="Кап_затраты_ОМГ_164"/>
      <sheetName val="1_(2)4"/>
      <sheetName val="Об-я_св-а4"/>
      <sheetName val="д_7_0013"/>
      <sheetName val="апрель_09_3"/>
      <sheetName val="УУ_9_мес_20143"/>
      <sheetName val="Приложение_7_(ЕНП)3"/>
      <sheetName val="Направления_обучения3"/>
      <sheetName val="Sales_F2"/>
      <sheetName val="BS_new3"/>
      <sheetName val="БиВи_(290)3"/>
      <sheetName val="450_(2)3"/>
      <sheetName val="PP&amp;E_mvt_for_20032"/>
      <sheetName val="WBS_elements_RS-v_02A3"/>
      <sheetName val="Прайс_20052"/>
      <sheetName val="Balance_Sheet2"/>
      <sheetName val="книга_предпосылок2"/>
      <sheetName val="sov_tot2"/>
      <sheetName val="Табельные_номера_сотрудников2"/>
      <sheetName val="массив_ДЗО2"/>
      <sheetName val="форма_3_смета_затрат2"/>
      <sheetName val="новая_№52"/>
      <sheetName val="Собственный_капитал2"/>
      <sheetName val="нагр_МВт2"/>
      <sheetName val="Показатели_январь2"/>
      <sheetName val="сут_баланс_по_РДЦ2"/>
      <sheetName val="Итоговая_таблица2"/>
      <sheetName val="I_KEY_INFORMATION2"/>
      <sheetName val="Лв_1715_(сб)2"/>
      <sheetName val="Осн__пара2"/>
      <sheetName val="Ф3_20192"/>
      <sheetName val="Ф4_20192"/>
      <sheetName val="04_1_22"/>
      <sheetName val="04_1_4-05_1_42"/>
      <sheetName val="04_1_52"/>
      <sheetName val="04_1_82"/>
      <sheetName val="04_1_92"/>
      <sheetName val="04_1_992"/>
      <sheetName val="04_22"/>
      <sheetName val="04_2_52"/>
      <sheetName val="04_3_12"/>
      <sheetName val="04_3_22"/>
      <sheetName val="04_42"/>
      <sheetName val="04_5_22"/>
      <sheetName val="04_5_32"/>
      <sheetName val="04_6_12"/>
      <sheetName val="04_6_22"/>
      <sheetName val="04_6_32"/>
      <sheetName val="04_7_14"/>
      <sheetName val="04_7_3_2"/>
      <sheetName val="04_7_72"/>
      <sheetName val="04_7_82"/>
      <sheetName val="04_7_92"/>
      <sheetName val="04_7_102"/>
      <sheetName val="04_7_112"/>
      <sheetName val="04_7_122"/>
      <sheetName val="04_7_152"/>
      <sheetName val="04_7_162"/>
      <sheetName val="04_7_992"/>
      <sheetName val="04_8_15"/>
      <sheetName val="04_8_22"/>
      <sheetName val="04_8_32"/>
      <sheetName val="04_8_42"/>
      <sheetName val="04_8_52"/>
      <sheetName val="04_8_62"/>
      <sheetName val="04_8_72"/>
      <sheetName val="04_8_82"/>
      <sheetName val="04_8_122"/>
      <sheetName val="04_8_132"/>
      <sheetName val="04_8_142"/>
      <sheetName val="04_8_992"/>
      <sheetName val="Расчет_ФОТ2"/>
      <sheetName val="график_смен_20202"/>
      <sheetName val="05_1_32"/>
      <sheetName val="05_1_72"/>
      <sheetName val="05_22"/>
      <sheetName val="5_2_72"/>
      <sheetName val="05_3_12"/>
      <sheetName val="05_3_22"/>
      <sheetName val="05_42"/>
      <sheetName val="05_5_17"/>
      <sheetName val="05_5_23"/>
      <sheetName val="05_5_62"/>
      <sheetName val="05_5_82"/>
      <sheetName val="05_5_92"/>
      <sheetName val="05_5_102"/>
      <sheetName val="05_5_112"/>
      <sheetName val="05_5_132"/>
      <sheetName val="05_5_142"/>
      <sheetName val="05_5_152"/>
      <sheetName val="05_5_162"/>
      <sheetName val="05_5_182"/>
      <sheetName val="05_5_192"/>
      <sheetName val="05_5_202"/>
      <sheetName val="05_5_212"/>
      <sheetName val="04_8_10-05_5_222"/>
      <sheetName val="05_5_242"/>
      <sheetName val="05_6_12"/>
      <sheetName val="05_6_22"/>
      <sheetName val="05_6_32"/>
      <sheetName val="05_6_62"/>
      <sheetName val="05_6_82"/>
      <sheetName val="05_6_102"/>
      <sheetName val="05_6_132"/>
      <sheetName val="05_6_142"/>
      <sheetName val="05_6_992"/>
      <sheetName val="10_12"/>
      <sheetName val="10_22"/>
      <sheetName val="10_32"/>
      <sheetName val="11_22"/>
      <sheetName val="11_32"/>
      <sheetName val="11_42"/>
      <sheetName val="налоговая_амортиз_ФА2"/>
      <sheetName val="1.401.2"/>
      <sheetName val="бензин_по_авто1"/>
      <sheetName val="др_адм1"/>
      <sheetName val="Осн_ср-ва1"/>
      <sheetName val="8180_(8181,8182)1"/>
      <sheetName val="_По_скв1"/>
      <sheetName val="Астана_рус1"/>
      <sheetName val="Алматы_рус1"/>
      <sheetName val="по_2007_году_план_на_2008_год1"/>
      <sheetName val="ПО_НОВОМУ_ШТАТНОМУ1"/>
      <sheetName val="100_159_-полигр_ус_(2)1"/>
      <sheetName val="МУНАЙТАС_L-11"/>
      <sheetName val="К_сущ1"/>
      <sheetName val="Дт-Кт"/>
      <sheetName val="9-1"/>
      <sheetName val="MAIN"/>
      <sheetName val="Ф2-Р.3_Зарплата"/>
      <sheetName val="G-1"/>
      <sheetName val="подготовка кадр."/>
      <sheetName val="3.3.31."/>
      <sheetName val="План закупок 2012"/>
      <sheetName val="пробег м расх"/>
      <sheetName val="пробмч по город"/>
      <sheetName val="Notice"/>
      <sheetName val="Фонд 18гор"/>
      <sheetName val="Расчет"/>
      <sheetName val="Sheet193"/>
      <sheetName val="бю"/>
      <sheetName val="9"/>
      <sheetName val="ППД"/>
      <sheetName val="Справочник профессий"/>
      <sheetName val="N_SVOD"/>
      <sheetName val="като"/>
      <sheetName val="Служебный ФКРБ"/>
      <sheetName val="Тип пункта плана"/>
      <sheetName val="РБУ"/>
      <sheetName val="7"/>
      <sheetName val="10"/>
      <sheetName val="011107"/>
      <sheetName val="_2019_на_24"/>
      <sheetName val="ремонт_25"/>
      <sheetName val="Факт_2017"/>
      <sheetName val="2003_(215862_тн)"/>
      <sheetName val="КВЛ_ЦТТ_и_СТ"/>
      <sheetName val="Ком_плат"/>
      <sheetName val="финпл_"/>
      <sheetName val="Налоги_(ФД)2013"/>
      <sheetName val="расчет_налогов_транс"/>
      <sheetName val="fa_movement_kyrg"/>
      <sheetName val="4__NWABC"/>
      <sheetName val="Cost_99v98"/>
      <sheetName val="черн__гор"/>
      <sheetName val="ТР-2кв_2018г"/>
      <sheetName val="Input"/>
      <sheetName val="ВЛ-6кв "/>
      <sheetName val="IPR_VOG"/>
      <sheetName val="Справочник 2601"/>
      <sheetName val="общ"/>
      <sheetName val="путевки"/>
      <sheetName val="свод22"/>
      <sheetName val="свод23"/>
      <sheetName val="2003_(215862_тн)1"/>
      <sheetName val="Астана_рус2"/>
      <sheetName val="Алматы_рус2"/>
      <sheetName val="_2019_на_241"/>
      <sheetName val="ремонт_251"/>
      <sheetName val="Факт_20171"/>
      <sheetName val="финпл_1"/>
      <sheetName val="КВЛ_ЦТТ_и_СТ1"/>
      <sheetName val="Ком_плат1"/>
      <sheetName val="Налоги_(ФД)20131"/>
      <sheetName val="расчет_налогов_транс1"/>
      <sheetName val="fa_movement_kyrg1"/>
      <sheetName val="4__NWABC1"/>
      <sheetName val="черн__гор1"/>
      <sheetName val="Сч_фак_пуст_"/>
      <sheetName val="Заявл__пуст"/>
      <sheetName val="Cost_99v981"/>
      <sheetName val="ТР-2кв_2018г1"/>
      <sheetName val="2_2_ОтклОТМ6"/>
      <sheetName val="1_3_2_ОТМ6"/>
      <sheetName val="I__Прогноз_доходов5"/>
      <sheetName val="жд_тарифы5"/>
      <sheetName val="МО_00125"/>
      <sheetName val="Добыча_нефти45"/>
      <sheetName val="поставка_сравн135"/>
      <sheetName val="Статьи_ТЭП_старая_структура5"/>
      <sheetName val="Notes_IS5"/>
      <sheetName val="Input_TD5"/>
      <sheetName val="Prelim_Cost5"/>
      <sheetName val="1_класс5"/>
      <sheetName val="2_класс5"/>
      <sheetName val="3_класс5"/>
      <sheetName val="4_класс5"/>
      <sheetName val="5_класс5"/>
      <sheetName val="Отпуск_продукции5"/>
      <sheetName val="общие_данные5"/>
      <sheetName val="спецпит,проездн_5"/>
      <sheetName val="13_NGDO5"/>
      <sheetName val="Loans_out5"/>
      <sheetName val="МодельППП_(Свод)5"/>
      <sheetName val="1кв__5"/>
      <sheetName val="2кв_5"/>
      <sheetName val="14_1_2_2_(Услуги_связи)5"/>
      <sheetName val="Штатное_2012-20155"/>
      <sheetName val="10_БО_(kzt)5"/>
      <sheetName val="ввод-вывод_ОС_авг2004-_20055"/>
      <sheetName val="Форма3_65"/>
      <sheetName val="5NK_5"/>
      <sheetName val="из_сем5"/>
      <sheetName val="__2_3_25"/>
      <sheetName val="Cash_flow_20115"/>
      <sheetName val="План_произв-ва_(мес_)_(бюджет)5"/>
      <sheetName val="янв_(2)5"/>
      <sheetName val="рев_дф_(1_08_)_(3)5"/>
      <sheetName val="заявка_(2)5"/>
      <sheetName val="Материалы_для_АУП5"/>
      <sheetName val="тех_реж5"/>
      <sheetName val="Кап_затраты_ОМГ_165"/>
      <sheetName val="1_(2)5"/>
      <sheetName val="Об-я_св-а5"/>
      <sheetName val="апрель_09_4"/>
      <sheetName val="Прайс_20053"/>
      <sheetName val="PP&amp;E_mvt_for_20033"/>
      <sheetName val="Астана_рус3"/>
      <sheetName val="Алматы_рус3"/>
      <sheetName val="_2019_на_242"/>
      <sheetName val="ремонт_252"/>
      <sheetName val="Факт_20172"/>
      <sheetName val="бензин_по_авто2"/>
      <sheetName val="др_адм2"/>
      <sheetName val="Осн_ср-ва2"/>
      <sheetName val="_По_скв2"/>
      <sheetName val="8180_(8181,8182)2"/>
      <sheetName val="МУНАЙТАС_L-12"/>
      <sheetName val="ПО_НОВОМУ_ШТАТНОМУ2"/>
      <sheetName val="100_159_-полигр_ус_(2)2"/>
      <sheetName val="по_2007_году_план_на_2008_год2"/>
      <sheetName val="К_сущ2"/>
      <sheetName val="2003_(215862_тн)2"/>
      <sheetName val="КВЛ_ЦТТ_и_СТ2"/>
      <sheetName val="Ком_плат2"/>
      <sheetName val="финпл_2"/>
      <sheetName val="Налоги_(ФД)20132"/>
      <sheetName val="расчет_налогов_транс2"/>
      <sheetName val="fa_movement_kyrg2"/>
      <sheetName val="4__NWABC2"/>
      <sheetName val="Cost_99v982"/>
      <sheetName val="черн__гор2"/>
      <sheetName val="ТР-2кв_2018г2"/>
      <sheetName val="Сч_фак_пуст_1"/>
      <sheetName val="Заявл__пуст1"/>
      <sheetName val="Восток"/>
      <sheetName val="Доходы (2)"/>
      <sheetName val="Cur portion of L-t loans 20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>
        <row r="3">
          <cell r="A3">
            <v>1</v>
          </cell>
        </row>
      </sheetData>
      <sheetData sheetId="231">
        <row r="3">
          <cell r="A3">
            <v>1</v>
          </cell>
        </row>
      </sheetData>
      <sheetData sheetId="232">
        <row r="3">
          <cell r="A3">
            <v>1</v>
          </cell>
        </row>
      </sheetData>
      <sheetData sheetId="233">
        <row r="3">
          <cell r="A3">
            <v>1</v>
          </cell>
        </row>
      </sheetData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>
        <row r="3">
          <cell r="A3">
            <v>1</v>
          </cell>
        </row>
      </sheetData>
      <sheetData sheetId="341">
        <row r="3">
          <cell r="A3">
            <v>1</v>
          </cell>
        </row>
      </sheetData>
      <sheetData sheetId="342">
        <row r="3">
          <cell r="A3">
            <v>1</v>
          </cell>
        </row>
      </sheetData>
      <sheetData sheetId="343">
        <row r="3">
          <cell r="A3">
            <v>1</v>
          </cell>
        </row>
      </sheetData>
      <sheetData sheetId="344">
        <row r="3">
          <cell r="A3">
            <v>1</v>
          </cell>
        </row>
      </sheetData>
      <sheetData sheetId="345">
        <row r="3">
          <cell r="A3">
            <v>1</v>
          </cell>
        </row>
      </sheetData>
      <sheetData sheetId="346">
        <row r="3">
          <cell r="A3">
            <v>1</v>
          </cell>
        </row>
      </sheetData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>
        <row r="3">
          <cell r="A3">
            <v>1</v>
          </cell>
        </row>
      </sheetData>
      <sheetData sheetId="358">
        <row r="3">
          <cell r="A3">
            <v>1</v>
          </cell>
        </row>
      </sheetData>
      <sheetData sheetId="359">
        <row r="3">
          <cell r="A3">
            <v>1</v>
          </cell>
        </row>
      </sheetData>
      <sheetData sheetId="360">
        <row r="3">
          <cell r="A3">
            <v>1</v>
          </cell>
        </row>
      </sheetData>
      <sheetData sheetId="361">
        <row r="3">
          <cell r="A3">
            <v>1</v>
          </cell>
        </row>
      </sheetData>
      <sheetData sheetId="362">
        <row r="3">
          <cell r="A3">
            <v>1</v>
          </cell>
        </row>
      </sheetData>
      <sheetData sheetId="363">
        <row r="3">
          <cell r="A3">
            <v>1</v>
          </cell>
        </row>
      </sheetData>
      <sheetData sheetId="364">
        <row r="3">
          <cell r="A3">
            <v>1</v>
          </cell>
        </row>
      </sheetData>
      <sheetData sheetId="365">
        <row r="3">
          <cell r="A3">
            <v>1</v>
          </cell>
        </row>
      </sheetData>
      <sheetData sheetId="366">
        <row r="3">
          <cell r="A3">
            <v>1</v>
          </cell>
        </row>
      </sheetData>
      <sheetData sheetId="367">
        <row r="3">
          <cell r="A3">
            <v>1</v>
          </cell>
        </row>
      </sheetData>
      <sheetData sheetId="368">
        <row r="3">
          <cell r="A3">
            <v>1</v>
          </cell>
        </row>
      </sheetData>
      <sheetData sheetId="369">
        <row r="3">
          <cell r="A3">
            <v>1</v>
          </cell>
        </row>
      </sheetData>
      <sheetData sheetId="370">
        <row r="3">
          <cell r="A3">
            <v>1</v>
          </cell>
        </row>
      </sheetData>
      <sheetData sheetId="371">
        <row r="3">
          <cell r="A3">
            <v>1</v>
          </cell>
        </row>
      </sheetData>
      <sheetData sheetId="372">
        <row r="3">
          <cell r="A3">
            <v>1</v>
          </cell>
        </row>
      </sheetData>
      <sheetData sheetId="373">
        <row r="3">
          <cell r="A3">
            <v>1</v>
          </cell>
        </row>
      </sheetData>
      <sheetData sheetId="374">
        <row r="3">
          <cell r="A3">
            <v>1</v>
          </cell>
        </row>
      </sheetData>
      <sheetData sheetId="375">
        <row r="3">
          <cell r="A3">
            <v>1</v>
          </cell>
        </row>
      </sheetData>
      <sheetData sheetId="376">
        <row r="3">
          <cell r="A3">
            <v>1</v>
          </cell>
        </row>
      </sheetData>
      <sheetData sheetId="377">
        <row r="3">
          <cell r="A3">
            <v>1</v>
          </cell>
        </row>
      </sheetData>
      <sheetData sheetId="378">
        <row r="3">
          <cell r="A3">
            <v>1</v>
          </cell>
        </row>
      </sheetData>
      <sheetData sheetId="379">
        <row r="3">
          <cell r="A3">
            <v>1</v>
          </cell>
        </row>
      </sheetData>
      <sheetData sheetId="380">
        <row r="3">
          <cell r="A3">
            <v>1</v>
          </cell>
        </row>
      </sheetData>
      <sheetData sheetId="381">
        <row r="3">
          <cell r="A3">
            <v>1</v>
          </cell>
        </row>
      </sheetData>
      <sheetData sheetId="382">
        <row r="3">
          <cell r="A3">
            <v>1</v>
          </cell>
        </row>
      </sheetData>
      <sheetData sheetId="383">
        <row r="3">
          <cell r="A3">
            <v>1</v>
          </cell>
        </row>
      </sheetData>
      <sheetData sheetId="384">
        <row r="3">
          <cell r="A3">
            <v>1</v>
          </cell>
        </row>
      </sheetData>
      <sheetData sheetId="385">
        <row r="3">
          <cell r="A3">
            <v>1</v>
          </cell>
        </row>
      </sheetData>
      <sheetData sheetId="386">
        <row r="3">
          <cell r="A3">
            <v>1</v>
          </cell>
        </row>
      </sheetData>
      <sheetData sheetId="387">
        <row r="3">
          <cell r="A3">
            <v>1</v>
          </cell>
        </row>
      </sheetData>
      <sheetData sheetId="388">
        <row r="3">
          <cell r="A3">
            <v>1</v>
          </cell>
        </row>
      </sheetData>
      <sheetData sheetId="389">
        <row r="3">
          <cell r="A3">
            <v>1</v>
          </cell>
        </row>
      </sheetData>
      <sheetData sheetId="390">
        <row r="3">
          <cell r="A3">
            <v>1</v>
          </cell>
        </row>
      </sheetData>
      <sheetData sheetId="391">
        <row r="3">
          <cell r="A3">
            <v>1</v>
          </cell>
        </row>
      </sheetData>
      <sheetData sheetId="392">
        <row r="3">
          <cell r="A3">
            <v>1</v>
          </cell>
        </row>
      </sheetData>
      <sheetData sheetId="393">
        <row r="3">
          <cell r="A3">
            <v>1</v>
          </cell>
        </row>
      </sheetData>
      <sheetData sheetId="394">
        <row r="3">
          <cell r="A3">
            <v>1</v>
          </cell>
        </row>
      </sheetData>
      <sheetData sheetId="395">
        <row r="3">
          <cell r="A3">
            <v>1</v>
          </cell>
        </row>
      </sheetData>
      <sheetData sheetId="396">
        <row r="3">
          <cell r="A3">
            <v>1</v>
          </cell>
        </row>
      </sheetData>
      <sheetData sheetId="397">
        <row r="3">
          <cell r="A3">
            <v>1</v>
          </cell>
        </row>
      </sheetData>
      <sheetData sheetId="398">
        <row r="3">
          <cell r="A3">
            <v>1</v>
          </cell>
        </row>
      </sheetData>
      <sheetData sheetId="399">
        <row r="3">
          <cell r="A3">
            <v>1</v>
          </cell>
        </row>
      </sheetData>
      <sheetData sheetId="400">
        <row r="3">
          <cell r="A3">
            <v>1</v>
          </cell>
        </row>
      </sheetData>
      <sheetData sheetId="401">
        <row r="3">
          <cell r="A3">
            <v>1</v>
          </cell>
        </row>
      </sheetData>
      <sheetData sheetId="402">
        <row r="3">
          <cell r="A3">
            <v>1</v>
          </cell>
        </row>
      </sheetData>
      <sheetData sheetId="403">
        <row r="3">
          <cell r="A3">
            <v>1</v>
          </cell>
        </row>
      </sheetData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>
        <row r="3">
          <cell r="A3">
            <v>1</v>
          </cell>
        </row>
      </sheetData>
      <sheetData sheetId="434" refreshError="1"/>
      <sheetData sheetId="435" refreshError="1"/>
      <sheetData sheetId="436" refreshError="1"/>
      <sheetData sheetId="437">
        <row r="3">
          <cell r="A3">
            <v>1</v>
          </cell>
        </row>
      </sheetData>
      <sheetData sheetId="438" refreshError="1"/>
      <sheetData sheetId="439">
        <row r="3">
          <cell r="A3">
            <v>1</v>
          </cell>
        </row>
      </sheetData>
      <sheetData sheetId="440">
        <row r="3">
          <cell r="A3">
            <v>1</v>
          </cell>
        </row>
      </sheetData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>
        <row r="3">
          <cell r="A3">
            <v>1</v>
          </cell>
        </row>
      </sheetData>
      <sheetData sheetId="527"/>
      <sheetData sheetId="528">
        <row r="3">
          <cell r="A3">
            <v>1</v>
          </cell>
        </row>
      </sheetData>
      <sheetData sheetId="529"/>
      <sheetData sheetId="530">
        <row r="3">
          <cell r="A3">
            <v>1</v>
          </cell>
        </row>
      </sheetData>
      <sheetData sheetId="531">
        <row r="3">
          <cell r="A3">
            <v>1</v>
          </cell>
        </row>
      </sheetData>
      <sheetData sheetId="532">
        <row r="3">
          <cell r="A3">
            <v>1</v>
          </cell>
        </row>
      </sheetData>
      <sheetData sheetId="533"/>
      <sheetData sheetId="534"/>
      <sheetData sheetId="535"/>
      <sheetData sheetId="536">
        <row r="3">
          <cell r="A3">
            <v>1</v>
          </cell>
        </row>
      </sheetData>
      <sheetData sheetId="537"/>
      <sheetData sheetId="538"/>
      <sheetData sheetId="539">
        <row r="3">
          <cell r="A3">
            <v>1</v>
          </cell>
        </row>
      </sheetData>
      <sheetData sheetId="540"/>
      <sheetData sheetId="541">
        <row r="3">
          <cell r="A3">
            <v>1</v>
          </cell>
        </row>
      </sheetData>
      <sheetData sheetId="542"/>
      <sheetData sheetId="543">
        <row r="3">
          <cell r="A3">
            <v>1</v>
          </cell>
        </row>
      </sheetData>
      <sheetData sheetId="544"/>
      <sheetData sheetId="545">
        <row r="3">
          <cell r="A3">
            <v>1</v>
          </cell>
        </row>
      </sheetData>
      <sheetData sheetId="546">
        <row r="3">
          <cell r="A3">
            <v>1</v>
          </cell>
        </row>
      </sheetData>
      <sheetData sheetId="547"/>
      <sheetData sheetId="548">
        <row r="3">
          <cell r="A3">
            <v>1</v>
          </cell>
        </row>
      </sheetData>
      <sheetData sheetId="549"/>
      <sheetData sheetId="550">
        <row r="3">
          <cell r="A3">
            <v>1</v>
          </cell>
        </row>
      </sheetData>
      <sheetData sheetId="551"/>
      <sheetData sheetId="552">
        <row r="3">
          <cell r="A3">
            <v>1</v>
          </cell>
        </row>
      </sheetData>
      <sheetData sheetId="553"/>
      <sheetData sheetId="554">
        <row r="3">
          <cell r="A3">
            <v>1</v>
          </cell>
        </row>
      </sheetData>
      <sheetData sheetId="555"/>
      <sheetData sheetId="556">
        <row r="3">
          <cell r="A3">
            <v>1</v>
          </cell>
        </row>
      </sheetData>
      <sheetData sheetId="557"/>
      <sheetData sheetId="558">
        <row r="3">
          <cell r="A3">
            <v>1</v>
          </cell>
        </row>
      </sheetData>
      <sheetData sheetId="559"/>
      <sheetData sheetId="560">
        <row r="3">
          <cell r="A3">
            <v>1</v>
          </cell>
        </row>
      </sheetData>
      <sheetData sheetId="561"/>
      <sheetData sheetId="562">
        <row r="3">
          <cell r="A3">
            <v>1</v>
          </cell>
        </row>
      </sheetData>
      <sheetData sheetId="563"/>
      <sheetData sheetId="564">
        <row r="3">
          <cell r="A3">
            <v>1</v>
          </cell>
        </row>
      </sheetData>
      <sheetData sheetId="565"/>
      <sheetData sheetId="566">
        <row r="3">
          <cell r="A3">
            <v>1</v>
          </cell>
        </row>
      </sheetData>
      <sheetData sheetId="567"/>
      <sheetData sheetId="568">
        <row r="3">
          <cell r="A3">
            <v>1</v>
          </cell>
        </row>
      </sheetData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>
        <row r="3">
          <cell r="A3">
            <v>1</v>
          </cell>
        </row>
      </sheetData>
      <sheetData sheetId="611">
        <row r="3">
          <cell r="A3">
            <v>1</v>
          </cell>
        </row>
      </sheetData>
      <sheetData sheetId="612">
        <row r="3">
          <cell r="A3">
            <v>1</v>
          </cell>
        </row>
      </sheetData>
      <sheetData sheetId="613">
        <row r="3">
          <cell r="A3">
            <v>1</v>
          </cell>
        </row>
      </sheetData>
      <sheetData sheetId="614">
        <row r="3">
          <cell r="A3">
            <v>1</v>
          </cell>
        </row>
      </sheetData>
      <sheetData sheetId="615">
        <row r="3">
          <cell r="A3">
            <v>1</v>
          </cell>
        </row>
      </sheetData>
      <sheetData sheetId="616">
        <row r="3">
          <cell r="A3">
            <v>1</v>
          </cell>
        </row>
      </sheetData>
      <sheetData sheetId="617">
        <row r="3">
          <cell r="A3">
            <v>1</v>
          </cell>
        </row>
      </sheetData>
      <sheetData sheetId="618"/>
      <sheetData sheetId="619"/>
      <sheetData sheetId="620"/>
      <sheetData sheetId="621">
        <row r="3">
          <cell r="A3">
            <v>1</v>
          </cell>
        </row>
      </sheetData>
      <sheetData sheetId="622">
        <row r="3">
          <cell r="A3">
            <v>1</v>
          </cell>
        </row>
      </sheetData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>
        <row r="3">
          <cell r="A3">
            <v>1</v>
          </cell>
        </row>
      </sheetData>
      <sheetData sheetId="633">
        <row r="3">
          <cell r="A3">
            <v>1</v>
          </cell>
        </row>
      </sheetData>
      <sheetData sheetId="634">
        <row r="3">
          <cell r="A3">
            <v>1</v>
          </cell>
        </row>
      </sheetData>
      <sheetData sheetId="635">
        <row r="3">
          <cell r="A3">
            <v>1</v>
          </cell>
        </row>
      </sheetData>
      <sheetData sheetId="636"/>
      <sheetData sheetId="637">
        <row r="3">
          <cell r="A3">
            <v>1</v>
          </cell>
        </row>
      </sheetData>
      <sheetData sheetId="638"/>
      <sheetData sheetId="639">
        <row r="3">
          <cell r="A3">
            <v>1</v>
          </cell>
        </row>
      </sheetData>
      <sheetData sheetId="640">
        <row r="3">
          <cell r="A3">
            <v>1</v>
          </cell>
        </row>
      </sheetData>
      <sheetData sheetId="641">
        <row r="3">
          <cell r="A3">
            <v>1</v>
          </cell>
        </row>
      </sheetData>
      <sheetData sheetId="642"/>
      <sheetData sheetId="643"/>
      <sheetData sheetId="644" refreshError="1"/>
      <sheetData sheetId="645" refreshError="1"/>
      <sheetData sheetId="646"/>
      <sheetData sheetId="647">
        <row r="3">
          <cell r="A3">
            <v>1</v>
          </cell>
        </row>
      </sheetData>
      <sheetData sheetId="648"/>
      <sheetData sheetId="649">
        <row r="3">
          <cell r="A3">
            <v>1</v>
          </cell>
        </row>
      </sheetData>
      <sheetData sheetId="650"/>
      <sheetData sheetId="651">
        <row r="3">
          <cell r="A3">
            <v>1</v>
          </cell>
        </row>
      </sheetData>
      <sheetData sheetId="652"/>
      <sheetData sheetId="653">
        <row r="3">
          <cell r="A3">
            <v>1</v>
          </cell>
        </row>
      </sheetData>
      <sheetData sheetId="654"/>
      <sheetData sheetId="655">
        <row r="3">
          <cell r="A3">
            <v>1</v>
          </cell>
        </row>
      </sheetData>
      <sheetData sheetId="656">
        <row r="3">
          <cell r="A3">
            <v>1</v>
          </cell>
        </row>
      </sheetData>
      <sheetData sheetId="657">
        <row r="3">
          <cell r="A3">
            <v>1</v>
          </cell>
        </row>
      </sheetData>
      <sheetData sheetId="658">
        <row r="3">
          <cell r="A3">
            <v>1</v>
          </cell>
        </row>
      </sheetData>
      <sheetData sheetId="659">
        <row r="3">
          <cell r="A3">
            <v>1</v>
          </cell>
        </row>
      </sheetData>
      <sheetData sheetId="660">
        <row r="3">
          <cell r="A3">
            <v>1</v>
          </cell>
        </row>
      </sheetData>
      <sheetData sheetId="661">
        <row r="3">
          <cell r="A3">
            <v>1</v>
          </cell>
        </row>
      </sheetData>
      <sheetData sheetId="662">
        <row r="3">
          <cell r="A3">
            <v>1</v>
          </cell>
        </row>
      </sheetData>
      <sheetData sheetId="663">
        <row r="3">
          <cell r="A3">
            <v>1</v>
          </cell>
        </row>
      </sheetData>
      <sheetData sheetId="664">
        <row r="3">
          <cell r="A3">
            <v>1</v>
          </cell>
        </row>
      </sheetData>
      <sheetData sheetId="665">
        <row r="3">
          <cell r="A3">
            <v>1</v>
          </cell>
        </row>
      </sheetData>
      <sheetData sheetId="666">
        <row r="3">
          <cell r="A3">
            <v>1</v>
          </cell>
        </row>
      </sheetData>
      <sheetData sheetId="667">
        <row r="3">
          <cell r="A3">
            <v>1</v>
          </cell>
        </row>
      </sheetData>
      <sheetData sheetId="668">
        <row r="3">
          <cell r="A3">
            <v>1</v>
          </cell>
        </row>
      </sheetData>
      <sheetData sheetId="669">
        <row r="3">
          <cell r="A3">
            <v>1</v>
          </cell>
        </row>
      </sheetData>
      <sheetData sheetId="670">
        <row r="3">
          <cell r="A3">
            <v>1</v>
          </cell>
        </row>
      </sheetData>
      <sheetData sheetId="671">
        <row r="3">
          <cell r="A3">
            <v>1</v>
          </cell>
        </row>
      </sheetData>
      <sheetData sheetId="672">
        <row r="3">
          <cell r="A3">
            <v>1</v>
          </cell>
        </row>
      </sheetData>
      <sheetData sheetId="673">
        <row r="3">
          <cell r="A3">
            <v>1</v>
          </cell>
        </row>
      </sheetData>
      <sheetData sheetId="674">
        <row r="3">
          <cell r="A3">
            <v>1</v>
          </cell>
        </row>
      </sheetData>
      <sheetData sheetId="675">
        <row r="3">
          <cell r="A3">
            <v>1</v>
          </cell>
        </row>
      </sheetData>
      <sheetData sheetId="676">
        <row r="3">
          <cell r="A3">
            <v>1</v>
          </cell>
        </row>
      </sheetData>
      <sheetData sheetId="677">
        <row r="3">
          <cell r="A3">
            <v>1</v>
          </cell>
        </row>
      </sheetData>
      <sheetData sheetId="678">
        <row r="3">
          <cell r="A3">
            <v>1</v>
          </cell>
        </row>
      </sheetData>
      <sheetData sheetId="679">
        <row r="3">
          <cell r="A3">
            <v>1</v>
          </cell>
        </row>
      </sheetData>
      <sheetData sheetId="680">
        <row r="3">
          <cell r="A3">
            <v>1</v>
          </cell>
        </row>
      </sheetData>
      <sheetData sheetId="681">
        <row r="3">
          <cell r="A3">
            <v>1</v>
          </cell>
        </row>
      </sheetData>
      <sheetData sheetId="682">
        <row r="3">
          <cell r="A3">
            <v>1</v>
          </cell>
        </row>
      </sheetData>
      <sheetData sheetId="683">
        <row r="3">
          <cell r="A3">
            <v>1</v>
          </cell>
        </row>
      </sheetData>
      <sheetData sheetId="684">
        <row r="3">
          <cell r="A3">
            <v>1</v>
          </cell>
        </row>
      </sheetData>
      <sheetData sheetId="685">
        <row r="3">
          <cell r="A3">
            <v>1</v>
          </cell>
        </row>
      </sheetData>
      <sheetData sheetId="686">
        <row r="3">
          <cell r="A3">
            <v>1</v>
          </cell>
        </row>
      </sheetData>
      <sheetData sheetId="687">
        <row r="3">
          <cell r="A3">
            <v>1</v>
          </cell>
        </row>
      </sheetData>
      <sheetData sheetId="688">
        <row r="3">
          <cell r="A3">
            <v>1</v>
          </cell>
        </row>
      </sheetData>
      <sheetData sheetId="689">
        <row r="3">
          <cell r="A3">
            <v>1</v>
          </cell>
        </row>
      </sheetData>
      <sheetData sheetId="690">
        <row r="3">
          <cell r="A3">
            <v>1</v>
          </cell>
        </row>
      </sheetData>
      <sheetData sheetId="691">
        <row r="3">
          <cell r="A3">
            <v>1</v>
          </cell>
        </row>
      </sheetData>
      <sheetData sheetId="692">
        <row r="3">
          <cell r="A3">
            <v>1</v>
          </cell>
        </row>
      </sheetData>
      <sheetData sheetId="693">
        <row r="3">
          <cell r="A3">
            <v>1</v>
          </cell>
        </row>
      </sheetData>
      <sheetData sheetId="694"/>
      <sheetData sheetId="695">
        <row r="3">
          <cell r="A3">
            <v>1</v>
          </cell>
        </row>
      </sheetData>
      <sheetData sheetId="696"/>
      <sheetData sheetId="697">
        <row r="3">
          <cell r="A3">
            <v>1</v>
          </cell>
        </row>
      </sheetData>
      <sheetData sheetId="698"/>
      <sheetData sheetId="699">
        <row r="3">
          <cell r="A3">
            <v>1</v>
          </cell>
        </row>
      </sheetData>
      <sheetData sheetId="700"/>
      <sheetData sheetId="701">
        <row r="3">
          <cell r="A3">
            <v>1</v>
          </cell>
        </row>
      </sheetData>
      <sheetData sheetId="702"/>
      <sheetData sheetId="703">
        <row r="3">
          <cell r="A3">
            <v>1</v>
          </cell>
        </row>
      </sheetData>
      <sheetData sheetId="704"/>
      <sheetData sheetId="705">
        <row r="3">
          <cell r="A3">
            <v>1</v>
          </cell>
        </row>
      </sheetData>
      <sheetData sheetId="706"/>
      <sheetData sheetId="707">
        <row r="3">
          <cell r="A3">
            <v>1</v>
          </cell>
        </row>
      </sheetData>
      <sheetData sheetId="708"/>
      <sheetData sheetId="709">
        <row r="3">
          <cell r="A3">
            <v>1</v>
          </cell>
        </row>
      </sheetData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>
        <row r="3">
          <cell r="A3">
            <v>1</v>
          </cell>
        </row>
      </sheetData>
      <sheetData sheetId="746">
        <row r="3">
          <cell r="A3">
            <v>1</v>
          </cell>
        </row>
      </sheetData>
      <sheetData sheetId="747">
        <row r="3">
          <cell r="A3">
            <v>1</v>
          </cell>
        </row>
      </sheetData>
      <sheetData sheetId="748">
        <row r="3">
          <cell r="A3">
            <v>1</v>
          </cell>
        </row>
      </sheetData>
      <sheetData sheetId="749">
        <row r="3">
          <cell r="A3">
            <v>1</v>
          </cell>
        </row>
      </sheetData>
      <sheetData sheetId="750">
        <row r="3">
          <cell r="A3">
            <v>1</v>
          </cell>
        </row>
      </sheetData>
      <sheetData sheetId="751">
        <row r="3">
          <cell r="A3">
            <v>1</v>
          </cell>
        </row>
      </sheetData>
      <sheetData sheetId="752">
        <row r="3">
          <cell r="A3">
            <v>1</v>
          </cell>
        </row>
      </sheetData>
      <sheetData sheetId="753">
        <row r="3">
          <cell r="A3">
            <v>1</v>
          </cell>
        </row>
      </sheetData>
      <sheetData sheetId="754">
        <row r="3">
          <cell r="A3">
            <v>1</v>
          </cell>
        </row>
      </sheetData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>
        <row r="3">
          <cell r="A3">
            <v>1</v>
          </cell>
        </row>
      </sheetData>
      <sheetData sheetId="792"/>
      <sheetData sheetId="793">
        <row r="3">
          <cell r="A3">
            <v>1</v>
          </cell>
        </row>
      </sheetData>
      <sheetData sheetId="794"/>
      <sheetData sheetId="795">
        <row r="3">
          <cell r="A3">
            <v>1</v>
          </cell>
        </row>
      </sheetData>
      <sheetData sheetId="796"/>
      <sheetData sheetId="797">
        <row r="3">
          <cell r="A3">
            <v>1</v>
          </cell>
        </row>
      </sheetData>
      <sheetData sheetId="798">
        <row r="3">
          <cell r="A3">
            <v>1</v>
          </cell>
        </row>
      </sheetData>
      <sheetData sheetId="799">
        <row r="3">
          <cell r="A3">
            <v>1</v>
          </cell>
        </row>
      </sheetData>
      <sheetData sheetId="800">
        <row r="3">
          <cell r="A3">
            <v>1</v>
          </cell>
        </row>
      </sheetData>
      <sheetData sheetId="801">
        <row r="3">
          <cell r="A3">
            <v>1</v>
          </cell>
        </row>
      </sheetData>
      <sheetData sheetId="802">
        <row r="3">
          <cell r="A3">
            <v>1</v>
          </cell>
        </row>
      </sheetData>
      <sheetData sheetId="803">
        <row r="3">
          <cell r="A3">
            <v>1</v>
          </cell>
        </row>
      </sheetData>
      <sheetData sheetId="804">
        <row r="3">
          <cell r="A3">
            <v>1</v>
          </cell>
        </row>
      </sheetData>
      <sheetData sheetId="805">
        <row r="3">
          <cell r="A3">
            <v>1</v>
          </cell>
        </row>
      </sheetData>
      <sheetData sheetId="806"/>
      <sheetData sheetId="807">
        <row r="3">
          <cell r="A3">
            <v>1</v>
          </cell>
        </row>
      </sheetData>
      <sheetData sheetId="808"/>
      <sheetData sheetId="809">
        <row r="3">
          <cell r="A3">
            <v>1</v>
          </cell>
        </row>
      </sheetData>
      <sheetData sheetId="810">
        <row r="3">
          <cell r="A3">
            <v>1</v>
          </cell>
        </row>
      </sheetData>
      <sheetData sheetId="811">
        <row r="3">
          <cell r="A3">
            <v>1</v>
          </cell>
        </row>
      </sheetData>
      <sheetData sheetId="812">
        <row r="3">
          <cell r="A3">
            <v>1</v>
          </cell>
        </row>
      </sheetData>
      <sheetData sheetId="813">
        <row r="3">
          <cell r="A3">
            <v>1</v>
          </cell>
        </row>
      </sheetData>
      <sheetData sheetId="814">
        <row r="3">
          <cell r="A3">
            <v>1</v>
          </cell>
        </row>
      </sheetData>
      <sheetData sheetId="815">
        <row r="3">
          <cell r="A3">
            <v>1</v>
          </cell>
        </row>
      </sheetData>
      <sheetData sheetId="816">
        <row r="3">
          <cell r="A3">
            <v>1</v>
          </cell>
        </row>
      </sheetData>
      <sheetData sheetId="817">
        <row r="3">
          <cell r="A3">
            <v>1</v>
          </cell>
        </row>
      </sheetData>
      <sheetData sheetId="818">
        <row r="3">
          <cell r="A3">
            <v>1</v>
          </cell>
        </row>
      </sheetData>
      <sheetData sheetId="819">
        <row r="3">
          <cell r="A3">
            <v>1</v>
          </cell>
        </row>
      </sheetData>
      <sheetData sheetId="820">
        <row r="3">
          <cell r="A3">
            <v>1</v>
          </cell>
        </row>
      </sheetData>
      <sheetData sheetId="821">
        <row r="3">
          <cell r="A3">
            <v>1</v>
          </cell>
        </row>
      </sheetData>
      <sheetData sheetId="822">
        <row r="3">
          <cell r="A3">
            <v>1</v>
          </cell>
        </row>
      </sheetData>
      <sheetData sheetId="823">
        <row r="3">
          <cell r="A3">
            <v>1</v>
          </cell>
        </row>
      </sheetData>
      <sheetData sheetId="824">
        <row r="3">
          <cell r="A3">
            <v>1</v>
          </cell>
        </row>
      </sheetData>
      <sheetData sheetId="825">
        <row r="3">
          <cell r="A3">
            <v>1</v>
          </cell>
        </row>
      </sheetData>
      <sheetData sheetId="826">
        <row r="3">
          <cell r="A3">
            <v>1</v>
          </cell>
        </row>
      </sheetData>
      <sheetData sheetId="827">
        <row r="3">
          <cell r="A3">
            <v>1</v>
          </cell>
        </row>
      </sheetData>
      <sheetData sheetId="828">
        <row r="3">
          <cell r="A3">
            <v>1</v>
          </cell>
        </row>
      </sheetData>
      <sheetData sheetId="829">
        <row r="3">
          <cell r="A3">
            <v>1</v>
          </cell>
        </row>
      </sheetData>
      <sheetData sheetId="830">
        <row r="3">
          <cell r="A3">
            <v>1</v>
          </cell>
        </row>
      </sheetData>
      <sheetData sheetId="831">
        <row r="3">
          <cell r="A3">
            <v>1</v>
          </cell>
        </row>
      </sheetData>
      <sheetData sheetId="832">
        <row r="3">
          <cell r="A3">
            <v>1</v>
          </cell>
        </row>
      </sheetData>
      <sheetData sheetId="833">
        <row r="3">
          <cell r="A3">
            <v>1</v>
          </cell>
        </row>
      </sheetData>
      <sheetData sheetId="834">
        <row r="3">
          <cell r="A3">
            <v>1</v>
          </cell>
        </row>
      </sheetData>
      <sheetData sheetId="835">
        <row r="3">
          <cell r="A3">
            <v>1</v>
          </cell>
        </row>
      </sheetData>
      <sheetData sheetId="836">
        <row r="3">
          <cell r="A3">
            <v>1</v>
          </cell>
        </row>
      </sheetData>
      <sheetData sheetId="837">
        <row r="3">
          <cell r="A3">
            <v>1</v>
          </cell>
        </row>
      </sheetData>
      <sheetData sheetId="838">
        <row r="3">
          <cell r="A3">
            <v>1</v>
          </cell>
        </row>
      </sheetData>
      <sheetData sheetId="839">
        <row r="3">
          <cell r="A3">
            <v>1</v>
          </cell>
        </row>
      </sheetData>
      <sheetData sheetId="840">
        <row r="3">
          <cell r="A3">
            <v>1</v>
          </cell>
        </row>
      </sheetData>
      <sheetData sheetId="841">
        <row r="3">
          <cell r="A3">
            <v>1</v>
          </cell>
        </row>
      </sheetData>
      <sheetData sheetId="842">
        <row r="3">
          <cell r="A3">
            <v>1</v>
          </cell>
        </row>
      </sheetData>
      <sheetData sheetId="843">
        <row r="3">
          <cell r="A3">
            <v>1</v>
          </cell>
        </row>
      </sheetData>
      <sheetData sheetId="844">
        <row r="3">
          <cell r="A3">
            <v>1</v>
          </cell>
        </row>
      </sheetData>
      <sheetData sheetId="845">
        <row r="3">
          <cell r="A3">
            <v>1</v>
          </cell>
        </row>
      </sheetData>
      <sheetData sheetId="846">
        <row r="3">
          <cell r="A3">
            <v>1</v>
          </cell>
        </row>
      </sheetData>
      <sheetData sheetId="847">
        <row r="3">
          <cell r="A3">
            <v>1</v>
          </cell>
        </row>
      </sheetData>
      <sheetData sheetId="848"/>
      <sheetData sheetId="849">
        <row r="3">
          <cell r="A3">
            <v>1</v>
          </cell>
        </row>
      </sheetData>
      <sheetData sheetId="850">
        <row r="3">
          <cell r="A3">
            <v>1</v>
          </cell>
        </row>
      </sheetData>
      <sheetData sheetId="851">
        <row r="3">
          <cell r="A3">
            <v>1</v>
          </cell>
        </row>
      </sheetData>
      <sheetData sheetId="852"/>
      <sheetData sheetId="853">
        <row r="3">
          <cell r="A3">
            <v>1</v>
          </cell>
        </row>
      </sheetData>
      <sheetData sheetId="854"/>
      <sheetData sheetId="855">
        <row r="3">
          <cell r="A3">
            <v>1</v>
          </cell>
        </row>
      </sheetData>
      <sheetData sheetId="856"/>
      <sheetData sheetId="857">
        <row r="3">
          <cell r="A3">
            <v>1</v>
          </cell>
        </row>
      </sheetData>
      <sheetData sheetId="858"/>
      <sheetData sheetId="859">
        <row r="3">
          <cell r="A3">
            <v>1</v>
          </cell>
        </row>
      </sheetData>
      <sheetData sheetId="860"/>
      <sheetData sheetId="861">
        <row r="3">
          <cell r="A3">
            <v>1</v>
          </cell>
        </row>
      </sheetData>
      <sheetData sheetId="862">
        <row r="3">
          <cell r="A3">
            <v>1</v>
          </cell>
        </row>
      </sheetData>
      <sheetData sheetId="863">
        <row r="3">
          <cell r="A3">
            <v>1</v>
          </cell>
        </row>
      </sheetData>
      <sheetData sheetId="864">
        <row r="3">
          <cell r="A3">
            <v>1</v>
          </cell>
        </row>
      </sheetData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>
        <row r="3">
          <cell r="A3">
            <v>1</v>
          </cell>
        </row>
      </sheetData>
      <sheetData sheetId="886">
        <row r="3">
          <cell r="A3">
            <v>1</v>
          </cell>
        </row>
      </sheetData>
      <sheetData sheetId="887">
        <row r="3">
          <cell r="A3">
            <v>1</v>
          </cell>
        </row>
      </sheetData>
      <sheetData sheetId="888">
        <row r="3">
          <cell r="A3">
            <v>1</v>
          </cell>
        </row>
      </sheetData>
      <sheetData sheetId="889">
        <row r="3">
          <cell r="A3">
            <v>1</v>
          </cell>
        </row>
      </sheetData>
      <sheetData sheetId="890">
        <row r="3">
          <cell r="A3">
            <v>1</v>
          </cell>
        </row>
      </sheetData>
      <sheetData sheetId="891">
        <row r="3">
          <cell r="A3">
            <v>1</v>
          </cell>
        </row>
      </sheetData>
      <sheetData sheetId="892">
        <row r="3">
          <cell r="A3">
            <v>1</v>
          </cell>
        </row>
      </sheetData>
      <sheetData sheetId="893">
        <row r="3">
          <cell r="A3">
            <v>1</v>
          </cell>
        </row>
      </sheetData>
      <sheetData sheetId="894"/>
      <sheetData sheetId="895"/>
      <sheetData sheetId="896"/>
      <sheetData sheetId="897"/>
      <sheetData sheetId="898"/>
      <sheetData sheetId="899"/>
      <sheetData sheetId="900">
        <row r="3">
          <cell r="A3">
            <v>1</v>
          </cell>
        </row>
      </sheetData>
      <sheetData sheetId="901">
        <row r="3">
          <cell r="A3">
            <v>1</v>
          </cell>
        </row>
      </sheetData>
      <sheetData sheetId="902">
        <row r="3">
          <cell r="A3">
            <v>1</v>
          </cell>
        </row>
      </sheetData>
      <sheetData sheetId="903">
        <row r="3">
          <cell r="A3">
            <v>1</v>
          </cell>
        </row>
      </sheetData>
      <sheetData sheetId="904">
        <row r="3">
          <cell r="A3">
            <v>1</v>
          </cell>
        </row>
      </sheetData>
      <sheetData sheetId="905"/>
      <sheetData sheetId="906"/>
      <sheetData sheetId="907"/>
      <sheetData sheetId="908"/>
      <sheetData sheetId="909" refreshError="1"/>
      <sheetData sheetId="910">
        <row r="3">
          <cell r="A3">
            <v>1</v>
          </cell>
        </row>
      </sheetData>
      <sheetData sheetId="911">
        <row r="3">
          <cell r="A3">
            <v>1</v>
          </cell>
        </row>
      </sheetData>
      <sheetData sheetId="912"/>
      <sheetData sheetId="913"/>
      <sheetData sheetId="914"/>
      <sheetData sheetId="915"/>
      <sheetData sheetId="916"/>
      <sheetData sheetId="917">
        <row r="3">
          <cell r="A3">
            <v>1</v>
          </cell>
        </row>
      </sheetData>
      <sheetData sheetId="918">
        <row r="3">
          <cell r="A3">
            <v>1</v>
          </cell>
        </row>
      </sheetData>
      <sheetData sheetId="919"/>
      <sheetData sheetId="920"/>
      <sheetData sheetId="92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/>
      <sheetData sheetId="971"/>
      <sheetData sheetId="972"/>
      <sheetData sheetId="973">
        <row r="3">
          <cell r="A3">
            <v>1</v>
          </cell>
        </row>
      </sheetData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>
        <row r="3">
          <cell r="A3">
            <v>1</v>
          </cell>
        </row>
      </sheetData>
      <sheetData sheetId="1028"/>
      <sheetData sheetId="1029"/>
      <sheetData sheetId="1030"/>
      <sheetData sheetId="1031"/>
      <sheetData sheetId="1032"/>
      <sheetData sheetId="1033"/>
      <sheetData sheetId="1034"/>
      <sheetData sheetId="1035">
        <row r="3">
          <cell r="A3">
            <v>1</v>
          </cell>
        </row>
      </sheetData>
      <sheetData sheetId="1036">
        <row r="3">
          <cell r="A3">
            <v>1</v>
          </cell>
        </row>
      </sheetData>
      <sheetData sheetId="1037"/>
      <sheetData sheetId="1038"/>
      <sheetData sheetId="1039"/>
      <sheetData sheetId="1040"/>
      <sheetData sheetId="1041"/>
      <sheetData sheetId="1042"/>
      <sheetData sheetId="1043"/>
      <sheetData sheetId="1044">
        <row r="3">
          <cell r="A3">
            <v>1</v>
          </cell>
        </row>
      </sheetData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 refreshError="1"/>
      <sheetData sheetId="1062" refreshError="1"/>
      <sheetData sheetId="1063" refreshError="1"/>
    </sheetDataSet>
  </externalBook>
</externalLink>
</file>

<file path=xl/externalLinks/externalLink3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данных"/>
      <sheetName val="I. Прогноз доходов"/>
      <sheetName val="Прогноз трафика и такс"/>
      <sheetName val="Прогноз числа ФЛ,ШПД и др."/>
      <sheetName val="Доходы-существ.ТФ"/>
      <sheetName val="Расчет доходов, новые"/>
      <sheetName val="Доходы-качество"/>
      <sheetName val="Доходы-МСС"/>
      <sheetName val="Доходы-свод"/>
      <sheetName val="II. Аналитические таблицы"/>
      <sheetName val="Динамика такс (ФЛ)"/>
      <sheetName val="Динамика такс (ИП)"/>
      <sheetName val="Динамика такс (ГУ) "/>
      <sheetName val="Динамика такс (ЮЛ)"/>
      <sheetName val="Динамика такс (Общее)"/>
      <sheetName val="% прочих доходов"/>
      <sheetName val="% спаренных"/>
      <sheetName val="Доходы на 1 ФЛ"/>
      <sheetName val="III. Оценка внутр.среды"/>
      <sheetName val="Внутр.среда"/>
      <sheetName val="Рост ФЛ"/>
      <sheetName val="Рост доходов"/>
      <sheetName val="IV. Исходные данные"/>
      <sheetName val="Описание проекта"/>
      <sheetName val="Описание сети"/>
      <sheetName val="ФЛ и ДЗ"/>
      <sheetName val="Движение ФЛ"/>
      <sheetName val="Трафик и Доходы"/>
      <sheetName val="Точки продаж"/>
      <sheetName val="Sheet1"/>
      <sheetName val="Input T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4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гнг"/>
      <sheetName val="январь"/>
      <sheetName val="февраль"/>
      <sheetName val="март"/>
      <sheetName val="1-й кв"/>
      <sheetName val="апрель"/>
      <sheetName val="май"/>
      <sheetName val="июнь"/>
      <sheetName val="2-й кв"/>
      <sheetName val="июль"/>
      <sheetName val="август"/>
      <sheetName val="сентябрь"/>
      <sheetName val="октябрь"/>
      <sheetName val="НОЯБРЬ"/>
      <sheetName val="декабрь"/>
      <sheetName val="3-й кв"/>
      <sheetName val="4-кв"/>
      <sheetName val="год"/>
      <sheetName val="ОТиТБ"/>
      <sheetName val="I. Прогноз доходов"/>
      <sheetName val="ИзменяемыеДанные"/>
      <sheetName val="TS"/>
      <sheetName val="1 класс"/>
      <sheetName val="2 класс"/>
      <sheetName val="3 класс"/>
      <sheetName val="4 класс"/>
      <sheetName val="5 класс"/>
      <sheetName val="ОборБалФормОтч"/>
      <sheetName val="Форма2"/>
      <sheetName val="жд тарифы"/>
      <sheetName val="ДДСАБ"/>
      <sheetName val="ДДСККБ"/>
      <sheetName val="Пром1"/>
      <sheetName val="Лв 1715 (сб)"/>
      <sheetName val="FES"/>
      <sheetName val="бартер"/>
      <sheetName val="МО 0012"/>
      <sheetName val="Статьи"/>
      <sheetName val="д.7.001"/>
      <sheetName val="t0_name"/>
      <sheetName val="поставка сравн13"/>
      <sheetName val="s"/>
      <sheetName val="класс"/>
      <sheetName val="ведомость"/>
      <sheetName val="SMSTemp"/>
      <sheetName val="Лист1"/>
      <sheetName val="Об-я св-а"/>
      <sheetName val="Intercompany transactions"/>
      <sheetName val="Hidden"/>
      <sheetName val="#ССЫЛКА"/>
      <sheetName val="Cost 99v98"/>
      <sheetName val="из сем"/>
      <sheetName val="СписокТЭП"/>
      <sheetName val="рев дф (1.08.) (3)"/>
      <sheetName val="1-й_кв"/>
      <sheetName val="2-й_кв"/>
      <sheetName val="3-й_кв"/>
      <sheetName val="жд_тарифы"/>
      <sheetName val="МО_0012"/>
      <sheetName val="д_7_001"/>
      <sheetName val="1_класс"/>
      <sheetName val="2_класс"/>
      <sheetName val="3_класс"/>
      <sheetName val="4_класс"/>
      <sheetName val="5_класс"/>
      <sheetName val="F100-Trial BS"/>
      <sheetName val="2003 (215862 тн)"/>
      <sheetName val="UPDATE"/>
      <sheetName val="KAPAK"/>
      <sheetName val="YÖNETİCİ ÖZETİ"/>
      <sheetName val="YÖN ÖZET DATA"/>
      <sheetName val="yk2A-GEL.TAB."/>
      <sheetName val="AYLIK"/>
      <sheetName val="KUMULATIF"/>
      <sheetName val="YARATILAN FON"/>
      <sheetName val="SATIŞ VERGİ İSK"/>
      <sheetName val="SATIŞ LİTRE"/>
      <sheetName val="KONSOLIDE"/>
      <sheetName val="AEFES"/>
      <sheetName val="EFPA"/>
      <sheetName val="TARBES"/>
      <sheetName val="DEĞERLEME"/>
      <sheetName val="IHRACAT"/>
      <sheetName val="AMORT K.TAZM"/>
      <sheetName val="DİĞER GEL.GİD."/>
      <sheetName val="GRUPİÇİ FAİZ GİD."/>
      <sheetName val="KREDİ FAİZ-REEL FAİZ"/>
      <sheetName val="GRUPİÇİ KİRA GEL."/>
      <sheetName val="TL GELIR TAB"/>
      <sheetName val="TL F.Y. DATA"/>
      <sheetName val="TL G.Y. DATA"/>
      <sheetName val="TL B.Y. DATA"/>
      <sheetName val="G.Y. AYLIK"/>
      <sheetName val="G.Y. KÜM"/>
      <sheetName val="B.Y. AYLIK"/>
      <sheetName val="B.Y. KÜM"/>
      <sheetName val="R.B.Y. AYLIK"/>
      <sheetName val="R.B.Y. KÜM"/>
      <sheetName val="поставка_сравн13"/>
      <sheetName val="Об-я_св-а"/>
      <sheetName val="Cost_99v98"/>
      <sheetName val="из_сем"/>
      <sheetName val="рев_дф_(1_08_)_(3)"/>
      <sheetName val="Лист3"/>
      <sheetName val="Технический"/>
      <sheetName val="Финпоки1"/>
      <sheetName val="шапочка"/>
      <sheetName val="Приложение 7 (ЕНП)"/>
      <sheetName val="Control"/>
      <sheetName val="2в"/>
      <sheetName val="9мес"/>
      <sheetName val="Input TD"/>
      <sheetName val="4.11  Libertel"/>
      <sheetName val="КОРП-1"/>
      <sheetName val="р1 СНГ"/>
      <sheetName val="Районы"/>
      <sheetName val="Sep"/>
      <sheetName val="Фонд 18гор"/>
      <sheetName val="янв (2)"/>
      <sheetName val="тех реж"/>
      <sheetName val="ИП_ДО_БЛ "/>
      <sheetName val="Добыча нефти4"/>
      <sheetName val="Спр_ пласт"/>
      <sheetName val="Лист2"/>
      <sheetName val="замеры"/>
      <sheetName val="1-й_кв2"/>
      <sheetName val="2-й_кв2"/>
      <sheetName val="3-й_кв2"/>
      <sheetName val="жд_тарифы2"/>
      <sheetName val="МО_00122"/>
      <sheetName val="1_класс2"/>
      <sheetName val="2_класс2"/>
      <sheetName val="3_класс2"/>
      <sheetName val="4_класс2"/>
      <sheetName val="5_класс2"/>
      <sheetName val="Лв_1715_(сб)1"/>
      <sheetName val="д_7_0012"/>
      <sheetName val="поставка_сравн132"/>
      <sheetName val="Об-я_св-а2"/>
      <sheetName val="Intercompany_transactions1"/>
      <sheetName val="Cost_99v982"/>
      <sheetName val="из_сем2"/>
      <sheetName val="F100-Trial_BS1"/>
      <sheetName val="рев_дф_(1_08_)_(3)2"/>
      <sheetName val="2003_(215862_тн)1"/>
      <sheetName val="I__Прогноз_доходов1"/>
      <sheetName val="YÖNETİCİ_ÖZETİ1"/>
      <sheetName val="YÖN_ÖZET_DATA1"/>
      <sheetName val="yk2A-GEL_TAB_1"/>
      <sheetName val="YARATILAN_FON1"/>
      <sheetName val="SATIŞ_VERGİ_İSK1"/>
      <sheetName val="SATIŞ_LİTRE1"/>
      <sheetName val="AMORT_K_TAZM1"/>
      <sheetName val="DİĞER_GEL_GİD_1"/>
      <sheetName val="GRUPİÇİ_FAİZ_GİD_1"/>
      <sheetName val="KREDİ_FAİZ-REEL_FAİZ1"/>
      <sheetName val="GRUPİÇİ_KİRA_GEL_1"/>
      <sheetName val="TL_GELIR_TAB1"/>
      <sheetName val="TL_F_Y__DATA1"/>
      <sheetName val="TL_G_Y__DATA1"/>
      <sheetName val="TL_B_Y__DATA1"/>
      <sheetName val="G_Y__AYLIK1"/>
      <sheetName val="G_Y__KÜM1"/>
      <sheetName val="B_Y__AYLIK1"/>
      <sheetName val="B_Y__KÜM1"/>
      <sheetName val="R_B_Y__AYLIK1"/>
      <sheetName val="R_B_Y__KÜM1"/>
      <sheetName val="4_11__Libertel1"/>
      <sheetName val="1-й_кв1"/>
      <sheetName val="2-й_кв1"/>
      <sheetName val="3-й_кв1"/>
      <sheetName val="жд_тарифы1"/>
      <sheetName val="МО_00121"/>
      <sheetName val="1_класс1"/>
      <sheetName val="2_класс1"/>
      <sheetName val="3_класс1"/>
      <sheetName val="4_класс1"/>
      <sheetName val="5_класс1"/>
      <sheetName val="Лв_1715_(сб)"/>
      <sheetName val="д_7_0011"/>
      <sheetName val="поставка_сравн131"/>
      <sheetName val="Об-я_св-а1"/>
      <sheetName val="Intercompany_transactions"/>
      <sheetName val="Cost_99v981"/>
      <sheetName val="из_сем1"/>
      <sheetName val="F100-Trial_BS"/>
      <sheetName val="рев_дф_(1_08_)_(3)1"/>
      <sheetName val="2003_(215862_тн)"/>
      <sheetName val="I__Прогноз_доходов"/>
      <sheetName val="YÖNETİCİ_ÖZETİ"/>
      <sheetName val="YÖN_ÖZET_DATA"/>
      <sheetName val="yk2A-GEL_TAB_"/>
      <sheetName val="YARATILAN_FON"/>
      <sheetName val="SATIŞ_VERGİ_İSK"/>
      <sheetName val="SATIŞ_LİTRE"/>
      <sheetName val="AMORT_K_TAZM"/>
      <sheetName val="DİĞER_GEL_GİD_"/>
      <sheetName val="GRUPİÇİ_FAİZ_GİD_"/>
      <sheetName val="KREDİ_FAİZ-REEL_FAİZ"/>
      <sheetName val="GRUPİÇİ_KİRA_GEL_"/>
      <sheetName val="TL_GELIR_TAB"/>
      <sheetName val="TL_F_Y__DATA"/>
      <sheetName val="TL_G_Y__DATA"/>
      <sheetName val="TL_B_Y__DATA"/>
      <sheetName val="G_Y__AYLIK"/>
      <sheetName val="G_Y__KÜM"/>
      <sheetName val="B_Y__AYLIK"/>
      <sheetName val="B_Y__KÜM"/>
      <sheetName val="R_B_Y__AYLIK"/>
      <sheetName val="R_B_Y__KÜM"/>
      <sheetName val="4_11__Libertel"/>
      <sheetName val="Inventory Count Sheet"/>
      <sheetName val="Фонд 15гор"/>
      <sheetName val="Справочник"/>
      <sheetName val="13 NGDO"/>
      <sheetName val="Справочник профессий"/>
      <sheetName val="ЦО-12т00"/>
      <sheetName val="  2.3.2"/>
      <sheetName val="общ.фонд  "/>
      <sheetName val="Перем. затраты"/>
      <sheetName val="VA.700 Cost of ser-ces prov"/>
      <sheetName val="ИсхД+"/>
      <sheetName val="Нетто3!!!"/>
      <sheetName val="CC"/>
      <sheetName val="лим_пр _затр"/>
      <sheetName val="Сверка"/>
      <sheetName val="нояб 08"/>
      <sheetName val="массив ДЗО"/>
      <sheetName val="Схема доплат"/>
      <sheetName val="Повышающие коэф ОМГ"/>
      <sheetName val="Sheet3"/>
      <sheetName val="Sheet4"/>
      <sheetName val="ОСВ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</sheetDataSet>
  </externalBook>
</externalLink>
</file>

<file path=xl/externalLinks/externalLink4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L_CRED_30-06-97"/>
      <sheetName val="ввод-вывод ОС авг2004- 2005"/>
      <sheetName val="Hidden"/>
      <sheetName val="СПгнг"/>
      <sheetName val="предприятия"/>
      <sheetName val="СписокТЭП"/>
      <sheetName val="ОборБалФормОтч"/>
      <sheetName val="ТитулЛистОтч"/>
      <sheetName val="s"/>
      <sheetName val="База"/>
      <sheetName val="справка"/>
      <sheetName val="t0_name"/>
      <sheetName val="поставка сравн13"/>
      <sheetName val="Форма2"/>
      <sheetName val="OBL_CRED_30-06-97.XLS"/>
      <sheetName val="SMSTemp"/>
      <sheetName val="МО 0012"/>
      <sheetName val="д.7.001"/>
      <sheetName val="класс"/>
      <sheetName val="#ССЫЛКА"/>
      <sheetName val="FES"/>
      <sheetName val="из сем"/>
      <sheetName val="Пр3"/>
      <sheetName val="ОТиТБ"/>
      <sheetName val="факт 2005 г."/>
      <sheetName val="Лист2"/>
      <sheetName val="Лв 1715 (сб)"/>
      <sheetName val="ИзменяемыеДанные"/>
      <sheetName val="ДДСАБ"/>
      <sheetName val="ДДСККБ"/>
      <sheetName val="P&amp;L"/>
      <sheetName val="Provisions"/>
      <sheetName val="СЦЕНАРН УСЛ"/>
      <sheetName val="Статьи"/>
      <sheetName val="Water trucking 2005"/>
      <sheetName val="Ввод"/>
      <sheetName val="2в"/>
      <sheetName val="1 класс"/>
      <sheetName val="2 класс"/>
      <sheetName val="3 класс"/>
      <sheetName val="4 класс"/>
      <sheetName val="5 класс"/>
      <sheetName val="10Cash"/>
      <sheetName val="Rollforward"/>
      <sheetName val="ниигкр"/>
      <sheetName val="Форма1"/>
      <sheetName val="ЯНВАРЬ"/>
      <sheetName val="Добыча нефти4"/>
      <sheetName val="Справочник"/>
      <sheetName val="скала"/>
      <sheetName val="март детально"/>
      <sheetName val="TB Atai excel"/>
      <sheetName val="Sum Statement"/>
      <sheetName val="KAR10"/>
      <sheetName val="Контакты"/>
      <sheetName val="T6.200"/>
      <sheetName val="\\KZWKHASENOVGA\aws\Documents a"/>
      <sheetName val="РБУ"/>
      <sheetName val="XLR_NoRangeSheet"/>
      <sheetName val="60701"/>
      <sheetName val="Движение ОС"/>
      <sheetName val="I KEY INFORMATION"/>
      <sheetName val="Cash CCI Detail"/>
      <sheetName val="N-200.1"/>
      <sheetName val="N-500.1"/>
      <sheetName val="Mine Gen"/>
      <sheetName val="Экспл_ запасы"/>
      <sheetName val="Пром_ запасы"/>
      <sheetName val="__KZWKHASENOVGA_aws_Documents a"/>
      <sheetName val="PDC_Worksheet"/>
      <sheetName val="ао"/>
      <sheetName val=""/>
      <sheetName val="Limit"/>
      <sheetName val="Исходные"/>
      <sheetName val="Debt"/>
      <sheetName val="ценник ТЭК 28.09.2020"/>
      <sheetName val="13 NGDO"/>
      <sheetName val="Способ закупки"/>
      <sheetName val="Сверка"/>
      <sheetName val="EXR"/>
      <sheetName val="Вход.данные"/>
      <sheetName val="доп.дан."/>
      <sheetName val="тариф"/>
      <sheetName val="\USER\MANAT\CREDITY\REGION\ARHI"/>
      <sheetName val="#REF!"/>
      <sheetName val="depreciation testing"/>
      <sheetName val="8210.09"/>
      <sheetName val="ОС и ИН (120)"/>
      <sheetName val="технический-НЕ УДАЛЯТЬ"/>
      <sheetName val="PV-date"/>
      <sheetName val="_USER_MANAT_CREDITY_REGION_ARHI"/>
      <sheetName val="TB"/>
      <sheetName val="PR CN"/>
      <sheetName val="TMP"/>
      <sheetName val="Profit &amp; Loss Total"/>
      <sheetName val="1 (2)"/>
      <sheetName val="Анализ закл. работ"/>
      <sheetName val="прочие"/>
      <sheetName val="НДПИ"/>
      <sheetName val="Старая форма"/>
      <sheetName val="Const"/>
      <sheetName val="Цеховые"/>
      <sheetName val="3.3.31."/>
      <sheetName val="Haul cons"/>
      <sheetName val="\A\USER\MANAT\CREDITY\REGION\AR"/>
      <sheetName val="1. Ввод"/>
      <sheetName val="мэпп2"/>
      <sheetName val="Code Trans"/>
      <sheetName val="Detail"/>
      <sheetName val="ФОТ"/>
      <sheetName val="ИП 2019_перех на 20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4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-вывод ОС авг2004- 2005"/>
      <sheetName val="СписокТЭП"/>
      <sheetName val="форма"/>
      <sheetName val="I. Прогноз доходов"/>
      <sheetName val="СПгнг"/>
      <sheetName val="Форма2"/>
      <sheetName val="ОТиТБ"/>
      <sheetName val="д.7.001"/>
      <sheetName val="depreciation testing"/>
      <sheetName val="Additions_Disposals"/>
      <sheetName val="#ССЫЛКА"/>
      <sheetName val="FA Movement "/>
      <sheetName val="9"/>
      <sheetName val="Datasheet"/>
      <sheetName val="ВСДС_1 (MAIN)"/>
      <sheetName val="Hidden"/>
      <sheetName val="Balance Sheet"/>
      <sheetName val="поставка сравн13"/>
      <sheetName val="Movements"/>
      <sheetName val="5.Переключ.параметров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ФОТ АУП"/>
      <sheetName val="Соц.отч.АУП"/>
      <sheetName val="Амортиз.АУП"/>
      <sheetName val="Усл.связи"/>
      <sheetName val="Дезобр"/>
      <sheetName val="Командировочные"/>
      <sheetName val="Подг.повыш.квал.АУП"/>
      <sheetName val="Аудит усл"/>
      <sheetName val="Страх-ие"/>
      <sheetName val="Усл.банка"/>
      <sheetName val="Нотар усл"/>
      <sheetName val="Аренд.плата"/>
      <sheetName val="Канц.АУП"/>
      <sheetName val="Хоз АУП"/>
      <sheetName val="Период.печать"/>
      <sheetName val="Почт усл"/>
      <sheetName val="Расх.огртехн."/>
      <sheetName val="Тех.ср."/>
      <sheetName val="Тех ср"/>
      <sheetName val="Типогр.АУП"/>
      <sheetName val="Сопр прогр"/>
      <sheetName val="Прогр Юрист"/>
      <sheetName val="Публ объявл"/>
      <sheetName val="Газавтоматика"/>
      <sheetName val="C 25"/>
      <sheetName val="Добыча нефти4"/>
      <sheetName val="СписокТЭП"/>
      <sheetName val="ввод-вывод ОС авг2004- 2005"/>
      <sheetName val="2@"/>
      <sheetName val="Счетчики"/>
      <sheetName val="I KEY INFORMATION"/>
      <sheetName val="Отпуск продукции"/>
      <sheetName val="баки _2_"/>
      <sheetName val="Приложение 7 (ЕНП)"/>
      <sheetName val="2_"/>
      <sheetName val="Баланс"/>
      <sheetName val="map"/>
      <sheetName val="L-1 (БРК)"/>
      <sheetName val="g-1"/>
      <sheetName val="TARIF2"/>
      <sheetName val="L-1"/>
      <sheetName val="Штатка 2012-13"/>
      <sheetName val="Цены на серу"/>
      <sheetName val="Форма2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4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Титул1"/>
      <sheetName val="ОснПок2"/>
      <sheetName val="Производство3"/>
      <sheetName val="Добыча нефти4"/>
      <sheetName val="ПроизвПрогр5"/>
      <sheetName val="АнТрнНефт5_1"/>
      <sheetName val="АнУМГ6"/>
      <sheetName val="АнЭмба7"/>
      <sheetName val="АнАНПЗ"/>
      <sheetName val="АНПЗ7_1"/>
      <sheetName val="АНПЗ7_2"/>
      <sheetName val="Продактс"/>
      <sheetName val="Продактс капвл"/>
      <sheetName val="КапВл8"/>
      <sheetName val="КапСтроит9"/>
      <sheetName val="СтрСоцНазн10"/>
      <sheetName val="Маркетинг12"/>
      <sheetName val="поставка сравн13"/>
      <sheetName val="цены14"/>
      <sheetName val="ЦеныНефтепрод15"/>
      <sheetName val="цены16"/>
      <sheetName val="Доход17"/>
      <sheetName val="Чдоход18"/>
      <sheetName val="Капвл.всего"/>
      <sheetName val="ПлатВбюджет19"/>
      <sheetName val="ДебКр20"/>
      <sheetName val="ДвДенСредств21"/>
      <sheetName val="Инв Прог22"/>
      <sheetName val="Все пок23_24"/>
      <sheetName val="Comp06"/>
      <sheetName val="Форма2"/>
      <sheetName val="предприятия"/>
      <sheetName val="PP&amp;E mvt for 2003"/>
      <sheetName val="оборудование"/>
      <sheetName val="Изменяемые данные"/>
      <sheetName val="SUN TB"/>
      <sheetName val="из сем"/>
      <sheetName val="Предпр"/>
      <sheetName val="ЦентрЗатр"/>
      <sheetName val="ЕдИзм"/>
      <sheetName val="Транспорт"/>
      <sheetName val="Depr"/>
      <sheetName val="Financial ratios А3"/>
      <sheetName val="группа"/>
      <sheetName val="Форма1"/>
      <sheetName val="Пр2"/>
      <sheetName val="факт 2005 г."/>
      <sheetName val="balans 3"/>
      <sheetName val="З"/>
      <sheetName val="1.411.1"/>
      <sheetName val="ОТиТБ"/>
      <sheetName val="Ден потоки"/>
      <sheetName val="00"/>
      <sheetName val="Лист1"/>
      <sheetName val="Haul cons"/>
      <sheetName val="Распределение прибыли"/>
      <sheetName val="Лист3"/>
      <sheetName val="Расчет2000Прямой"/>
      <sheetName val="топливо"/>
      <sheetName val="Потребители"/>
      <sheetName val="Осн"/>
      <sheetName val="План закупок"/>
      <sheetName val="Командировочные расходы"/>
      <sheetName val="Ввод"/>
      <sheetName val="12 из 57 АЗС"/>
      <sheetName val="ОборБалФормОтч"/>
      <sheetName val="  2.3.2"/>
      <sheetName val="МО 0012"/>
      <sheetName val="0. Данные"/>
      <sheetName val="цены"/>
      <sheetName val="аренда цс"/>
      <sheetName val="пр 6 дох"/>
      <sheetName val="точн2"/>
      <sheetName val="KTG_m"/>
      <sheetName val="СПгнг"/>
      <sheetName val="MS"/>
      <sheetName val="name"/>
      <sheetName val="мат расходы"/>
      <sheetName val="Налоги на транспорт"/>
      <sheetName val="6 NK"/>
      <sheetName val="справка"/>
      <sheetName val="Sheet1"/>
      <sheetName val="ОХР"/>
      <sheetName val="#ССЫЛКА"/>
      <sheetName val="Январь"/>
      <sheetName val="UNITPRICES"/>
      <sheetName val="Info"/>
      <sheetName val="Счет-ф"/>
      <sheetName val="Sheet3"/>
      <sheetName val="Sheet4"/>
      <sheetName val="Свод"/>
      <sheetName val="Исход"/>
      <sheetName val="янв"/>
      <sheetName val="Сдача "/>
      <sheetName val="потр"/>
      <sheetName val="PP_E mvt for 2003"/>
      <sheetName val="FES"/>
      <sheetName val="Добычанефти4"/>
      <sheetName val="поставкасравн13"/>
      <sheetName val="14.1.2.2.(Услуги связи)"/>
      <sheetName val="s"/>
      <sheetName val="Преискурант"/>
      <sheetName val="Добыча_нефти4"/>
      <sheetName val="Продактс_капвл"/>
      <sheetName val="поставка_сравн13"/>
      <sheetName val="Капвл_всего"/>
      <sheetName val="Инв_Прог22"/>
      <sheetName val="Все_пок23_24"/>
      <sheetName val="из_сем"/>
      <sheetName val="Добыча_нефти41"/>
      <sheetName val="Продактс_капвл1"/>
      <sheetName val="поставка_сравн131"/>
      <sheetName val="Капвл_всего1"/>
      <sheetName val="Инв_Прог221"/>
      <sheetName val="Все_пок23_241"/>
      <sheetName val="из_сем1"/>
      <sheetName val="аренда"/>
      <sheetName val="ДБСП_02_ 2002"/>
      <sheetName val="Справочник"/>
      <sheetName val="Баланс"/>
      <sheetName val="Лист1 (3)"/>
      <sheetName val="на 31.12.07 (4)"/>
      <sheetName val="CIP Dec 2006"/>
      <sheetName val="7.1"/>
      <sheetName val="всп"/>
      <sheetName val="свод2010г по гр."/>
      <sheetName val="КлассификаторЗнач"/>
      <sheetName val="Статьи затрат"/>
      <sheetName val="ремонт 25"/>
      <sheetName val="1610"/>
      <sheetName val="1210"/>
      <sheetName val="TB"/>
      <sheetName val="PR CN"/>
      <sheetName val="Ф3"/>
      <sheetName val="НДС"/>
      <sheetName val="Income $"/>
      <sheetName val="3.ФОТ"/>
      <sheetName val="Бюдж-тенге"/>
      <sheetName val="Assumptions"/>
      <sheetName val="эксп"/>
      <sheetName val="СписокТЭП"/>
      <sheetName val="C-Total Market"/>
      <sheetName val="I-Demand Drivers"/>
      <sheetName val="ECM_PP"/>
      <sheetName val="SAD Schedule"/>
      <sheetName val="расчет прибыли"/>
      <sheetName val="амортиз_ввод"/>
      <sheetName val="ГПЗ_ПОСД_Способ закупок"/>
      <sheetName val="план07"/>
      <sheetName val="1БО"/>
      <sheetName val="EVA"/>
      <sheetName val="коэфф"/>
      <sheetName val="2БК"/>
      <sheetName val="3БО"/>
      <sheetName val="3БК"/>
      <sheetName val="5П"/>
      <sheetName val="4П"/>
      <sheetName val="WACC"/>
      <sheetName val="д.7.001"/>
      <sheetName val="3БК Инвестиции"/>
      <sheetName val="по 2007 году план на 2008 год"/>
      <sheetName val="Movements"/>
      <sheetName val="п11"/>
      <sheetName val="п25ЦТАИ"/>
      <sheetName val="п25"/>
      <sheetName val="п23"/>
      <sheetName val="п26"/>
      <sheetName val="п31"/>
      <sheetName val="п4"/>
      <sheetName val="п5"/>
      <sheetName val="п7"/>
      <sheetName val="п8"/>
      <sheetName val="Hidden"/>
      <sheetName val="ДС МЗК"/>
      <sheetName val="2в"/>
      <sheetName val="общ-нефт"/>
      <sheetName val="2а (4)"/>
      <sheetName val="персонала"/>
      <sheetName val="исп.см."/>
      <sheetName val="выданы таб № (от 25.01.12 ОК)"/>
      <sheetName val="F1002"/>
      <sheetName val="НДПИ"/>
      <sheetName val="расчет ГСМ НА 2013Г"/>
      <sheetName val="XLR_NoRangeSheet"/>
      <sheetName val="канат.прод."/>
      <sheetName val="Страхование ГПО охр.2"/>
      <sheetName val="ведомость"/>
      <sheetName val="26.04.2013 (2)"/>
      <sheetName val="2.2 ОтклОТМ"/>
      <sheetName val="1.3.2 ОТМ"/>
      <sheetName val="Курсы"/>
      <sheetName val="2008 ГСМ"/>
      <sheetName val="Плата за загрязнение "/>
      <sheetName val="Типограф"/>
      <sheetName val="NPV"/>
      <sheetName val="Запрос"/>
      <sheetName val="month"/>
      <sheetName val="Лист2"/>
      <sheetName val="линии"/>
      <sheetName val="счетчики"/>
      <sheetName val="СВОД Логистика"/>
      <sheetName val="апрель"/>
      <sheetName val="май"/>
      <sheetName val="март"/>
      <sheetName val="фев"/>
      <sheetName val="класс"/>
      <sheetName val="Список"/>
      <sheetName val="Treatment Summary"/>
      <sheetName val="Добыча_нефти42"/>
      <sheetName val="Продактс_капвл2"/>
      <sheetName val="поставка_сравн132"/>
      <sheetName val="Капвл_всего2"/>
      <sheetName val="Инв_Прог222"/>
      <sheetName val="Все_пок23_242"/>
      <sheetName val="План_закупок"/>
      <sheetName val="Командировочные_расходы"/>
      <sheetName val="12_из_57_АЗС"/>
      <sheetName val="__2_3_2"/>
      <sheetName val="МО_0012"/>
      <sheetName val="из_сем2"/>
      <sheetName val="0__Данные"/>
      <sheetName val="аренда_цс"/>
      <sheetName val="пр_6_дох"/>
      <sheetName val="мат_расходы"/>
      <sheetName val="Налоги_на_транспорт"/>
      <sheetName val="6_NK"/>
      <sheetName val="Сдача_"/>
      <sheetName val="ДБСП_02__2002"/>
      <sheetName val="свод2010г_по_гр_"/>
      <sheetName val="Статьи_затрат"/>
      <sheetName val="14_1_2_2_(Услуги_связи)"/>
      <sheetName val="2а_(4)"/>
      <sheetName val="выданы_таб_№_(от_25_01_12_ОК)"/>
      <sheetName val="3_ФОТ"/>
      <sheetName val="Income_$"/>
      <sheetName val="по_2007_году_план_на_2008_год"/>
      <sheetName val="расчет_ГСМ_НА_2013Г"/>
      <sheetName val="канат_прод_"/>
      <sheetName val="Страхование_ГПО_охр_2"/>
      <sheetName val="исп_см_"/>
      <sheetName val="Изменяемые_данные"/>
      <sheetName val="Financial_ratios_А3"/>
      <sheetName val="факт_2005_г_"/>
      <sheetName val="balans_3"/>
      <sheetName val="1_411_1"/>
      <sheetName val="Ден_потоки"/>
      <sheetName val="Haul_cons"/>
      <sheetName val="Распределение_прибыли"/>
      <sheetName val="PP&amp;E_mvt_for_2003"/>
      <sheetName val="SUN_TB"/>
      <sheetName val="7_1"/>
      <sheetName val="Лист1_(3)"/>
      <sheetName val="на_31_12_07_(4)"/>
      <sheetName val="CIP_Dec_2006"/>
      <sheetName val="C-Total_Market"/>
      <sheetName val="I-Demand_Drivers"/>
      <sheetName val="2_2_ОтклОТМ"/>
      <sheetName val="1_3_2_ОТМ"/>
      <sheetName val="д_7_001"/>
      <sheetName val="3БК_Инвестиции"/>
      <sheetName val="2008_ГСМ"/>
      <sheetName val="Плата_за_загрязнение_"/>
      <sheetName val="26_04_2013_(2)"/>
      <sheetName val="ремонт_25"/>
      <sheetName val="PR_CN"/>
      <sheetName val="Treatment_Summary"/>
      <sheetName val="СВОД_Логистика"/>
      <sheetName val="_ 2_3_2"/>
      <sheetName val="муз колледж"/>
      <sheetName val="ДД"/>
      <sheetName val="канц"/>
      <sheetName val="СН"/>
      <sheetName val="Кабельная продукция"/>
      <sheetName val="Ком плат"/>
      <sheetName val="Списки"/>
      <sheetName val="УО"/>
      <sheetName val="H3.100 Rollforward"/>
      <sheetName val="PKF-2005"/>
      <sheetName val="GAAP TB 31.12.01  detail p&amp;l"/>
      <sheetName val="Sheet2"/>
      <sheetName val="РСза 6-м 2012"/>
      <sheetName val="июнь"/>
      <sheetName val="Пр3"/>
      <sheetName val="Текущие цены"/>
      <sheetName val="рабочий"/>
      <sheetName val="окраска"/>
      <sheetName val="ФС-75"/>
      <sheetName val="ФСМн "/>
      <sheetName val="ФХ "/>
      <sheetName val="ФХС-40 "/>
      <sheetName val="ФХС-48 "/>
      <sheetName val="Книга1"/>
      <sheetName val="5NK "/>
      <sheetName val="Main Page"/>
      <sheetName val="L-1"/>
      <sheetName val="База"/>
      <sheetName val="Индексы"/>
      <sheetName val="t0_name"/>
      <sheetName val="EMPLANM"/>
      <sheetName val="Добыча_нефти43"/>
      <sheetName val="Продактс_капвл3"/>
      <sheetName val="поставка_сравн133"/>
      <sheetName val="Капвл_всего3"/>
      <sheetName val="Инв_Прог223"/>
      <sheetName val="Все_пок23_243"/>
      <sheetName val="План_закупок1"/>
      <sheetName val="Командировочные_расходы1"/>
      <sheetName val="12_из_57_АЗС1"/>
      <sheetName val="__2_3_21"/>
      <sheetName val="МО_00121"/>
      <sheetName val="из_сем3"/>
      <sheetName val="0__Данные1"/>
      <sheetName val="аренда_цс1"/>
      <sheetName val="пр_6_дох1"/>
      <sheetName val="мат_расходы1"/>
      <sheetName val="Налоги_на_транспорт1"/>
      <sheetName val="6_NK1"/>
      <sheetName val="Сдача_1"/>
      <sheetName val="ДБСП_02__20021"/>
      <sheetName val="свод2010г_по_гр_1"/>
      <sheetName val="Статьи_затрат1"/>
      <sheetName val="14_1_2_2_(Услуги_связи)1"/>
      <sheetName val="3_ФОТ1"/>
      <sheetName val="Income_$1"/>
      <sheetName val="2а_(4)1"/>
      <sheetName val="выданы_таб_№_(от_25_01_12_ОК)1"/>
      <sheetName val="по_2007_году_план_на_2008_год1"/>
      <sheetName val="Страхование_ГПО_охр_21"/>
      <sheetName val="исп_см_1"/>
      <sheetName val="Изменяемые_данные1"/>
      <sheetName val="Financial_ratios_А31"/>
      <sheetName val="факт_2005_г_1"/>
      <sheetName val="balans_31"/>
      <sheetName val="1_411_11"/>
      <sheetName val="Ден_потоки1"/>
      <sheetName val="Haul_cons1"/>
      <sheetName val="Распределение_прибыли1"/>
      <sheetName val="PP&amp;E_mvt_for_20031"/>
      <sheetName val="SUN_TB1"/>
      <sheetName val="7_11"/>
      <sheetName val="Лист1_(3)1"/>
      <sheetName val="на_31_12_07_(4)1"/>
      <sheetName val="CIP_Dec_20061"/>
      <sheetName val="C-Total_Market1"/>
      <sheetName val="I-Demand_Drivers1"/>
      <sheetName val="расчет_ГСМ_НА_2013Г1"/>
      <sheetName val="канат_прод_1"/>
      <sheetName val="2_2_ОтклОТМ1"/>
      <sheetName val="1_3_2_ОТМ1"/>
      <sheetName val="д_7_0011"/>
      <sheetName val="3БК_Инвестиции1"/>
      <sheetName val="2008_ГСМ1"/>
      <sheetName val="Плата_за_загрязнение_1"/>
      <sheetName val="26_04_2013_(2)1"/>
      <sheetName val="СВОД_Логистика1"/>
      <sheetName val="Treatment_Summary1"/>
      <sheetName val="ремонт_251"/>
      <sheetName val="PR_CN1"/>
      <sheetName val="Кабельная_продукция"/>
      <sheetName val="Ком_плат"/>
      <sheetName val="__2_3_22"/>
      <sheetName val="XREF"/>
      <sheetName val="1 вариант  2009 "/>
      <sheetName val="Б.мчас (П)"/>
      <sheetName val="summary"/>
      <sheetName val="Инвест"/>
      <sheetName val="list"/>
      <sheetName val="опотиз"/>
      <sheetName val="4.Налоги"/>
      <sheetName val="Логистика"/>
      <sheetName val="Control"/>
      <sheetName val="VLOOKUP"/>
      <sheetName val="INPUTMASTER"/>
      <sheetName val="стр.145 рос. исп"/>
      <sheetName val="Отд.расх"/>
      <sheetName val="Зам.нгду-1(наг)"/>
      <sheetName val="Зам.нгду-1"/>
      <sheetName val="Зам.ОЭПУ(доб)"/>
      <sheetName val="Зам.нгду-2(наг)"/>
      <sheetName val="Зам.ОЭПУ(наг)"/>
      <sheetName val="сут рап снижПТО по мероп"/>
      <sheetName val="ГТМ"/>
      <sheetName val="Заявлени+сдач.обх.по 22.02.12"/>
      <sheetName val="для рекомендации на 09.02.12г"/>
      <sheetName val="рев на 09.06."/>
      <sheetName val="вознаграждение"/>
      <sheetName val="IFRS FS"/>
      <sheetName val="Лист 1"/>
      <sheetName val="9-1"/>
      <sheetName val="4"/>
      <sheetName val="1-1"/>
      <sheetName val="1"/>
      <sheetName val="B 1"/>
      <sheetName val="C 25"/>
      <sheetName val="A 100"/>
      <sheetName val="B_1"/>
      <sheetName val="C_25"/>
      <sheetName val="A_100"/>
      <sheetName val="2БО"/>
      <sheetName val="Cashflow"/>
      <sheetName val="14_1_2_2__Услуги связи_"/>
      <sheetName val="14_1_2_2__Услуги_связи_"/>
      <sheetName val="Добыча_нефти44"/>
      <sheetName val="Продактс_капвл4"/>
      <sheetName val="поставка_сравн134"/>
      <sheetName val="Капвл_всего4"/>
      <sheetName val="Инв_Прог224"/>
      <sheetName val="Все_пок23_244"/>
      <sheetName val="План_закупок2"/>
      <sheetName val="__2_3_23"/>
      <sheetName val="Командировочные_расходы2"/>
      <sheetName val="12_из_57_АЗС2"/>
      <sheetName val="МО_00122"/>
      <sheetName val="из_сем4"/>
      <sheetName val="0__Данные2"/>
      <sheetName val="аренда_цс2"/>
      <sheetName val="пр_6_дох2"/>
      <sheetName val="мат_расходы2"/>
      <sheetName val="Налоги_на_транспорт2"/>
      <sheetName val="6_NK2"/>
      <sheetName val="Сдача_2"/>
      <sheetName val="ДБСП_02__20022"/>
      <sheetName val="83"/>
      <sheetName val=" 4"/>
      <sheetName val=""/>
      <sheetName val="Технический"/>
      <sheetName val="свод2010г_по_гр_2"/>
      <sheetName val="Статьи_затрат2"/>
      <sheetName val="14_1_2_2_(Услуги_связи)2"/>
      <sheetName val="3_ФОТ2"/>
      <sheetName val="Income_$2"/>
      <sheetName val="выданы_таб_№_(от_25_01_12_ОК)2"/>
      <sheetName val="2а_(4)2"/>
      <sheetName val="канат_прод_2"/>
      <sheetName val="по_2007_году_план_на_2008_год2"/>
      <sheetName val="расчет_ГСМ_НА_2013Г2"/>
      <sheetName val="Страхование_ГПО_охр_22"/>
      <sheetName val="исп_см_2"/>
      <sheetName val="Изменяемые_данные2"/>
      <sheetName val="Financial_ratios_А32"/>
      <sheetName val="факт_2005_г_2"/>
      <sheetName val="balans_32"/>
      <sheetName val="1_411_12"/>
      <sheetName val="Ден_потоки2"/>
      <sheetName val="Haul_cons2"/>
      <sheetName val="Распределение_прибыли2"/>
      <sheetName val="PP&amp;E_mvt_for_20032"/>
      <sheetName val="SUN_TB2"/>
      <sheetName val="7_12"/>
      <sheetName val="Лист1_(3)2"/>
      <sheetName val="на_31_12_07_(4)2"/>
      <sheetName val="CIP_Dec_20062"/>
      <sheetName val="C-Total_Market2"/>
      <sheetName val="I-Demand_Drivers2"/>
      <sheetName val="2_2_ОтклОТМ2"/>
      <sheetName val="1_3_2_ОТМ2"/>
      <sheetName val="д_7_0012"/>
      <sheetName val="3БК_Инвестиции2"/>
      <sheetName val="2008_ГСМ2"/>
      <sheetName val="Плата_за_загрязнение_2"/>
      <sheetName val="26_04_2013_(2)2"/>
      <sheetName val="ремонт_252"/>
      <sheetName val="PR_CN2"/>
      <sheetName val="Treatment_Summary2"/>
      <sheetName val="СВОД_Логистика2"/>
      <sheetName val="Ком_плат1"/>
      <sheetName val="__2_3_24"/>
      <sheetName val="H3_100_Rollforward"/>
      <sheetName val="GAAP_TB_31_12_01__detail_p&amp;l"/>
      <sheetName val="РСза_6-м_2012"/>
      <sheetName val="Кабельная_продукция1"/>
      <sheetName val="4_Налоги"/>
      <sheetName val="7НК"/>
      <sheetName val="ФБ-1"/>
      <sheetName val="АСТВ"/>
      <sheetName val="стр_145_рос__исп"/>
      <sheetName val="SAD_Schedule"/>
      <sheetName val="расчет_прибыли"/>
      <sheetName val="ГПЗ_ПОСД_Способ_закупок"/>
      <sheetName val="ДС_МЗК"/>
      <sheetName val="Отд_расх"/>
      <sheetName val="10 БО (kzt)"/>
      <sheetName val=" По скв"/>
      <sheetName val="5.3. Усл. связи"/>
      <sheetName val="Макро"/>
      <sheetName val="Input TI"/>
      <sheetName val="Strat 1H 2008"/>
      <sheetName val="Список документов"/>
      <sheetName val="с 01.08 по 17.10 = 1569 вагонов"/>
      <sheetName val="общ.фонд  "/>
      <sheetName val="ЦЕХА"/>
      <sheetName val="Все_по䀀歎쬂⾕⠠倀"/>
      <sheetName val="1кв. "/>
      <sheetName val="2кв."/>
      <sheetName val="Бюджет"/>
      <sheetName val="Data"/>
      <sheetName val="3НК"/>
      <sheetName val="Все_по⠠렀ኣ㠾ኡ耾"/>
      <sheetName val="Источник финансирования"/>
      <sheetName val="Месяцы"/>
      <sheetName val="ЭКРБ"/>
      <sheetName val="Способ закупки"/>
      <sheetName val="ГБ"/>
      <sheetName val="Допущения"/>
      <sheetName val="34-143"/>
      <sheetName val="7  (3)"/>
      <sheetName val="Все_по䐀⩛ഀ䎃԰_x0000_缀"/>
      <sheetName val="Все_по/_x0000_耀S_x0000__x0000_缀"/>
      <sheetName val="Кнфиг сетка"/>
      <sheetName val="Все_по吀ᥢഀ榃԰_x0000_缀"/>
      <sheetName val="Все_по쬂᎕鐁ᘲ䠺"/>
      <sheetName val="расчет"/>
      <sheetName val="Текущие_цены"/>
      <sheetName val="ФСМн_"/>
      <sheetName val="ФХ_"/>
      <sheetName val="ФХС-40_"/>
      <sheetName val="ФХС-48_"/>
      <sheetName val="1_вариант__2009_"/>
      <sheetName val="Б_мчас_(П)"/>
      <sheetName val="I__Прогноз_доходов"/>
      <sheetName val="Все_по䐀⩛ഀ䎃԰"/>
      <sheetName val="Все_по/"/>
      <sheetName val="Все_по吀ᥢഀ榃԰"/>
      <sheetName val="july_03_pg8"/>
      <sheetName val="общ скв"/>
      <sheetName val="сводУМЗ"/>
      <sheetName val="План произв-ва (мес.) (бюджет)"/>
      <sheetName val="Загрузка "/>
      <sheetName val="Все_поԯ_x0000_缀_x0000__x0000__x0000_턀"/>
      <sheetName val="Проект"/>
      <sheetName val="Т2"/>
      <sheetName val="КАТО"/>
      <sheetName val="Loans out"/>
      <sheetName val="ОПГЗ"/>
      <sheetName val="План ГЗ"/>
      <sheetName val="Справка ИЦА"/>
      <sheetName val="Справка 2"/>
      <sheetName val="на 10.02.06"/>
      <sheetName val="_ССЫЛКА"/>
      <sheetName val="Пок"/>
      <sheetName val="Справка "/>
      <sheetName val="ЖГРЭС за 09.02.06"/>
      <sheetName val="Настройки"/>
      <sheetName val="breakdown"/>
      <sheetName val="P&amp;L"/>
      <sheetName val="Provisions"/>
      <sheetName val="FA depreciation"/>
      <sheetName val="ремонтТ9"/>
      <sheetName val="Ф1"/>
      <sheetName val="ОПУ_сверка"/>
      <sheetName val="доходы и расходы "/>
      <sheetName val="Все_поԯ"/>
      <sheetName val="гсм"/>
      <sheetName val="Data-in"/>
      <sheetName val="титфин"/>
      <sheetName val="Пр.М"/>
      <sheetName val="Ф7"/>
      <sheetName val="Ф10"/>
      <sheetName val="Пр1"/>
      <sheetName val="Пр2.2"/>
      <sheetName val="Ф11"/>
      <sheetName val="Пр4 (2)"/>
      <sheetName val="Пр4"/>
      <sheetName val="Расчеты ОСД"/>
      <sheetName val="Общие"/>
      <sheetName val="[ДБСП_02_ 2002.xls]___Syzdyk_13"/>
      <sheetName val="4НК"/>
      <sheetName val="[ДБСП_02_ 2002.xls]___Syzdykb_2"/>
      <sheetName val="[ДБСП_02_ 2002.xls]___Syzdyk_10"/>
      <sheetName val="[ДБСП_02_ 2002.xls]___Syzdykb_9"/>
      <sheetName val="[ДБСП_02_ 2002.xls]___Syzdykb_3"/>
      <sheetName val="[ДБСП_02_ 2002.xls]___Syzdykb_4"/>
      <sheetName val="[ДБСП_02_ 2002.xls]___Syzdykb_5"/>
      <sheetName val="[ДБСП_02_ 2002.xls]___Syzdykb_6"/>
      <sheetName val="[ДБСП_02_ 2002.xls]___Syzdykb_8"/>
      <sheetName val="[ДБСП_02_ 2002.xls]___Syzdykb_7"/>
      <sheetName val="[ДБСП_02_ 2002.xls]___Syzdyk_11"/>
      <sheetName val="[ДБСП_02_ 2002.xls]___Syzdyk_12"/>
      <sheetName val="[ДБСП_02_ 2002.xls]___Syzdyk_14"/>
      <sheetName val="[ДБСП_02_ 2002.xls]___Syzdyk_15"/>
      <sheetName val="[ДБСП_02_ 2002.xls]___Syzdyk_16"/>
      <sheetName val="[ДБСП_02_ 2002.xls]___Syzdyk_17"/>
      <sheetName val="[ДБСП_02_ 2002.xls]___Syzdyk_18"/>
      <sheetName val="[ДБСП_02_ 2002.xls]___Syzdyk_19"/>
      <sheetName val="[ДБСП_02_ 2002.xls]___Syzdyk_20"/>
      <sheetName val="[ДБСП_02_ 2002.xls]___Syzdyk_25"/>
      <sheetName val="[ДБСП_02_ 2002.xls]___Syzdyk_24"/>
      <sheetName val="[ДБСП_02_ 2002.xls]___Syzdyk_22"/>
      <sheetName val="[ДБСП_02_ 2002.xls]___Syzdyk_21"/>
      <sheetName val="[ДБСП_02_ 2002.xls]___Syzdyk_23"/>
      <sheetName val="[ДБСП_02_ 2002.xls]___Syzdyk_26"/>
      <sheetName val="[ДБСП_02_ 2002.xls]___Syzdyk_27"/>
      <sheetName val="[ДБСП_02_ 2002.xls]___Syzdyk_28"/>
      <sheetName val="[ДБСП_02_ 2002.xls]___Syzdyk_29"/>
      <sheetName val="[ДБСП_02_ 2002.xls]___Syzdyk_30"/>
      <sheetName val="[ДБСП_02_ 2002.xls]___Syzdyk_32"/>
      <sheetName val="[ДБСП_02_ 2002.xls]___Syzdyk_31"/>
      <sheetName val="[ДБСП_02_ 2002.xls]___Syzdyk_34"/>
      <sheetName val="[ДБСП_02_ 2002.xls]___Syzdyk_33"/>
      <sheetName val="[ДБСП_02_ 2002.xls]___Syzdyk_35"/>
      <sheetName val="[ДБСП_02_ 2002.xls]___Syzdyk_36"/>
      <sheetName val="[ДБСП_02_ 2002.xls]___Syzdyk_37"/>
      <sheetName val="[ДБСП_02_ 2002.xls]___Syzdyk_38"/>
      <sheetName val="[ДБСП_02_ 2002.xls]___Syzdyk_39"/>
      <sheetName val="[ДБСП_02_ 2002.xls]___Syzdyk_40"/>
      <sheetName val="[ДБСП_02_ 2002.xls]___Syzdyk_41"/>
      <sheetName val="[ДБСП_02_ 2002.xls]___Syzdyk_42"/>
      <sheetName val="[ДБСП_02_ 2002.xls]___Syzdyk_43"/>
      <sheetName val="[ДБСП_02_ 2002.xls]___Syzdyk_44"/>
      <sheetName val="[ДБСП_02_ 2002.xls]___Syzdyk_45"/>
      <sheetName val="[ДБСП_02_ 2002.xls]___Syzdyk_46"/>
      <sheetName val="ввод-вывод ОС авг2004- 2005"/>
      <sheetName val="EXR"/>
    </sheetNames>
    <sheetDataSet>
      <sheetData sheetId="0">
        <row r="1">
          <cell r="G1">
            <v>0</v>
          </cell>
        </row>
      </sheetData>
      <sheetData sheetId="1">
        <row r="1">
          <cell r="G1">
            <v>0</v>
          </cell>
        </row>
      </sheetData>
      <sheetData sheetId="2">
        <row r="1">
          <cell r="G1">
            <v>0</v>
          </cell>
        </row>
      </sheetData>
      <sheetData sheetId="3">
        <row r="11">
          <cell r="F11">
            <v>193.8</v>
          </cell>
        </row>
      </sheetData>
      <sheetData sheetId="4" refreshError="1"/>
      <sheetData sheetId="5"/>
      <sheetData sheetId="6">
        <row r="1">
          <cell r="G1">
            <v>0</v>
          </cell>
        </row>
      </sheetData>
      <sheetData sheetId="7"/>
      <sheetData sheetId="8">
        <row r="1">
          <cell r="G1">
            <v>0</v>
          </cell>
        </row>
      </sheetData>
      <sheetData sheetId="9"/>
      <sheetData sheetId="10">
        <row r="1">
          <cell r="G1">
            <v>0</v>
          </cell>
        </row>
      </sheetData>
      <sheetData sheetId="11"/>
      <sheetData sheetId="12">
        <row r="1">
          <cell r="G1">
            <v>0</v>
          </cell>
        </row>
      </sheetData>
      <sheetData sheetId="13"/>
      <sheetData sheetId="14">
        <row r="1">
          <cell r="G1">
            <v>0</v>
          </cell>
        </row>
      </sheetData>
      <sheetData sheetId="15"/>
      <sheetData sheetId="16">
        <row r="1">
          <cell r="G1" t="str">
            <v xml:space="preserve"> </v>
          </cell>
        </row>
      </sheetData>
      <sheetData sheetId="17">
        <row r="1">
          <cell r="G1" t="str">
            <v/>
          </cell>
        </row>
      </sheetData>
      <sheetData sheetId="18" refreshError="1"/>
      <sheetData sheetId="19"/>
      <sheetData sheetId="20">
        <row r="1">
          <cell r="G1">
            <v>0</v>
          </cell>
        </row>
      </sheetData>
      <sheetData sheetId="21"/>
      <sheetData sheetId="22">
        <row r="1">
          <cell r="G1">
            <v>0</v>
          </cell>
        </row>
      </sheetData>
      <sheetData sheetId="23"/>
      <sheetData sheetId="24">
        <row r="1">
          <cell r="G1">
            <v>0</v>
          </cell>
        </row>
      </sheetData>
      <sheetData sheetId="25"/>
      <sheetData sheetId="26">
        <row r="1">
          <cell r="G1">
            <v>0</v>
          </cell>
        </row>
      </sheetData>
      <sheetData sheetId="27"/>
      <sheetData sheetId="28">
        <row r="1">
          <cell r="G1">
            <v>0</v>
          </cell>
        </row>
      </sheetData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>
        <row r="1">
          <cell r="G1">
            <v>0</v>
          </cell>
        </row>
      </sheetData>
      <sheetData sheetId="208">
        <row r="1">
          <cell r="G1">
            <v>0</v>
          </cell>
        </row>
      </sheetData>
      <sheetData sheetId="209">
        <row r="1">
          <cell r="G1">
            <v>0</v>
          </cell>
        </row>
      </sheetData>
      <sheetData sheetId="210">
        <row r="1">
          <cell r="G1">
            <v>0</v>
          </cell>
        </row>
      </sheetData>
      <sheetData sheetId="211">
        <row r="1">
          <cell r="G1">
            <v>0</v>
          </cell>
        </row>
      </sheetData>
      <sheetData sheetId="212">
        <row r="1">
          <cell r="G1">
            <v>0</v>
          </cell>
        </row>
      </sheetData>
      <sheetData sheetId="213">
        <row r="1">
          <cell r="G1">
            <v>0</v>
          </cell>
        </row>
      </sheetData>
      <sheetData sheetId="214">
        <row r="1">
          <cell r="G1">
            <v>0</v>
          </cell>
        </row>
      </sheetData>
      <sheetData sheetId="215">
        <row r="1">
          <cell r="G1" t="str">
            <v xml:space="preserve"> </v>
          </cell>
        </row>
      </sheetData>
      <sheetData sheetId="216">
        <row r="1">
          <cell r="G1">
            <v>0</v>
          </cell>
        </row>
      </sheetData>
      <sheetData sheetId="217">
        <row r="1">
          <cell r="G1">
            <v>0</v>
          </cell>
        </row>
      </sheetData>
      <sheetData sheetId="218">
        <row r="1">
          <cell r="G1">
            <v>0</v>
          </cell>
        </row>
      </sheetData>
      <sheetData sheetId="219">
        <row r="1">
          <cell r="G1" t="str">
            <v xml:space="preserve"> </v>
          </cell>
        </row>
      </sheetData>
      <sheetData sheetId="220">
        <row r="1">
          <cell r="G1">
            <v>0</v>
          </cell>
        </row>
      </sheetData>
      <sheetData sheetId="221">
        <row r="1">
          <cell r="G1">
            <v>0</v>
          </cell>
        </row>
      </sheetData>
      <sheetData sheetId="222">
        <row r="1">
          <cell r="G1">
            <v>0</v>
          </cell>
        </row>
      </sheetData>
      <sheetData sheetId="223">
        <row r="1">
          <cell r="G1">
            <v>0</v>
          </cell>
        </row>
      </sheetData>
      <sheetData sheetId="224">
        <row r="1">
          <cell r="G1">
            <v>0</v>
          </cell>
        </row>
      </sheetData>
      <sheetData sheetId="225">
        <row r="1">
          <cell r="G1">
            <v>0</v>
          </cell>
        </row>
      </sheetData>
      <sheetData sheetId="226">
        <row r="1">
          <cell r="G1" t="str">
            <v xml:space="preserve"> </v>
          </cell>
        </row>
      </sheetData>
      <sheetData sheetId="227">
        <row r="1">
          <cell r="G1">
            <v>0</v>
          </cell>
        </row>
      </sheetData>
      <sheetData sheetId="228">
        <row r="1">
          <cell r="G1" t="str">
            <v xml:space="preserve"> </v>
          </cell>
        </row>
      </sheetData>
      <sheetData sheetId="229">
        <row r="1">
          <cell r="G1" t="str">
            <v xml:space="preserve"> </v>
          </cell>
        </row>
      </sheetData>
      <sheetData sheetId="230">
        <row r="1">
          <cell r="G1">
            <v>0</v>
          </cell>
        </row>
      </sheetData>
      <sheetData sheetId="231">
        <row r="1">
          <cell r="G1" t="str">
            <v xml:space="preserve"> </v>
          </cell>
        </row>
      </sheetData>
      <sheetData sheetId="232">
        <row r="1">
          <cell r="G1">
            <v>0</v>
          </cell>
        </row>
      </sheetData>
      <sheetData sheetId="233">
        <row r="1">
          <cell r="G1" t="str">
            <v xml:space="preserve"> </v>
          </cell>
        </row>
      </sheetData>
      <sheetData sheetId="234">
        <row r="1">
          <cell r="G1">
            <v>0</v>
          </cell>
        </row>
      </sheetData>
      <sheetData sheetId="235">
        <row r="1">
          <cell r="G1">
            <v>0</v>
          </cell>
        </row>
      </sheetData>
      <sheetData sheetId="236">
        <row r="1">
          <cell r="G1">
            <v>0</v>
          </cell>
        </row>
      </sheetData>
      <sheetData sheetId="237">
        <row r="1">
          <cell r="G1">
            <v>0</v>
          </cell>
        </row>
      </sheetData>
      <sheetData sheetId="238">
        <row r="1">
          <cell r="G1">
            <v>0</v>
          </cell>
        </row>
      </sheetData>
      <sheetData sheetId="239">
        <row r="1">
          <cell r="G1" t="str">
            <v xml:space="preserve"> </v>
          </cell>
        </row>
      </sheetData>
      <sheetData sheetId="240">
        <row r="1">
          <cell r="G1">
            <v>0</v>
          </cell>
        </row>
      </sheetData>
      <sheetData sheetId="241">
        <row r="1">
          <cell r="G1">
            <v>0</v>
          </cell>
        </row>
      </sheetData>
      <sheetData sheetId="242">
        <row r="1">
          <cell r="G1" t="str">
            <v xml:space="preserve"> </v>
          </cell>
        </row>
      </sheetData>
      <sheetData sheetId="243">
        <row r="1">
          <cell r="G1">
            <v>0</v>
          </cell>
        </row>
      </sheetData>
      <sheetData sheetId="244">
        <row r="1">
          <cell r="G1" t="str">
            <v xml:space="preserve"> </v>
          </cell>
        </row>
      </sheetData>
      <sheetData sheetId="245">
        <row r="1">
          <cell r="G1" t="str">
            <v xml:space="preserve"> </v>
          </cell>
        </row>
      </sheetData>
      <sheetData sheetId="246">
        <row r="1">
          <cell r="G1">
            <v>0</v>
          </cell>
        </row>
      </sheetData>
      <sheetData sheetId="247">
        <row r="1">
          <cell r="G1">
            <v>0</v>
          </cell>
        </row>
      </sheetData>
      <sheetData sheetId="248">
        <row r="1">
          <cell r="G1">
            <v>0</v>
          </cell>
        </row>
      </sheetData>
      <sheetData sheetId="249">
        <row r="1">
          <cell r="G1">
            <v>0</v>
          </cell>
        </row>
      </sheetData>
      <sheetData sheetId="250">
        <row r="1">
          <cell r="G1">
            <v>0</v>
          </cell>
        </row>
      </sheetData>
      <sheetData sheetId="251">
        <row r="1">
          <cell r="G1">
            <v>0</v>
          </cell>
        </row>
      </sheetData>
      <sheetData sheetId="252">
        <row r="1">
          <cell r="G1">
            <v>0</v>
          </cell>
        </row>
      </sheetData>
      <sheetData sheetId="253">
        <row r="1">
          <cell r="G1">
            <v>0</v>
          </cell>
        </row>
      </sheetData>
      <sheetData sheetId="254">
        <row r="1">
          <cell r="G1">
            <v>0</v>
          </cell>
        </row>
      </sheetData>
      <sheetData sheetId="255">
        <row r="1">
          <cell r="G1">
            <v>0</v>
          </cell>
        </row>
      </sheetData>
      <sheetData sheetId="256">
        <row r="1">
          <cell r="G1">
            <v>0</v>
          </cell>
        </row>
      </sheetData>
      <sheetData sheetId="257">
        <row r="1">
          <cell r="G1">
            <v>0</v>
          </cell>
        </row>
      </sheetData>
      <sheetData sheetId="258">
        <row r="1">
          <cell r="G1">
            <v>0</v>
          </cell>
        </row>
      </sheetData>
      <sheetData sheetId="259">
        <row r="1">
          <cell r="G1">
            <v>0</v>
          </cell>
        </row>
      </sheetData>
      <sheetData sheetId="260">
        <row r="1">
          <cell r="G1">
            <v>0</v>
          </cell>
        </row>
      </sheetData>
      <sheetData sheetId="261">
        <row r="1">
          <cell r="G1">
            <v>0</v>
          </cell>
        </row>
      </sheetData>
      <sheetData sheetId="262" refreshError="1"/>
      <sheetData sheetId="263" refreshError="1"/>
      <sheetData sheetId="264">
        <row r="1">
          <cell r="G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>
        <row r="1">
          <cell r="G1">
            <v>0</v>
          </cell>
        </row>
      </sheetData>
      <sheetData sheetId="477">
        <row r="1">
          <cell r="G1">
            <v>0</v>
          </cell>
        </row>
      </sheetData>
      <sheetData sheetId="478">
        <row r="1">
          <cell r="G1">
            <v>0</v>
          </cell>
        </row>
      </sheetData>
      <sheetData sheetId="479">
        <row r="1">
          <cell r="G1">
            <v>0</v>
          </cell>
        </row>
      </sheetData>
      <sheetData sheetId="480">
        <row r="1">
          <cell r="G1">
            <v>0</v>
          </cell>
        </row>
      </sheetData>
      <sheetData sheetId="481">
        <row r="1">
          <cell r="G1">
            <v>0</v>
          </cell>
        </row>
      </sheetData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/>
      <sheetData sheetId="500"/>
      <sheetData sheetId="501"/>
      <sheetData sheetId="502"/>
      <sheetData sheetId="503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>
        <row r="1">
          <cell r="G1" t="str">
            <v/>
          </cell>
        </row>
      </sheetData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>
        <row r="1">
          <cell r="G1">
            <v>0</v>
          </cell>
        </row>
      </sheetData>
      <sheetData sheetId="556">
        <row r="1">
          <cell r="G1">
            <v>0</v>
          </cell>
        </row>
      </sheetData>
      <sheetData sheetId="557">
        <row r="1">
          <cell r="G1" t="str">
            <v/>
          </cell>
        </row>
      </sheetData>
      <sheetData sheetId="558">
        <row r="1">
          <cell r="G1" t="str">
            <v/>
          </cell>
        </row>
      </sheetData>
      <sheetData sheetId="559">
        <row r="1">
          <cell r="G1">
            <v>0</v>
          </cell>
        </row>
      </sheetData>
      <sheetData sheetId="560">
        <row r="1">
          <cell r="G1">
            <v>0</v>
          </cell>
        </row>
      </sheetData>
      <sheetData sheetId="561">
        <row r="1">
          <cell r="G1">
            <v>0</v>
          </cell>
        </row>
      </sheetData>
      <sheetData sheetId="562">
        <row r="1">
          <cell r="G1" t="str">
            <v/>
          </cell>
        </row>
      </sheetData>
      <sheetData sheetId="563" refreshError="1"/>
      <sheetData sheetId="564" refreshError="1"/>
      <sheetData sheetId="565" refreshError="1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 refreshError="1"/>
      <sheetData sheetId="613" refreshError="1"/>
    </sheetDataSet>
  </externalBook>
</externalLink>
</file>

<file path=xl/externalLinks/externalLink4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1"/>
      <sheetName val="Форма2"/>
      <sheetName val="Форма5"/>
      <sheetName val="Экпресс-анализ"/>
      <sheetName val="Расчет потр в СОС долл"/>
      <sheetName val="Расчет финансовых пок-лей"/>
      <sheetName val="Диаграммы"/>
      <sheetName val="Анализ Ф2"/>
      <sheetName val="Расчет потребности в СОС"/>
      <sheetName val="Согласование результатов"/>
      <sheetName val="Прикидка"/>
      <sheetName val="СОС 490-190"/>
      <sheetName val="СОС 290-690"/>
      <sheetName val="Себестоимость"/>
      <sheetName val="Форма1ПА"/>
      <sheetName val="Форма2ПА"/>
      <sheetName val="Форма5ПА"/>
      <sheetName val="Расчет финансовых пок-лей ПА"/>
      <sheetName val="сравнительный подход"/>
      <sheetName val="расчет мультипликаторов"/>
      <sheetName val="расчет пакета акций "/>
      <sheetName val="Лист1"/>
      <sheetName val="Верт.анализ"/>
      <sheetName val="Верт.анализ (2)"/>
      <sheetName val="12июля"/>
      <sheetName val="Автоматический расчет Волгоград"/>
      <sheetName val="ввод-вывод ОС авг2004- 2005"/>
      <sheetName val="предприятия"/>
    </sheetNames>
    <definedNames>
      <definedName name="Упорядочить_по_областям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уппа"/>
      <sheetName val="классы"/>
      <sheetName val="1-й кв"/>
      <sheetName val="2-й кв"/>
      <sheetName val="3-й кв"/>
      <sheetName val="4-й кв"/>
      <sheetName val="1 полуг"/>
      <sheetName val="2 полуг"/>
      <sheetName val="год 2001"/>
      <sheetName val="12"/>
      <sheetName val="11"/>
      <sheetName val="10"/>
      <sheetName val="09"/>
      <sheetName val="08"/>
      <sheetName val="07"/>
      <sheetName val="06"/>
      <sheetName val="05"/>
      <sheetName val="04"/>
      <sheetName val="03"/>
      <sheetName val="02"/>
      <sheetName val="01"/>
      <sheetName val="Форма1"/>
      <sheetName val="Форма2"/>
      <sheetName val="Баланс"/>
      <sheetName val="LME_prices"/>
      <sheetName val="класс"/>
      <sheetName val="ДДСАБ"/>
      <sheetName val="ДДСККБ"/>
      <sheetName val="ЦО-12-01"/>
      <sheetName val="A4.100"/>
      <sheetName val="ИзменяемыеДанные"/>
      <sheetName val="кап_затраты"/>
      <sheetName val="СПгнг"/>
      <sheetName val="коэфф"/>
      <sheetName val="Test of FA Installation"/>
      <sheetName val="Additions"/>
      <sheetName val="ввод-вывод ОС авг2004- 2005"/>
      <sheetName val="FS-97"/>
      <sheetName val="предприятия"/>
      <sheetName val="рев на 09.06."/>
      <sheetName val="факт 2005 г."/>
      <sheetName val="ОТиТБ"/>
      <sheetName val="зоны"/>
      <sheetName val="UNITPRICES"/>
      <sheetName val="Добыча нефти4"/>
      <sheetName val="поставка сравн13"/>
      <sheetName val="1-й_кв"/>
      <sheetName val="2-й_кв"/>
      <sheetName val="3-й_кв"/>
      <sheetName val="4-й_кв"/>
      <sheetName val="1_полуг"/>
      <sheetName val="2_полуг"/>
      <sheetName val="год_2001"/>
      <sheetName val="A4_100"/>
      <sheetName val="XLR_NoRangeSheet"/>
      <sheetName val="МО 0012"/>
      <sheetName val="ЦО-12-01.xls"/>
      <sheetName val="СписокТЭП"/>
      <sheetName val="НДПИ"/>
      <sheetName val="definitions"/>
      <sheetName val="рев_на_09_06_"/>
      <sheetName val="факт_2005_г_"/>
      <sheetName val="ЦЕХА"/>
      <sheetName val="данные"/>
      <sheetName val="Нефть"/>
      <sheetName val="TT"/>
      <sheetName val="р1 СНГ"/>
      <sheetName val="Районы"/>
      <sheetName val="завод (2)"/>
      <sheetName val="%D0%A6%D0%9E-12-01.xls"/>
      <sheetName val="ОборБалФормОтч"/>
      <sheetName val="ТитулЛистОтч"/>
      <sheetName val="тех реж (2)"/>
      <sheetName val="Лист3"/>
      <sheetName val="сетка"/>
      <sheetName val="д.7.001"/>
      <sheetName val="Лист2"/>
      <sheetName val="xref"/>
      <sheetName val="техн_работы"/>
      <sheetName val="инвест_аморт"/>
      <sheetName val="календ"/>
      <sheetName val="Семена"/>
      <sheetName val="НВ_техн"/>
      <sheetName val="Защита"/>
      <sheetName val="стоим_рес"/>
      <sheetName val="Удобрения"/>
      <sheetName val="райхан"/>
      <sheetName val="тбд"/>
      <sheetName val="HKM RTC Crude costs"/>
      <sheetName val="M-5C"/>
      <sheetName val="企业表一"/>
      <sheetName val="M-5A"/>
      <sheetName val="нов цен 18"/>
      <sheetName val="пробег м расх"/>
      <sheetName val="пробмч по город"/>
      <sheetName val="Расчет объема СУИБ"/>
      <sheetName val="Лист1"/>
      <sheetName val="1-й_кв2"/>
      <sheetName val="2-й_кв2"/>
      <sheetName val="3-й_кв2"/>
      <sheetName val="4-й_кв2"/>
      <sheetName val="1_полуг2"/>
      <sheetName val="2_полуг2"/>
      <sheetName val="год_20012"/>
      <sheetName val="A4_1002"/>
      <sheetName val="Test_of_FA_Installation1"/>
      <sheetName val="рев_на_09_06_2"/>
      <sheetName val="факт_2005_г_2"/>
      <sheetName val="Добыча_нефти41"/>
      <sheetName val="поставка_сравн131"/>
      <sheetName val="МО_00121"/>
      <sheetName val="ЦО-12-01_xls1"/>
      <sheetName val="ввод-вывод_ОС_авг2004-_20051"/>
      <sheetName val="%D0%A6%D0%9E-12-01_xls1"/>
      <sheetName val="1-й_кв1"/>
      <sheetName val="2-й_кв1"/>
      <sheetName val="3-й_кв1"/>
      <sheetName val="4-й_кв1"/>
      <sheetName val="1_полуг1"/>
      <sheetName val="2_полуг1"/>
      <sheetName val="год_20011"/>
      <sheetName val="A4_1001"/>
      <sheetName val="Test_of_FA_Installation"/>
      <sheetName val="рев_на_09_06_1"/>
      <sheetName val="факт_2005_г_1"/>
      <sheetName val="Добыча_нефти4"/>
      <sheetName val="поставка_сравн13"/>
      <sheetName val="МО_0012"/>
      <sheetName val="ЦО-12-01_xls"/>
      <sheetName val="ввод-вывод_ОС_авг2004-_2005"/>
      <sheetName val="%D0%A6%D0%9E-12-01_xls"/>
      <sheetName val="Показатели"/>
      <sheetName val="рев на 09_06_"/>
      <sheetName val="Lists"/>
      <sheetName val="доп.дан."/>
      <sheetName val="р1_СНГ"/>
      <sheetName val="завод_(2)"/>
      <sheetName val="тех_реж_(2)"/>
      <sheetName val="д_7_001"/>
    </sheetNames>
    <sheetDataSet>
      <sheetData sheetId="0" refreshError="1">
        <row r="1">
          <cell r="A1" t="str">
            <v>Группа</v>
          </cell>
          <cell r="B1" t="str">
            <v>Наименование</v>
          </cell>
          <cell r="C1" t="str">
            <v>Класс</v>
          </cell>
        </row>
        <row r="2">
          <cell r="A2">
            <v>758</v>
          </cell>
          <cell r="B2" t="str">
            <v>Химикаты прочие</v>
          </cell>
          <cell r="C2">
            <v>3</v>
          </cell>
        </row>
        <row r="3">
          <cell r="A3">
            <v>757</v>
          </cell>
          <cell r="B3" t="str">
            <v>Химикаты прочие</v>
          </cell>
          <cell r="C3">
            <v>3</v>
          </cell>
        </row>
        <row r="4">
          <cell r="A4">
            <v>756</v>
          </cell>
          <cell r="B4" t="str">
            <v>Синтетические моющие средства</v>
          </cell>
          <cell r="C4">
            <v>3</v>
          </cell>
        </row>
        <row r="5">
          <cell r="A5">
            <v>755</v>
          </cell>
          <cell r="B5" t="str">
            <v>Химикаты фотографические</v>
          </cell>
          <cell r="C5">
            <v>3</v>
          </cell>
        </row>
        <row r="6">
          <cell r="A6">
            <v>754</v>
          </cell>
          <cell r="B6" t="str">
            <v>Растворители, флотореагенты</v>
          </cell>
          <cell r="C6">
            <v>3</v>
          </cell>
        </row>
        <row r="7">
          <cell r="A7">
            <v>753</v>
          </cell>
          <cell r="B7" t="str">
            <v>Поверхностно-активные препараты</v>
          </cell>
          <cell r="C7">
            <v>3</v>
          </cell>
        </row>
        <row r="8">
          <cell r="A8">
            <v>752</v>
          </cell>
          <cell r="B8" t="str">
            <v>Пластификаторы и пенообразователи</v>
          </cell>
          <cell r="C8">
            <v>3</v>
          </cell>
        </row>
        <row r="9">
          <cell r="A9">
            <v>751</v>
          </cell>
          <cell r="B9" t="str">
            <v>Пестициды</v>
          </cell>
          <cell r="C9">
            <v>3</v>
          </cell>
        </row>
        <row r="10">
          <cell r="A10">
            <v>742</v>
          </cell>
          <cell r="B10" t="str">
            <v>Прочие органические соединения</v>
          </cell>
          <cell r="C10">
            <v>3</v>
          </cell>
        </row>
        <row r="11">
          <cell r="A11">
            <v>732</v>
          </cell>
          <cell r="B11" t="str">
            <v>Нитросоединения</v>
          </cell>
          <cell r="C11">
            <v>3</v>
          </cell>
        </row>
        <row r="12">
          <cell r="A12">
            <v>731</v>
          </cell>
          <cell r="B12" t="str">
            <v>Амины,амиды и их производные (азотные соед)</v>
          </cell>
          <cell r="C12">
            <v>3</v>
          </cell>
        </row>
        <row r="13">
          <cell r="A13">
            <v>726</v>
          </cell>
          <cell r="B13" t="str">
            <v>Оксиды,пероксиды</v>
          </cell>
          <cell r="C13">
            <v>3</v>
          </cell>
        </row>
        <row r="14">
          <cell r="A14">
            <v>725</v>
          </cell>
          <cell r="B14" t="str">
            <v xml:space="preserve">Эфиры и ацетали </v>
          </cell>
          <cell r="C14">
            <v>3</v>
          </cell>
        </row>
        <row r="15">
          <cell r="A15">
            <v>724</v>
          </cell>
          <cell r="B15" t="str">
            <v>Кислоты органические и их соли</v>
          </cell>
          <cell r="C15">
            <v>3</v>
          </cell>
        </row>
        <row r="16">
          <cell r="A16">
            <v>723</v>
          </cell>
          <cell r="B16" t="str">
            <v>Альдегиды, кетоны и ангидриды</v>
          </cell>
          <cell r="C16">
            <v>3</v>
          </cell>
        </row>
        <row r="17">
          <cell r="A17">
            <v>722</v>
          </cell>
          <cell r="B17" t="str">
            <v>Фенолы,фенолоспирты и их производные</v>
          </cell>
          <cell r="C17">
            <v>3</v>
          </cell>
        </row>
        <row r="18">
          <cell r="A18">
            <v>721</v>
          </cell>
          <cell r="B18" t="str">
            <v>Спирты и их производные (органические)</v>
          </cell>
          <cell r="C18">
            <v>3</v>
          </cell>
        </row>
        <row r="19">
          <cell r="A19">
            <v>713</v>
          </cell>
          <cell r="B19" t="str">
            <v>Производные углеводородов прочие</v>
          </cell>
          <cell r="C19">
            <v>3</v>
          </cell>
        </row>
        <row r="20">
          <cell r="A20">
            <v>712</v>
          </cell>
          <cell r="B20" t="str">
            <v>Галогенопроизводственные углеводороды</v>
          </cell>
          <cell r="C20">
            <v>3</v>
          </cell>
        </row>
        <row r="21">
          <cell r="A21">
            <v>711</v>
          </cell>
          <cell r="B21" t="str">
            <v>Углеводороды</v>
          </cell>
          <cell r="C21">
            <v>3</v>
          </cell>
        </row>
        <row r="22">
          <cell r="A22">
            <v>693</v>
          </cell>
          <cell r="B22" t="str">
            <v>Грузы для которых не установлен отдельный тариф</v>
          </cell>
          <cell r="C22">
            <v>2</v>
          </cell>
        </row>
        <row r="23">
          <cell r="A23">
            <v>692</v>
          </cell>
          <cell r="B23" t="str">
            <v>Утиль сырье</v>
          </cell>
          <cell r="C23">
            <v>3</v>
          </cell>
        </row>
        <row r="24">
          <cell r="A24">
            <v>691</v>
          </cell>
          <cell r="B24" t="str">
            <v>Домашние вещи</v>
          </cell>
          <cell r="C24">
            <v>2</v>
          </cell>
        </row>
        <row r="25">
          <cell r="A25">
            <v>685</v>
          </cell>
          <cell r="B25" t="str">
            <v>Изделия из камыша, лозы, лыка</v>
          </cell>
          <cell r="C25">
            <v>3</v>
          </cell>
        </row>
        <row r="26">
          <cell r="A26">
            <v>684</v>
          </cell>
          <cell r="B26" t="str">
            <v>Принадлежности школьно-писменные и канц</v>
          </cell>
          <cell r="C26">
            <v>2</v>
          </cell>
        </row>
        <row r="27">
          <cell r="A27">
            <v>683</v>
          </cell>
          <cell r="B27" t="str">
            <v>Игры, игрушки</v>
          </cell>
          <cell r="C27">
            <v>3</v>
          </cell>
        </row>
        <row r="28">
          <cell r="A28">
            <v>682</v>
          </cell>
          <cell r="B28" t="str">
            <v>Инвентарь спортивный</v>
          </cell>
          <cell r="C28">
            <v>3</v>
          </cell>
        </row>
        <row r="29">
          <cell r="A29">
            <v>681</v>
          </cell>
          <cell r="B29" t="str">
            <v>Инструменты музыкальные</v>
          </cell>
          <cell r="C29">
            <v>3</v>
          </cell>
        </row>
        <row r="30">
          <cell r="A30">
            <v>671</v>
          </cell>
          <cell r="B30" t="str">
            <v>Книги, брошюры, газеты,журналы и т.д.</v>
          </cell>
          <cell r="C30">
            <v>3</v>
          </cell>
        </row>
        <row r="31">
          <cell r="A31">
            <v>662</v>
          </cell>
          <cell r="B31" t="str">
            <v>Тара стеклянная</v>
          </cell>
          <cell r="C31">
            <v>2</v>
          </cell>
        </row>
        <row r="32">
          <cell r="A32">
            <v>661</v>
          </cell>
          <cell r="B32" t="str">
            <v>Посуда и другие изделия стеклянные</v>
          </cell>
          <cell r="C32">
            <v>3</v>
          </cell>
        </row>
        <row r="33">
          <cell r="A33">
            <v>654</v>
          </cell>
          <cell r="B33" t="str">
            <v>Обувь</v>
          </cell>
          <cell r="C33">
            <v>3</v>
          </cell>
        </row>
        <row r="34">
          <cell r="A34">
            <v>653</v>
          </cell>
          <cell r="B34" t="str">
            <v>Изделия из кожи, волоса, щетины</v>
          </cell>
          <cell r="C34">
            <v>3</v>
          </cell>
        </row>
        <row r="35">
          <cell r="A35">
            <v>652</v>
          </cell>
          <cell r="B35" t="str">
            <v>кожа искуственная</v>
          </cell>
          <cell r="C35">
            <v>3</v>
          </cell>
        </row>
        <row r="36">
          <cell r="A36">
            <v>651</v>
          </cell>
          <cell r="B36" t="str">
            <v>Меха, кожи и шкуры выделанные</v>
          </cell>
          <cell r="C36">
            <v>3</v>
          </cell>
        </row>
        <row r="37">
          <cell r="A37">
            <v>641</v>
          </cell>
          <cell r="B37" t="str">
            <v>Галантирея и изделия ювелирные</v>
          </cell>
          <cell r="C37">
            <v>3</v>
          </cell>
        </row>
        <row r="38">
          <cell r="A38">
            <v>635</v>
          </cell>
          <cell r="B38" t="str">
            <v>Ковры и изделия ковровые</v>
          </cell>
          <cell r="C38">
            <v>3</v>
          </cell>
        </row>
        <row r="39">
          <cell r="A39">
            <v>634</v>
          </cell>
          <cell r="B39" t="str">
            <v>Изделия швейные</v>
          </cell>
          <cell r="C39">
            <v>3</v>
          </cell>
        </row>
        <row r="40">
          <cell r="A40">
            <v>633</v>
          </cell>
          <cell r="B40" t="str">
            <v>Изделия трикотажные</v>
          </cell>
          <cell r="C40">
            <v>3</v>
          </cell>
        </row>
        <row r="41">
          <cell r="A41">
            <v>632</v>
          </cell>
          <cell r="B41" t="str">
            <v>Прочие изделия швейной и текстильн. Пром.</v>
          </cell>
          <cell r="C41">
            <v>3</v>
          </cell>
        </row>
        <row r="42">
          <cell r="A42">
            <v>631</v>
          </cell>
          <cell r="B42" t="str">
            <v>Ткани</v>
          </cell>
          <cell r="C42">
            <v>3</v>
          </cell>
        </row>
        <row r="43">
          <cell r="A43">
            <v>626</v>
          </cell>
          <cell r="B43" t="str">
            <v>Войлок и изделия войлочные</v>
          </cell>
          <cell r="C43">
            <v>3</v>
          </cell>
        </row>
        <row r="44">
          <cell r="A44">
            <v>625</v>
          </cell>
          <cell r="B44" t="str">
            <v>Вата льняная, шерстяная</v>
          </cell>
          <cell r="C44">
            <v>3</v>
          </cell>
        </row>
        <row r="45">
          <cell r="A45">
            <v>624</v>
          </cell>
          <cell r="B45" t="str">
            <v>Вата хлопчато-бумажная</v>
          </cell>
          <cell r="C45">
            <v>3</v>
          </cell>
        </row>
        <row r="46">
          <cell r="A46">
            <v>623</v>
          </cell>
          <cell r="B46" t="str">
            <v>Изделия крученые, кроме ниток</v>
          </cell>
          <cell r="C46">
            <v>3</v>
          </cell>
        </row>
        <row r="47">
          <cell r="A47">
            <v>622</v>
          </cell>
          <cell r="B47" t="str">
            <v>Пряжа инити всякие и шелк-сырец</v>
          </cell>
          <cell r="C47">
            <v>3</v>
          </cell>
        </row>
        <row r="48">
          <cell r="A48">
            <v>621</v>
          </cell>
          <cell r="B48" t="str">
            <v>Волокна всякие</v>
          </cell>
          <cell r="C48">
            <v>3</v>
          </cell>
        </row>
        <row r="49">
          <cell r="A49">
            <v>611</v>
          </cell>
          <cell r="B49" t="str">
            <v>Волокно хлопковое</v>
          </cell>
          <cell r="C49">
            <v>3</v>
          </cell>
        </row>
        <row r="50">
          <cell r="A50">
            <v>602</v>
          </cell>
          <cell r="B50" t="str">
            <v>Вода и лед обыкновенные</v>
          </cell>
          <cell r="C50">
            <v>3</v>
          </cell>
        </row>
        <row r="51">
          <cell r="A51">
            <v>595</v>
          </cell>
          <cell r="B51" t="str">
            <v>Напитки безалкогольные и мин.вода</v>
          </cell>
          <cell r="C51">
            <v>3</v>
          </cell>
        </row>
        <row r="52">
          <cell r="A52">
            <v>594</v>
          </cell>
          <cell r="B52" t="str">
            <v>Спирт</v>
          </cell>
          <cell r="C52">
            <v>3</v>
          </cell>
        </row>
        <row r="53">
          <cell r="A53">
            <v>593</v>
          </cell>
          <cell r="B53" t="str">
            <v>Водка</v>
          </cell>
          <cell r="C53">
            <v>3</v>
          </cell>
        </row>
        <row r="54">
          <cell r="A54">
            <v>592</v>
          </cell>
          <cell r="B54" t="str">
            <v>Пиво</v>
          </cell>
          <cell r="C54">
            <v>3</v>
          </cell>
        </row>
        <row r="55">
          <cell r="A55">
            <v>591</v>
          </cell>
          <cell r="B55" t="str">
            <v>Вино всякое</v>
          </cell>
          <cell r="C55">
            <v>3</v>
          </cell>
        </row>
        <row r="56">
          <cell r="A56">
            <v>584</v>
          </cell>
          <cell r="B56" t="str">
            <v>Соки</v>
          </cell>
          <cell r="C56">
            <v>2</v>
          </cell>
        </row>
        <row r="57">
          <cell r="A57">
            <v>583</v>
          </cell>
          <cell r="B57" t="str">
            <v>Овощи, картофель и грибы сушенные</v>
          </cell>
          <cell r="C57">
            <v>2</v>
          </cell>
        </row>
        <row r="58">
          <cell r="A58">
            <v>582</v>
          </cell>
          <cell r="B58" t="str">
            <v>Фрукты и ягоды сушенные</v>
          </cell>
          <cell r="C58">
            <v>2</v>
          </cell>
        </row>
        <row r="59">
          <cell r="A59">
            <v>581</v>
          </cell>
          <cell r="B59" t="str">
            <v>Консервы всякие фруктово-ягодные и грибы</v>
          </cell>
          <cell r="C59">
            <v>2</v>
          </cell>
        </row>
        <row r="60">
          <cell r="A60">
            <v>574</v>
          </cell>
          <cell r="B60" t="str">
            <v>Гракс (остатки жиротопления)</v>
          </cell>
          <cell r="C60">
            <v>2</v>
          </cell>
        </row>
        <row r="61">
          <cell r="A61">
            <v>572</v>
          </cell>
          <cell r="B61" t="str">
            <v>Морепродукты свежые и охлажденные</v>
          </cell>
          <cell r="C61">
            <v>2</v>
          </cell>
        </row>
        <row r="62">
          <cell r="A62">
            <v>564</v>
          </cell>
          <cell r="B62" t="str">
            <v>Жиры и сало животных и птиц</v>
          </cell>
          <cell r="C62">
            <v>2</v>
          </cell>
        </row>
        <row r="63">
          <cell r="A63">
            <v>563</v>
          </cell>
          <cell r="B63" t="str">
            <v>Жиры и сало животных и птиц</v>
          </cell>
          <cell r="C63">
            <v>2</v>
          </cell>
        </row>
        <row r="64">
          <cell r="A64">
            <v>562</v>
          </cell>
          <cell r="B64" t="str">
            <v>Изделия колбасные и копченности</v>
          </cell>
          <cell r="C64">
            <v>2</v>
          </cell>
        </row>
        <row r="65">
          <cell r="A65">
            <v>561</v>
          </cell>
          <cell r="B65" t="str">
            <v>Мясо и субпродукты</v>
          </cell>
          <cell r="C65">
            <v>2</v>
          </cell>
        </row>
        <row r="66">
          <cell r="A66">
            <v>556</v>
          </cell>
          <cell r="B66" t="str">
            <v>Масло растительное</v>
          </cell>
          <cell r="C66">
            <v>2</v>
          </cell>
        </row>
        <row r="67">
          <cell r="A67">
            <v>555</v>
          </cell>
          <cell r="B67" t="str">
            <v>Яйца</v>
          </cell>
          <cell r="C67">
            <v>2</v>
          </cell>
        </row>
        <row r="68">
          <cell r="A68">
            <v>554</v>
          </cell>
          <cell r="B68" t="str">
            <v>Продукция маргариновая и саломас</v>
          </cell>
          <cell r="C68">
            <v>2</v>
          </cell>
        </row>
        <row r="69">
          <cell r="A69">
            <v>553</v>
          </cell>
          <cell r="B69" t="str">
            <v>Масло животное, сыр</v>
          </cell>
          <cell r="C69">
            <v>2</v>
          </cell>
        </row>
        <row r="70">
          <cell r="A70">
            <v>552</v>
          </cell>
          <cell r="B70" t="str">
            <v>Молочные продукты</v>
          </cell>
          <cell r="C70">
            <v>2</v>
          </cell>
        </row>
        <row r="71">
          <cell r="A71">
            <v>551</v>
          </cell>
          <cell r="B71" t="str">
            <v>Молоко</v>
          </cell>
          <cell r="C71">
            <v>2</v>
          </cell>
        </row>
        <row r="72">
          <cell r="A72">
            <v>542</v>
          </cell>
          <cell r="B72" t="str">
            <v>Жмыхи, шроты, мука кормовая</v>
          </cell>
          <cell r="C72">
            <v>2</v>
          </cell>
        </row>
        <row r="73">
          <cell r="A73">
            <v>541</v>
          </cell>
          <cell r="B73" t="str">
            <v>Комбикорма</v>
          </cell>
          <cell r="C73">
            <v>2</v>
          </cell>
        </row>
        <row r="74">
          <cell r="A74">
            <v>531</v>
          </cell>
          <cell r="B74" t="str">
            <v>Соль поваренная</v>
          </cell>
          <cell r="C74">
            <v>2</v>
          </cell>
        </row>
        <row r="75">
          <cell r="A75">
            <v>521</v>
          </cell>
          <cell r="B75" t="str">
            <v>Сахар</v>
          </cell>
          <cell r="C75">
            <v>2</v>
          </cell>
        </row>
        <row r="76">
          <cell r="A76">
            <v>517</v>
          </cell>
          <cell r="B76" t="str">
            <v>Изделия табачно-махорочные</v>
          </cell>
          <cell r="C76">
            <v>3</v>
          </cell>
        </row>
        <row r="77">
          <cell r="A77">
            <v>516</v>
          </cell>
          <cell r="B77" t="str">
            <v>Концентраты пищевые,пряности</v>
          </cell>
          <cell r="C77">
            <v>2</v>
          </cell>
        </row>
        <row r="78">
          <cell r="A78">
            <v>515</v>
          </cell>
          <cell r="B78" t="str">
            <v>Продукция крахмоло-паточной промышл.</v>
          </cell>
          <cell r="C78">
            <v>3</v>
          </cell>
        </row>
        <row r="79">
          <cell r="A79">
            <v>514</v>
          </cell>
          <cell r="B79" t="str">
            <v>Изделия кондитерские сахаристые, мед</v>
          </cell>
          <cell r="C79">
            <v>2</v>
          </cell>
        </row>
        <row r="80">
          <cell r="A80">
            <v>513</v>
          </cell>
          <cell r="B80" t="str">
            <v>Изделия кондитерские мучные</v>
          </cell>
          <cell r="C80">
            <v>2</v>
          </cell>
        </row>
        <row r="81">
          <cell r="A81">
            <v>512</v>
          </cell>
          <cell r="B81" t="str">
            <v>Изделия макаронные</v>
          </cell>
          <cell r="C81">
            <v>2</v>
          </cell>
        </row>
        <row r="82">
          <cell r="A82">
            <v>511</v>
          </cell>
          <cell r="B82" t="str">
            <v>Хлеб и изделия хлебобулочные</v>
          </cell>
          <cell r="C82">
            <v>2</v>
          </cell>
        </row>
        <row r="83">
          <cell r="A83">
            <v>505</v>
          </cell>
          <cell r="B83" t="str">
            <v>Отруби и отходы мукомольного произв.</v>
          </cell>
          <cell r="C83">
            <v>2</v>
          </cell>
        </row>
        <row r="84">
          <cell r="A84">
            <v>504</v>
          </cell>
          <cell r="B84" t="str">
            <v>Прочие продукты перемола</v>
          </cell>
          <cell r="C84">
            <v>2</v>
          </cell>
        </row>
        <row r="85">
          <cell r="A85">
            <v>503</v>
          </cell>
          <cell r="B85" t="str">
            <v>Крупа</v>
          </cell>
          <cell r="C85">
            <v>2</v>
          </cell>
        </row>
        <row r="86">
          <cell r="A86">
            <v>502</v>
          </cell>
          <cell r="B86" t="str">
            <v>Мука ржаная</v>
          </cell>
          <cell r="C86">
            <v>2</v>
          </cell>
        </row>
        <row r="87">
          <cell r="A87">
            <v>501</v>
          </cell>
          <cell r="B87" t="str">
            <v>Мука пшеничная</v>
          </cell>
          <cell r="C87">
            <v>2</v>
          </cell>
        </row>
        <row r="88">
          <cell r="A88">
            <v>489</v>
          </cell>
          <cell r="B88" t="str">
            <v>Газы, кроме энергетических не поименнов.</v>
          </cell>
          <cell r="C88">
            <v>3</v>
          </cell>
        </row>
        <row r="89">
          <cell r="A89">
            <v>488</v>
          </cell>
          <cell r="B89" t="str">
            <v>Газы, кроме энергетических</v>
          </cell>
          <cell r="C89">
            <v>3</v>
          </cell>
        </row>
        <row r="90">
          <cell r="A90">
            <v>487</v>
          </cell>
          <cell r="B90" t="str">
            <v>Металлы щелочные, щелочноземельные</v>
          </cell>
          <cell r="C90">
            <v>3</v>
          </cell>
        </row>
        <row r="91">
          <cell r="A91">
            <v>486</v>
          </cell>
          <cell r="B91" t="str">
            <v>Сорбенты и катализаторы, коагулянты</v>
          </cell>
          <cell r="C91">
            <v>3</v>
          </cell>
        </row>
        <row r="92">
          <cell r="A92">
            <v>485</v>
          </cell>
          <cell r="B92" t="str">
            <v>Соли безкислородных кислот</v>
          </cell>
          <cell r="C92">
            <v>3</v>
          </cell>
        </row>
        <row r="93">
          <cell r="A93">
            <v>484</v>
          </cell>
          <cell r="B93" t="str">
            <v>Соли кислородных кислот</v>
          </cell>
          <cell r="C93">
            <v>3</v>
          </cell>
        </row>
        <row r="94">
          <cell r="A94">
            <v>483</v>
          </cell>
          <cell r="B94" t="str">
            <v>Соли кислородных кислот</v>
          </cell>
          <cell r="C94">
            <v>3</v>
          </cell>
        </row>
        <row r="95">
          <cell r="A95">
            <v>482</v>
          </cell>
          <cell r="B95" t="str">
            <v>Основания и содопродукты</v>
          </cell>
          <cell r="C95">
            <v>2</v>
          </cell>
        </row>
        <row r="96">
          <cell r="A96">
            <v>481</v>
          </cell>
          <cell r="B96" t="str">
            <v>Кислоты,оксиды,пероксиды и ангедриды</v>
          </cell>
          <cell r="C96">
            <v>3</v>
          </cell>
        </row>
        <row r="97">
          <cell r="A97">
            <v>475</v>
          </cell>
          <cell r="B97" t="str">
            <v>Прочая продукция коксохимич.промышл.</v>
          </cell>
          <cell r="C97">
            <v>3</v>
          </cell>
        </row>
        <row r="98">
          <cell r="A98">
            <v>474</v>
          </cell>
          <cell r="B98" t="str">
            <v>Уголь древестный</v>
          </cell>
          <cell r="C98">
            <v>3</v>
          </cell>
        </row>
        <row r="99">
          <cell r="A99">
            <v>473</v>
          </cell>
          <cell r="B99" t="str">
            <v>Электроды графитированные и угольные</v>
          </cell>
          <cell r="C99">
            <v>3</v>
          </cell>
        </row>
        <row r="100">
          <cell r="A100">
            <v>472</v>
          </cell>
          <cell r="B100" t="str">
            <v>Масла, кроме нефтеных</v>
          </cell>
          <cell r="C100">
            <v>3</v>
          </cell>
        </row>
        <row r="101">
          <cell r="A101">
            <v>471</v>
          </cell>
          <cell r="B101" t="str">
            <v>Смолы, кроме синтетических и природных</v>
          </cell>
          <cell r="C101">
            <v>3</v>
          </cell>
        </row>
        <row r="102">
          <cell r="A102">
            <v>467</v>
          </cell>
          <cell r="B102" t="str">
            <v>Продукты промежуточные для красителей</v>
          </cell>
          <cell r="C102">
            <v>3</v>
          </cell>
        </row>
        <row r="103">
          <cell r="A103">
            <v>466</v>
          </cell>
          <cell r="B103" t="str">
            <v>Материалы лакокрасочные</v>
          </cell>
          <cell r="C103">
            <v>3</v>
          </cell>
        </row>
        <row r="104">
          <cell r="A104">
            <v>465</v>
          </cell>
          <cell r="B104" t="str">
            <v>Смола природные</v>
          </cell>
          <cell r="C104">
            <v>3</v>
          </cell>
        </row>
        <row r="105">
          <cell r="A105">
            <v>464</v>
          </cell>
          <cell r="B105" t="str">
            <v>Клей</v>
          </cell>
          <cell r="C105">
            <v>3</v>
          </cell>
        </row>
        <row r="106">
          <cell r="A106">
            <v>463</v>
          </cell>
          <cell r="B106" t="str">
            <v>Волокна искуственные</v>
          </cell>
          <cell r="C106">
            <v>3</v>
          </cell>
        </row>
        <row r="107">
          <cell r="A107">
            <v>462</v>
          </cell>
          <cell r="B107" t="str">
            <v>Изделия из смолы синтетич. и пластич.</v>
          </cell>
          <cell r="C107">
            <v>3</v>
          </cell>
        </row>
        <row r="108">
          <cell r="A108">
            <v>461</v>
          </cell>
          <cell r="B108" t="str">
            <v>Смолы синтетические и пластические</v>
          </cell>
          <cell r="C108">
            <v>3</v>
          </cell>
        </row>
        <row r="109">
          <cell r="A109">
            <v>454</v>
          </cell>
          <cell r="B109" t="str">
            <v>Углерод технический (сажа)</v>
          </cell>
          <cell r="C109">
            <v>3</v>
          </cell>
        </row>
        <row r="110">
          <cell r="A110">
            <v>453</v>
          </cell>
          <cell r="B110" t="str">
            <v>Изделия резино-техн.восстановленные</v>
          </cell>
          <cell r="C110">
            <v>3</v>
          </cell>
        </row>
        <row r="111">
          <cell r="A111">
            <v>452</v>
          </cell>
          <cell r="B111" t="str">
            <v>Изделия резино-техн. и эбонитовые</v>
          </cell>
          <cell r="C111">
            <v>3</v>
          </cell>
        </row>
        <row r="112">
          <cell r="A112">
            <v>451</v>
          </cell>
          <cell r="B112" t="str">
            <v>Каучуки, резина, сажа</v>
          </cell>
          <cell r="C112">
            <v>2</v>
          </cell>
        </row>
        <row r="113">
          <cell r="A113">
            <v>443</v>
          </cell>
          <cell r="B113" t="str">
            <v>Мыло</v>
          </cell>
          <cell r="C113">
            <v>2</v>
          </cell>
        </row>
        <row r="114">
          <cell r="A114">
            <v>442</v>
          </cell>
          <cell r="B114" t="str">
            <v>Продукция парфюмерная</v>
          </cell>
          <cell r="C114">
            <v>3</v>
          </cell>
        </row>
        <row r="115">
          <cell r="A115">
            <v>441</v>
          </cell>
          <cell r="B115" t="str">
            <v>Медикаменты,фармпроизводства</v>
          </cell>
          <cell r="C115">
            <v>3</v>
          </cell>
        </row>
        <row r="116">
          <cell r="A116">
            <v>436</v>
          </cell>
          <cell r="B116" t="str">
            <v>Удобрения минеральные прочие</v>
          </cell>
          <cell r="C116">
            <v>2</v>
          </cell>
        </row>
        <row r="117">
          <cell r="A117">
            <v>435</v>
          </cell>
          <cell r="B117" t="str">
            <v>Удобрения фосфорные</v>
          </cell>
          <cell r="C117">
            <v>2</v>
          </cell>
        </row>
        <row r="118">
          <cell r="A118">
            <v>434</v>
          </cell>
          <cell r="B118" t="str">
            <v>Удобрения калийные</v>
          </cell>
          <cell r="C118">
            <v>2</v>
          </cell>
        </row>
        <row r="119">
          <cell r="A119">
            <v>433</v>
          </cell>
          <cell r="B119" t="str">
            <v>Удобрения азотные</v>
          </cell>
          <cell r="C119">
            <v>2</v>
          </cell>
        </row>
        <row r="120">
          <cell r="A120">
            <v>432</v>
          </cell>
          <cell r="B120" t="str">
            <v>Аммиак водный</v>
          </cell>
          <cell r="C120">
            <v>2</v>
          </cell>
        </row>
        <row r="121">
          <cell r="A121">
            <v>431</v>
          </cell>
          <cell r="B121" t="str">
            <v>Сырье для произв. Удобрений</v>
          </cell>
          <cell r="C121">
            <v>1</v>
          </cell>
        </row>
        <row r="122">
          <cell r="A122">
            <v>423</v>
          </cell>
          <cell r="B122" t="str">
            <v>Краны на ж.д. ходу</v>
          </cell>
          <cell r="C122">
            <v>2</v>
          </cell>
        </row>
        <row r="123">
          <cell r="A123">
            <v>422</v>
          </cell>
          <cell r="B123" t="str">
            <v>Локомотивы</v>
          </cell>
          <cell r="C123">
            <v>2</v>
          </cell>
        </row>
        <row r="124">
          <cell r="A124">
            <v>421</v>
          </cell>
          <cell r="B124" t="str">
            <v>Вагоны всякие</v>
          </cell>
          <cell r="C124">
            <v>2</v>
          </cell>
        </row>
        <row r="125">
          <cell r="A125">
            <v>418</v>
          </cell>
          <cell r="B125" t="str">
            <v>Посуда алюминивая</v>
          </cell>
          <cell r="C125">
            <v>3</v>
          </cell>
        </row>
        <row r="126">
          <cell r="A126">
            <v>417</v>
          </cell>
          <cell r="B126" t="str">
            <v>Изделия кабельные</v>
          </cell>
          <cell r="C126">
            <v>3</v>
          </cell>
        </row>
        <row r="127">
          <cell r="A127">
            <v>416</v>
          </cell>
          <cell r="B127" t="str">
            <v>Изделия из цветных металлов произ\назн.</v>
          </cell>
          <cell r="C127">
            <v>3</v>
          </cell>
        </row>
        <row r="128">
          <cell r="A128">
            <v>415</v>
          </cell>
          <cell r="B128" t="str">
            <v>Прочие изделия металлический</v>
          </cell>
          <cell r="C128">
            <v>3</v>
          </cell>
        </row>
        <row r="129">
          <cell r="A129">
            <v>414</v>
          </cell>
          <cell r="B129" t="str">
            <v>Части ж.д. подв. Состава и пути</v>
          </cell>
          <cell r="C129">
            <v>3</v>
          </cell>
        </row>
        <row r="130">
          <cell r="A130">
            <v>413</v>
          </cell>
          <cell r="B130" t="str">
            <v>Мебель металлическая</v>
          </cell>
          <cell r="C130">
            <v>3</v>
          </cell>
        </row>
        <row r="131">
          <cell r="A131">
            <v>412</v>
          </cell>
          <cell r="B131" t="str">
            <v>Емкости и тара металлические</v>
          </cell>
          <cell r="C131">
            <v>3</v>
          </cell>
        </row>
        <row r="132">
          <cell r="A132">
            <v>411</v>
          </cell>
          <cell r="B132" t="str">
            <v>Изделия из черных металлов произ\назн.</v>
          </cell>
          <cell r="C132">
            <v>3</v>
          </cell>
        </row>
        <row r="133">
          <cell r="A133">
            <v>405</v>
          </cell>
          <cell r="B133" t="str">
            <v>Весы всякие, кроме аналитических</v>
          </cell>
          <cell r="C133">
            <v>3</v>
          </cell>
        </row>
        <row r="134">
          <cell r="A134">
            <v>404</v>
          </cell>
          <cell r="B134" t="str">
            <v>Машины и приборы электробытовые</v>
          </cell>
          <cell r="C134">
            <v>3</v>
          </cell>
        </row>
        <row r="135">
          <cell r="A135">
            <v>403</v>
          </cell>
          <cell r="B135" t="str">
            <v>Лампы накаливания и фанари</v>
          </cell>
          <cell r="C135">
            <v>3</v>
          </cell>
        </row>
        <row r="136">
          <cell r="A136">
            <v>402</v>
          </cell>
          <cell r="B136" t="str">
            <v>Продукция радиопромышленности</v>
          </cell>
          <cell r="C136">
            <v>3</v>
          </cell>
        </row>
        <row r="137">
          <cell r="A137">
            <v>401</v>
          </cell>
          <cell r="B137" t="str">
            <v>Аппараты и приборы, кроме электробыт.</v>
          </cell>
          <cell r="C137">
            <v>3</v>
          </cell>
        </row>
        <row r="138">
          <cell r="A138">
            <v>391</v>
          </cell>
          <cell r="B138" t="str">
            <v>Средства транспортирования и части</v>
          </cell>
          <cell r="C138">
            <v>3</v>
          </cell>
        </row>
        <row r="139">
          <cell r="A139">
            <v>381</v>
          </cell>
          <cell r="B139" t="str">
            <v>Автомобили и их части</v>
          </cell>
          <cell r="C139">
            <v>3</v>
          </cell>
        </row>
        <row r="140">
          <cell r="A140">
            <v>371</v>
          </cell>
          <cell r="B140" t="str">
            <v>Конструкции металлические</v>
          </cell>
          <cell r="C140">
            <v>3</v>
          </cell>
        </row>
        <row r="141">
          <cell r="A141">
            <v>362</v>
          </cell>
          <cell r="B141" t="str">
            <v>Тракторы и их части</v>
          </cell>
          <cell r="C141">
            <v>2</v>
          </cell>
        </row>
        <row r="142">
          <cell r="A142">
            <v>361</v>
          </cell>
          <cell r="B142" t="str">
            <v>Машины и их части, сельхоз.</v>
          </cell>
          <cell r="C142">
            <v>2</v>
          </cell>
        </row>
        <row r="143">
          <cell r="A143">
            <v>351</v>
          </cell>
          <cell r="B143" t="str">
            <v>Машины и их части, кроме сельхоз.</v>
          </cell>
          <cell r="C143">
            <v>3</v>
          </cell>
        </row>
        <row r="144">
          <cell r="A144">
            <v>341</v>
          </cell>
          <cell r="B144" t="str">
            <v>Шлаки металлургические для переплавки</v>
          </cell>
          <cell r="C144">
            <v>1</v>
          </cell>
        </row>
        <row r="145">
          <cell r="A145">
            <v>341</v>
          </cell>
          <cell r="B145" t="str">
            <v>Шлаки металлургические для переплавки</v>
          </cell>
          <cell r="C145">
            <v>2</v>
          </cell>
        </row>
        <row r="146">
          <cell r="A146">
            <v>333</v>
          </cell>
          <cell r="B146" t="str">
            <v>Лом и отходы цветных металлов</v>
          </cell>
          <cell r="C146">
            <v>3</v>
          </cell>
        </row>
        <row r="147">
          <cell r="A147">
            <v>332</v>
          </cell>
          <cell r="B147" t="str">
            <v>Прокат цветных металлов</v>
          </cell>
          <cell r="C147">
            <v>3</v>
          </cell>
        </row>
        <row r="148">
          <cell r="A148">
            <v>331</v>
          </cell>
          <cell r="B148" t="str">
            <v>Металлы цветные и их сплавы</v>
          </cell>
          <cell r="C148">
            <v>3</v>
          </cell>
        </row>
        <row r="149">
          <cell r="A149">
            <v>324</v>
          </cell>
          <cell r="B149" t="str">
            <v>Прочие виды проката черных металлов</v>
          </cell>
          <cell r="C149">
            <v>3</v>
          </cell>
        </row>
        <row r="150">
          <cell r="A150">
            <v>323</v>
          </cell>
          <cell r="B150" t="str">
            <v>Труды из черных металлов</v>
          </cell>
          <cell r="C150">
            <v>3</v>
          </cell>
        </row>
        <row r="151">
          <cell r="A151">
            <v>322</v>
          </cell>
          <cell r="B151" t="str">
            <v>Балки и швеллеры</v>
          </cell>
          <cell r="C151">
            <v>3</v>
          </cell>
        </row>
        <row r="152">
          <cell r="A152">
            <v>321</v>
          </cell>
          <cell r="B152" t="str">
            <v>Рельсы</v>
          </cell>
          <cell r="C152">
            <v>3</v>
          </cell>
        </row>
        <row r="153">
          <cell r="A153">
            <v>316</v>
          </cell>
          <cell r="B153" t="str">
            <v>Лом черных металлов</v>
          </cell>
          <cell r="C153">
            <v>3</v>
          </cell>
        </row>
        <row r="154">
          <cell r="A154">
            <v>315</v>
          </cell>
          <cell r="B154" t="str">
            <v>Прочие черные металлы</v>
          </cell>
          <cell r="C154">
            <v>3</v>
          </cell>
        </row>
        <row r="155">
          <cell r="A155">
            <v>314</v>
          </cell>
          <cell r="B155" t="str">
            <v>Заготовки стальные</v>
          </cell>
          <cell r="C155">
            <v>3</v>
          </cell>
        </row>
        <row r="156">
          <cell r="A156">
            <v>313</v>
          </cell>
          <cell r="B156" t="str">
            <v>Ферросплавы</v>
          </cell>
          <cell r="C156">
            <v>3</v>
          </cell>
        </row>
        <row r="157">
          <cell r="A157">
            <v>312</v>
          </cell>
          <cell r="B157" t="str">
            <v>Сталь в слитках</v>
          </cell>
          <cell r="C157">
            <v>3</v>
          </cell>
        </row>
        <row r="158">
          <cell r="A158">
            <v>311</v>
          </cell>
          <cell r="B158" t="str">
            <v>Чугун</v>
          </cell>
          <cell r="C158">
            <v>2</v>
          </cell>
        </row>
        <row r="159">
          <cell r="A159">
            <v>304</v>
          </cell>
          <cell r="B159" t="str">
            <v>Асбест и слюда</v>
          </cell>
          <cell r="C159">
            <v>1</v>
          </cell>
        </row>
        <row r="160">
          <cell r="A160">
            <v>303</v>
          </cell>
          <cell r="B160" t="str">
            <v>Материалы огнеупорные</v>
          </cell>
          <cell r="C160">
            <v>2</v>
          </cell>
        </row>
        <row r="161">
          <cell r="A161">
            <v>302</v>
          </cell>
          <cell r="B161" t="str">
            <v>Кирпич огнеупорный</v>
          </cell>
          <cell r="C161">
            <v>2</v>
          </cell>
        </row>
        <row r="162">
          <cell r="A162">
            <v>301</v>
          </cell>
          <cell r="B162" t="str">
            <v>Сырье огнеупорное</v>
          </cell>
          <cell r="C162">
            <v>1</v>
          </cell>
        </row>
        <row r="163">
          <cell r="A163">
            <v>292</v>
          </cell>
          <cell r="B163" t="str">
            <v>Гипс,известь,мел для флюсования</v>
          </cell>
          <cell r="C163">
            <v>1</v>
          </cell>
        </row>
        <row r="164">
          <cell r="A164">
            <v>291</v>
          </cell>
          <cell r="B164" t="str">
            <v>Флюсы, (известняк и доломиты)</v>
          </cell>
          <cell r="C164">
            <v>1</v>
          </cell>
        </row>
        <row r="165">
          <cell r="A165">
            <v>281</v>
          </cell>
          <cell r="B165" t="str">
            <v>Цемент</v>
          </cell>
          <cell r="C165">
            <v>1</v>
          </cell>
        </row>
        <row r="166">
          <cell r="A166">
            <v>271</v>
          </cell>
          <cell r="B166" t="str">
            <v>Шлаки гранулированные</v>
          </cell>
          <cell r="C166">
            <v>1</v>
          </cell>
        </row>
        <row r="167">
          <cell r="A167">
            <v>268</v>
          </cell>
          <cell r="B167" t="str">
            <v>Изделия санитарные керамические</v>
          </cell>
          <cell r="C167">
            <v>3</v>
          </cell>
        </row>
        <row r="168">
          <cell r="A168">
            <v>267</v>
          </cell>
          <cell r="B168" t="str">
            <v>Стекло техническое и строительное</v>
          </cell>
          <cell r="C168">
            <v>3</v>
          </cell>
        </row>
        <row r="169">
          <cell r="A169">
            <v>266</v>
          </cell>
          <cell r="B169" t="str">
            <v>Материалы и инструменты абазивные</v>
          </cell>
          <cell r="C169">
            <v>3</v>
          </cell>
        </row>
        <row r="170">
          <cell r="A170">
            <v>265</v>
          </cell>
          <cell r="B170" t="str">
            <v>Трубы керамические</v>
          </cell>
          <cell r="C170">
            <v>1</v>
          </cell>
        </row>
        <row r="171">
          <cell r="A171">
            <v>264</v>
          </cell>
          <cell r="B171" t="str">
            <v>Прочие материалы минирально-строит.</v>
          </cell>
          <cell r="C171">
            <v>1</v>
          </cell>
        </row>
        <row r="172">
          <cell r="A172">
            <v>263</v>
          </cell>
          <cell r="B172" t="str">
            <v>Материалы асфальтовые строительные</v>
          </cell>
          <cell r="C172">
            <v>3</v>
          </cell>
        </row>
        <row r="173">
          <cell r="A173">
            <v>262</v>
          </cell>
          <cell r="B173" t="str">
            <v>Изделия асбестовые технические</v>
          </cell>
          <cell r="C173">
            <v>3</v>
          </cell>
        </row>
        <row r="174">
          <cell r="A174">
            <v>261</v>
          </cell>
          <cell r="B174" t="str">
            <v>Материалы тепло- и звукоизоляционные</v>
          </cell>
          <cell r="C174">
            <v>3</v>
          </cell>
        </row>
        <row r="175">
          <cell r="A175">
            <v>256</v>
          </cell>
          <cell r="B175" t="str">
            <v>Дома сборно-разборные</v>
          </cell>
          <cell r="C175">
            <v>3</v>
          </cell>
        </row>
        <row r="176">
          <cell r="A176">
            <v>255</v>
          </cell>
          <cell r="B176" t="str">
            <v>Черепича и шифер</v>
          </cell>
          <cell r="C176">
            <v>3</v>
          </cell>
        </row>
        <row r="177">
          <cell r="A177">
            <v>254</v>
          </cell>
          <cell r="B177" t="str">
            <v>Конструкции железобетонные</v>
          </cell>
          <cell r="C177">
            <v>2</v>
          </cell>
        </row>
        <row r="178">
          <cell r="A178">
            <v>253</v>
          </cell>
          <cell r="B178" t="str">
            <v>Кирпич строительный</v>
          </cell>
          <cell r="C178">
            <v>1</v>
          </cell>
        </row>
        <row r="179">
          <cell r="A179">
            <v>252</v>
          </cell>
          <cell r="B179" t="str">
            <v>Материалы отделочные</v>
          </cell>
          <cell r="C179">
            <v>3</v>
          </cell>
        </row>
        <row r="180">
          <cell r="A180">
            <v>251</v>
          </cell>
          <cell r="B180" t="str">
            <v>Материалы стеновые</v>
          </cell>
          <cell r="C180">
            <v>2</v>
          </cell>
        </row>
        <row r="181">
          <cell r="A181">
            <v>246</v>
          </cell>
          <cell r="B181" t="str">
            <v>Силикат натрия</v>
          </cell>
          <cell r="C181">
            <v>1</v>
          </cell>
        </row>
        <row r="182">
          <cell r="A182">
            <v>245</v>
          </cell>
          <cell r="B182" t="str">
            <v>Клинкер цементный</v>
          </cell>
          <cell r="C182">
            <v>1</v>
          </cell>
        </row>
        <row r="183">
          <cell r="A183">
            <v>244</v>
          </cell>
          <cell r="B183" t="str">
            <v>Пемза</v>
          </cell>
          <cell r="C183">
            <v>2</v>
          </cell>
        </row>
        <row r="184">
          <cell r="A184">
            <v>243</v>
          </cell>
          <cell r="B184" t="str">
            <v>Материалы абразивные</v>
          </cell>
          <cell r="C184">
            <v>1</v>
          </cell>
        </row>
        <row r="185">
          <cell r="A185">
            <v>242</v>
          </cell>
          <cell r="B185" t="str">
            <v>Руды неметаллические,кроме серных</v>
          </cell>
          <cell r="C185">
            <v>1</v>
          </cell>
        </row>
        <row r="186">
          <cell r="A186">
            <v>241</v>
          </cell>
          <cell r="B186" t="str">
            <v>Земля, песок, глина сырье промышл.</v>
          </cell>
          <cell r="C186">
            <v>1</v>
          </cell>
        </row>
        <row r="187">
          <cell r="A187">
            <v>236</v>
          </cell>
          <cell r="B187" t="str">
            <v>Балласт для железных дорог</v>
          </cell>
          <cell r="C187">
            <v>1</v>
          </cell>
        </row>
        <row r="188">
          <cell r="A188">
            <v>235</v>
          </cell>
          <cell r="B188" t="str">
            <v>Зола, шлаки негранулированные</v>
          </cell>
          <cell r="C188">
            <v>1</v>
          </cell>
        </row>
        <row r="189">
          <cell r="A189">
            <v>234</v>
          </cell>
          <cell r="B189" t="str">
            <v>Заполнители пористые</v>
          </cell>
          <cell r="C189">
            <v>1</v>
          </cell>
        </row>
        <row r="190">
          <cell r="A190">
            <v>233</v>
          </cell>
          <cell r="B190" t="str">
            <v>Гипс,известь,мел</v>
          </cell>
          <cell r="C190">
            <v>1</v>
          </cell>
        </row>
        <row r="191">
          <cell r="A191">
            <v>232</v>
          </cell>
          <cell r="B191" t="str">
            <v>Камни природные строительные</v>
          </cell>
          <cell r="C191">
            <v>1</v>
          </cell>
        </row>
        <row r="192">
          <cell r="A192">
            <v>231</v>
          </cell>
          <cell r="B192" t="str">
            <v>Земля, песок, глина строительные</v>
          </cell>
          <cell r="C192">
            <v>1</v>
          </cell>
        </row>
        <row r="193">
          <cell r="A193">
            <v>226</v>
          </cell>
          <cell r="B193" t="str">
            <v>Газы энергетические</v>
          </cell>
          <cell r="C193">
            <v>1</v>
          </cell>
        </row>
        <row r="194">
          <cell r="A194">
            <v>225</v>
          </cell>
          <cell r="B194" t="str">
            <v>Прочие нефтепродукты темные</v>
          </cell>
          <cell r="C194">
            <v>3</v>
          </cell>
        </row>
        <row r="195">
          <cell r="A195">
            <v>224</v>
          </cell>
          <cell r="B195" t="str">
            <v>Озокерит и продукция восковая</v>
          </cell>
          <cell r="C195">
            <v>2</v>
          </cell>
        </row>
        <row r="196">
          <cell r="A196">
            <v>223</v>
          </cell>
          <cell r="B196" t="str">
            <v>Асфальт, битум и гудрон природные</v>
          </cell>
          <cell r="C196">
            <v>2</v>
          </cell>
        </row>
        <row r="197">
          <cell r="A197">
            <v>222</v>
          </cell>
          <cell r="B197" t="str">
            <v>Битум и гудрон</v>
          </cell>
          <cell r="C197">
            <v>2</v>
          </cell>
        </row>
        <row r="198">
          <cell r="A198">
            <v>221</v>
          </cell>
          <cell r="B198" t="str">
            <v>Мазут</v>
          </cell>
          <cell r="C198">
            <v>2</v>
          </cell>
        </row>
        <row r="199">
          <cell r="A199">
            <v>215</v>
          </cell>
          <cell r="B199" t="str">
            <v>Прочие нефтепродукты светлые</v>
          </cell>
          <cell r="C199">
            <v>3</v>
          </cell>
        </row>
        <row r="200">
          <cell r="A200">
            <v>214</v>
          </cell>
          <cell r="B200" t="str">
            <v>Топливо дизельное</v>
          </cell>
          <cell r="C200">
            <v>3</v>
          </cell>
        </row>
        <row r="201">
          <cell r="A201">
            <v>213</v>
          </cell>
          <cell r="B201" t="str">
            <v>Масла и смазки (нефтяные)</v>
          </cell>
          <cell r="C201">
            <v>3</v>
          </cell>
        </row>
        <row r="202">
          <cell r="A202">
            <v>212</v>
          </cell>
          <cell r="B202" t="str">
            <v>Керосин</v>
          </cell>
          <cell r="C202">
            <v>3</v>
          </cell>
        </row>
        <row r="203">
          <cell r="A203">
            <v>211</v>
          </cell>
          <cell r="B203" t="str">
            <v>Бензин</v>
          </cell>
          <cell r="C203">
            <v>3</v>
          </cell>
        </row>
        <row r="204">
          <cell r="A204">
            <v>201</v>
          </cell>
          <cell r="B204" t="str">
            <v>Нефть сырая</v>
          </cell>
          <cell r="C204">
            <v>2</v>
          </cell>
        </row>
        <row r="205">
          <cell r="A205">
            <v>191</v>
          </cell>
          <cell r="B205" t="str">
            <v>Сланцы горючие</v>
          </cell>
          <cell r="C205">
            <v>1</v>
          </cell>
        </row>
        <row r="206">
          <cell r="A206">
            <v>182</v>
          </cell>
          <cell r="B206" t="str">
            <v>Торф для сельского хозяйства</v>
          </cell>
          <cell r="C206">
            <v>1</v>
          </cell>
        </row>
        <row r="207">
          <cell r="A207">
            <v>181</v>
          </cell>
          <cell r="B207" t="str">
            <v>Торф топливный</v>
          </cell>
          <cell r="C207">
            <v>1</v>
          </cell>
        </row>
        <row r="208">
          <cell r="A208">
            <v>171</v>
          </cell>
          <cell r="B208" t="str">
            <v>Кокс</v>
          </cell>
          <cell r="C208">
            <v>1</v>
          </cell>
        </row>
        <row r="209">
          <cell r="A209">
            <v>161</v>
          </cell>
          <cell r="B209" t="str">
            <v xml:space="preserve">Уголь каменный </v>
          </cell>
          <cell r="C209">
            <v>1</v>
          </cell>
        </row>
        <row r="210">
          <cell r="A210">
            <v>153</v>
          </cell>
          <cell r="B210" t="str">
            <v>Сырье серное, кроме серного колчедана</v>
          </cell>
          <cell r="C210">
            <v>1</v>
          </cell>
        </row>
        <row r="211">
          <cell r="A211">
            <v>152</v>
          </cell>
          <cell r="B211" t="str">
            <v xml:space="preserve">Колчедан серный </v>
          </cell>
          <cell r="C211">
            <v>1</v>
          </cell>
        </row>
        <row r="212">
          <cell r="A212">
            <v>151</v>
          </cell>
          <cell r="B212" t="str">
            <v>Руды и концентраты цветных металлов</v>
          </cell>
          <cell r="C212">
            <v>1</v>
          </cell>
        </row>
        <row r="213">
          <cell r="A213">
            <v>142</v>
          </cell>
          <cell r="B213" t="str">
            <v>Руды и концентраты марганцевые</v>
          </cell>
          <cell r="C213">
            <v>1</v>
          </cell>
        </row>
        <row r="214">
          <cell r="A214">
            <v>141</v>
          </cell>
          <cell r="B214" t="str">
            <v>Руды и концентраты железные</v>
          </cell>
          <cell r="C214">
            <v>1</v>
          </cell>
        </row>
        <row r="215">
          <cell r="A215">
            <v>133</v>
          </cell>
          <cell r="B215" t="str">
            <v>Изделия из бумаги и картона</v>
          </cell>
          <cell r="C215">
            <v>3</v>
          </cell>
        </row>
        <row r="216">
          <cell r="A216">
            <v>132</v>
          </cell>
          <cell r="B216" t="str">
            <v>Бумага и картон</v>
          </cell>
          <cell r="C216">
            <v>3</v>
          </cell>
        </row>
        <row r="217">
          <cell r="A217">
            <v>131</v>
          </cell>
          <cell r="B217" t="str">
            <v>Целлюлоза и масса древестная</v>
          </cell>
          <cell r="C217">
            <v>3</v>
          </cell>
        </row>
        <row r="218">
          <cell r="A218">
            <v>127</v>
          </cell>
          <cell r="B218" t="str">
            <v>Мебель</v>
          </cell>
          <cell r="C218">
            <v>3</v>
          </cell>
        </row>
        <row r="219">
          <cell r="A219">
            <v>126</v>
          </cell>
          <cell r="B219" t="str">
            <v>Спички</v>
          </cell>
          <cell r="C219">
            <v>2</v>
          </cell>
        </row>
        <row r="220">
          <cell r="A220">
            <v>125</v>
          </cell>
          <cell r="B220" t="str">
            <v>Изделия деревянные, кроме мебели</v>
          </cell>
          <cell r="C220">
            <v>3</v>
          </cell>
        </row>
        <row r="221">
          <cell r="A221">
            <v>124</v>
          </cell>
          <cell r="B221" t="str">
            <v xml:space="preserve">Тара деревянная </v>
          </cell>
          <cell r="C221">
            <v>3</v>
          </cell>
        </row>
        <row r="222">
          <cell r="A222">
            <v>123</v>
          </cell>
          <cell r="B222" t="str">
            <v>Тара деревянная новая</v>
          </cell>
          <cell r="C222">
            <v>3</v>
          </cell>
        </row>
        <row r="223">
          <cell r="A223">
            <v>122</v>
          </cell>
          <cell r="B223" t="str">
            <v>Плиты древесностружечные и волокн.</v>
          </cell>
          <cell r="C223">
            <v>3</v>
          </cell>
        </row>
        <row r="224">
          <cell r="A224">
            <v>121</v>
          </cell>
          <cell r="B224" t="str">
            <v>Изделия и детали из древесины</v>
          </cell>
          <cell r="C224">
            <v>3</v>
          </cell>
        </row>
        <row r="225">
          <cell r="A225">
            <v>112</v>
          </cell>
          <cell r="B225" t="str">
            <v>Саженцы деревьев и кустарников. Деревья срезанные</v>
          </cell>
          <cell r="C225">
            <v>1</v>
          </cell>
        </row>
        <row r="226">
          <cell r="A226">
            <v>111</v>
          </cell>
          <cell r="B226" t="str">
            <v>Прочая продукция лесной промышл.</v>
          </cell>
          <cell r="C226">
            <v>1</v>
          </cell>
        </row>
        <row r="227">
          <cell r="A227">
            <v>103</v>
          </cell>
          <cell r="B227" t="str">
            <v>Древесина измельченная</v>
          </cell>
          <cell r="C227">
            <v>1</v>
          </cell>
        </row>
        <row r="228">
          <cell r="A228">
            <v>102</v>
          </cell>
          <cell r="B228" t="str">
            <v>Древесина топливная</v>
          </cell>
          <cell r="C228">
            <v>1</v>
          </cell>
        </row>
        <row r="229">
          <cell r="A229">
            <v>101</v>
          </cell>
          <cell r="B229" t="str">
            <v>Дрова</v>
          </cell>
          <cell r="C229">
            <v>1</v>
          </cell>
        </row>
        <row r="230">
          <cell r="A230">
            <v>94</v>
          </cell>
          <cell r="B230" t="str">
            <v>Фанера  и шпон</v>
          </cell>
          <cell r="C230">
            <v>3</v>
          </cell>
        </row>
        <row r="231">
          <cell r="A231">
            <v>93</v>
          </cell>
          <cell r="B231" t="str">
            <v>Продукция шпалопиления ( пропит)</v>
          </cell>
          <cell r="C231">
            <v>3</v>
          </cell>
        </row>
        <row r="232">
          <cell r="A232">
            <v>92</v>
          </cell>
          <cell r="B232" t="str">
            <v>Продукция шпалопиления (не пропит)</v>
          </cell>
          <cell r="C232">
            <v>3</v>
          </cell>
        </row>
        <row r="233">
          <cell r="A233">
            <v>91</v>
          </cell>
          <cell r="B233" t="str">
            <v>Пиломатериалы</v>
          </cell>
          <cell r="C233">
            <v>2</v>
          </cell>
        </row>
        <row r="234">
          <cell r="A234">
            <v>82</v>
          </cell>
          <cell r="B234" t="str">
            <v>Лесоматериалы крепежные</v>
          </cell>
          <cell r="C234">
            <v>1</v>
          </cell>
        </row>
        <row r="235">
          <cell r="A235">
            <v>81</v>
          </cell>
          <cell r="B235" t="str">
            <v>Лесоматериалы круглые</v>
          </cell>
          <cell r="C235">
            <v>1</v>
          </cell>
        </row>
        <row r="236">
          <cell r="A236">
            <v>78</v>
          </cell>
          <cell r="B236" t="str">
            <v>Удобрения органические</v>
          </cell>
          <cell r="C236">
            <v>3</v>
          </cell>
        </row>
        <row r="237">
          <cell r="A237">
            <v>77</v>
          </cell>
          <cell r="B237" t="str">
            <v>Кожи, шкуры и пушнина не выделанная</v>
          </cell>
          <cell r="C237">
            <v>3</v>
          </cell>
        </row>
        <row r="238">
          <cell r="A238">
            <v>76</v>
          </cell>
          <cell r="B238" t="str">
            <v>Рассада овощная, цветочная</v>
          </cell>
          <cell r="C238">
            <v>2</v>
          </cell>
        </row>
        <row r="239">
          <cell r="A239">
            <v>76</v>
          </cell>
          <cell r="B239" t="str">
            <v>Шерсть, волос, пух, перо</v>
          </cell>
          <cell r="C239">
            <v>3</v>
          </cell>
        </row>
        <row r="240">
          <cell r="A240">
            <v>74</v>
          </cell>
          <cell r="B240" t="str">
            <v>Сырье лекарственное растительное</v>
          </cell>
          <cell r="C240">
            <v>2</v>
          </cell>
        </row>
        <row r="241">
          <cell r="A241">
            <v>73</v>
          </cell>
          <cell r="B241" t="str">
            <v>Культуры прядильные, кроме хлопчатника</v>
          </cell>
          <cell r="C241">
            <v>2</v>
          </cell>
        </row>
        <row r="242">
          <cell r="A242">
            <v>72</v>
          </cell>
          <cell r="B242" t="str">
            <v>Сырье табака и махорки</v>
          </cell>
          <cell r="C242">
            <v>3</v>
          </cell>
        </row>
        <row r="243">
          <cell r="A243">
            <v>71</v>
          </cell>
          <cell r="B243" t="str">
            <v>Сено,салома и корма</v>
          </cell>
          <cell r="C243">
            <v>2</v>
          </cell>
        </row>
        <row r="244">
          <cell r="A244">
            <v>63</v>
          </cell>
          <cell r="B244" t="str">
            <v>Животные прочие,птицы живые</v>
          </cell>
          <cell r="C244">
            <v>2</v>
          </cell>
        </row>
        <row r="245">
          <cell r="A245">
            <v>62</v>
          </cell>
          <cell r="B245" t="str">
            <v xml:space="preserve">Свиньи и поросята                </v>
          </cell>
          <cell r="C245">
            <v>2</v>
          </cell>
        </row>
        <row r="246">
          <cell r="A246">
            <v>61</v>
          </cell>
          <cell r="B246" t="str">
            <v>Крупный и мелкий рогатый скот</v>
          </cell>
          <cell r="C246">
            <v>2</v>
          </cell>
        </row>
        <row r="247">
          <cell r="A247">
            <v>54</v>
          </cell>
          <cell r="B247" t="str">
            <v>Орехи</v>
          </cell>
          <cell r="C247">
            <v>2</v>
          </cell>
        </row>
        <row r="248">
          <cell r="A248">
            <v>53</v>
          </cell>
          <cell r="B248" t="str">
            <v>Цитрусовые</v>
          </cell>
          <cell r="C248">
            <v>2</v>
          </cell>
        </row>
        <row r="249">
          <cell r="A249">
            <v>52</v>
          </cell>
          <cell r="B249" t="str">
            <v xml:space="preserve">Яблоки  </v>
          </cell>
          <cell r="C249">
            <v>2</v>
          </cell>
        </row>
        <row r="250">
          <cell r="A250">
            <v>51</v>
          </cell>
          <cell r="B250" t="str">
            <v>Фрукты и ягоды свежие</v>
          </cell>
          <cell r="C250">
            <v>2</v>
          </cell>
        </row>
        <row r="251">
          <cell r="A251">
            <v>44</v>
          </cell>
          <cell r="B251" t="str">
            <v>Свекла сахарная</v>
          </cell>
          <cell r="C251">
            <v>2</v>
          </cell>
        </row>
        <row r="252">
          <cell r="A252">
            <v>43</v>
          </cell>
          <cell r="B252" t="str">
            <v xml:space="preserve">Картофель  </v>
          </cell>
          <cell r="C252">
            <v>2</v>
          </cell>
        </row>
        <row r="253">
          <cell r="A253">
            <v>42</v>
          </cell>
          <cell r="B253" t="str">
            <v>Бахчевые культуры</v>
          </cell>
          <cell r="C253">
            <v>2</v>
          </cell>
        </row>
        <row r="254">
          <cell r="A254">
            <v>41</v>
          </cell>
          <cell r="B254" t="str">
            <v>Овощи, картофель, бахчевые культуры свежие</v>
          </cell>
          <cell r="C254">
            <v>2</v>
          </cell>
        </row>
        <row r="255">
          <cell r="A255">
            <v>31</v>
          </cell>
          <cell r="B255" t="str">
            <v>Хлопок-сырец</v>
          </cell>
          <cell r="C255">
            <v>2</v>
          </cell>
        </row>
        <row r="256">
          <cell r="A256">
            <v>24</v>
          </cell>
          <cell r="B256" t="str">
            <v>Семена прочие</v>
          </cell>
          <cell r="C256">
            <v>2</v>
          </cell>
        </row>
        <row r="257">
          <cell r="A257">
            <v>23</v>
          </cell>
          <cell r="B257" t="str">
            <v>Семена свеклы сахарной</v>
          </cell>
          <cell r="C257">
            <v>2</v>
          </cell>
        </row>
        <row r="258">
          <cell r="A258">
            <v>22</v>
          </cell>
          <cell r="B258" t="str">
            <v>Семена хлопчатника</v>
          </cell>
          <cell r="C258">
            <v>2</v>
          </cell>
        </row>
        <row r="259">
          <cell r="A259">
            <v>21</v>
          </cell>
          <cell r="B259" t="str">
            <v>Семена технических культур</v>
          </cell>
          <cell r="C259">
            <v>2</v>
          </cell>
        </row>
        <row r="260">
          <cell r="A260">
            <v>18</v>
          </cell>
          <cell r="B260" t="str">
            <v xml:space="preserve">Прочий зерновые </v>
          </cell>
          <cell r="C260">
            <v>2</v>
          </cell>
        </row>
        <row r="261">
          <cell r="A261">
            <v>17</v>
          </cell>
          <cell r="B261" t="str">
            <v xml:space="preserve">Рис </v>
          </cell>
          <cell r="C261">
            <v>2</v>
          </cell>
        </row>
        <row r="262">
          <cell r="A262">
            <v>16</v>
          </cell>
          <cell r="B262" t="str">
            <v>Початки кукурузы</v>
          </cell>
          <cell r="C262">
            <v>2</v>
          </cell>
        </row>
        <row r="263">
          <cell r="A263">
            <v>15</v>
          </cell>
          <cell r="B263" t="str">
            <v>Зерно кукурузы</v>
          </cell>
          <cell r="C263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</sheetDataSet>
  </externalBook>
</externalLink>
</file>

<file path=xl/externalLinks/externalLink4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Капитал"/>
      <sheetName val="Налоги"/>
      <sheetName val="Расш1"/>
      <sheetName val="Прил4"/>
      <sheetName val="Прил5"/>
      <sheetName val="Р40_41"/>
      <sheetName val="ДолевойДоход"/>
      <sheetName val="Р36"/>
      <sheetName val="Р37"/>
      <sheetName val="Р38"/>
      <sheetName val="Р39"/>
      <sheetName val="Параметры"/>
      <sheetName val="Список"/>
      <sheetName val="Форма2"/>
      <sheetName val="Добыча нефти4"/>
      <sheetName val="Нефть"/>
      <sheetName val="предприятия"/>
      <sheetName val="A4.100"/>
      <sheetName val="Balans"/>
      <sheetName val="Добычанефти4"/>
      <sheetName val="поставкасравн13"/>
      <sheetName val="Содержание"/>
      <sheetName val="СписокТЭП"/>
      <sheetName val="ЦентрЗатр"/>
      <sheetName val="ЕдИзм"/>
      <sheetName val="Предпр"/>
      <sheetName val="7.1"/>
      <sheetName val="поставка сравн13"/>
      <sheetName val="CO1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Командировочные расходы"/>
      <sheetName val="коэфф"/>
      <sheetName val="FES"/>
      <sheetName val="янв"/>
      <sheetName val="NPV"/>
      <sheetName val="  2.3.2"/>
      <sheetName val="ОТиТБ"/>
      <sheetName val="потр"/>
      <sheetName val="I KEY INFORMATION"/>
      <sheetName val="2@"/>
      <sheetName val="2_"/>
      <sheetName val="Форма1"/>
      <sheetName val="L-1"/>
      <sheetName val="G-1"/>
      <sheetName val="Добыча_нефти4"/>
      <sheetName val="A4_100"/>
      <sheetName val="7_1"/>
      <sheetName val="поставка_сравн13"/>
      <sheetName val="Командировочные_расходы"/>
      <sheetName val="__2_3_2"/>
      <sheetName val="I_KEY_INFORMATION"/>
      <sheetName val="Бал. тов. пр.-1"/>
      <sheetName val="спр. АРЕМ"/>
      <sheetName val="Счетчики"/>
      <sheetName val="Бюджет"/>
      <sheetName val="Dictionaries"/>
      <sheetName val="Добыча_нефти41"/>
      <sheetName val="A4_1001"/>
      <sheetName val="7_11"/>
      <sheetName val="поставка_сравн131"/>
      <sheetName val="Командировочные_расходы1"/>
      <sheetName val="__2_3_21"/>
      <sheetName val="I_KEY_INFORMATION1"/>
      <sheetName val="Бал__тов__пр_-1"/>
      <sheetName val="спр__АРЕМ"/>
      <sheetName val="Отпуск продукции"/>
      <sheetName val="2 БО (тенге)"/>
      <sheetName val="Лист1"/>
      <sheetName val="шкала"/>
      <sheetName val="рев на 09.06."/>
      <sheetName val="тех реж (2)"/>
      <sheetName val="Лист3"/>
      <sheetName val="сетка"/>
      <sheetName val="зоны"/>
      <sheetName val="Деб-1"/>
      <sheetName val="авансы выданные-1"/>
      <sheetName val="Сдача "/>
      <sheetName val="TT"/>
      <sheetName val="Расчет объема СУИБ"/>
      <sheetName val="2в"/>
      <sheetName val="Input_2"/>
      <sheetName val="Financial ratios А3"/>
      <sheetName val="Пр2"/>
      <sheetName val="группа"/>
      <sheetName val="НГДУ_1"/>
      <sheetName val="I_KEY_INFORMATION3"/>
      <sheetName val="Добыча_нефти43"/>
      <sheetName val="A4_1003"/>
      <sheetName val="7_13"/>
      <sheetName val="поставка_сравн133"/>
      <sheetName val="Командировочные_расходы3"/>
      <sheetName val="__2_3_23"/>
      <sheetName val="Бал__тов__пр_-12"/>
      <sheetName val="спр__АРЕМ2"/>
      <sheetName val="Отпуск_продукции1"/>
      <sheetName val="2_БО_(тенге)1"/>
      <sheetName val="Financial_ratios_А31"/>
      <sheetName val="I_KEY_INFORMATION2"/>
      <sheetName val="Добыча_нефти42"/>
      <sheetName val="A4_1002"/>
      <sheetName val="7_12"/>
      <sheetName val="поставка_сравн132"/>
      <sheetName val="Командировочные_расходы2"/>
      <sheetName val="__2_3_22"/>
      <sheetName val="Бал__тов__пр_-11"/>
      <sheetName val="спр__АРЕМ1"/>
      <sheetName val="Отпуск_продукции"/>
      <sheetName val="2_БО_(тенге)"/>
      <sheetName val="Financial_ratios_А3"/>
      <sheetName val="I_KEY_INFORMATION4"/>
      <sheetName val="Добыча_нефти44"/>
      <sheetName val="A4_1004"/>
      <sheetName val="7_14"/>
      <sheetName val="поставка_сравн134"/>
      <sheetName val="Командировочные_расходы4"/>
      <sheetName val="__2_3_24"/>
      <sheetName val="Бал__тов__пр_-13"/>
      <sheetName val="спр__АРЕМ3"/>
      <sheetName val="Отпуск_продукции2"/>
      <sheetName val="2_БО_(тенге)2"/>
      <sheetName val="Financial_ratios_А32"/>
      <sheetName val="рев_на_09_06_"/>
      <sheetName val="авансы_выданные-1"/>
      <sheetName val="Сдача_"/>
      <sheetName val="тех_реж_(2)"/>
      <sheetName val="рев_на_09_06_1"/>
      <sheetName val="авансы_выданные-11"/>
      <sheetName val="Сдача_1"/>
      <sheetName val="тех_реж_(2)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/>
      <sheetData sheetId="72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5D0B7-A761-4734-8CA3-06820BABE83B}">
  <sheetPr>
    <tabColor rgb="FFCCFF99"/>
    <pageSetUpPr fitToPage="1"/>
  </sheetPr>
  <dimension ref="A2:AV540"/>
  <sheetViews>
    <sheetView tabSelected="1" zoomScale="70" zoomScaleNormal="70" workbookViewId="0">
      <pane xSplit="2" ySplit="12" topLeftCell="L13" activePane="bottomRight" state="frozen"/>
      <selection activeCell="H354" sqref="H354"/>
      <selection pane="topRight" activeCell="H354" sqref="H354"/>
      <selection pane="bottomLeft" activeCell="H354" sqref="H354"/>
      <selection pane="bottomRight" activeCell="M13" sqref="M13:O534"/>
    </sheetView>
  </sheetViews>
  <sheetFormatPr defaultColWidth="9.140625" defaultRowHeight="15.75" outlineLevelRow="1" x14ac:dyDescent="0.2"/>
  <cols>
    <col min="1" max="1" width="13.5703125" style="1" customWidth="1"/>
    <col min="2" max="2" width="79.85546875" style="2" customWidth="1"/>
    <col min="3" max="4" width="18.5703125" style="3" customWidth="1"/>
    <col min="5" max="5" width="18.7109375" style="3" customWidth="1"/>
    <col min="6" max="6" width="18.5703125" style="3" customWidth="1"/>
    <col min="7" max="7" width="15.85546875" style="3" customWidth="1"/>
    <col min="8" max="8" width="16.140625" style="4" customWidth="1"/>
    <col min="9" max="9" width="15.85546875" style="3" customWidth="1"/>
    <col min="10" max="10" width="15" style="4" customWidth="1"/>
    <col min="11" max="11" width="16.5703125" style="3" customWidth="1"/>
    <col min="12" max="12" width="14.140625" style="4" customWidth="1"/>
    <col min="13" max="13" width="62.28515625" style="224" customWidth="1"/>
    <col min="14" max="14" width="64.7109375" style="224" customWidth="1"/>
    <col min="15" max="15" width="60" style="224" customWidth="1"/>
    <col min="16" max="16384" width="9.140625" style="5"/>
  </cols>
  <sheetData>
    <row r="2" spans="1:15" x14ac:dyDescent="0.2">
      <c r="B2" s="6"/>
      <c r="G2" s="7"/>
      <c r="H2" s="8"/>
      <c r="I2" s="7"/>
      <c r="J2" s="8"/>
      <c r="K2" s="7"/>
    </row>
    <row r="3" spans="1:15" x14ac:dyDescent="0.2">
      <c r="B3" s="9"/>
      <c r="D3" s="6"/>
      <c r="E3" s="6"/>
      <c r="G3" s="7"/>
      <c r="H3" s="8"/>
      <c r="I3" s="7"/>
      <c r="J3" s="8"/>
      <c r="K3" s="8"/>
      <c r="M3" s="225"/>
      <c r="N3" s="225"/>
      <c r="O3" s="225"/>
    </row>
    <row r="4" spans="1:15" x14ac:dyDescent="0.2">
      <c r="B4" s="6"/>
      <c r="G4" s="10"/>
      <c r="H4" s="11"/>
      <c r="I4" s="10"/>
      <c r="J4" s="11"/>
      <c r="K4" s="10"/>
      <c r="L4" s="11"/>
    </row>
    <row r="5" spans="1:15" x14ac:dyDescent="0.2">
      <c r="A5" s="12"/>
      <c r="B5" s="14" t="s">
        <v>763</v>
      </c>
      <c r="C5" s="12"/>
      <c r="D5" s="12"/>
      <c r="E5" s="12"/>
      <c r="F5" s="12"/>
      <c r="G5" s="12"/>
      <c r="H5" s="13"/>
      <c r="I5" s="12"/>
      <c r="J5" s="13"/>
      <c r="K5" s="12"/>
      <c r="L5" s="13"/>
      <c r="M5" s="284"/>
      <c r="N5" s="226"/>
      <c r="O5" s="226"/>
    </row>
    <row r="6" spans="1:15" x14ac:dyDescent="0.2">
      <c r="A6" s="12"/>
      <c r="B6" s="17" t="s">
        <v>764</v>
      </c>
      <c r="C6" s="280"/>
      <c r="D6" s="12"/>
      <c r="E6" s="12"/>
      <c r="F6" s="280"/>
      <c r="G6" s="12"/>
      <c r="H6" s="13"/>
      <c r="I6" s="17"/>
      <c r="J6" s="13"/>
      <c r="K6" s="12"/>
      <c r="L6" s="13"/>
      <c r="M6" s="226"/>
      <c r="N6" s="226"/>
      <c r="O6" s="226"/>
    </row>
    <row r="7" spans="1:15" x14ac:dyDescent="0.2">
      <c r="A7" s="14"/>
      <c r="B7" s="14"/>
      <c r="C7" s="280"/>
      <c r="D7" s="16"/>
      <c r="E7" s="16"/>
      <c r="F7" s="16"/>
      <c r="G7" s="14"/>
      <c r="H7" s="15"/>
      <c r="I7" s="14"/>
      <c r="J7" s="15"/>
      <c r="K7" s="14"/>
      <c r="L7" s="15"/>
      <c r="M7" s="227"/>
      <c r="N7" s="227"/>
      <c r="O7" s="227"/>
    </row>
    <row r="8" spans="1:15" x14ac:dyDescent="0.2">
      <c r="A8" s="17"/>
      <c r="B8" s="18"/>
      <c r="C8" s="303"/>
      <c r="D8" s="16"/>
      <c r="E8" s="16"/>
      <c r="F8" s="16"/>
      <c r="G8" s="19"/>
      <c r="H8" s="20"/>
      <c r="I8" s="19"/>
      <c r="J8" s="20"/>
      <c r="K8" s="19"/>
      <c r="M8" s="227"/>
      <c r="N8" s="227"/>
      <c r="O8" s="227"/>
    </row>
    <row r="9" spans="1:15" ht="16.5" thickBot="1" x14ac:dyDescent="0.25">
      <c r="B9" s="21"/>
      <c r="C9" s="22"/>
      <c r="D9" s="16"/>
      <c r="E9" s="16"/>
      <c r="F9" s="16"/>
      <c r="G9" s="22"/>
      <c r="H9" s="22"/>
      <c r="I9" s="22"/>
      <c r="J9" s="22"/>
      <c r="K9" s="23"/>
      <c r="L9" s="24" t="s">
        <v>0</v>
      </c>
      <c r="M9" s="227"/>
      <c r="N9" s="227"/>
      <c r="O9" s="227"/>
    </row>
    <row r="10" spans="1:15" x14ac:dyDescent="0.2">
      <c r="A10" s="312"/>
      <c r="B10" s="25"/>
      <c r="C10" s="26"/>
      <c r="D10" s="27" t="s">
        <v>765</v>
      </c>
      <c r="E10" s="28"/>
      <c r="F10" s="28"/>
      <c r="G10" s="28"/>
      <c r="H10" s="29"/>
      <c r="I10" s="28"/>
      <c r="J10" s="29"/>
      <c r="K10" s="30"/>
      <c r="L10" s="31"/>
      <c r="M10" s="264" t="s">
        <v>753</v>
      </c>
      <c r="N10" s="265"/>
      <c r="O10" s="265"/>
    </row>
    <row r="11" spans="1:15" ht="48" thickBot="1" x14ac:dyDescent="0.25">
      <c r="A11" s="313" t="s">
        <v>1</v>
      </c>
      <c r="B11" s="32" t="s">
        <v>2</v>
      </c>
      <c r="C11" s="33" t="s">
        <v>760</v>
      </c>
      <c r="D11" s="34" t="s">
        <v>754</v>
      </c>
      <c r="E11" s="34" t="s">
        <v>755</v>
      </c>
      <c r="F11" s="35" t="s">
        <v>3</v>
      </c>
      <c r="G11" s="36" t="s">
        <v>4</v>
      </c>
      <c r="H11" s="36" t="s">
        <v>5</v>
      </c>
      <c r="I11" s="36" t="s">
        <v>6</v>
      </c>
      <c r="J11" s="37" t="s">
        <v>7</v>
      </c>
      <c r="K11" s="38" t="s">
        <v>761</v>
      </c>
      <c r="L11" s="39" t="s">
        <v>762</v>
      </c>
      <c r="M11" s="228" t="s">
        <v>756</v>
      </c>
      <c r="N11" s="228" t="s">
        <v>757</v>
      </c>
      <c r="O11" s="228" t="s">
        <v>758</v>
      </c>
    </row>
    <row r="12" spans="1:15" ht="16.5" thickBot="1" x14ac:dyDescent="0.25">
      <c r="A12" s="40" t="s">
        <v>8</v>
      </c>
      <c r="B12" s="41" t="s">
        <v>9</v>
      </c>
      <c r="C12" s="43">
        <f t="shared" ref="C12" si="0">SUM(C13,C20,C21,C31,C40,C44,C47,C52,C82,C83,C89,C95,C114,C126,C127,C128,C129,C130,C131,C132,C137,C144,C145,C146,C147,C148,C149,C150,C151)</f>
        <v>73600421</v>
      </c>
      <c r="D12" s="43">
        <f t="shared" ref="D12:F12" si="1">SUM(D13,D20,D21,D31,D40,D44,D47,D52,D82,D83,D89,D95,D114,D126,D127,D128,D129,D130,D131,D132,D137,D144,D145,D146,D147,D148,D149,D150,D151)</f>
        <v>77093259.448504373</v>
      </c>
      <c r="E12" s="43">
        <f t="shared" si="1"/>
        <v>77093259.448504373</v>
      </c>
      <c r="F12" s="43">
        <f t="shared" si="1"/>
        <v>70104239</v>
      </c>
      <c r="G12" s="44">
        <f t="shared" ref="G12:G43" si="2">F12-D12</f>
        <v>-6989020.4485043734</v>
      </c>
      <c r="H12" s="45">
        <f t="shared" ref="H12:H75" si="3">IF(D12=0,"----",F12/D12*100)</f>
        <v>90.934330058812989</v>
      </c>
      <c r="I12" s="44">
        <f t="shared" ref="I12:I75" si="4">F12-E12</f>
        <v>-6989020.4485043734</v>
      </c>
      <c r="J12" s="45">
        <f t="shared" ref="J12:J75" si="5">IF(E12=0,"----",F12/E12*100)</f>
        <v>90.934330058812989</v>
      </c>
      <c r="K12" s="46">
        <f t="shared" ref="K12:K75" si="6">F12-C12</f>
        <v>-3496182</v>
      </c>
      <c r="L12" s="47">
        <f t="shared" ref="L12:L75" si="7">IF(C12=0,"----",F12/C12*100)</f>
        <v>95.24977988916666</v>
      </c>
      <c r="M12" s="229"/>
      <c r="N12" s="229"/>
      <c r="O12" s="229"/>
    </row>
    <row r="13" spans="1:15" outlineLevel="1" x14ac:dyDescent="0.2">
      <c r="A13" s="49" t="s">
        <v>10</v>
      </c>
      <c r="B13" s="50" t="s">
        <v>11</v>
      </c>
      <c r="C13" s="51">
        <f t="shared" ref="C13:F13" si="8">SUM(C14,C19)</f>
        <v>405120</v>
      </c>
      <c r="D13" s="51">
        <f t="shared" ref="D13:E13" si="9">SUM(D14,D19)</f>
        <v>404818.30452437507</v>
      </c>
      <c r="E13" s="51">
        <f t="shared" si="9"/>
        <v>404818.30452437507</v>
      </c>
      <c r="F13" s="51">
        <f t="shared" si="8"/>
        <v>381441</v>
      </c>
      <c r="G13" s="52">
        <f t="shared" si="2"/>
        <v>-23377.304524375068</v>
      </c>
      <c r="H13" s="53">
        <f t="shared" si="3"/>
        <v>94.225235306036552</v>
      </c>
      <c r="I13" s="52">
        <f t="shared" si="4"/>
        <v>-23377.304524375068</v>
      </c>
      <c r="J13" s="53">
        <f t="shared" si="5"/>
        <v>94.225235306036552</v>
      </c>
      <c r="K13" s="54">
        <f t="shared" si="6"/>
        <v>-23679</v>
      </c>
      <c r="L13" s="55">
        <f t="shared" si="7"/>
        <v>94.155065165876778</v>
      </c>
      <c r="M13" s="314"/>
      <c r="N13" s="317"/>
      <c r="O13" s="230"/>
    </row>
    <row r="14" spans="1:15" outlineLevel="1" x14ac:dyDescent="0.2">
      <c r="A14" s="56" t="s">
        <v>12</v>
      </c>
      <c r="B14" s="57" t="s">
        <v>13</v>
      </c>
      <c r="C14" s="58">
        <f t="shared" ref="C14:F14" si="10">SUM(C15,C16)</f>
        <v>404138</v>
      </c>
      <c r="D14" s="58">
        <f t="shared" ref="D14:E14" si="11">SUM(D15,D16)</f>
        <v>404067.30152437504</v>
      </c>
      <c r="E14" s="58">
        <f t="shared" si="11"/>
        <v>404067.30152437504</v>
      </c>
      <c r="F14" s="58">
        <f t="shared" si="10"/>
        <v>379572</v>
      </c>
      <c r="G14" s="59">
        <f t="shared" si="2"/>
        <v>-24495.301524375041</v>
      </c>
      <c r="H14" s="60">
        <f t="shared" si="3"/>
        <v>93.937816439992886</v>
      </c>
      <c r="I14" s="59">
        <f t="shared" si="4"/>
        <v>-24495.301524375041</v>
      </c>
      <c r="J14" s="60">
        <f t="shared" si="5"/>
        <v>93.937816439992886</v>
      </c>
      <c r="K14" s="61">
        <f t="shared" si="6"/>
        <v>-24566</v>
      </c>
      <c r="L14" s="62">
        <f t="shared" si="7"/>
        <v>93.921383289866327</v>
      </c>
      <c r="M14" s="315"/>
      <c r="N14" s="318"/>
      <c r="O14" s="231"/>
    </row>
    <row r="15" spans="1:15" outlineLevel="1" x14ac:dyDescent="0.2">
      <c r="A15" s="63" t="s">
        <v>14</v>
      </c>
      <c r="B15" s="64" t="s">
        <v>15</v>
      </c>
      <c r="C15" s="65">
        <v>353789</v>
      </c>
      <c r="D15" s="65">
        <v>353792.05644000001</v>
      </c>
      <c r="E15" s="65">
        <v>353792.05644000001</v>
      </c>
      <c r="F15" s="65">
        <v>322660</v>
      </c>
      <c r="G15" s="59">
        <f t="shared" si="2"/>
        <v>-31132.056440000015</v>
      </c>
      <c r="H15" s="60">
        <f t="shared" si="3"/>
        <v>91.200464828616148</v>
      </c>
      <c r="I15" s="59">
        <f t="shared" si="4"/>
        <v>-31132.056440000015</v>
      </c>
      <c r="J15" s="60">
        <f t="shared" si="5"/>
        <v>91.200464828616148</v>
      </c>
      <c r="K15" s="61">
        <f t="shared" si="6"/>
        <v>-31129</v>
      </c>
      <c r="L15" s="62">
        <f t="shared" si="7"/>
        <v>91.2012527240813</v>
      </c>
      <c r="M15" s="315"/>
      <c r="N15" s="318"/>
      <c r="O15" s="232"/>
    </row>
    <row r="16" spans="1:15" outlineLevel="1" x14ac:dyDescent="0.2">
      <c r="A16" s="63" t="s">
        <v>16</v>
      </c>
      <c r="B16" s="64" t="s">
        <v>17</v>
      </c>
      <c r="C16" s="66">
        <f t="shared" ref="C16" si="12">SUM(C17,C18)</f>
        <v>50349</v>
      </c>
      <c r="D16" s="66">
        <f t="shared" ref="D16:F16" si="13">SUM(D17,D18)</f>
        <v>50275.245084375012</v>
      </c>
      <c r="E16" s="66">
        <f t="shared" si="13"/>
        <v>50275.245084375012</v>
      </c>
      <c r="F16" s="66">
        <f t="shared" si="13"/>
        <v>56912</v>
      </c>
      <c r="G16" s="59">
        <f t="shared" si="2"/>
        <v>6636.7549156249879</v>
      </c>
      <c r="H16" s="60">
        <f t="shared" si="3"/>
        <v>113.20084050209358</v>
      </c>
      <c r="I16" s="59">
        <f t="shared" si="4"/>
        <v>6636.7549156249879</v>
      </c>
      <c r="J16" s="60">
        <f t="shared" si="5"/>
        <v>113.20084050209358</v>
      </c>
      <c r="K16" s="61">
        <f t="shared" si="6"/>
        <v>6563</v>
      </c>
      <c r="L16" s="62">
        <f t="shared" si="7"/>
        <v>113.03501559117362</v>
      </c>
      <c r="M16" s="315"/>
      <c r="N16" s="318"/>
      <c r="O16" s="233"/>
    </row>
    <row r="17" spans="1:15" outlineLevel="1" x14ac:dyDescent="0.2">
      <c r="A17" s="67" t="s">
        <v>18</v>
      </c>
      <c r="B17" s="68" t="s">
        <v>19</v>
      </c>
      <c r="C17" s="70">
        <v>33576</v>
      </c>
      <c r="D17" s="70">
        <v>33466.432935000004</v>
      </c>
      <c r="E17" s="70">
        <v>33466.432935000004</v>
      </c>
      <c r="F17" s="70">
        <v>39699</v>
      </c>
      <c r="G17" s="59">
        <f t="shared" si="2"/>
        <v>6232.5670649999956</v>
      </c>
      <c r="H17" s="60">
        <f t="shared" si="3"/>
        <v>118.62333842720902</v>
      </c>
      <c r="I17" s="59">
        <f t="shared" si="4"/>
        <v>6232.5670649999956</v>
      </c>
      <c r="J17" s="60">
        <f t="shared" si="5"/>
        <v>118.62333842720902</v>
      </c>
      <c r="K17" s="61">
        <f t="shared" si="6"/>
        <v>6123</v>
      </c>
      <c r="L17" s="62">
        <f t="shared" si="7"/>
        <v>118.2362401715511</v>
      </c>
      <c r="M17" s="316"/>
      <c r="N17" s="319"/>
      <c r="O17" s="234"/>
    </row>
    <row r="18" spans="1:15" outlineLevel="1" x14ac:dyDescent="0.2">
      <c r="A18" s="67" t="s">
        <v>20</v>
      </c>
      <c r="B18" s="68" t="s">
        <v>21</v>
      </c>
      <c r="C18" s="70">
        <v>16773</v>
      </c>
      <c r="D18" s="70">
        <v>16808.812149375004</v>
      </c>
      <c r="E18" s="70">
        <v>16808.812149375004</v>
      </c>
      <c r="F18" s="70">
        <v>17213</v>
      </c>
      <c r="G18" s="59">
        <f t="shared" si="2"/>
        <v>404.18785062499592</v>
      </c>
      <c r="H18" s="60">
        <f t="shared" si="3"/>
        <v>102.40461876207014</v>
      </c>
      <c r="I18" s="59">
        <f t="shared" si="4"/>
        <v>404.18785062499592</v>
      </c>
      <c r="J18" s="60">
        <f t="shared" si="5"/>
        <v>102.40461876207014</v>
      </c>
      <c r="K18" s="61">
        <f t="shared" si="6"/>
        <v>440</v>
      </c>
      <c r="L18" s="62">
        <f t="shared" si="7"/>
        <v>102.62326357837</v>
      </c>
      <c r="M18" s="234"/>
      <c r="N18" s="234"/>
      <c r="O18" s="234"/>
    </row>
    <row r="19" spans="1:15" outlineLevel="1" x14ac:dyDescent="0.2">
      <c r="A19" s="56" t="s">
        <v>22</v>
      </c>
      <c r="B19" s="57" t="s">
        <v>23</v>
      </c>
      <c r="C19" s="70">
        <v>982</v>
      </c>
      <c r="D19" s="70">
        <v>751.00300000000004</v>
      </c>
      <c r="E19" s="70">
        <v>751.00300000000004</v>
      </c>
      <c r="F19" s="70">
        <v>1869</v>
      </c>
      <c r="G19" s="59">
        <f t="shared" si="2"/>
        <v>1117.9969999999998</v>
      </c>
      <c r="H19" s="60">
        <f t="shared" si="3"/>
        <v>248.86718162244358</v>
      </c>
      <c r="I19" s="59">
        <f t="shared" si="4"/>
        <v>1117.9969999999998</v>
      </c>
      <c r="J19" s="60">
        <f t="shared" si="5"/>
        <v>248.86718162244358</v>
      </c>
      <c r="K19" s="61">
        <f t="shared" si="6"/>
        <v>887</v>
      </c>
      <c r="L19" s="62">
        <f t="shared" si="7"/>
        <v>190.32586558044807</v>
      </c>
      <c r="M19" s="234"/>
      <c r="N19" s="234"/>
      <c r="O19" s="234"/>
    </row>
    <row r="20" spans="1:15" ht="30" outlineLevel="1" x14ac:dyDescent="0.2">
      <c r="A20" s="49" t="s">
        <v>24</v>
      </c>
      <c r="B20" s="71" t="s">
        <v>25</v>
      </c>
      <c r="C20" s="72">
        <v>491072</v>
      </c>
      <c r="D20" s="72">
        <v>492071.89092999999</v>
      </c>
      <c r="E20" s="72">
        <v>492071.89092999999</v>
      </c>
      <c r="F20" s="72">
        <v>452076</v>
      </c>
      <c r="G20" s="59">
        <f t="shared" si="2"/>
        <v>-39995.890929999994</v>
      </c>
      <c r="H20" s="60">
        <f t="shared" si="3"/>
        <v>91.871941546100302</v>
      </c>
      <c r="I20" s="59">
        <f t="shared" si="4"/>
        <v>-39995.890929999994</v>
      </c>
      <c r="J20" s="60">
        <f t="shared" si="5"/>
        <v>91.871941546100302</v>
      </c>
      <c r="K20" s="61">
        <f t="shared" si="6"/>
        <v>-38996</v>
      </c>
      <c r="L20" s="62">
        <f t="shared" si="7"/>
        <v>92.059005604066201</v>
      </c>
      <c r="M20" s="286"/>
      <c r="N20" s="286"/>
      <c r="O20" s="235"/>
    </row>
    <row r="21" spans="1:15" outlineLevel="1" x14ac:dyDescent="0.2">
      <c r="A21" s="49" t="s">
        <v>26</v>
      </c>
      <c r="B21" s="71" t="s">
        <v>27</v>
      </c>
      <c r="C21" s="73">
        <f t="shared" ref="C21" si="14">SUM(C22,C25,C29)</f>
        <v>8407234</v>
      </c>
      <c r="D21" s="73">
        <f t="shared" ref="D21:F21" si="15">SUM(D22,D25,D29)</f>
        <v>9102168.120000001</v>
      </c>
      <c r="E21" s="73">
        <f t="shared" si="15"/>
        <v>9102168.120000001</v>
      </c>
      <c r="F21" s="73">
        <f t="shared" si="15"/>
        <v>8570168</v>
      </c>
      <c r="G21" s="59">
        <f t="shared" si="2"/>
        <v>-532000.12000000104</v>
      </c>
      <c r="H21" s="60">
        <f t="shared" si="3"/>
        <v>94.155237378761996</v>
      </c>
      <c r="I21" s="59">
        <f t="shared" si="4"/>
        <v>-532000.12000000104</v>
      </c>
      <c r="J21" s="60">
        <f t="shared" si="5"/>
        <v>94.155237378761996</v>
      </c>
      <c r="K21" s="61">
        <f t="shared" si="6"/>
        <v>162934</v>
      </c>
      <c r="L21" s="62">
        <f t="shared" si="7"/>
        <v>101.93802147055737</v>
      </c>
      <c r="M21" s="286"/>
      <c r="N21" s="286"/>
      <c r="O21" s="236"/>
    </row>
    <row r="22" spans="1:15" outlineLevel="1" x14ac:dyDescent="0.2">
      <c r="A22" s="56" t="s">
        <v>28</v>
      </c>
      <c r="B22" s="57" t="s">
        <v>29</v>
      </c>
      <c r="C22" s="58">
        <f t="shared" ref="C22" si="16">SUM(C23:C24)</f>
        <v>4538743</v>
      </c>
      <c r="D22" s="58">
        <f t="shared" ref="D22:F22" si="17">SUM(D23:D24)</f>
        <v>4945116</v>
      </c>
      <c r="E22" s="58">
        <f t="shared" si="17"/>
        <v>4945116</v>
      </c>
      <c r="F22" s="58">
        <f t="shared" si="17"/>
        <v>4688921</v>
      </c>
      <c r="G22" s="59">
        <f t="shared" si="2"/>
        <v>-256195</v>
      </c>
      <c r="H22" s="60">
        <f t="shared" si="3"/>
        <v>94.819231742996521</v>
      </c>
      <c r="I22" s="59">
        <f t="shared" si="4"/>
        <v>-256195</v>
      </c>
      <c r="J22" s="60">
        <f t="shared" si="5"/>
        <v>94.819231742996521</v>
      </c>
      <c r="K22" s="61">
        <f t="shared" si="6"/>
        <v>150178</v>
      </c>
      <c r="L22" s="62">
        <f t="shared" si="7"/>
        <v>103.30880157788181</v>
      </c>
      <c r="M22" s="231"/>
      <c r="N22" s="231"/>
      <c r="O22" s="231"/>
    </row>
    <row r="23" spans="1:15" outlineLevel="1" x14ac:dyDescent="0.2">
      <c r="A23" s="63" t="s">
        <v>30</v>
      </c>
      <c r="B23" s="64" t="s">
        <v>31</v>
      </c>
      <c r="C23" s="65">
        <v>2015032</v>
      </c>
      <c r="D23" s="65">
        <v>2252178</v>
      </c>
      <c r="E23" s="65">
        <v>2252178</v>
      </c>
      <c r="F23" s="65">
        <v>2010483</v>
      </c>
      <c r="G23" s="59">
        <f t="shared" si="2"/>
        <v>-241695</v>
      </c>
      <c r="H23" s="60">
        <f t="shared" si="3"/>
        <v>89.268388200222176</v>
      </c>
      <c r="I23" s="59">
        <f t="shared" si="4"/>
        <v>-241695</v>
      </c>
      <c r="J23" s="60">
        <f t="shared" si="5"/>
        <v>89.268388200222176</v>
      </c>
      <c r="K23" s="61">
        <f t="shared" si="6"/>
        <v>-4549</v>
      </c>
      <c r="L23" s="62">
        <f t="shared" si="7"/>
        <v>99.774246761341757</v>
      </c>
      <c r="M23" s="232"/>
      <c r="N23" s="232"/>
      <c r="O23" s="232"/>
    </row>
    <row r="24" spans="1:15" outlineLevel="1" x14ac:dyDescent="0.2">
      <c r="A24" s="63" t="s">
        <v>32</v>
      </c>
      <c r="B24" s="64" t="s">
        <v>33</v>
      </c>
      <c r="C24" s="65">
        <v>2523711</v>
      </c>
      <c r="D24" s="65">
        <v>2692938</v>
      </c>
      <c r="E24" s="65">
        <v>2692938</v>
      </c>
      <c r="F24" s="65">
        <v>2678438</v>
      </c>
      <c r="G24" s="59">
        <f t="shared" si="2"/>
        <v>-14500</v>
      </c>
      <c r="H24" s="60">
        <f t="shared" si="3"/>
        <v>99.461554629181961</v>
      </c>
      <c r="I24" s="59">
        <f t="shared" si="4"/>
        <v>-14500</v>
      </c>
      <c r="J24" s="60">
        <f t="shared" si="5"/>
        <v>99.461554629181961</v>
      </c>
      <c r="K24" s="61">
        <f t="shared" si="6"/>
        <v>154727</v>
      </c>
      <c r="L24" s="62">
        <f t="shared" si="7"/>
        <v>106.13093179052593</v>
      </c>
      <c r="M24" s="232"/>
      <c r="N24" s="232"/>
      <c r="O24" s="232"/>
    </row>
    <row r="25" spans="1:15" outlineLevel="1" x14ac:dyDescent="0.2">
      <c r="A25" s="56" t="s">
        <v>34</v>
      </c>
      <c r="B25" s="57" t="s">
        <v>35</v>
      </c>
      <c r="C25" s="58">
        <f t="shared" ref="C25" si="18">SUM(C26:C28)</f>
        <v>3858405</v>
      </c>
      <c r="D25" s="58">
        <f t="shared" ref="D25:F25" si="19">SUM(D26:D28)</f>
        <v>4149720.12</v>
      </c>
      <c r="E25" s="58">
        <f t="shared" si="19"/>
        <v>4149720.12</v>
      </c>
      <c r="F25" s="58">
        <f t="shared" si="19"/>
        <v>3873628</v>
      </c>
      <c r="G25" s="59">
        <f t="shared" si="2"/>
        <v>-276092.12000000011</v>
      </c>
      <c r="H25" s="60">
        <f t="shared" si="3"/>
        <v>93.346729128324924</v>
      </c>
      <c r="I25" s="59">
        <f t="shared" si="4"/>
        <v>-276092.12000000011</v>
      </c>
      <c r="J25" s="60">
        <f t="shared" si="5"/>
        <v>93.346729128324924</v>
      </c>
      <c r="K25" s="61">
        <f t="shared" si="6"/>
        <v>15223</v>
      </c>
      <c r="L25" s="62">
        <f t="shared" si="7"/>
        <v>100.39454126769999</v>
      </c>
      <c r="M25" s="231"/>
      <c r="N25" s="231"/>
      <c r="O25" s="231"/>
    </row>
    <row r="26" spans="1:15" outlineLevel="1" x14ac:dyDescent="0.2">
      <c r="A26" s="63" t="s">
        <v>36</v>
      </c>
      <c r="B26" s="64" t="s">
        <v>37</v>
      </c>
      <c r="C26" s="65">
        <v>3676050</v>
      </c>
      <c r="D26" s="65">
        <v>4021452.12</v>
      </c>
      <c r="E26" s="65">
        <v>4021452.12</v>
      </c>
      <c r="F26" s="65">
        <v>3701361</v>
      </c>
      <c r="G26" s="59">
        <f t="shared" si="2"/>
        <v>-320091.12000000011</v>
      </c>
      <c r="H26" s="60">
        <f t="shared" si="3"/>
        <v>92.040409522518445</v>
      </c>
      <c r="I26" s="59">
        <f t="shared" si="4"/>
        <v>-320091.12000000011</v>
      </c>
      <c r="J26" s="60">
        <f t="shared" si="5"/>
        <v>92.040409522518445</v>
      </c>
      <c r="K26" s="61">
        <f t="shared" si="6"/>
        <v>25311</v>
      </c>
      <c r="L26" s="62">
        <f t="shared" si="7"/>
        <v>100.68853796874362</v>
      </c>
      <c r="M26" s="232"/>
      <c r="N26" s="232"/>
      <c r="O26" s="232"/>
    </row>
    <row r="27" spans="1:15" outlineLevel="1" x14ac:dyDescent="0.2">
      <c r="A27" s="63" t="s">
        <v>38</v>
      </c>
      <c r="B27" s="64" t="s">
        <v>39</v>
      </c>
      <c r="C27" s="65">
        <v>175292</v>
      </c>
      <c r="D27" s="65">
        <v>126672</v>
      </c>
      <c r="E27" s="65">
        <v>126672</v>
      </c>
      <c r="F27" s="65">
        <v>172079</v>
      </c>
      <c r="G27" s="59">
        <f t="shared" si="2"/>
        <v>45407</v>
      </c>
      <c r="H27" s="60">
        <f t="shared" si="3"/>
        <v>135.84612226853605</v>
      </c>
      <c r="I27" s="59">
        <f t="shared" si="4"/>
        <v>45407</v>
      </c>
      <c r="J27" s="60">
        <f t="shared" si="5"/>
        <v>135.84612226853605</v>
      </c>
      <c r="K27" s="61">
        <f t="shared" si="6"/>
        <v>-3213</v>
      </c>
      <c r="L27" s="62">
        <f t="shared" si="7"/>
        <v>98.167058393994026</v>
      </c>
      <c r="M27" s="232"/>
      <c r="N27" s="232"/>
      <c r="O27" s="232"/>
    </row>
    <row r="28" spans="1:15" outlineLevel="1" x14ac:dyDescent="0.2">
      <c r="A28" s="63" t="s">
        <v>40</v>
      </c>
      <c r="B28" s="64" t="s">
        <v>41</v>
      </c>
      <c r="C28" s="65">
        <v>7063</v>
      </c>
      <c r="D28" s="65">
        <v>1596</v>
      </c>
      <c r="E28" s="65">
        <v>1596</v>
      </c>
      <c r="F28" s="65">
        <v>188</v>
      </c>
      <c r="G28" s="59">
        <f t="shared" si="2"/>
        <v>-1408</v>
      </c>
      <c r="H28" s="60">
        <f t="shared" si="3"/>
        <v>11.779448621553884</v>
      </c>
      <c r="I28" s="59">
        <f t="shared" si="4"/>
        <v>-1408</v>
      </c>
      <c r="J28" s="60">
        <f t="shared" si="5"/>
        <v>11.779448621553884</v>
      </c>
      <c r="K28" s="61">
        <f t="shared" si="6"/>
        <v>-6875</v>
      </c>
      <c r="L28" s="62">
        <f t="shared" si="7"/>
        <v>2.661758459578083</v>
      </c>
      <c r="M28" s="232"/>
      <c r="N28" s="232"/>
      <c r="O28" s="232"/>
    </row>
    <row r="29" spans="1:15" outlineLevel="1" x14ac:dyDescent="0.2">
      <c r="A29" s="56" t="s">
        <v>42</v>
      </c>
      <c r="B29" s="57" t="s">
        <v>43</v>
      </c>
      <c r="C29" s="70">
        <v>10086</v>
      </c>
      <c r="D29" s="70">
        <v>7332</v>
      </c>
      <c r="E29" s="70">
        <v>7332</v>
      </c>
      <c r="F29" s="70">
        <v>7619</v>
      </c>
      <c r="G29" s="59">
        <f t="shared" si="2"/>
        <v>287</v>
      </c>
      <c r="H29" s="60">
        <f t="shared" si="3"/>
        <v>103.91434806328424</v>
      </c>
      <c r="I29" s="59">
        <f t="shared" si="4"/>
        <v>287</v>
      </c>
      <c r="J29" s="60">
        <f t="shared" si="5"/>
        <v>103.91434806328424</v>
      </c>
      <c r="K29" s="61">
        <f t="shared" si="6"/>
        <v>-2467</v>
      </c>
      <c r="L29" s="62">
        <f t="shared" si="7"/>
        <v>75.540352964505246</v>
      </c>
      <c r="M29" s="234"/>
      <c r="N29" s="234"/>
      <c r="O29" s="234"/>
    </row>
    <row r="30" spans="1:15" outlineLevel="1" x14ac:dyDescent="0.2">
      <c r="A30" s="63"/>
      <c r="B30" s="74" t="s">
        <v>44</v>
      </c>
      <c r="C30" s="65">
        <v>350654</v>
      </c>
      <c r="D30" s="65">
        <v>0</v>
      </c>
      <c r="E30" s="65">
        <v>0</v>
      </c>
      <c r="F30" s="65">
        <v>358039</v>
      </c>
      <c r="G30" s="59">
        <f t="shared" si="2"/>
        <v>358039</v>
      </c>
      <c r="H30" s="60" t="str">
        <f t="shared" si="3"/>
        <v>----</v>
      </c>
      <c r="I30" s="59">
        <f t="shared" si="4"/>
        <v>358039</v>
      </c>
      <c r="J30" s="60" t="str">
        <f t="shared" si="5"/>
        <v>----</v>
      </c>
      <c r="K30" s="61">
        <f t="shared" si="6"/>
        <v>7385</v>
      </c>
      <c r="L30" s="62">
        <f t="shared" si="7"/>
        <v>102.10606466773515</v>
      </c>
      <c r="M30" s="232"/>
      <c r="N30" s="232"/>
      <c r="O30" s="232"/>
    </row>
    <row r="31" spans="1:15" ht="30" outlineLevel="1" x14ac:dyDescent="0.2">
      <c r="A31" s="49" t="s">
        <v>45</v>
      </c>
      <c r="B31" s="71" t="s">
        <v>46</v>
      </c>
      <c r="C31" s="73">
        <f t="shared" ref="C31:F31" si="20">SUM(C32,C38)</f>
        <v>2220852</v>
      </c>
      <c r="D31" s="73">
        <f t="shared" ref="D31:E31" si="21">SUM(D32,D38)</f>
        <v>2010417.7788299639</v>
      </c>
      <c r="E31" s="73">
        <f t="shared" si="21"/>
        <v>2010417.7788299639</v>
      </c>
      <c r="F31" s="73">
        <f t="shared" si="20"/>
        <v>1999192</v>
      </c>
      <c r="G31" s="59">
        <f t="shared" si="2"/>
        <v>-11225.778829963878</v>
      </c>
      <c r="H31" s="60">
        <f t="shared" si="3"/>
        <v>99.441619600255564</v>
      </c>
      <c r="I31" s="59">
        <f t="shared" si="4"/>
        <v>-11225.778829963878</v>
      </c>
      <c r="J31" s="60">
        <f t="shared" si="5"/>
        <v>99.441619600255564</v>
      </c>
      <c r="K31" s="61">
        <f t="shared" si="6"/>
        <v>-221660</v>
      </c>
      <c r="L31" s="62">
        <f t="shared" si="7"/>
        <v>90.019145805303552</v>
      </c>
      <c r="M31" s="236"/>
      <c r="N31" s="236"/>
      <c r="O31" s="236"/>
    </row>
    <row r="32" spans="1:15" outlineLevel="1" x14ac:dyDescent="0.2">
      <c r="A32" s="56" t="s">
        <v>47</v>
      </c>
      <c r="B32" s="57" t="s">
        <v>48</v>
      </c>
      <c r="C32" s="58">
        <f t="shared" ref="C32:F32" si="22">SUM(C33,C34,C37)</f>
        <v>1630858</v>
      </c>
      <c r="D32" s="58">
        <f t="shared" ref="D32:E32" si="23">SUM(D33,D34,D37)</f>
        <v>1415223.3912077122</v>
      </c>
      <c r="E32" s="58">
        <f t="shared" si="23"/>
        <v>1415223.3912077122</v>
      </c>
      <c r="F32" s="58">
        <f t="shared" si="22"/>
        <v>1485687</v>
      </c>
      <c r="G32" s="59">
        <f t="shared" si="2"/>
        <v>70463.608792287763</v>
      </c>
      <c r="H32" s="60">
        <f t="shared" si="3"/>
        <v>104.97897428985794</v>
      </c>
      <c r="I32" s="59">
        <f t="shared" si="4"/>
        <v>70463.608792287763</v>
      </c>
      <c r="J32" s="60">
        <f t="shared" si="5"/>
        <v>104.97897428985794</v>
      </c>
      <c r="K32" s="61">
        <f t="shared" si="6"/>
        <v>-145171</v>
      </c>
      <c r="L32" s="62">
        <f t="shared" si="7"/>
        <v>91.098489261480765</v>
      </c>
      <c r="M32" s="231"/>
      <c r="N32" s="231"/>
      <c r="O32" s="231"/>
    </row>
    <row r="33" spans="1:15" outlineLevel="1" x14ac:dyDescent="0.2">
      <c r="A33" s="63" t="s">
        <v>49</v>
      </c>
      <c r="B33" s="64" t="s">
        <v>50</v>
      </c>
      <c r="C33" s="65"/>
      <c r="D33" s="65"/>
      <c r="E33" s="65"/>
      <c r="F33" s="65"/>
      <c r="G33" s="59">
        <f t="shared" si="2"/>
        <v>0</v>
      </c>
      <c r="H33" s="60" t="str">
        <f t="shared" si="3"/>
        <v>----</v>
      </c>
      <c r="I33" s="59">
        <f t="shared" si="4"/>
        <v>0</v>
      </c>
      <c r="J33" s="60" t="str">
        <f t="shared" si="5"/>
        <v>----</v>
      </c>
      <c r="K33" s="61">
        <f t="shared" si="6"/>
        <v>0</v>
      </c>
      <c r="L33" s="62" t="str">
        <f t="shared" si="7"/>
        <v>----</v>
      </c>
      <c r="M33" s="232"/>
      <c r="N33" s="232"/>
      <c r="O33" s="232"/>
    </row>
    <row r="34" spans="1:15" outlineLevel="1" x14ac:dyDescent="0.2">
      <c r="A34" s="63" t="s">
        <v>51</v>
      </c>
      <c r="B34" s="64" t="s">
        <v>52</v>
      </c>
      <c r="C34" s="66">
        <f t="shared" ref="C34:F34" si="24">SUM(C35:C36)</f>
        <v>1280204</v>
      </c>
      <c r="D34" s="66">
        <f t="shared" ref="D34:E34" si="25">SUM(D35:D36)</f>
        <v>1154497.6210228549</v>
      </c>
      <c r="E34" s="66">
        <f t="shared" si="25"/>
        <v>1154497.6210228549</v>
      </c>
      <c r="F34" s="66">
        <f t="shared" si="24"/>
        <v>1127648</v>
      </c>
      <c r="G34" s="59">
        <f t="shared" si="2"/>
        <v>-26849.621022854932</v>
      </c>
      <c r="H34" s="60">
        <f t="shared" si="3"/>
        <v>97.674345920343526</v>
      </c>
      <c r="I34" s="59">
        <f t="shared" si="4"/>
        <v>-26849.621022854932</v>
      </c>
      <c r="J34" s="60">
        <f t="shared" si="5"/>
        <v>97.674345920343526</v>
      </c>
      <c r="K34" s="61">
        <f t="shared" si="6"/>
        <v>-152556</v>
      </c>
      <c r="L34" s="62">
        <f t="shared" si="7"/>
        <v>88.083461698291828</v>
      </c>
      <c r="M34" s="233"/>
      <c r="N34" s="233"/>
      <c r="O34" s="233"/>
    </row>
    <row r="35" spans="1:15" outlineLevel="1" x14ac:dyDescent="0.2">
      <c r="A35" s="75" t="s">
        <v>53</v>
      </c>
      <c r="B35" s="68" t="s">
        <v>54</v>
      </c>
      <c r="C35" s="65">
        <v>1087071</v>
      </c>
      <c r="D35" s="65">
        <v>1001439.8313551371</v>
      </c>
      <c r="E35" s="65">
        <v>1001439.8313551371</v>
      </c>
      <c r="F35" s="65">
        <v>944181</v>
      </c>
      <c r="G35" s="59">
        <f t="shared" si="2"/>
        <v>-57258.831355137052</v>
      </c>
      <c r="H35" s="60">
        <f t="shared" si="3"/>
        <v>94.282349317217083</v>
      </c>
      <c r="I35" s="59">
        <f t="shared" si="4"/>
        <v>-57258.831355137052</v>
      </c>
      <c r="J35" s="60">
        <f t="shared" si="5"/>
        <v>94.282349317217083</v>
      </c>
      <c r="K35" s="61">
        <f t="shared" si="6"/>
        <v>-142890</v>
      </c>
      <c r="L35" s="62">
        <f t="shared" si="7"/>
        <v>86.85550437827888</v>
      </c>
      <c r="M35" s="232"/>
      <c r="N35" s="232"/>
      <c r="O35" s="232"/>
    </row>
    <row r="36" spans="1:15" outlineLevel="1" x14ac:dyDescent="0.2">
      <c r="A36" s="75" t="s">
        <v>55</v>
      </c>
      <c r="B36" s="68" t="s">
        <v>56</v>
      </c>
      <c r="C36" s="65">
        <v>193133</v>
      </c>
      <c r="D36" s="65">
        <v>153057.78966771776</v>
      </c>
      <c r="E36" s="65">
        <v>153057.78966771776</v>
      </c>
      <c r="F36" s="65">
        <v>183467</v>
      </c>
      <c r="G36" s="59">
        <f t="shared" si="2"/>
        <v>30409.210332282237</v>
      </c>
      <c r="H36" s="60">
        <f t="shared" si="3"/>
        <v>119.86779660042093</v>
      </c>
      <c r="I36" s="59">
        <f t="shared" si="4"/>
        <v>30409.210332282237</v>
      </c>
      <c r="J36" s="60">
        <f t="shared" si="5"/>
        <v>119.86779660042093</v>
      </c>
      <c r="K36" s="61">
        <f t="shared" si="6"/>
        <v>-9666</v>
      </c>
      <c r="L36" s="62">
        <f t="shared" si="7"/>
        <v>94.995158776594366</v>
      </c>
      <c r="M36" s="232"/>
      <c r="N36" s="232"/>
      <c r="O36" s="232"/>
    </row>
    <row r="37" spans="1:15" outlineLevel="1" x14ac:dyDescent="0.2">
      <c r="A37" s="56" t="s">
        <v>57</v>
      </c>
      <c r="B37" s="76" t="s">
        <v>58</v>
      </c>
      <c r="C37" s="70">
        <v>350654</v>
      </c>
      <c r="D37" s="70">
        <v>260725.77018485739</v>
      </c>
      <c r="E37" s="70">
        <v>260725.77018485739</v>
      </c>
      <c r="F37" s="70">
        <v>358039</v>
      </c>
      <c r="G37" s="59">
        <f t="shared" si="2"/>
        <v>97313.229815142608</v>
      </c>
      <c r="H37" s="60">
        <f t="shared" si="3"/>
        <v>137.32397827270643</v>
      </c>
      <c r="I37" s="59">
        <f t="shared" si="4"/>
        <v>97313.229815142608</v>
      </c>
      <c r="J37" s="60">
        <f t="shared" si="5"/>
        <v>137.32397827270643</v>
      </c>
      <c r="K37" s="61">
        <f t="shared" si="6"/>
        <v>7385</v>
      </c>
      <c r="L37" s="62">
        <f t="shared" si="7"/>
        <v>102.10606466773515</v>
      </c>
      <c r="M37" s="234"/>
      <c r="N37" s="234"/>
      <c r="O37" s="234"/>
    </row>
    <row r="38" spans="1:15" outlineLevel="1" x14ac:dyDescent="0.2">
      <c r="A38" s="56" t="s">
        <v>59</v>
      </c>
      <c r="B38" s="57" t="s">
        <v>23</v>
      </c>
      <c r="C38" s="70">
        <v>589994</v>
      </c>
      <c r="D38" s="70">
        <v>595194.38762225164</v>
      </c>
      <c r="E38" s="70">
        <v>595194.38762225164</v>
      </c>
      <c r="F38" s="70">
        <v>513505</v>
      </c>
      <c r="G38" s="59">
        <f t="shared" si="2"/>
        <v>-81689.387622251641</v>
      </c>
      <c r="H38" s="60">
        <f t="shared" si="3"/>
        <v>86.275175082111673</v>
      </c>
      <c r="I38" s="59">
        <f t="shared" si="4"/>
        <v>-81689.387622251641</v>
      </c>
      <c r="J38" s="60">
        <f t="shared" si="5"/>
        <v>86.275175082111673</v>
      </c>
      <c r="K38" s="61">
        <f t="shared" si="6"/>
        <v>-76489</v>
      </c>
      <c r="L38" s="62">
        <f t="shared" si="7"/>
        <v>87.035630870822416</v>
      </c>
      <c r="M38" s="234"/>
      <c r="N38" s="234"/>
      <c r="O38" s="287"/>
    </row>
    <row r="39" spans="1:15" outlineLevel="1" x14ac:dyDescent="0.2">
      <c r="A39" s="63"/>
      <c r="B39" s="74" t="s">
        <v>60</v>
      </c>
      <c r="C39" s="65">
        <v>1440860</v>
      </c>
      <c r="D39" s="65">
        <v>0</v>
      </c>
      <c r="E39" s="65">
        <v>0</v>
      </c>
      <c r="F39" s="65">
        <v>1266841</v>
      </c>
      <c r="G39" s="59">
        <f t="shared" si="2"/>
        <v>1266841</v>
      </c>
      <c r="H39" s="60" t="str">
        <f t="shared" si="3"/>
        <v>----</v>
      </c>
      <c r="I39" s="59">
        <f t="shared" si="4"/>
        <v>1266841</v>
      </c>
      <c r="J39" s="60" t="str">
        <f t="shared" si="5"/>
        <v>----</v>
      </c>
      <c r="K39" s="61">
        <f t="shared" si="6"/>
        <v>-174019</v>
      </c>
      <c r="L39" s="62">
        <f t="shared" si="7"/>
        <v>87.922560137695541</v>
      </c>
      <c r="M39" s="232"/>
      <c r="N39" s="232"/>
      <c r="O39" s="232"/>
    </row>
    <row r="40" spans="1:15" outlineLevel="1" x14ac:dyDescent="0.2">
      <c r="A40" s="49" t="s">
        <v>61</v>
      </c>
      <c r="B40" s="71" t="s">
        <v>62</v>
      </c>
      <c r="C40" s="73">
        <f t="shared" ref="C40:F40" si="26">SUM(C41,C42,C43)</f>
        <v>3786710</v>
      </c>
      <c r="D40" s="73">
        <f>SUM(D41,D42,D43)</f>
        <v>645893.51595499995</v>
      </c>
      <c r="E40" s="73">
        <f>SUM(E41,E42,E43)</f>
        <v>645893.51595499995</v>
      </c>
      <c r="F40" s="73">
        <f t="shared" si="26"/>
        <v>500627</v>
      </c>
      <c r="G40" s="59">
        <f t="shared" si="2"/>
        <v>-145266.51595499995</v>
      </c>
      <c r="H40" s="60">
        <f t="shared" si="3"/>
        <v>77.509215936281237</v>
      </c>
      <c r="I40" s="59">
        <f t="shared" si="4"/>
        <v>-145266.51595499995</v>
      </c>
      <c r="J40" s="60">
        <f t="shared" si="5"/>
        <v>77.509215936281237</v>
      </c>
      <c r="K40" s="61">
        <f t="shared" si="6"/>
        <v>-3286083</v>
      </c>
      <c r="L40" s="62">
        <f t="shared" si="7"/>
        <v>13.220632158258752</v>
      </c>
      <c r="M40" s="236"/>
      <c r="N40" s="236"/>
      <c r="O40" s="236"/>
    </row>
    <row r="41" spans="1:15" outlineLevel="1" x14ac:dyDescent="0.2">
      <c r="A41" s="56" t="s">
        <v>63</v>
      </c>
      <c r="B41" s="57" t="s">
        <v>64</v>
      </c>
      <c r="C41" s="70">
        <v>55006</v>
      </c>
      <c r="D41" s="70">
        <v>38519.690995000004</v>
      </c>
      <c r="E41" s="70">
        <v>38519.690995000004</v>
      </c>
      <c r="F41" s="70">
        <v>34394</v>
      </c>
      <c r="G41" s="59">
        <f t="shared" si="2"/>
        <v>-4125.6909950000045</v>
      </c>
      <c r="H41" s="60">
        <f t="shared" si="3"/>
        <v>89.289397478459705</v>
      </c>
      <c r="I41" s="59">
        <f t="shared" si="4"/>
        <v>-4125.6909950000045</v>
      </c>
      <c r="J41" s="60">
        <f t="shared" si="5"/>
        <v>89.289397478459705</v>
      </c>
      <c r="K41" s="61">
        <f t="shared" si="6"/>
        <v>-20612</v>
      </c>
      <c r="L41" s="62">
        <f t="shared" si="7"/>
        <v>62.52772424826383</v>
      </c>
      <c r="M41" s="234"/>
      <c r="N41" s="234"/>
      <c r="O41" s="234"/>
    </row>
    <row r="42" spans="1:15" outlineLevel="1" x14ac:dyDescent="0.2">
      <c r="A42" s="67" t="s">
        <v>65</v>
      </c>
      <c r="B42" s="77" t="s">
        <v>66</v>
      </c>
      <c r="C42" s="70">
        <v>733043</v>
      </c>
      <c r="D42" s="70">
        <v>607373.82496</v>
      </c>
      <c r="E42" s="70">
        <v>607373.82496</v>
      </c>
      <c r="F42" s="70">
        <v>466233</v>
      </c>
      <c r="G42" s="59">
        <f t="shared" si="2"/>
        <v>-141140.82496</v>
      </c>
      <c r="H42" s="60">
        <f t="shared" si="3"/>
        <v>76.762115988568468</v>
      </c>
      <c r="I42" s="59">
        <f t="shared" si="4"/>
        <v>-141140.82496</v>
      </c>
      <c r="J42" s="60">
        <f t="shared" si="5"/>
        <v>76.762115988568468</v>
      </c>
      <c r="K42" s="61">
        <f t="shared" si="6"/>
        <v>-266810</v>
      </c>
      <c r="L42" s="62">
        <f t="shared" si="7"/>
        <v>63.602408044275712</v>
      </c>
      <c r="M42" s="234"/>
      <c r="N42" s="234"/>
      <c r="O42" s="234"/>
    </row>
    <row r="43" spans="1:15" ht="25.5" customHeight="1" outlineLevel="1" x14ac:dyDescent="0.2">
      <c r="A43" s="56" t="s">
        <v>67</v>
      </c>
      <c r="B43" s="57" t="s">
        <v>68</v>
      </c>
      <c r="C43" s="70">
        <v>2998661</v>
      </c>
      <c r="D43" s="70">
        <v>0</v>
      </c>
      <c r="E43" s="70">
        <v>0</v>
      </c>
      <c r="F43" s="70">
        <v>0</v>
      </c>
      <c r="G43" s="59">
        <f t="shared" si="2"/>
        <v>0</v>
      </c>
      <c r="H43" s="60" t="str">
        <f t="shared" si="3"/>
        <v>----</v>
      </c>
      <c r="I43" s="59">
        <f t="shared" si="4"/>
        <v>0</v>
      </c>
      <c r="J43" s="60" t="str">
        <f t="shared" si="5"/>
        <v>----</v>
      </c>
      <c r="K43" s="61">
        <f t="shared" si="6"/>
        <v>-2998661</v>
      </c>
      <c r="L43" s="62">
        <f t="shared" si="7"/>
        <v>0</v>
      </c>
      <c r="M43" s="234"/>
      <c r="N43" s="234"/>
      <c r="O43" s="234"/>
    </row>
    <row r="44" spans="1:15" ht="30" outlineLevel="1" x14ac:dyDescent="0.2">
      <c r="A44" s="49" t="s">
        <v>69</v>
      </c>
      <c r="B44" s="71" t="s">
        <v>70</v>
      </c>
      <c r="C44" s="73">
        <f t="shared" ref="C44:F44" si="27">SUM(C45,C46)</f>
        <v>20124111</v>
      </c>
      <c r="D44" s="73">
        <f t="shared" ref="D44" si="28">SUM(D45,D46)</f>
        <v>19259232.211009998</v>
      </c>
      <c r="E44" s="73">
        <f>SUM(E45,E46)</f>
        <v>19259232.211009998</v>
      </c>
      <c r="F44" s="73">
        <f t="shared" si="27"/>
        <v>20800021</v>
      </c>
      <c r="G44" s="59">
        <f t="shared" ref="G44:G75" si="29">F44-D44</f>
        <v>1540788.7889900021</v>
      </c>
      <c r="H44" s="60">
        <f t="shared" si="3"/>
        <v>108.00026071708702</v>
      </c>
      <c r="I44" s="59">
        <f t="shared" si="4"/>
        <v>1540788.7889900021</v>
      </c>
      <c r="J44" s="60">
        <f t="shared" si="5"/>
        <v>108.00026071708702</v>
      </c>
      <c r="K44" s="61">
        <f t="shared" si="6"/>
        <v>675910</v>
      </c>
      <c r="L44" s="62">
        <f t="shared" si="7"/>
        <v>103.35870737345863</v>
      </c>
      <c r="M44" s="236"/>
      <c r="N44" s="236"/>
      <c r="O44" s="236"/>
    </row>
    <row r="45" spans="1:15" outlineLevel="1" x14ac:dyDescent="0.2">
      <c r="A45" s="56" t="s">
        <v>71</v>
      </c>
      <c r="B45" s="57" t="s">
        <v>72</v>
      </c>
      <c r="C45" s="70">
        <v>5165357</v>
      </c>
      <c r="D45" s="70">
        <v>4341771.7693499997</v>
      </c>
      <c r="E45" s="70">
        <v>4341771.7693499997</v>
      </c>
      <c r="F45" s="70">
        <v>5453733</v>
      </c>
      <c r="G45" s="59">
        <f t="shared" si="29"/>
        <v>1111961.2306500003</v>
      </c>
      <c r="H45" s="60">
        <f t="shared" si="3"/>
        <v>125.61077112573493</v>
      </c>
      <c r="I45" s="59">
        <f t="shared" si="4"/>
        <v>1111961.2306500003</v>
      </c>
      <c r="J45" s="60">
        <f t="shared" si="5"/>
        <v>125.61077112573493</v>
      </c>
      <c r="K45" s="61">
        <f t="shared" si="6"/>
        <v>288376</v>
      </c>
      <c r="L45" s="62">
        <f t="shared" si="7"/>
        <v>105.58288613933171</v>
      </c>
      <c r="M45" s="234"/>
      <c r="N45" s="234"/>
      <c r="O45" s="234"/>
    </row>
    <row r="46" spans="1:15" outlineLevel="1" x14ac:dyDescent="0.2">
      <c r="A46" s="56" t="s">
        <v>73</v>
      </c>
      <c r="B46" s="57" t="s">
        <v>74</v>
      </c>
      <c r="C46" s="70">
        <v>14958754</v>
      </c>
      <c r="D46" s="70">
        <v>14917460.441659998</v>
      </c>
      <c r="E46" s="70">
        <v>14917460.441659998</v>
      </c>
      <c r="F46" s="70">
        <v>15346288</v>
      </c>
      <c r="G46" s="59">
        <f t="shared" si="29"/>
        <v>428827.55834000185</v>
      </c>
      <c r="H46" s="60">
        <f t="shared" si="3"/>
        <v>102.87466864763665</v>
      </c>
      <c r="I46" s="59">
        <f t="shared" si="4"/>
        <v>428827.55834000185</v>
      </c>
      <c r="J46" s="60">
        <f t="shared" si="5"/>
        <v>102.87466864763665</v>
      </c>
      <c r="K46" s="61">
        <f t="shared" si="6"/>
        <v>387534</v>
      </c>
      <c r="L46" s="62">
        <f t="shared" si="7"/>
        <v>102.59068368929658</v>
      </c>
      <c r="M46" s="286"/>
      <c r="N46" s="234"/>
      <c r="O46" s="234"/>
    </row>
    <row r="47" spans="1:15" outlineLevel="1" x14ac:dyDescent="0.2">
      <c r="A47" s="49" t="s">
        <v>75</v>
      </c>
      <c r="B47" s="71" t="s">
        <v>76</v>
      </c>
      <c r="C47" s="73">
        <f t="shared" ref="C47:F47" si="30">SUM(C48,C49,C50,C51)</f>
        <v>6745</v>
      </c>
      <c r="D47" s="73">
        <f t="shared" ref="D47" si="31">SUM(D48,D49,D50,D51)</f>
        <v>6127.0137100000002</v>
      </c>
      <c r="E47" s="73">
        <f t="shared" ref="E47" si="32">SUM(E48,E49,E50,E51)</f>
        <v>6127.0137100000002</v>
      </c>
      <c r="F47" s="73">
        <f t="shared" si="30"/>
        <v>17002</v>
      </c>
      <c r="G47" s="59">
        <f t="shared" si="29"/>
        <v>10874.986290000001</v>
      </c>
      <c r="H47" s="60">
        <f t="shared" si="3"/>
        <v>277.49244256220209</v>
      </c>
      <c r="I47" s="59">
        <f t="shared" si="4"/>
        <v>10874.986290000001</v>
      </c>
      <c r="J47" s="60">
        <f t="shared" si="5"/>
        <v>277.49244256220209</v>
      </c>
      <c r="K47" s="61">
        <f t="shared" si="6"/>
        <v>10257</v>
      </c>
      <c r="L47" s="62">
        <f t="shared" si="7"/>
        <v>252.06819866567827</v>
      </c>
      <c r="M47" s="236"/>
      <c r="N47" s="236"/>
      <c r="O47" s="236"/>
    </row>
    <row r="48" spans="1:15" outlineLevel="1" x14ac:dyDescent="0.2">
      <c r="A48" s="56" t="s">
        <v>77</v>
      </c>
      <c r="B48" s="57" t="s">
        <v>78</v>
      </c>
      <c r="C48" s="70">
        <v>836</v>
      </c>
      <c r="D48" s="70">
        <v>348.06500000000005</v>
      </c>
      <c r="E48" s="70">
        <v>348.06500000000005</v>
      </c>
      <c r="F48" s="70">
        <v>324</v>
      </c>
      <c r="G48" s="59">
        <f t="shared" si="29"/>
        <v>-24.065000000000055</v>
      </c>
      <c r="H48" s="60">
        <f t="shared" si="3"/>
        <v>93.086061511499281</v>
      </c>
      <c r="I48" s="59">
        <f t="shared" si="4"/>
        <v>-24.065000000000055</v>
      </c>
      <c r="J48" s="60">
        <f t="shared" si="5"/>
        <v>93.086061511499281</v>
      </c>
      <c r="K48" s="61">
        <f t="shared" si="6"/>
        <v>-512</v>
      </c>
      <c r="L48" s="62">
        <f t="shared" si="7"/>
        <v>38.755980861244019</v>
      </c>
      <c r="M48" s="234"/>
      <c r="N48" s="234"/>
      <c r="O48" s="234"/>
    </row>
    <row r="49" spans="1:15" outlineLevel="1" x14ac:dyDescent="0.2">
      <c r="A49" s="56" t="s">
        <v>79</v>
      </c>
      <c r="B49" s="57" t="s">
        <v>80</v>
      </c>
      <c r="C49" s="70">
        <v>3369</v>
      </c>
      <c r="D49" s="70">
        <v>3369.21216</v>
      </c>
      <c r="E49" s="70">
        <v>3369.21216</v>
      </c>
      <c r="F49" s="70">
        <v>14354</v>
      </c>
      <c r="G49" s="59">
        <f t="shared" si="29"/>
        <v>10984.787840000001</v>
      </c>
      <c r="H49" s="60">
        <f t="shared" si="3"/>
        <v>426.03431658040796</v>
      </c>
      <c r="I49" s="59">
        <f t="shared" si="4"/>
        <v>10984.787840000001</v>
      </c>
      <c r="J49" s="60">
        <f t="shared" si="5"/>
        <v>426.03431658040796</v>
      </c>
      <c r="K49" s="61">
        <f t="shared" si="6"/>
        <v>10985</v>
      </c>
      <c r="L49" s="62">
        <f t="shared" si="7"/>
        <v>426.06114574057585</v>
      </c>
      <c r="M49" s="234"/>
      <c r="N49" s="234"/>
      <c r="O49" s="234"/>
    </row>
    <row r="50" spans="1:15" outlineLevel="1" x14ac:dyDescent="0.2">
      <c r="A50" s="56" t="s">
        <v>81</v>
      </c>
      <c r="B50" s="57" t="s">
        <v>82</v>
      </c>
      <c r="C50" s="70"/>
      <c r="D50" s="70">
        <v>0</v>
      </c>
      <c r="E50" s="70">
        <v>0</v>
      </c>
      <c r="F50" s="70">
        <v>0</v>
      </c>
      <c r="G50" s="59">
        <f t="shared" si="29"/>
        <v>0</v>
      </c>
      <c r="H50" s="60" t="str">
        <f t="shared" si="3"/>
        <v>----</v>
      </c>
      <c r="I50" s="59">
        <f t="shared" si="4"/>
        <v>0</v>
      </c>
      <c r="J50" s="60" t="str">
        <f t="shared" si="5"/>
        <v>----</v>
      </c>
      <c r="K50" s="61">
        <f t="shared" si="6"/>
        <v>0</v>
      </c>
      <c r="L50" s="62" t="str">
        <f t="shared" si="7"/>
        <v>----</v>
      </c>
      <c r="M50" s="234"/>
      <c r="N50" s="234"/>
      <c r="O50" s="234"/>
    </row>
    <row r="51" spans="1:15" outlineLevel="1" x14ac:dyDescent="0.2">
      <c r="A51" s="56" t="s">
        <v>83</v>
      </c>
      <c r="B51" s="57" t="s">
        <v>23</v>
      </c>
      <c r="C51" s="70">
        <v>2540</v>
      </c>
      <c r="D51" s="70">
        <v>2409.7365500000001</v>
      </c>
      <c r="E51" s="70">
        <v>2409.7365500000001</v>
      </c>
      <c r="F51" s="70">
        <v>2324</v>
      </c>
      <c r="G51" s="59">
        <f t="shared" si="29"/>
        <v>-85.736550000000079</v>
      </c>
      <c r="H51" s="60">
        <f t="shared" si="3"/>
        <v>96.442077869466686</v>
      </c>
      <c r="I51" s="59">
        <f t="shared" si="4"/>
        <v>-85.736550000000079</v>
      </c>
      <c r="J51" s="60">
        <f t="shared" si="5"/>
        <v>96.442077869466686</v>
      </c>
      <c r="K51" s="61">
        <f t="shared" si="6"/>
        <v>-216</v>
      </c>
      <c r="L51" s="62">
        <f t="shared" si="7"/>
        <v>91.496062992125985</v>
      </c>
      <c r="M51" s="234"/>
      <c r="N51" s="234"/>
      <c r="O51" s="234"/>
    </row>
    <row r="52" spans="1:15" outlineLevel="1" x14ac:dyDescent="0.2">
      <c r="A52" s="49" t="s">
        <v>84</v>
      </c>
      <c r="B52" s="71" t="s">
        <v>85</v>
      </c>
      <c r="C52" s="73">
        <f t="shared" ref="C52:F52" si="33">SUM(C53,C54,C55,C56,C57,C58,C59,C60,C62)</f>
        <v>2890181</v>
      </c>
      <c r="D52" s="73">
        <f t="shared" ref="D52" si="34">SUM(D53,D54,D55,D56,D57,D58,D59,D60,D62)</f>
        <v>2934368.7497906601</v>
      </c>
      <c r="E52" s="73">
        <f t="shared" ref="E52" si="35">SUM(E53,E54,E55,E56,E57,E58,E59,E60,E62)</f>
        <v>2934368.7497906601</v>
      </c>
      <c r="F52" s="73">
        <f t="shared" si="33"/>
        <v>2807798</v>
      </c>
      <c r="G52" s="59">
        <f t="shared" si="29"/>
        <v>-126570.74979066011</v>
      </c>
      <c r="H52" s="60">
        <f t="shared" si="3"/>
        <v>95.686610627935238</v>
      </c>
      <c r="I52" s="59">
        <f t="shared" si="4"/>
        <v>-126570.74979066011</v>
      </c>
      <c r="J52" s="60">
        <f t="shared" si="5"/>
        <v>95.686610627935238</v>
      </c>
      <c r="K52" s="61">
        <f t="shared" si="6"/>
        <v>-82383</v>
      </c>
      <c r="L52" s="62">
        <f t="shared" si="7"/>
        <v>97.149555685266776</v>
      </c>
      <c r="M52" s="286"/>
      <c r="N52" s="286"/>
      <c r="O52" s="236"/>
    </row>
    <row r="53" spans="1:15" outlineLevel="1" x14ac:dyDescent="0.2">
      <c r="A53" s="56" t="s">
        <v>86</v>
      </c>
      <c r="B53" s="57" t="s">
        <v>87</v>
      </c>
      <c r="C53" s="58">
        <f t="shared" ref="C53:D55" si="36">C64+C74</f>
        <v>2384625</v>
      </c>
      <c r="D53" s="58">
        <f t="shared" si="36"/>
        <v>2430155.7748482139</v>
      </c>
      <c r="E53" s="58">
        <f t="shared" ref="E53" si="37">E64+E74</f>
        <v>2430155.7748482139</v>
      </c>
      <c r="F53" s="58">
        <f t="shared" ref="C53:F56" si="38">F64+F74</f>
        <v>2246878</v>
      </c>
      <c r="G53" s="59">
        <f t="shared" si="29"/>
        <v>-183277.77484821388</v>
      </c>
      <c r="H53" s="60">
        <f t="shared" si="3"/>
        <v>92.458188205665067</v>
      </c>
      <c r="I53" s="59">
        <f t="shared" si="4"/>
        <v>-183277.77484821388</v>
      </c>
      <c r="J53" s="60">
        <f t="shared" si="5"/>
        <v>92.458188205665067</v>
      </c>
      <c r="K53" s="61">
        <f t="shared" si="6"/>
        <v>-137747</v>
      </c>
      <c r="L53" s="62">
        <f t="shared" si="7"/>
        <v>94.223536195418561</v>
      </c>
      <c r="M53" s="231"/>
      <c r="N53" s="231"/>
      <c r="O53" s="231"/>
    </row>
    <row r="54" spans="1:15" outlineLevel="1" x14ac:dyDescent="0.2">
      <c r="A54" s="56" t="s">
        <v>88</v>
      </c>
      <c r="B54" s="57" t="s">
        <v>89</v>
      </c>
      <c r="C54" s="58">
        <f t="shared" si="36"/>
        <v>221752</v>
      </c>
      <c r="D54" s="58">
        <f t="shared" si="36"/>
        <v>221346.10566999996</v>
      </c>
      <c r="E54" s="58">
        <f t="shared" ref="E54" si="39">E65+E75</f>
        <v>221346.10566999996</v>
      </c>
      <c r="F54" s="58">
        <f t="shared" si="38"/>
        <v>219190</v>
      </c>
      <c r="G54" s="59">
        <f t="shared" si="29"/>
        <v>-2156.1056699999608</v>
      </c>
      <c r="H54" s="60">
        <f t="shared" si="3"/>
        <v>99.025912083036843</v>
      </c>
      <c r="I54" s="59">
        <f t="shared" si="4"/>
        <v>-2156.1056699999608</v>
      </c>
      <c r="J54" s="60">
        <f t="shared" si="5"/>
        <v>99.025912083036843</v>
      </c>
      <c r="K54" s="61">
        <f t="shared" si="6"/>
        <v>-2562</v>
      </c>
      <c r="L54" s="62">
        <f t="shared" si="7"/>
        <v>98.844655290594901</v>
      </c>
      <c r="M54" s="231"/>
      <c r="N54" s="231"/>
      <c r="O54" s="231"/>
    </row>
    <row r="55" spans="1:15" outlineLevel="1" x14ac:dyDescent="0.2">
      <c r="A55" s="56" t="s">
        <v>90</v>
      </c>
      <c r="B55" s="57" t="s">
        <v>91</v>
      </c>
      <c r="C55" s="58">
        <f t="shared" si="36"/>
        <v>23594</v>
      </c>
      <c r="D55" s="58">
        <f t="shared" si="36"/>
        <v>16105.623015112631</v>
      </c>
      <c r="E55" s="58">
        <f t="shared" ref="E55" si="40">E66+E76</f>
        <v>16105.623015112631</v>
      </c>
      <c r="F55" s="58">
        <f>F66+F76</f>
        <v>14841</v>
      </c>
      <c r="G55" s="59">
        <f t="shared" si="29"/>
        <v>-1264.623015112631</v>
      </c>
      <c r="H55" s="60">
        <f t="shared" si="3"/>
        <v>92.147941039437114</v>
      </c>
      <c r="I55" s="59">
        <f t="shared" si="4"/>
        <v>-1264.623015112631</v>
      </c>
      <c r="J55" s="60">
        <f t="shared" si="5"/>
        <v>92.147941039437114</v>
      </c>
      <c r="K55" s="61">
        <f t="shared" si="6"/>
        <v>-8753</v>
      </c>
      <c r="L55" s="62">
        <f t="shared" si="7"/>
        <v>62.901585148766635</v>
      </c>
      <c r="M55" s="231"/>
      <c r="N55" s="231"/>
      <c r="O55" s="231"/>
    </row>
    <row r="56" spans="1:15" outlineLevel="1" x14ac:dyDescent="0.2">
      <c r="A56" s="56" t="s">
        <v>92</v>
      </c>
      <c r="B56" s="57" t="s">
        <v>93</v>
      </c>
      <c r="C56" s="58">
        <f t="shared" si="38"/>
        <v>492</v>
      </c>
      <c r="D56" s="58">
        <f>D67+D77</f>
        <v>0</v>
      </c>
      <c r="E56" s="58">
        <f>E67+E77</f>
        <v>0</v>
      </c>
      <c r="F56" s="58">
        <f>F67+F77</f>
        <v>0</v>
      </c>
      <c r="G56" s="59">
        <f t="shared" si="29"/>
        <v>0</v>
      </c>
      <c r="H56" s="60" t="str">
        <f t="shared" si="3"/>
        <v>----</v>
      </c>
      <c r="I56" s="59">
        <f t="shared" si="4"/>
        <v>0</v>
      </c>
      <c r="J56" s="60" t="str">
        <f t="shared" si="5"/>
        <v>----</v>
      </c>
      <c r="K56" s="61">
        <f t="shared" si="6"/>
        <v>-492</v>
      </c>
      <c r="L56" s="62">
        <f t="shared" si="7"/>
        <v>0</v>
      </c>
      <c r="M56" s="231"/>
      <c r="N56" s="231"/>
      <c r="O56" s="231"/>
    </row>
    <row r="57" spans="1:15" outlineLevel="1" x14ac:dyDescent="0.2">
      <c r="A57" s="56" t="s">
        <v>94</v>
      </c>
      <c r="B57" s="57" t="s">
        <v>95</v>
      </c>
      <c r="C57" s="58">
        <f>C68</f>
        <v>1862</v>
      </c>
      <c r="D57" s="58">
        <f>D68+D78</f>
        <v>9768.3248499999991</v>
      </c>
      <c r="E57" s="58">
        <f>E68+E78</f>
        <v>9768.3248499999991</v>
      </c>
      <c r="F57" s="58">
        <f>F68</f>
        <v>1477</v>
      </c>
      <c r="G57" s="59">
        <f t="shared" si="29"/>
        <v>-8291.3248499999991</v>
      </c>
      <c r="H57" s="60">
        <f t="shared" si="3"/>
        <v>15.120299771766907</v>
      </c>
      <c r="I57" s="59">
        <f t="shared" si="4"/>
        <v>-8291.3248499999991</v>
      </c>
      <c r="J57" s="60">
        <f t="shared" si="5"/>
        <v>15.120299771766907</v>
      </c>
      <c r="K57" s="61">
        <f t="shared" si="6"/>
        <v>-385</v>
      </c>
      <c r="L57" s="62">
        <f t="shared" si="7"/>
        <v>79.323308270676691</v>
      </c>
      <c r="M57" s="231"/>
      <c r="N57" s="231"/>
      <c r="O57" s="231"/>
    </row>
    <row r="58" spans="1:15" outlineLevel="1" x14ac:dyDescent="0.2">
      <c r="A58" s="56" t="s">
        <v>96</v>
      </c>
      <c r="B58" s="78" t="s">
        <v>97</v>
      </c>
      <c r="C58" s="58">
        <f t="shared" ref="C58" si="41">C69+C78</f>
        <v>0</v>
      </c>
      <c r="D58" s="58">
        <f>D69+D78</f>
        <v>0</v>
      </c>
      <c r="E58" s="58">
        <f>E69+E78</f>
        <v>0</v>
      </c>
      <c r="F58" s="58">
        <f>F69</f>
        <v>0</v>
      </c>
      <c r="G58" s="59">
        <f t="shared" si="29"/>
        <v>0</v>
      </c>
      <c r="H58" s="60" t="str">
        <f t="shared" si="3"/>
        <v>----</v>
      </c>
      <c r="I58" s="59">
        <f t="shared" si="4"/>
        <v>0</v>
      </c>
      <c r="J58" s="60" t="str">
        <f t="shared" si="5"/>
        <v>----</v>
      </c>
      <c r="K58" s="61">
        <f t="shared" si="6"/>
        <v>0</v>
      </c>
      <c r="L58" s="62" t="str">
        <f t="shared" si="7"/>
        <v>----</v>
      </c>
      <c r="M58" s="231"/>
      <c r="N58" s="231"/>
      <c r="O58" s="231"/>
    </row>
    <row r="59" spans="1:15" outlineLevel="1" x14ac:dyDescent="0.2">
      <c r="A59" s="56" t="s">
        <v>98</v>
      </c>
      <c r="B59" s="57" t="s">
        <v>99</v>
      </c>
      <c r="C59" s="58">
        <f>C70</f>
        <v>89381</v>
      </c>
      <c r="D59" s="58">
        <f>D70</f>
        <v>89264.689314999996</v>
      </c>
      <c r="E59" s="58">
        <f>E70</f>
        <v>89264.689314999996</v>
      </c>
      <c r="F59" s="58">
        <f>F70</f>
        <v>81935</v>
      </c>
      <c r="G59" s="59">
        <f t="shared" si="29"/>
        <v>-7329.689314999996</v>
      </c>
      <c r="H59" s="60">
        <f t="shared" si="3"/>
        <v>91.788814399908162</v>
      </c>
      <c r="I59" s="59">
        <f t="shared" si="4"/>
        <v>-7329.689314999996</v>
      </c>
      <c r="J59" s="60">
        <f t="shared" si="5"/>
        <v>91.788814399908162</v>
      </c>
      <c r="K59" s="61">
        <f t="shared" si="6"/>
        <v>-7446</v>
      </c>
      <c r="L59" s="62">
        <f t="shared" si="7"/>
        <v>91.669370447858043</v>
      </c>
      <c r="M59" s="231"/>
      <c r="N59" s="231"/>
      <c r="O59" s="231"/>
    </row>
    <row r="60" spans="1:15" outlineLevel="1" x14ac:dyDescent="0.2">
      <c r="A60" s="56" t="s">
        <v>100</v>
      </c>
      <c r="B60" s="57" t="s">
        <v>101</v>
      </c>
      <c r="C60" s="58">
        <f t="shared" ref="C60:F61" si="42">C71+C79</f>
        <v>168475</v>
      </c>
      <c r="D60" s="58">
        <f t="shared" ref="D60" si="43">D71+D79</f>
        <v>167728.23209233332</v>
      </c>
      <c r="E60" s="58">
        <f t="shared" ref="E60" si="44">E71+E79</f>
        <v>167728.23209233332</v>
      </c>
      <c r="F60" s="58">
        <f t="shared" si="42"/>
        <v>243477</v>
      </c>
      <c r="G60" s="59">
        <f t="shared" si="29"/>
        <v>75748.767907666683</v>
      </c>
      <c r="H60" s="60">
        <f t="shared" si="3"/>
        <v>145.16160873022704</v>
      </c>
      <c r="I60" s="59">
        <f t="shared" si="4"/>
        <v>75748.767907666683</v>
      </c>
      <c r="J60" s="60">
        <f t="shared" si="5"/>
        <v>145.16160873022704</v>
      </c>
      <c r="K60" s="61">
        <f t="shared" si="6"/>
        <v>75002</v>
      </c>
      <c r="L60" s="62">
        <f t="shared" si="7"/>
        <v>144.51817777118268</v>
      </c>
      <c r="M60" s="231"/>
      <c r="N60" s="231"/>
      <c r="O60" s="231"/>
    </row>
    <row r="61" spans="1:15" outlineLevel="1" x14ac:dyDescent="0.2">
      <c r="A61" s="56" t="s">
        <v>102</v>
      </c>
      <c r="B61" s="74" t="s">
        <v>103</v>
      </c>
      <c r="C61" s="66">
        <f t="shared" si="42"/>
        <v>31736</v>
      </c>
      <c r="D61" s="66">
        <f t="shared" ref="D61" si="45">D72+D80</f>
        <v>35870</v>
      </c>
      <c r="E61" s="66">
        <f t="shared" ref="E61" si="46">E72+E80</f>
        <v>35870</v>
      </c>
      <c r="F61" s="66">
        <f t="shared" si="42"/>
        <v>28429</v>
      </c>
      <c r="G61" s="59">
        <f t="shared" si="29"/>
        <v>-7441</v>
      </c>
      <c r="H61" s="60">
        <f t="shared" si="3"/>
        <v>79.255645386116541</v>
      </c>
      <c r="I61" s="59">
        <f t="shared" si="4"/>
        <v>-7441</v>
      </c>
      <c r="J61" s="60">
        <f t="shared" si="5"/>
        <v>79.255645386116541</v>
      </c>
      <c r="K61" s="61">
        <f t="shared" si="6"/>
        <v>-3307</v>
      </c>
      <c r="L61" s="62">
        <f t="shared" si="7"/>
        <v>89.579657171666256</v>
      </c>
      <c r="M61" s="233"/>
      <c r="N61" s="233"/>
      <c r="O61" s="233"/>
    </row>
    <row r="62" spans="1:15" ht="28.5" outlineLevel="1" x14ac:dyDescent="0.2">
      <c r="A62" s="56" t="s">
        <v>104</v>
      </c>
      <c r="B62" s="78" t="s">
        <v>105</v>
      </c>
      <c r="C62" s="58"/>
      <c r="D62" s="58"/>
      <c r="E62" s="58"/>
      <c r="F62" s="58"/>
      <c r="G62" s="59">
        <f t="shared" si="29"/>
        <v>0</v>
      </c>
      <c r="H62" s="60" t="str">
        <f t="shared" si="3"/>
        <v>----</v>
      </c>
      <c r="I62" s="59">
        <f t="shared" si="4"/>
        <v>0</v>
      </c>
      <c r="J62" s="60" t="str">
        <f t="shared" si="5"/>
        <v>----</v>
      </c>
      <c r="K62" s="61">
        <f t="shared" si="6"/>
        <v>0</v>
      </c>
      <c r="L62" s="62" t="str">
        <f t="shared" si="7"/>
        <v>----</v>
      </c>
      <c r="M62" s="231"/>
      <c r="N62" s="231"/>
      <c r="O62" s="231"/>
    </row>
    <row r="63" spans="1:15" outlineLevel="1" x14ac:dyDescent="0.2">
      <c r="A63" s="56" t="s">
        <v>106</v>
      </c>
      <c r="B63" s="57" t="s">
        <v>107</v>
      </c>
      <c r="C63" s="58">
        <f>SUM(C64,C65,C66,C67,C68,C69,C70,C71)</f>
        <v>2420215</v>
      </c>
      <c r="D63" s="58">
        <f t="shared" ref="D63" si="47">SUM(D64,D65,D66,D67,D68,D69,D70,D71)</f>
        <v>2457207.7545420402</v>
      </c>
      <c r="E63" s="58">
        <f t="shared" ref="E63" si="48">SUM(E64,E65,E66,E67,E68,E69,E70,E71)</f>
        <v>2457207.7545420402</v>
      </c>
      <c r="F63" s="58">
        <f t="shared" ref="F63" si="49">SUM(F64,F65,F66,F67,F68,F69,F70,F71)</f>
        <v>2376180</v>
      </c>
      <c r="G63" s="59">
        <f t="shared" si="29"/>
        <v>-81027.754542040173</v>
      </c>
      <c r="H63" s="60">
        <f t="shared" si="3"/>
        <v>96.702445920892771</v>
      </c>
      <c r="I63" s="59">
        <f t="shared" si="4"/>
        <v>-81027.754542040173</v>
      </c>
      <c r="J63" s="60">
        <f t="shared" si="5"/>
        <v>96.702445920892771</v>
      </c>
      <c r="K63" s="61">
        <f t="shared" si="6"/>
        <v>-44035</v>
      </c>
      <c r="L63" s="62">
        <f t="shared" si="7"/>
        <v>98.180533547639357</v>
      </c>
      <c r="M63" s="231"/>
      <c r="N63" s="231"/>
      <c r="O63" s="231"/>
    </row>
    <row r="64" spans="1:15" outlineLevel="1" x14ac:dyDescent="0.2">
      <c r="A64" s="63"/>
      <c r="B64" s="64" t="s">
        <v>108</v>
      </c>
      <c r="C64" s="65">
        <v>1958836</v>
      </c>
      <c r="D64" s="65">
        <v>1996151.9272861828</v>
      </c>
      <c r="E64" s="65">
        <v>1996151.9272861828</v>
      </c>
      <c r="F64" s="65">
        <v>1855020</v>
      </c>
      <c r="G64" s="59">
        <f t="shared" si="29"/>
        <v>-141131.92728618276</v>
      </c>
      <c r="H64" s="60">
        <f t="shared" si="3"/>
        <v>92.929800314445259</v>
      </c>
      <c r="I64" s="59">
        <f t="shared" si="4"/>
        <v>-141131.92728618276</v>
      </c>
      <c r="J64" s="60">
        <f t="shared" si="5"/>
        <v>92.929800314445259</v>
      </c>
      <c r="K64" s="61">
        <f t="shared" si="6"/>
        <v>-103816</v>
      </c>
      <c r="L64" s="62">
        <f t="shared" si="7"/>
        <v>94.700117825075708</v>
      </c>
      <c r="M64" s="232"/>
      <c r="N64" s="232"/>
      <c r="O64" s="232"/>
    </row>
    <row r="65" spans="1:15" outlineLevel="1" x14ac:dyDescent="0.2">
      <c r="A65" s="63"/>
      <c r="B65" s="64" t="s">
        <v>109</v>
      </c>
      <c r="C65" s="65">
        <v>217681</v>
      </c>
      <c r="D65" s="65">
        <v>217223.49903999997</v>
      </c>
      <c r="E65" s="65">
        <v>217223.49903999997</v>
      </c>
      <c r="F65" s="65">
        <v>215547</v>
      </c>
      <c r="G65" s="59">
        <f t="shared" si="29"/>
        <v>-1676.499039999966</v>
      </c>
      <c r="H65" s="60">
        <f t="shared" si="3"/>
        <v>99.228214697116513</v>
      </c>
      <c r="I65" s="59">
        <f t="shared" si="4"/>
        <v>-1676.499039999966</v>
      </c>
      <c r="J65" s="60">
        <f t="shared" si="5"/>
        <v>99.228214697116513</v>
      </c>
      <c r="K65" s="61">
        <f t="shared" si="6"/>
        <v>-2134</v>
      </c>
      <c r="L65" s="62">
        <f t="shared" si="7"/>
        <v>99.01966639256527</v>
      </c>
      <c r="M65" s="232"/>
      <c r="N65" s="232"/>
      <c r="O65" s="232"/>
    </row>
    <row r="66" spans="1:15" outlineLevel="1" x14ac:dyDescent="0.2">
      <c r="A66" s="63"/>
      <c r="B66" s="64" t="s">
        <v>110</v>
      </c>
      <c r="C66" s="65">
        <v>20587</v>
      </c>
      <c r="D66" s="65">
        <v>14170.449148524001</v>
      </c>
      <c r="E66" s="65">
        <v>14170.449148524001</v>
      </c>
      <c r="F66" s="65">
        <v>12057</v>
      </c>
      <c r="G66" s="59">
        <f t="shared" si="29"/>
        <v>-2113.4491485240014</v>
      </c>
      <c r="H66" s="60">
        <f t="shared" si="3"/>
        <v>85.085517569892005</v>
      </c>
      <c r="I66" s="59">
        <f t="shared" si="4"/>
        <v>-2113.4491485240014</v>
      </c>
      <c r="J66" s="60">
        <f t="shared" si="5"/>
        <v>85.085517569892005</v>
      </c>
      <c r="K66" s="61">
        <f t="shared" si="6"/>
        <v>-8530</v>
      </c>
      <c r="L66" s="62">
        <f t="shared" si="7"/>
        <v>58.566085393695055</v>
      </c>
      <c r="M66" s="232"/>
      <c r="N66" s="232"/>
      <c r="O66" s="232"/>
    </row>
    <row r="67" spans="1:15" outlineLevel="1" x14ac:dyDescent="0.2">
      <c r="A67" s="63"/>
      <c r="B67" s="64" t="s">
        <v>111</v>
      </c>
      <c r="C67" s="65">
        <v>492</v>
      </c>
      <c r="D67" s="65">
        <v>0</v>
      </c>
      <c r="E67" s="65">
        <v>0</v>
      </c>
      <c r="F67" s="65">
        <v>0</v>
      </c>
      <c r="G67" s="59">
        <f t="shared" si="29"/>
        <v>0</v>
      </c>
      <c r="H67" s="60" t="str">
        <f t="shared" si="3"/>
        <v>----</v>
      </c>
      <c r="I67" s="59">
        <f t="shared" si="4"/>
        <v>0</v>
      </c>
      <c r="J67" s="60" t="str">
        <f t="shared" si="5"/>
        <v>----</v>
      </c>
      <c r="K67" s="61">
        <f t="shared" si="6"/>
        <v>-492</v>
      </c>
      <c r="L67" s="62">
        <f t="shared" si="7"/>
        <v>0</v>
      </c>
      <c r="M67" s="232"/>
      <c r="N67" s="232"/>
      <c r="O67" s="232"/>
    </row>
    <row r="68" spans="1:15" outlineLevel="1" x14ac:dyDescent="0.2">
      <c r="A68" s="63"/>
      <c r="B68" s="64" t="s">
        <v>112</v>
      </c>
      <c r="C68" s="65">
        <v>1862</v>
      </c>
      <c r="D68" s="65">
        <v>9768.3248499999991</v>
      </c>
      <c r="E68" s="65">
        <v>9768.3248499999991</v>
      </c>
      <c r="F68" s="65">
        <v>1477</v>
      </c>
      <c r="G68" s="59">
        <f t="shared" si="29"/>
        <v>-8291.3248499999991</v>
      </c>
      <c r="H68" s="60">
        <f t="shared" si="3"/>
        <v>15.120299771766907</v>
      </c>
      <c r="I68" s="59">
        <f t="shared" si="4"/>
        <v>-8291.3248499999991</v>
      </c>
      <c r="J68" s="60">
        <f t="shared" si="5"/>
        <v>15.120299771766907</v>
      </c>
      <c r="K68" s="61">
        <f t="shared" si="6"/>
        <v>-385</v>
      </c>
      <c r="L68" s="62">
        <f t="shared" si="7"/>
        <v>79.323308270676691</v>
      </c>
      <c r="M68" s="232"/>
      <c r="N68" s="232"/>
      <c r="O68" s="232"/>
    </row>
    <row r="69" spans="1:15" outlineLevel="1" x14ac:dyDescent="0.2">
      <c r="A69" s="79"/>
      <c r="B69" s="80" t="s">
        <v>113</v>
      </c>
      <c r="C69" s="65"/>
      <c r="D69" s="65">
        <v>0</v>
      </c>
      <c r="E69" s="65">
        <v>0</v>
      </c>
      <c r="F69" s="65">
        <v>0</v>
      </c>
      <c r="G69" s="59">
        <f t="shared" si="29"/>
        <v>0</v>
      </c>
      <c r="H69" s="60" t="str">
        <f t="shared" si="3"/>
        <v>----</v>
      </c>
      <c r="I69" s="59">
        <f t="shared" si="4"/>
        <v>0</v>
      </c>
      <c r="J69" s="60" t="str">
        <f t="shared" si="5"/>
        <v>----</v>
      </c>
      <c r="K69" s="61">
        <f t="shared" si="6"/>
        <v>0</v>
      </c>
      <c r="L69" s="62" t="str">
        <f t="shared" si="7"/>
        <v>----</v>
      </c>
      <c r="M69" s="232"/>
      <c r="N69" s="232"/>
      <c r="O69" s="232"/>
    </row>
    <row r="70" spans="1:15" outlineLevel="1" x14ac:dyDescent="0.2">
      <c r="A70" s="79"/>
      <c r="B70" s="80" t="s">
        <v>114</v>
      </c>
      <c r="C70" s="65">
        <v>89381</v>
      </c>
      <c r="D70" s="65">
        <v>89264.689314999996</v>
      </c>
      <c r="E70" s="65">
        <v>89264.689314999996</v>
      </c>
      <c r="F70" s="65">
        <v>81935</v>
      </c>
      <c r="G70" s="59">
        <f t="shared" si="29"/>
        <v>-7329.689314999996</v>
      </c>
      <c r="H70" s="60">
        <f t="shared" si="3"/>
        <v>91.788814399908162</v>
      </c>
      <c r="I70" s="59">
        <f t="shared" si="4"/>
        <v>-7329.689314999996</v>
      </c>
      <c r="J70" s="60">
        <f t="shared" si="5"/>
        <v>91.788814399908162</v>
      </c>
      <c r="K70" s="61">
        <f t="shared" si="6"/>
        <v>-7446</v>
      </c>
      <c r="L70" s="62">
        <f t="shared" si="7"/>
        <v>91.669370447858043</v>
      </c>
      <c r="M70" s="232"/>
      <c r="N70" s="232"/>
      <c r="O70" s="232"/>
    </row>
    <row r="71" spans="1:15" outlineLevel="1" x14ac:dyDescent="0.2">
      <c r="A71" s="63"/>
      <c r="B71" s="64" t="s">
        <v>115</v>
      </c>
      <c r="C71" s="65">
        <v>131376</v>
      </c>
      <c r="D71" s="65">
        <v>130628.86490233333</v>
      </c>
      <c r="E71" s="65">
        <v>130628.86490233333</v>
      </c>
      <c r="F71" s="65">
        <v>210144</v>
      </c>
      <c r="G71" s="59">
        <f t="shared" si="29"/>
        <v>79515.135097666673</v>
      </c>
      <c r="H71" s="60">
        <f t="shared" si="3"/>
        <v>160.87102965881039</v>
      </c>
      <c r="I71" s="59">
        <f t="shared" si="4"/>
        <v>79515.135097666673</v>
      </c>
      <c r="J71" s="60">
        <f t="shared" si="5"/>
        <v>160.87102965881039</v>
      </c>
      <c r="K71" s="61">
        <f t="shared" si="6"/>
        <v>78768</v>
      </c>
      <c r="L71" s="62">
        <f t="shared" si="7"/>
        <v>159.95615637559371</v>
      </c>
      <c r="M71" s="232"/>
      <c r="N71" s="232"/>
      <c r="O71" s="232"/>
    </row>
    <row r="72" spans="1:15" outlineLevel="1" x14ac:dyDescent="0.2">
      <c r="A72" s="75"/>
      <c r="B72" s="68" t="s">
        <v>116</v>
      </c>
      <c r="C72" s="65">
        <v>25027</v>
      </c>
      <c r="D72" s="65">
        <v>28967</v>
      </c>
      <c r="E72" s="65">
        <v>28967</v>
      </c>
      <c r="F72" s="65">
        <v>22162</v>
      </c>
      <c r="G72" s="59">
        <f t="shared" si="29"/>
        <v>-6805</v>
      </c>
      <c r="H72" s="60">
        <f t="shared" si="3"/>
        <v>76.507750198501739</v>
      </c>
      <c r="I72" s="59">
        <f t="shared" si="4"/>
        <v>-6805</v>
      </c>
      <c r="J72" s="60">
        <f t="shared" si="5"/>
        <v>76.507750198501739</v>
      </c>
      <c r="K72" s="61">
        <f t="shared" si="6"/>
        <v>-2865</v>
      </c>
      <c r="L72" s="62">
        <f t="shared" si="7"/>
        <v>88.552363447476722</v>
      </c>
      <c r="M72" s="232"/>
      <c r="N72" s="232"/>
      <c r="O72" s="232"/>
    </row>
    <row r="73" spans="1:15" outlineLevel="1" x14ac:dyDescent="0.2">
      <c r="A73" s="56" t="s">
        <v>117</v>
      </c>
      <c r="B73" s="57" t="s">
        <v>118</v>
      </c>
      <c r="C73" s="58">
        <f t="shared" ref="C73:F73" si="50">SUM(C74,C75,C76,C77,C78,C79,C81)</f>
        <v>469966</v>
      </c>
      <c r="D73" s="58">
        <f t="shared" ref="D73" si="51">SUM(D74,D75,D76,D77,D78,D79,D81)</f>
        <v>477160.9952486197</v>
      </c>
      <c r="E73" s="58">
        <f t="shared" ref="E73" si="52">SUM(E74,E75,E76,E77,E78,E79,E81)</f>
        <v>477160.9952486197</v>
      </c>
      <c r="F73" s="58">
        <f t="shared" si="50"/>
        <v>431618</v>
      </c>
      <c r="G73" s="59">
        <f t="shared" si="29"/>
        <v>-45542.9952486197</v>
      </c>
      <c r="H73" s="60">
        <f t="shared" si="3"/>
        <v>90.455423703504934</v>
      </c>
      <c r="I73" s="59">
        <f t="shared" si="4"/>
        <v>-45542.9952486197</v>
      </c>
      <c r="J73" s="60">
        <f t="shared" si="5"/>
        <v>90.455423703504934</v>
      </c>
      <c r="K73" s="61">
        <f t="shared" si="6"/>
        <v>-38348</v>
      </c>
      <c r="L73" s="62">
        <f t="shared" si="7"/>
        <v>91.840260784822732</v>
      </c>
      <c r="M73" s="231"/>
      <c r="N73" s="231"/>
      <c r="O73" s="231"/>
    </row>
    <row r="74" spans="1:15" ht="28.5" outlineLevel="1" x14ac:dyDescent="0.2">
      <c r="A74" s="63"/>
      <c r="B74" s="64" t="s">
        <v>119</v>
      </c>
      <c r="C74" s="65">
        <v>425789</v>
      </c>
      <c r="D74" s="65">
        <v>434003.84756203112</v>
      </c>
      <c r="E74" s="65">
        <v>434003.84756203112</v>
      </c>
      <c r="F74" s="65">
        <v>391858</v>
      </c>
      <c r="G74" s="59">
        <f t="shared" si="29"/>
        <v>-42145.847562031122</v>
      </c>
      <c r="H74" s="60">
        <f t="shared" si="3"/>
        <v>90.289061306995137</v>
      </c>
      <c r="I74" s="59">
        <f t="shared" si="4"/>
        <v>-42145.847562031122</v>
      </c>
      <c r="J74" s="60">
        <f t="shared" si="5"/>
        <v>90.289061306995137</v>
      </c>
      <c r="K74" s="61">
        <f t="shared" si="6"/>
        <v>-33931</v>
      </c>
      <c r="L74" s="62">
        <f t="shared" si="7"/>
        <v>92.031029453555632</v>
      </c>
      <c r="M74" s="232"/>
      <c r="N74" s="232"/>
      <c r="O74" s="232"/>
    </row>
    <row r="75" spans="1:15" outlineLevel="1" x14ac:dyDescent="0.2">
      <c r="A75" s="63"/>
      <c r="B75" s="64" t="s">
        <v>109</v>
      </c>
      <c r="C75" s="65">
        <v>4071</v>
      </c>
      <c r="D75" s="65">
        <v>4122.6066300000002</v>
      </c>
      <c r="E75" s="65">
        <v>4122.6066300000002</v>
      </c>
      <c r="F75" s="65">
        <v>3643</v>
      </c>
      <c r="G75" s="59">
        <f t="shared" si="29"/>
        <v>-479.60663000000022</v>
      </c>
      <c r="H75" s="60">
        <f t="shared" si="3"/>
        <v>88.366422677586385</v>
      </c>
      <c r="I75" s="59">
        <f t="shared" si="4"/>
        <v>-479.60663000000022</v>
      </c>
      <c r="J75" s="60">
        <f t="shared" si="5"/>
        <v>88.366422677586385</v>
      </c>
      <c r="K75" s="61">
        <f t="shared" si="6"/>
        <v>-428</v>
      </c>
      <c r="L75" s="62">
        <f t="shared" si="7"/>
        <v>89.486612625890444</v>
      </c>
      <c r="M75" s="232"/>
      <c r="N75" s="232"/>
      <c r="O75" s="232"/>
    </row>
    <row r="76" spans="1:15" outlineLevel="1" x14ac:dyDescent="0.2">
      <c r="A76" s="63"/>
      <c r="B76" s="64" t="s">
        <v>110</v>
      </c>
      <c r="C76" s="65">
        <v>3007</v>
      </c>
      <c r="D76" s="65">
        <v>1935.1738665886292</v>
      </c>
      <c r="E76" s="65">
        <v>1935.1738665886292</v>
      </c>
      <c r="F76" s="65">
        <v>2784</v>
      </c>
      <c r="G76" s="59">
        <f t="shared" ref="G76:G107" si="53">F76-D76</f>
        <v>848.82613341137085</v>
      </c>
      <c r="H76" s="60">
        <f t="shared" ref="H76:H139" si="54">IF(D76=0,"----",F76/D76*100)</f>
        <v>143.86304238945215</v>
      </c>
      <c r="I76" s="59">
        <f t="shared" ref="I76:I139" si="55">F76-E76</f>
        <v>848.82613341137085</v>
      </c>
      <c r="J76" s="60">
        <f t="shared" ref="J76:J139" si="56">IF(E76=0,"----",F76/E76*100)</f>
        <v>143.86304238945215</v>
      </c>
      <c r="K76" s="61">
        <f t="shared" ref="K76:K139" si="57">F76-C76</f>
        <v>-223</v>
      </c>
      <c r="L76" s="62">
        <f t="shared" ref="L76:L139" si="58">IF(C76=0,"----",F76/C76*100)</f>
        <v>92.583970734951777</v>
      </c>
      <c r="M76" s="232"/>
      <c r="N76" s="232"/>
      <c r="O76" s="232"/>
    </row>
    <row r="77" spans="1:15" outlineLevel="1" x14ac:dyDescent="0.2">
      <c r="A77" s="63"/>
      <c r="B77" s="64" t="s">
        <v>111</v>
      </c>
      <c r="C77" s="65"/>
      <c r="D77" s="65">
        <v>0</v>
      </c>
      <c r="E77" s="65">
        <v>0</v>
      </c>
      <c r="F77" s="65">
        <v>0</v>
      </c>
      <c r="G77" s="59">
        <f t="shared" si="53"/>
        <v>0</v>
      </c>
      <c r="H77" s="60" t="str">
        <f t="shared" si="54"/>
        <v>----</v>
      </c>
      <c r="I77" s="59">
        <f t="shared" si="55"/>
        <v>0</v>
      </c>
      <c r="J77" s="60" t="str">
        <f t="shared" si="56"/>
        <v>----</v>
      </c>
      <c r="K77" s="61">
        <f t="shared" si="57"/>
        <v>0</v>
      </c>
      <c r="L77" s="62" t="str">
        <f t="shared" si="58"/>
        <v>----</v>
      </c>
      <c r="M77" s="232"/>
      <c r="N77" s="232"/>
      <c r="O77" s="232"/>
    </row>
    <row r="78" spans="1:15" outlineLevel="1" x14ac:dyDescent="0.2">
      <c r="A78" s="79"/>
      <c r="B78" s="80" t="s">
        <v>113</v>
      </c>
      <c r="C78" s="65"/>
      <c r="D78" s="65">
        <v>0</v>
      </c>
      <c r="E78" s="65">
        <v>0</v>
      </c>
      <c r="F78" s="65">
        <v>0</v>
      </c>
      <c r="G78" s="59">
        <f t="shared" si="53"/>
        <v>0</v>
      </c>
      <c r="H78" s="60" t="str">
        <f t="shared" si="54"/>
        <v>----</v>
      </c>
      <c r="I78" s="59">
        <f t="shared" si="55"/>
        <v>0</v>
      </c>
      <c r="J78" s="60" t="str">
        <f t="shared" si="56"/>
        <v>----</v>
      </c>
      <c r="K78" s="61">
        <f t="shared" si="57"/>
        <v>0</v>
      </c>
      <c r="L78" s="62" t="str">
        <f t="shared" si="58"/>
        <v>----</v>
      </c>
      <c r="M78" s="232"/>
      <c r="N78" s="232"/>
      <c r="O78" s="232"/>
    </row>
    <row r="79" spans="1:15" outlineLevel="1" x14ac:dyDescent="0.2">
      <c r="A79" s="63"/>
      <c r="B79" s="64" t="s">
        <v>115</v>
      </c>
      <c r="C79" s="65">
        <v>37099</v>
      </c>
      <c r="D79" s="65">
        <v>37099.36718999999</v>
      </c>
      <c r="E79" s="65">
        <v>37099.36718999999</v>
      </c>
      <c r="F79" s="65">
        <v>33333</v>
      </c>
      <c r="G79" s="59">
        <f t="shared" si="53"/>
        <v>-3766.3671899999899</v>
      </c>
      <c r="H79" s="60">
        <f t="shared" si="54"/>
        <v>89.847893710124509</v>
      </c>
      <c r="I79" s="59">
        <f t="shared" si="55"/>
        <v>-3766.3671899999899</v>
      </c>
      <c r="J79" s="60">
        <f t="shared" si="56"/>
        <v>89.847893710124509</v>
      </c>
      <c r="K79" s="61">
        <f t="shared" si="57"/>
        <v>-3766</v>
      </c>
      <c r="L79" s="62">
        <f t="shared" si="58"/>
        <v>89.848782986064307</v>
      </c>
      <c r="M79" s="232"/>
      <c r="N79" s="232"/>
      <c r="O79" s="232"/>
    </row>
    <row r="80" spans="1:15" outlineLevel="1" x14ac:dyDescent="0.2">
      <c r="A80" s="75"/>
      <c r="B80" s="68" t="s">
        <v>116</v>
      </c>
      <c r="C80" s="65">
        <v>6709</v>
      </c>
      <c r="D80" s="65">
        <v>6903</v>
      </c>
      <c r="E80" s="65">
        <v>6903</v>
      </c>
      <c r="F80" s="65">
        <v>6267</v>
      </c>
      <c r="G80" s="59">
        <f t="shared" si="53"/>
        <v>-636</v>
      </c>
      <c r="H80" s="60">
        <f t="shared" si="54"/>
        <v>90.78661451542807</v>
      </c>
      <c r="I80" s="59">
        <f t="shared" si="55"/>
        <v>-636</v>
      </c>
      <c r="J80" s="60">
        <f t="shared" si="56"/>
        <v>90.78661451542807</v>
      </c>
      <c r="K80" s="61">
        <f t="shared" si="57"/>
        <v>-442</v>
      </c>
      <c r="L80" s="62">
        <f t="shared" si="58"/>
        <v>93.411834848710683</v>
      </c>
      <c r="M80" s="232"/>
      <c r="N80" s="232"/>
      <c r="O80" s="232"/>
    </row>
    <row r="81" spans="1:15" ht="28.5" outlineLevel="1" x14ac:dyDescent="0.2">
      <c r="A81" s="63"/>
      <c r="B81" s="80" t="s">
        <v>120</v>
      </c>
      <c r="C81" s="65"/>
      <c r="D81" s="65"/>
      <c r="E81" s="65"/>
      <c r="F81" s="65"/>
      <c r="G81" s="59">
        <f t="shared" si="53"/>
        <v>0</v>
      </c>
      <c r="H81" s="60" t="str">
        <f t="shared" si="54"/>
        <v>----</v>
      </c>
      <c r="I81" s="59">
        <f t="shared" si="55"/>
        <v>0</v>
      </c>
      <c r="J81" s="60" t="str">
        <f t="shared" si="56"/>
        <v>----</v>
      </c>
      <c r="K81" s="61">
        <f t="shared" si="57"/>
        <v>0</v>
      </c>
      <c r="L81" s="62" t="str">
        <f t="shared" si="58"/>
        <v>----</v>
      </c>
      <c r="M81" s="232"/>
      <c r="N81" s="232"/>
      <c r="O81" s="232"/>
    </row>
    <row r="82" spans="1:15" ht="30" outlineLevel="1" x14ac:dyDescent="0.2">
      <c r="A82" s="49" t="s">
        <v>121</v>
      </c>
      <c r="B82" s="71" t="s">
        <v>122</v>
      </c>
      <c r="C82" s="72"/>
      <c r="D82" s="72"/>
      <c r="E82" s="72"/>
      <c r="F82" s="72"/>
      <c r="G82" s="59">
        <f t="shared" si="53"/>
        <v>0</v>
      </c>
      <c r="H82" s="60" t="str">
        <f t="shared" si="54"/>
        <v>----</v>
      </c>
      <c r="I82" s="59">
        <f t="shared" si="55"/>
        <v>0</v>
      </c>
      <c r="J82" s="60" t="str">
        <f t="shared" si="56"/>
        <v>----</v>
      </c>
      <c r="K82" s="61">
        <f t="shared" si="57"/>
        <v>0</v>
      </c>
      <c r="L82" s="62" t="str">
        <f t="shared" si="58"/>
        <v>----</v>
      </c>
      <c r="M82" s="235"/>
      <c r="N82" s="235"/>
      <c r="O82" s="235"/>
    </row>
    <row r="83" spans="1:15" outlineLevel="1" x14ac:dyDescent="0.2">
      <c r="A83" s="81" t="s">
        <v>123</v>
      </c>
      <c r="B83" s="82" t="s">
        <v>124</v>
      </c>
      <c r="C83" s="73">
        <f t="shared" ref="C83:F83" si="59">SUM(C84,C86,C88)</f>
        <v>0</v>
      </c>
      <c r="D83" s="73">
        <f t="shared" ref="D83" si="60">SUM(D84,D86,D88)</f>
        <v>0</v>
      </c>
      <c r="E83" s="73">
        <f t="shared" ref="E83" si="61">SUM(E84,E86,E88)</f>
        <v>0</v>
      </c>
      <c r="F83" s="73">
        <f t="shared" si="59"/>
        <v>0</v>
      </c>
      <c r="G83" s="59">
        <f t="shared" si="53"/>
        <v>0</v>
      </c>
      <c r="H83" s="60" t="str">
        <f t="shared" si="54"/>
        <v>----</v>
      </c>
      <c r="I83" s="59">
        <f t="shared" si="55"/>
        <v>0</v>
      </c>
      <c r="J83" s="60" t="str">
        <f t="shared" si="56"/>
        <v>----</v>
      </c>
      <c r="K83" s="61">
        <f t="shared" si="57"/>
        <v>0</v>
      </c>
      <c r="L83" s="62" t="str">
        <f t="shared" si="58"/>
        <v>----</v>
      </c>
      <c r="M83" s="236"/>
      <c r="N83" s="236"/>
      <c r="O83" s="236"/>
    </row>
    <row r="84" spans="1:15" outlineLevel="1" x14ac:dyDescent="0.2">
      <c r="A84" s="83" t="s">
        <v>125</v>
      </c>
      <c r="B84" s="78" t="s">
        <v>126</v>
      </c>
      <c r="C84" s="70"/>
      <c r="D84" s="70"/>
      <c r="E84" s="70"/>
      <c r="F84" s="70"/>
      <c r="G84" s="59">
        <f t="shared" si="53"/>
        <v>0</v>
      </c>
      <c r="H84" s="60" t="str">
        <f t="shared" si="54"/>
        <v>----</v>
      </c>
      <c r="I84" s="59">
        <f t="shared" si="55"/>
        <v>0</v>
      </c>
      <c r="J84" s="60" t="str">
        <f t="shared" si="56"/>
        <v>----</v>
      </c>
      <c r="K84" s="61">
        <f t="shared" si="57"/>
        <v>0</v>
      </c>
      <c r="L84" s="62" t="str">
        <f t="shared" si="58"/>
        <v>----</v>
      </c>
      <c r="M84" s="234"/>
      <c r="N84" s="234"/>
      <c r="O84" s="234"/>
    </row>
    <row r="85" spans="1:15" outlineLevel="1" x14ac:dyDescent="0.2">
      <c r="A85" s="84"/>
      <c r="B85" s="85" t="s">
        <v>127</v>
      </c>
      <c r="C85" s="65"/>
      <c r="D85" s="65"/>
      <c r="E85" s="65"/>
      <c r="F85" s="65"/>
      <c r="G85" s="59">
        <f t="shared" si="53"/>
        <v>0</v>
      </c>
      <c r="H85" s="60" t="str">
        <f t="shared" si="54"/>
        <v>----</v>
      </c>
      <c r="I85" s="59">
        <f t="shared" si="55"/>
        <v>0</v>
      </c>
      <c r="J85" s="60" t="str">
        <f t="shared" si="56"/>
        <v>----</v>
      </c>
      <c r="K85" s="61">
        <f t="shared" si="57"/>
        <v>0</v>
      </c>
      <c r="L85" s="62" t="str">
        <f t="shared" si="58"/>
        <v>----</v>
      </c>
      <c r="M85" s="232"/>
      <c r="N85" s="232"/>
      <c r="O85" s="232"/>
    </row>
    <row r="86" spans="1:15" outlineLevel="1" x14ac:dyDescent="0.2">
      <c r="A86" s="83" t="s">
        <v>128</v>
      </c>
      <c r="B86" s="78" t="s">
        <v>129</v>
      </c>
      <c r="C86" s="70"/>
      <c r="D86" s="70"/>
      <c r="E86" s="70"/>
      <c r="F86" s="70"/>
      <c r="G86" s="59">
        <f t="shared" si="53"/>
        <v>0</v>
      </c>
      <c r="H86" s="60" t="str">
        <f t="shared" si="54"/>
        <v>----</v>
      </c>
      <c r="I86" s="59">
        <f t="shared" si="55"/>
        <v>0</v>
      </c>
      <c r="J86" s="60" t="str">
        <f t="shared" si="56"/>
        <v>----</v>
      </c>
      <c r="K86" s="61">
        <f t="shared" si="57"/>
        <v>0</v>
      </c>
      <c r="L86" s="62" t="str">
        <f t="shared" si="58"/>
        <v>----</v>
      </c>
      <c r="M86" s="234"/>
      <c r="N86" s="234"/>
      <c r="O86" s="234"/>
    </row>
    <row r="87" spans="1:15" outlineLevel="1" x14ac:dyDescent="0.2">
      <c r="A87" s="84"/>
      <c r="B87" s="85" t="s">
        <v>127</v>
      </c>
      <c r="C87" s="65"/>
      <c r="D87" s="65"/>
      <c r="E87" s="65"/>
      <c r="F87" s="65"/>
      <c r="G87" s="59">
        <f t="shared" si="53"/>
        <v>0</v>
      </c>
      <c r="H87" s="60" t="str">
        <f t="shared" si="54"/>
        <v>----</v>
      </c>
      <c r="I87" s="59">
        <f t="shared" si="55"/>
        <v>0</v>
      </c>
      <c r="J87" s="60" t="str">
        <f t="shared" si="56"/>
        <v>----</v>
      </c>
      <c r="K87" s="61">
        <f t="shared" si="57"/>
        <v>0</v>
      </c>
      <c r="L87" s="62" t="str">
        <f t="shared" si="58"/>
        <v>----</v>
      </c>
      <c r="M87" s="232"/>
      <c r="N87" s="232"/>
      <c r="O87" s="232"/>
    </row>
    <row r="88" spans="1:15" outlineLevel="1" x14ac:dyDescent="0.2">
      <c r="A88" s="83" t="s">
        <v>130</v>
      </c>
      <c r="B88" s="86" t="s">
        <v>23</v>
      </c>
      <c r="C88" s="70"/>
      <c r="D88" s="70"/>
      <c r="E88" s="70"/>
      <c r="F88" s="70"/>
      <c r="G88" s="59">
        <f t="shared" si="53"/>
        <v>0</v>
      </c>
      <c r="H88" s="60" t="str">
        <f t="shared" si="54"/>
        <v>----</v>
      </c>
      <c r="I88" s="59">
        <f t="shared" si="55"/>
        <v>0</v>
      </c>
      <c r="J88" s="60" t="str">
        <f t="shared" si="56"/>
        <v>----</v>
      </c>
      <c r="K88" s="61">
        <f t="shared" si="57"/>
        <v>0</v>
      </c>
      <c r="L88" s="62" t="str">
        <f t="shared" si="58"/>
        <v>----</v>
      </c>
      <c r="M88" s="234"/>
      <c r="N88" s="234"/>
      <c r="O88" s="234"/>
    </row>
    <row r="89" spans="1:15" outlineLevel="1" x14ac:dyDescent="0.2">
      <c r="A89" s="81" t="s">
        <v>131</v>
      </c>
      <c r="B89" s="82" t="s">
        <v>132</v>
      </c>
      <c r="C89" s="73">
        <f t="shared" ref="C89:F89" si="62">SUM(C90:C94)</f>
        <v>399580</v>
      </c>
      <c r="D89" s="73">
        <f t="shared" ref="D89" si="63">SUM(D90:D94)</f>
        <v>401807.04943419993</v>
      </c>
      <c r="E89" s="73">
        <f t="shared" ref="E89" si="64">SUM(E90:E94)</f>
        <v>401807.04943419993</v>
      </c>
      <c r="F89" s="73">
        <f t="shared" si="62"/>
        <v>417326</v>
      </c>
      <c r="G89" s="59">
        <f t="shared" si="53"/>
        <v>15518.950565800071</v>
      </c>
      <c r="H89" s="60">
        <f t="shared" si="54"/>
        <v>103.86228927233927</v>
      </c>
      <c r="I89" s="59">
        <f t="shared" si="55"/>
        <v>15518.950565800071</v>
      </c>
      <c r="J89" s="60">
        <f t="shared" si="56"/>
        <v>103.86228927233927</v>
      </c>
      <c r="K89" s="61">
        <f t="shared" si="57"/>
        <v>17746</v>
      </c>
      <c r="L89" s="62">
        <f t="shared" si="58"/>
        <v>104.44116322138245</v>
      </c>
      <c r="M89" s="236"/>
      <c r="N89" s="236"/>
      <c r="O89" s="236"/>
    </row>
    <row r="90" spans="1:15" outlineLevel="1" x14ac:dyDescent="0.2">
      <c r="A90" s="56" t="s">
        <v>133</v>
      </c>
      <c r="B90" s="78" t="s">
        <v>134</v>
      </c>
      <c r="C90" s="70">
        <v>3154</v>
      </c>
      <c r="D90" s="70">
        <v>4490.3799041999255</v>
      </c>
      <c r="E90" s="70">
        <v>4490.3799041999255</v>
      </c>
      <c r="F90" s="70">
        <v>3310</v>
      </c>
      <c r="G90" s="59">
        <f t="shared" si="53"/>
        <v>-1180.3799041999255</v>
      </c>
      <c r="H90" s="60">
        <f t="shared" si="54"/>
        <v>73.713139436244646</v>
      </c>
      <c r="I90" s="59">
        <f t="shared" si="55"/>
        <v>-1180.3799041999255</v>
      </c>
      <c r="J90" s="60">
        <f t="shared" si="56"/>
        <v>73.713139436244646</v>
      </c>
      <c r="K90" s="61">
        <f t="shared" si="57"/>
        <v>156</v>
      </c>
      <c r="L90" s="62">
        <f t="shared" si="58"/>
        <v>104.94610019023463</v>
      </c>
      <c r="M90" s="234"/>
      <c r="N90" s="234"/>
      <c r="O90" s="234"/>
    </row>
    <row r="91" spans="1:15" outlineLevel="1" x14ac:dyDescent="0.2">
      <c r="A91" s="56" t="s">
        <v>135</v>
      </c>
      <c r="B91" s="78" t="s">
        <v>136</v>
      </c>
      <c r="C91" s="70"/>
      <c r="D91" s="70">
        <v>0</v>
      </c>
      <c r="E91" s="70">
        <v>0</v>
      </c>
      <c r="F91" s="70">
        <v>0</v>
      </c>
      <c r="G91" s="59">
        <f t="shared" si="53"/>
        <v>0</v>
      </c>
      <c r="H91" s="60" t="str">
        <f t="shared" si="54"/>
        <v>----</v>
      </c>
      <c r="I91" s="59">
        <f t="shared" si="55"/>
        <v>0</v>
      </c>
      <c r="J91" s="60" t="str">
        <f t="shared" si="56"/>
        <v>----</v>
      </c>
      <c r="K91" s="61">
        <f t="shared" si="57"/>
        <v>0</v>
      </c>
      <c r="L91" s="62" t="str">
        <f t="shared" si="58"/>
        <v>----</v>
      </c>
      <c r="M91" s="234"/>
      <c r="N91" s="234"/>
      <c r="O91" s="234"/>
    </row>
    <row r="92" spans="1:15" outlineLevel="1" x14ac:dyDescent="0.2">
      <c r="A92" s="56" t="s">
        <v>137</v>
      </c>
      <c r="B92" s="78" t="s">
        <v>138</v>
      </c>
      <c r="C92" s="70">
        <v>7064</v>
      </c>
      <c r="D92" s="70">
        <v>7618.1722400000017</v>
      </c>
      <c r="E92" s="70">
        <v>7618.1722400000017</v>
      </c>
      <c r="F92" s="70">
        <v>9475</v>
      </c>
      <c r="G92" s="59">
        <f t="shared" si="53"/>
        <v>1856.8277599999983</v>
      </c>
      <c r="H92" s="60">
        <f t="shared" si="54"/>
        <v>124.37366472564813</v>
      </c>
      <c r="I92" s="59">
        <f t="shared" si="55"/>
        <v>1856.8277599999983</v>
      </c>
      <c r="J92" s="60">
        <f t="shared" si="56"/>
        <v>124.37366472564813</v>
      </c>
      <c r="K92" s="61">
        <f t="shared" si="57"/>
        <v>2411</v>
      </c>
      <c r="L92" s="62">
        <f t="shared" si="58"/>
        <v>134.1308040770102</v>
      </c>
      <c r="M92" s="234"/>
      <c r="N92" s="234"/>
      <c r="O92" s="234"/>
    </row>
    <row r="93" spans="1:15" outlineLevel="1" x14ac:dyDescent="0.2">
      <c r="A93" s="56" t="s">
        <v>139</v>
      </c>
      <c r="B93" s="78" t="s">
        <v>140</v>
      </c>
      <c r="C93" s="70">
        <v>373255</v>
      </c>
      <c r="D93" s="70">
        <v>373115.42637</v>
      </c>
      <c r="E93" s="70">
        <v>373115.42637</v>
      </c>
      <c r="F93" s="70">
        <v>387801</v>
      </c>
      <c r="G93" s="59">
        <f t="shared" si="53"/>
        <v>14685.573629999999</v>
      </c>
      <c r="H93" s="60">
        <f t="shared" si="54"/>
        <v>103.93593311669645</v>
      </c>
      <c r="I93" s="59">
        <f t="shared" si="55"/>
        <v>14685.573629999999</v>
      </c>
      <c r="J93" s="60">
        <f t="shared" si="56"/>
        <v>103.93593311669645</v>
      </c>
      <c r="K93" s="61">
        <f t="shared" si="57"/>
        <v>14546</v>
      </c>
      <c r="L93" s="62">
        <f t="shared" si="58"/>
        <v>103.89706768830959</v>
      </c>
      <c r="M93" s="234"/>
      <c r="N93" s="234"/>
      <c r="O93" s="234"/>
    </row>
    <row r="94" spans="1:15" outlineLevel="1" x14ac:dyDescent="0.2">
      <c r="A94" s="83" t="s">
        <v>141</v>
      </c>
      <c r="B94" s="78" t="s">
        <v>23</v>
      </c>
      <c r="C94" s="70">
        <v>16107</v>
      </c>
      <c r="D94" s="70">
        <v>16583.070919999998</v>
      </c>
      <c r="E94" s="70">
        <v>16583.070919999998</v>
      </c>
      <c r="F94" s="70">
        <v>16740</v>
      </c>
      <c r="G94" s="59">
        <f t="shared" si="53"/>
        <v>156.9290800000017</v>
      </c>
      <c r="H94" s="60">
        <f t="shared" si="54"/>
        <v>100.94632098455743</v>
      </c>
      <c r="I94" s="59">
        <f t="shared" si="55"/>
        <v>156.9290800000017</v>
      </c>
      <c r="J94" s="60">
        <f t="shared" si="56"/>
        <v>100.94632098455743</v>
      </c>
      <c r="K94" s="61">
        <f t="shared" si="57"/>
        <v>633</v>
      </c>
      <c r="L94" s="62">
        <f t="shared" si="58"/>
        <v>103.92996833674799</v>
      </c>
      <c r="M94" s="234"/>
      <c r="N94" s="234"/>
      <c r="O94" s="234"/>
    </row>
    <row r="95" spans="1:15" outlineLevel="1" x14ac:dyDescent="0.2">
      <c r="A95" s="49" t="s">
        <v>142</v>
      </c>
      <c r="B95" s="71" t="s">
        <v>143</v>
      </c>
      <c r="C95" s="73">
        <f t="shared" ref="C95" si="65">SUM(C96,C97,C98,C99,C100,C104,C105,C106,C107,C108,C113)</f>
        <v>28875478</v>
      </c>
      <c r="D95" s="73">
        <f t="shared" ref="D95:F95" si="66">SUM(D96,D97,D98,D99,D100,D104,D105,D106,D107,D108,D113)</f>
        <v>36119690.629658997</v>
      </c>
      <c r="E95" s="73">
        <f t="shared" ref="E95" si="67">SUM(E96,E97,E98,E99,E100,E104,E105,E106,E107,E108,E113)</f>
        <v>36119690.629658997</v>
      </c>
      <c r="F95" s="73">
        <f t="shared" si="66"/>
        <v>30237210</v>
      </c>
      <c r="G95" s="59">
        <f t="shared" si="53"/>
        <v>-5882480.6296589971</v>
      </c>
      <c r="H95" s="60">
        <f t="shared" si="54"/>
        <v>83.713922995706085</v>
      </c>
      <c r="I95" s="59">
        <f t="shared" si="55"/>
        <v>-5882480.6296589971</v>
      </c>
      <c r="J95" s="60">
        <f t="shared" si="56"/>
        <v>83.713922995706085</v>
      </c>
      <c r="K95" s="61">
        <f t="shared" si="57"/>
        <v>1361732</v>
      </c>
      <c r="L95" s="62">
        <f t="shared" si="58"/>
        <v>104.7158769111978</v>
      </c>
      <c r="M95" s="236"/>
      <c r="N95" s="236"/>
      <c r="O95" s="236"/>
    </row>
    <row r="96" spans="1:15" outlineLevel="1" x14ac:dyDescent="0.2">
      <c r="A96" s="56" t="s">
        <v>144</v>
      </c>
      <c r="B96" s="57" t="s">
        <v>145</v>
      </c>
      <c r="C96" s="70">
        <v>63924</v>
      </c>
      <c r="D96" s="70">
        <v>61585.573476349193</v>
      </c>
      <c r="E96" s="70">
        <v>61585.573476349193</v>
      </c>
      <c r="F96" s="70">
        <v>66224</v>
      </c>
      <c r="G96" s="59">
        <f t="shared" si="53"/>
        <v>4638.4265236508072</v>
      </c>
      <c r="H96" s="60">
        <f t="shared" si="54"/>
        <v>107.53167708251041</v>
      </c>
      <c r="I96" s="59">
        <f t="shared" si="55"/>
        <v>4638.4265236508072</v>
      </c>
      <c r="J96" s="60">
        <f t="shared" si="56"/>
        <v>107.53167708251041</v>
      </c>
      <c r="K96" s="61">
        <f t="shared" si="57"/>
        <v>2300</v>
      </c>
      <c r="L96" s="62">
        <f t="shared" si="58"/>
        <v>103.59802265189913</v>
      </c>
      <c r="M96" s="234"/>
      <c r="N96" s="234"/>
      <c r="O96" s="234"/>
    </row>
    <row r="97" spans="1:15" outlineLevel="1" x14ac:dyDescent="0.2">
      <c r="A97" s="56" t="s">
        <v>146</v>
      </c>
      <c r="B97" s="57" t="s">
        <v>147</v>
      </c>
      <c r="C97" s="70">
        <v>3152650</v>
      </c>
      <c r="D97" s="70">
        <v>3162650.2470100001</v>
      </c>
      <c r="E97" s="70">
        <v>3162650.2470100001</v>
      </c>
      <c r="F97" s="70">
        <v>2659313</v>
      </c>
      <c r="G97" s="59">
        <f t="shared" si="53"/>
        <v>-503337.24701000005</v>
      </c>
      <c r="H97" s="60">
        <f t="shared" si="54"/>
        <v>84.084953829913374</v>
      </c>
      <c r="I97" s="59">
        <f t="shared" si="55"/>
        <v>-503337.24701000005</v>
      </c>
      <c r="J97" s="60">
        <f t="shared" si="56"/>
        <v>84.084953829913374</v>
      </c>
      <c r="K97" s="61">
        <f t="shared" si="57"/>
        <v>-493337</v>
      </c>
      <c r="L97" s="62">
        <f t="shared" si="58"/>
        <v>84.351672402581954</v>
      </c>
      <c r="M97" s="286"/>
      <c r="N97" s="286"/>
      <c r="O97" s="234"/>
    </row>
    <row r="98" spans="1:15" outlineLevel="1" x14ac:dyDescent="0.2">
      <c r="A98" s="56" t="s">
        <v>148</v>
      </c>
      <c r="B98" s="57" t="s">
        <v>149</v>
      </c>
      <c r="C98" s="70">
        <v>14971990</v>
      </c>
      <c r="D98" s="70">
        <v>19299184.918060288</v>
      </c>
      <c r="E98" s="70">
        <v>19299184.918060288</v>
      </c>
      <c r="F98" s="70">
        <v>16544406</v>
      </c>
      <c r="G98" s="59">
        <f t="shared" si="53"/>
        <v>-2754778.9180602878</v>
      </c>
      <c r="H98" s="60">
        <f t="shared" si="54"/>
        <v>85.725931277634686</v>
      </c>
      <c r="I98" s="59">
        <f t="shared" si="55"/>
        <v>-2754778.9180602878</v>
      </c>
      <c r="J98" s="60">
        <f t="shared" si="56"/>
        <v>85.725931277634686</v>
      </c>
      <c r="K98" s="61">
        <f t="shared" si="57"/>
        <v>1572416</v>
      </c>
      <c r="L98" s="62">
        <f t="shared" si="58"/>
        <v>110.5023847865247</v>
      </c>
      <c r="M98" s="286"/>
      <c r="N98" s="286"/>
      <c r="O98" s="286"/>
    </row>
    <row r="99" spans="1:15" outlineLevel="1" x14ac:dyDescent="0.2">
      <c r="A99" s="83" t="s">
        <v>150</v>
      </c>
      <c r="B99" s="78" t="s">
        <v>151</v>
      </c>
      <c r="C99" s="70"/>
      <c r="D99" s="70">
        <v>0</v>
      </c>
      <c r="E99" s="70">
        <v>0</v>
      </c>
      <c r="F99" s="70">
        <v>0</v>
      </c>
      <c r="G99" s="59">
        <f t="shared" si="53"/>
        <v>0</v>
      </c>
      <c r="H99" s="60" t="str">
        <f t="shared" si="54"/>
        <v>----</v>
      </c>
      <c r="I99" s="59">
        <f t="shared" si="55"/>
        <v>0</v>
      </c>
      <c r="J99" s="60" t="str">
        <f t="shared" si="56"/>
        <v>----</v>
      </c>
      <c r="K99" s="61">
        <f t="shared" si="57"/>
        <v>0</v>
      </c>
      <c r="L99" s="62" t="str">
        <f t="shared" si="58"/>
        <v>----</v>
      </c>
      <c r="M99" s="234"/>
      <c r="N99" s="234"/>
      <c r="O99" s="234"/>
    </row>
    <row r="100" spans="1:15" outlineLevel="1" x14ac:dyDescent="0.2">
      <c r="A100" s="83" t="s">
        <v>152</v>
      </c>
      <c r="B100" s="78" t="s">
        <v>153</v>
      </c>
      <c r="C100" s="58">
        <f t="shared" ref="C100:F100" si="68">SUM(C101,C102,C103)</f>
        <v>449012</v>
      </c>
      <c r="D100" s="58">
        <f t="shared" ref="D100" si="69">SUM(D101,D102,D103)</f>
        <v>458552.80217455793</v>
      </c>
      <c r="E100" s="58">
        <f t="shared" ref="E100" si="70">SUM(E101,E102,E103)</f>
        <v>458552.80217455793</v>
      </c>
      <c r="F100" s="58">
        <f t="shared" si="68"/>
        <v>492895</v>
      </c>
      <c r="G100" s="59">
        <f t="shared" si="53"/>
        <v>34342.197825442068</v>
      </c>
      <c r="H100" s="60">
        <f t="shared" si="54"/>
        <v>107.48925699779477</v>
      </c>
      <c r="I100" s="59">
        <f t="shared" si="55"/>
        <v>34342.197825442068</v>
      </c>
      <c r="J100" s="60">
        <f t="shared" si="56"/>
        <v>107.48925699779477</v>
      </c>
      <c r="K100" s="61">
        <f t="shared" si="57"/>
        <v>43883</v>
      </c>
      <c r="L100" s="62">
        <f t="shared" si="58"/>
        <v>109.77323545918594</v>
      </c>
      <c r="M100" s="231"/>
      <c r="N100" s="231"/>
      <c r="O100" s="231"/>
    </row>
    <row r="101" spans="1:15" outlineLevel="1" x14ac:dyDescent="0.2">
      <c r="A101" s="87" t="s">
        <v>154</v>
      </c>
      <c r="B101" s="80" t="s">
        <v>155</v>
      </c>
      <c r="C101" s="65">
        <v>293615</v>
      </c>
      <c r="D101" s="65">
        <v>292604.77198000002</v>
      </c>
      <c r="E101" s="65">
        <v>292604.77198000002</v>
      </c>
      <c r="F101" s="65">
        <v>302964</v>
      </c>
      <c r="G101" s="59">
        <f t="shared" si="53"/>
        <v>10359.22801999998</v>
      </c>
      <c r="H101" s="60">
        <f t="shared" si="54"/>
        <v>103.54034828273684</v>
      </c>
      <c r="I101" s="59">
        <f t="shared" si="55"/>
        <v>10359.22801999998</v>
      </c>
      <c r="J101" s="60">
        <f t="shared" si="56"/>
        <v>103.54034828273684</v>
      </c>
      <c r="K101" s="61">
        <f t="shared" si="57"/>
        <v>9349</v>
      </c>
      <c r="L101" s="62">
        <f t="shared" si="58"/>
        <v>103.18410162968512</v>
      </c>
      <c r="M101" s="232"/>
      <c r="N101" s="232"/>
      <c r="O101" s="232"/>
    </row>
    <row r="102" spans="1:15" outlineLevel="1" x14ac:dyDescent="0.2">
      <c r="A102" s="87" t="s">
        <v>156</v>
      </c>
      <c r="B102" s="80" t="s">
        <v>157</v>
      </c>
      <c r="C102" s="65">
        <v>62910</v>
      </c>
      <c r="D102" s="65">
        <v>62991.054669999998</v>
      </c>
      <c r="E102" s="65">
        <v>62991.054669999998</v>
      </c>
      <c r="F102" s="65">
        <v>48415</v>
      </c>
      <c r="G102" s="59">
        <f t="shared" si="53"/>
        <v>-14576.054669999998</v>
      </c>
      <c r="H102" s="60">
        <f t="shared" si="54"/>
        <v>76.860119668798049</v>
      </c>
      <c r="I102" s="59">
        <f t="shared" si="55"/>
        <v>-14576.054669999998</v>
      </c>
      <c r="J102" s="60">
        <f t="shared" si="56"/>
        <v>76.860119668798049</v>
      </c>
      <c r="K102" s="61">
        <f t="shared" si="57"/>
        <v>-14495</v>
      </c>
      <c r="L102" s="62">
        <f t="shared" si="58"/>
        <v>76.95914798919091</v>
      </c>
      <c r="M102" s="232"/>
      <c r="N102" s="232"/>
      <c r="O102" s="232"/>
    </row>
    <row r="103" spans="1:15" outlineLevel="1" x14ac:dyDescent="0.2">
      <c r="A103" s="87" t="s">
        <v>158</v>
      </c>
      <c r="B103" s="80" t="s">
        <v>159</v>
      </c>
      <c r="C103" s="65">
        <v>92487</v>
      </c>
      <c r="D103" s="65">
        <v>102956.97552455793</v>
      </c>
      <c r="E103" s="65">
        <v>102956.97552455793</v>
      </c>
      <c r="F103" s="65">
        <v>141516</v>
      </c>
      <c r="G103" s="59">
        <f t="shared" si="53"/>
        <v>38559.024475442071</v>
      </c>
      <c r="H103" s="60">
        <f t="shared" si="54"/>
        <v>137.45159012197746</v>
      </c>
      <c r="I103" s="59">
        <f t="shared" si="55"/>
        <v>38559.024475442071</v>
      </c>
      <c r="J103" s="60">
        <f t="shared" si="56"/>
        <v>137.45159012197746</v>
      </c>
      <c r="K103" s="61">
        <f t="shared" si="57"/>
        <v>49029</v>
      </c>
      <c r="L103" s="62">
        <f t="shared" si="58"/>
        <v>153.01177462778551</v>
      </c>
      <c r="M103" s="232"/>
      <c r="N103" s="232"/>
      <c r="O103" s="232"/>
    </row>
    <row r="104" spans="1:15" outlineLevel="1" x14ac:dyDescent="0.2">
      <c r="A104" s="83" t="s">
        <v>160</v>
      </c>
      <c r="B104" s="78" t="s">
        <v>161</v>
      </c>
      <c r="C104" s="70">
        <v>10027551</v>
      </c>
      <c r="D104" s="70">
        <v>12931745.6641428</v>
      </c>
      <c r="E104" s="70">
        <v>12931745.6641428</v>
      </c>
      <c r="F104" s="70">
        <v>10316846</v>
      </c>
      <c r="G104" s="59">
        <f t="shared" si="53"/>
        <v>-2614899.6641428005</v>
      </c>
      <c r="H104" s="60">
        <f t="shared" si="54"/>
        <v>79.779221366892443</v>
      </c>
      <c r="I104" s="59">
        <f t="shared" si="55"/>
        <v>-2614899.6641428005</v>
      </c>
      <c r="J104" s="60">
        <f t="shared" si="56"/>
        <v>79.779221366892443</v>
      </c>
      <c r="K104" s="61">
        <f t="shared" si="57"/>
        <v>289295</v>
      </c>
      <c r="L104" s="62">
        <f t="shared" si="58"/>
        <v>102.88500153227842</v>
      </c>
      <c r="M104" s="286"/>
      <c r="N104" s="286"/>
      <c r="O104" s="234"/>
    </row>
    <row r="105" spans="1:15" outlineLevel="1" x14ac:dyDescent="0.2">
      <c r="A105" s="83" t="s">
        <v>162</v>
      </c>
      <c r="B105" s="78" t="s">
        <v>163</v>
      </c>
      <c r="C105" s="70"/>
      <c r="D105" s="70">
        <v>0</v>
      </c>
      <c r="E105" s="70">
        <v>0</v>
      </c>
      <c r="F105" s="70">
        <v>0</v>
      </c>
      <c r="G105" s="59">
        <f t="shared" si="53"/>
        <v>0</v>
      </c>
      <c r="H105" s="60" t="str">
        <f t="shared" si="54"/>
        <v>----</v>
      </c>
      <c r="I105" s="59">
        <f t="shared" si="55"/>
        <v>0</v>
      </c>
      <c r="J105" s="60" t="str">
        <f t="shared" si="56"/>
        <v>----</v>
      </c>
      <c r="K105" s="61">
        <f t="shared" si="57"/>
        <v>0</v>
      </c>
      <c r="L105" s="62" t="str">
        <f t="shared" si="58"/>
        <v>----</v>
      </c>
      <c r="M105" s="234"/>
      <c r="N105" s="234"/>
      <c r="O105" s="234"/>
    </row>
    <row r="106" spans="1:15" outlineLevel="1" x14ac:dyDescent="0.2">
      <c r="A106" s="83" t="s">
        <v>164</v>
      </c>
      <c r="B106" s="78" t="s">
        <v>165</v>
      </c>
      <c r="C106" s="70"/>
      <c r="D106" s="70">
        <v>0</v>
      </c>
      <c r="E106" s="70">
        <v>0</v>
      </c>
      <c r="F106" s="70">
        <v>0</v>
      </c>
      <c r="G106" s="59">
        <f t="shared" si="53"/>
        <v>0</v>
      </c>
      <c r="H106" s="60" t="str">
        <f t="shared" si="54"/>
        <v>----</v>
      </c>
      <c r="I106" s="59">
        <f t="shared" si="55"/>
        <v>0</v>
      </c>
      <c r="J106" s="60" t="str">
        <f t="shared" si="56"/>
        <v>----</v>
      </c>
      <c r="K106" s="61">
        <f t="shared" si="57"/>
        <v>0</v>
      </c>
      <c r="L106" s="62" t="str">
        <f t="shared" si="58"/>
        <v>----</v>
      </c>
      <c r="M106" s="234"/>
      <c r="N106" s="234"/>
      <c r="O106" s="234"/>
    </row>
    <row r="107" spans="1:15" outlineLevel="1" x14ac:dyDescent="0.2">
      <c r="A107" s="83" t="s">
        <v>166</v>
      </c>
      <c r="B107" s="78" t="s">
        <v>167</v>
      </c>
      <c r="C107" s="70"/>
      <c r="D107" s="70">
        <v>0</v>
      </c>
      <c r="E107" s="70">
        <v>0</v>
      </c>
      <c r="F107" s="70">
        <v>0</v>
      </c>
      <c r="G107" s="59">
        <f t="shared" si="53"/>
        <v>0</v>
      </c>
      <c r="H107" s="60" t="str">
        <f t="shared" si="54"/>
        <v>----</v>
      </c>
      <c r="I107" s="59">
        <f t="shared" si="55"/>
        <v>0</v>
      </c>
      <c r="J107" s="60" t="str">
        <f t="shared" si="56"/>
        <v>----</v>
      </c>
      <c r="K107" s="61">
        <f t="shared" si="57"/>
        <v>0</v>
      </c>
      <c r="L107" s="62" t="str">
        <f t="shared" si="58"/>
        <v>----</v>
      </c>
      <c r="M107" s="234"/>
      <c r="N107" s="234"/>
      <c r="O107" s="234"/>
    </row>
    <row r="108" spans="1:15" outlineLevel="1" x14ac:dyDescent="0.2">
      <c r="A108" s="83" t="s">
        <v>168</v>
      </c>
      <c r="B108" s="78" t="s">
        <v>169</v>
      </c>
      <c r="C108" s="58">
        <f t="shared" ref="C108" si="71">SUM(C109,C110,C111,C112)</f>
        <v>210351</v>
      </c>
      <c r="D108" s="58">
        <f t="shared" ref="D108:F108" si="72">SUM(D109,D110,D111,D112)</f>
        <v>205971.42479500003</v>
      </c>
      <c r="E108" s="58">
        <f t="shared" ref="E108" si="73">SUM(E109,E110,E111,E112)</f>
        <v>205971.42479500003</v>
      </c>
      <c r="F108" s="58">
        <f t="shared" si="72"/>
        <v>157526</v>
      </c>
      <c r="G108" s="59">
        <f t="shared" ref="G108:G139" si="74">F108-D108</f>
        <v>-48445.424795000028</v>
      </c>
      <c r="H108" s="60">
        <f t="shared" si="54"/>
        <v>76.479540866789193</v>
      </c>
      <c r="I108" s="59">
        <f t="shared" si="55"/>
        <v>-48445.424795000028</v>
      </c>
      <c r="J108" s="60">
        <f t="shared" si="56"/>
        <v>76.479540866789193</v>
      </c>
      <c r="K108" s="61">
        <f t="shared" si="57"/>
        <v>-52825</v>
      </c>
      <c r="L108" s="62">
        <f t="shared" si="58"/>
        <v>74.887212326064528</v>
      </c>
      <c r="M108" s="231"/>
      <c r="N108" s="231"/>
      <c r="O108" s="231"/>
    </row>
    <row r="109" spans="1:15" outlineLevel="1" x14ac:dyDescent="0.2">
      <c r="A109" s="87" t="s">
        <v>170</v>
      </c>
      <c r="B109" s="80" t="s">
        <v>171</v>
      </c>
      <c r="C109" s="65">
        <v>53868</v>
      </c>
      <c r="D109" s="65">
        <v>53511.055899999999</v>
      </c>
      <c r="E109" s="65">
        <v>53511.055899999999</v>
      </c>
      <c r="F109" s="65">
        <v>53954</v>
      </c>
      <c r="G109" s="59">
        <f t="shared" si="74"/>
        <v>442.94410000000062</v>
      </c>
      <c r="H109" s="60">
        <f t="shared" si="54"/>
        <v>100.82776183827835</v>
      </c>
      <c r="I109" s="59">
        <f t="shared" si="55"/>
        <v>442.94410000000062</v>
      </c>
      <c r="J109" s="60">
        <f t="shared" si="56"/>
        <v>100.82776183827835</v>
      </c>
      <c r="K109" s="61">
        <f t="shared" si="57"/>
        <v>86</v>
      </c>
      <c r="L109" s="62">
        <f t="shared" si="58"/>
        <v>100.15964951362591</v>
      </c>
      <c r="M109" s="232"/>
      <c r="N109" s="232"/>
      <c r="O109" s="232"/>
    </row>
    <row r="110" spans="1:15" outlineLevel="1" x14ac:dyDescent="0.2">
      <c r="A110" s="87" t="s">
        <v>172</v>
      </c>
      <c r="B110" s="80" t="s">
        <v>173</v>
      </c>
      <c r="C110" s="65">
        <v>158</v>
      </c>
      <c r="D110" s="65">
        <v>50.000000000000014</v>
      </c>
      <c r="E110" s="65">
        <v>50.000000000000014</v>
      </c>
      <c r="F110" s="65">
        <v>42</v>
      </c>
      <c r="G110" s="59">
        <f t="shared" si="74"/>
        <v>-8.0000000000000142</v>
      </c>
      <c r="H110" s="60">
        <f t="shared" si="54"/>
        <v>83.999999999999972</v>
      </c>
      <c r="I110" s="59">
        <f t="shared" si="55"/>
        <v>-8.0000000000000142</v>
      </c>
      <c r="J110" s="60">
        <f t="shared" si="56"/>
        <v>83.999999999999972</v>
      </c>
      <c r="K110" s="61">
        <f t="shared" si="57"/>
        <v>-116</v>
      </c>
      <c r="L110" s="62">
        <f t="shared" si="58"/>
        <v>26.582278481012654</v>
      </c>
      <c r="M110" s="232"/>
      <c r="N110" s="232"/>
      <c r="O110" s="232"/>
    </row>
    <row r="111" spans="1:15" outlineLevel="1" x14ac:dyDescent="0.2">
      <c r="A111" s="87" t="s">
        <v>174</v>
      </c>
      <c r="B111" s="80" t="s">
        <v>175</v>
      </c>
      <c r="C111" s="65">
        <v>20985</v>
      </c>
      <c r="D111" s="65">
        <v>20572.504350000003</v>
      </c>
      <c r="E111" s="65">
        <v>20572.504350000003</v>
      </c>
      <c r="F111" s="65">
        <v>20396</v>
      </c>
      <c r="G111" s="59">
        <f t="shared" si="74"/>
        <v>-176.50435000000289</v>
      </c>
      <c r="H111" s="60">
        <f t="shared" si="54"/>
        <v>99.142037610019983</v>
      </c>
      <c r="I111" s="59">
        <f t="shared" si="55"/>
        <v>-176.50435000000289</v>
      </c>
      <c r="J111" s="60">
        <f t="shared" si="56"/>
        <v>99.142037610019983</v>
      </c>
      <c r="K111" s="61">
        <f t="shared" si="57"/>
        <v>-589</v>
      </c>
      <c r="L111" s="62">
        <f t="shared" si="58"/>
        <v>97.193233261853706</v>
      </c>
      <c r="M111" s="232"/>
      <c r="N111" s="232"/>
      <c r="O111" s="232"/>
    </row>
    <row r="112" spans="1:15" outlineLevel="1" x14ac:dyDescent="0.2">
      <c r="A112" s="87" t="s">
        <v>176</v>
      </c>
      <c r="B112" s="80" t="s">
        <v>177</v>
      </c>
      <c r="C112" s="65">
        <v>135340</v>
      </c>
      <c r="D112" s="65">
        <v>131837.86454500002</v>
      </c>
      <c r="E112" s="65">
        <v>131837.86454500002</v>
      </c>
      <c r="F112" s="65">
        <v>83134</v>
      </c>
      <c r="G112" s="59">
        <f t="shared" si="74"/>
        <v>-48703.864545000019</v>
      </c>
      <c r="H112" s="60">
        <f t="shared" si="54"/>
        <v>63.057756803717034</v>
      </c>
      <c r="I112" s="59">
        <f t="shared" si="55"/>
        <v>-48703.864545000019</v>
      </c>
      <c r="J112" s="60">
        <f t="shared" si="56"/>
        <v>63.057756803717034</v>
      </c>
      <c r="K112" s="61">
        <f t="shared" si="57"/>
        <v>-52206</v>
      </c>
      <c r="L112" s="62">
        <f t="shared" si="58"/>
        <v>61.42603812620068</v>
      </c>
      <c r="M112" s="232"/>
      <c r="N112" s="232"/>
      <c r="O112" s="232"/>
    </row>
    <row r="113" spans="1:15" ht="28.5" outlineLevel="1" x14ac:dyDescent="0.2">
      <c r="A113" s="83" t="s">
        <v>178</v>
      </c>
      <c r="B113" s="78" t="s">
        <v>179</v>
      </c>
      <c r="C113" s="65"/>
      <c r="D113" s="65">
        <v>0</v>
      </c>
      <c r="E113" s="65">
        <v>0</v>
      </c>
      <c r="F113" s="65"/>
      <c r="G113" s="59">
        <f t="shared" si="74"/>
        <v>0</v>
      </c>
      <c r="H113" s="60" t="str">
        <f t="shared" si="54"/>
        <v>----</v>
      </c>
      <c r="I113" s="59">
        <f t="shared" si="55"/>
        <v>0</v>
      </c>
      <c r="J113" s="60" t="str">
        <f t="shared" si="56"/>
        <v>----</v>
      </c>
      <c r="K113" s="61">
        <f t="shared" si="57"/>
        <v>0</v>
      </c>
      <c r="L113" s="62" t="str">
        <f t="shared" si="58"/>
        <v>----</v>
      </c>
      <c r="M113" s="232"/>
      <c r="N113" s="232"/>
      <c r="O113" s="232"/>
    </row>
    <row r="114" spans="1:15" outlineLevel="1" x14ac:dyDescent="0.2">
      <c r="A114" s="81" t="s">
        <v>180</v>
      </c>
      <c r="B114" s="82" t="s">
        <v>181</v>
      </c>
      <c r="C114" s="73">
        <f t="shared" ref="C114:F114" si="75">SUM(C115,C116,C122,C123)</f>
        <v>114159</v>
      </c>
      <c r="D114" s="73">
        <f t="shared" ref="D114" si="76">SUM(D115,D116,D122,D123)</f>
        <v>114945.69063246848</v>
      </c>
      <c r="E114" s="73">
        <f t="shared" ref="E114" si="77">SUM(E115,E116,E122,E123)</f>
        <v>114945.69063246848</v>
      </c>
      <c r="F114" s="73">
        <f t="shared" si="75"/>
        <v>122710</v>
      </c>
      <c r="G114" s="59">
        <f t="shared" si="74"/>
        <v>7764.3093675315176</v>
      </c>
      <c r="H114" s="60">
        <f t="shared" si="54"/>
        <v>106.75476333632845</v>
      </c>
      <c r="I114" s="59">
        <f t="shared" si="55"/>
        <v>7764.3093675315176</v>
      </c>
      <c r="J114" s="60">
        <f t="shared" si="56"/>
        <v>106.75476333632845</v>
      </c>
      <c r="K114" s="61">
        <f t="shared" si="57"/>
        <v>8551</v>
      </c>
      <c r="L114" s="62">
        <f t="shared" si="58"/>
        <v>107.49043001427833</v>
      </c>
      <c r="M114" s="286"/>
      <c r="N114" s="286"/>
      <c r="O114" s="286"/>
    </row>
    <row r="115" spans="1:15" outlineLevel="1" x14ac:dyDescent="0.2">
      <c r="A115" s="83" t="s">
        <v>182</v>
      </c>
      <c r="B115" s="78" t="s">
        <v>183</v>
      </c>
      <c r="C115" s="70">
        <v>25328</v>
      </c>
      <c r="D115" s="70">
        <v>25252.647499999995</v>
      </c>
      <c r="E115" s="70">
        <v>25252.647499999995</v>
      </c>
      <c r="F115" s="70">
        <v>21237</v>
      </c>
      <c r="G115" s="59">
        <f t="shared" si="74"/>
        <v>-4015.6474999999955</v>
      </c>
      <c r="H115" s="60">
        <f t="shared" si="54"/>
        <v>84.098112881035561</v>
      </c>
      <c r="I115" s="59">
        <f t="shared" si="55"/>
        <v>-4015.6474999999955</v>
      </c>
      <c r="J115" s="60">
        <f t="shared" si="56"/>
        <v>84.098112881035561</v>
      </c>
      <c r="K115" s="61">
        <f t="shared" si="57"/>
        <v>-4091</v>
      </c>
      <c r="L115" s="62">
        <f t="shared" si="58"/>
        <v>83.847915350600118</v>
      </c>
      <c r="M115" s="234"/>
      <c r="N115" s="234"/>
      <c r="O115" s="234"/>
    </row>
    <row r="116" spans="1:15" outlineLevel="1" x14ac:dyDescent="0.2">
      <c r="A116" s="83" t="s">
        <v>184</v>
      </c>
      <c r="B116" s="78" t="s">
        <v>185</v>
      </c>
      <c r="C116" s="58">
        <f t="shared" ref="C116:F116" si="78">SUM(C117,C118,C119,C120,C121)</f>
        <v>73987</v>
      </c>
      <c r="D116" s="58">
        <f t="shared" ref="D116" si="79">SUM(D117,D118,D119,D120,D121)</f>
        <v>74648.382805000001</v>
      </c>
      <c r="E116" s="58">
        <f t="shared" ref="E116" si="80">SUM(E117,E118,E119,E120,E121)</f>
        <v>74648.382805000001</v>
      </c>
      <c r="F116" s="58">
        <f t="shared" si="78"/>
        <v>87009</v>
      </c>
      <c r="G116" s="59">
        <f t="shared" si="74"/>
        <v>12360.617194999999</v>
      </c>
      <c r="H116" s="60">
        <f t="shared" si="54"/>
        <v>116.5584527494574</v>
      </c>
      <c r="I116" s="59">
        <f t="shared" si="55"/>
        <v>12360.617194999999</v>
      </c>
      <c r="J116" s="60">
        <f t="shared" si="56"/>
        <v>116.5584527494574</v>
      </c>
      <c r="K116" s="61">
        <f t="shared" si="57"/>
        <v>13022</v>
      </c>
      <c r="L116" s="62">
        <f t="shared" si="58"/>
        <v>117.60038925757227</v>
      </c>
      <c r="M116" s="231"/>
      <c r="N116" s="231"/>
      <c r="O116" s="231"/>
    </row>
    <row r="117" spans="1:15" outlineLevel="1" x14ac:dyDescent="0.2">
      <c r="A117" s="83" t="s">
        <v>186</v>
      </c>
      <c r="B117" s="80" t="s">
        <v>187</v>
      </c>
      <c r="C117" s="88">
        <v>345</v>
      </c>
      <c r="D117" s="88">
        <v>445.17856999999992</v>
      </c>
      <c r="E117" s="88">
        <v>445.17856999999992</v>
      </c>
      <c r="F117" s="88">
        <v>229</v>
      </c>
      <c r="G117" s="59">
        <f t="shared" si="74"/>
        <v>-216.17856999999992</v>
      </c>
      <c r="H117" s="60">
        <f t="shared" si="54"/>
        <v>51.440032254921896</v>
      </c>
      <c r="I117" s="59">
        <f t="shared" si="55"/>
        <v>-216.17856999999992</v>
      </c>
      <c r="J117" s="60">
        <f t="shared" si="56"/>
        <v>51.440032254921896</v>
      </c>
      <c r="K117" s="61">
        <f t="shared" si="57"/>
        <v>-116</v>
      </c>
      <c r="L117" s="62">
        <f t="shared" si="58"/>
        <v>66.376811594202906</v>
      </c>
      <c r="M117" s="237"/>
      <c r="N117" s="237"/>
      <c r="O117" s="237"/>
    </row>
    <row r="118" spans="1:15" outlineLevel="1" x14ac:dyDescent="0.2">
      <c r="A118" s="87" t="s">
        <v>188</v>
      </c>
      <c r="B118" s="80" t="s">
        <v>108</v>
      </c>
      <c r="C118" s="65">
        <v>73520</v>
      </c>
      <c r="D118" s="65">
        <v>74203.204234999997</v>
      </c>
      <c r="E118" s="65">
        <v>74203.204234999997</v>
      </c>
      <c r="F118" s="65">
        <v>86746</v>
      </c>
      <c r="G118" s="59">
        <f t="shared" si="74"/>
        <v>12542.795765000003</v>
      </c>
      <c r="H118" s="60">
        <f t="shared" si="54"/>
        <v>116.90330747076263</v>
      </c>
      <c r="I118" s="59">
        <f t="shared" si="55"/>
        <v>12542.795765000003</v>
      </c>
      <c r="J118" s="60">
        <f t="shared" si="56"/>
        <v>116.90330747076263</v>
      </c>
      <c r="K118" s="61">
        <f t="shared" si="57"/>
        <v>13226</v>
      </c>
      <c r="L118" s="62">
        <f t="shared" si="58"/>
        <v>117.98966267682263</v>
      </c>
      <c r="M118" s="232"/>
      <c r="N118" s="232"/>
      <c r="O118" s="232"/>
    </row>
    <row r="119" spans="1:15" outlineLevel="1" x14ac:dyDescent="0.2">
      <c r="A119" s="87" t="s">
        <v>189</v>
      </c>
      <c r="B119" s="80" t="s">
        <v>190</v>
      </c>
      <c r="C119" s="65"/>
      <c r="D119" s="65">
        <v>0</v>
      </c>
      <c r="E119" s="65">
        <v>0</v>
      </c>
      <c r="F119" s="65">
        <v>0</v>
      </c>
      <c r="G119" s="59">
        <f t="shared" si="74"/>
        <v>0</v>
      </c>
      <c r="H119" s="60" t="str">
        <f t="shared" si="54"/>
        <v>----</v>
      </c>
      <c r="I119" s="59">
        <f t="shared" si="55"/>
        <v>0</v>
      </c>
      <c r="J119" s="60" t="str">
        <f t="shared" si="56"/>
        <v>----</v>
      </c>
      <c r="K119" s="61">
        <f t="shared" si="57"/>
        <v>0</v>
      </c>
      <c r="L119" s="62" t="str">
        <f t="shared" si="58"/>
        <v>----</v>
      </c>
      <c r="M119" s="232"/>
      <c r="N119" s="232"/>
      <c r="O119" s="232"/>
    </row>
    <row r="120" spans="1:15" outlineLevel="1" x14ac:dyDescent="0.2">
      <c r="A120" s="87" t="s">
        <v>191</v>
      </c>
      <c r="B120" s="80" t="s">
        <v>192</v>
      </c>
      <c r="C120" s="65">
        <v>122</v>
      </c>
      <c r="D120" s="65">
        <v>0</v>
      </c>
      <c r="E120" s="65">
        <v>0</v>
      </c>
      <c r="F120" s="65">
        <v>34</v>
      </c>
      <c r="G120" s="59">
        <f t="shared" si="74"/>
        <v>34</v>
      </c>
      <c r="H120" s="60" t="str">
        <f t="shared" si="54"/>
        <v>----</v>
      </c>
      <c r="I120" s="59">
        <f t="shared" si="55"/>
        <v>34</v>
      </c>
      <c r="J120" s="60" t="str">
        <f t="shared" si="56"/>
        <v>----</v>
      </c>
      <c r="K120" s="61">
        <f t="shared" si="57"/>
        <v>-88</v>
      </c>
      <c r="L120" s="62">
        <f t="shared" si="58"/>
        <v>27.868852459016392</v>
      </c>
      <c r="M120" s="232"/>
      <c r="N120" s="232"/>
      <c r="O120" s="232"/>
    </row>
    <row r="121" spans="1:15" outlineLevel="1" x14ac:dyDescent="0.2">
      <c r="A121" s="87" t="s">
        <v>193</v>
      </c>
      <c r="B121" s="80" t="s">
        <v>194</v>
      </c>
      <c r="C121" s="65"/>
      <c r="D121" s="65">
        <v>0</v>
      </c>
      <c r="E121" s="65">
        <v>0</v>
      </c>
      <c r="F121" s="65">
        <v>0</v>
      </c>
      <c r="G121" s="59">
        <f t="shared" si="74"/>
        <v>0</v>
      </c>
      <c r="H121" s="60" t="str">
        <f t="shared" si="54"/>
        <v>----</v>
      </c>
      <c r="I121" s="59">
        <f t="shared" si="55"/>
        <v>0</v>
      </c>
      <c r="J121" s="60" t="str">
        <f t="shared" si="56"/>
        <v>----</v>
      </c>
      <c r="K121" s="61">
        <f t="shared" si="57"/>
        <v>0</v>
      </c>
      <c r="L121" s="62" t="str">
        <f t="shared" si="58"/>
        <v>----</v>
      </c>
      <c r="M121" s="232"/>
      <c r="N121" s="232"/>
      <c r="O121" s="232"/>
    </row>
    <row r="122" spans="1:15" outlineLevel="1" x14ac:dyDescent="0.2">
      <c r="A122" s="89" t="s">
        <v>195</v>
      </c>
      <c r="B122" s="86" t="s">
        <v>196</v>
      </c>
      <c r="C122" s="70">
        <v>432</v>
      </c>
      <c r="D122" s="70">
        <v>378.56247746848743</v>
      </c>
      <c r="E122" s="70">
        <v>378.56247746848743</v>
      </c>
      <c r="F122" s="70">
        <v>195</v>
      </c>
      <c r="G122" s="59">
        <f t="shared" si="74"/>
        <v>-183.56247746848743</v>
      </c>
      <c r="H122" s="60">
        <f t="shared" si="54"/>
        <v>51.510651901899685</v>
      </c>
      <c r="I122" s="59">
        <f t="shared" si="55"/>
        <v>-183.56247746848743</v>
      </c>
      <c r="J122" s="60">
        <f t="shared" si="56"/>
        <v>51.510651901899685</v>
      </c>
      <c r="K122" s="61">
        <f t="shared" si="57"/>
        <v>-237</v>
      </c>
      <c r="L122" s="62">
        <f t="shared" si="58"/>
        <v>45.138888888888893</v>
      </c>
      <c r="M122" s="234"/>
      <c r="N122" s="234"/>
      <c r="O122" s="234"/>
    </row>
    <row r="123" spans="1:15" outlineLevel="1" x14ac:dyDescent="0.2">
      <c r="A123" s="83" t="s">
        <v>197</v>
      </c>
      <c r="B123" s="78" t="s">
        <v>198</v>
      </c>
      <c r="C123" s="58">
        <f t="shared" ref="C123:F123" si="81">SUM(C124:C125)</f>
        <v>14412</v>
      </c>
      <c r="D123" s="58">
        <f t="shared" ref="D123" si="82">SUM(D124:D125)</f>
        <v>14666.09785</v>
      </c>
      <c r="E123" s="58">
        <f t="shared" ref="E123" si="83">SUM(E124:E125)</f>
        <v>14666.09785</v>
      </c>
      <c r="F123" s="58">
        <f t="shared" si="81"/>
        <v>14269</v>
      </c>
      <c r="G123" s="59">
        <f t="shared" si="74"/>
        <v>-397.09785000000011</v>
      </c>
      <c r="H123" s="60">
        <f t="shared" si="54"/>
        <v>97.292409650737468</v>
      </c>
      <c r="I123" s="59">
        <f t="shared" si="55"/>
        <v>-397.09785000000011</v>
      </c>
      <c r="J123" s="60">
        <f t="shared" si="56"/>
        <v>97.292409650737468</v>
      </c>
      <c r="K123" s="61">
        <f t="shared" si="57"/>
        <v>-143</v>
      </c>
      <c r="L123" s="62">
        <f t="shared" si="58"/>
        <v>99.00777130169304</v>
      </c>
      <c r="M123" s="231"/>
      <c r="N123" s="231"/>
      <c r="O123" s="231"/>
    </row>
    <row r="124" spans="1:15" outlineLevel="1" x14ac:dyDescent="0.2">
      <c r="A124" s="87" t="s">
        <v>199</v>
      </c>
      <c r="B124" s="80" t="s">
        <v>200</v>
      </c>
      <c r="C124" s="65">
        <v>14367</v>
      </c>
      <c r="D124" s="65">
        <v>14076.01728</v>
      </c>
      <c r="E124" s="65">
        <v>14076.01728</v>
      </c>
      <c r="F124" s="65">
        <v>14223</v>
      </c>
      <c r="G124" s="59">
        <f t="shared" si="74"/>
        <v>146.98271999999997</v>
      </c>
      <c r="H124" s="60">
        <f t="shared" si="54"/>
        <v>101.04420673174963</v>
      </c>
      <c r="I124" s="59">
        <f t="shared" si="55"/>
        <v>146.98271999999997</v>
      </c>
      <c r="J124" s="60">
        <f t="shared" si="56"/>
        <v>101.04420673174963</v>
      </c>
      <c r="K124" s="61">
        <f t="shared" si="57"/>
        <v>-144</v>
      </c>
      <c r="L124" s="62">
        <f t="shared" si="58"/>
        <v>98.997703069534353</v>
      </c>
      <c r="M124" s="232"/>
      <c r="N124" s="232"/>
      <c r="O124" s="232"/>
    </row>
    <row r="125" spans="1:15" outlineLevel="1" x14ac:dyDescent="0.2">
      <c r="A125" s="87" t="s">
        <v>201</v>
      </c>
      <c r="B125" s="80" t="s">
        <v>202</v>
      </c>
      <c r="C125" s="65">
        <v>45</v>
      </c>
      <c r="D125" s="65">
        <v>590.08057000000042</v>
      </c>
      <c r="E125" s="65">
        <v>590.08057000000042</v>
      </c>
      <c r="F125" s="65">
        <v>46</v>
      </c>
      <c r="G125" s="59">
        <f t="shared" si="74"/>
        <v>-544.08057000000042</v>
      </c>
      <c r="H125" s="60">
        <f t="shared" si="54"/>
        <v>7.795545615067442</v>
      </c>
      <c r="I125" s="59">
        <f t="shared" si="55"/>
        <v>-544.08057000000042</v>
      </c>
      <c r="J125" s="60">
        <f t="shared" si="56"/>
        <v>7.795545615067442</v>
      </c>
      <c r="K125" s="61">
        <f t="shared" si="57"/>
        <v>1</v>
      </c>
      <c r="L125" s="62">
        <f t="shared" si="58"/>
        <v>102.22222222222221</v>
      </c>
      <c r="M125" s="232"/>
      <c r="N125" s="232"/>
      <c r="O125" s="232"/>
    </row>
    <row r="126" spans="1:15" outlineLevel="1" x14ac:dyDescent="0.2">
      <c r="A126" s="49" t="s">
        <v>203</v>
      </c>
      <c r="B126" s="82" t="s">
        <v>204</v>
      </c>
      <c r="C126" s="72">
        <v>39535</v>
      </c>
      <c r="D126" s="72">
        <v>39535.437699999995</v>
      </c>
      <c r="E126" s="72">
        <v>39535.437699999995</v>
      </c>
      <c r="F126" s="72">
        <v>40086</v>
      </c>
      <c r="G126" s="59">
        <f t="shared" si="74"/>
        <v>550.56230000000505</v>
      </c>
      <c r="H126" s="60">
        <f t="shared" si="54"/>
        <v>101.39257924542974</v>
      </c>
      <c r="I126" s="59">
        <f t="shared" si="55"/>
        <v>550.56230000000505</v>
      </c>
      <c r="J126" s="60">
        <f t="shared" si="56"/>
        <v>101.39257924542974</v>
      </c>
      <c r="K126" s="61">
        <f t="shared" si="57"/>
        <v>551</v>
      </c>
      <c r="L126" s="62">
        <f t="shared" si="58"/>
        <v>101.39370178323004</v>
      </c>
      <c r="M126" s="235"/>
      <c r="N126" s="235"/>
      <c r="O126" s="235"/>
    </row>
    <row r="127" spans="1:15" outlineLevel="1" x14ac:dyDescent="0.2">
      <c r="A127" s="49" t="s">
        <v>205</v>
      </c>
      <c r="B127" s="82" t="s">
        <v>206</v>
      </c>
      <c r="C127" s="72">
        <v>136359</v>
      </c>
      <c r="D127" s="72">
        <v>195848.31576914553</v>
      </c>
      <c r="E127" s="72">
        <v>195848.31576914553</v>
      </c>
      <c r="F127" s="72">
        <v>61311</v>
      </c>
      <c r="G127" s="59">
        <f t="shared" si="74"/>
        <v>-134537.31576914553</v>
      </c>
      <c r="H127" s="60">
        <f t="shared" si="54"/>
        <v>31.305349632043711</v>
      </c>
      <c r="I127" s="59">
        <f t="shared" si="55"/>
        <v>-134537.31576914553</v>
      </c>
      <c r="J127" s="60">
        <f t="shared" si="56"/>
        <v>31.305349632043711</v>
      </c>
      <c r="K127" s="61">
        <f t="shared" si="57"/>
        <v>-75048</v>
      </c>
      <c r="L127" s="62">
        <f t="shared" si="58"/>
        <v>44.962928739577144</v>
      </c>
      <c r="M127" s="286"/>
      <c r="N127" s="286"/>
      <c r="O127" s="286"/>
    </row>
    <row r="128" spans="1:15" outlineLevel="1" x14ac:dyDescent="0.2">
      <c r="A128" s="49" t="s">
        <v>207</v>
      </c>
      <c r="B128" s="71" t="s">
        <v>208</v>
      </c>
      <c r="C128" s="72"/>
      <c r="D128" s="72">
        <v>0</v>
      </c>
      <c r="E128" s="72">
        <v>0</v>
      </c>
      <c r="F128" s="72">
        <v>0</v>
      </c>
      <c r="G128" s="59">
        <f t="shared" si="74"/>
        <v>0</v>
      </c>
      <c r="H128" s="60" t="str">
        <f t="shared" si="54"/>
        <v>----</v>
      </c>
      <c r="I128" s="59">
        <f t="shared" si="55"/>
        <v>0</v>
      </c>
      <c r="J128" s="60" t="str">
        <f t="shared" si="56"/>
        <v>----</v>
      </c>
      <c r="K128" s="61">
        <f t="shared" si="57"/>
        <v>0</v>
      </c>
      <c r="L128" s="62" t="str">
        <f t="shared" si="58"/>
        <v>----</v>
      </c>
      <c r="M128" s="235"/>
      <c r="N128" s="235"/>
      <c r="O128" s="235"/>
    </row>
    <row r="129" spans="1:15" ht="30" outlineLevel="1" x14ac:dyDescent="0.2">
      <c r="A129" s="49" t="s">
        <v>209</v>
      </c>
      <c r="B129" s="71" t="s">
        <v>210</v>
      </c>
      <c r="C129" s="72">
        <v>73781</v>
      </c>
      <c r="D129" s="72">
        <v>73702.14464891344</v>
      </c>
      <c r="E129" s="72">
        <v>73702.14464891344</v>
      </c>
      <c r="F129" s="72">
        <v>57100</v>
      </c>
      <c r="G129" s="59">
        <f t="shared" si="74"/>
        <v>-16602.14464891344</v>
      </c>
      <c r="H129" s="60">
        <f t="shared" si="54"/>
        <v>77.474000616943783</v>
      </c>
      <c r="I129" s="59">
        <f t="shared" si="55"/>
        <v>-16602.14464891344</v>
      </c>
      <c r="J129" s="60">
        <f t="shared" si="56"/>
        <v>77.474000616943783</v>
      </c>
      <c r="K129" s="61">
        <f t="shared" si="57"/>
        <v>-16681</v>
      </c>
      <c r="L129" s="62">
        <f t="shared" si="58"/>
        <v>77.391198275978908</v>
      </c>
      <c r="M129" s="235"/>
      <c r="N129" s="235"/>
      <c r="O129" s="235"/>
    </row>
    <row r="130" spans="1:15" ht="30" outlineLevel="1" x14ac:dyDescent="0.2">
      <c r="A130" s="49" t="s">
        <v>211</v>
      </c>
      <c r="B130" s="71" t="s">
        <v>212</v>
      </c>
      <c r="C130" s="72"/>
      <c r="D130" s="72">
        <v>0</v>
      </c>
      <c r="E130" s="72">
        <v>0</v>
      </c>
      <c r="F130" s="72">
        <v>0</v>
      </c>
      <c r="G130" s="59">
        <f t="shared" si="74"/>
        <v>0</v>
      </c>
      <c r="H130" s="60" t="str">
        <f t="shared" si="54"/>
        <v>----</v>
      </c>
      <c r="I130" s="59">
        <f t="shared" si="55"/>
        <v>0</v>
      </c>
      <c r="J130" s="60" t="str">
        <f t="shared" si="56"/>
        <v>----</v>
      </c>
      <c r="K130" s="61">
        <f t="shared" si="57"/>
        <v>0</v>
      </c>
      <c r="L130" s="62" t="str">
        <f t="shared" si="58"/>
        <v>----</v>
      </c>
      <c r="M130" s="235"/>
      <c r="N130" s="235"/>
      <c r="O130" s="235"/>
    </row>
    <row r="131" spans="1:15" outlineLevel="1" x14ac:dyDescent="0.2">
      <c r="A131" s="49" t="s">
        <v>213</v>
      </c>
      <c r="B131" s="90" t="s">
        <v>214</v>
      </c>
      <c r="C131" s="72">
        <v>3199</v>
      </c>
      <c r="D131" s="72">
        <v>2980.90508</v>
      </c>
      <c r="E131" s="72">
        <v>2980.90508</v>
      </c>
      <c r="F131" s="72">
        <v>2061</v>
      </c>
      <c r="G131" s="59">
        <f t="shared" si="74"/>
        <v>-919.90508</v>
      </c>
      <c r="H131" s="60">
        <f t="shared" si="54"/>
        <v>69.140074731933439</v>
      </c>
      <c r="I131" s="59">
        <f t="shared" si="55"/>
        <v>-919.90508</v>
      </c>
      <c r="J131" s="60">
        <f t="shared" si="56"/>
        <v>69.140074731933439</v>
      </c>
      <c r="K131" s="61">
        <f t="shared" si="57"/>
        <v>-1138</v>
      </c>
      <c r="L131" s="62">
        <f t="shared" si="58"/>
        <v>64.426383244763983</v>
      </c>
      <c r="M131" s="286"/>
      <c r="N131" s="286"/>
      <c r="O131" s="286"/>
    </row>
    <row r="132" spans="1:15" outlineLevel="1" x14ac:dyDescent="0.2">
      <c r="A132" s="49" t="s">
        <v>215</v>
      </c>
      <c r="B132" s="82" t="s">
        <v>216</v>
      </c>
      <c r="C132" s="73">
        <f t="shared" ref="C132:F132" si="84">SUM(C133,C134,C135,C136)</f>
        <v>1236689</v>
      </c>
      <c r="D132" s="73">
        <f t="shared" ref="D132" si="85">SUM(D133,D134,D135,D136)</f>
        <v>1206674.8779824979</v>
      </c>
      <c r="E132" s="73">
        <f t="shared" ref="E132" si="86">SUM(E133,E134,E135,E136)</f>
        <v>1206674.8779824979</v>
      </c>
      <c r="F132" s="73">
        <f t="shared" si="84"/>
        <v>1259202</v>
      </c>
      <c r="G132" s="59">
        <f t="shared" si="74"/>
        <v>52527.122017502086</v>
      </c>
      <c r="H132" s="60">
        <f t="shared" si="54"/>
        <v>104.35304678799022</v>
      </c>
      <c r="I132" s="59">
        <f t="shared" si="55"/>
        <v>52527.122017502086</v>
      </c>
      <c r="J132" s="60">
        <f t="shared" si="56"/>
        <v>104.35304678799022</v>
      </c>
      <c r="K132" s="61">
        <f t="shared" si="57"/>
        <v>22513</v>
      </c>
      <c r="L132" s="62">
        <f t="shared" si="58"/>
        <v>101.82042534541829</v>
      </c>
      <c r="M132" s="236"/>
      <c r="N132" s="236"/>
      <c r="O132" s="236"/>
    </row>
    <row r="133" spans="1:15" ht="28.5" outlineLevel="1" x14ac:dyDescent="0.2">
      <c r="A133" s="56" t="s">
        <v>217</v>
      </c>
      <c r="B133" s="78" t="s">
        <v>218</v>
      </c>
      <c r="C133" s="70"/>
      <c r="D133" s="70">
        <v>0</v>
      </c>
      <c r="E133" s="70">
        <v>0</v>
      </c>
      <c r="F133" s="70"/>
      <c r="G133" s="59">
        <f t="shared" si="74"/>
        <v>0</v>
      </c>
      <c r="H133" s="60" t="str">
        <f t="shared" si="54"/>
        <v>----</v>
      </c>
      <c r="I133" s="59">
        <f t="shared" si="55"/>
        <v>0</v>
      </c>
      <c r="J133" s="60" t="str">
        <f t="shared" si="56"/>
        <v>----</v>
      </c>
      <c r="K133" s="61">
        <f t="shared" si="57"/>
        <v>0</v>
      </c>
      <c r="L133" s="62" t="str">
        <f t="shared" si="58"/>
        <v>----</v>
      </c>
      <c r="M133" s="234"/>
      <c r="N133" s="234"/>
      <c r="O133" s="234"/>
    </row>
    <row r="134" spans="1:15" outlineLevel="1" x14ac:dyDescent="0.2">
      <c r="A134" s="56" t="s">
        <v>219</v>
      </c>
      <c r="B134" s="78" t="s">
        <v>220</v>
      </c>
      <c r="C134" s="70">
        <v>854880</v>
      </c>
      <c r="D134" s="70">
        <v>859274.1666</v>
      </c>
      <c r="E134" s="70">
        <v>859274.1666</v>
      </c>
      <c r="F134" s="70">
        <v>824338</v>
      </c>
      <c r="G134" s="59">
        <f t="shared" si="74"/>
        <v>-34936.166599999997</v>
      </c>
      <c r="H134" s="60">
        <f t="shared" si="54"/>
        <v>95.93422356240076</v>
      </c>
      <c r="I134" s="59">
        <f t="shared" si="55"/>
        <v>-34936.166599999997</v>
      </c>
      <c r="J134" s="60">
        <f t="shared" si="56"/>
        <v>95.93422356240076</v>
      </c>
      <c r="K134" s="61">
        <f t="shared" si="57"/>
        <v>-30542</v>
      </c>
      <c r="L134" s="62">
        <f t="shared" si="58"/>
        <v>96.4273348306195</v>
      </c>
      <c r="M134" s="286"/>
      <c r="N134" s="286"/>
      <c r="O134" s="234"/>
    </row>
    <row r="135" spans="1:15" outlineLevel="1" x14ac:dyDescent="0.2">
      <c r="A135" s="56" t="s">
        <v>221</v>
      </c>
      <c r="B135" s="78" t="s">
        <v>222</v>
      </c>
      <c r="C135" s="70">
        <v>381809</v>
      </c>
      <c r="D135" s="70">
        <v>347400.71138249792</v>
      </c>
      <c r="E135" s="70">
        <v>347400.71138249792</v>
      </c>
      <c r="F135" s="70">
        <v>434864</v>
      </c>
      <c r="G135" s="59">
        <f t="shared" si="74"/>
        <v>87463.288617502083</v>
      </c>
      <c r="H135" s="60">
        <f t="shared" si="54"/>
        <v>125.17648518030884</v>
      </c>
      <c r="I135" s="59">
        <f t="shared" si="55"/>
        <v>87463.288617502083</v>
      </c>
      <c r="J135" s="60">
        <f t="shared" si="56"/>
        <v>125.17648518030884</v>
      </c>
      <c r="K135" s="61">
        <f t="shared" si="57"/>
        <v>53055</v>
      </c>
      <c r="L135" s="62">
        <f t="shared" si="58"/>
        <v>113.89569130114796</v>
      </c>
      <c r="M135" s="234"/>
      <c r="N135" s="234"/>
      <c r="O135" s="234"/>
    </row>
    <row r="136" spans="1:15" outlineLevel="1" x14ac:dyDescent="0.2">
      <c r="A136" s="56" t="s">
        <v>223</v>
      </c>
      <c r="B136" s="78" t="s">
        <v>23</v>
      </c>
      <c r="C136" s="70"/>
      <c r="D136" s="70">
        <v>0</v>
      </c>
      <c r="E136" s="70"/>
      <c r="F136" s="70"/>
      <c r="G136" s="59">
        <f t="shared" si="74"/>
        <v>0</v>
      </c>
      <c r="H136" s="60" t="str">
        <f t="shared" si="54"/>
        <v>----</v>
      </c>
      <c r="I136" s="59">
        <f t="shared" si="55"/>
        <v>0</v>
      </c>
      <c r="J136" s="60" t="str">
        <f t="shared" si="56"/>
        <v>----</v>
      </c>
      <c r="K136" s="61">
        <f t="shared" si="57"/>
        <v>0</v>
      </c>
      <c r="L136" s="62" t="str">
        <f t="shared" si="58"/>
        <v>----</v>
      </c>
      <c r="M136" s="234"/>
      <c r="N136" s="234"/>
      <c r="O136" s="234"/>
    </row>
    <row r="137" spans="1:15" outlineLevel="1" x14ac:dyDescent="0.2">
      <c r="A137" s="49" t="s">
        <v>224</v>
      </c>
      <c r="B137" s="90" t="s">
        <v>225</v>
      </c>
      <c r="C137" s="73">
        <f t="shared" ref="C137:F137" si="87">SUM(C138,C139,C140,C141,C142,C143)</f>
        <v>0</v>
      </c>
      <c r="D137" s="73">
        <f t="shared" ref="D137" si="88">SUM(D138,D139,D140,D141,D142,D143)</f>
        <v>0</v>
      </c>
      <c r="E137" s="73">
        <f t="shared" ref="E137" si="89">SUM(E138,E139,E140,E141,E142,E143)</f>
        <v>0</v>
      </c>
      <c r="F137" s="73">
        <f t="shared" si="87"/>
        <v>0</v>
      </c>
      <c r="G137" s="59">
        <f t="shared" si="74"/>
        <v>0</v>
      </c>
      <c r="H137" s="60" t="str">
        <f t="shared" si="54"/>
        <v>----</v>
      </c>
      <c r="I137" s="59">
        <f t="shared" si="55"/>
        <v>0</v>
      </c>
      <c r="J137" s="60" t="str">
        <f t="shared" si="56"/>
        <v>----</v>
      </c>
      <c r="K137" s="61">
        <f t="shared" si="57"/>
        <v>0</v>
      </c>
      <c r="L137" s="62" t="str">
        <f t="shared" si="58"/>
        <v>----</v>
      </c>
      <c r="M137" s="236"/>
      <c r="N137" s="236"/>
      <c r="O137" s="236"/>
    </row>
    <row r="138" spans="1:15" outlineLevel="1" x14ac:dyDescent="0.2">
      <c r="A138" s="56" t="s">
        <v>226</v>
      </c>
      <c r="B138" s="86" t="s">
        <v>227</v>
      </c>
      <c r="C138" s="70"/>
      <c r="D138" s="70"/>
      <c r="E138" s="70"/>
      <c r="F138" s="70"/>
      <c r="G138" s="59">
        <f t="shared" si="74"/>
        <v>0</v>
      </c>
      <c r="H138" s="60" t="str">
        <f t="shared" si="54"/>
        <v>----</v>
      </c>
      <c r="I138" s="59">
        <f t="shared" si="55"/>
        <v>0</v>
      </c>
      <c r="J138" s="60" t="str">
        <f t="shared" si="56"/>
        <v>----</v>
      </c>
      <c r="K138" s="61">
        <f t="shared" si="57"/>
        <v>0</v>
      </c>
      <c r="L138" s="62" t="str">
        <f t="shared" si="58"/>
        <v>----</v>
      </c>
      <c r="M138" s="234"/>
      <c r="N138" s="234"/>
      <c r="O138" s="234"/>
    </row>
    <row r="139" spans="1:15" outlineLevel="1" x14ac:dyDescent="0.2">
      <c r="A139" s="56" t="s">
        <v>228</v>
      </c>
      <c r="B139" s="86" t="s">
        <v>229</v>
      </c>
      <c r="C139" s="70"/>
      <c r="D139" s="70"/>
      <c r="E139" s="70"/>
      <c r="F139" s="70"/>
      <c r="G139" s="59">
        <f t="shared" si="74"/>
        <v>0</v>
      </c>
      <c r="H139" s="60" t="str">
        <f t="shared" si="54"/>
        <v>----</v>
      </c>
      <c r="I139" s="59">
        <f t="shared" si="55"/>
        <v>0</v>
      </c>
      <c r="J139" s="60" t="str">
        <f t="shared" si="56"/>
        <v>----</v>
      </c>
      <c r="K139" s="61">
        <f t="shared" si="57"/>
        <v>0</v>
      </c>
      <c r="L139" s="62" t="str">
        <f t="shared" si="58"/>
        <v>----</v>
      </c>
      <c r="M139" s="234"/>
      <c r="N139" s="234"/>
      <c r="O139" s="234"/>
    </row>
    <row r="140" spans="1:15" outlineLevel="1" x14ac:dyDescent="0.2">
      <c r="A140" s="56" t="s">
        <v>230</v>
      </c>
      <c r="B140" s="86" t="s">
        <v>231</v>
      </c>
      <c r="C140" s="70"/>
      <c r="D140" s="70"/>
      <c r="E140" s="70"/>
      <c r="F140" s="70"/>
      <c r="G140" s="59">
        <f t="shared" ref="G140:G171" si="90">F140-D140</f>
        <v>0</v>
      </c>
      <c r="H140" s="60" t="str">
        <f t="shared" ref="H140:H203" si="91">IF(D140=0,"----",F140/D140*100)</f>
        <v>----</v>
      </c>
      <c r="I140" s="59">
        <f t="shared" ref="I140:I203" si="92">F140-E140</f>
        <v>0</v>
      </c>
      <c r="J140" s="60" t="str">
        <f t="shared" ref="J140:J203" si="93">IF(E140=0,"----",F140/E140*100)</f>
        <v>----</v>
      </c>
      <c r="K140" s="61">
        <f t="shared" ref="K140:K203" si="94">F140-C140</f>
        <v>0</v>
      </c>
      <c r="L140" s="62" t="str">
        <f t="shared" ref="L140:L203" si="95">IF(C140=0,"----",F140/C140*100)</f>
        <v>----</v>
      </c>
      <c r="M140" s="234"/>
      <c r="N140" s="234"/>
      <c r="O140" s="234"/>
    </row>
    <row r="141" spans="1:15" outlineLevel="1" x14ac:dyDescent="0.2">
      <c r="A141" s="56" t="s">
        <v>232</v>
      </c>
      <c r="B141" s="86" t="s">
        <v>233</v>
      </c>
      <c r="C141" s="70"/>
      <c r="D141" s="70"/>
      <c r="E141" s="70"/>
      <c r="F141" s="70"/>
      <c r="G141" s="59">
        <f t="shared" si="90"/>
        <v>0</v>
      </c>
      <c r="H141" s="60" t="str">
        <f t="shared" si="91"/>
        <v>----</v>
      </c>
      <c r="I141" s="59">
        <f t="shared" si="92"/>
        <v>0</v>
      </c>
      <c r="J141" s="60" t="str">
        <f t="shared" si="93"/>
        <v>----</v>
      </c>
      <c r="K141" s="61">
        <f t="shared" si="94"/>
        <v>0</v>
      </c>
      <c r="L141" s="62" t="str">
        <f t="shared" si="95"/>
        <v>----</v>
      </c>
      <c r="M141" s="234"/>
      <c r="N141" s="234"/>
      <c r="O141" s="234"/>
    </row>
    <row r="142" spans="1:15" outlineLevel="1" x14ac:dyDescent="0.2">
      <c r="A142" s="56" t="s">
        <v>234</v>
      </c>
      <c r="B142" s="86" t="s">
        <v>235</v>
      </c>
      <c r="C142" s="70"/>
      <c r="D142" s="70"/>
      <c r="E142" s="70"/>
      <c r="F142" s="70"/>
      <c r="G142" s="59">
        <f t="shared" si="90"/>
        <v>0</v>
      </c>
      <c r="H142" s="60" t="str">
        <f t="shared" si="91"/>
        <v>----</v>
      </c>
      <c r="I142" s="59">
        <f t="shared" si="92"/>
        <v>0</v>
      </c>
      <c r="J142" s="60" t="str">
        <f t="shared" si="93"/>
        <v>----</v>
      </c>
      <c r="K142" s="61">
        <f t="shared" si="94"/>
        <v>0</v>
      </c>
      <c r="L142" s="62" t="str">
        <f t="shared" si="95"/>
        <v>----</v>
      </c>
      <c r="M142" s="234"/>
      <c r="N142" s="234"/>
      <c r="O142" s="234"/>
    </row>
    <row r="143" spans="1:15" outlineLevel="1" x14ac:dyDescent="0.2">
      <c r="A143" s="56" t="s">
        <v>236</v>
      </c>
      <c r="B143" s="86" t="s">
        <v>237</v>
      </c>
      <c r="C143" s="70"/>
      <c r="D143" s="70"/>
      <c r="E143" s="70"/>
      <c r="F143" s="70"/>
      <c r="G143" s="59">
        <f t="shared" si="90"/>
        <v>0</v>
      </c>
      <c r="H143" s="60" t="str">
        <f t="shared" si="91"/>
        <v>----</v>
      </c>
      <c r="I143" s="59">
        <f t="shared" si="92"/>
        <v>0</v>
      </c>
      <c r="J143" s="60" t="str">
        <f t="shared" si="93"/>
        <v>----</v>
      </c>
      <c r="K143" s="61">
        <f t="shared" si="94"/>
        <v>0</v>
      </c>
      <c r="L143" s="62" t="str">
        <f t="shared" si="95"/>
        <v>----</v>
      </c>
      <c r="M143" s="234"/>
      <c r="N143" s="234"/>
      <c r="O143" s="234"/>
    </row>
    <row r="144" spans="1:15" outlineLevel="1" x14ac:dyDescent="0.2">
      <c r="A144" s="49" t="s">
        <v>238</v>
      </c>
      <c r="B144" s="90" t="s">
        <v>239</v>
      </c>
      <c r="C144" s="72"/>
      <c r="D144" s="72"/>
      <c r="E144" s="72"/>
      <c r="F144" s="72"/>
      <c r="G144" s="59">
        <f t="shared" si="90"/>
        <v>0</v>
      </c>
      <c r="H144" s="60" t="str">
        <f t="shared" si="91"/>
        <v>----</v>
      </c>
      <c r="I144" s="59">
        <f t="shared" si="92"/>
        <v>0</v>
      </c>
      <c r="J144" s="60" t="str">
        <f t="shared" si="93"/>
        <v>----</v>
      </c>
      <c r="K144" s="61">
        <f t="shared" si="94"/>
        <v>0</v>
      </c>
      <c r="L144" s="62" t="str">
        <f t="shared" si="95"/>
        <v>----</v>
      </c>
      <c r="M144" s="235"/>
      <c r="N144" s="235"/>
      <c r="O144" s="235"/>
    </row>
    <row r="145" spans="1:15" outlineLevel="1" x14ac:dyDescent="0.2">
      <c r="A145" s="49" t="s">
        <v>240</v>
      </c>
      <c r="B145" s="90" t="s">
        <v>241</v>
      </c>
      <c r="C145" s="72"/>
      <c r="D145" s="72"/>
      <c r="E145" s="72"/>
      <c r="F145" s="72"/>
      <c r="G145" s="59">
        <f t="shared" si="90"/>
        <v>0</v>
      </c>
      <c r="H145" s="60" t="str">
        <f t="shared" si="91"/>
        <v>----</v>
      </c>
      <c r="I145" s="59">
        <f t="shared" si="92"/>
        <v>0</v>
      </c>
      <c r="J145" s="60" t="str">
        <f t="shared" si="93"/>
        <v>----</v>
      </c>
      <c r="K145" s="61">
        <f t="shared" si="94"/>
        <v>0</v>
      </c>
      <c r="L145" s="62" t="str">
        <f t="shared" si="95"/>
        <v>----</v>
      </c>
      <c r="M145" s="235"/>
      <c r="N145" s="235"/>
      <c r="O145" s="235"/>
    </row>
    <row r="146" spans="1:15" s="97" customFormat="1" outlineLevel="1" x14ac:dyDescent="0.2">
      <c r="A146" s="49" t="s">
        <v>242</v>
      </c>
      <c r="B146" s="91" t="s">
        <v>243</v>
      </c>
      <c r="C146" s="92">
        <v>1257655</v>
      </c>
      <c r="D146" s="92">
        <v>1146509.2979808697</v>
      </c>
      <c r="E146" s="92">
        <v>1146509.2979808697</v>
      </c>
      <c r="F146" s="92">
        <v>1486503</v>
      </c>
      <c r="G146" s="93">
        <f t="shared" si="90"/>
        <v>339993.70201913035</v>
      </c>
      <c r="H146" s="94">
        <f t="shared" si="91"/>
        <v>129.65468336086738</v>
      </c>
      <c r="I146" s="93">
        <f t="shared" si="92"/>
        <v>339993.70201913035</v>
      </c>
      <c r="J146" s="94">
        <f t="shared" si="93"/>
        <v>129.65468336086738</v>
      </c>
      <c r="K146" s="95">
        <f t="shared" si="94"/>
        <v>228848</v>
      </c>
      <c r="L146" s="96">
        <f t="shared" si="95"/>
        <v>118.19640521446661</v>
      </c>
      <c r="M146" s="286"/>
      <c r="N146" s="286"/>
      <c r="O146" s="238"/>
    </row>
    <row r="147" spans="1:15" s="97" customFormat="1" outlineLevel="1" x14ac:dyDescent="0.2">
      <c r="A147" s="49" t="s">
        <v>244</v>
      </c>
      <c r="B147" s="91" t="s">
        <v>245</v>
      </c>
      <c r="C147" s="92">
        <v>15711</v>
      </c>
      <c r="D147" s="92">
        <v>12086.659959999999</v>
      </c>
      <c r="E147" s="92">
        <v>12086.659959999999</v>
      </c>
      <c r="F147" s="92">
        <v>6742</v>
      </c>
      <c r="G147" s="93">
        <f t="shared" si="90"/>
        <v>-5344.659959999999</v>
      </c>
      <c r="H147" s="94">
        <f t="shared" si="91"/>
        <v>55.780505303468473</v>
      </c>
      <c r="I147" s="93">
        <f t="shared" si="92"/>
        <v>-5344.659959999999</v>
      </c>
      <c r="J147" s="94">
        <f t="shared" si="93"/>
        <v>55.780505303468473</v>
      </c>
      <c r="K147" s="95">
        <f t="shared" si="94"/>
        <v>-8969</v>
      </c>
      <c r="L147" s="96">
        <f t="shared" si="95"/>
        <v>42.912609000063654</v>
      </c>
      <c r="M147" s="238"/>
      <c r="N147" s="238"/>
      <c r="O147" s="238"/>
    </row>
    <row r="148" spans="1:15" outlineLevel="1" x14ac:dyDescent="0.2">
      <c r="A148" s="49" t="s">
        <v>246</v>
      </c>
      <c r="B148" s="90" t="s">
        <v>247</v>
      </c>
      <c r="C148" s="72"/>
      <c r="D148" s="72">
        <v>0</v>
      </c>
      <c r="E148" s="72">
        <v>0</v>
      </c>
      <c r="F148" s="72">
        <v>0</v>
      </c>
      <c r="G148" s="59">
        <f t="shared" si="90"/>
        <v>0</v>
      </c>
      <c r="H148" s="60" t="str">
        <f t="shared" si="91"/>
        <v>----</v>
      </c>
      <c r="I148" s="59">
        <f t="shared" si="92"/>
        <v>0</v>
      </c>
      <c r="J148" s="60" t="str">
        <f t="shared" si="93"/>
        <v>----</v>
      </c>
      <c r="K148" s="61">
        <f t="shared" si="94"/>
        <v>0</v>
      </c>
      <c r="L148" s="62" t="str">
        <f t="shared" si="95"/>
        <v>----</v>
      </c>
      <c r="M148" s="235"/>
      <c r="N148" s="235"/>
      <c r="O148" s="235"/>
    </row>
    <row r="149" spans="1:15" outlineLevel="1" x14ac:dyDescent="0.2">
      <c r="A149" s="49" t="s">
        <v>248</v>
      </c>
      <c r="B149" s="90" t="s">
        <v>249</v>
      </c>
      <c r="C149" s="72"/>
      <c r="D149" s="72">
        <v>0</v>
      </c>
      <c r="E149" s="72">
        <v>0</v>
      </c>
      <c r="F149" s="72">
        <v>0</v>
      </c>
      <c r="G149" s="59">
        <f t="shared" si="90"/>
        <v>0</v>
      </c>
      <c r="H149" s="60" t="str">
        <f t="shared" si="91"/>
        <v>----</v>
      </c>
      <c r="I149" s="59">
        <f t="shared" si="92"/>
        <v>0</v>
      </c>
      <c r="J149" s="60" t="str">
        <f t="shared" si="93"/>
        <v>----</v>
      </c>
      <c r="K149" s="61">
        <f t="shared" si="94"/>
        <v>0</v>
      </c>
      <c r="L149" s="62" t="str">
        <f t="shared" si="95"/>
        <v>----</v>
      </c>
      <c r="M149" s="235"/>
      <c r="N149" s="235"/>
      <c r="O149" s="235"/>
    </row>
    <row r="150" spans="1:15" outlineLevel="1" x14ac:dyDescent="0.2">
      <c r="A150" s="49" t="s">
        <v>250</v>
      </c>
      <c r="B150" s="90" t="s">
        <v>251</v>
      </c>
      <c r="C150" s="72"/>
      <c r="D150" s="72">
        <v>0</v>
      </c>
      <c r="E150" s="72">
        <v>0</v>
      </c>
      <c r="F150" s="72">
        <v>0</v>
      </c>
      <c r="G150" s="59">
        <f t="shared" si="90"/>
        <v>0</v>
      </c>
      <c r="H150" s="60" t="str">
        <f t="shared" si="91"/>
        <v>----</v>
      </c>
      <c r="I150" s="59">
        <f t="shared" si="92"/>
        <v>0</v>
      </c>
      <c r="J150" s="60" t="str">
        <f t="shared" si="93"/>
        <v>----</v>
      </c>
      <c r="K150" s="61">
        <f t="shared" si="94"/>
        <v>0</v>
      </c>
      <c r="L150" s="62" t="str">
        <f t="shared" si="95"/>
        <v>----</v>
      </c>
      <c r="M150" s="235"/>
      <c r="N150" s="235"/>
      <c r="O150" s="235"/>
    </row>
    <row r="151" spans="1:15" ht="16.5" outlineLevel="1" thickBot="1" x14ac:dyDescent="0.25">
      <c r="A151" s="49" t="s">
        <v>252</v>
      </c>
      <c r="B151" s="82" t="s">
        <v>253</v>
      </c>
      <c r="C151" s="72">
        <v>3116250</v>
      </c>
      <c r="D151" s="72">
        <v>2924380.8549072728</v>
      </c>
      <c r="E151" s="72">
        <v>2924380.8549072728</v>
      </c>
      <c r="F151" s="72">
        <v>885663</v>
      </c>
      <c r="G151" s="59">
        <f t="shared" si="90"/>
        <v>-2038717.8549072728</v>
      </c>
      <c r="H151" s="60">
        <f t="shared" si="91"/>
        <v>30.285487559317332</v>
      </c>
      <c r="I151" s="59">
        <f t="shared" si="92"/>
        <v>-2038717.8549072728</v>
      </c>
      <c r="J151" s="60">
        <f t="shared" si="93"/>
        <v>30.285487559317332</v>
      </c>
      <c r="K151" s="61">
        <f t="shared" si="94"/>
        <v>-2230587</v>
      </c>
      <c r="L151" s="62">
        <f t="shared" si="95"/>
        <v>28.420794223826718</v>
      </c>
      <c r="M151" s="286"/>
      <c r="N151" s="286"/>
      <c r="O151" s="286"/>
    </row>
    <row r="152" spans="1:15" ht="16.5" thickBot="1" x14ac:dyDescent="0.25">
      <c r="A152" s="98" t="s">
        <v>254</v>
      </c>
      <c r="B152" s="99" t="s">
        <v>255</v>
      </c>
      <c r="C152" s="43">
        <f t="shared" ref="C152" si="96">SUM(C153,C174,C182,C189)</f>
        <v>22185265</v>
      </c>
      <c r="D152" s="43">
        <f t="shared" ref="D152:F152" si="97">SUM(D153,D174,D182,D189)</f>
        <v>25161214.885203645</v>
      </c>
      <c r="E152" s="43">
        <f t="shared" si="97"/>
        <v>24716408.408536647</v>
      </c>
      <c r="F152" s="43">
        <f t="shared" si="97"/>
        <v>20918224</v>
      </c>
      <c r="G152" s="44">
        <f t="shared" si="90"/>
        <v>-4242990.8852036446</v>
      </c>
      <c r="H152" s="45">
        <f t="shared" si="91"/>
        <v>83.136780538769656</v>
      </c>
      <c r="I152" s="44">
        <f t="shared" si="92"/>
        <v>-3798184.4085366465</v>
      </c>
      <c r="J152" s="45">
        <f t="shared" si="93"/>
        <v>84.632943647165121</v>
      </c>
      <c r="K152" s="46">
        <f t="shared" si="94"/>
        <v>-1267041</v>
      </c>
      <c r="L152" s="47">
        <f t="shared" si="95"/>
        <v>94.288817374955855</v>
      </c>
      <c r="M152" s="229"/>
      <c r="N152" s="229"/>
      <c r="O152" s="229"/>
    </row>
    <row r="153" spans="1:15" outlineLevel="1" x14ac:dyDescent="0.2">
      <c r="A153" s="100" t="s">
        <v>256</v>
      </c>
      <c r="B153" s="101" t="s">
        <v>257</v>
      </c>
      <c r="C153" s="73">
        <f t="shared" ref="C153:F153" si="98">SUM(C154,C157,C161,C172,C173)</f>
        <v>108111</v>
      </c>
      <c r="D153" s="73">
        <f t="shared" ref="D153:E153" si="99">SUM(D154,D157,D161,D172,D173)</f>
        <v>248056.94455552092</v>
      </c>
      <c r="E153" s="73">
        <f t="shared" si="99"/>
        <v>410628.94455552089</v>
      </c>
      <c r="F153" s="73">
        <f t="shared" si="98"/>
        <v>201526</v>
      </c>
      <c r="G153" s="59">
        <f t="shared" si="90"/>
        <v>-46530.944555520924</v>
      </c>
      <c r="H153" s="60">
        <f t="shared" si="91"/>
        <v>81.241829516647044</v>
      </c>
      <c r="I153" s="59">
        <f t="shared" si="92"/>
        <v>-209102.94455552089</v>
      </c>
      <c r="J153" s="60">
        <f t="shared" si="93"/>
        <v>49.077397653528486</v>
      </c>
      <c r="K153" s="61">
        <f t="shared" si="94"/>
        <v>93415</v>
      </c>
      <c r="L153" s="62">
        <f t="shared" si="95"/>
        <v>186.40656362442306</v>
      </c>
      <c r="M153" s="236"/>
      <c r="N153" s="236"/>
      <c r="O153" s="236"/>
    </row>
    <row r="154" spans="1:15" outlineLevel="1" x14ac:dyDescent="0.2">
      <c r="A154" s="56" t="s">
        <v>258</v>
      </c>
      <c r="B154" s="102" t="s">
        <v>259</v>
      </c>
      <c r="C154" s="58">
        <f t="shared" ref="C154:F154" si="100">SUM(C155:C156)</f>
        <v>86341</v>
      </c>
      <c r="D154" s="58">
        <f t="shared" ref="D154:E154" si="101">SUM(D155:D156)</f>
        <v>155522.97798918164</v>
      </c>
      <c r="E154" s="58">
        <f t="shared" si="101"/>
        <v>259332.97798918164</v>
      </c>
      <c r="F154" s="58">
        <f t="shared" si="100"/>
        <v>154460</v>
      </c>
      <c r="G154" s="59">
        <f t="shared" si="90"/>
        <v>-1062.9779891816434</v>
      </c>
      <c r="H154" s="60">
        <f t="shared" si="91"/>
        <v>99.316513866358974</v>
      </c>
      <c r="I154" s="59">
        <f t="shared" si="92"/>
        <v>-104872.97798918164</v>
      </c>
      <c r="J154" s="60">
        <f t="shared" si="93"/>
        <v>59.560492922131743</v>
      </c>
      <c r="K154" s="61">
        <f t="shared" si="94"/>
        <v>68119</v>
      </c>
      <c r="L154" s="62">
        <f t="shared" si="95"/>
        <v>178.89531045505612</v>
      </c>
      <c r="M154" s="231"/>
      <c r="N154" s="231"/>
      <c r="O154" s="231"/>
    </row>
    <row r="155" spans="1:15" outlineLevel="1" x14ac:dyDescent="0.2">
      <c r="A155" s="56"/>
      <c r="B155" s="103" t="s">
        <v>260</v>
      </c>
      <c r="C155" s="65">
        <v>86341</v>
      </c>
      <c r="D155" s="65">
        <v>155522.97798918164</v>
      </c>
      <c r="E155" s="65">
        <v>259332.97798918164</v>
      </c>
      <c r="F155" s="65">
        <v>154460</v>
      </c>
      <c r="G155" s="59">
        <f t="shared" si="90"/>
        <v>-1062.9779891816434</v>
      </c>
      <c r="H155" s="60">
        <f t="shared" si="91"/>
        <v>99.316513866358974</v>
      </c>
      <c r="I155" s="59">
        <f t="shared" si="92"/>
        <v>-104872.97798918164</v>
      </c>
      <c r="J155" s="60">
        <f t="shared" si="93"/>
        <v>59.560492922131743</v>
      </c>
      <c r="K155" s="61">
        <f t="shared" si="94"/>
        <v>68119</v>
      </c>
      <c r="L155" s="62">
        <f t="shared" si="95"/>
        <v>178.89531045505612</v>
      </c>
      <c r="M155" s="232"/>
      <c r="N155" s="232"/>
      <c r="O155" s="232"/>
    </row>
    <row r="156" spans="1:15" outlineLevel="1" x14ac:dyDescent="0.2">
      <c r="A156" s="56"/>
      <c r="B156" s="103" t="s">
        <v>261</v>
      </c>
      <c r="C156" s="65"/>
      <c r="D156" s="65"/>
      <c r="E156" s="65"/>
      <c r="F156" s="65"/>
      <c r="G156" s="59">
        <f t="shared" si="90"/>
        <v>0</v>
      </c>
      <c r="H156" s="60" t="str">
        <f t="shared" si="91"/>
        <v>----</v>
      </c>
      <c r="I156" s="59">
        <f t="shared" si="92"/>
        <v>0</v>
      </c>
      <c r="J156" s="60" t="str">
        <f t="shared" si="93"/>
        <v>----</v>
      </c>
      <c r="K156" s="61">
        <f t="shared" si="94"/>
        <v>0</v>
      </c>
      <c r="L156" s="62" t="str">
        <f t="shared" si="95"/>
        <v>----</v>
      </c>
      <c r="M156" s="232"/>
      <c r="N156" s="232"/>
      <c r="O156" s="232"/>
    </row>
    <row r="157" spans="1:15" outlineLevel="1" x14ac:dyDescent="0.2">
      <c r="A157" s="56" t="s">
        <v>262</v>
      </c>
      <c r="B157" s="102" t="s">
        <v>263</v>
      </c>
      <c r="C157" s="58"/>
      <c r="D157" s="58"/>
      <c r="E157" s="58"/>
      <c r="F157" s="58"/>
      <c r="G157" s="59">
        <f t="shared" si="90"/>
        <v>0</v>
      </c>
      <c r="H157" s="60" t="str">
        <f t="shared" si="91"/>
        <v>----</v>
      </c>
      <c r="I157" s="59">
        <f t="shared" si="92"/>
        <v>0</v>
      </c>
      <c r="J157" s="60" t="str">
        <f t="shared" si="93"/>
        <v>----</v>
      </c>
      <c r="K157" s="61">
        <f t="shared" si="94"/>
        <v>0</v>
      </c>
      <c r="L157" s="62" t="str">
        <f t="shared" si="95"/>
        <v>----</v>
      </c>
      <c r="M157" s="234"/>
      <c r="N157" s="234"/>
      <c r="O157" s="231"/>
    </row>
    <row r="158" spans="1:15" outlineLevel="1" x14ac:dyDescent="0.2">
      <c r="A158" s="56"/>
      <c r="B158" s="104" t="s">
        <v>264</v>
      </c>
      <c r="C158" s="65"/>
      <c r="D158" s="65"/>
      <c r="E158" s="65"/>
      <c r="F158" s="65"/>
      <c r="G158" s="59">
        <f t="shared" si="90"/>
        <v>0</v>
      </c>
      <c r="H158" s="60" t="str">
        <f t="shared" si="91"/>
        <v>----</v>
      </c>
      <c r="I158" s="59">
        <f t="shared" si="92"/>
        <v>0</v>
      </c>
      <c r="J158" s="60" t="str">
        <f t="shared" si="93"/>
        <v>----</v>
      </c>
      <c r="K158" s="61">
        <f t="shared" si="94"/>
        <v>0</v>
      </c>
      <c r="L158" s="62" t="str">
        <f t="shared" si="95"/>
        <v>----</v>
      </c>
      <c r="M158" s="232"/>
      <c r="N158" s="232"/>
      <c r="O158" s="232"/>
    </row>
    <row r="159" spans="1:15" outlineLevel="1" x14ac:dyDescent="0.2">
      <c r="A159" s="56"/>
      <c r="B159" s="104" t="s">
        <v>265</v>
      </c>
      <c r="C159" s="65"/>
      <c r="D159" s="65"/>
      <c r="E159" s="65"/>
      <c r="F159" s="65"/>
      <c r="G159" s="59">
        <f t="shared" si="90"/>
        <v>0</v>
      </c>
      <c r="H159" s="60" t="str">
        <f t="shared" si="91"/>
        <v>----</v>
      </c>
      <c r="I159" s="59">
        <f t="shared" si="92"/>
        <v>0</v>
      </c>
      <c r="J159" s="60" t="str">
        <f t="shared" si="93"/>
        <v>----</v>
      </c>
      <c r="K159" s="61">
        <f t="shared" si="94"/>
        <v>0</v>
      </c>
      <c r="L159" s="62" t="str">
        <f t="shared" si="95"/>
        <v>----</v>
      </c>
      <c r="M159" s="232"/>
      <c r="N159" s="232"/>
      <c r="O159" s="232"/>
    </row>
    <row r="160" spans="1:15" outlineLevel="1" x14ac:dyDescent="0.2">
      <c r="A160" s="56"/>
      <c r="B160" s="104" t="s">
        <v>266</v>
      </c>
      <c r="C160" s="65"/>
      <c r="D160" s="65"/>
      <c r="E160" s="65"/>
      <c r="F160" s="65"/>
      <c r="G160" s="59">
        <f t="shared" si="90"/>
        <v>0</v>
      </c>
      <c r="H160" s="60" t="str">
        <f t="shared" si="91"/>
        <v>----</v>
      </c>
      <c r="I160" s="59">
        <f t="shared" si="92"/>
        <v>0</v>
      </c>
      <c r="J160" s="60" t="str">
        <f t="shared" si="93"/>
        <v>----</v>
      </c>
      <c r="K160" s="61">
        <f t="shared" si="94"/>
        <v>0</v>
      </c>
      <c r="L160" s="62" t="str">
        <f t="shared" si="95"/>
        <v>----</v>
      </c>
      <c r="M160" s="232"/>
      <c r="N160" s="232"/>
      <c r="O160" s="232"/>
    </row>
    <row r="161" spans="1:15" outlineLevel="1" x14ac:dyDescent="0.2">
      <c r="A161" s="56" t="s">
        <v>267</v>
      </c>
      <c r="B161" s="105" t="s">
        <v>268</v>
      </c>
      <c r="C161" s="58">
        <f t="shared" ref="C161:F161" si="102">SUM(C162,C164,C167,C171)</f>
        <v>16196</v>
      </c>
      <c r="D161" s="58">
        <f t="shared" ref="D161:E161" si="103">SUM(D162,D164,D167,D171)</f>
        <v>74235.966566339281</v>
      </c>
      <c r="E161" s="58">
        <f t="shared" si="103"/>
        <v>132997.96656633928</v>
      </c>
      <c r="F161" s="58">
        <f t="shared" si="102"/>
        <v>30667</v>
      </c>
      <c r="G161" s="59">
        <f t="shared" si="90"/>
        <v>-43568.966566339281</v>
      </c>
      <c r="H161" s="60">
        <f t="shared" si="91"/>
        <v>41.310164625653705</v>
      </c>
      <c r="I161" s="59">
        <f t="shared" si="92"/>
        <v>-102330.96656633928</v>
      </c>
      <c r="J161" s="60">
        <f t="shared" si="93"/>
        <v>23.058247273805744</v>
      </c>
      <c r="K161" s="61">
        <f t="shared" si="94"/>
        <v>14471</v>
      </c>
      <c r="L161" s="62">
        <f t="shared" si="95"/>
        <v>189.3492220301309</v>
      </c>
      <c r="M161" s="234"/>
      <c r="N161" s="234"/>
      <c r="O161" s="231"/>
    </row>
    <row r="162" spans="1:15" outlineLevel="1" x14ac:dyDescent="0.2">
      <c r="A162" s="56"/>
      <c r="B162" s="104" t="s">
        <v>269</v>
      </c>
      <c r="C162" s="65">
        <v>16196</v>
      </c>
      <c r="D162" s="65">
        <v>74235.966566339281</v>
      </c>
      <c r="E162" s="65">
        <v>132997.96656633928</v>
      </c>
      <c r="F162" s="65">
        <v>30174</v>
      </c>
      <c r="G162" s="59">
        <f t="shared" si="90"/>
        <v>-44061.966566339281</v>
      </c>
      <c r="H162" s="60">
        <f t="shared" si="91"/>
        <v>40.646066045406293</v>
      </c>
      <c r="I162" s="59">
        <f t="shared" si="92"/>
        <v>-102823.96656633928</v>
      </c>
      <c r="J162" s="60">
        <f t="shared" si="93"/>
        <v>22.687564914723136</v>
      </c>
      <c r="K162" s="61">
        <f t="shared" si="94"/>
        <v>13978</v>
      </c>
      <c r="L162" s="62">
        <f t="shared" si="95"/>
        <v>186.3052605581625</v>
      </c>
      <c r="M162" s="232"/>
      <c r="N162" s="232"/>
      <c r="O162" s="232"/>
    </row>
    <row r="163" spans="1:15" outlineLevel="1" x14ac:dyDescent="0.2">
      <c r="A163" s="56"/>
      <c r="B163" s="106" t="s">
        <v>270</v>
      </c>
      <c r="C163" s="65">
        <v>16196</v>
      </c>
      <c r="D163" s="65">
        <v>74227.966566339281</v>
      </c>
      <c r="E163" s="65">
        <v>132989.96656633928</v>
      </c>
      <c r="F163" s="65">
        <v>30174</v>
      </c>
      <c r="G163" s="59">
        <f t="shared" si="90"/>
        <v>-44053.966566339281</v>
      </c>
      <c r="H163" s="60">
        <f t="shared" si="91"/>
        <v>40.650446719475717</v>
      </c>
      <c r="I163" s="59">
        <f t="shared" si="92"/>
        <v>-102815.96656633928</v>
      </c>
      <c r="J163" s="60">
        <f t="shared" si="93"/>
        <v>22.68892968323917</v>
      </c>
      <c r="K163" s="61">
        <f t="shared" si="94"/>
        <v>13978</v>
      </c>
      <c r="L163" s="62">
        <f t="shared" si="95"/>
        <v>186.3052605581625</v>
      </c>
      <c r="M163" s="232"/>
      <c r="N163" s="232"/>
      <c r="O163" s="232"/>
    </row>
    <row r="164" spans="1:15" outlineLevel="1" x14ac:dyDescent="0.2">
      <c r="A164" s="56"/>
      <c r="B164" s="104" t="s">
        <v>271</v>
      </c>
      <c r="C164" s="66">
        <f t="shared" ref="C164:F164" si="104">SUM(C165:C166)</f>
        <v>0</v>
      </c>
      <c r="D164" s="66">
        <f t="shared" ref="D164:E164" si="105">SUM(D165:D166)</f>
        <v>0</v>
      </c>
      <c r="E164" s="66">
        <f t="shared" si="105"/>
        <v>0</v>
      </c>
      <c r="F164" s="66">
        <f t="shared" si="104"/>
        <v>0</v>
      </c>
      <c r="G164" s="59">
        <f t="shared" si="90"/>
        <v>0</v>
      </c>
      <c r="H164" s="60" t="str">
        <f t="shared" si="91"/>
        <v>----</v>
      </c>
      <c r="I164" s="59">
        <f t="shared" si="92"/>
        <v>0</v>
      </c>
      <c r="J164" s="60" t="str">
        <f t="shared" si="93"/>
        <v>----</v>
      </c>
      <c r="K164" s="61">
        <f t="shared" si="94"/>
        <v>0</v>
      </c>
      <c r="L164" s="62" t="str">
        <f t="shared" si="95"/>
        <v>----</v>
      </c>
      <c r="M164" s="233"/>
      <c r="N164" s="233"/>
      <c r="O164" s="233"/>
    </row>
    <row r="165" spans="1:15" outlineLevel="1" x14ac:dyDescent="0.2">
      <c r="A165" s="56"/>
      <c r="B165" s="106" t="s">
        <v>272</v>
      </c>
      <c r="C165" s="65"/>
      <c r="D165" s="65"/>
      <c r="E165" s="65"/>
      <c r="F165" s="65"/>
      <c r="G165" s="59">
        <f t="shared" si="90"/>
        <v>0</v>
      </c>
      <c r="H165" s="60" t="str">
        <f t="shared" si="91"/>
        <v>----</v>
      </c>
      <c r="I165" s="59">
        <f t="shared" si="92"/>
        <v>0</v>
      </c>
      <c r="J165" s="60" t="str">
        <f t="shared" si="93"/>
        <v>----</v>
      </c>
      <c r="K165" s="61">
        <f t="shared" si="94"/>
        <v>0</v>
      </c>
      <c r="L165" s="62" t="str">
        <f t="shared" si="95"/>
        <v>----</v>
      </c>
      <c r="M165" s="232"/>
      <c r="N165" s="232"/>
      <c r="O165" s="232"/>
    </row>
    <row r="166" spans="1:15" outlineLevel="1" x14ac:dyDescent="0.2">
      <c r="A166" s="56"/>
      <c r="B166" s="106" t="s">
        <v>273</v>
      </c>
      <c r="C166" s="65"/>
      <c r="D166" s="65"/>
      <c r="E166" s="65"/>
      <c r="F166" s="65"/>
      <c r="G166" s="59">
        <f t="shared" si="90"/>
        <v>0</v>
      </c>
      <c r="H166" s="60" t="str">
        <f t="shared" si="91"/>
        <v>----</v>
      </c>
      <c r="I166" s="59">
        <f t="shared" si="92"/>
        <v>0</v>
      </c>
      <c r="J166" s="60" t="str">
        <f t="shared" si="93"/>
        <v>----</v>
      </c>
      <c r="K166" s="61">
        <f t="shared" si="94"/>
        <v>0</v>
      </c>
      <c r="L166" s="62" t="str">
        <f t="shared" si="95"/>
        <v>----</v>
      </c>
      <c r="M166" s="232"/>
      <c r="N166" s="232"/>
      <c r="O166" s="232"/>
    </row>
    <row r="167" spans="1:15" outlineLevel="1" x14ac:dyDescent="0.2">
      <c r="A167" s="56"/>
      <c r="B167" s="104" t="s">
        <v>274</v>
      </c>
      <c r="C167" s="66">
        <f t="shared" ref="C167:F167" si="106">SUM(C168:C170)</f>
        <v>0</v>
      </c>
      <c r="D167" s="66">
        <f t="shared" ref="D167:E167" si="107">SUM(D168:D170)</f>
        <v>0</v>
      </c>
      <c r="E167" s="66">
        <f t="shared" si="107"/>
        <v>0</v>
      </c>
      <c r="F167" s="66">
        <f t="shared" si="106"/>
        <v>493</v>
      </c>
      <c r="G167" s="59">
        <f t="shared" si="90"/>
        <v>493</v>
      </c>
      <c r="H167" s="60" t="str">
        <f t="shared" si="91"/>
        <v>----</v>
      </c>
      <c r="I167" s="59">
        <f t="shared" si="92"/>
        <v>493</v>
      </c>
      <c r="J167" s="60" t="str">
        <f t="shared" si="93"/>
        <v>----</v>
      </c>
      <c r="K167" s="61">
        <f t="shared" si="94"/>
        <v>493</v>
      </c>
      <c r="L167" s="62" t="str">
        <f t="shared" si="95"/>
        <v>----</v>
      </c>
      <c r="M167" s="233"/>
      <c r="N167" s="233"/>
      <c r="O167" s="233"/>
    </row>
    <row r="168" spans="1:15" outlineLevel="1" x14ac:dyDescent="0.2">
      <c r="A168" s="56"/>
      <c r="B168" s="106" t="s">
        <v>275</v>
      </c>
      <c r="C168" s="65"/>
      <c r="D168" s="65"/>
      <c r="E168" s="65"/>
      <c r="F168" s="65"/>
      <c r="G168" s="59">
        <f t="shared" si="90"/>
        <v>0</v>
      </c>
      <c r="H168" s="60" t="str">
        <f t="shared" si="91"/>
        <v>----</v>
      </c>
      <c r="I168" s="59">
        <f t="shared" si="92"/>
        <v>0</v>
      </c>
      <c r="J168" s="60" t="str">
        <f t="shared" si="93"/>
        <v>----</v>
      </c>
      <c r="K168" s="61">
        <f t="shared" si="94"/>
        <v>0</v>
      </c>
      <c r="L168" s="62" t="str">
        <f t="shared" si="95"/>
        <v>----</v>
      </c>
      <c r="M168" s="232"/>
      <c r="N168" s="232"/>
      <c r="O168" s="232"/>
    </row>
    <row r="169" spans="1:15" outlineLevel="1" x14ac:dyDescent="0.2">
      <c r="A169" s="56"/>
      <c r="B169" s="106" t="s">
        <v>276</v>
      </c>
      <c r="C169" s="65"/>
      <c r="D169" s="65"/>
      <c r="E169" s="65"/>
      <c r="F169" s="65">
        <v>493</v>
      </c>
      <c r="G169" s="59">
        <f t="shared" si="90"/>
        <v>493</v>
      </c>
      <c r="H169" s="60" t="str">
        <f t="shared" si="91"/>
        <v>----</v>
      </c>
      <c r="I169" s="59">
        <f t="shared" si="92"/>
        <v>493</v>
      </c>
      <c r="J169" s="60" t="str">
        <f t="shared" si="93"/>
        <v>----</v>
      </c>
      <c r="K169" s="61">
        <f t="shared" si="94"/>
        <v>493</v>
      </c>
      <c r="L169" s="62" t="str">
        <f t="shared" si="95"/>
        <v>----</v>
      </c>
      <c r="M169" s="232"/>
      <c r="N169" s="232"/>
      <c r="O169" s="232"/>
    </row>
    <row r="170" spans="1:15" outlineLevel="1" x14ac:dyDescent="0.2">
      <c r="A170" s="56"/>
      <c r="B170" s="106" t="s">
        <v>277</v>
      </c>
      <c r="C170" s="65"/>
      <c r="D170" s="65"/>
      <c r="E170" s="65"/>
      <c r="F170" s="65">
        <v>0</v>
      </c>
      <c r="G170" s="59">
        <f t="shared" si="90"/>
        <v>0</v>
      </c>
      <c r="H170" s="60" t="str">
        <f t="shared" si="91"/>
        <v>----</v>
      </c>
      <c r="I170" s="59">
        <f t="shared" si="92"/>
        <v>0</v>
      </c>
      <c r="J170" s="60" t="str">
        <f t="shared" si="93"/>
        <v>----</v>
      </c>
      <c r="K170" s="61">
        <f t="shared" si="94"/>
        <v>0</v>
      </c>
      <c r="L170" s="62" t="str">
        <f t="shared" si="95"/>
        <v>----</v>
      </c>
      <c r="M170" s="232"/>
      <c r="N170" s="232"/>
      <c r="O170" s="232"/>
    </row>
    <row r="171" spans="1:15" outlineLevel="1" x14ac:dyDescent="0.2">
      <c r="A171" s="56"/>
      <c r="B171" s="107" t="s">
        <v>278</v>
      </c>
      <c r="C171" s="65"/>
      <c r="D171" s="65"/>
      <c r="E171" s="65"/>
      <c r="F171" s="65">
        <v>0</v>
      </c>
      <c r="G171" s="59">
        <f t="shared" si="90"/>
        <v>0</v>
      </c>
      <c r="H171" s="60" t="str">
        <f t="shared" si="91"/>
        <v>----</v>
      </c>
      <c r="I171" s="59">
        <f t="shared" si="92"/>
        <v>0</v>
      </c>
      <c r="J171" s="60" t="str">
        <f t="shared" si="93"/>
        <v>----</v>
      </c>
      <c r="K171" s="61">
        <f t="shared" si="94"/>
        <v>0</v>
      </c>
      <c r="L171" s="62" t="str">
        <f t="shared" si="95"/>
        <v>----</v>
      </c>
      <c r="M171" s="232"/>
      <c r="N171" s="232"/>
      <c r="O171" s="232"/>
    </row>
    <row r="172" spans="1:15" outlineLevel="1" x14ac:dyDescent="0.2">
      <c r="A172" s="56" t="s">
        <v>279</v>
      </c>
      <c r="B172" s="108" t="s">
        <v>280</v>
      </c>
      <c r="C172" s="70"/>
      <c r="D172" s="70"/>
      <c r="E172" s="70"/>
      <c r="F172" s="70">
        <v>0</v>
      </c>
      <c r="G172" s="59">
        <f t="shared" ref="G172:G196" si="108">F172-D172</f>
        <v>0</v>
      </c>
      <c r="H172" s="60" t="str">
        <f t="shared" si="91"/>
        <v>----</v>
      </c>
      <c r="I172" s="59">
        <f t="shared" si="92"/>
        <v>0</v>
      </c>
      <c r="J172" s="60" t="str">
        <f t="shared" si="93"/>
        <v>----</v>
      </c>
      <c r="K172" s="61">
        <f t="shared" si="94"/>
        <v>0</v>
      </c>
      <c r="L172" s="62" t="str">
        <f t="shared" si="95"/>
        <v>----</v>
      </c>
      <c r="M172" s="234"/>
      <c r="N172" s="234"/>
      <c r="O172" s="234"/>
    </row>
    <row r="173" spans="1:15" outlineLevel="1" x14ac:dyDescent="0.2">
      <c r="A173" s="56" t="s">
        <v>281</v>
      </c>
      <c r="B173" s="108" t="s">
        <v>282</v>
      </c>
      <c r="C173" s="70">
        <v>5574</v>
      </c>
      <c r="D173" s="70">
        <v>18298</v>
      </c>
      <c r="E173" s="70">
        <v>18298</v>
      </c>
      <c r="F173" s="70">
        <v>16399</v>
      </c>
      <c r="G173" s="59">
        <f t="shared" si="108"/>
        <v>-1899</v>
      </c>
      <c r="H173" s="60">
        <f t="shared" si="91"/>
        <v>89.621816591977264</v>
      </c>
      <c r="I173" s="59">
        <f t="shared" si="92"/>
        <v>-1899</v>
      </c>
      <c r="J173" s="60">
        <f t="shared" si="93"/>
        <v>89.621816591977264</v>
      </c>
      <c r="K173" s="61">
        <f t="shared" si="94"/>
        <v>10825</v>
      </c>
      <c r="L173" s="62">
        <f t="shared" si="95"/>
        <v>294.20523860782203</v>
      </c>
      <c r="M173" s="290"/>
      <c r="N173" s="290"/>
      <c r="O173" s="234"/>
    </row>
    <row r="174" spans="1:15" s="310" customFormat="1" outlineLevel="1" x14ac:dyDescent="0.2">
      <c r="A174" s="304" t="s">
        <v>283</v>
      </c>
      <c r="B174" s="305" t="s">
        <v>284</v>
      </c>
      <c r="C174" s="73">
        <f t="shared" ref="C174" si="109">SUM(C175:C181)</f>
        <v>4127981</v>
      </c>
      <c r="D174" s="73">
        <f t="shared" ref="D174:F174" si="110">SUM(D175:D181)</f>
        <v>4778003</v>
      </c>
      <c r="E174" s="73">
        <f t="shared" si="110"/>
        <v>4627740</v>
      </c>
      <c r="F174" s="73">
        <f t="shared" si="110"/>
        <v>4537005</v>
      </c>
      <c r="G174" s="306">
        <f t="shared" si="108"/>
        <v>-240998</v>
      </c>
      <c r="H174" s="307">
        <f t="shared" si="91"/>
        <v>94.956093581356058</v>
      </c>
      <c r="I174" s="306">
        <f t="shared" si="92"/>
        <v>-90735</v>
      </c>
      <c r="J174" s="307">
        <f t="shared" si="93"/>
        <v>98.039323730373781</v>
      </c>
      <c r="K174" s="308">
        <f t="shared" si="94"/>
        <v>409024</v>
      </c>
      <c r="L174" s="309">
        <f t="shared" si="95"/>
        <v>109.90857273810126</v>
      </c>
      <c r="M174" s="240"/>
      <c r="N174" s="292"/>
      <c r="O174" s="240"/>
    </row>
    <row r="175" spans="1:15" outlineLevel="1" x14ac:dyDescent="0.2">
      <c r="A175" s="56" t="s">
        <v>285</v>
      </c>
      <c r="B175" s="102" t="s">
        <v>286</v>
      </c>
      <c r="C175" s="70">
        <v>3377151</v>
      </c>
      <c r="D175" s="70">
        <v>3954539</v>
      </c>
      <c r="E175" s="70">
        <v>3870102</v>
      </c>
      <c r="F175" s="70">
        <v>3697095</v>
      </c>
      <c r="G175" s="59">
        <f t="shared" si="108"/>
        <v>-257444</v>
      </c>
      <c r="H175" s="60">
        <f t="shared" si="91"/>
        <v>93.489911213418296</v>
      </c>
      <c r="I175" s="59">
        <f t="shared" si="92"/>
        <v>-173007</v>
      </c>
      <c r="J175" s="60">
        <f t="shared" si="93"/>
        <v>95.529652706827889</v>
      </c>
      <c r="K175" s="61">
        <f t="shared" si="94"/>
        <v>319944</v>
      </c>
      <c r="L175" s="62">
        <f t="shared" si="95"/>
        <v>109.47378426371814</v>
      </c>
      <c r="M175" s="293"/>
      <c r="N175" s="294"/>
      <c r="O175" s="293"/>
    </row>
    <row r="176" spans="1:15" outlineLevel="1" x14ac:dyDescent="0.2">
      <c r="A176" s="56" t="s">
        <v>287</v>
      </c>
      <c r="B176" s="102" t="s">
        <v>288</v>
      </c>
      <c r="C176" s="70">
        <v>222900</v>
      </c>
      <c r="D176" s="70">
        <v>238227</v>
      </c>
      <c r="E176" s="70">
        <v>209110</v>
      </c>
      <c r="F176" s="70">
        <v>208665</v>
      </c>
      <c r="G176" s="59">
        <f t="shared" si="108"/>
        <v>-29562</v>
      </c>
      <c r="H176" s="60">
        <f t="shared" si="91"/>
        <v>87.590827236207474</v>
      </c>
      <c r="I176" s="59">
        <f t="shared" si="92"/>
        <v>-445</v>
      </c>
      <c r="J176" s="60">
        <f t="shared" si="93"/>
        <v>99.787193343216487</v>
      </c>
      <c r="K176" s="61">
        <f t="shared" si="94"/>
        <v>-14235</v>
      </c>
      <c r="L176" s="62">
        <f t="shared" si="95"/>
        <v>93.613728129205924</v>
      </c>
      <c r="M176" s="293"/>
      <c r="N176" s="293"/>
      <c r="O176" s="293"/>
    </row>
    <row r="177" spans="1:15" outlineLevel="1" x14ac:dyDescent="0.2">
      <c r="A177" s="56" t="s">
        <v>289</v>
      </c>
      <c r="B177" s="102" t="s">
        <v>290</v>
      </c>
      <c r="C177" s="70">
        <v>115339</v>
      </c>
      <c r="D177" s="70">
        <v>121190</v>
      </c>
      <c r="E177" s="70">
        <v>112706</v>
      </c>
      <c r="F177" s="70">
        <v>121020</v>
      </c>
      <c r="G177" s="59">
        <f t="shared" si="108"/>
        <v>-170</v>
      </c>
      <c r="H177" s="60">
        <f t="shared" si="91"/>
        <v>99.859724399702941</v>
      </c>
      <c r="I177" s="59">
        <f t="shared" si="92"/>
        <v>8314</v>
      </c>
      <c r="J177" s="60">
        <f t="shared" si="93"/>
        <v>107.37671463808493</v>
      </c>
      <c r="K177" s="61">
        <f t="shared" si="94"/>
        <v>5681</v>
      </c>
      <c r="L177" s="62">
        <f t="shared" si="95"/>
        <v>104.92548053997346</v>
      </c>
      <c r="M177" s="293"/>
      <c r="N177" s="293"/>
      <c r="O177" s="293"/>
    </row>
    <row r="178" spans="1:15" outlineLevel="1" x14ac:dyDescent="0.2">
      <c r="A178" s="56" t="s">
        <v>291</v>
      </c>
      <c r="B178" s="102" t="s">
        <v>292</v>
      </c>
      <c r="C178" s="70">
        <v>59777</v>
      </c>
      <c r="D178" s="70">
        <v>69923</v>
      </c>
      <c r="E178" s="70">
        <v>60763</v>
      </c>
      <c r="F178" s="70">
        <v>60567</v>
      </c>
      <c r="G178" s="59">
        <f t="shared" si="108"/>
        <v>-9356</v>
      </c>
      <c r="H178" s="60">
        <f t="shared" si="91"/>
        <v>86.619567238247782</v>
      </c>
      <c r="I178" s="59">
        <f t="shared" si="92"/>
        <v>-196</v>
      </c>
      <c r="J178" s="60">
        <f t="shared" si="93"/>
        <v>99.677435281338973</v>
      </c>
      <c r="K178" s="61">
        <f t="shared" si="94"/>
        <v>790</v>
      </c>
      <c r="L178" s="62">
        <f t="shared" si="95"/>
        <v>101.32157853354968</v>
      </c>
      <c r="M178" s="293"/>
      <c r="N178" s="293"/>
      <c r="O178" s="293"/>
    </row>
    <row r="179" spans="1:15" outlineLevel="1" x14ac:dyDescent="0.2">
      <c r="A179" s="56" t="s">
        <v>293</v>
      </c>
      <c r="B179" s="102" t="s">
        <v>294</v>
      </c>
      <c r="C179" s="70">
        <v>203558</v>
      </c>
      <c r="D179" s="70">
        <v>187067</v>
      </c>
      <c r="E179" s="70">
        <v>174582</v>
      </c>
      <c r="F179" s="70">
        <v>235988</v>
      </c>
      <c r="G179" s="59">
        <f t="shared" si="108"/>
        <v>48921</v>
      </c>
      <c r="H179" s="60">
        <f t="shared" si="91"/>
        <v>126.15159274484542</v>
      </c>
      <c r="I179" s="59">
        <f t="shared" si="92"/>
        <v>61406</v>
      </c>
      <c r="J179" s="60">
        <f t="shared" si="93"/>
        <v>135.17315645370084</v>
      </c>
      <c r="K179" s="61">
        <f t="shared" si="94"/>
        <v>32430</v>
      </c>
      <c r="L179" s="62">
        <f t="shared" si="95"/>
        <v>115.93157724088465</v>
      </c>
      <c r="M179" s="293"/>
      <c r="N179" s="293"/>
      <c r="O179" s="293"/>
    </row>
    <row r="180" spans="1:15" outlineLevel="1" x14ac:dyDescent="0.2">
      <c r="A180" s="56" t="s">
        <v>295</v>
      </c>
      <c r="B180" s="102" t="s">
        <v>296</v>
      </c>
      <c r="C180" s="70">
        <v>81431</v>
      </c>
      <c r="D180" s="70">
        <v>105810</v>
      </c>
      <c r="E180" s="70">
        <v>100026</v>
      </c>
      <c r="F180" s="70">
        <v>106453</v>
      </c>
      <c r="G180" s="59">
        <f t="shared" si="108"/>
        <v>643</v>
      </c>
      <c r="H180" s="60">
        <f t="shared" si="91"/>
        <v>100.60769303468481</v>
      </c>
      <c r="I180" s="59">
        <f t="shared" si="92"/>
        <v>6427</v>
      </c>
      <c r="J180" s="60">
        <f t="shared" si="93"/>
        <v>106.42532941435228</v>
      </c>
      <c r="K180" s="61">
        <f t="shared" si="94"/>
        <v>25022</v>
      </c>
      <c r="L180" s="62">
        <f t="shared" si="95"/>
        <v>130.72785548501184</v>
      </c>
      <c r="M180" s="293"/>
      <c r="N180" s="293"/>
      <c r="O180" s="293"/>
    </row>
    <row r="181" spans="1:15" outlineLevel="1" x14ac:dyDescent="0.2">
      <c r="A181" s="56" t="s">
        <v>297</v>
      </c>
      <c r="B181" s="102" t="s">
        <v>298</v>
      </c>
      <c r="C181" s="70">
        <v>67825</v>
      </c>
      <c r="D181" s="70">
        <v>101247</v>
      </c>
      <c r="E181" s="70">
        <v>100451</v>
      </c>
      <c r="F181" s="70">
        <v>107217</v>
      </c>
      <c r="G181" s="59">
        <f t="shared" si="108"/>
        <v>5970</v>
      </c>
      <c r="H181" s="60">
        <f t="shared" si="91"/>
        <v>105.89647100654832</v>
      </c>
      <c r="I181" s="59">
        <f t="shared" si="92"/>
        <v>6766</v>
      </c>
      <c r="J181" s="60">
        <f t="shared" si="93"/>
        <v>106.73562234323202</v>
      </c>
      <c r="K181" s="61">
        <f t="shared" si="94"/>
        <v>39392</v>
      </c>
      <c r="L181" s="62">
        <f t="shared" si="95"/>
        <v>158.07887946922224</v>
      </c>
      <c r="M181" s="293"/>
      <c r="N181" s="293"/>
      <c r="O181" s="293"/>
    </row>
    <row r="182" spans="1:15" outlineLevel="1" x14ac:dyDescent="0.2">
      <c r="A182" s="49" t="s">
        <v>299</v>
      </c>
      <c r="B182" s="90" t="s">
        <v>300</v>
      </c>
      <c r="C182" s="73">
        <f t="shared" ref="C182:F182" si="111">SUM(C183,C184,C185,C186,C187,C188)</f>
        <v>418</v>
      </c>
      <c r="D182" s="73">
        <f t="shared" ref="D182:E182" si="112">SUM(D183,D184,D185,D186,D187,D188)</f>
        <v>1548</v>
      </c>
      <c r="E182" s="73">
        <f t="shared" si="112"/>
        <v>1548</v>
      </c>
      <c r="F182" s="73">
        <f t="shared" si="111"/>
        <v>1214</v>
      </c>
      <c r="G182" s="59">
        <f t="shared" si="108"/>
        <v>-334</v>
      </c>
      <c r="H182" s="60">
        <f t="shared" si="91"/>
        <v>78.423772609819125</v>
      </c>
      <c r="I182" s="59">
        <f t="shared" si="92"/>
        <v>-334</v>
      </c>
      <c r="J182" s="60">
        <f t="shared" si="93"/>
        <v>78.423772609819125</v>
      </c>
      <c r="K182" s="61">
        <f t="shared" si="94"/>
        <v>796</v>
      </c>
      <c r="L182" s="62">
        <f t="shared" si="95"/>
        <v>290.43062200956939</v>
      </c>
      <c r="M182" s="236"/>
      <c r="N182" s="236"/>
      <c r="O182" s="236"/>
    </row>
    <row r="183" spans="1:15" outlineLevel="1" x14ac:dyDescent="0.2">
      <c r="A183" s="56" t="s">
        <v>301</v>
      </c>
      <c r="B183" s="86" t="s">
        <v>302</v>
      </c>
      <c r="C183" s="70"/>
      <c r="D183" s="70"/>
      <c r="E183" s="70"/>
      <c r="F183" s="70"/>
      <c r="G183" s="59">
        <f t="shared" si="108"/>
        <v>0</v>
      </c>
      <c r="H183" s="60" t="str">
        <f t="shared" si="91"/>
        <v>----</v>
      </c>
      <c r="I183" s="59">
        <f t="shared" si="92"/>
        <v>0</v>
      </c>
      <c r="J183" s="60" t="str">
        <f t="shared" si="93"/>
        <v>----</v>
      </c>
      <c r="K183" s="61">
        <f t="shared" si="94"/>
        <v>0</v>
      </c>
      <c r="L183" s="62" t="str">
        <f t="shared" si="95"/>
        <v>----</v>
      </c>
      <c r="M183" s="234"/>
      <c r="N183" s="234"/>
      <c r="O183" s="234"/>
    </row>
    <row r="184" spans="1:15" outlineLevel="1" x14ac:dyDescent="0.2">
      <c r="A184" s="56" t="s">
        <v>303</v>
      </c>
      <c r="B184" s="86" t="s">
        <v>304</v>
      </c>
      <c r="C184" s="70"/>
      <c r="D184" s="70"/>
      <c r="E184" s="70"/>
      <c r="F184" s="70"/>
      <c r="G184" s="59">
        <f t="shared" si="108"/>
        <v>0</v>
      </c>
      <c r="H184" s="60" t="str">
        <f t="shared" si="91"/>
        <v>----</v>
      </c>
      <c r="I184" s="59">
        <f t="shared" si="92"/>
        <v>0</v>
      </c>
      <c r="J184" s="60" t="str">
        <f t="shared" si="93"/>
        <v>----</v>
      </c>
      <c r="K184" s="61">
        <f t="shared" si="94"/>
        <v>0</v>
      </c>
      <c r="L184" s="62" t="str">
        <f t="shared" si="95"/>
        <v>----</v>
      </c>
      <c r="M184" s="234"/>
      <c r="N184" s="234"/>
      <c r="O184" s="234"/>
    </row>
    <row r="185" spans="1:15" outlineLevel="1" x14ac:dyDescent="0.2">
      <c r="A185" s="56" t="s">
        <v>305</v>
      </c>
      <c r="B185" s="86" t="s">
        <v>306</v>
      </c>
      <c r="C185" s="70"/>
      <c r="D185" s="70"/>
      <c r="E185" s="70"/>
      <c r="F185" s="70"/>
      <c r="G185" s="59">
        <f t="shared" si="108"/>
        <v>0</v>
      </c>
      <c r="H185" s="60" t="str">
        <f t="shared" si="91"/>
        <v>----</v>
      </c>
      <c r="I185" s="59">
        <f t="shared" si="92"/>
        <v>0</v>
      </c>
      <c r="J185" s="60" t="str">
        <f t="shared" si="93"/>
        <v>----</v>
      </c>
      <c r="K185" s="61">
        <f t="shared" si="94"/>
        <v>0</v>
      </c>
      <c r="L185" s="62" t="str">
        <f t="shared" si="95"/>
        <v>----</v>
      </c>
      <c r="M185" s="234"/>
      <c r="N185" s="234"/>
      <c r="O185" s="234"/>
    </row>
    <row r="186" spans="1:15" outlineLevel="1" x14ac:dyDescent="0.2">
      <c r="A186" s="56" t="s">
        <v>307</v>
      </c>
      <c r="B186" s="86" t="s">
        <v>308</v>
      </c>
      <c r="C186" s="70"/>
      <c r="D186" s="70"/>
      <c r="E186" s="70"/>
      <c r="F186" s="70"/>
      <c r="G186" s="59">
        <f t="shared" si="108"/>
        <v>0</v>
      </c>
      <c r="H186" s="60" t="str">
        <f t="shared" si="91"/>
        <v>----</v>
      </c>
      <c r="I186" s="59">
        <f t="shared" si="92"/>
        <v>0</v>
      </c>
      <c r="J186" s="60" t="str">
        <f t="shared" si="93"/>
        <v>----</v>
      </c>
      <c r="K186" s="61">
        <f t="shared" si="94"/>
        <v>0</v>
      </c>
      <c r="L186" s="62" t="str">
        <f t="shared" si="95"/>
        <v>----</v>
      </c>
      <c r="M186" s="234"/>
      <c r="N186" s="234"/>
      <c r="O186" s="234"/>
    </row>
    <row r="187" spans="1:15" outlineLevel="1" x14ac:dyDescent="0.2">
      <c r="A187" s="56" t="s">
        <v>309</v>
      </c>
      <c r="B187" s="86" t="s">
        <v>235</v>
      </c>
      <c r="C187" s="70"/>
      <c r="D187" s="70"/>
      <c r="E187" s="70"/>
      <c r="F187" s="70"/>
      <c r="G187" s="59">
        <f t="shared" si="108"/>
        <v>0</v>
      </c>
      <c r="H187" s="60" t="str">
        <f t="shared" si="91"/>
        <v>----</v>
      </c>
      <c r="I187" s="59">
        <f t="shared" si="92"/>
        <v>0</v>
      </c>
      <c r="J187" s="60" t="str">
        <f t="shared" si="93"/>
        <v>----</v>
      </c>
      <c r="K187" s="61">
        <f t="shared" si="94"/>
        <v>0</v>
      </c>
      <c r="L187" s="62" t="str">
        <f t="shared" si="95"/>
        <v>----</v>
      </c>
      <c r="M187" s="234"/>
      <c r="N187" s="234"/>
      <c r="O187" s="234"/>
    </row>
    <row r="188" spans="1:15" outlineLevel="1" x14ac:dyDescent="0.2">
      <c r="A188" s="56" t="s">
        <v>310</v>
      </c>
      <c r="B188" s="86" t="s">
        <v>237</v>
      </c>
      <c r="C188" s="70">
        <v>418</v>
      </c>
      <c r="D188" s="70">
        <v>1548</v>
      </c>
      <c r="E188" s="70">
        <v>1548</v>
      </c>
      <c r="F188" s="70">
        <v>1214</v>
      </c>
      <c r="G188" s="59">
        <f t="shared" si="108"/>
        <v>-334</v>
      </c>
      <c r="H188" s="60">
        <f t="shared" si="91"/>
        <v>78.423772609819125</v>
      </c>
      <c r="I188" s="59">
        <f t="shared" si="92"/>
        <v>-334</v>
      </c>
      <c r="J188" s="60">
        <f t="shared" si="93"/>
        <v>78.423772609819125</v>
      </c>
      <c r="K188" s="61">
        <f t="shared" si="94"/>
        <v>796</v>
      </c>
      <c r="L188" s="62">
        <f t="shared" si="95"/>
        <v>290.43062200956939</v>
      </c>
      <c r="M188" s="234"/>
      <c r="N188" s="234"/>
      <c r="O188" s="234"/>
    </row>
    <row r="189" spans="1:15" outlineLevel="1" x14ac:dyDescent="0.2">
      <c r="A189" s="49" t="s">
        <v>311</v>
      </c>
      <c r="B189" s="101" t="s">
        <v>312</v>
      </c>
      <c r="C189" s="73">
        <f t="shared" ref="C189" si="113">SUM(C190,C197,C205,C207,C210,C213,C214,C215,C216,C217,C219,C220,C224,C237,C247,C248,C249,C250,C251,C254,C256,C261)</f>
        <v>17948755</v>
      </c>
      <c r="D189" s="73">
        <f t="shared" ref="D189:F189" si="114">SUM(D190,D197,D205,D207,D210,D213,D214,D215,D216,D217,D219,D220,D224,D237,D247,D248,D249,D250,D251,D254,D256,D261)</f>
        <v>20133606.940648124</v>
      </c>
      <c r="E189" s="73">
        <f t="shared" si="114"/>
        <v>19676491.463981126</v>
      </c>
      <c r="F189" s="73">
        <f t="shared" si="114"/>
        <v>16178479</v>
      </c>
      <c r="G189" s="59">
        <f t="shared" si="108"/>
        <v>-3955127.9406481236</v>
      </c>
      <c r="H189" s="60">
        <f t="shared" si="91"/>
        <v>80.355591761041879</v>
      </c>
      <c r="I189" s="59">
        <f t="shared" si="92"/>
        <v>-3498012.4639811255</v>
      </c>
      <c r="J189" s="60">
        <f t="shared" si="93"/>
        <v>82.222377041230004</v>
      </c>
      <c r="K189" s="61">
        <f t="shared" si="94"/>
        <v>-1770276</v>
      </c>
      <c r="L189" s="62">
        <f t="shared" si="95"/>
        <v>90.137054074224082</v>
      </c>
      <c r="M189" s="236"/>
      <c r="N189" s="236"/>
      <c r="O189" s="236"/>
    </row>
    <row r="190" spans="1:15" outlineLevel="1" x14ac:dyDescent="0.2">
      <c r="A190" s="56" t="s">
        <v>313</v>
      </c>
      <c r="B190" s="102" t="s">
        <v>314</v>
      </c>
      <c r="C190" s="58">
        <f t="shared" ref="C190:F190" si="115">SUM(C191,C196)</f>
        <v>0</v>
      </c>
      <c r="D190" s="58">
        <f t="shared" ref="D190:E190" si="116">SUM(D191,D196)</f>
        <v>0</v>
      </c>
      <c r="E190" s="58">
        <f t="shared" si="116"/>
        <v>0</v>
      </c>
      <c r="F190" s="58">
        <f t="shared" si="115"/>
        <v>0</v>
      </c>
      <c r="G190" s="59">
        <f t="shared" si="108"/>
        <v>0</v>
      </c>
      <c r="H190" s="60" t="str">
        <f t="shared" si="91"/>
        <v>----</v>
      </c>
      <c r="I190" s="59">
        <f t="shared" si="92"/>
        <v>0</v>
      </c>
      <c r="J190" s="60" t="str">
        <f t="shared" si="93"/>
        <v>----</v>
      </c>
      <c r="K190" s="61">
        <f t="shared" si="94"/>
        <v>0</v>
      </c>
      <c r="L190" s="62" t="str">
        <f t="shared" si="95"/>
        <v>----</v>
      </c>
      <c r="M190" s="231"/>
      <c r="N190" s="231"/>
      <c r="O190" s="231"/>
    </row>
    <row r="191" spans="1:15" outlineLevel="1" x14ac:dyDescent="0.2">
      <c r="A191" s="63"/>
      <c r="B191" s="103" t="s">
        <v>315</v>
      </c>
      <c r="C191" s="66">
        <f t="shared" ref="C191:F191" si="117">SUM(C192,C194,C195)</f>
        <v>0</v>
      </c>
      <c r="D191" s="66">
        <f t="shared" ref="D191:E191" si="118">SUM(D192,D194,D195)</f>
        <v>0</v>
      </c>
      <c r="E191" s="66">
        <f t="shared" si="118"/>
        <v>0</v>
      </c>
      <c r="F191" s="66">
        <f t="shared" si="117"/>
        <v>0</v>
      </c>
      <c r="G191" s="59">
        <f t="shared" si="108"/>
        <v>0</v>
      </c>
      <c r="H191" s="60" t="str">
        <f t="shared" si="91"/>
        <v>----</v>
      </c>
      <c r="I191" s="59">
        <f t="shared" si="92"/>
        <v>0</v>
      </c>
      <c r="J191" s="60" t="str">
        <f t="shared" si="93"/>
        <v>----</v>
      </c>
      <c r="K191" s="61">
        <f t="shared" si="94"/>
        <v>0</v>
      </c>
      <c r="L191" s="62" t="str">
        <f t="shared" si="95"/>
        <v>----</v>
      </c>
      <c r="M191" s="233"/>
      <c r="N191" s="233"/>
      <c r="O191" s="233"/>
    </row>
    <row r="192" spans="1:15" outlineLevel="1" x14ac:dyDescent="0.2">
      <c r="A192" s="63"/>
      <c r="B192" s="68" t="s">
        <v>316</v>
      </c>
      <c r="C192" s="65"/>
      <c r="D192" s="65"/>
      <c r="E192" s="65"/>
      <c r="F192" s="65"/>
      <c r="G192" s="59">
        <f t="shared" si="108"/>
        <v>0</v>
      </c>
      <c r="H192" s="60" t="str">
        <f t="shared" si="91"/>
        <v>----</v>
      </c>
      <c r="I192" s="59">
        <f t="shared" si="92"/>
        <v>0</v>
      </c>
      <c r="J192" s="60" t="str">
        <f t="shared" si="93"/>
        <v>----</v>
      </c>
      <c r="K192" s="61">
        <f t="shared" si="94"/>
        <v>0</v>
      </c>
      <c r="L192" s="62" t="str">
        <f t="shared" si="95"/>
        <v>----</v>
      </c>
      <c r="M192" s="232"/>
      <c r="N192" s="232"/>
      <c r="O192" s="232"/>
    </row>
    <row r="193" spans="1:15" outlineLevel="1" x14ac:dyDescent="0.2">
      <c r="A193" s="63"/>
      <c r="B193" s="68" t="s">
        <v>317</v>
      </c>
      <c r="C193" s="65"/>
      <c r="D193" s="65"/>
      <c r="E193" s="65"/>
      <c r="F193" s="65"/>
      <c r="G193" s="59">
        <f t="shared" si="108"/>
        <v>0</v>
      </c>
      <c r="H193" s="60" t="str">
        <f t="shared" si="91"/>
        <v>----</v>
      </c>
      <c r="I193" s="59">
        <f t="shared" si="92"/>
        <v>0</v>
      </c>
      <c r="J193" s="60" t="str">
        <f t="shared" si="93"/>
        <v>----</v>
      </c>
      <c r="K193" s="61">
        <f t="shared" si="94"/>
        <v>0</v>
      </c>
      <c r="L193" s="62" t="str">
        <f t="shared" si="95"/>
        <v>----</v>
      </c>
      <c r="M193" s="232"/>
      <c r="N193" s="232"/>
      <c r="O193" s="232"/>
    </row>
    <row r="194" spans="1:15" outlineLevel="1" x14ac:dyDescent="0.2">
      <c r="A194" s="63"/>
      <c r="B194" s="68" t="s">
        <v>318</v>
      </c>
      <c r="C194" s="65"/>
      <c r="D194" s="65"/>
      <c r="E194" s="65"/>
      <c r="F194" s="65"/>
      <c r="G194" s="59">
        <f t="shared" si="108"/>
        <v>0</v>
      </c>
      <c r="H194" s="60" t="str">
        <f t="shared" si="91"/>
        <v>----</v>
      </c>
      <c r="I194" s="59">
        <f t="shared" si="92"/>
        <v>0</v>
      </c>
      <c r="J194" s="60" t="str">
        <f t="shared" si="93"/>
        <v>----</v>
      </c>
      <c r="K194" s="61">
        <f t="shared" si="94"/>
        <v>0</v>
      </c>
      <c r="L194" s="62" t="str">
        <f t="shared" si="95"/>
        <v>----</v>
      </c>
      <c r="M194" s="232"/>
      <c r="N194" s="232"/>
      <c r="O194" s="232"/>
    </row>
    <row r="195" spans="1:15" outlineLevel="1" x14ac:dyDescent="0.2">
      <c r="A195" s="63"/>
      <c r="B195" s="68" t="s">
        <v>319</v>
      </c>
      <c r="C195" s="65"/>
      <c r="D195" s="65"/>
      <c r="E195" s="65"/>
      <c r="F195" s="65"/>
      <c r="G195" s="59">
        <f t="shared" si="108"/>
        <v>0</v>
      </c>
      <c r="H195" s="60" t="str">
        <f t="shared" si="91"/>
        <v>----</v>
      </c>
      <c r="I195" s="59">
        <f t="shared" si="92"/>
        <v>0</v>
      </c>
      <c r="J195" s="60" t="str">
        <f t="shared" si="93"/>
        <v>----</v>
      </c>
      <c r="K195" s="61">
        <f t="shared" si="94"/>
        <v>0</v>
      </c>
      <c r="L195" s="62" t="str">
        <f t="shared" si="95"/>
        <v>----</v>
      </c>
      <c r="M195" s="232"/>
      <c r="N195" s="232"/>
      <c r="O195" s="232"/>
    </row>
    <row r="196" spans="1:15" outlineLevel="1" x14ac:dyDescent="0.2">
      <c r="A196" s="63"/>
      <c r="B196" s="103" t="s">
        <v>320</v>
      </c>
      <c r="C196" s="65"/>
      <c r="D196" s="65"/>
      <c r="E196" s="65"/>
      <c r="F196" s="65"/>
      <c r="G196" s="59">
        <f t="shared" si="108"/>
        <v>0</v>
      </c>
      <c r="H196" s="60" t="str">
        <f t="shared" si="91"/>
        <v>----</v>
      </c>
      <c r="I196" s="59">
        <f t="shared" si="92"/>
        <v>0</v>
      </c>
      <c r="J196" s="60" t="str">
        <f t="shared" si="93"/>
        <v>----</v>
      </c>
      <c r="K196" s="61">
        <f t="shared" si="94"/>
        <v>0</v>
      </c>
      <c r="L196" s="62" t="str">
        <f t="shared" si="95"/>
        <v>----</v>
      </c>
      <c r="M196" s="232"/>
      <c r="N196" s="232"/>
      <c r="O196" s="232"/>
    </row>
    <row r="197" spans="1:15" outlineLevel="1" x14ac:dyDescent="0.2">
      <c r="A197" s="56" t="s">
        <v>321</v>
      </c>
      <c r="B197" s="57" t="s">
        <v>322</v>
      </c>
      <c r="C197" s="58">
        <f t="shared" ref="C197" si="119">SUM(C198:C204)</f>
        <v>0</v>
      </c>
      <c r="D197" s="58">
        <f t="shared" ref="D197:F197" si="120">SUM(D198:D204)</f>
        <v>0</v>
      </c>
      <c r="E197" s="58">
        <f t="shared" si="120"/>
        <v>0</v>
      </c>
      <c r="F197" s="58">
        <f t="shared" si="120"/>
        <v>0</v>
      </c>
      <c r="G197" s="59">
        <f>SUM(G198:G204)</f>
        <v>0</v>
      </c>
      <c r="H197" s="60" t="str">
        <f t="shared" si="91"/>
        <v>----</v>
      </c>
      <c r="I197" s="59">
        <f t="shared" si="92"/>
        <v>0</v>
      </c>
      <c r="J197" s="60" t="str">
        <f t="shared" si="93"/>
        <v>----</v>
      </c>
      <c r="K197" s="61">
        <f t="shared" si="94"/>
        <v>0</v>
      </c>
      <c r="L197" s="62" t="str">
        <f t="shared" si="95"/>
        <v>----</v>
      </c>
      <c r="M197" s="231"/>
      <c r="N197" s="231"/>
      <c r="O197" s="231"/>
    </row>
    <row r="198" spans="1:15" outlineLevel="1" x14ac:dyDescent="0.2">
      <c r="A198" s="56" t="s">
        <v>323</v>
      </c>
      <c r="B198" s="102" t="s">
        <v>324</v>
      </c>
      <c r="C198" s="70"/>
      <c r="D198" s="70"/>
      <c r="E198" s="70"/>
      <c r="F198" s="70"/>
      <c r="G198" s="59">
        <f t="shared" ref="G198:G236" si="121">F198-D198</f>
        <v>0</v>
      </c>
      <c r="H198" s="60" t="str">
        <f t="shared" si="91"/>
        <v>----</v>
      </c>
      <c r="I198" s="59">
        <f t="shared" si="92"/>
        <v>0</v>
      </c>
      <c r="J198" s="60" t="str">
        <f t="shared" si="93"/>
        <v>----</v>
      </c>
      <c r="K198" s="61">
        <f t="shared" si="94"/>
        <v>0</v>
      </c>
      <c r="L198" s="62" t="str">
        <f t="shared" si="95"/>
        <v>----</v>
      </c>
      <c r="M198" s="234"/>
      <c r="N198" s="234"/>
      <c r="O198" s="234"/>
    </row>
    <row r="199" spans="1:15" outlineLevel="1" x14ac:dyDescent="0.2">
      <c r="A199" s="56" t="s">
        <v>325</v>
      </c>
      <c r="B199" s="102" t="s">
        <v>326</v>
      </c>
      <c r="C199" s="70"/>
      <c r="D199" s="70"/>
      <c r="E199" s="70"/>
      <c r="F199" s="70"/>
      <c r="G199" s="59">
        <f t="shared" si="121"/>
        <v>0</v>
      </c>
      <c r="H199" s="60" t="str">
        <f t="shared" si="91"/>
        <v>----</v>
      </c>
      <c r="I199" s="59">
        <f t="shared" si="92"/>
        <v>0</v>
      </c>
      <c r="J199" s="60" t="str">
        <f t="shared" si="93"/>
        <v>----</v>
      </c>
      <c r="K199" s="61">
        <f t="shared" si="94"/>
        <v>0</v>
      </c>
      <c r="L199" s="62" t="str">
        <f t="shared" si="95"/>
        <v>----</v>
      </c>
      <c r="M199" s="234"/>
      <c r="N199" s="234"/>
      <c r="O199" s="234"/>
    </row>
    <row r="200" spans="1:15" outlineLevel="1" x14ac:dyDescent="0.2">
      <c r="A200" s="56" t="s">
        <v>327</v>
      </c>
      <c r="B200" s="102" t="s">
        <v>328</v>
      </c>
      <c r="C200" s="70"/>
      <c r="D200" s="70"/>
      <c r="E200" s="70"/>
      <c r="F200" s="70"/>
      <c r="G200" s="59">
        <f t="shared" si="121"/>
        <v>0</v>
      </c>
      <c r="H200" s="60" t="str">
        <f t="shared" si="91"/>
        <v>----</v>
      </c>
      <c r="I200" s="59">
        <f t="shared" si="92"/>
        <v>0</v>
      </c>
      <c r="J200" s="60" t="str">
        <f t="shared" si="93"/>
        <v>----</v>
      </c>
      <c r="K200" s="61">
        <f t="shared" si="94"/>
        <v>0</v>
      </c>
      <c r="L200" s="62" t="str">
        <f t="shared" si="95"/>
        <v>----</v>
      </c>
      <c r="M200" s="234"/>
      <c r="N200" s="234"/>
      <c r="O200" s="234"/>
    </row>
    <row r="201" spans="1:15" outlineLevel="1" x14ac:dyDescent="0.2">
      <c r="A201" s="56" t="s">
        <v>329</v>
      </c>
      <c r="B201" s="102" t="s">
        <v>330</v>
      </c>
      <c r="C201" s="70"/>
      <c r="D201" s="70"/>
      <c r="E201" s="70"/>
      <c r="F201" s="70"/>
      <c r="G201" s="59">
        <f t="shared" si="121"/>
        <v>0</v>
      </c>
      <c r="H201" s="60" t="str">
        <f t="shared" si="91"/>
        <v>----</v>
      </c>
      <c r="I201" s="59">
        <f t="shared" si="92"/>
        <v>0</v>
      </c>
      <c r="J201" s="60" t="str">
        <f t="shared" si="93"/>
        <v>----</v>
      </c>
      <c r="K201" s="61">
        <f t="shared" si="94"/>
        <v>0</v>
      </c>
      <c r="L201" s="62" t="str">
        <f t="shared" si="95"/>
        <v>----</v>
      </c>
      <c r="M201" s="234"/>
      <c r="N201" s="234"/>
      <c r="O201" s="234"/>
    </row>
    <row r="202" spans="1:15" s="109" customFormat="1" outlineLevel="1" x14ac:dyDescent="0.2">
      <c r="A202" s="56" t="s">
        <v>331</v>
      </c>
      <c r="B202" s="102" t="s">
        <v>332</v>
      </c>
      <c r="C202" s="70"/>
      <c r="D202" s="70"/>
      <c r="E202" s="70"/>
      <c r="F202" s="70"/>
      <c r="G202" s="59">
        <f t="shared" si="121"/>
        <v>0</v>
      </c>
      <c r="H202" s="60" t="str">
        <f t="shared" si="91"/>
        <v>----</v>
      </c>
      <c r="I202" s="59">
        <f t="shared" si="92"/>
        <v>0</v>
      </c>
      <c r="J202" s="60" t="str">
        <f t="shared" si="93"/>
        <v>----</v>
      </c>
      <c r="K202" s="61">
        <f t="shared" si="94"/>
        <v>0</v>
      </c>
      <c r="L202" s="62" t="str">
        <f t="shared" si="95"/>
        <v>----</v>
      </c>
      <c r="M202" s="234"/>
      <c r="N202" s="234"/>
      <c r="O202" s="234"/>
    </row>
    <row r="203" spans="1:15" s="109" customFormat="1" outlineLevel="1" x14ac:dyDescent="0.2">
      <c r="A203" s="56" t="s">
        <v>333</v>
      </c>
      <c r="B203" s="102" t="s">
        <v>334</v>
      </c>
      <c r="C203" s="70"/>
      <c r="D203" s="70"/>
      <c r="E203" s="70"/>
      <c r="F203" s="70"/>
      <c r="G203" s="59">
        <f t="shared" si="121"/>
        <v>0</v>
      </c>
      <c r="H203" s="60" t="str">
        <f t="shared" si="91"/>
        <v>----</v>
      </c>
      <c r="I203" s="59">
        <f t="shared" si="92"/>
        <v>0</v>
      </c>
      <c r="J203" s="60" t="str">
        <f t="shared" si="93"/>
        <v>----</v>
      </c>
      <c r="K203" s="61">
        <f t="shared" si="94"/>
        <v>0</v>
      </c>
      <c r="L203" s="62" t="str">
        <f t="shared" si="95"/>
        <v>----</v>
      </c>
      <c r="M203" s="234"/>
      <c r="N203" s="234"/>
      <c r="O203" s="234"/>
    </row>
    <row r="204" spans="1:15" s="109" customFormat="1" outlineLevel="1" x14ac:dyDescent="0.2">
      <c r="A204" s="56" t="s">
        <v>335</v>
      </c>
      <c r="B204" s="102" t="s">
        <v>336</v>
      </c>
      <c r="C204" s="70"/>
      <c r="D204" s="70"/>
      <c r="E204" s="70"/>
      <c r="F204" s="70"/>
      <c r="G204" s="59">
        <f t="shared" si="121"/>
        <v>0</v>
      </c>
      <c r="H204" s="60" t="str">
        <f t="shared" ref="H204:H267" si="122">IF(D204=0,"----",F204/D204*100)</f>
        <v>----</v>
      </c>
      <c r="I204" s="59">
        <f t="shared" ref="I204:I267" si="123">F204-E204</f>
        <v>0</v>
      </c>
      <c r="J204" s="60" t="str">
        <f t="shared" ref="J204:J267" si="124">IF(E204=0,"----",F204/E204*100)</f>
        <v>----</v>
      </c>
      <c r="K204" s="61">
        <f t="shared" ref="K204:K267" si="125">F204-C204</f>
        <v>0</v>
      </c>
      <c r="L204" s="62" t="str">
        <f t="shared" ref="L204:L267" si="126">IF(C204=0,"----",F204/C204*100)</f>
        <v>----</v>
      </c>
      <c r="M204" s="234"/>
      <c r="N204" s="234"/>
      <c r="O204" s="234"/>
    </row>
    <row r="205" spans="1:15" outlineLevel="1" x14ac:dyDescent="0.2">
      <c r="A205" s="56" t="s">
        <v>337</v>
      </c>
      <c r="B205" s="102" t="s">
        <v>338</v>
      </c>
      <c r="C205" s="70"/>
      <c r="D205" s="70"/>
      <c r="E205" s="70"/>
      <c r="F205" s="70"/>
      <c r="G205" s="59">
        <f t="shared" si="121"/>
        <v>0</v>
      </c>
      <c r="H205" s="60" t="str">
        <f t="shared" si="122"/>
        <v>----</v>
      </c>
      <c r="I205" s="59">
        <f t="shared" si="123"/>
        <v>0</v>
      </c>
      <c r="J205" s="60" t="str">
        <f t="shared" si="124"/>
        <v>----</v>
      </c>
      <c r="K205" s="61">
        <f t="shared" si="125"/>
        <v>0</v>
      </c>
      <c r="L205" s="62" t="str">
        <f t="shared" si="126"/>
        <v>----</v>
      </c>
      <c r="M205" s="234"/>
      <c r="N205" s="234"/>
      <c r="O205" s="234"/>
    </row>
    <row r="206" spans="1:15" outlineLevel="1" x14ac:dyDescent="0.2">
      <c r="A206" s="63"/>
      <c r="B206" s="103" t="s">
        <v>339</v>
      </c>
      <c r="C206" s="65"/>
      <c r="D206" s="65"/>
      <c r="E206" s="65"/>
      <c r="F206" s="65"/>
      <c r="G206" s="59">
        <f t="shared" si="121"/>
        <v>0</v>
      </c>
      <c r="H206" s="60" t="str">
        <f t="shared" si="122"/>
        <v>----</v>
      </c>
      <c r="I206" s="59">
        <f t="shared" si="123"/>
        <v>0</v>
      </c>
      <c r="J206" s="60" t="str">
        <f t="shared" si="124"/>
        <v>----</v>
      </c>
      <c r="K206" s="61">
        <f t="shared" si="125"/>
        <v>0</v>
      </c>
      <c r="L206" s="62" t="str">
        <f t="shared" si="126"/>
        <v>----</v>
      </c>
      <c r="M206" s="232"/>
      <c r="N206" s="232"/>
      <c r="O206" s="232"/>
    </row>
    <row r="207" spans="1:15" ht="28.5" outlineLevel="1" x14ac:dyDescent="0.2">
      <c r="A207" s="56" t="s">
        <v>340</v>
      </c>
      <c r="B207" s="102" t="s">
        <v>341</v>
      </c>
      <c r="C207" s="70">
        <v>7940</v>
      </c>
      <c r="D207" s="70">
        <v>22665.64</v>
      </c>
      <c r="E207" s="70">
        <v>22665.64</v>
      </c>
      <c r="F207" s="70">
        <v>16997</v>
      </c>
      <c r="G207" s="59">
        <f t="shared" si="121"/>
        <v>-5668.6399999999994</v>
      </c>
      <c r="H207" s="60">
        <f t="shared" si="122"/>
        <v>74.990161319071518</v>
      </c>
      <c r="I207" s="59">
        <f t="shared" si="123"/>
        <v>-5668.6399999999994</v>
      </c>
      <c r="J207" s="60">
        <f t="shared" si="124"/>
        <v>74.990161319071518</v>
      </c>
      <c r="K207" s="61">
        <f t="shared" si="125"/>
        <v>9057</v>
      </c>
      <c r="L207" s="62">
        <f t="shared" si="126"/>
        <v>214.06801007556675</v>
      </c>
      <c r="M207" s="234"/>
      <c r="N207" s="234"/>
      <c r="O207" s="234"/>
    </row>
    <row r="208" spans="1:15" outlineLevel="1" x14ac:dyDescent="0.2">
      <c r="A208" s="63"/>
      <c r="B208" s="103" t="s">
        <v>342</v>
      </c>
      <c r="C208" s="65"/>
      <c r="D208" s="65">
        <v>14480.64</v>
      </c>
      <c r="E208" s="65">
        <v>14480.64</v>
      </c>
      <c r="F208" s="65">
        <v>267</v>
      </c>
      <c r="G208" s="59">
        <f t="shared" si="121"/>
        <v>-14213.64</v>
      </c>
      <c r="H208" s="60">
        <f t="shared" si="122"/>
        <v>1.8438411561919916</v>
      </c>
      <c r="I208" s="59">
        <f t="shared" si="123"/>
        <v>-14213.64</v>
      </c>
      <c r="J208" s="60">
        <f t="shared" si="124"/>
        <v>1.8438411561919916</v>
      </c>
      <c r="K208" s="61">
        <f t="shared" si="125"/>
        <v>267</v>
      </c>
      <c r="L208" s="62" t="str">
        <f t="shared" si="126"/>
        <v>----</v>
      </c>
      <c r="M208" s="232"/>
      <c r="N208" s="232"/>
      <c r="O208" s="232"/>
    </row>
    <row r="209" spans="1:15" outlineLevel="1" x14ac:dyDescent="0.2">
      <c r="A209" s="63"/>
      <c r="B209" s="103" t="s">
        <v>343</v>
      </c>
      <c r="C209" s="65"/>
      <c r="D209" s="65">
        <v>0</v>
      </c>
      <c r="E209" s="65">
        <v>0</v>
      </c>
      <c r="F209" s="65">
        <v>-647</v>
      </c>
      <c r="G209" s="59">
        <f t="shared" si="121"/>
        <v>-647</v>
      </c>
      <c r="H209" s="60" t="str">
        <f t="shared" si="122"/>
        <v>----</v>
      </c>
      <c r="I209" s="59">
        <f t="shared" si="123"/>
        <v>-647</v>
      </c>
      <c r="J209" s="60" t="str">
        <f t="shared" si="124"/>
        <v>----</v>
      </c>
      <c r="K209" s="61">
        <f t="shared" si="125"/>
        <v>-647</v>
      </c>
      <c r="L209" s="62" t="str">
        <f t="shared" si="126"/>
        <v>----</v>
      </c>
      <c r="M209" s="232"/>
      <c r="N209" s="232"/>
      <c r="O209" s="232"/>
    </row>
    <row r="210" spans="1:15" outlineLevel="1" x14ac:dyDescent="0.2">
      <c r="A210" s="56" t="s">
        <v>344</v>
      </c>
      <c r="B210" s="102" t="s">
        <v>345</v>
      </c>
      <c r="C210" s="70">
        <v>244016</v>
      </c>
      <c r="D210" s="70">
        <v>294433.5</v>
      </c>
      <c r="E210" s="70">
        <v>284372.83333300002</v>
      </c>
      <c r="F210" s="70">
        <v>340232</v>
      </c>
      <c r="G210" s="59">
        <f t="shared" si="121"/>
        <v>45798.5</v>
      </c>
      <c r="H210" s="60">
        <f t="shared" si="122"/>
        <v>115.55478571561999</v>
      </c>
      <c r="I210" s="59">
        <f t="shared" si="123"/>
        <v>55859.166666999983</v>
      </c>
      <c r="J210" s="60">
        <f t="shared" si="124"/>
        <v>119.64293354337016</v>
      </c>
      <c r="K210" s="61">
        <f t="shared" si="125"/>
        <v>96216</v>
      </c>
      <c r="L210" s="62">
        <f t="shared" si="126"/>
        <v>139.43020129827553</v>
      </c>
      <c r="M210" s="234"/>
      <c r="N210" s="234"/>
      <c r="O210" s="234"/>
    </row>
    <row r="211" spans="1:15" outlineLevel="1" x14ac:dyDescent="0.2">
      <c r="A211" s="63"/>
      <c r="B211" s="103" t="s">
        <v>346</v>
      </c>
      <c r="C211" s="65">
        <v>82027</v>
      </c>
      <c r="D211" s="65">
        <v>48000</v>
      </c>
      <c r="E211" s="65">
        <v>48000</v>
      </c>
      <c r="F211" s="65">
        <v>126171</v>
      </c>
      <c r="G211" s="59">
        <f t="shared" si="121"/>
        <v>78171</v>
      </c>
      <c r="H211" s="60">
        <f t="shared" si="122"/>
        <v>262.85624999999999</v>
      </c>
      <c r="I211" s="59">
        <f t="shared" si="123"/>
        <v>78171</v>
      </c>
      <c r="J211" s="60">
        <f t="shared" si="124"/>
        <v>262.85624999999999</v>
      </c>
      <c r="K211" s="61">
        <f t="shared" si="125"/>
        <v>44144</v>
      </c>
      <c r="L211" s="62">
        <f t="shared" si="126"/>
        <v>153.81642629865775</v>
      </c>
      <c r="M211" s="232"/>
      <c r="N211" s="232"/>
      <c r="O211" s="232"/>
    </row>
    <row r="212" spans="1:15" ht="28.5" outlineLevel="1" x14ac:dyDescent="0.2">
      <c r="A212" s="63"/>
      <c r="B212" s="103" t="s">
        <v>347</v>
      </c>
      <c r="C212" s="65">
        <v>17122</v>
      </c>
      <c r="D212" s="65">
        <v>54433.5</v>
      </c>
      <c r="E212" s="65">
        <v>44372.833332999995</v>
      </c>
      <c r="F212" s="65">
        <v>2642</v>
      </c>
      <c r="G212" s="59">
        <f t="shared" si="121"/>
        <v>-51791.5</v>
      </c>
      <c r="H212" s="60">
        <f t="shared" si="122"/>
        <v>4.8536287396548081</v>
      </c>
      <c r="I212" s="59">
        <f t="shared" si="123"/>
        <v>-41730.833332999995</v>
      </c>
      <c r="J212" s="60">
        <f t="shared" si="124"/>
        <v>5.9540935332501057</v>
      </c>
      <c r="K212" s="61">
        <f t="shared" si="125"/>
        <v>-14480</v>
      </c>
      <c r="L212" s="62">
        <f t="shared" si="126"/>
        <v>15.430440369115757</v>
      </c>
      <c r="M212" s="232"/>
      <c r="N212" s="232"/>
      <c r="O212" s="232"/>
    </row>
    <row r="213" spans="1:15" outlineLevel="1" x14ac:dyDescent="0.2">
      <c r="A213" s="56" t="s">
        <v>348</v>
      </c>
      <c r="B213" s="102" t="s">
        <v>349</v>
      </c>
      <c r="C213" s="70">
        <v>33181</v>
      </c>
      <c r="D213" s="70">
        <v>7400</v>
      </c>
      <c r="E213" s="70">
        <v>10499</v>
      </c>
      <c r="F213" s="70">
        <v>11099</v>
      </c>
      <c r="G213" s="59">
        <f t="shared" si="121"/>
        <v>3699</v>
      </c>
      <c r="H213" s="60">
        <f t="shared" si="122"/>
        <v>149.98648648648648</v>
      </c>
      <c r="I213" s="59">
        <f t="shared" si="123"/>
        <v>600</v>
      </c>
      <c r="J213" s="60">
        <f t="shared" si="124"/>
        <v>105.71482998380799</v>
      </c>
      <c r="K213" s="61">
        <f t="shared" si="125"/>
        <v>-22082</v>
      </c>
      <c r="L213" s="62">
        <f t="shared" si="126"/>
        <v>33.44986588710406</v>
      </c>
      <c r="M213" s="234"/>
      <c r="N213" s="234"/>
      <c r="O213" s="282"/>
    </row>
    <row r="214" spans="1:15" outlineLevel="1" x14ac:dyDescent="0.2">
      <c r="A214" s="56" t="s">
        <v>350</v>
      </c>
      <c r="B214" s="102" t="s">
        <v>351</v>
      </c>
      <c r="C214" s="70"/>
      <c r="D214" s="70"/>
      <c r="E214" s="70">
        <v>0</v>
      </c>
      <c r="F214" s="70">
        <v>0</v>
      </c>
      <c r="G214" s="59">
        <f t="shared" si="121"/>
        <v>0</v>
      </c>
      <c r="H214" s="60" t="str">
        <f t="shared" si="122"/>
        <v>----</v>
      </c>
      <c r="I214" s="59">
        <f t="shared" si="123"/>
        <v>0</v>
      </c>
      <c r="J214" s="60" t="str">
        <f t="shared" si="124"/>
        <v>----</v>
      </c>
      <c r="K214" s="61">
        <f t="shared" si="125"/>
        <v>0</v>
      </c>
      <c r="L214" s="62" t="str">
        <f t="shared" si="126"/>
        <v>----</v>
      </c>
      <c r="M214" s="234"/>
      <c r="N214" s="234"/>
      <c r="O214" s="234"/>
    </row>
    <row r="215" spans="1:15" ht="28.5" outlineLevel="1" x14ac:dyDescent="0.2">
      <c r="A215" s="56" t="s">
        <v>352</v>
      </c>
      <c r="B215" s="110" t="s">
        <v>353</v>
      </c>
      <c r="C215" s="70"/>
      <c r="D215" s="70"/>
      <c r="E215" s="70">
        <v>0</v>
      </c>
      <c r="F215" s="70">
        <v>0</v>
      </c>
      <c r="G215" s="59">
        <f t="shared" si="121"/>
        <v>0</v>
      </c>
      <c r="H215" s="60" t="str">
        <f t="shared" si="122"/>
        <v>----</v>
      </c>
      <c r="I215" s="59">
        <f t="shared" si="123"/>
        <v>0</v>
      </c>
      <c r="J215" s="60" t="str">
        <f t="shared" si="124"/>
        <v>----</v>
      </c>
      <c r="K215" s="61">
        <f t="shared" si="125"/>
        <v>0</v>
      </c>
      <c r="L215" s="62" t="str">
        <f t="shared" si="126"/>
        <v>----</v>
      </c>
      <c r="M215" s="234"/>
      <c r="N215" s="234"/>
      <c r="O215" s="234"/>
    </row>
    <row r="216" spans="1:15" ht="28.5" outlineLevel="1" x14ac:dyDescent="0.2">
      <c r="A216" s="56" t="s">
        <v>354</v>
      </c>
      <c r="B216" s="110" t="s">
        <v>355</v>
      </c>
      <c r="C216" s="70"/>
      <c r="D216" s="70"/>
      <c r="E216" s="70">
        <v>0</v>
      </c>
      <c r="F216" s="70">
        <v>0</v>
      </c>
      <c r="G216" s="59">
        <f t="shared" si="121"/>
        <v>0</v>
      </c>
      <c r="H216" s="60" t="str">
        <f t="shared" si="122"/>
        <v>----</v>
      </c>
      <c r="I216" s="59">
        <f t="shared" si="123"/>
        <v>0</v>
      </c>
      <c r="J216" s="60" t="str">
        <f t="shared" si="124"/>
        <v>----</v>
      </c>
      <c r="K216" s="61">
        <f t="shared" si="125"/>
        <v>0</v>
      </c>
      <c r="L216" s="62" t="str">
        <f t="shared" si="126"/>
        <v>----</v>
      </c>
      <c r="M216" s="234"/>
      <c r="N216" s="234"/>
      <c r="O216" s="234"/>
    </row>
    <row r="217" spans="1:15" ht="28.5" outlineLevel="1" x14ac:dyDescent="0.2">
      <c r="A217" s="56" t="s">
        <v>356</v>
      </c>
      <c r="B217" s="111" t="s">
        <v>357</v>
      </c>
      <c r="C217" s="70">
        <v>3010065</v>
      </c>
      <c r="D217" s="70">
        <v>17388.937600000001</v>
      </c>
      <c r="E217" s="70">
        <v>17388.937600000001</v>
      </c>
      <c r="F217" s="70">
        <v>13881</v>
      </c>
      <c r="G217" s="59">
        <f t="shared" si="121"/>
        <v>-3507.9376000000011</v>
      </c>
      <c r="H217" s="60">
        <f t="shared" si="122"/>
        <v>79.826613444170377</v>
      </c>
      <c r="I217" s="59">
        <f t="shared" si="123"/>
        <v>-3507.9376000000011</v>
      </c>
      <c r="J217" s="60">
        <f t="shared" si="124"/>
        <v>79.826613444170377</v>
      </c>
      <c r="K217" s="61">
        <f t="shared" si="125"/>
        <v>-2996184</v>
      </c>
      <c r="L217" s="62">
        <f t="shared" si="126"/>
        <v>0.46115283224780862</v>
      </c>
      <c r="M217" s="234"/>
      <c r="N217" s="234"/>
      <c r="O217" s="234"/>
    </row>
    <row r="218" spans="1:15" outlineLevel="1" x14ac:dyDescent="0.2">
      <c r="A218" s="63"/>
      <c r="B218" s="103" t="s">
        <v>358</v>
      </c>
      <c r="C218" s="65"/>
      <c r="D218" s="65">
        <v>17187</v>
      </c>
      <c r="E218" s="65">
        <v>17187</v>
      </c>
      <c r="F218" s="65">
        <v>10549</v>
      </c>
      <c r="G218" s="59">
        <f t="shared" si="121"/>
        <v>-6638</v>
      </c>
      <c r="H218" s="60">
        <f t="shared" si="122"/>
        <v>61.377785535579221</v>
      </c>
      <c r="I218" s="59">
        <f t="shared" si="123"/>
        <v>-6638</v>
      </c>
      <c r="J218" s="60">
        <f t="shared" si="124"/>
        <v>61.377785535579221</v>
      </c>
      <c r="K218" s="61">
        <f t="shared" si="125"/>
        <v>10549</v>
      </c>
      <c r="L218" s="62" t="str">
        <f t="shared" si="126"/>
        <v>----</v>
      </c>
      <c r="M218" s="232"/>
      <c r="N218" s="232"/>
      <c r="O218" s="232"/>
    </row>
    <row r="219" spans="1:15" outlineLevel="1" x14ac:dyDescent="0.2">
      <c r="A219" s="56" t="s">
        <v>359</v>
      </c>
      <c r="B219" s="102" t="s">
        <v>360</v>
      </c>
      <c r="C219" s="70"/>
      <c r="D219" s="70"/>
      <c r="E219" s="70"/>
      <c r="F219" s="70"/>
      <c r="G219" s="59">
        <f t="shared" si="121"/>
        <v>0</v>
      </c>
      <c r="H219" s="60" t="str">
        <f t="shared" si="122"/>
        <v>----</v>
      </c>
      <c r="I219" s="59">
        <f t="shared" si="123"/>
        <v>0</v>
      </c>
      <c r="J219" s="60" t="str">
        <f t="shared" si="124"/>
        <v>----</v>
      </c>
      <c r="K219" s="61">
        <f t="shared" si="125"/>
        <v>0</v>
      </c>
      <c r="L219" s="62" t="str">
        <f t="shared" si="126"/>
        <v>----</v>
      </c>
      <c r="M219" s="234"/>
      <c r="N219" s="234"/>
      <c r="O219" s="234"/>
    </row>
    <row r="220" spans="1:15" outlineLevel="1" x14ac:dyDescent="0.2">
      <c r="A220" s="56" t="s">
        <v>361</v>
      </c>
      <c r="B220" s="102" t="s">
        <v>362</v>
      </c>
      <c r="C220" s="58">
        <f t="shared" ref="C220:F220" si="127">SUM(C221,C222,C223)</f>
        <v>0</v>
      </c>
      <c r="D220" s="58">
        <f t="shared" ref="D220:E220" si="128">SUM(D221,D222,D223)</f>
        <v>0</v>
      </c>
      <c r="E220" s="58">
        <f t="shared" si="128"/>
        <v>0</v>
      </c>
      <c r="F220" s="58">
        <f t="shared" si="127"/>
        <v>0</v>
      </c>
      <c r="G220" s="59">
        <f t="shared" si="121"/>
        <v>0</v>
      </c>
      <c r="H220" s="60" t="str">
        <f t="shared" si="122"/>
        <v>----</v>
      </c>
      <c r="I220" s="59">
        <f t="shared" si="123"/>
        <v>0</v>
      </c>
      <c r="J220" s="60" t="str">
        <f t="shared" si="124"/>
        <v>----</v>
      </c>
      <c r="K220" s="61">
        <f t="shared" si="125"/>
        <v>0</v>
      </c>
      <c r="L220" s="62" t="str">
        <f t="shared" si="126"/>
        <v>----</v>
      </c>
      <c r="M220" s="231"/>
      <c r="N220" s="231"/>
      <c r="O220" s="231"/>
    </row>
    <row r="221" spans="1:15" outlineLevel="1" x14ac:dyDescent="0.2">
      <c r="A221" s="63"/>
      <c r="B221" s="104" t="s">
        <v>363</v>
      </c>
      <c r="C221" s="65"/>
      <c r="D221" s="65"/>
      <c r="E221" s="65"/>
      <c r="F221" s="65"/>
      <c r="G221" s="59">
        <f t="shared" si="121"/>
        <v>0</v>
      </c>
      <c r="H221" s="60" t="str">
        <f t="shared" si="122"/>
        <v>----</v>
      </c>
      <c r="I221" s="59">
        <f t="shared" si="123"/>
        <v>0</v>
      </c>
      <c r="J221" s="60" t="str">
        <f t="shared" si="124"/>
        <v>----</v>
      </c>
      <c r="K221" s="61">
        <f t="shared" si="125"/>
        <v>0</v>
      </c>
      <c r="L221" s="62" t="str">
        <f t="shared" si="126"/>
        <v>----</v>
      </c>
      <c r="M221" s="232"/>
      <c r="N221" s="232"/>
      <c r="O221" s="232"/>
    </row>
    <row r="222" spans="1:15" outlineLevel="1" x14ac:dyDescent="0.2">
      <c r="A222" s="63"/>
      <c r="B222" s="103" t="s">
        <v>364</v>
      </c>
      <c r="C222" s="65"/>
      <c r="D222" s="65"/>
      <c r="E222" s="65"/>
      <c r="F222" s="65"/>
      <c r="G222" s="59">
        <f t="shared" si="121"/>
        <v>0</v>
      </c>
      <c r="H222" s="60" t="str">
        <f t="shared" si="122"/>
        <v>----</v>
      </c>
      <c r="I222" s="59">
        <f t="shared" si="123"/>
        <v>0</v>
      </c>
      <c r="J222" s="60" t="str">
        <f t="shared" si="124"/>
        <v>----</v>
      </c>
      <c r="K222" s="61">
        <f t="shared" si="125"/>
        <v>0</v>
      </c>
      <c r="L222" s="62" t="str">
        <f t="shared" si="126"/>
        <v>----</v>
      </c>
      <c r="M222" s="232"/>
      <c r="N222" s="232"/>
      <c r="O222" s="232"/>
    </row>
    <row r="223" spans="1:15" outlineLevel="1" x14ac:dyDescent="0.2">
      <c r="A223" s="63"/>
      <c r="B223" s="103" t="s">
        <v>365</v>
      </c>
      <c r="C223" s="65"/>
      <c r="D223" s="65"/>
      <c r="E223" s="65"/>
      <c r="F223" s="65"/>
      <c r="G223" s="59">
        <f t="shared" si="121"/>
        <v>0</v>
      </c>
      <c r="H223" s="60" t="str">
        <f t="shared" si="122"/>
        <v>----</v>
      </c>
      <c r="I223" s="59">
        <f t="shared" si="123"/>
        <v>0</v>
      </c>
      <c r="J223" s="60" t="str">
        <f t="shared" si="124"/>
        <v>----</v>
      </c>
      <c r="K223" s="61">
        <f t="shared" si="125"/>
        <v>0</v>
      </c>
      <c r="L223" s="62" t="str">
        <f t="shared" si="126"/>
        <v>----</v>
      </c>
      <c r="M223" s="232"/>
      <c r="N223" s="232"/>
      <c r="O223" s="232"/>
    </row>
    <row r="224" spans="1:15" outlineLevel="1" x14ac:dyDescent="0.2">
      <c r="A224" s="56" t="s">
        <v>366</v>
      </c>
      <c r="B224" s="102" t="s">
        <v>367</v>
      </c>
      <c r="C224" s="58">
        <f t="shared" ref="C224:F224" si="129">SUM(C225,C228,C229,C233,C234,C235,C236)</f>
        <v>9960904</v>
      </c>
      <c r="D224" s="58">
        <f t="shared" ref="D224:E224" si="130">SUM(D225,D228,D229,D233,D234,D235,D236)</f>
        <v>11926027.001036311</v>
      </c>
      <c r="E224" s="58">
        <f t="shared" si="130"/>
        <v>11926027.001036311</v>
      </c>
      <c r="F224" s="58">
        <f t="shared" si="129"/>
        <v>11925210</v>
      </c>
      <c r="G224" s="59">
        <f t="shared" si="121"/>
        <v>-817.00103631056845</v>
      </c>
      <c r="H224" s="60">
        <f t="shared" si="122"/>
        <v>99.993149428252678</v>
      </c>
      <c r="I224" s="59">
        <f t="shared" si="123"/>
        <v>-817.00103631056845</v>
      </c>
      <c r="J224" s="60">
        <f t="shared" si="124"/>
        <v>99.993149428252678</v>
      </c>
      <c r="K224" s="61">
        <f t="shared" si="125"/>
        <v>1964306</v>
      </c>
      <c r="L224" s="62">
        <f t="shared" si="126"/>
        <v>119.72015792944094</v>
      </c>
      <c r="M224" s="231"/>
      <c r="N224" s="231"/>
      <c r="O224" s="231"/>
    </row>
    <row r="225" spans="1:15" outlineLevel="1" x14ac:dyDescent="0.2">
      <c r="A225" s="63" t="s">
        <v>368</v>
      </c>
      <c r="B225" s="103" t="s">
        <v>369</v>
      </c>
      <c r="C225" s="66">
        <f t="shared" ref="C225:F225" si="131">SUM(C226:C227)</f>
        <v>3971224</v>
      </c>
      <c r="D225" s="66">
        <f t="shared" ref="D225:E225" si="132">SUM(D226:D227)</f>
        <v>4848927.66464811</v>
      </c>
      <c r="E225" s="66">
        <f t="shared" si="132"/>
        <v>4848927.66464811</v>
      </c>
      <c r="F225" s="66">
        <f t="shared" si="131"/>
        <v>4653832</v>
      </c>
      <c r="G225" s="59">
        <f t="shared" si="121"/>
        <v>-195095.66464811005</v>
      </c>
      <c r="H225" s="60">
        <f t="shared" si="122"/>
        <v>95.976519384471615</v>
      </c>
      <c r="I225" s="59">
        <f t="shared" si="123"/>
        <v>-195095.66464811005</v>
      </c>
      <c r="J225" s="60">
        <f t="shared" si="124"/>
        <v>95.976519384471615</v>
      </c>
      <c r="K225" s="61">
        <f t="shared" si="125"/>
        <v>682608</v>
      </c>
      <c r="L225" s="62">
        <f t="shared" si="126"/>
        <v>117.18885663462953</v>
      </c>
      <c r="M225" s="301"/>
      <c r="N225" s="301"/>
      <c r="O225" s="301"/>
    </row>
    <row r="226" spans="1:15" outlineLevel="1" x14ac:dyDescent="0.2">
      <c r="A226" s="63" t="s">
        <v>370</v>
      </c>
      <c r="B226" s="112" t="s">
        <v>19</v>
      </c>
      <c r="C226" s="65">
        <v>2275428</v>
      </c>
      <c r="D226" s="65">
        <v>2750954.1966050644</v>
      </c>
      <c r="E226" s="65">
        <v>2750954.1966050644</v>
      </c>
      <c r="F226" s="65">
        <v>2363428</v>
      </c>
      <c r="G226" s="59">
        <f t="shared" si="121"/>
        <v>-387526.19660506444</v>
      </c>
      <c r="H226" s="60">
        <f t="shared" si="122"/>
        <v>85.913026211657467</v>
      </c>
      <c r="I226" s="59">
        <f t="shared" si="123"/>
        <v>-387526.19660506444</v>
      </c>
      <c r="J226" s="60">
        <f t="shared" si="124"/>
        <v>85.913026211657467</v>
      </c>
      <c r="K226" s="61">
        <f t="shared" si="125"/>
        <v>88000</v>
      </c>
      <c r="L226" s="62">
        <f t="shared" si="126"/>
        <v>103.86740428613869</v>
      </c>
      <c r="M226" s="232"/>
      <c r="N226" s="232"/>
      <c r="O226" s="232"/>
    </row>
    <row r="227" spans="1:15" outlineLevel="1" x14ac:dyDescent="0.2">
      <c r="A227" s="63" t="s">
        <v>371</v>
      </c>
      <c r="B227" s="112" t="s">
        <v>372</v>
      </c>
      <c r="C227" s="65">
        <v>1695796</v>
      </c>
      <c r="D227" s="65">
        <v>2097973.4680430461</v>
      </c>
      <c r="E227" s="65">
        <v>2097973.4680430461</v>
      </c>
      <c r="F227" s="65">
        <v>2290404</v>
      </c>
      <c r="G227" s="59">
        <f t="shared" si="121"/>
        <v>192430.53195695393</v>
      </c>
      <c r="H227" s="60">
        <f t="shared" si="122"/>
        <v>109.17220998683315</v>
      </c>
      <c r="I227" s="59">
        <f t="shared" si="123"/>
        <v>192430.53195695393</v>
      </c>
      <c r="J227" s="60">
        <f t="shared" si="124"/>
        <v>109.17220998683315</v>
      </c>
      <c r="K227" s="61">
        <f t="shared" si="125"/>
        <v>594608</v>
      </c>
      <c r="L227" s="62">
        <f t="shared" si="126"/>
        <v>135.06365152412201</v>
      </c>
      <c r="M227" s="232"/>
      <c r="N227" s="232"/>
      <c r="O227" s="232"/>
    </row>
    <row r="228" spans="1:15" ht="28.5" outlineLevel="1" x14ac:dyDescent="0.2">
      <c r="A228" s="63" t="s">
        <v>373</v>
      </c>
      <c r="B228" s="103" t="s">
        <v>374</v>
      </c>
      <c r="C228" s="65">
        <v>452115</v>
      </c>
      <c r="D228" s="65">
        <v>513710.90999999992</v>
      </c>
      <c r="E228" s="65">
        <v>513710.90999999992</v>
      </c>
      <c r="F228" s="65">
        <v>476171</v>
      </c>
      <c r="G228" s="59">
        <f t="shared" si="121"/>
        <v>-37539.909999999916</v>
      </c>
      <c r="H228" s="60">
        <f t="shared" si="122"/>
        <v>92.692405539917402</v>
      </c>
      <c r="I228" s="59">
        <f t="shared" si="123"/>
        <v>-37539.909999999916</v>
      </c>
      <c r="J228" s="60">
        <f t="shared" si="124"/>
        <v>92.692405539917402</v>
      </c>
      <c r="K228" s="61">
        <f t="shared" si="125"/>
        <v>24056</v>
      </c>
      <c r="L228" s="62">
        <f t="shared" si="126"/>
        <v>105.320770158035</v>
      </c>
      <c r="M228" s="232"/>
      <c r="N228" s="232"/>
      <c r="O228" s="232"/>
    </row>
    <row r="229" spans="1:15" outlineLevel="1" x14ac:dyDescent="0.2">
      <c r="A229" s="63" t="s">
        <v>375</v>
      </c>
      <c r="B229" s="103" t="s">
        <v>376</v>
      </c>
      <c r="C229" s="66">
        <f t="shared" ref="C229:F229" si="133">SUM(C230:C232)</f>
        <v>5185</v>
      </c>
      <c r="D229" s="66">
        <f t="shared" ref="D229:E229" si="134">SUM(D230:D232)</f>
        <v>4864.1241600000003</v>
      </c>
      <c r="E229" s="66">
        <f t="shared" si="134"/>
        <v>4864.1241600000003</v>
      </c>
      <c r="F229" s="66">
        <f t="shared" si="133"/>
        <v>4452</v>
      </c>
      <c r="G229" s="59">
        <f t="shared" si="121"/>
        <v>-412.1241600000003</v>
      </c>
      <c r="H229" s="60">
        <f t="shared" si="122"/>
        <v>91.527268909188365</v>
      </c>
      <c r="I229" s="59">
        <f t="shared" si="123"/>
        <v>-412.1241600000003</v>
      </c>
      <c r="J229" s="60">
        <f t="shared" si="124"/>
        <v>91.527268909188365</v>
      </c>
      <c r="K229" s="61">
        <f t="shared" si="125"/>
        <v>-733</v>
      </c>
      <c r="L229" s="62">
        <f t="shared" si="126"/>
        <v>85.863066538090649</v>
      </c>
      <c r="M229" s="301"/>
      <c r="N229" s="301"/>
      <c r="O229" s="301"/>
    </row>
    <row r="230" spans="1:15" outlineLevel="1" x14ac:dyDescent="0.2">
      <c r="A230" s="63" t="s">
        <v>377</v>
      </c>
      <c r="B230" s="112" t="s">
        <v>378</v>
      </c>
      <c r="C230" s="65">
        <v>1028</v>
      </c>
      <c r="D230" s="65">
        <v>379.34496000000001</v>
      </c>
      <c r="E230" s="65">
        <v>379.34496000000001</v>
      </c>
      <c r="F230" s="65">
        <v>4449</v>
      </c>
      <c r="G230" s="59">
        <f t="shared" si="121"/>
        <v>4069.6550400000001</v>
      </c>
      <c r="H230" s="60">
        <f t="shared" si="122"/>
        <v>1172.8111532047242</v>
      </c>
      <c r="I230" s="59">
        <f t="shared" si="123"/>
        <v>4069.6550400000001</v>
      </c>
      <c r="J230" s="60">
        <f t="shared" si="124"/>
        <v>1172.8111532047242</v>
      </c>
      <c r="K230" s="61">
        <f t="shared" si="125"/>
        <v>3421</v>
      </c>
      <c r="L230" s="62">
        <f t="shared" si="126"/>
        <v>432.78210116731515</v>
      </c>
      <c r="M230" s="288"/>
      <c r="N230" s="288"/>
      <c r="O230" s="288"/>
    </row>
    <row r="231" spans="1:15" outlineLevel="1" x14ac:dyDescent="0.2">
      <c r="A231" s="63" t="s">
        <v>379</v>
      </c>
      <c r="B231" s="112" t="s">
        <v>380</v>
      </c>
      <c r="C231" s="65">
        <v>4157</v>
      </c>
      <c r="D231" s="65">
        <v>4484.7791999999999</v>
      </c>
      <c r="E231" s="65">
        <v>4484.7791999999999</v>
      </c>
      <c r="F231" s="65">
        <v>3</v>
      </c>
      <c r="G231" s="59">
        <f t="shared" si="121"/>
        <v>-4481.7791999999999</v>
      </c>
      <c r="H231" s="60">
        <f t="shared" si="122"/>
        <v>6.6892925297191888E-2</v>
      </c>
      <c r="I231" s="59">
        <f t="shared" si="123"/>
        <v>-4481.7791999999999</v>
      </c>
      <c r="J231" s="60">
        <f t="shared" si="124"/>
        <v>6.6892925297191888E-2</v>
      </c>
      <c r="K231" s="61">
        <f t="shared" si="125"/>
        <v>-4154</v>
      </c>
      <c r="L231" s="62">
        <f t="shared" si="126"/>
        <v>7.2167428433966813E-2</v>
      </c>
      <c r="M231" s="288"/>
      <c r="N231" s="288"/>
      <c r="O231" s="288"/>
    </row>
    <row r="232" spans="1:15" ht="28.5" outlineLevel="1" x14ac:dyDescent="0.2">
      <c r="A232" s="63" t="s">
        <v>381</v>
      </c>
      <c r="B232" s="112" t="s">
        <v>382</v>
      </c>
      <c r="C232" s="65"/>
      <c r="D232" s="65">
        <v>0</v>
      </c>
      <c r="E232" s="65">
        <v>0</v>
      </c>
      <c r="F232" s="65">
        <v>0</v>
      </c>
      <c r="G232" s="59">
        <f t="shared" si="121"/>
        <v>0</v>
      </c>
      <c r="H232" s="60" t="str">
        <f t="shared" si="122"/>
        <v>----</v>
      </c>
      <c r="I232" s="59">
        <f t="shared" si="123"/>
        <v>0</v>
      </c>
      <c r="J232" s="60" t="str">
        <f t="shared" si="124"/>
        <v>----</v>
      </c>
      <c r="K232" s="61">
        <f t="shared" si="125"/>
        <v>0</v>
      </c>
      <c r="L232" s="62" t="str">
        <f t="shared" si="126"/>
        <v>----</v>
      </c>
      <c r="M232" s="232"/>
      <c r="N232" s="232"/>
      <c r="O232" s="232"/>
    </row>
    <row r="233" spans="1:15" outlineLevel="1" x14ac:dyDescent="0.2">
      <c r="A233" s="63" t="s">
        <v>383</v>
      </c>
      <c r="B233" s="103" t="s">
        <v>384</v>
      </c>
      <c r="C233" s="65">
        <v>458242</v>
      </c>
      <c r="D233" s="65">
        <v>500929.22816819989</v>
      </c>
      <c r="E233" s="65">
        <v>500929.22816819989</v>
      </c>
      <c r="F233" s="65">
        <v>284594</v>
      </c>
      <c r="G233" s="59">
        <f t="shared" si="121"/>
        <v>-216335.22816819989</v>
      </c>
      <c r="H233" s="60">
        <f t="shared" si="122"/>
        <v>56.813215120368312</v>
      </c>
      <c r="I233" s="59">
        <f t="shared" si="123"/>
        <v>-216335.22816819989</v>
      </c>
      <c r="J233" s="60">
        <f t="shared" si="124"/>
        <v>56.813215120368312</v>
      </c>
      <c r="K233" s="61">
        <f t="shared" si="125"/>
        <v>-173648</v>
      </c>
      <c r="L233" s="62">
        <f t="shared" si="126"/>
        <v>62.105612318381986</v>
      </c>
      <c r="M233" s="300"/>
      <c r="N233" s="300"/>
      <c r="O233" s="300"/>
    </row>
    <row r="234" spans="1:15" ht="28.5" outlineLevel="1" x14ac:dyDescent="0.2">
      <c r="A234" s="63" t="s">
        <v>385</v>
      </c>
      <c r="B234" s="103" t="s">
        <v>386</v>
      </c>
      <c r="C234" s="65"/>
      <c r="D234" s="65">
        <v>0</v>
      </c>
      <c r="E234" s="65">
        <v>0</v>
      </c>
      <c r="F234" s="65">
        <v>0</v>
      </c>
      <c r="G234" s="59">
        <f t="shared" si="121"/>
        <v>0</v>
      </c>
      <c r="H234" s="60" t="str">
        <f t="shared" si="122"/>
        <v>----</v>
      </c>
      <c r="I234" s="59">
        <f t="shared" si="123"/>
        <v>0</v>
      </c>
      <c r="J234" s="60" t="str">
        <f t="shared" si="124"/>
        <v>----</v>
      </c>
      <c r="K234" s="61">
        <f t="shared" si="125"/>
        <v>0</v>
      </c>
      <c r="L234" s="62" t="str">
        <f t="shared" si="126"/>
        <v>----</v>
      </c>
      <c r="M234" s="232"/>
      <c r="N234" s="232"/>
      <c r="O234" s="232"/>
    </row>
    <row r="235" spans="1:15" outlineLevel="1" x14ac:dyDescent="0.2">
      <c r="A235" s="63" t="s">
        <v>387</v>
      </c>
      <c r="B235" s="103" t="s">
        <v>388</v>
      </c>
      <c r="C235" s="65">
        <v>5074138</v>
      </c>
      <c r="D235" s="65">
        <v>6057595.0740600005</v>
      </c>
      <c r="E235" s="65">
        <v>6057595.0740600005</v>
      </c>
      <c r="F235" s="65">
        <v>6506161</v>
      </c>
      <c r="G235" s="59">
        <f t="shared" si="121"/>
        <v>448565.92593999952</v>
      </c>
      <c r="H235" s="60">
        <f t="shared" si="122"/>
        <v>107.40501668493592</v>
      </c>
      <c r="I235" s="59">
        <f t="shared" si="123"/>
        <v>448565.92593999952</v>
      </c>
      <c r="J235" s="60">
        <f t="shared" si="124"/>
        <v>107.40501668493592</v>
      </c>
      <c r="K235" s="61">
        <f t="shared" si="125"/>
        <v>1432023</v>
      </c>
      <c r="L235" s="62">
        <f t="shared" si="126"/>
        <v>128.22199553894671</v>
      </c>
      <c r="M235" s="302"/>
      <c r="N235" s="302"/>
      <c r="O235" s="302"/>
    </row>
    <row r="236" spans="1:15" outlineLevel="1" x14ac:dyDescent="0.2">
      <c r="A236" s="63" t="s">
        <v>389</v>
      </c>
      <c r="B236" s="103" t="s">
        <v>390</v>
      </c>
      <c r="C236" s="65"/>
      <c r="D236" s="65"/>
      <c r="E236" s="65"/>
      <c r="F236" s="65"/>
      <c r="G236" s="59">
        <f t="shared" si="121"/>
        <v>0</v>
      </c>
      <c r="H236" s="60" t="str">
        <f t="shared" si="122"/>
        <v>----</v>
      </c>
      <c r="I236" s="59">
        <f t="shared" si="123"/>
        <v>0</v>
      </c>
      <c r="J236" s="60" t="str">
        <f t="shared" si="124"/>
        <v>----</v>
      </c>
      <c r="K236" s="61">
        <f t="shared" si="125"/>
        <v>0</v>
      </c>
      <c r="L236" s="62" t="str">
        <f t="shared" si="126"/>
        <v>----</v>
      </c>
      <c r="M236" s="232"/>
      <c r="N236" s="232"/>
      <c r="O236" s="232"/>
    </row>
    <row r="237" spans="1:15" outlineLevel="1" x14ac:dyDescent="0.2">
      <c r="A237" s="56" t="s">
        <v>391</v>
      </c>
      <c r="B237" s="102" t="s">
        <v>392</v>
      </c>
      <c r="C237" s="58">
        <f t="shared" ref="C237:G237" si="135">SUM(C238,C244,C245,C246)</f>
        <v>1725187</v>
      </c>
      <c r="D237" s="58">
        <f t="shared" ref="D237:E237" si="136">SUM(D238,D244,D245,D246)</f>
        <v>2502782.3300362006</v>
      </c>
      <c r="E237" s="58">
        <f t="shared" si="136"/>
        <v>2386431.3300362001</v>
      </c>
      <c r="F237" s="58">
        <f t="shared" si="135"/>
        <v>1760939</v>
      </c>
      <c r="G237" s="59">
        <f t="shared" si="135"/>
        <v>-741843.33003620035</v>
      </c>
      <c r="H237" s="60">
        <f t="shared" si="122"/>
        <v>70.359254932670453</v>
      </c>
      <c r="I237" s="59">
        <f t="shared" si="123"/>
        <v>-625492.33003620012</v>
      </c>
      <c r="J237" s="60">
        <f t="shared" si="124"/>
        <v>73.789636342617413</v>
      </c>
      <c r="K237" s="61">
        <f t="shared" si="125"/>
        <v>35752</v>
      </c>
      <c r="L237" s="62">
        <f t="shared" si="126"/>
        <v>102.07235505484333</v>
      </c>
      <c r="M237" s="231"/>
      <c r="N237" s="231"/>
      <c r="O237" s="231"/>
    </row>
    <row r="238" spans="1:15" outlineLevel="1" x14ac:dyDescent="0.2">
      <c r="A238" s="63" t="s">
        <v>393</v>
      </c>
      <c r="B238" s="103" t="s">
        <v>394</v>
      </c>
      <c r="C238" s="66">
        <f t="shared" ref="C238:F238" si="137">SUM(C239,C240,C243)</f>
        <v>787376</v>
      </c>
      <c r="D238" s="66">
        <f t="shared" ref="D238:E238" si="138">SUM(D239,D240,D243)</f>
        <v>894352.69603620004</v>
      </c>
      <c r="E238" s="66">
        <f t="shared" si="138"/>
        <v>894352.69603620004</v>
      </c>
      <c r="F238" s="66">
        <f t="shared" si="137"/>
        <v>657080</v>
      </c>
      <c r="G238" s="59">
        <f t="shared" ref="G238:G269" si="139">F238-D238</f>
        <v>-237272.69603620004</v>
      </c>
      <c r="H238" s="60">
        <f t="shared" si="122"/>
        <v>73.469896486274351</v>
      </c>
      <c r="I238" s="59">
        <f t="shared" si="123"/>
        <v>-237272.69603620004</v>
      </c>
      <c r="J238" s="60">
        <f t="shared" si="124"/>
        <v>73.469896486274351</v>
      </c>
      <c r="K238" s="61">
        <f t="shared" si="125"/>
        <v>-130296</v>
      </c>
      <c r="L238" s="62">
        <f t="shared" si="126"/>
        <v>83.451870516754383</v>
      </c>
      <c r="M238" s="233"/>
      <c r="N238" s="233"/>
      <c r="O238" s="233"/>
    </row>
    <row r="239" spans="1:15" s="109" customFormat="1" outlineLevel="1" x14ac:dyDescent="0.2">
      <c r="A239" s="63" t="s">
        <v>395</v>
      </c>
      <c r="B239" s="112" t="s">
        <v>396</v>
      </c>
      <c r="C239" s="65"/>
      <c r="D239" s="65"/>
      <c r="E239" s="65"/>
      <c r="F239" s="65"/>
      <c r="G239" s="59">
        <f t="shared" si="139"/>
        <v>0</v>
      </c>
      <c r="H239" s="60" t="str">
        <f t="shared" si="122"/>
        <v>----</v>
      </c>
      <c r="I239" s="59">
        <f t="shared" si="123"/>
        <v>0</v>
      </c>
      <c r="J239" s="60" t="str">
        <f t="shared" si="124"/>
        <v>----</v>
      </c>
      <c r="K239" s="61">
        <f t="shared" si="125"/>
        <v>0</v>
      </c>
      <c r="L239" s="62" t="str">
        <f t="shared" si="126"/>
        <v>----</v>
      </c>
      <c r="M239" s="232"/>
      <c r="N239" s="232"/>
      <c r="O239" s="232"/>
    </row>
    <row r="240" spans="1:15" outlineLevel="1" x14ac:dyDescent="0.2">
      <c r="A240" s="63" t="s">
        <v>397</v>
      </c>
      <c r="B240" s="112" t="s">
        <v>398</v>
      </c>
      <c r="C240" s="66">
        <f t="shared" ref="C240:F240" si="140">SUM(C241:C242)</f>
        <v>539122</v>
      </c>
      <c r="D240" s="66">
        <f t="shared" ref="D240:E240" si="141">SUM(D241:D242)</f>
        <v>637051.94571120013</v>
      </c>
      <c r="E240" s="66">
        <f t="shared" si="141"/>
        <v>637051.94571120013</v>
      </c>
      <c r="F240" s="66">
        <f t="shared" si="140"/>
        <v>358603</v>
      </c>
      <c r="G240" s="59">
        <f t="shared" si="139"/>
        <v>-278448.94571120013</v>
      </c>
      <c r="H240" s="60">
        <f t="shared" si="122"/>
        <v>56.291014008231031</v>
      </c>
      <c r="I240" s="59">
        <f t="shared" si="123"/>
        <v>-278448.94571120013</v>
      </c>
      <c r="J240" s="60">
        <f t="shared" si="124"/>
        <v>56.291014008231031</v>
      </c>
      <c r="K240" s="61">
        <f t="shared" si="125"/>
        <v>-180519</v>
      </c>
      <c r="L240" s="62">
        <f t="shared" si="126"/>
        <v>66.51611323596515</v>
      </c>
      <c r="M240" s="233"/>
      <c r="N240" s="233"/>
      <c r="O240" s="233"/>
    </row>
    <row r="241" spans="1:15" outlineLevel="1" x14ac:dyDescent="0.2">
      <c r="A241" s="63" t="s">
        <v>399</v>
      </c>
      <c r="B241" s="112" t="s">
        <v>400</v>
      </c>
      <c r="C241" s="65">
        <v>522914</v>
      </c>
      <c r="D241" s="65">
        <v>611638.85438520007</v>
      </c>
      <c r="E241" s="65">
        <v>611638.85438520007</v>
      </c>
      <c r="F241" s="65">
        <v>306984</v>
      </c>
      <c r="G241" s="59">
        <f t="shared" si="139"/>
        <v>-304654.85438520007</v>
      </c>
      <c r="H241" s="60">
        <f t="shared" si="122"/>
        <v>50.190402032024359</v>
      </c>
      <c r="I241" s="59">
        <f t="shared" si="123"/>
        <v>-304654.85438520007</v>
      </c>
      <c r="J241" s="60">
        <f t="shared" si="124"/>
        <v>50.190402032024359</v>
      </c>
      <c r="K241" s="61">
        <f t="shared" si="125"/>
        <v>-215930</v>
      </c>
      <c r="L241" s="62">
        <f t="shared" si="126"/>
        <v>58.706402964923484</v>
      </c>
      <c r="M241" s="232"/>
      <c r="N241" s="232"/>
      <c r="O241" s="232"/>
    </row>
    <row r="242" spans="1:15" outlineLevel="1" x14ac:dyDescent="0.2">
      <c r="A242" s="63" t="s">
        <v>401</v>
      </c>
      <c r="B242" s="112" t="s">
        <v>402</v>
      </c>
      <c r="C242" s="65">
        <v>16208</v>
      </c>
      <c r="D242" s="65">
        <v>25413.091326000005</v>
      </c>
      <c r="E242" s="65">
        <v>25413.091326000005</v>
      </c>
      <c r="F242" s="65">
        <v>51619</v>
      </c>
      <c r="G242" s="59">
        <f t="shared" si="139"/>
        <v>26205.908673999995</v>
      </c>
      <c r="H242" s="60">
        <f t="shared" si="122"/>
        <v>203.11972021754337</v>
      </c>
      <c r="I242" s="59">
        <f t="shared" si="123"/>
        <v>26205.908673999995</v>
      </c>
      <c r="J242" s="60">
        <f t="shared" si="124"/>
        <v>203.11972021754337</v>
      </c>
      <c r="K242" s="61">
        <f t="shared" si="125"/>
        <v>35411</v>
      </c>
      <c r="L242" s="62">
        <f t="shared" si="126"/>
        <v>318.4785291214215</v>
      </c>
      <c r="M242" s="232"/>
      <c r="N242" s="232"/>
      <c r="O242" s="232"/>
    </row>
    <row r="243" spans="1:15" outlineLevel="1" x14ac:dyDescent="0.2">
      <c r="A243" s="63" t="s">
        <v>403</v>
      </c>
      <c r="B243" s="112" t="s">
        <v>404</v>
      </c>
      <c r="C243" s="65">
        <v>248254</v>
      </c>
      <c r="D243" s="65">
        <v>257300.75032499997</v>
      </c>
      <c r="E243" s="65">
        <v>257300.75032499997</v>
      </c>
      <c r="F243" s="65">
        <v>298477</v>
      </c>
      <c r="G243" s="59">
        <f t="shared" si="139"/>
        <v>41176.249675000028</v>
      </c>
      <c r="H243" s="60">
        <f t="shared" si="122"/>
        <v>116.00315957998171</v>
      </c>
      <c r="I243" s="59">
        <f t="shared" si="123"/>
        <v>41176.249675000028</v>
      </c>
      <c r="J243" s="60">
        <f t="shared" si="124"/>
        <v>116.00315957998171</v>
      </c>
      <c r="K243" s="61">
        <f t="shared" si="125"/>
        <v>50223</v>
      </c>
      <c r="L243" s="62">
        <f t="shared" si="126"/>
        <v>120.23048974034658</v>
      </c>
      <c r="M243" s="232"/>
      <c r="N243" s="232"/>
      <c r="O243" s="232"/>
    </row>
    <row r="244" spans="1:15" outlineLevel="1" x14ac:dyDescent="0.2">
      <c r="A244" s="63" t="s">
        <v>405</v>
      </c>
      <c r="B244" s="103" t="s">
        <v>406</v>
      </c>
      <c r="C244" s="65">
        <v>244472</v>
      </c>
      <c r="D244" s="65">
        <v>300000</v>
      </c>
      <c r="E244" s="65">
        <v>300000</v>
      </c>
      <c r="F244" s="65">
        <v>180782</v>
      </c>
      <c r="G244" s="59">
        <f t="shared" si="139"/>
        <v>-119218</v>
      </c>
      <c r="H244" s="60">
        <f t="shared" si="122"/>
        <v>60.260666666666665</v>
      </c>
      <c r="I244" s="59">
        <f t="shared" si="123"/>
        <v>-119218</v>
      </c>
      <c r="J244" s="60">
        <f t="shared" si="124"/>
        <v>60.260666666666665</v>
      </c>
      <c r="K244" s="61">
        <f t="shared" si="125"/>
        <v>-63690</v>
      </c>
      <c r="L244" s="62">
        <f t="shared" si="126"/>
        <v>73.947936778035924</v>
      </c>
      <c r="M244" s="288"/>
      <c r="N244" s="288"/>
      <c r="O244" s="232"/>
    </row>
    <row r="245" spans="1:15" outlineLevel="1" x14ac:dyDescent="0.2">
      <c r="A245" s="63" t="s">
        <v>407</v>
      </c>
      <c r="B245" s="103" t="s">
        <v>390</v>
      </c>
      <c r="C245" s="65">
        <v>234872</v>
      </c>
      <c r="D245" s="65">
        <v>449380.52799999999</v>
      </c>
      <c r="E245" s="65">
        <v>449380.52799999999</v>
      </c>
      <c r="F245" s="65">
        <v>272378</v>
      </c>
      <c r="G245" s="59">
        <f t="shared" si="139"/>
        <v>-177002.52799999999</v>
      </c>
      <c r="H245" s="60">
        <f t="shared" si="122"/>
        <v>60.611883032012457</v>
      </c>
      <c r="I245" s="59">
        <f t="shared" si="123"/>
        <v>-177002.52799999999</v>
      </c>
      <c r="J245" s="60">
        <f t="shared" si="124"/>
        <v>60.611883032012457</v>
      </c>
      <c r="K245" s="61">
        <f t="shared" si="125"/>
        <v>37506</v>
      </c>
      <c r="L245" s="62">
        <f t="shared" si="126"/>
        <v>115.96869784393202</v>
      </c>
      <c r="M245" s="232"/>
      <c r="N245" s="232"/>
      <c r="O245" s="232"/>
    </row>
    <row r="246" spans="1:15" outlineLevel="1" x14ac:dyDescent="0.2">
      <c r="A246" s="63" t="s">
        <v>766</v>
      </c>
      <c r="B246" s="103" t="s">
        <v>408</v>
      </c>
      <c r="C246" s="65">
        <v>458467</v>
      </c>
      <c r="D246" s="65">
        <v>859049.10600000038</v>
      </c>
      <c r="E246" s="65">
        <v>742698.10600000015</v>
      </c>
      <c r="F246" s="65">
        <v>650699</v>
      </c>
      <c r="G246" s="59">
        <f t="shared" si="139"/>
        <v>-208350.10600000038</v>
      </c>
      <c r="H246" s="60">
        <f t="shared" si="122"/>
        <v>75.746426537809555</v>
      </c>
      <c r="I246" s="59">
        <f t="shared" si="123"/>
        <v>-91999.106000000145</v>
      </c>
      <c r="J246" s="60">
        <f t="shared" si="124"/>
        <v>87.61285302106316</v>
      </c>
      <c r="K246" s="61">
        <f t="shared" si="125"/>
        <v>192232</v>
      </c>
      <c r="L246" s="62">
        <f t="shared" si="126"/>
        <v>141.92929916438914</v>
      </c>
      <c r="M246" s="232"/>
      <c r="N246" s="232"/>
      <c r="O246" s="232"/>
    </row>
    <row r="247" spans="1:15" ht="54" customHeight="1" outlineLevel="1" x14ac:dyDescent="0.2">
      <c r="A247" s="56" t="s">
        <v>409</v>
      </c>
      <c r="B247" s="110" t="s">
        <v>410</v>
      </c>
      <c r="C247" s="70">
        <v>-127</v>
      </c>
      <c r="D247" s="70">
        <v>1279045.0589389999</v>
      </c>
      <c r="E247" s="70">
        <v>1279045.0589389999</v>
      </c>
      <c r="F247" s="70">
        <v>50801</v>
      </c>
      <c r="G247" s="59">
        <f t="shared" si="139"/>
        <v>-1228244.0589389999</v>
      </c>
      <c r="H247" s="60">
        <f t="shared" si="122"/>
        <v>3.9717912707579441</v>
      </c>
      <c r="I247" s="59">
        <f t="shared" si="123"/>
        <v>-1228244.0589389999</v>
      </c>
      <c r="J247" s="60">
        <f t="shared" si="124"/>
        <v>3.9717912707579441</v>
      </c>
      <c r="K247" s="61">
        <f t="shared" si="125"/>
        <v>50928</v>
      </c>
      <c r="L247" s="62">
        <f t="shared" si="126"/>
        <v>-40000.787401574802</v>
      </c>
      <c r="M247" s="234"/>
      <c r="N247" s="234"/>
      <c r="O247" s="291"/>
    </row>
    <row r="248" spans="1:15" outlineLevel="1" x14ac:dyDescent="0.2">
      <c r="A248" s="56" t="s">
        <v>411</v>
      </c>
      <c r="B248" s="102" t="s">
        <v>412</v>
      </c>
      <c r="C248" s="70">
        <v>32896</v>
      </c>
      <c r="D248" s="70">
        <v>44000</v>
      </c>
      <c r="E248" s="70">
        <v>44000</v>
      </c>
      <c r="F248" s="70">
        <v>20528</v>
      </c>
      <c r="G248" s="59">
        <f t="shared" si="139"/>
        <v>-23472</v>
      </c>
      <c r="H248" s="60">
        <f t="shared" si="122"/>
        <v>46.654545454545456</v>
      </c>
      <c r="I248" s="59">
        <f t="shared" si="123"/>
        <v>-23472</v>
      </c>
      <c r="J248" s="60">
        <f t="shared" si="124"/>
        <v>46.654545454545456</v>
      </c>
      <c r="K248" s="61">
        <f t="shared" si="125"/>
        <v>-12368</v>
      </c>
      <c r="L248" s="62">
        <f t="shared" si="126"/>
        <v>62.402723735408557</v>
      </c>
      <c r="M248" s="234"/>
      <c r="N248" s="234"/>
      <c r="O248" s="234"/>
    </row>
    <row r="249" spans="1:15" outlineLevel="1" x14ac:dyDescent="0.2">
      <c r="A249" s="56" t="s">
        <v>413</v>
      </c>
      <c r="B249" s="110" t="s">
        <v>414</v>
      </c>
      <c r="C249" s="70"/>
      <c r="D249" s="70">
        <v>0</v>
      </c>
      <c r="E249" s="70">
        <v>0</v>
      </c>
      <c r="F249" s="70">
        <v>0</v>
      </c>
      <c r="G249" s="59">
        <f t="shared" si="139"/>
        <v>0</v>
      </c>
      <c r="H249" s="60" t="str">
        <f t="shared" si="122"/>
        <v>----</v>
      </c>
      <c r="I249" s="59">
        <f t="shared" si="123"/>
        <v>0</v>
      </c>
      <c r="J249" s="60" t="str">
        <f t="shared" si="124"/>
        <v>----</v>
      </c>
      <c r="K249" s="61">
        <f t="shared" si="125"/>
        <v>0</v>
      </c>
      <c r="L249" s="62" t="str">
        <f t="shared" si="126"/>
        <v>----</v>
      </c>
      <c r="M249" s="234"/>
      <c r="N249" s="234"/>
      <c r="O249" s="234"/>
    </row>
    <row r="250" spans="1:15" ht="28.5" outlineLevel="1" x14ac:dyDescent="0.2">
      <c r="A250" s="56" t="s">
        <v>415</v>
      </c>
      <c r="B250" s="110" t="s">
        <v>416</v>
      </c>
      <c r="C250" s="70">
        <v>876745</v>
      </c>
      <c r="D250" s="70">
        <v>1112514.96894889</v>
      </c>
      <c r="E250" s="70">
        <v>1112514.96894889</v>
      </c>
      <c r="F250" s="70">
        <v>975835</v>
      </c>
      <c r="G250" s="59">
        <f t="shared" si="139"/>
        <v>-136679.96894888999</v>
      </c>
      <c r="H250" s="60">
        <f t="shared" si="122"/>
        <v>87.714325401120135</v>
      </c>
      <c r="I250" s="59">
        <f t="shared" si="123"/>
        <v>-136679.96894888999</v>
      </c>
      <c r="J250" s="60">
        <f t="shared" si="124"/>
        <v>87.714325401120135</v>
      </c>
      <c r="K250" s="61">
        <f t="shared" si="125"/>
        <v>99090</v>
      </c>
      <c r="L250" s="62">
        <f t="shared" si="126"/>
        <v>111.3020319477157</v>
      </c>
      <c r="M250" s="234"/>
      <c r="N250" s="234"/>
      <c r="O250" s="234"/>
    </row>
    <row r="251" spans="1:15" outlineLevel="1" x14ac:dyDescent="0.2">
      <c r="A251" s="56" t="s">
        <v>417</v>
      </c>
      <c r="B251" s="102" t="s">
        <v>418</v>
      </c>
      <c r="C251" s="70">
        <v>7707</v>
      </c>
      <c r="D251" s="70">
        <v>0</v>
      </c>
      <c r="E251" s="70">
        <v>0</v>
      </c>
      <c r="F251" s="70">
        <v>0</v>
      </c>
      <c r="G251" s="59">
        <f t="shared" si="139"/>
        <v>0</v>
      </c>
      <c r="H251" s="60" t="str">
        <f t="shared" si="122"/>
        <v>----</v>
      </c>
      <c r="I251" s="59">
        <f t="shared" si="123"/>
        <v>0</v>
      </c>
      <c r="J251" s="60" t="str">
        <f t="shared" si="124"/>
        <v>----</v>
      </c>
      <c r="K251" s="61">
        <f t="shared" si="125"/>
        <v>-7707</v>
      </c>
      <c r="L251" s="62">
        <f t="shared" si="126"/>
        <v>0</v>
      </c>
      <c r="M251" s="234"/>
      <c r="N251" s="234"/>
      <c r="O251" s="234"/>
    </row>
    <row r="252" spans="1:15" outlineLevel="1" x14ac:dyDescent="0.2">
      <c r="A252" s="56"/>
      <c r="B252" s="102" t="s">
        <v>419</v>
      </c>
      <c r="C252" s="70">
        <v>7707</v>
      </c>
      <c r="D252" s="70">
        <v>0</v>
      </c>
      <c r="E252" s="70">
        <v>0</v>
      </c>
      <c r="F252" s="70">
        <v>0</v>
      </c>
      <c r="G252" s="59">
        <f t="shared" si="139"/>
        <v>0</v>
      </c>
      <c r="H252" s="60" t="str">
        <f t="shared" si="122"/>
        <v>----</v>
      </c>
      <c r="I252" s="59">
        <f t="shared" si="123"/>
        <v>0</v>
      </c>
      <c r="J252" s="60" t="str">
        <f t="shared" si="124"/>
        <v>----</v>
      </c>
      <c r="K252" s="61">
        <f t="shared" si="125"/>
        <v>-7707</v>
      </c>
      <c r="L252" s="62">
        <f t="shared" si="126"/>
        <v>0</v>
      </c>
      <c r="M252" s="234"/>
      <c r="N252" s="234"/>
      <c r="O252" s="234"/>
    </row>
    <row r="253" spans="1:15" outlineLevel="1" x14ac:dyDescent="0.2">
      <c r="A253" s="56"/>
      <c r="B253" s="102" t="s">
        <v>420</v>
      </c>
      <c r="C253" s="70"/>
      <c r="D253" s="70">
        <v>0</v>
      </c>
      <c r="E253" s="70">
        <v>0</v>
      </c>
      <c r="F253" s="70">
        <v>0</v>
      </c>
      <c r="G253" s="59">
        <f t="shared" si="139"/>
        <v>0</v>
      </c>
      <c r="H253" s="60" t="str">
        <f t="shared" si="122"/>
        <v>----</v>
      </c>
      <c r="I253" s="59">
        <f t="shared" si="123"/>
        <v>0</v>
      </c>
      <c r="J253" s="60" t="str">
        <f t="shared" si="124"/>
        <v>----</v>
      </c>
      <c r="K253" s="61">
        <f t="shared" si="125"/>
        <v>0</v>
      </c>
      <c r="L253" s="62" t="str">
        <f t="shared" si="126"/>
        <v>----</v>
      </c>
      <c r="M253" s="234"/>
      <c r="N253" s="234"/>
      <c r="O253" s="234"/>
    </row>
    <row r="254" spans="1:15" outlineLevel="1" x14ac:dyDescent="0.2">
      <c r="A254" s="56" t="s">
        <v>421</v>
      </c>
      <c r="B254" s="102" t="s">
        <v>422</v>
      </c>
      <c r="C254" s="70">
        <v>673641</v>
      </c>
      <c r="D254" s="70">
        <v>1663146.9890252186</v>
      </c>
      <c r="E254" s="70">
        <v>1663146.9890252186</v>
      </c>
      <c r="F254" s="70">
        <v>615879</v>
      </c>
      <c r="G254" s="59">
        <f t="shared" si="139"/>
        <v>-1047267.9890252186</v>
      </c>
      <c r="H254" s="60">
        <f t="shared" si="122"/>
        <v>37.030942187555574</v>
      </c>
      <c r="I254" s="59">
        <f t="shared" si="123"/>
        <v>-1047267.9890252186</v>
      </c>
      <c r="J254" s="60">
        <f t="shared" si="124"/>
        <v>37.030942187555574</v>
      </c>
      <c r="K254" s="61">
        <f t="shared" si="125"/>
        <v>-57762</v>
      </c>
      <c r="L254" s="62">
        <f t="shared" si="126"/>
        <v>91.425403144998597</v>
      </c>
      <c r="M254" s="285"/>
      <c r="N254" s="285"/>
      <c r="O254" s="234"/>
    </row>
    <row r="255" spans="1:15" outlineLevel="1" x14ac:dyDescent="0.2">
      <c r="A255" s="56"/>
      <c r="B255" s="103" t="s">
        <v>423</v>
      </c>
      <c r="C255" s="70"/>
      <c r="D255" s="70">
        <v>0</v>
      </c>
      <c r="E255" s="70"/>
      <c r="F255" s="70"/>
      <c r="G255" s="59">
        <f t="shared" si="139"/>
        <v>0</v>
      </c>
      <c r="H255" s="60" t="str">
        <f t="shared" si="122"/>
        <v>----</v>
      </c>
      <c r="I255" s="59">
        <f t="shared" si="123"/>
        <v>0</v>
      </c>
      <c r="J255" s="60" t="str">
        <f t="shared" si="124"/>
        <v>----</v>
      </c>
      <c r="K255" s="61">
        <f t="shared" si="125"/>
        <v>0</v>
      </c>
      <c r="L255" s="62" t="str">
        <f t="shared" si="126"/>
        <v>----</v>
      </c>
      <c r="M255" s="234"/>
      <c r="N255" s="234"/>
      <c r="O255" s="234"/>
    </row>
    <row r="256" spans="1:15" ht="28.5" outlineLevel="1" x14ac:dyDescent="0.2">
      <c r="A256" s="56" t="s">
        <v>424</v>
      </c>
      <c r="B256" s="102" t="s">
        <v>425</v>
      </c>
      <c r="C256" s="70">
        <v>10533</v>
      </c>
      <c r="D256" s="70">
        <v>41502.75</v>
      </c>
      <c r="E256" s="70">
        <v>39003.75</v>
      </c>
      <c r="F256" s="70">
        <v>22931</v>
      </c>
      <c r="G256" s="59">
        <f t="shared" si="139"/>
        <v>-18571.75</v>
      </c>
      <c r="H256" s="60">
        <f t="shared" si="122"/>
        <v>55.251760425513972</v>
      </c>
      <c r="I256" s="59">
        <f t="shared" si="123"/>
        <v>-16072.75</v>
      </c>
      <c r="J256" s="60">
        <f t="shared" si="124"/>
        <v>58.791782841393456</v>
      </c>
      <c r="K256" s="61">
        <f t="shared" si="125"/>
        <v>12398</v>
      </c>
      <c r="L256" s="62">
        <f t="shared" si="126"/>
        <v>217.7062565271053</v>
      </c>
      <c r="M256" s="234"/>
      <c r="N256" s="234"/>
      <c r="O256" s="234"/>
    </row>
    <row r="257" spans="1:15" outlineLevel="1" x14ac:dyDescent="0.2">
      <c r="A257" s="56"/>
      <c r="B257" s="102" t="s">
        <v>426</v>
      </c>
      <c r="C257" s="70">
        <v>2214</v>
      </c>
      <c r="D257" s="70">
        <v>28320.75</v>
      </c>
      <c r="E257" s="70">
        <v>25821.75</v>
      </c>
      <c r="F257" s="70">
        <v>13527</v>
      </c>
      <c r="G257" s="59">
        <f t="shared" si="139"/>
        <v>-14793.75</v>
      </c>
      <c r="H257" s="60">
        <f t="shared" si="122"/>
        <v>47.763565583538572</v>
      </c>
      <c r="I257" s="59">
        <f t="shared" si="123"/>
        <v>-12294.75</v>
      </c>
      <c r="J257" s="60">
        <f t="shared" si="124"/>
        <v>52.386069882947517</v>
      </c>
      <c r="K257" s="61">
        <f t="shared" si="125"/>
        <v>11313</v>
      </c>
      <c r="L257" s="62">
        <f t="shared" si="126"/>
        <v>610.97560975609758</v>
      </c>
      <c r="M257" s="282"/>
      <c r="N257" s="282"/>
      <c r="O257" s="282"/>
    </row>
    <row r="258" spans="1:15" outlineLevel="1" x14ac:dyDescent="0.2">
      <c r="A258" s="56"/>
      <c r="B258" s="102" t="s">
        <v>427</v>
      </c>
      <c r="C258" s="70">
        <v>8319</v>
      </c>
      <c r="D258" s="70">
        <v>13182</v>
      </c>
      <c r="E258" s="70">
        <v>13182</v>
      </c>
      <c r="F258" s="70">
        <v>9404</v>
      </c>
      <c r="G258" s="59">
        <f t="shared" si="139"/>
        <v>-3778</v>
      </c>
      <c r="H258" s="60">
        <f t="shared" si="122"/>
        <v>71.339705659232294</v>
      </c>
      <c r="I258" s="59">
        <f t="shared" si="123"/>
        <v>-3778</v>
      </c>
      <c r="J258" s="60">
        <f t="shared" si="124"/>
        <v>71.339705659232294</v>
      </c>
      <c r="K258" s="61">
        <f t="shared" si="125"/>
        <v>1085</v>
      </c>
      <c r="L258" s="62">
        <f t="shared" si="126"/>
        <v>113.04243298473374</v>
      </c>
      <c r="M258" s="234"/>
      <c r="N258" s="234"/>
      <c r="O258" s="234"/>
    </row>
    <row r="259" spans="1:15" outlineLevel="1" x14ac:dyDescent="0.2">
      <c r="A259" s="56"/>
      <c r="B259" s="102" t="s">
        <v>428</v>
      </c>
      <c r="C259" s="70"/>
      <c r="D259" s="70"/>
      <c r="E259" s="70">
        <v>0</v>
      </c>
      <c r="F259" s="70">
        <v>0</v>
      </c>
      <c r="G259" s="59">
        <f t="shared" si="139"/>
        <v>0</v>
      </c>
      <c r="H259" s="60" t="str">
        <f t="shared" si="122"/>
        <v>----</v>
      </c>
      <c r="I259" s="59">
        <f t="shared" si="123"/>
        <v>0</v>
      </c>
      <c r="J259" s="60" t="str">
        <f t="shared" si="124"/>
        <v>----</v>
      </c>
      <c r="K259" s="61">
        <f t="shared" si="125"/>
        <v>0</v>
      </c>
      <c r="L259" s="62" t="str">
        <f t="shared" si="126"/>
        <v>----</v>
      </c>
      <c r="M259" s="234"/>
      <c r="N259" s="234"/>
      <c r="O259" s="234"/>
    </row>
    <row r="260" spans="1:15" outlineLevel="1" x14ac:dyDescent="0.2">
      <c r="A260" s="56"/>
      <c r="B260" s="102" t="s">
        <v>429</v>
      </c>
      <c r="C260" s="70"/>
      <c r="D260" s="70"/>
      <c r="E260" s="70">
        <v>0</v>
      </c>
      <c r="F260" s="70">
        <v>0</v>
      </c>
      <c r="G260" s="59">
        <f t="shared" si="139"/>
        <v>0</v>
      </c>
      <c r="H260" s="60" t="str">
        <f t="shared" si="122"/>
        <v>----</v>
      </c>
      <c r="I260" s="59">
        <f t="shared" si="123"/>
        <v>0</v>
      </c>
      <c r="J260" s="60" t="str">
        <f t="shared" si="124"/>
        <v>----</v>
      </c>
      <c r="K260" s="61">
        <f t="shared" si="125"/>
        <v>0</v>
      </c>
      <c r="L260" s="62" t="str">
        <f t="shared" si="126"/>
        <v>----</v>
      </c>
      <c r="M260" s="234"/>
      <c r="N260" s="234"/>
      <c r="O260" s="234"/>
    </row>
    <row r="261" spans="1:15" ht="16.5" outlineLevel="1" thickBot="1" x14ac:dyDescent="0.25">
      <c r="A261" s="56" t="s">
        <v>430</v>
      </c>
      <c r="B261" s="102" t="s">
        <v>431</v>
      </c>
      <c r="C261" s="70">
        <f>C359</f>
        <v>1366067</v>
      </c>
      <c r="D261" s="70">
        <f t="shared" ref="D261:F261" si="142">D359</f>
        <v>1222699.7650625</v>
      </c>
      <c r="E261" s="70">
        <f t="shared" si="142"/>
        <v>891395.95506249997</v>
      </c>
      <c r="F261" s="70">
        <f t="shared" si="142"/>
        <v>424147</v>
      </c>
      <c r="G261" s="59">
        <f t="shared" si="139"/>
        <v>-798552.76506250002</v>
      </c>
      <c r="H261" s="60">
        <f t="shared" si="122"/>
        <v>34.689382636653988</v>
      </c>
      <c r="I261" s="59">
        <f t="shared" si="123"/>
        <v>-467248.95506249997</v>
      </c>
      <c r="J261" s="60">
        <f t="shared" si="124"/>
        <v>47.582333932652979</v>
      </c>
      <c r="K261" s="61">
        <f t="shared" si="125"/>
        <v>-941920</v>
      </c>
      <c r="L261" s="62">
        <f t="shared" si="126"/>
        <v>31.048769935881619</v>
      </c>
      <c r="M261" s="234"/>
      <c r="N261" s="234"/>
      <c r="O261" s="289"/>
    </row>
    <row r="262" spans="1:15" ht="16.5" thickBot="1" x14ac:dyDescent="0.25">
      <c r="A262" s="98" t="s">
        <v>432</v>
      </c>
      <c r="B262" s="99" t="s">
        <v>433</v>
      </c>
      <c r="C262" s="43">
        <f t="shared" ref="C262" si="143">SUM(C12,-C152)</f>
        <v>51415156</v>
      </c>
      <c r="D262" s="43">
        <f t="shared" ref="D262:F262" si="144">SUM(D12,-D152)</f>
        <v>51932044.563300729</v>
      </c>
      <c r="E262" s="43">
        <f t="shared" si="144"/>
        <v>52376851.039967731</v>
      </c>
      <c r="F262" s="43">
        <f t="shared" si="144"/>
        <v>49186015</v>
      </c>
      <c r="G262" s="44">
        <f t="shared" si="139"/>
        <v>-2746029.5633007288</v>
      </c>
      <c r="H262" s="45">
        <f t="shared" si="122"/>
        <v>94.712263716184808</v>
      </c>
      <c r="I262" s="44">
        <f t="shared" si="123"/>
        <v>-3190836.0399677306</v>
      </c>
      <c r="J262" s="45">
        <f t="shared" si="124"/>
        <v>93.907926924562787</v>
      </c>
      <c r="K262" s="46">
        <f t="shared" si="125"/>
        <v>-2229141</v>
      </c>
      <c r="L262" s="47">
        <f t="shared" si="126"/>
        <v>95.664428208678387</v>
      </c>
      <c r="M262" s="229"/>
      <c r="N262" s="229"/>
      <c r="O262" s="229"/>
    </row>
    <row r="263" spans="1:15" ht="16.5" collapsed="1" thickBot="1" x14ac:dyDescent="0.25">
      <c r="A263" s="113"/>
      <c r="B263" s="114" t="s">
        <v>434</v>
      </c>
      <c r="C263" s="115">
        <f t="shared" ref="C263" si="145">IF(C12&gt;0,C262*100/C12,0)</f>
        <v>69.857149322556182</v>
      </c>
      <c r="D263" s="115">
        <f t="shared" ref="D263:F263" si="146">IF(D12&gt;0,D262*100/D12,0)</f>
        <v>67.362626687213208</v>
      </c>
      <c r="E263" s="115">
        <f t="shared" si="146"/>
        <v>67.939598629830471</v>
      </c>
      <c r="F263" s="115">
        <f t="shared" si="146"/>
        <v>70.16125658250138</v>
      </c>
      <c r="G263" s="59">
        <f t="shared" si="139"/>
        <v>2.7986298952881725</v>
      </c>
      <c r="H263" s="60">
        <f t="shared" si="122"/>
        <v>104.1545735861565</v>
      </c>
      <c r="I263" s="59">
        <f t="shared" si="123"/>
        <v>2.2216579526709097</v>
      </c>
      <c r="J263" s="60">
        <f t="shared" si="124"/>
        <v>103.27004868659238</v>
      </c>
      <c r="K263" s="61">
        <f t="shared" si="125"/>
        <v>0.30410725994519794</v>
      </c>
      <c r="L263" s="62">
        <f t="shared" si="126"/>
        <v>100.43532732568434</v>
      </c>
      <c r="M263" s="239"/>
      <c r="N263" s="239"/>
      <c r="O263" s="239"/>
    </row>
    <row r="264" spans="1:15" ht="16.5" thickBot="1" x14ac:dyDescent="0.25">
      <c r="A264" s="98" t="s">
        <v>435</v>
      </c>
      <c r="B264" s="99" t="s">
        <v>436</v>
      </c>
      <c r="C264" s="43">
        <f t="shared" ref="C264" si="147">SUM(C265,C321)</f>
        <v>1705898</v>
      </c>
      <c r="D264" s="43">
        <f t="shared" ref="D264:F264" si="148">SUM(D265,D321)</f>
        <v>2153851.3530103178</v>
      </c>
      <c r="E264" s="43">
        <f t="shared" si="148"/>
        <v>2052440.6030103078</v>
      </c>
      <c r="F264" s="43">
        <f t="shared" si="148"/>
        <v>1605855</v>
      </c>
      <c r="G264" s="44">
        <f t="shared" si="139"/>
        <v>-547996.35301031778</v>
      </c>
      <c r="H264" s="45">
        <f t="shared" si="122"/>
        <v>74.557373597559845</v>
      </c>
      <c r="I264" s="44">
        <f t="shared" si="123"/>
        <v>-446585.60301030776</v>
      </c>
      <c r="J264" s="45">
        <f t="shared" si="124"/>
        <v>78.24124106903254</v>
      </c>
      <c r="K264" s="46">
        <f t="shared" si="125"/>
        <v>-100043</v>
      </c>
      <c r="L264" s="47">
        <f t="shared" si="126"/>
        <v>94.13546413677723</v>
      </c>
      <c r="M264" s="229"/>
      <c r="N264" s="229"/>
      <c r="O264" s="229"/>
    </row>
    <row r="265" spans="1:15" x14ac:dyDescent="0.2">
      <c r="A265" s="49" t="s">
        <v>437</v>
      </c>
      <c r="B265" s="101" t="s">
        <v>438</v>
      </c>
      <c r="C265" s="73">
        <f t="shared" ref="C265" si="149">SUM(C266,C279,C288,C289,C291,C293,C296,C297,C299,C298,C300,C301,C302,C303,C305,C306,C307,C312,C314,C315,C320)</f>
        <v>1446270</v>
      </c>
      <c r="D265" s="73">
        <f t="shared" ref="D265:F265" si="150">SUM(D266,D279,D288,D289,D291,D293,D296,D297,D299,D298,D300,D301,D302,D303,D305,D306,D307,D312,D314,D315,D320)</f>
        <v>1593126.4625000001</v>
      </c>
      <c r="E265" s="73">
        <f t="shared" si="150"/>
        <v>1491715.7124999901</v>
      </c>
      <c r="F265" s="73">
        <f t="shared" si="150"/>
        <v>1363661</v>
      </c>
      <c r="G265" s="59">
        <f t="shared" si="139"/>
        <v>-229465.46250000014</v>
      </c>
      <c r="H265" s="60">
        <f t="shared" si="122"/>
        <v>85.596531857244187</v>
      </c>
      <c r="I265" s="59">
        <f t="shared" si="123"/>
        <v>-128054.71249999013</v>
      </c>
      <c r="J265" s="60">
        <f t="shared" si="124"/>
        <v>91.415608790137284</v>
      </c>
      <c r="K265" s="61">
        <f t="shared" si="125"/>
        <v>-82609</v>
      </c>
      <c r="L265" s="62">
        <f t="shared" si="126"/>
        <v>94.288134304106435</v>
      </c>
      <c r="M265" s="240"/>
      <c r="N265" s="240"/>
      <c r="O265" s="240"/>
    </row>
    <row r="266" spans="1:15" outlineLevel="1" x14ac:dyDescent="0.2">
      <c r="A266" s="56" t="s">
        <v>439</v>
      </c>
      <c r="B266" s="57" t="s">
        <v>440</v>
      </c>
      <c r="C266" s="58">
        <f t="shared" ref="C266" si="151">SUM(C267,C271,C277,C278)</f>
        <v>0</v>
      </c>
      <c r="D266" s="58">
        <f t="shared" ref="D266:F266" si="152">SUM(D267,D271,D277,D278)</f>
        <v>0</v>
      </c>
      <c r="E266" s="58">
        <f t="shared" si="152"/>
        <v>0</v>
      </c>
      <c r="F266" s="58">
        <f t="shared" si="152"/>
        <v>0</v>
      </c>
      <c r="G266" s="59">
        <f t="shared" si="139"/>
        <v>0</v>
      </c>
      <c r="H266" s="60" t="str">
        <f t="shared" si="122"/>
        <v>----</v>
      </c>
      <c r="I266" s="59">
        <f t="shared" si="123"/>
        <v>0</v>
      </c>
      <c r="J266" s="60" t="str">
        <f t="shared" si="124"/>
        <v>----</v>
      </c>
      <c r="K266" s="61">
        <f t="shared" si="125"/>
        <v>0</v>
      </c>
      <c r="L266" s="62" t="str">
        <f t="shared" si="126"/>
        <v>----</v>
      </c>
      <c r="M266" s="241"/>
      <c r="N266" s="241"/>
      <c r="O266" s="241"/>
    </row>
    <row r="267" spans="1:15" outlineLevel="1" x14ac:dyDescent="0.2">
      <c r="A267" s="63"/>
      <c r="B267" s="64" t="s">
        <v>441</v>
      </c>
      <c r="C267" s="66">
        <f t="shared" ref="C267" si="153">C268+C269+C270</f>
        <v>0</v>
      </c>
      <c r="D267" s="66">
        <f t="shared" ref="D267:F267" si="154">D268+D269+D270</f>
        <v>0</v>
      </c>
      <c r="E267" s="66">
        <f t="shared" si="154"/>
        <v>0</v>
      </c>
      <c r="F267" s="66">
        <f t="shared" si="154"/>
        <v>0</v>
      </c>
      <c r="G267" s="59">
        <f t="shared" si="139"/>
        <v>0</v>
      </c>
      <c r="H267" s="60" t="str">
        <f t="shared" si="122"/>
        <v>----</v>
      </c>
      <c r="I267" s="59">
        <f t="shared" si="123"/>
        <v>0</v>
      </c>
      <c r="J267" s="60" t="str">
        <f t="shared" si="124"/>
        <v>----</v>
      </c>
      <c r="K267" s="61">
        <f t="shared" si="125"/>
        <v>0</v>
      </c>
      <c r="L267" s="62" t="str">
        <f t="shared" si="126"/>
        <v>----</v>
      </c>
      <c r="M267" s="233"/>
      <c r="N267" s="233"/>
      <c r="O267" s="233"/>
    </row>
    <row r="268" spans="1:15" outlineLevel="1" x14ac:dyDescent="0.2">
      <c r="A268" s="63"/>
      <c r="B268" s="116" t="s">
        <v>442</v>
      </c>
      <c r="C268" s="65"/>
      <c r="D268" s="65"/>
      <c r="E268" s="65"/>
      <c r="F268" s="65"/>
      <c r="G268" s="59">
        <f t="shared" si="139"/>
        <v>0</v>
      </c>
      <c r="H268" s="60" t="str">
        <f t="shared" ref="H268:H331" si="155">IF(D268=0,"----",F268/D268*100)</f>
        <v>----</v>
      </c>
      <c r="I268" s="59">
        <f t="shared" ref="I268:I331" si="156">F268-E268</f>
        <v>0</v>
      </c>
      <c r="J268" s="60" t="str">
        <f t="shared" ref="J268:J331" si="157">IF(E268=0,"----",F268/E268*100)</f>
        <v>----</v>
      </c>
      <c r="K268" s="61">
        <f t="shared" ref="K268:K331" si="158">F268-C268</f>
        <v>0</v>
      </c>
      <c r="L268" s="62" t="str">
        <f t="shared" ref="L268:L331" si="159">IF(C268=0,"----",F268/C268*100)</f>
        <v>----</v>
      </c>
      <c r="M268" s="232"/>
      <c r="N268" s="232"/>
      <c r="O268" s="232"/>
    </row>
    <row r="269" spans="1:15" outlineLevel="1" x14ac:dyDescent="0.2">
      <c r="A269" s="63"/>
      <c r="B269" s="116" t="s">
        <v>443</v>
      </c>
      <c r="C269" s="65"/>
      <c r="D269" s="65"/>
      <c r="E269" s="65"/>
      <c r="F269" s="65"/>
      <c r="G269" s="59">
        <f t="shared" si="139"/>
        <v>0</v>
      </c>
      <c r="H269" s="60" t="str">
        <f t="shared" si="155"/>
        <v>----</v>
      </c>
      <c r="I269" s="59">
        <f t="shared" si="156"/>
        <v>0</v>
      </c>
      <c r="J269" s="60" t="str">
        <f t="shared" si="157"/>
        <v>----</v>
      </c>
      <c r="K269" s="61">
        <f t="shared" si="158"/>
        <v>0</v>
      </c>
      <c r="L269" s="62" t="str">
        <f t="shared" si="159"/>
        <v>----</v>
      </c>
      <c r="M269" s="232"/>
      <c r="N269" s="232"/>
      <c r="O269" s="232"/>
    </row>
    <row r="270" spans="1:15" outlineLevel="1" x14ac:dyDescent="0.2">
      <c r="A270" s="63"/>
      <c r="B270" s="116" t="s">
        <v>444</v>
      </c>
      <c r="C270" s="65"/>
      <c r="D270" s="65"/>
      <c r="E270" s="65"/>
      <c r="F270" s="65"/>
      <c r="G270" s="59">
        <f t="shared" ref="G270:G301" si="160">F270-D270</f>
        <v>0</v>
      </c>
      <c r="H270" s="60" t="str">
        <f t="shared" si="155"/>
        <v>----</v>
      </c>
      <c r="I270" s="59">
        <f t="shared" si="156"/>
        <v>0</v>
      </c>
      <c r="J270" s="60" t="str">
        <f t="shared" si="157"/>
        <v>----</v>
      </c>
      <c r="K270" s="61">
        <f t="shared" si="158"/>
        <v>0</v>
      </c>
      <c r="L270" s="62" t="str">
        <f t="shared" si="159"/>
        <v>----</v>
      </c>
      <c r="M270" s="232"/>
      <c r="N270" s="232"/>
      <c r="O270" s="232"/>
    </row>
    <row r="271" spans="1:15" ht="28.5" outlineLevel="1" x14ac:dyDescent="0.2">
      <c r="A271" s="63"/>
      <c r="B271" s="64" t="s">
        <v>445</v>
      </c>
      <c r="C271" s="66">
        <f t="shared" ref="C271" si="161">SUM(C272,C276)</f>
        <v>0</v>
      </c>
      <c r="D271" s="66">
        <f t="shared" ref="D271:F271" si="162">SUM(D272,D276)</f>
        <v>0</v>
      </c>
      <c r="E271" s="66">
        <f t="shared" si="162"/>
        <v>0</v>
      </c>
      <c r="F271" s="66">
        <f t="shared" si="162"/>
        <v>0</v>
      </c>
      <c r="G271" s="59">
        <f t="shared" si="160"/>
        <v>0</v>
      </c>
      <c r="H271" s="60" t="str">
        <f t="shared" si="155"/>
        <v>----</v>
      </c>
      <c r="I271" s="59">
        <f t="shared" si="156"/>
        <v>0</v>
      </c>
      <c r="J271" s="60" t="str">
        <f t="shared" si="157"/>
        <v>----</v>
      </c>
      <c r="K271" s="61">
        <f t="shared" si="158"/>
        <v>0</v>
      </c>
      <c r="L271" s="62" t="str">
        <f t="shared" si="159"/>
        <v>----</v>
      </c>
      <c r="M271" s="233"/>
      <c r="N271" s="233"/>
      <c r="O271" s="233"/>
    </row>
    <row r="272" spans="1:15" outlineLevel="1" x14ac:dyDescent="0.2">
      <c r="A272" s="63"/>
      <c r="B272" s="68" t="s">
        <v>446</v>
      </c>
      <c r="C272" s="66">
        <f t="shared" ref="C272" si="163">SUM(C273,C274,C275)</f>
        <v>0</v>
      </c>
      <c r="D272" s="66">
        <f t="shared" ref="D272:F272" si="164">SUM(D273,D274,D275)</f>
        <v>0</v>
      </c>
      <c r="E272" s="66">
        <f t="shared" si="164"/>
        <v>0</v>
      </c>
      <c r="F272" s="66">
        <f t="shared" si="164"/>
        <v>0</v>
      </c>
      <c r="G272" s="59">
        <f t="shared" si="160"/>
        <v>0</v>
      </c>
      <c r="H272" s="60" t="str">
        <f t="shared" si="155"/>
        <v>----</v>
      </c>
      <c r="I272" s="59">
        <f t="shared" si="156"/>
        <v>0</v>
      </c>
      <c r="J272" s="60" t="str">
        <f t="shared" si="157"/>
        <v>----</v>
      </c>
      <c r="K272" s="61">
        <f t="shared" si="158"/>
        <v>0</v>
      </c>
      <c r="L272" s="62" t="str">
        <f t="shared" si="159"/>
        <v>----</v>
      </c>
      <c r="M272" s="233"/>
      <c r="N272" s="233"/>
      <c r="O272" s="233"/>
    </row>
    <row r="273" spans="1:15" outlineLevel="1" x14ac:dyDescent="0.2">
      <c r="A273" s="63"/>
      <c r="B273" s="116" t="s">
        <v>447</v>
      </c>
      <c r="C273" s="65"/>
      <c r="D273" s="65"/>
      <c r="E273" s="65"/>
      <c r="F273" s="65"/>
      <c r="G273" s="59">
        <f t="shared" si="160"/>
        <v>0</v>
      </c>
      <c r="H273" s="60" t="str">
        <f t="shared" si="155"/>
        <v>----</v>
      </c>
      <c r="I273" s="59">
        <f t="shared" si="156"/>
        <v>0</v>
      </c>
      <c r="J273" s="60" t="str">
        <f t="shared" si="157"/>
        <v>----</v>
      </c>
      <c r="K273" s="61">
        <f t="shared" si="158"/>
        <v>0</v>
      </c>
      <c r="L273" s="62" t="str">
        <f t="shared" si="159"/>
        <v>----</v>
      </c>
      <c r="M273" s="232"/>
      <c r="N273" s="232"/>
      <c r="O273" s="232"/>
    </row>
    <row r="274" spans="1:15" outlineLevel="1" x14ac:dyDescent="0.2">
      <c r="A274" s="63"/>
      <c r="B274" s="116" t="s">
        <v>448</v>
      </c>
      <c r="C274" s="65"/>
      <c r="D274" s="65"/>
      <c r="E274" s="65"/>
      <c r="F274" s="65"/>
      <c r="G274" s="59">
        <f t="shared" si="160"/>
        <v>0</v>
      </c>
      <c r="H274" s="60" t="str">
        <f t="shared" si="155"/>
        <v>----</v>
      </c>
      <c r="I274" s="59">
        <f t="shared" si="156"/>
        <v>0</v>
      </c>
      <c r="J274" s="60" t="str">
        <f t="shared" si="157"/>
        <v>----</v>
      </c>
      <c r="K274" s="61">
        <f t="shared" si="158"/>
        <v>0</v>
      </c>
      <c r="L274" s="62" t="str">
        <f t="shared" si="159"/>
        <v>----</v>
      </c>
      <c r="M274" s="232"/>
      <c r="N274" s="232"/>
      <c r="O274" s="232"/>
    </row>
    <row r="275" spans="1:15" outlineLevel="1" x14ac:dyDescent="0.2">
      <c r="A275" s="63"/>
      <c r="B275" s="116" t="s">
        <v>449</v>
      </c>
      <c r="C275" s="65"/>
      <c r="D275" s="65"/>
      <c r="E275" s="65"/>
      <c r="F275" s="65"/>
      <c r="G275" s="59">
        <f t="shared" si="160"/>
        <v>0</v>
      </c>
      <c r="H275" s="60" t="str">
        <f t="shared" si="155"/>
        <v>----</v>
      </c>
      <c r="I275" s="59">
        <f t="shared" si="156"/>
        <v>0</v>
      </c>
      <c r="J275" s="60" t="str">
        <f t="shared" si="157"/>
        <v>----</v>
      </c>
      <c r="K275" s="61">
        <f t="shared" si="158"/>
        <v>0</v>
      </c>
      <c r="L275" s="62" t="str">
        <f t="shared" si="159"/>
        <v>----</v>
      </c>
      <c r="M275" s="232"/>
      <c r="N275" s="232"/>
      <c r="O275" s="232"/>
    </row>
    <row r="276" spans="1:15" s="109" customFormat="1" outlineLevel="1" x14ac:dyDescent="0.2">
      <c r="A276" s="63"/>
      <c r="B276" s="68" t="s">
        <v>450</v>
      </c>
      <c r="C276" s="65"/>
      <c r="D276" s="65"/>
      <c r="E276" s="65"/>
      <c r="F276" s="65"/>
      <c r="G276" s="59">
        <f t="shared" si="160"/>
        <v>0</v>
      </c>
      <c r="H276" s="60" t="str">
        <f t="shared" si="155"/>
        <v>----</v>
      </c>
      <c r="I276" s="59">
        <f t="shared" si="156"/>
        <v>0</v>
      </c>
      <c r="J276" s="60" t="str">
        <f t="shared" si="157"/>
        <v>----</v>
      </c>
      <c r="K276" s="61">
        <f t="shared" si="158"/>
        <v>0</v>
      </c>
      <c r="L276" s="62" t="str">
        <f t="shared" si="159"/>
        <v>----</v>
      </c>
      <c r="M276" s="232"/>
      <c r="N276" s="232"/>
      <c r="O276" s="232"/>
    </row>
    <row r="277" spans="1:15" outlineLevel="1" x14ac:dyDescent="0.2">
      <c r="A277" s="63"/>
      <c r="B277" s="64" t="s">
        <v>451</v>
      </c>
      <c r="C277" s="65"/>
      <c r="D277" s="65"/>
      <c r="E277" s="65"/>
      <c r="F277" s="65"/>
      <c r="G277" s="59">
        <f t="shared" si="160"/>
        <v>0</v>
      </c>
      <c r="H277" s="60" t="str">
        <f t="shared" si="155"/>
        <v>----</v>
      </c>
      <c r="I277" s="59">
        <f t="shared" si="156"/>
        <v>0</v>
      </c>
      <c r="J277" s="60" t="str">
        <f t="shared" si="157"/>
        <v>----</v>
      </c>
      <c r="K277" s="61">
        <f t="shared" si="158"/>
        <v>0</v>
      </c>
      <c r="L277" s="62" t="str">
        <f t="shared" si="159"/>
        <v>----</v>
      </c>
      <c r="M277" s="232"/>
      <c r="N277" s="232"/>
      <c r="O277" s="232"/>
    </row>
    <row r="278" spans="1:15" outlineLevel="1" x14ac:dyDescent="0.2">
      <c r="A278" s="63"/>
      <c r="B278" s="64" t="s">
        <v>452</v>
      </c>
      <c r="C278" s="65"/>
      <c r="D278" s="65"/>
      <c r="E278" s="65"/>
      <c r="F278" s="65"/>
      <c r="G278" s="59">
        <f t="shared" si="160"/>
        <v>0</v>
      </c>
      <c r="H278" s="60" t="str">
        <f t="shared" si="155"/>
        <v>----</v>
      </c>
      <c r="I278" s="59">
        <f t="shared" si="156"/>
        <v>0</v>
      </c>
      <c r="J278" s="60" t="str">
        <f t="shared" si="157"/>
        <v>----</v>
      </c>
      <c r="K278" s="61">
        <f t="shared" si="158"/>
        <v>0</v>
      </c>
      <c r="L278" s="62" t="str">
        <f t="shared" si="159"/>
        <v>----</v>
      </c>
      <c r="M278" s="232"/>
      <c r="N278" s="232"/>
      <c r="O278" s="232"/>
    </row>
    <row r="279" spans="1:15" s="197" customFormat="1" ht="30" outlineLevel="1" x14ac:dyDescent="0.2">
      <c r="A279" s="49" t="s">
        <v>453</v>
      </c>
      <c r="B279" s="71" t="s">
        <v>454</v>
      </c>
      <c r="C279" s="73">
        <f t="shared" ref="C279" si="165">SUM(C280:C287)</f>
        <v>547260</v>
      </c>
      <c r="D279" s="73">
        <f t="shared" ref="D279:F279" si="166">SUM(D280:D287)</f>
        <v>651293</v>
      </c>
      <c r="E279" s="73">
        <f t="shared" si="166"/>
        <v>575476</v>
      </c>
      <c r="F279" s="73">
        <f t="shared" si="166"/>
        <v>523131</v>
      </c>
      <c r="G279" s="295">
        <f t="shared" si="160"/>
        <v>-128162</v>
      </c>
      <c r="H279" s="296">
        <f t="shared" si="155"/>
        <v>80.321913485942574</v>
      </c>
      <c r="I279" s="295">
        <f t="shared" si="156"/>
        <v>-52345</v>
      </c>
      <c r="J279" s="296">
        <f t="shared" si="157"/>
        <v>90.904051602499493</v>
      </c>
      <c r="K279" s="297">
        <f t="shared" si="158"/>
        <v>-24129</v>
      </c>
      <c r="L279" s="298">
        <f t="shared" si="159"/>
        <v>95.590943975441292</v>
      </c>
      <c r="M279" s="299"/>
      <c r="N279" s="236"/>
      <c r="O279" s="299"/>
    </row>
    <row r="280" spans="1:15" ht="28.5" outlineLevel="1" x14ac:dyDescent="0.2">
      <c r="A280" s="56" t="s">
        <v>455</v>
      </c>
      <c r="B280" s="57" t="s">
        <v>456</v>
      </c>
      <c r="C280" s="70">
        <v>437764</v>
      </c>
      <c r="D280" s="70">
        <v>507590</v>
      </c>
      <c r="E280" s="70">
        <v>437682</v>
      </c>
      <c r="F280" s="70">
        <v>423312</v>
      </c>
      <c r="G280" s="59">
        <f t="shared" si="160"/>
        <v>-84278</v>
      </c>
      <c r="H280" s="60">
        <f t="shared" si="155"/>
        <v>83.396442010283891</v>
      </c>
      <c r="I280" s="59">
        <f t="shared" si="156"/>
        <v>-14370</v>
      </c>
      <c r="J280" s="60">
        <f t="shared" si="157"/>
        <v>96.716794384964416</v>
      </c>
      <c r="K280" s="61">
        <f t="shared" si="158"/>
        <v>-14452</v>
      </c>
      <c r="L280" s="62">
        <f t="shared" si="159"/>
        <v>96.698677826408755</v>
      </c>
      <c r="M280" s="293"/>
      <c r="N280" s="293"/>
      <c r="O280" s="293"/>
    </row>
    <row r="281" spans="1:15" outlineLevel="1" x14ac:dyDescent="0.2">
      <c r="A281" s="56" t="s">
        <v>457</v>
      </c>
      <c r="B281" s="57" t="s">
        <v>458</v>
      </c>
      <c r="C281" s="70">
        <v>23657</v>
      </c>
      <c r="D281" s="70">
        <v>27453</v>
      </c>
      <c r="E281" s="70">
        <v>29856</v>
      </c>
      <c r="F281" s="70">
        <v>25000</v>
      </c>
      <c r="G281" s="59">
        <f t="shared" si="160"/>
        <v>-2453</v>
      </c>
      <c r="H281" s="60">
        <f t="shared" si="155"/>
        <v>91.064728809237607</v>
      </c>
      <c r="I281" s="59">
        <f t="shared" si="156"/>
        <v>-4856</v>
      </c>
      <c r="J281" s="60">
        <f t="shared" si="157"/>
        <v>83.735262593783503</v>
      </c>
      <c r="K281" s="61">
        <f t="shared" si="158"/>
        <v>1343</v>
      </c>
      <c r="L281" s="62">
        <f t="shared" si="159"/>
        <v>105.67696664834934</v>
      </c>
      <c r="M281" s="293"/>
      <c r="N281" s="293"/>
      <c r="O281" s="293"/>
    </row>
    <row r="282" spans="1:15" outlineLevel="1" x14ac:dyDescent="0.2">
      <c r="A282" s="56" t="s">
        <v>459</v>
      </c>
      <c r="B282" s="57" t="s">
        <v>460</v>
      </c>
      <c r="C282" s="70">
        <v>37032</v>
      </c>
      <c r="D282" s="70">
        <v>32359</v>
      </c>
      <c r="E282" s="70">
        <v>29311</v>
      </c>
      <c r="F282" s="70">
        <v>25940</v>
      </c>
      <c r="G282" s="59">
        <f t="shared" si="160"/>
        <v>-6419</v>
      </c>
      <c r="H282" s="60">
        <f t="shared" si="155"/>
        <v>80.163169442813441</v>
      </c>
      <c r="I282" s="59">
        <f t="shared" si="156"/>
        <v>-3371</v>
      </c>
      <c r="J282" s="60">
        <f t="shared" si="157"/>
        <v>88.499198253215511</v>
      </c>
      <c r="K282" s="61">
        <f t="shared" si="158"/>
        <v>-11092</v>
      </c>
      <c r="L282" s="62">
        <f t="shared" si="159"/>
        <v>70.047526463599056</v>
      </c>
      <c r="M282" s="293"/>
      <c r="N282" s="293"/>
      <c r="O282" s="293"/>
    </row>
    <row r="283" spans="1:15" outlineLevel="1" x14ac:dyDescent="0.2">
      <c r="A283" s="56" t="s">
        <v>461</v>
      </c>
      <c r="B283" s="57" t="s">
        <v>328</v>
      </c>
      <c r="C283" s="70">
        <v>7213</v>
      </c>
      <c r="D283" s="70">
        <v>11758</v>
      </c>
      <c r="E283" s="70">
        <v>10375</v>
      </c>
      <c r="F283" s="70">
        <v>5687</v>
      </c>
      <c r="G283" s="59">
        <f t="shared" si="160"/>
        <v>-6071</v>
      </c>
      <c r="H283" s="60">
        <f t="shared" si="155"/>
        <v>48.367069229460789</v>
      </c>
      <c r="I283" s="59">
        <f t="shared" si="156"/>
        <v>-4688</v>
      </c>
      <c r="J283" s="60">
        <f t="shared" si="157"/>
        <v>54.814457831325299</v>
      </c>
      <c r="K283" s="61">
        <f t="shared" si="158"/>
        <v>-1526</v>
      </c>
      <c r="L283" s="62">
        <f t="shared" si="159"/>
        <v>78.843754332455291</v>
      </c>
      <c r="M283" s="293"/>
      <c r="N283" s="293"/>
      <c r="O283" s="293"/>
    </row>
    <row r="284" spans="1:15" outlineLevel="1" x14ac:dyDescent="0.2">
      <c r="A284" s="56" t="s">
        <v>462</v>
      </c>
      <c r="B284" s="57" t="s">
        <v>463</v>
      </c>
      <c r="C284" s="70">
        <v>6809</v>
      </c>
      <c r="D284" s="70">
        <v>8290</v>
      </c>
      <c r="E284" s="70">
        <v>7526</v>
      </c>
      <c r="F284" s="70">
        <v>4548</v>
      </c>
      <c r="G284" s="59">
        <f t="shared" si="160"/>
        <v>-3742</v>
      </c>
      <c r="H284" s="60">
        <f t="shared" si="155"/>
        <v>54.861278648974668</v>
      </c>
      <c r="I284" s="59">
        <f t="shared" si="156"/>
        <v>-2978</v>
      </c>
      <c r="J284" s="60">
        <f t="shared" si="157"/>
        <v>60.43050757374435</v>
      </c>
      <c r="K284" s="61">
        <f t="shared" si="158"/>
        <v>-2261</v>
      </c>
      <c r="L284" s="62">
        <f t="shared" si="159"/>
        <v>66.793949184902331</v>
      </c>
      <c r="M284" s="293"/>
      <c r="N284" s="293"/>
      <c r="O284" s="293"/>
    </row>
    <row r="285" spans="1:15" outlineLevel="1" x14ac:dyDescent="0.2">
      <c r="A285" s="56" t="s">
        <v>464</v>
      </c>
      <c r="B285" s="57" t="s">
        <v>465</v>
      </c>
      <c r="C285" s="70">
        <v>21148</v>
      </c>
      <c r="D285" s="70">
        <v>37791</v>
      </c>
      <c r="E285" s="70">
        <v>37464</v>
      </c>
      <c r="F285" s="70">
        <v>18575</v>
      </c>
      <c r="G285" s="59">
        <f t="shared" si="160"/>
        <v>-19216</v>
      </c>
      <c r="H285" s="60">
        <f t="shared" si="155"/>
        <v>49.151914476991877</v>
      </c>
      <c r="I285" s="59">
        <f t="shared" si="156"/>
        <v>-18889</v>
      </c>
      <c r="J285" s="60">
        <f t="shared" si="157"/>
        <v>49.58093102711937</v>
      </c>
      <c r="K285" s="61">
        <f t="shared" si="158"/>
        <v>-2573</v>
      </c>
      <c r="L285" s="62">
        <f t="shared" si="159"/>
        <v>87.833364857196898</v>
      </c>
      <c r="M285" s="293"/>
      <c r="N285" s="293"/>
      <c r="O285" s="293"/>
    </row>
    <row r="286" spans="1:15" outlineLevel="1" x14ac:dyDescent="0.2">
      <c r="A286" s="56" t="s">
        <v>466</v>
      </c>
      <c r="B286" s="57" t="s">
        <v>334</v>
      </c>
      <c r="C286" s="70">
        <v>6319</v>
      </c>
      <c r="D286" s="70">
        <v>11472</v>
      </c>
      <c r="E286" s="70">
        <v>10438</v>
      </c>
      <c r="F286" s="70">
        <v>9608</v>
      </c>
      <c r="G286" s="59">
        <f t="shared" si="160"/>
        <v>-1864</v>
      </c>
      <c r="H286" s="60">
        <f t="shared" si="155"/>
        <v>83.751743375174343</v>
      </c>
      <c r="I286" s="59">
        <f t="shared" si="156"/>
        <v>-830</v>
      </c>
      <c r="J286" s="60">
        <f t="shared" si="157"/>
        <v>92.04828511209044</v>
      </c>
      <c r="K286" s="61">
        <f t="shared" si="158"/>
        <v>3289</v>
      </c>
      <c r="L286" s="62">
        <f t="shared" si="159"/>
        <v>152.04937490109194</v>
      </c>
      <c r="M286" s="293"/>
      <c r="N286" s="293"/>
      <c r="O286" s="293"/>
    </row>
    <row r="287" spans="1:15" outlineLevel="1" x14ac:dyDescent="0.2">
      <c r="A287" s="56" t="s">
        <v>467</v>
      </c>
      <c r="B287" s="57" t="s">
        <v>298</v>
      </c>
      <c r="C287" s="70">
        <v>7318</v>
      </c>
      <c r="D287" s="70">
        <v>14580</v>
      </c>
      <c r="E287" s="70">
        <v>12824</v>
      </c>
      <c r="F287" s="70">
        <v>10461</v>
      </c>
      <c r="G287" s="59">
        <f t="shared" si="160"/>
        <v>-4119</v>
      </c>
      <c r="H287" s="60">
        <f t="shared" si="155"/>
        <v>71.748971193415628</v>
      </c>
      <c r="I287" s="59">
        <f t="shared" si="156"/>
        <v>-2363</v>
      </c>
      <c r="J287" s="60">
        <f t="shared" si="157"/>
        <v>81.5736119775421</v>
      </c>
      <c r="K287" s="61">
        <f t="shared" si="158"/>
        <v>3143</v>
      </c>
      <c r="L287" s="62">
        <f t="shared" si="159"/>
        <v>142.94889314020224</v>
      </c>
      <c r="M287" s="293"/>
      <c r="N287" s="293"/>
      <c r="O287" s="293"/>
    </row>
    <row r="288" spans="1:15" ht="28.5" outlineLevel="1" x14ac:dyDescent="0.2">
      <c r="A288" s="56" t="s">
        <v>468</v>
      </c>
      <c r="B288" s="57" t="s">
        <v>469</v>
      </c>
      <c r="C288" s="70"/>
      <c r="D288" s="70"/>
      <c r="E288" s="70"/>
      <c r="F288" s="70"/>
      <c r="G288" s="59">
        <f t="shared" si="160"/>
        <v>0</v>
      </c>
      <c r="H288" s="60" t="str">
        <f t="shared" si="155"/>
        <v>----</v>
      </c>
      <c r="I288" s="59">
        <f t="shared" si="156"/>
        <v>0</v>
      </c>
      <c r="J288" s="60" t="str">
        <f t="shared" si="157"/>
        <v>----</v>
      </c>
      <c r="K288" s="61">
        <f t="shared" si="158"/>
        <v>0</v>
      </c>
      <c r="L288" s="62" t="str">
        <f t="shared" si="159"/>
        <v>----</v>
      </c>
      <c r="M288" s="234"/>
      <c r="N288" s="234"/>
      <c r="O288" s="234"/>
    </row>
    <row r="289" spans="1:15" outlineLevel="1" x14ac:dyDescent="0.2">
      <c r="A289" s="56" t="s">
        <v>470</v>
      </c>
      <c r="B289" s="57" t="s">
        <v>471</v>
      </c>
      <c r="C289" s="70"/>
      <c r="D289" s="70"/>
      <c r="E289" s="70"/>
      <c r="F289" s="70"/>
      <c r="G289" s="59">
        <f t="shared" si="160"/>
        <v>0</v>
      </c>
      <c r="H289" s="60" t="str">
        <f t="shared" si="155"/>
        <v>----</v>
      </c>
      <c r="I289" s="59">
        <f t="shared" si="156"/>
        <v>0</v>
      </c>
      <c r="J289" s="60" t="str">
        <f t="shared" si="157"/>
        <v>----</v>
      </c>
      <c r="K289" s="61">
        <f t="shared" si="158"/>
        <v>0</v>
      </c>
      <c r="L289" s="62" t="str">
        <f t="shared" si="159"/>
        <v>----</v>
      </c>
      <c r="M289" s="234"/>
      <c r="N289" s="234"/>
      <c r="O289" s="234"/>
    </row>
    <row r="290" spans="1:15" outlineLevel="1" x14ac:dyDescent="0.2">
      <c r="A290" s="63"/>
      <c r="B290" s="103" t="s">
        <v>339</v>
      </c>
      <c r="C290" s="65"/>
      <c r="D290" s="65"/>
      <c r="E290" s="65"/>
      <c r="F290" s="65"/>
      <c r="G290" s="59">
        <f t="shared" si="160"/>
        <v>0</v>
      </c>
      <c r="H290" s="60" t="str">
        <f t="shared" si="155"/>
        <v>----</v>
      </c>
      <c r="I290" s="59">
        <f t="shared" si="156"/>
        <v>0</v>
      </c>
      <c r="J290" s="60" t="str">
        <f t="shared" si="157"/>
        <v>----</v>
      </c>
      <c r="K290" s="61">
        <f t="shared" si="158"/>
        <v>0</v>
      </c>
      <c r="L290" s="62" t="str">
        <f t="shared" si="159"/>
        <v>----</v>
      </c>
      <c r="M290" s="232"/>
      <c r="N290" s="232"/>
      <c r="O290" s="232"/>
    </row>
    <row r="291" spans="1:15" outlineLevel="1" x14ac:dyDescent="0.2">
      <c r="A291" s="56" t="s">
        <v>472</v>
      </c>
      <c r="B291" s="57" t="s">
        <v>473</v>
      </c>
      <c r="C291" s="70"/>
      <c r="D291" s="70"/>
      <c r="E291" s="70"/>
      <c r="F291" s="70">
        <v>647</v>
      </c>
      <c r="G291" s="59">
        <f t="shared" si="160"/>
        <v>647</v>
      </c>
      <c r="H291" s="60" t="str">
        <f t="shared" si="155"/>
        <v>----</v>
      </c>
      <c r="I291" s="59">
        <f t="shared" si="156"/>
        <v>647</v>
      </c>
      <c r="J291" s="60" t="str">
        <f t="shared" si="157"/>
        <v>----</v>
      </c>
      <c r="K291" s="61">
        <f t="shared" si="158"/>
        <v>647</v>
      </c>
      <c r="L291" s="62" t="str">
        <f t="shared" si="159"/>
        <v>----</v>
      </c>
      <c r="M291" s="234"/>
      <c r="N291" s="234"/>
      <c r="O291" s="234"/>
    </row>
    <row r="292" spans="1:15" outlineLevel="1" x14ac:dyDescent="0.2">
      <c r="A292" s="56"/>
      <c r="B292" s="64" t="s">
        <v>474</v>
      </c>
      <c r="C292" s="70"/>
      <c r="D292" s="70"/>
      <c r="E292" s="70"/>
      <c r="F292" s="70">
        <v>647</v>
      </c>
      <c r="G292" s="59">
        <f t="shared" si="160"/>
        <v>647</v>
      </c>
      <c r="H292" s="60" t="str">
        <f t="shared" si="155"/>
        <v>----</v>
      </c>
      <c r="I292" s="59">
        <f t="shared" si="156"/>
        <v>647</v>
      </c>
      <c r="J292" s="60" t="str">
        <f t="shared" si="157"/>
        <v>----</v>
      </c>
      <c r="K292" s="61">
        <f t="shared" si="158"/>
        <v>647</v>
      </c>
      <c r="L292" s="62" t="str">
        <f t="shared" si="159"/>
        <v>----</v>
      </c>
      <c r="M292" s="234"/>
      <c r="N292" s="234"/>
      <c r="O292" s="234"/>
    </row>
    <row r="293" spans="1:15" outlineLevel="1" x14ac:dyDescent="0.2">
      <c r="A293" s="56" t="s">
        <v>475</v>
      </c>
      <c r="B293" s="57" t="s">
        <v>345</v>
      </c>
      <c r="C293" s="70">
        <v>26489</v>
      </c>
      <c r="D293" s="70">
        <v>61795</v>
      </c>
      <c r="E293" s="70">
        <v>55939.999999989988</v>
      </c>
      <c r="F293" s="70">
        <v>8344</v>
      </c>
      <c r="G293" s="59">
        <f t="shared" si="160"/>
        <v>-53451</v>
      </c>
      <c r="H293" s="60">
        <f t="shared" si="155"/>
        <v>13.502710575289262</v>
      </c>
      <c r="I293" s="59">
        <f t="shared" si="156"/>
        <v>-47595.999999989988</v>
      </c>
      <c r="J293" s="60">
        <f t="shared" si="157"/>
        <v>14.915981408654796</v>
      </c>
      <c r="K293" s="61">
        <f t="shared" si="158"/>
        <v>-18145</v>
      </c>
      <c r="L293" s="62">
        <f t="shared" si="159"/>
        <v>31.499867869681751</v>
      </c>
      <c r="M293" s="234"/>
      <c r="N293" s="234"/>
      <c r="O293" s="234"/>
    </row>
    <row r="294" spans="1:15" outlineLevel="1" x14ac:dyDescent="0.2">
      <c r="A294" s="56"/>
      <c r="B294" s="64" t="s">
        <v>476</v>
      </c>
      <c r="C294" s="65">
        <v>2842</v>
      </c>
      <c r="D294" s="65">
        <v>7500</v>
      </c>
      <c r="E294" s="65">
        <v>7500</v>
      </c>
      <c r="F294" s="65">
        <v>1079</v>
      </c>
      <c r="G294" s="59">
        <f t="shared" si="160"/>
        <v>-6421</v>
      </c>
      <c r="H294" s="60">
        <f t="shared" si="155"/>
        <v>14.386666666666667</v>
      </c>
      <c r="I294" s="59">
        <f t="shared" si="156"/>
        <v>-6421</v>
      </c>
      <c r="J294" s="60">
        <f t="shared" si="157"/>
        <v>14.386666666666667</v>
      </c>
      <c r="K294" s="61">
        <f t="shared" si="158"/>
        <v>-1763</v>
      </c>
      <c r="L294" s="62">
        <f t="shared" si="159"/>
        <v>37.966220971147081</v>
      </c>
      <c r="M294" s="232"/>
      <c r="N294" s="232"/>
      <c r="O294" s="232"/>
    </row>
    <row r="295" spans="1:15" ht="28.5" outlineLevel="1" x14ac:dyDescent="0.2">
      <c r="A295" s="56"/>
      <c r="B295" s="64" t="s">
        <v>477</v>
      </c>
      <c r="C295" s="65">
        <v>1642</v>
      </c>
      <c r="D295" s="65">
        <v>10795</v>
      </c>
      <c r="E295" s="65">
        <v>4939.9999999899992</v>
      </c>
      <c r="F295" s="65"/>
      <c r="G295" s="59">
        <f t="shared" si="160"/>
        <v>-10795</v>
      </c>
      <c r="H295" s="60">
        <f t="shared" si="155"/>
        <v>0</v>
      </c>
      <c r="I295" s="59">
        <f t="shared" si="156"/>
        <v>-4939.9999999899992</v>
      </c>
      <c r="J295" s="60">
        <f t="shared" si="157"/>
        <v>0</v>
      </c>
      <c r="K295" s="61">
        <f t="shared" si="158"/>
        <v>-1642</v>
      </c>
      <c r="L295" s="62">
        <f t="shared" si="159"/>
        <v>0</v>
      </c>
      <c r="M295" s="232"/>
      <c r="N295" s="232"/>
      <c r="O295" s="232"/>
    </row>
    <row r="296" spans="1:15" outlineLevel="1" x14ac:dyDescent="0.2">
      <c r="A296" s="56" t="s">
        <v>478</v>
      </c>
      <c r="B296" s="57" t="s">
        <v>479</v>
      </c>
      <c r="C296" s="70">
        <v>15629</v>
      </c>
      <c r="D296" s="70">
        <v>2414</v>
      </c>
      <c r="E296" s="70">
        <v>1399.25</v>
      </c>
      <c r="F296" s="70">
        <v>-19814</v>
      </c>
      <c r="G296" s="59">
        <f t="shared" si="160"/>
        <v>-22228</v>
      </c>
      <c r="H296" s="60">
        <f t="shared" si="155"/>
        <v>-820.79536039768027</v>
      </c>
      <c r="I296" s="59">
        <f t="shared" si="156"/>
        <v>-21213.25</v>
      </c>
      <c r="J296" s="60">
        <f t="shared" si="157"/>
        <v>-1416.0443094514919</v>
      </c>
      <c r="K296" s="61">
        <f t="shared" si="158"/>
        <v>-35443</v>
      </c>
      <c r="L296" s="62">
        <f t="shared" si="159"/>
        <v>-126.77714505086696</v>
      </c>
      <c r="M296" s="281"/>
      <c r="N296" s="281"/>
      <c r="O296" s="234"/>
    </row>
    <row r="297" spans="1:15" ht="28.5" outlineLevel="1" x14ac:dyDescent="0.2">
      <c r="A297" s="56" t="s">
        <v>480</v>
      </c>
      <c r="B297" s="57" t="s">
        <v>481</v>
      </c>
      <c r="C297" s="70"/>
      <c r="D297" s="70"/>
      <c r="E297" s="70"/>
      <c r="F297" s="70">
        <v>0</v>
      </c>
      <c r="G297" s="59">
        <f t="shared" si="160"/>
        <v>0</v>
      </c>
      <c r="H297" s="60" t="str">
        <f t="shared" si="155"/>
        <v>----</v>
      </c>
      <c r="I297" s="59">
        <f t="shared" si="156"/>
        <v>0</v>
      </c>
      <c r="J297" s="60" t="str">
        <f t="shared" si="157"/>
        <v>----</v>
      </c>
      <c r="K297" s="61">
        <f t="shared" si="158"/>
        <v>0</v>
      </c>
      <c r="L297" s="62" t="str">
        <f t="shared" si="159"/>
        <v>----</v>
      </c>
      <c r="M297" s="234"/>
      <c r="N297" s="234"/>
      <c r="O297" s="234"/>
    </row>
    <row r="298" spans="1:15" ht="28.5" outlineLevel="1" x14ac:dyDescent="0.2">
      <c r="A298" s="56" t="s">
        <v>482</v>
      </c>
      <c r="B298" s="57" t="s">
        <v>483</v>
      </c>
      <c r="C298" s="70"/>
      <c r="D298" s="70"/>
      <c r="E298" s="70"/>
      <c r="F298" s="70">
        <v>0</v>
      </c>
      <c r="G298" s="59">
        <f t="shared" si="160"/>
        <v>0</v>
      </c>
      <c r="H298" s="60" t="str">
        <f t="shared" si="155"/>
        <v>----</v>
      </c>
      <c r="I298" s="59">
        <f t="shared" si="156"/>
        <v>0</v>
      </c>
      <c r="J298" s="60" t="str">
        <f t="shared" si="157"/>
        <v>----</v>
      </c>
      <c r="K298" s="61">
        <f t="shared" si="158"/>
        <v>0</v>
      </c>
      <c r="L298" s="62" t="str">
        <f t="shared" si="159"/>
        <v>----</v>
      </c>
      <c r="M298" s="234"/>
      <c r="N298" s="234"/>
      <c r="O298" s="234"/>
    </row>
    <row r="299" spans="1:15" ht="28.5" outlineLevel="1" x14ac:dyDescent="0.2">
      <c r="A299" s="56" t="s">
        <v>484</v>
      </c>
      <c r="B299" s="57" t="s">
        <v>485</v>
      </c>
      <c r="C299" s="70"/>
      <c r="D299" s="70"/>
      <c r="E299" s="70"/>
      <c r="F299" s="70">
        <v>0</v>
      </c>
      <c r="G299" s="59">
        <f t="shared" si="160"/>
        <v>0</v>
      </c>
      <c r="H299" s="60" t="str">
        <f t="shared" si="155"/>
        <v>----</v>
      </c>
      <c r="I299" s="59">
        <f t="shared" si="156"/>
        <v>0</v>
      </c>
      <c r="J299" s="60" t="str">
        <f t="shared" si="157"/>
        <v>----</v>
      </c>
      <c r="K299" s="61">
        <f t="shared" si="158"/>
        <v>0</v>
      </c>
      <c r="L299" s="62" t="str">
        <f t="shared" si="159"/>
        <v>----</v>
      </c>
      <c r="M299" s="234"/>
      <c r="N299" s="234"/>
      <c r="O299" s="234"/>
    </row>
    <row r="300" spans="1:15" ht="28.5" outlineLevel="1" x14ac:dyDescent="0.2">
      <c r="A300" s="56" t="s">
        <v>486</v>
      </c>
      <c r="B300" s="77" t="s">
        <v>487</v>
      </c>
      <c r="C300" s="70">
        <v>3970</v>
      </c>
      <c r="D300" s="70">
        <v>9900</v>
      </c>
      <c r="E300" s="70">
        <v>9900</v>
      </c>
      <c r="F300" s="70">
        <v>6326</v>
      </c>
      <c r="G300" s="59">
        <f t="shared" si="160"/>
        <v>-3574</v>
      </c>
      <c r="H300" s="60">
        <f t="shared" si="155"/>
        <v>63.898989898989896</v>
      </c>
      <c r="I300" s="59">
        <f t="shared" si="156"/>
        <v>-3574</v>
      </c>
      <c r="J300" s="60">
        <f t="shared" si="157"/>
        <v>63.898989898989896</v>
      </c>
      <c r="K300" s="61">
        <f t="shared" si="158"/>
        <v>2356</v>
      </c>
      <c r="L300" s="62">
        <f t="shared" si="159"/>
        <v>159.34508816120908</v>
      </c>
      <c r="M300" s="234"/>
      <c r="N300" s="234"/>
      <c r="O300" s="234"/>
    </row>
    <row r="301" spans="1:15" outlineLevel="1" x14ac:dyDescent="0.2">
      <c r="A301" s="56" t="s">
        <v>488</v>
      </c>
      <c r="B301" s="57" t="s">
        <v>360</v>
      </c>
      <c r="C301" s="70"/>
      <c r="D301" s="70"/>
      <c r="E301" s="70"/>
      <c r="F301" s="70">
        <v>0</v>
      </c>
      <c r="G301" s="59">
        <f t="shared" si="160"/>
        <v>0</v>
      </c>
      <c r="H301" s="60" t="str">
        <f t="shared" si="155"/>
        <v>----</v>
      </c>
      <c r="I301" s="59">
        <f t="shared" si="156"/>
        <v>0</v>
      </c>
      <c r="J301" s="60" t="str">
        <f t="shared" si="157"/>
        <v>----</v>
      </c>
      <c r="K301" s="61">
        <f t="shared" si="158"/>
        <v>0</v>
      </c>
      <c r="L301" s="62" t="str">
        <f t="shared" si="159"/>
        <v>----</v>
      </c>
      <c r="M301" s="234"/>
      <c r="N301" s="234"/>
      <c r="O301" s="234"/>
    </row>
    <row r="302" spans="1:15" outlineLevel="1" x14ac:dyDescent="0.2">
      <c r="A302" s="56" t="s">
        <v>489</v>
      </c>
      <c r="B302" s="102" t="s">
        <v>490</v>
      </c>
      <c r="C302" s="70">
        <v>795</v>
      </c>
      <c r="D302" s="70"/>
      <c r="E302" s="70"/>
      <c r="F302" s="70">
        <v>538</v>
      </c>
      <c r="G302" s="59">
        <f t="shared" ref="G302:G333" si="167">F302-D302</f>
        <v>538</v>
      </c>
      <c r="H302" s="60" t="str">
        <f t="shared" si="155"/>
        <v>----</v>
      </c>
      <c r="I302" s="59">
        <f t="shared" si="156"/>
        <v>538</v>
      </c>
      <c r="J302" s="60" t="str">
        <f t="shared" si="157"/>
        <v>----</v>
      </c>
      <c r="K302" s="61">
        <f t="shared" si="158"/>
        <v>-257</v>
      </c>
      <c r="L302" s="62">
        <f t="shared" si="159"/>
        <v>67.672955974842765</v>
      </c>
      <c r="M302" s="234"/>
      <c r="N302" s="234"/>
      <c r="O302" s="234"/>
    </row>
    <row r="303" spans="1:15" outlineLevel="1" x14ac:dyDescent="0.2">
      <c r="A303" s="56" t="s">
        <v>491</v>
      </c>
      <c r="B303" s="102" t="s">
        <v>492</v>
      </c>
      <c r="C303" s="70"/>
      <c r="D303" s="70"/>
      <c r="E303" s="70"/>
      <c r="F303" s="70">
        <v>0</v>
      </c>
      <c r="G303" s="59">
        <f t="shared" si="167"/>
        <v>0</v>
      </c>
      <c r="H303" s="60" t="str">
        <f t="shared" si="155"/>
        <v>----</v>
      </c>
      <c r="I303" s="59">
        <f t="shared" si="156"/>
        <v>0</v>
      </c>
      <c r="J303" s="60" t="str">
        <f t="shared" si="157"/>
        <v>----</v>
      </c>
      <c r="K303" s="61">
        <f t="shared" si="158"/>
        <v>0</v>
      </c>
      <c r="L303" s="62" t="str">
        <f t="shared" si="159"/>
        <v>----</v>
      </c>
      <c r="M303" s="234"/>
      <c r="N303" s="234"/>
      <c r="O303" s="234"/>
    </row>
    <row r="304" spans="1:15" outlineLevel="1" x14ac:dyDescent="0.2">
      <c r="A304" s="56"/>
      <c r="B304" s="64" t="s">
        <v>493</v>
      </c>
      <c r="C304" s="70"/>
      <c r="D304" s="70"/>
      <c r="E304" s="70"/>
      <c r="F304" s="70">
        <v>0</v>
      </c>
      <c r="G304" s="59">
        <f t="shared" si="167"/>
        <v>0</v>
      </c>
      <c r="H304" s="60" t="str">
        <f t="shared" si="155"/>
        <v>----</v>
      </c>
      <c r="I304" s="59">
        <f t="shared" si="156"/>
        <v>0</v>
      </c>
      <c r="J304" s="60" t="str">
        <f t="shared" si="157"/>
        <v>----</v>
      </c>
      <c r="K304" s="61">
        <f t="shared" si="158"/>
        <v>0</v>
      </c>
      <c r="L304" s="62" t="str">
        <f t="shared" si="159"/>
        <v>----</v>
      </c>
      <c r="M304" s="234"/>
      <c r="N304" s="234"/>
      <c r="O304" s="234"/>
    </row>
    <row r="305" spans="1:15" outlineLevel="1" x14ac:dyDescent="0.2">
      <c r="A305" s="56" t="s">
        <v>494</v>
      </c>
      <c r="B305" s="102" t="s">
        <v>495</v>
      </c>
      <c r="C305" s="58"/>
      <c r="D305" s="58"/>
      <c r="E305" s="58"/>
      <c r="F305" s="58">
        <v>0</v>
      </c>
      <c r="G305" s="59">
        <f t="shared" si="167"/>
        <v>0</v>
      </c>
      <c r="H305" s="60" t="str">
        <f t="shared" si="155"/>
        <v>----</v>
      </c>
      <c r="I305" s="59">
        <f t="shared" si="156"/>
        <v>0</v>
      </c>
      <c r="J305" s="60" t="str">
        <f t="shared" si="157"/>
        <v>----</v>
      </c>
      <c r="K305" s="61">
        <f t="shared" si="158"/>
        <v>0</v>
      </c>
      <c r="L305" s="62" t="str">
        <f t="shared" si="159"/>
        <v>----</v>
      </c>
      <c r="M305" s="231"/>
      <c r="N305" s="231"/>
      <c r="O305" s="231"/>
    </row>
    <row r="306" spans="1:15" outlineLevel="1" x14ac:dyDescent="0.2">
      <c r="A306" s="56" t="s">
        <v>496</v>
      </c>
      <c r="B306" s="102" t="s">
        <v>497</v>
      </c>
      <c r="C306" s="70">
        <v>7247</v>
      </c>
      <c r="D306" s="70">
        <v>9720</v>
      </c>
      <c r="E306" s="70">
        <v>9720</v>
      </c>
      <c r="F306" s="70">
        <v>4562</v>
      </c>
      <c r="G306" s="59">
        <f t="shared" si="167"/>
        <v>-5158</v>
      </c>
      <c r="H306" s="60">
        <f t="shared" si="155"/>
        <v>46.934156378600825</v>
      </c>
      <c r="I306" s="59">
        <f t="shared" si="156"/>
        <v>-5158</v>
      </c>
      <c r="J306" s="60">
        <f t="shared" si="157"/>
        <v>46.934156378600825</v>
      </c>
      <c r="K306" s="61">
        <f t="shared" si="158"/>
        <v>-2685</v>
      </c>
      <c r="L306" s="62">
        <f t="shared" si="159"/>
        <v>62.950186283979583</v>
      </c>
      <c r="M306" s="234"/>
      <c r="N306" s="234"/>
      <c r="O306" s="234"/>
    </row>
    <row r="307" spans="1:15" outlineLevel="1" x14ac:dyDescent="0.2">
      <c r="A307" s="56" t="s">
        <v>498</v>
      </c>
      <c r="B307" s="102" t="s">
        <v>499</v>
      </c>
      <c r="C307" s="58">
        <f t="shared" ref="C307:F307" si="168">SUM(C308,C309,C310,C311)</f>
        <v>498854</v>
      </c>
      <c r="D307" s="58">
        <f t="shared" ref="D307:E307" si="169">SUM(D308,D309,D310,D311)</f>
        <v>659238</v>
      </c>
      <c r="E307" s="58">
        <f t="shared" si="169"/>
        <v>659238</v>
      </c>
      <c r="F307" s="58">
        <f t="shared" si="168"/>
        <v>748637</v>
      </c>
      <c r="G307" s="59">
        <f t="shared" si="167"/>
        <v>89399</v>
      </c>
      <c r="H307" s="60">
        <f t="shared" si="155"/>
        <v>113.56095977477028</v>
      </c>
      <c r="I307" s="59">
        <f t="shared" si="156"/>
        <v>89399</v>
      </c>
      <c r="J307" s="60">
        <f t="shared" si="157"/>
        <v>113.56095977477028</v>
      </c>
      <c r="K307" s="61">
        <f t="shared" si="158"/>
        <v>249783</v>
      </c>
      <c r="L307" s="62">
        <f t="shared" si="159"/>
        <v>150.07136356529165</v>
      </c>
      <c r="M307" s="231"/>
      <c r="N307" s="231"/>
      <c r="O307" s="231"/>
    </row>
    <row r="308" spans="1:15" outlineLevel="1" x14ac:dyDescent="0.2">
      <c r="A308" s="63" t="s">
        <v>500</v>
      </c>
      <c r="B308" s="64" t="s">
        <v>501</v>
      </c>
      <c r="C308" s="65"/>
      <c r="D308" s="65"/>
      <c r="E308" s="65">
        <v>0</v>
      </c>
      <c r="F308" s="65">
        <v>0</v>
      </c>
      <c r="G308" s="59">
        <f t="shared" si="167"/>
        <v>0</v>
      </c>
      <c r="H308" s="60" t="str">
        <f t="shared" si="155"/>
        <v>----</v>
      </c>
      <c r="I308" s="59">
        <f t="shared" si="156"/>
        <v>0</v>
      </c>
      <c r="J308" s="60" t="str">
        <f t="shared" si="157"/>
        <v>----</v>
      </c>
      <c r="K308" s="61">
        <f t="shared" si="158"/>
        <v>0</v>
      </c>
      <c r="L308" s="62" t="str">
        <f t="shared" si="159"/>
        <v>----</v>
      </c>
      <c r="M308" s="232"/>
      <c r="N308" s="232"/>
      <c r="O308" s="232"/>
    </row>
    <row r="309" spans="1:15" outlineLevel="1" x14ac:dyDescent="0.2">
      <c r="A309" s="63" t="s">
        <v>502</v>
      </c>
      <c r="B309" s="64" t="s">
        <v>503</v>
      </c>
      <c r="C309" s="65">
        <v>19</v>
      </c>
      <c r="D309" s="65">
        <v>20</v>
      </c>
      <c r="E309" s="65">
        <v>20</v>
      </c>
      <c r="F309" s="65">
        <v>18</v>
      </c>
      <c r="G309" s="59">
        <f t="shared" si="167"/>
        <v>-2</v>
      </c>
      <c r="H309" s="60">
        <f t="shared" si="155"/>
        <v>90</v>
      </c>
      <c r="I309" s="59">
        <f t="shared" si="156"/>
        <v>-2</v>
      </c>
      <c r="J309" s="60">
        <f t="shared" si="157"/>
        <v>90</v>
      </c>
      <c r="K309" s="61">
        <f t="shared" si="158"/>
        <v>-1</v>
      </c>
      <c r="L309" s="62">
        <f t="shared" si="159"/>
        <v>94.73684210526315</v>
      </c>
      <c r="M309" s="232"/>
      <c r="N309" s="232"/>
      <c r="O309" s="232"/>
    </row>
    <row r="310" spans="1:15" outlineLevel="1" x14ac:dyDescent="0.2">
      <c r="A310" s="63" t="s">
        <v>504</v>
      </c>
      <c r="B310" s="64" t="s">
        <v>505</v>
      </c>
      <c r="C310" s="65"/>
      <c r="D310" s="65">
        <v>0</v>
      </c>
      <c r="E310" s="65">
        <v>0</v>
      </c>
      <c r="F310" s="65">
        <v>0</v>
      </c>
      <c r="G310" s="59">
        <f t="shared" si="167"/>
        <v>0</v>
      </c>
      <c r="H310" s="60" t="str">
        <f t="shared" si="155"/>
        <v>----</v>
      </c>
      <c r="I310" s="59">
        <f t="shared" si="156"/>
        <v>0</v>
      </c>
      <c r="J310" s="60" t="str">
        <f t="shared" si="157"/>
        <v>----</v>
      </c>
      <c r="K310" s="61">
        <f t="shared" si="158"/>
        <v>0</v>
      </c>
      <c r="L310" s="62" t="str">
        <f t="shared" si="159"/>
        <v>----</v>
      </c>
      <c r="M310" s="232"/>
      <c r="N310" s="232"/>
      <c r="O310" s="232"/>
    </row>
    <row r="311" spans="1:15" outlineLevel="1" x14ac:dyDescent="0.2">
      <c r="A311" s="63" t="s">
        <v>506</v>
      </c>
      <c r="B311" s="64" t="s">
        <v>507</v>
      </c>
      <c r="C311" s="65">
        <v>498835</v>
      </c>
      <c r="D311" s="65">
        <v>659218</v>
      </c>
      <c r="E311" s="65">
        <v>659218</v>
      </c>
      <c r="F311" s="65">
        <v>748619</v>
      </c>
      <c r="G311" s="59">
        <f t="shared" si="167"/>
        <v>89401</v>
      </c>
      <c r="H311" s="60">
        <f t="shared" si="155"/>
        <v>113.56167459019626</v>
      </c>
      <c r="I311" s="59">
        <f t="shared" si="156"/>
        <v>89401</v>
      </c>
      <c r="J311" s="60">
        <f t="shared" si="157"/>
        <v>113.56167459019626</v>
      </c>
      <c r="K311" s="61">
        <f t="shared" si="158"/>
        <v>249784</v>
      </c>
      <c r="L311" s="62">
        <f t="shared" si="159"/>
        <v>150.07347118786774</v>
      </c>
      <c r="M311" s="232"/>
      <c r="N311" s="232"/>
      <c r="O311" s="288"/>
    </row>
    <row r="312" spans="1:15" outlineLevel="1" x14ac:dyDescent="0.2">
      <c r="A312" s="56" t="s">
        <v>508</v>
      </c>
      <c r="B312" s="57" t="s">
        <v>509</v>
      </c>
      <c r="C312" s="70"/>
      <c r="D312" s="70">
        <v>0</v>
      </c>
      <c r="E312" s="70">
        <v>0</v>
      </c>
      <c r="F312" s="70">
        <v>0</v>
      </c>
      <c r="G312" s="59">
        <f t="shared" si="167"/>
        <v>0</v>
      </c>
      <c r="H312" s="60" t="str">
        <f t="shared" si="155"/>
        <v>----</v>
      </c>
      <c r="I312" s="59">
        <f t="shared" si="156"/>
        <v>0</v>
      </c>
      <c r="J312" s="60" t="str">
        <f t="shared" si="157"/>
        <v>----</v>
      </c>
      <c r="K312" s="61">
        <f t="shared" si="158"/>
        <v>0</v>
      </c>
      <c r="L312" s="62" t="str">
        <f t="shared" si="159"/>
        <v>----</v>
      </c>
      <c r="M312" s="234"/>
      <c r="N312" s="234"/>
      <c r="O312" s="234"/>
    </row>
    <row r="313" spans="1:15" outlineLevel="1" x14ac:dyDescent="0.2">
      <c r="A313" s="56"/>
      <c r="B313" s="103" t="s">
        <v>510</v>
      </c>
      <c r="C313" s="70"/>
      <c r="D313" s="70">
        <v>0</v>
      </c>
      <c r="E313" s="70">
        <v>0</v>
      </c>
      <c r="F313" s="70"/>
      <c r="G313" s="59">
        <f t="shared" si="167"/>
        <v>0</v>
      </c>
      <c r="H313" s="60" t="str">
        <f t="shared" si="155"/>
        <v>----</v>
      </c>
      <c r="I313" s="59">
        <f t="shared" si="156"/>
        <v>0</v>
      </c>
      <c r="J313" s="60" t="str">
        <f t="shared" si="157"/>
        <v>----</v>
      </c>
      <c r="K313" s="61">
        <f t="shared" si="158"/>
        <v>0</v>
      </c>
      <c r="L313" s="62" t="str">
        <f t="shared" si="159"/>
        <v>----</v>
      </c>
      <c r="M313" s="234"/>
      <c r="N313" s="234"/>
      <c r="O313" s="234"/>
    </row>
    <row r="314" spans="1:15" outlineLevel="1" x14ac:dyDescent="0.2">
      <c r="A314" s="56" t="s">
        <v>511</v>
      </c>
      <c r="B314" s="102" t="s">
        <v>512</v>
      </c>
      <c r="C314" s="70"/>
      <c r="D314" s="70">
        <v>0</v>
      </c>
      <c r="E314" s="70">
        <v>0</v>
      </c>
      <c r="F314" s="70">
        <v>0</v>
      </c>
      <c r="G314" s="59">
        <f t="shared" si="167"/>
        <v>0</v>
      </c>
      <c r="H314" s="60" t="str">
        <f t="shared" si="155"/>
        <v>----</v>
      </c>
      <c r="I314" s="59">
        <f t="shared" si="156"/>
        <v>0</v>
      </c>
      <c r="J314" s="60" t="str">
        <f t="shared" si="157"/>
        <v>----</v>
      </c>
      <c r="K314" s="61">
        <f t="shared" si="158"/>
        <v>0</v>
      </c>
      <c r="L314" s="62" t="str">
        <f t="shared" si="159"/>
        <v>----</v>
      </c>
      <c r="M314" s="234"/>
      <c r="N314" s="234"/>
      <c r="O314" s="234"/>
    </row>
    <row r="315" spans="1:15" ht="28.5" outlineLevel="1" x14ac:dyDescent="0.2">
      <c r="A315" s="56" t="s">
        <v>513</v>
      </c>
      <c r="B315" s="102" t="s">
        <v>514</v>
      </c>
      <c r="C315" s="70">
        <v>1288</v>
      </c>
      <c r="D315" s="70">
        <v>7527.6624999999995</v>
      </c>
      <c r="E315" s="70">
        <v>7527.6624999999995</v>
      </c>
      <c r="F315" s="70">
        <v>3712</v>
      </c>
      <c r="G315" s="59">
        <f t="shared" si="167"/>
        <v>-3815.6624999999995</v>
      </c>
      <c r="H315" s="60">
        <f t="shared" si="155"/>
        <v>49.311456245547674</v>
      </c>
      <c r="I315" s="59">
        <f t="shared" si="156"/>
        <v>-3815.6624999999995</v>
      </c>
      <c r="J315" s="60">
        <f t="shared" si="157"/>
        <v>49.311456245547674</v>
      </c>
      <c r="K315" s="61">
        <f t="shared" si="158"/>
        <v>2424</v>
      </c>
      <c r="L315" s="62">
        <f t="shared" si="159"/>
        <v>288.19875776397515</v>
      </c>
      <c r="M315" s="234"/>
      <c r="N315" s="234"/>
      <c r="O315" s="234"/>
    </row>
    <row r="316" spans="1:15" outlineLevel="1" x14ac:dyDescent="0.2">
      <c r="A316" s="56"/>
      <c r="B316" s="102" t="s">
        <v>426</v>
      </c>
      <c r="C316" s="70">
        <v>200</v>
      </c>
      <c r="D316" s="70">
        <v>5313.6624999999995</v>
      </c>
      <c r="E316" s="70">
        <v>5313.6624999999995</v>
      </c>
      <c r="F316" s="70">
        <v>2658</v>
      </c>
      <c r="G316" s="59">
        <f t="shared" si="167"/>
        <v>-2655.6624999999995</v>
      </c>
      <c r="H316" s="60">
        <f t="shared" si="155"/>
        <v>50.021995186935577</v>
      </c>
      <c r="I316" s="59">
        <f t="shared" si="156"/>
        <v>-2655.6624999999995</v>
      </c>
      <c r="J316" s="60">
        <f t="shared" si="157"/>
        <v>50.021995186935577</v>
      </c>
      <c r="K316" s="61">
        <f t="shared" si="158"/>
        <v>2458</v>
      </c>
      <c r="L316" s="62">
        <f t="shared" si="159"/>
        <v>1329</v>
      </c>
      <c r="M316" s="282"/>
      <c r="N316" s="282"/>
      <c r="O316" s="282"/>
    </row>
    <row r="317" spans="1:15" outlineLevel="1" x14ac:dyDescent="0.2">
      <c r="A317" s="56"/>
      <c r="B317" s="102" t="s">
        <v>427</v>
      </c>
      <c r="C317" s="70">
        <v>1088</v>
      </c>
      <c r="D317" s="70">
        <v>2214</v>
      </c>
      <c r="E317" s="70">
        <v>2214</v>
      </c>
      <c r="F317" s="70">
        <v>1054</v>
      </c>
      <c r="G317" s="59">
        <f t="shared" si="167"/>
        <v>-1160</v>
      </c>
      <c r="H317" s="60">
        <f t="shared" si="155"/>
        <v>47.60614272809395</v>
      </c>
      <c r="I317" s="59">
        <f t="shared" si="156"/>
        <v>-1160</v>
      </c>
      <c r="J317" s="60">
        <f t="shared" si="157"/>
        <v>47.60614272809395</v>
      </c>
      <c r="K317" s="61">
        <f t="shared" si="158"/>
        <v>-34</v>
      </c>
      <c r="L317" s="62">
        <f t="shared" si="159"/>
        <v>96.875</v>
      </c>
      <c r="M317" s="234"/>
      <c r="N317" s="234"/>
      <c r="O317" s="234"/>
    </row>
    <row r="318" spans="1:15" outlineLevel="1" x14ac:dyDescent="0.2">
      <c r="A318" s="56"/>
      <c r="B318" s="102" t="s">
        <v>515</v>
      </c>
      <c r="C318" s="70"/>
      <c r="D318" s="70">
        <v>0</v>
      </c>
      <c r="E318" s="70">
        <v>0</v>
      </c>
      <c r="F318" s="70">
        <v>0</v>
      </c>
      <c r="G318" s="59">
        <f t="shared" si="167"/>
        <v>0</v>
      </c>
      <c r="H318" s="60" t="str">
        <f t="shared" si="155"/>
        <v>----</v>
      </c>
      <c r="I318" s="59">
        <f t="shared" si="156"/>
        <v>0</v>
      </c>
      <c r="J318" s="60" t="str">
        <f t="shared" si="157"/>
        <v>----</v>
      </c>
      <c r="K318" s="61">
        <f t="shared" si="158"/>
        <v>0</v>
      </c>
      <c r="L318" s="62" t="str">
        <f t="shared" si="159"/>
        <v>----</v>
      </c>
      <c r="M318" s="234"/>
      <c r="N318" s="234"/>
      <c r="O318" s="234"/>
    </row>
    <row r="319" spans="1:15" outlineLevel="1" x14ac:dyDescent="0.2">
      <c r="A319" s="56"/>
      <c r="B319" s="102" t="s">
        <v>516</v>
      </c>
      <c r="C319" s="70"/>
      <c r="D319" s="70">
        <v>0</v>
      </c>
      <c r="E319" s="70">
        <v>0</v>
      </c>
      <c r="F319" s="70">
        <v>0</v>
      </c>
      <c r="G319" s="59">
        <f t="shared" si="167"/>
        <v>0</v>
      </c>
      <c r="H319" s="60" t="str">
        <f t="shared" si="155"/>
        <v>----</v>
      </c>
      <c r="I319" s="59">
        <f t="shared" si="156"/>
        <v>0</v>
      </c>
      <c r="J319" s="60" t="str">
        <f t="shared" si="157"/>
        <v>----</v>
      </c>
      <c r="K319" s="61">
        <f t="shared" si="158"/>
        <v>0</v>
      </c>
      <c r="L319" s="62" t="str">
        <f t="shared" si="159"/>
        <v>----</v>
      </c>
      <c r="M319" s="234"/>
      <c r="N319" s="234"/>
      <c r="O319" s="234"/>
    </row>
    <row r="320" spans="1:15" outlineLevel="1" x14ac:dyDescent="0.2">
      <c r="A320" s="56" t="s">
        <v>517</v>
      </c>
      <c r="B320" s="102" t="s">
        <v>518</v>
      </c>
      <c r="C320" s="70">
        <f>C369</f>
        <v>344738</v>
      </c>
      <c r="D320" s="70">
        <f t="shared" ref="D320:F320" si="170">D369</f>
        <v>191238.8</v>
      </c>
      <c r="E320" s="70">
        <f t="shared" si="170"/>
        <v>172514.8</v>
      </c>
      <c r="F320" s="70">
        <f t="shared" si="170"/>
        <v>87578</v>
      </c>
      <c r="G320" s="59">
        <f t="shared" si="167"/>
        <v>-103660.79999999999</v>
      </c>
      <c r="H320" s="60">
        <f t="shared" si="155"/>
        <v>45.795100157499427</v>
      </c>
      <c r="I320" s="59">
        <f t="shared" si="156"/>
        <v>-84936.799999999988</v>
      </c>
      <c r="J320" s="60">
        <f t="shared" si="157"/>
        <v>50.765499539749634</v>
      </c>
      <c r="K320" s="61">
        <f t="shared" si="158"/>
        <v>-257160</v>
      </c>
      <c r="L320" s="62">
        <f t="shared" si="159"/>
        <v>25.404220016360252</v>
      </c>
      <c r="M320" s="234"/>
      <c r="N320" s="234"/>
      <c r="O320" s="281"/>
    </row>
    <row r="321" spans="1:15" x14ac:dyDescent="0.2">
      <c r="A321" s="49" t="s">
        <v>519</v>
      </c>
      <c r="B321" s="101" t="s">
        <v>520</v>
      </c>
      <c r="C321" s="73">
        <f t="shared" ref="C321:F321" si="171">SUM(C322,C323,C325)</f>
        <v>259628</v>
      </c>
      <c r="D321" s="73">
        <f t="shared" ref="D321:E321" si="172">SUM(D322,D323,D325)</f>
        <v>560724.89051031764</v>
      </c>
      <c r="E321" s="73">
        <f t="shared" si="172"/>
        <v>560724.89051031764</v>
      </c>
      <c r="F321" s="73">
        <f t="shared" si="171"/>
        <v>242194</v>
      </c>
      <c r="G321" s="59">
        <f t="shared" si="167"/>
        <v>-318530.89051031764</v>
      </c>
      <c r="H321" s="60">
        <f t="shared" si="155"/>
        <v>43.193017484845093</v>
      </c>
      <c r="I321" s="59">
        <f t="shared" si="156"/>
        <v>-318530.89051031764</v>
      </c>
      <c r="J321" s="60">
        <f t="shared" si="157"/>
        <v>43.193017484845093</v>
      </c>
      <c r="K321" s="61">
        <f t="shared" si="158"/>
        <v>-17434</v>
      </c>
      <c r="L321" s="62">
        <f t="shared" si="159"/>
        <v>93.285007780362676</v>
      </c>
      <c r="M321" s="236"/>
      <c r="N321" s="236"/>
      <c r="O321" s="236"/>
    </row>
    <row r="322" spans="1:15" outlineLevel="1" x14ac:dyDescent="0.2">
      <c r="A322" s="56" t="s">
        <v>521</v>
      </c>
      <c r="B322" s="102" t="s">
        <v>522</v>
      </c>
      <c r="C322" s="70">
        <v>22225</v>
      </c>
      <c r="D322" s="70">
        <v>49122.222222222219</v>
      </c>
      <c r="E322" s="70">
        <v>31023.222222222223</v>
      </c>
      <c r="F322" s="70">
        <v>8414</v>
      </c>
      <c r="G322" s="59">
        <f t="shared" si="167"/>
        <v>-40708.222222222219</v>
      </c>
      <c r="H322" s="60">
        <f t="shared" si="155"/>
        <v>17.128703913141823</v>
      </c>
      <c r="I322" s="59">
        <f t="shared" si="156"/>
        <v>-22609.222222222223</v>
      </c>
      <c r="J322" s="60">
        <f t="shared" si="157"/>
        <v>27.12161857246722</v>
      </c>
      <c r="K322" s="61">
        <f t="shared" si="158"/>
        <v>-13811</v>
      </c>
      <c r="L322" s="62">
        <f t="shared" si="159"/>
        <v>37.85826771653543</v>
      </c>
      <c r="M322" s="234"/>
      <c r="N322" s="234"/>
      <c r="O322" s="234"/>
    </row>
    <row r="323" spans="1:15" ht="72" customHeight="1" outlineLevel="1" x14ac:dyDescent="0.2">
      <c r="A323" s="56" t="s">
        <v>523</v>
      </c>
      <c r="B323" s="102" t="s">
        <v>524</v>
      </c>
      <c r="C323" s="70">
        <v>180391</v>
      </c>
      <c r="D323" s="70">
        <v>208071.98590714298</v>
      </c>
      <c r="E323" s="70">
        <v>226170.98590714298</v>
      </c>
      <c r="F323" s="70">
        <v>177320</v>
      </c>
      <c r="G323" s="59">
        <f t="shared" si="167"/>
        <v>-30751.985907142982</v>
      </c>
      <c r="H323" s="60">
        <f t="shared" si="155"/>
        <v>85.220506367989984</v>
      </c>
      <c r="I323" s="59">
        <f t="shared" si="156"/>
        <v>-48850.985907142982</v>
      </c>
      <c r="J323" s="60">
        <f t="shared" si="157"/>
        <v>78.400860874701536</v>
      </c>
      <c r="K323" s="61">
        <f t="shared" si="158"/>
        <v>-3071</v>
      </c>
      <c r="L323" s="62">
        <f t="shared" si="159"/>
        <v>98.297586908437779</v>
      </c>
      <c r="M323" s="234"/>
      <c r="N323" s="234"/>
      <c r="O323" s="234"/>
    </row>
    <row r="324" spans="1:15" outlineLevel="1" x14ac:dyDescent="0.2">
      <c r="A324" s="63"/>
      <c r="B324" s="117" t="s">
        <v>525</v>
      </c>
      <c r="C324" s="65"/>
      <c r="D324" s="65">
        <v>0</v>
      </c>
      <c r="E324" s="65">
        <v>0</v>
      </c>
      <c r="F324" s="65">
        <v>0</v>
      </c>
      <c r="G324" s="59">
        <f t="shared" si="167"/>
        <v>0</v>
      </c>
      <c r="H324" s="60" t="str">
        <f t="shared" si="155"/>
        <v>----</v>
      </c>
      <c r="I324" s="59">
        <f t="shared" si="156"/>
        <v>0</v>
      </c>
      <c r="J324" s="60" t="str">
        <f t="shared" si="157"/>
        <v>----</v>
      </c>
      <c r="K324" s="61">
        <f t="shared" si="158"/>
        <v>0</v>
      </c>
      <c r="L324" s="62" t="str">
        <f t="shared" si="159"/>
        <v>----</v>
      </c>
      <c r="M324" s="232"/>
      <c r="N324" s="232"/>
      <c r="O324" s="232"/>
    </row>
    <row r="325" spans="1:15" ht="16.5" outlineLevel="1" thickBot="1" x14ac:dyDescent="0.25">
      <c r="A325" s="56" t="s">
        <v>526</v>
      </c>
      <c r="B325" s="102" t="s">
        <v>527</v>
      </c>
      <c r="C325" s="70">
        <v>57012</v>
      </c>
      <c r="D325" s="70">
        <v>303530.68238095241</v>
      </c>
      <c r="E325" s="70">
        <v>303530.68238095241</v>
      </c>
      <c r="F325" s="70">
        <v>56460</v>
      </c>
      <c r="G325" s="59">
        <f t="shared" si="167"/>
        <v>-247070.68238095241</v>
      </c>
      <c r="H325" s="60">
        <f t="shared" si="155"/>
        <v>18.601084923974415</v>
      </c>
      <c r="I325" s="59">
        <f t="shared" si="156"/>
        <v>-247070.68238095241</v>
      </c>
      <c r="J325" s="60">
        <f t="shared" si="157"/>
        <v>18.601084923974415</v>
      </c>
      <c r="K325" s="61">
        <f t="shared" si="158"/>
        <v>-552</v>
      </c>
      <c r="L325" s="62">
        <f t="shared" si="159"/>
        <v>99.03178278257208</v>
      </c>
      <c r="M325" s="234"/>
      <c r="N325" s="234"/>
      <c r="O325" s="234"/>
    </row>
    <row r="326" spans="1:15" s="48" customFormat="1" ht="16.5" thickBot="1" x14ac:dyDescent="0.25">
      <c r="A326" s="98" t="s">
        <v>528</v>
      </c>
      <c r="B326" s="99" t="s">
        <v>529</v>
      </c>
      <c r="C326" s="43">
        <f t="shared" ref="C326" si="173">SUM(C262,-C264)</f>
        <v>49709258</v>
      </c>
      <c r="D326" s="43">
        <f t="shared" ref="D326:F326" si="174">SUM(D262,-D264)</f>
        <v>49778193.21029041</v>
      </c>
      <c r="E326" s="43">
        <f t="shared" si="174"/>
        <v>50324410.436957426</v>
      </c>
      <c r="F326" s="43">
        <f t="shared" si="174"/>
        <v>47580160</v>
      </c>
      <c r="G326" s="44">
        <f t="shared" si="167"/>
        <v>-2198033.2102904096</v>
      </c>
      <c r="H326" s="45">
        <f t="shared" si="155"/>
        <v>95.584345134816957</v>
      </c>
      <c r="I326" s="44">
        <f t="shared" si="156"/>
        <v>-2744250.4369574264</v>
      </c>
      <c r="J326" s="45">
        <f t="shared" si="157"/>
        <v>94.546880106235491</v>
      </c>
      <c r="K326" s="46">
        <f t="shared" si="158"/>
        <v>-2129098</v>
      </c>
      <c r="L326" s="47">
        <f t="shared" si="159"/>
        <v>95.716898449781723</v>
      </c>
      <c r="M326" s="229"/>
      <c r="N326" s="229"/>
      <c r="O326" s="229"/>
    </row>
    <row r="327" spans="1:15" s="48" customFormat="1" ht="16.5" thickBot="1" x14ac:dyDescent="0.25">
      <c r="A327" s="113"/>
      <c r="B327" s="114" t="s">
        <v>434</v>
      </c>
      <c r="C327" s="115">
        <f t="shared" ref="C327" si="175">IF(C12&gt;0,C326*100/C12,0)</f>
        <v>67.539366384874342</v>
      </c>
      <c r="D327" s="115">
        <f t="shared" ref="D327:F327" si="176">IF(D12&gt;0,D326*100/D12,0)</f>
        <v>64.568800912537</v>
      </c>
      <c r="E327" s="115">
        <f t="shared" si="176"/>
        <v>65.277315808099132</v>
      </c>
      <c r="F327" s="115">
        <f t="shared" si="176"/>
        <v>67.870589109454571</v>
      </c>
      <c r="G327" s="59">
        <f t="shared" si="167"/>
        <v>3.3017881969175704</v>
      </c>
      <c r="H327" s="60">
        <f t="shared" si="155"/>
        <v>105.11359689239093</v>
      </c>
      <c r="I327" s="59">
        <f t="shared" si="156"/>
        <v>2.5932733013554383</v>
      </c>
      <c r="J327" s="60">
        <f t="shared" si="157"/>
        <v>103.97270210830834</v>
      </c>
      <c r="K327" s="61">
        <f t="shared" si="158"/>
        <v>0.33122272458022906</v>
      </c>
      <c r="L327" s="62">
        <f t="shared" si="159"/>
        <v>100.49041432028361</v>
      </c>
      <c r="M327" s="239"/>
      <c r="N327" s="239"/>
      <c r="O327" s="239"/>
    </row>
    <row r="328" spans="1:15" s="48" customFormat="1" ht="16.5" thickBot="1" x14ac:dyDescent="0.25">
      <c r="A328" s="98" t="s">
        <v>530</v>
      </c>
      <c r="B328" s="99" t="s">
        <v>531</v>
      </c>
      <c r="C328" s="43">
        <f t="shared" ref="C328:F328" si="177">SUM(C329,C330,C331)</f>
        <v>776</v>
      </c>
      <c r="D328" s="43">
        <f t="shared" ref="D328:E328" si="178">SUM(D329,D330,D331)</f>
        <v>0</v>
      </c>
      <c r="E328" s="43">
        <f t="shared" si="178"/>
        <v>0</v>
      </c>
      <c r="F328" s="43">
        <f t="shared" si="177"/>
        <v>1588</v>
      </c>
      <c r="G328" s="44">
        <f t="shared" si="167"/>
        <v>1588</v>
      </c>
      <c r="H328" s="45" t="str">
        <f t="shared" si="155"/>
        <v>----</v>
      </c>
      <c r="I328" s="44">
        <f t="shared" si="156"/>
        <v>1588</v>
      </c>
      <c r="J328" s="45" t="str">
        <f t="shared" si="157"/>
        <v>----</v>
      </c>
      <c r="K328" s="46">
        <f t="shared" si="158"/>
        <v>812</v>
      </c>
      <c r="L328" s="47">
        <f t="shared" si="159"/>
        <v>204.63917525773195</v>
      </c>
      <c r="M328" s="229"/>
      <c r="N328" s="229"/>
      <c r="O328" s="229"/>
    </row>
    <row r="329" spans="1:15" s="48" customFormat="1" outlineLevel="1" x14ac:dyDescent="0.2">
      <c r="A329" s="118" t="s">
        <v>532</v>
      </c>
      <c r="B329" s="102" t="s">
        <v>533</v>
      </c>
      <c r="C329" s="70">
        <f>C418</f>
        <v>776</v>
      </c>
      <c r="D329" s="70">
        <f t="shared" ref="D329:F329" si="179">D418</f>
        <v>0</v>
      </c>
      <c r="E329" s="70">
        <f t="shared" si="179"/>
        <v>0</v>
      </c>
      <c r="F329" s="70">
        <f t="shared" si="179"/>
        <v>1588</v>
      </c>
      <c r="G329" s="59">
        <f t="shared" si="167"/>
        <v>1588</v>
      </c>
      <c r="H329" s="60" t="str">
        <f t="shared" si="155"/>
        <v>----</v>
      </c>
      <c r="I329" s="59">
        <f t="shared" si="156"/>
        <v>1588</v>
      </c>
      <c r="J329" s="60" t="str">
        <f t="shared" si="157"/>
        <v>----</v>
      </c>
      <c r="K329" s="61">
        <f t="shared" si="158"/>
        <v>812</v>
      </c>
      <c r="L329" s="62">
        <f t="shared" si="159"/>
        <v>204.63917525773195</v>
      </c>
      <c r="M329" s="234"/>
      <c r="N329" s="234"/>
      <c r="O329" s="234"/>
    </row>
    <row r="330" spans="1:15" s="48" customFormat="1" outlineLevel="1" x14ac:dyDescent="0.2">
      <c r="A330" s="118" t="s">
        <v>534</v>
      </c>
      <c r="B330" s="57" t="s">
        <v>535</v>
      </c>
      <c r="C330" s="70">
        <f>C424</f>
        <v>0</v>
      </c>
      <c r="D330" s="70">
        <f t="shared" ref="D330:F330" si="180">D424</f>
        <v>0</v>
      </c>
      <c r="E330" s="70">
        <f t="shared" si="180"/>
        <v>0</v>
      </c>
      <c r="F330" s="70">
        <f t="shared" si="180"/>
        <v>0</v>
      </c>
      <c r="G330" s="59">
        <f t="shared" si="167"/>
        <v>0</v>
      </c>
      <c r="H330" s="60" t="str">
        <f t="shared" si="155"/>
        <v>----</v>
      </c>
      <c r="I330" s="59">
        <f t="shared" si="156"/>
        <v>0</v>
      </c>
      <c r="J330" s="60" t="str">
        <f t="shared" si="157"/>
        <v>----</v>
      </c>
      <c r="K330" s="61">
        <f t="shared" si="158"/>
        <v>0</v>
      </c>
      <c r="L330" s="62" t="str">
        <f t="shared" si="159"/>
        <v>----</v>
      </c>
      <c r="M330" s="234"/>
      <c r="N330" s="234"/>
      <c r="O330" s="234"/>
    </row>
    <row r="331" spans="1:15" s="48" customFormat="1" ht="16.5" outlineLevel="1" collapsed="1" thickBot="1" x14ac:dyDescent="0.25">
      <c r="A331" s="118" t="s">
        <v>536</v>
      </c>
      <c r="B331" s="57" t="s">
        <v>537</v>
      </c>
      <c r="C331" s="70">
        <f>C425+C427+C434+C435</f>
        <v>0</v>
      </c>
      <c r="D331" s="70">
        <f t="shared" ref="D331:F331" si="181">D425+D427+D434+D435</f>
        <v>0</v>
      </c>
      <c r="E331" s="70">
        <f t="shared" si="181"/>
        <v>0</v>
      </c>
      <c r="F331" s="70">
        <f t="shared" si="181"/>
        <v>0</v>
      </c>
      <c r="G331" s="59">
        <f t="shared" si="167"/>
        <v>0</v>
      </c>
      <c r="H331" s="60" t="str">
        <f t="shared" si="155"/>
        <v>----</v>
      </c>
      <c r="I331" s="59">
        <f t="shared" si="156"/>
        <v>0</v>
      </c>
      <c r="J331" s="60" t="str">
        <f t="shared" si="157"/>
        <v>----</v>
      </c>
      <c r="K331" s="61">
        <f t="shared" si="158"/>
        <v>0</v>
      </c>
      <c r="L331" s="62" t="str">
        <f t="shared" si="159"/>
        <v>----</v>
      </c>
      <c r="M331" s="234"/>
      <c r="N331" s="234"/>
      <c r="O331" s="234"/>
    </row>
    <row r="332" spans="1:15" s="48" customFormat="1" ht="16.5" thickBot="1" x14ac:dyDescent="0.25">
      <c r="A332" s="98" t="s">
        <v>538</v>
      </c>
      <c r="B332" s="99" t="s">
        <v>539</v>
      </c>
      <c r="C332" s="43">
        <f t="shared" ref="C332:F332" si="182">SUM(C333,C334,C335,C336,C337,C338)</f>
        <v>609587</v>
      </c>
      <c r="D332" s="43">
        <f t="shared" si="182"/>
        <v>532573.5675354175</v>
      </c>
      <c r="E332" s="43">
        <f t="shared" si="182"/>
        <v>532573.5675354175</v>
      </c>
      <c r="F332" s="43">
        <f t="shared" si="182"/>
        <v>532573</v>
      </c>
      <c r="G332" s="44">
        <f t="shared" si="167"/>
        <v>-0.56753541750367731</v>
      </c>
      <c r="H332" s="45">
        <f t="shared" ref="H332:H354" si="183">IF(D332=0,"----",F332/D332*100)</f>
        <v>99.999893435301317</v>
      </c>
      <c r="I332" s="44">
        <f t="shared" ref="I332:I354" si="184">F332-E332</f>
        <v>-0.56753541750367731</v>
      </c>
      <c r="J332" s="45">
        <f t="shared" ref="J332:J354" si="185">IF(E332=0,"----",F332/E332*100)</f>
        <v>99.999893435301317</v>
      </c>
      <c r="K332" s="46">
        <f t="shared" ref="K332:K354" si="186">F332-C332</f>
        <v>-77014</v>
      </c>
      <c r="L332" s="47">
        <f t="shared" ref="L332:L354" si="187">IF(C332=0,"----",F332/C332*100)</f>
        <v>87.366200394693465</v>
      </c>
      <c r="M332" s="229"/>
      <c r="N332" s="229"/>
      <c r="O332" s="229"/>
    </row>
    <row r="333" spans="1:15" s="48" customFormat="1" outlineLevel="1" x14ac:dyDescent="0.2">
      <c r="A333" s="118" t="s">
        <v>540</v>
      </c>
      <c r="B333" s="102" t="s">
        <v>541</v>
      </c>
      <c r="C333" s="70">
        <f>C470</f>
        <v>609587</v>
      </c>
      <c r="D333" s="70">
        <f t="shared" ref="D333:F333" si="188">D470</f>
        <v>532573.5675354175</v>
      </c>
      <c r="E333" s="70">
        <f t="shared" si="188"/>
        <v>532573.5675354175</v>
      </c>
      <c r="F333" s="70">
        <f t="shared" si="188"/>
        <v>532573</v>
      </c>
      <c r="G333" s="59">
        <f t="shared" si="167"/>
        <v>-0.56753541750367731</v>
      </c>
      <c r="H333" s="60">
        <f t="shared" si="183"/>
        <v>99.999893435301317</v>
      </c>
      <c r="I333" s="59">
        <f t="shared" si="184"/>
        <v>-0.56753541750367731</v>
      </c>
      <c r="J333" s="60">
        <f t="shared" si="185"/>
        <v>99.999893435301317</v>
      </c>
      <c r="K333" s="61">
        <f t="shared" si="186"/>
        <v>-77014</v>
      </c>
      <c r="L333" s="62">
        <f t="shared" si="187"/>
        <v>87.366200394693465</v>
      </c>
      <c r="M333" s="234"/>
      <c r="N333" s="234"/>
      <c r="O333" s="234"/>
    </row>
    <row r="334" spans="1:15" s="48" customFormat="1" outlineLevel="1" x14ac:dyDescent="0.2">
      <c r="A334" s="118" t="s">
        <v>542</v>
      </c>
      <c r="B334" s="57" t="s">
        <v>543</v>
      </c>
      <c r="C334" s="70"/>
      <c r="D334" s="70"/>
      <c r="E334" s="70"/>
      <c r="F334" s="70"/>
      <c r="G334" s="59">
        <f t="shared" ref="G334:G354" si="189">F334-D334</f>
        <v>0</v>
      </c>
      <c r="H334" s="60" t="str">
        <f t="shared" si="183"/>
        <v>----</v>
      </c>
      <c r="I334" s="59">
        <f t="shared" si="184"/>
        <v>0</v>
      </c>
      <c r="J334" s="60" t="str">
        <f t="shared" si="185"/>
        <v>----</v>
      </c>
      <c r="K334" s="61">
        <f t="shared" si="186"/>
        <v>0</v>
      </c>
      <c r="L334" s="62" t="str">
        <f t="shared" si="187"/>
        <v>----</v>
      </c>
      <c r="M334" s="234"/>
      <c r="N334" s="234"/>
      <c r="O334" s="234"/>
    </row>
    <row r="335" spans="1:15" s="48" customFormat="1" outlineLevel="1" x14ac:dyDescent="0.2">
      <c r="A335" s="118" t="s">
        <v>544</v>
      </c>
      <c r="B335" s="57" t="s">
        <v>545</v>
      </c>
      <c r="C335" s="70">
        <f>C476</f>
        <v>0</v>
      </c>
      <c r="D335" s="70">
        <f t="shared" ref="D335:F335" si="190">D476</f>
        <v>0</v>
      </c>
      <c r="E335" s="70">
        <f t="shared" si="190"/>
        <v>0</v>
      </c>
      <c r="F335" s="70">
        <f t="shared" si="190"/>
        <v>0</v>
      </c>
      <c r="G335" s="59">
        <f t="shared" si="189"/>
        <v>0</v>
      </c>
      <c r="H335" s="60" t="str">
        <f t="shared" si="183"/>
        <v>----</v>
      </c>
      <c r="I335" s="59">
        <f t="shared" si="184"/>
        <v>0</v>
      </c>
      <c r="J335" s="60" t="str">
        <f t="shared" si="185"/>
        <v>----</v>
      </c>
      <c r="K335" s="61">
        <f t="shared" si="186"/>
        <v>0</v>
      </c>
      <c r="L335" s="62" t="str">
        <f t="shared" si="187"/>
        <v>----</v>
      </c>
      <c r="M335" s="234"/>
      <c r="N335" s="234"/>
      <c r="O335" s="234"/>
    </row>
    <row r="336" spans="1:15" s="48" customFormat="1" outlineLevel="1" x14ac:dyDescent="0.2">
      <c r="A336" s="118" t="s">
        <v>546</v>
      </c>
      <c r="B336" s="57" t="s">
        <v>547</v>
      </c>
      <c r="C336" s="70">
        <f>C479</f>
        <v>0</v>
      </c>
      <c r="D336" s="70">
        <f t="shared" ref="D336:F336" si="191">D479</f>
        <v>0</v>
      </c>
      <c r="E336" s="70">
        <f t="shared" si="191"/>
        <v>0</v>
      </c>
      <c r="F336" s="70">
        <f t="shared" si="191"/>
        <v>0</v>
      </c>
      <c r="G336" s="59">
        <f t="shared" si="189"/>
        <v>0</v>
      </c>
      <c r="H336" s="60" t="str">
        <f t="shared" si="183"/>
        <v>----</v>
      </c>
      <c r="I336" s="59">
        <f t="shared" si="184"/>
        <v>0</v>
      </c>
      <c r="J336" s="60" t="str">
        <f t="shared" si="185"/>
        <v>----</v>
      </c>
      <c r="K336" s="61">
        <f t="shared" si="186"/>
        <v>0</v>
      </c>
      <c r="L336" s="62" t="str">
        <f t="shared" si="187"/>
        <v>----</v>
      </c>
      <c r="M336" s="234"/>
      <c r="N336" s="234"/>
      <c r="O336" s="234"/>
    </row>
    <row r="337" spans="1:15" s="48" customFormat="1" outlineLevel="1" collapsed="1" x14ac:dyDescent="0.2">
      <c r="A337" s="118" t="s">
        <v>548</v>
      </c>
      <c r="B337" s="57" t="s">
        <v>549</v>
      </c>
      <c r="C337" s="70">
        <f>C477</f>
        <v>0</v>
      </c>
      <c r="D337" s="70">
        <f t="shared" ref="D337:F337" si="192">D477</f>
        <v>0</v>
      </c>
      <c r="E337" s="70">
        <f t="shared" si="192"/>
        <v>0</v>
      </c>
      <c r="F337" s="70">
        <f t="shared" si="192"/>
        <v>0</v>
      </c>
      <c r="G337" s="59">
        <f t="shared" si="189"/>
        <v>0</v>
      </c>
      <c r="H337" s="60" t="str">
        <f t="shared" si="183"/>
        <v>----</v>
      </c>
      <c r="I337" s="59">
        <f t="shared" si="184"/>
        <v>0</v>
      </c>
      <c r="J337" s="60" t="str">
        <f t="shared" si="185"/>
        <v>----</v>
      </c>
      <c r="K337" s="61">
        <f t="shared" si="186"/>
        <v>0</v>
      </c>
      <c r="L337" s="62" t="str">
        <f t="shared" si="187"/>
        <v>----</v>
      </c>
      <c r="M337" s="234"/>
      <c r="N337" s="234"/>
      <c r="O337" s="234"/>
    </row>
    <row r="338" spans="1:15" s="48" customFormat="1" ht="16.5" outlineLevel="1" thickBot="1" x14ac:dyDescent="0.25">
      <c r="A338" s="118" t="s">
        <v>550</v>
      </c>
      <c r="B338" s="57" t="s">
        <v>551</v>
      </c>
      <c r="C338" s="70">
        <f>C486+C487</f>
        <v>0</v>
      </c>
      <c r="D338" s="70">
        <f t="shared" ref="D338:F338" si="193">D486+D487</f>
        <v>0</v>
      </c>
      <c r="E338" s="70">
        <f t="shared" si="193"/>
        <v>0</v>
      </c>
      <c r="F338" s="70">
        <f t="shared" si="193"/>
        <v>0</v>
      </c>
      <c r="G338" s="59">
        <f t="shared" si="189"/>
        <v>0</v>
      </c>
      <c r="H338" s="60" t="str">
        <f t="shared" si="183"/>
        <v>----</v>
      </c>
      <c r="I338" s="59">
        <f t="shared" si="184"/>
        <v>0</v>
      </c>
      <c r="J338" s="60" t="str">
        <f t="shared" si="185"/>
        <v>----</v>
      </c>
      <c r="K338" s="61">
        <f t="shared" si="186"/>
        <v>0</v>
      </c>
      <c r="L338" s="62" t="str">
        <f t="shared" si="187"/>
        <v>----</v>
      </c>
      <c r="M338" s="234"/>
      <c r="N338" s="234"/>
      <c r="O338" s="234"/>
    </row>
    <row r="339" spans="1:15" s="48" customFormat="1" ht="16.5" thickBot="1" x14ac:dyDescent="0.25">
      <c r="A339" s="98" t="s">
        <v>552</v>
      </c>
      <c r="B339" s="99" t="s">
        <v>553</v>
      </c>
      <c r="C339" s="43">
        <f t="shared" ref="C339:F339" si="194">SUM(C340,C341)</f>
        <v>559048</v>
      </c>
      <c r="D339" s="43">
        <f t="shared" si="194"/>
        <v>925</v>
      </c>
      <c r="E339" s="43">
        <f t="shared" si="194"/>
        <v>925</v>
      </c>
      <c r="F339" s="43">
        <f t="shared" si="194"/>
        <v>549253</v>
      </c>
      <c r="G339" s="44">
        <f t="shared" si="189"/>
        <v>548328</v>
      </c>
      <c r="H339" s="45">
        <f t="shared" si="183"/>
        <v>59378.702702702707</v>
      </c>
      <c r="I339" s="44">
        <f t="shared" si="184"/>
        <v>548328</v>
      </c>
      <c r="J339" s="45">
        <f t="shared" si="185"/>
        <v>59378.702702702707</v>
      </c>
      <c r="K339" s="46">
        <f t="shared" si="186"/>
        <v>-9795</v>
      </c>
      <c r="L339" s="47">
        <f t="shared" si="187"/>
        <v>98.247914311472357</v>
      </c>
      <c r="M339" s="229"/>
      <c r="N339" s="229"/>
      <c r="O339" s="229"/>
    </row>
    <row r="340" spans="1:15" s="48" customFormat="1" outlineLevel="1" x14ac:dyDescent="0.2">
      <c r="A340" s="83" t="s">
        <v>554</v>
      </c>
      <c r="B340" s="78" t="s">
        <v>555</v>
      </c>
      <c r="C340" s="88">
        <f>C455</f>
        <v>281626</v>
      </c>
      <c r="D340" s="88">
        <f t="shared" ref="D340:F340" si="195">D455</f>
        <v>0</v>
      </c>
      <c r="E340" s="88">
        <f t="shared" si="195"/>
        <v>0</v>
      </c>
      <c r="F340" s="88">
        <f t="shared" si="195"/>
        <v>531918</v>
      </c>
      <c r="G340" s="59">
        <f t="shared" si="189"/>
        <v>531918</v>
      </c>
      <c r="H340" s="60" t="str">
        <f t="shared" si="183"/>
        <v>----</v>
      </c>
      <c r="I340" s="59">
        <f t="shared" si="184"/>
        <v>531918</v>
      </c>
      <c r="J340" s="60" t="str">
        <f t="shared" si="185"/>
        <v>----</v>
      </c>
      <c r="K340" s="61">
        <f t="shared" si="186"/>
        <v>250292</v>
      </c>
      <c r="L340" s="62">
        <f t="shared" si="187"/>
        <v>188.8738965862527</v>
      </c>
      <c r="M340" s="237"/>
      <c r="N340" s="237"/>
      <c r="O340" s="237"/>
    </row>
    <row r="341" spans="1:15" s="48" customFormat="1" ht="16.5" outlineLevel="1" thickBot="1" x14ac:dyDescent="0.25">
      <c r="A341" s="119" t="s">
        <v>556</v>
      </c>
      <c r="B341" s="120" t="s">
        <v>557</v>
      </c>
      <c r="C341" s="121">
        <f>C436-C340</f>
        <v>277422</v>
      </c>
      <c r="D341" s="121">
        <f t="shared" ref="D341:F341" si="196">D436-D340</f>
        <v>925</v>
      </c>
      <c r="E341" s="121">
        <f t="shared" si="196"/>
        <v>925</v>
      </c>
      <c r="F341" s="121">
        <f t="shared" si="196"/>
        <v>17335</v>
      </c>
      <c r="G341" s="122">
        <f t="shared" si="189"/>
        <v>16410</v>
      </c>
      <c r="H341" s="123">
        <f t="shared" si="183"/>
        <v>1874.0540540540539</v>
      </c>
      <c r="I341" s="122">
        <f t="shared" si="184"/>
        <v>16410</v>
      </c>
      <c r="J341" s="123">
        <f t="shared" si="185"/>
        <v>1874.0540540540539</v>
      </c>
      <c r="K341" s="124">
        <f t="shared" si="186"/>
        <v>-260087</v>
      </c>
      <c r="L341" s="125">
        <f t="shared" si="187"/>
        <v>6.2486032109926395</v>
      </c>
      <c r="M341" s="283"/>
      <c r="N341" s="242"/>
      <c r="O341" s="242"/>
    </row>
    <row r="342" spans="1:15" s="48" customFormat="1" ht="16.5" thickBot="1" x14ac:dyDescent="0.25">
      <c r="A342" s="98" t="s">
        <v>558</v>
      </c>
      <c r="B342" s="99" t="s">
        <v>559</v>
      </c>
      <c r="C342" s="43">
        <f t="shared" ref="C342:F342" si="197">SUM(C343,C344,C345)</f>
        <v>1587936</v>
      </c>
      <c r="D342" s="43">
        <f t="shared" si="197"/>
        <v>609106.72958144732</v>
      </c>
      <c r="E342" s="43">
        <f t="shared" si="197"/>
        <v>609106.72958144732</v>
      </c>
      <c r="F342" s="43">
        <f t="shared" si="197"/>
        <v>1558605</v>
      </c>
      <c r="G342" s="44">
        <f t="shared" si="189"/>
        <v>949498.27041855268</v>
      </c>
      <c r="H342" s="45">
        <f t="shared" si="183"/>
        <v>255.88372682584023</v>
      </c>
      <c r="I342" s="44">
        <f t="shared" si="184"/>
        <v>949498.27041855268</v>
      </c>
      <c r="J342" s="45">
        <f t="shared" si="185"/>
        <v>255.88372682584023</v>
      </c>
      <c r="K342" s="46">
        <f t="shared" si="186"/>
        <v>-29331</v>
      </c>
      <c r="L342" s="47">
        <f t="shared" si="187"/>
        <v>98.152885254821356</v>
      </c>
      <c r="M342" s="229"/>
      <c r="N342" s="229"/>
      <c r="O342" s="229"/>
    </row>
    <row r="343" spans="1:15" s="48" customFormat="1" outlineLevel="1" x14ac:dyDescent="0.2">
      <c r="A343" s="126" t="s">
        <v>560</v>
      </c>
      <c r="B343" s="127" t="s">
        <v>555</v>
      </c>
      <c r="C343" s="128">
        <f>C507</f>
        <v>291300</v>
      </c>
      <c r="D343" s="128">
        <f t="shared" ref="D343:F343" si="198">D507</f>
        <v>0</v>
      </c>
      <c r="E343" s="128">
        <f t="shared" si="198"/>
        <v>0</v>
      </c>
      <c r="F343" s="128">
        <f t="shared" si="198"/>
        <v>387020</v>
      </c>
      <c r="G343" s="52">
        <f t="shared" si="189"/>
        <v>387020</v>
      </c>
      <c r="H343" s="53" t="str">
        <f t="shared" si="183"/>
        <v>----</v>
      </c>
      <c r="I343" s="52">
        <f t="shared" si="184"/>
        <v>387020</v>
      </c>
      <c r="J343" s="53" t="str">
        <f t="shared" si="185"/>
        <v>----</v>
      </c>
      <c r="K343" s="54">
        <f t="shared" si="186"/>
        <v>95720</v>
      </c>
      <c r="L343" s="55">
        <f t="shared" si="187"/>
        <v>132.85959491932715</v>
      </c>
      <c r="M343" s="243"/>
      <c r="N343" s="243"/>
      <c r="O343" s="243"/>
    </row>
    <row r="344" spans="1:15" s="48" customFormat="1" outlineLevel="1" collapsed="1" x14ac:dyDescent="0.2">
      <c r="A344" s="56" t="s">
        <v>561</v>
      </c>
      <c r="B344" s="57" t="s">
        <v>562</v>
      </c>
      <c r="C344" s="70">
        <f>C508</f>
        <v>1283064</v>
      </c>
      <c r="D344" s="70">
        <f t="shared" ref="D344:F344" si="199">D508</f>
        <v>609106.72958144732</v>
      </c>
      <c r="E344" s="70">
        <f t="shared" si="199"/>
        <v>609106.72958144732</v>
      </c>
      <c r="F344" s="70">
        <f t="shared" si="199"/>
        <v>1115216</v>
      </c>
      <c r="G344" s="59">
        <f t="shared" si="189"/>
        <v>506109.27041855268</v>
      </c>
      <c r="H344" s="60">
        <f t="shared" si="183"/>
        <v>183.09040859987377</v>
      </c>
      <c r="I344" s="59">
        <f t="shared" si="184"/>
        <v>506109.27041855268</v>
      </c>
      <c r="J344" s="60">
        <f t="shared" si="185"/>
        <v>183.09040859987377</v>
      </c>
      <c r="K344" s="61">
        <f t="shared" si="186"/>
        <v>-167848</v>
      </c>
      <c r="L344" s="62">
        <f t="shared" si="187"/>
        <v>86.918189583684054</v>
      </c>
      <c r="M344" s="253"/>
      <c r="N344" s="253"/>
      <c r="O344" s="234"/>
    </row>
    <row r="345" spans="1:15" s="48" customFormat="1" ht="16.5" outlineLevel="1" thickBot="1" x14ac:dyDescent="0.25">
      <c r="A345" s="129" t="s">
        <v>563</v>
      </c>
      <c r="B345" s="130" t="s">
        <v>564</v>
      </c>
      <c r="C345" s="121">
        <f>C488-C343-C344</f>
        <v>13572</v>
      </c>
      <c r="D345" s="121">
        <f t="shared" ref="D345:F345" si="200">D488-D343-D344</f>
        <v>0</v>
      </c>
      <c r="E345" s="121">
        <f t="shared" si="200"/>
        <v>0</v>
      </c>
      <c r="F345" s="121">
        <f t="shared" si="200"/>
        <v>56369</v>
      </c>
      <c r="G345" s="122">
        <f t="shared" si="189"/>
        <v>56369</v>
      </c>
      <c r="H345" s="123" t="str">
        <f t="shared" si="183"/>
        <v>----</v>
      </c>
      <c r="I345" s="122">
        <f t="shared" si="184"/>
        <v>56369</v>
      </c>
      <c r="J345" s="123" t="str">
        <f t="shared" si="185"/>
        <v>----</v>
      </c>
      <c r="K345" s="124">
        <f t="shared" si="186"/>
        <v>42797</v>
      </c>
      <c r="L345" s="125">
        <f t="shared" si="187"/>
        <v>415.33303860890067</v>
      </c>
      <c r="M345" s="242"/>
      <c r="N345" s="242"/>
      <c r="O345" s="242"/>
    </row>
    <row r="346" spans="1:15" s="48" customFormat="1" ht="16.5" thickBot="1" x14ac:dyDescent="0.25">
      <c r="A346" s="131" t="s">
        <v>565</v>
      </c>
      <c r="B346" s="132" t="s">
        <v>566</v>
      </c>
      <c r="C346" s="133">
        <f t="shared" ref="C346:F346" si="201">SUM(C326,C328,-C332,C339,-C342)</f>
        <v>48071559</v>
      </c>
      <c r="D346" s="133">
        <f t="shared" si="201"/>
        <v>48637437.913173549</v>
      </c>
      <c r="E346" s="133">
        <f t="shared" si="201"/>
        <v>49183655.139840566</v>
      </c>
      <c r="F346" s="133">
        <f t="shared" si="201"/>
        <v>46039823</v>
      </c>
      <c r="G346" s="134">
        <f t="shared" si="189"/>
        <v>-2597614.9131735489</v>
      </c>
      <c r="H346" s="135">
        <f t="shared" si="183"/>
        <v>94.659227490948936</v>
      </c>
      <c r="I346" s="134">
        <f t="shared" si="184"/>
        <v>-3143832.1398405656</v>
      </c>
      <c r="J346" s="135">
        <f t="shared" si="185"/>
        <v>93.607973765060933</v>
      </c>
      <c r="K346" s="136">
        <f t="shared" si="186"/>
        <v>-2031736</v>
      </c>
      <c r="L346" s="137">
        <f t="shared" si="187"/>
        <v>95.773517559519959</v>
      </c>
      <c r="M346" s="244"/>
      <c r="N346" s="244"/>
      <c r="O346" s="244"/>
    </row>
    <row r="347" spans="1:15" s="48" customFormat="1" ht="30.75" collapsed="1" thickBot="1" x14ac:dyDescent="0.25">
      <c r="A347" s="131" t="s">
        <v>567</v>
      </c>
      <c r="B347" s="132" t="s">
        <v>568</v>
      </c>
      <c r="C347" s="138"/>
      <c r="D347" s="138"/>
      <c r="E347" s="138"/>
      <c r="F347" s="138"/>
      <c r="G347" s="134">
        <f t="shared" si="189"/>
        <v>0</v>
      </c>
      <c r="H347" s="135" t="str">
        <f t="shared" si="183"/>
        <v>----</v>
      </c>
      <c r="I347" s="134">
        <f t="shared" si="184"/>
        <v>0</v>
      </c>
      <c r="J347" s="135" t="str">
        <f t="shared" si="185"/>
        <v>----</v>
      </c>
      <c r="K347" s="136">
        <f t="shared" si="186"/>
        <v>0</v>
      </c>
      <c r="L347" s="137" t="str">
        <f t="shared" si="187"/>
        <v>----</v>
      </c>
      <c r="M347" s="245"/>
      <c r="N347" s="245"/>
      <c r="O347" s="245"/>
    </row>
    <row r="348" spans="1:15" s="48" customFormat="1" ht="16.5" thickBot="1" x14ac:dyDescent="0.25">
      <c r="A348" s="131" t="s">
        <v>569</v>
      </c>
      <c r="B348" s="139" t="s">
        <v>570</v>
      </c>
      <c r="C348" s="138"/>
      <c r="D348" s="138"/>
      <c r="E348" s="138"/>
      <c r="F348" s="138"/>
      <c r="G348" s="134">
        <f t="shared" si="189"/>
        <v>0</v>
      </c>
      <c r="H348" s="135" t="str">
        <f t="shared" si="183"/>
        <v>----</v>
      </c>
      <c r="I348" s="134">
        <f t="shared" si="184"/>
        <v>0</v>
      </c>
      <c r="J348" s="135" t="str">
        <f t="shared" si="185"/>
        <v>----</v>
      </c>
      <c r="K348" s="136">
        <f t="shared" si="186"/>
        <v>0</v>
      </c>
      <c r="L348" s="137" t="str">
        <f t="shared" si="187"/>
        <v>----</v>
      </c>
      <c r="M348" s="245"/>
      <c r="N348" s="245"/>
      <c r="O348" s="245"/>
    </row>
    <row r="349" spans="1:15" s="48" customFormat="1" ht="16.5" thickBot="1" x14ac:dyDescent="0.25">
      <c r="A349" s="98" t="s">
        <v>571</v>
      </c>
      <c r="B349" s="41" t="s">
        <v>572</v>
      </c>
      <c r="C349" s="140">
        <v>116</v>
      </c>
      <c r="D349" s="140"/>
      <c r="E349" s="140"/>
      <c r="F349" s="140">
        <v>238</v>
      </c>
      <c r="G349" s="44">
        <f t="shared" si="189"/>
        <v>238</v>
      </c>
      <c r="H349" s="45" t="str">
        <f t="shared" si="183"/>
        <v>----</v>
      </c>
      <c r="I349" s="44">
        <f t="shared" si="184"/>
        <v>238</v>
      </c>
      <c r="J349" s="45" t="str">
        <f t="shared" si="185"/>
        <v>----</v>
      </c>
      <c r="K349" s="46">
        <f t="shared" si="186"/>
        <v>122</v>
      </c>
      <c r="L349" s="47">
        <f t="shared" si="187"/>
        <v>205.17241379310346</v>
      </c>
      <c r="M349" s="246"/>
      <c r="N349" s="246"/>
      <c r="O349" s="246"/>
    </row>
    <row r="350" spans="1:15" s="48" customFormat="1" ht="16.5" thickBot="1" x14ac:dyDescent="0.25">
      <c r="A350" s="141" t="s">
        <v>573</v>
      </c>
      <c r="B350" s="142" t="s">
        <v>574</v>
      </c>
      <c r="C350" s="143"/>
      <c r="D350" s="143"/>
      <c r="E350" s="143"/>
      <c r="F350" s="143"/>
      <c r="G350" s="144">
        <f t="shared" si="189"/>
        <v>0</v>
      </c>
      <c r="H350" s="145" t="str">
        <f t="shared" si="183"/>
        <v>----</v>
      </c>
      <c r="I350" s="144">
        <f t="shared" si="184"/>
        <v>0</v>
      </c>
      <c r="J350" s="145" t="str">
        <f t="shared" si="185"/>
        <v>----</v>
      </c>
      <c r="K350" s="146">
        <f t="shared" si="186"/>
        <v>0</v>
      </c>
      <c r="L350" s="147" t="str">
        <f t="shared" si="187"/>
        <v>----</v>
      </c>
      <c r="M350" s="247"/>
      <c r="N350" s="247"/>
      <c r="O350" s="247"/>
    </row>
    <row r="351" spans="1:15" s="48" customFormat="1" ht="16.5" collapsed="1" thickBot="1" x14ac:dyDescent="0.25">
      <c r="A351" s="141" t="s">
        <v>575</v>
      </c>
      <c r="B351" s="142" t="s">
        <v>576</v>
      </c>
      <c r="C351" s="148">
        <f t="shared" ref="C351" si="202">SUM(C346,C347,C348,-C349,)</f>
        <v>48071443</v>
      </c>
      <c r="D351" s="148">
        <f t="shared" ref="D351:F351" si="203">SUM(D346,D347,D348,-D349,)</f>
        <v>48637437.913173549</v>
      </c>
      <c r="E351" s="148">
        <f t="shared" si="203"/>
        <v>49183655.139840566</v>
      </c>
      <c r="F351" s="148">
        <f t="shared" si="203"/>
        <v>46039585</v>
      </c>
      <c r="G351" s="144">
        <f t="shared" si="189"/>
        <v>-2597852.9131735489</v>
      </c>
      <c r="H351" s="145">
        <f t="shared" si="183"/>
        <v>94.658738155962951</v>
      </c>
      <c r="I351" s="144">
        <f t="shared" si="184"/>
        <v>-3144070.1398405656</v>
      </c>
      <c r="J351" s="145">
        <f t="shared" si="185"/>
        <v>93.607489864465649</v>
      </c>
      <c r="K351" s="146">
        <f t="shared" si="186"/>
        <v>-2031858</v>
      </c>
      <c r="L351" s="147">
        <f t="shared" si="187"/>
        <v>95.773253571772329</v>
      </c>
      <c r="M351" s="248"/>
      <c r="N351" s="248"/>
      <c r="O351" s="248"/>
    </row>
    <row r="352" spans="1:15" s="48" customFormat="1" ht="16.5" thickBot="1" x14ac:dyDescent="0.25">
      <c r="A352" s="149"/>
      <c r="B352" s="150" t="s">
        <v>434</v>
      </c>
      <c r="C352" s="151">
        <f t="shared" ref="C352" si="204">IF(C12&gt;0,C351*100/C12,0)</f>
        <v>65.314086994149122</v>
      </c>
      <c r="D352" s="151">
        <f t="shared" ref="D352:F352" si="205">IF(D12&gt;0,D351*100/D12,0)</f>
        <v>63.089092692548142</v>
      </c>
      <c r="E352" s="151">
        <f t="shared" si="205"/>
        <v>63.797607588110274</v>
      </c>
      <c r="F352" s="151">
        <f t="shared" si="205"/>
        <v>65.673040113879566</v>
      </c>
      <c r="G352" s="152">
        <f t="shared" si="189"/>
        <v>2.5839474213314233</v>
      </c>
      <c r="H352" s="153">
        <f t="shared" si="183"/>
        <v>104.09571181174498</v>
      </c>
      <c r="I352" s="152">
        <f t="shared" si="184"/>
        <v>1.8754325257692912</v>
      </c>
      <c r="J352" s="153">
        <f t="shared" si="185"/>
        <v>102.93965964660845</v>
      </c>
      <c r="K352" s="154">
        <f t="shared" si="186"/>
        <v>0.35895311973044386</v>
      </c>
      <c r="L352" s="155">
        <f t="shared" si="187"/>
        <v>100.54957993941275</v>
      </c>
      <c r="M352" s="249"/>
      <c r="N352" s="249"/>
      <c r="O352" s="249"/>
    </row>
    <row r="353" spans="1:15" ht="30.75" thickBot="1" x14ac:dyDescent="0.25">
      <c r="A353" s="98" t="s">
        <v>577</v>
      </c>
      <c r="B353" s="41" t="s">
        <v>578</v>
      </c>
      <c r="C353" s="43">
        <f t="shared" ref="C353" si="206">SUM(C326,C312,C254)-C344</f>
        <v>49099835</v>
      </c>
      <c r="D353" s="43">
        <f t="shared" ref="D353:F353" si="207">SUM(D326,D312,D254)-D344</f>
        <v>50832233.469734184</v>
      </c>
      <c r="E353" s="43">
        <f t="shared" si="207"/>
        <v>51378450.696401201</v>
      </c>
      <c r="F353" s="43">
        <f t="shared" si="207"/>
        <v>47080823</v>
      </c>
      <c r="G353" s="44">
        <f t="shared" si="189"/>
        <v>-3751410.4697341844</v>
      </c>
      <c r="H353" s="45">
        <f t="shared" si="183"/>
        <v>92.620016446910995</v>
      </c>
      <c r="I353" s="44">
        <f t="shared" si="184"/>
        <v>-4297627.6964012012</v>
      </c>
      <c r="J353" s="45">
        <f t="shared" si="185"/>
        <v>91.635349766001752</v>
      </c>
      <c r="K353" s="46">
        <f t="shared" si="186"/>
        <v>-2019012</v>
      </c>
      <c r="L353" s="47">
        <f t="shared" si="187"/>
        <v>95.887945448289173</v>
      </c>
      <c r="M353" s="229"/>
      <c r="N353" s="229"/>
      <c r="O353" s="229"/>
    </row>
    <row r="354" spans="1:15" ht="16.5" thickBot="1" x14ac:dyDescent="0.25">
      <c r="A354" s="156"/>
      <c r="B354" s="157" t="s">
        <v>579</v>
      </c>
      <c r="C354" s="158">
        <f t="shared" ref="C354" si="208">IF(C12&gt;0,C353/C12*100,0)</f>
        <v>66.711350740779054</v>
      </c>
      <c r="D354" s="158">
        <f t="shared" ref="D354:F354" si="209">IF(D12&gt;0,D353/D12*100,0)</f>
        <v>65.936028432794899</v>
      </c>
      <c r="E354" s="158">
        <f t="shared" si="209"/>
        <v>66.644543328357031</v>
      </c>
      <c r="F354" s="158">
        <f t="shared" si="209"/>
        <v>67.158311211394789</v>
      </c>
      <c r="G354" s="159">
        <f t="shared" si="189"/>
        <v>1.2222827785998902</v>
      </c>
      <c r="H354" s="145">
        <f t="shared" si="183"/>
        <v>101.85374037176913</v>
      </c>
      <c r="I354" s="159">
        <f t="shared" si="184"/>
        <v>0.51376788303775811</v>
      </c>
      <c r="J354" s="145">
        <f t="shared" si="185"/>
        <v>100.77090765031794</v>
      </c>
      <c r="K354" s="146">
        <f t="shared" si="186"/>
        <v>0.44696047061573552</v>
      </c>
      <c r="L354" s="147">
        <f t="shared" si="187"/>
        <v>100.66999163658446</v>
      </c>
      <c r="M354" s="250"/>
      <c r="N354" s="250"/>
      <c r="O354" s="250"/>
    </row>
    <row r="355" spans="1:15" x14ac:dyDescent="0.2">
      <c r="A355" s="160"/>
      <c r="B355" s="161" t="s">
        <v>580</v>
      </c>
      <c r="C355" s="162"/>
      <c r="D355" s="162"/>
      <c r="E355" s="162"/>
      <c r="F355" s="162"/>
      <c r="G355" s="163"/>
      <c r="H355" s="163"/>
      <c r="I355" s="163"/>
      <c r="J355" s="163"/>
      <c r="K355" s="163"/>
      <c r="L355" s="163"/>
      <c r="M355" s="251"/>
      <c r="N355" s="251"/>
      <c r="O355" s="251"/>
    </row>
    <row r="356" spans="1:15" x14ac:dyDescent="0.2">
      <c r="A356" s="160"/>
      <c r="B356" s="161"/>
      <c r="C356" s="311">
        <f>C351/C12</f>
        <v>0.65314086994149123</v>
      </c>
      <c r="D356" s="311">
        <f>D351/D12</f>
        <v>0.63089092692548132</v>
      </c>
      <c r="E356" s="311">
        <f>E351/E12</f>
        <v>0.63797607588110272</v>
      </c>
      <c r="F356" s="311">
        <f>F351/F12</f>
        <v>0.65673040113879566</v>
      </c>
      <c r="G356" s="163"/>
      <c r="H356" s="163"/>
      <c r="I356" s="163"/>
      <c r="J356" s="163"/>
      <c r="K356" s="163"/>
      <c r="L356" s="163"/>
      <c r="M356" s="251"/>
      <c r="N356" s="251"/>
      <c r="O356" s="251"/>
    </row>
    <row r="357" spans="1:15" x14ac:dyDescent="0.2">
      <c r="A357" s="160"/>
      <c r="B357" s="161"/>
      <c r="C357" s="162"/>
      <c r="D357" s="162"/>
      <c r="E357" s="162"/>
      <c r="F357" s="162"/>
      <c r="G357" s="163"/>
      <c r="H357" s="163"/>
      <c r="I357" s="163"/>
      <c r="J357" s="163"/>
      <c r="K357" s="163"/>
      <c r="L357" s="163"/>
      <c r="M357" s="251"/>
      <c r="N357" s="251"/>
      <c r="O357" s="251"/>
    </row>
    <row r="358" spans="1:15" ht="16.5" thickBot="1" x14ac:dyDescent="0.25">
      <c r="A358" s="160"/>
      <c r="B358" s="161"/>
      <c r="C358" s="162"/>
      <c r="D358" s="162"/>
      <c r="E358" s="162"/>
      <c r="F358" s="162"/>
      <c r="G358" s="163"/>
      <c r="H358" s="163"/>
      <c r="I358" s="163"/>
      <c r="J358" s="163"/>
      <c r="K358" s="163"/>
      <c r="L358" s="163"/>
      <c r="M358" s="251"/>
      <c r="N358" s="251"/>
      <c r="O358" s="251"/>
    </row>
    <row r="359" spans="1:15" ht="16.5" thickBot="1" x14ac:dyDescent="0.25">
      <c r="A359" s="164" t="s">
        <v>430</v>
      </c>
      <c r="B359" s="165" t="s">
        <v>431</v>
      </c>
      <c r="C359" s="42">
        <f t="shared" ref="C359:F359" si="210">SUM(C360,C361,C362,C363,C364,C365)</f>
        <v>1366067</v>
      </c>
      <c r="D359" s="42">
        <f t="shared" si="210"/>
        <v>1222699.7650625</v>
      </c>
      <c r="E359" s="42">
        <f t="shared" si="210"/>
        <v>891395.95506249997</v>
      </c>
      <c r="F359" s="42">
        <f t="shared" si="210"/>
        <v>424147</v>
      </c>
      <c r="G359" s="44">
        <f t="shared" ref="G359:G365" si="211">F359-D359</f>
        <v>-798552.76506250002</v>
      </c>
      <c r="H359" s="45">
        <f t="shared" ref="H359:H365" si="212">IF(D359=0,"----",F359/D359*100)</f>
        <v>34.689382636653988</v>
      </c>
      <c r="I359" s="44">
        <f t="shared" ref="I359:I365" si="213">F359-E359</f>
        <v>-467248.95506249997</v>
      </c>
      <c r="J359" s="45">
        <f t="shared" ref="J359:J365" si="214">IF(E359=0,"----",F359/E359*100)</f>
        <v>47.582333932652979</v>
      </c>
      <c r="K359" s="46">
        <f t="shared" ref="K359:K365" si="215">F359-C359</f>
        <v>-941920</v>
      </c>
      <c r="L359" s="47">
        <f t="shared" ref="L359:L365" si="216">IF(C359=0,"----",F359/C359*100)</f>
        <v>31.048769935881619</v>
      </c>
      <c r="M359" s="252"/>
      <c r="N359" s="252"/>
      <c r="O359" s="252"/>
    </row>
    <row r="360" spans="1:15" outlineLevel="1" x14ac:dyDescent="0.2">
      <c r="A360" s="166" t="s">
        <v>581</v>
      </c>
      <c r="B360" s="108" t="s">
        <v>582</v>
      </c>
      <c r="C360" s="69"/>
      <c r="D360" s="69"/>
      <c r="E360" s="69"/>
      <c r="F360" s="70"/>
      <c r="G360" s="59">
        <f t="shared" si="211"/>
        <v>0</v>
      </c>
      <c r="H360" s="60" t="str">
        <f t="shared" si="212"/>
        <v>----</v>
      </c>
      <c r="I360" s="59">
        <f t="shared" si="213"/>
        <v>0</v>
      </c>
      <c r="J360" s="60" t="str">
        <f t="shared" si="214"/>
        <v>----</v>
      </c>
      <c r="K360" s="61">
        <f t="shared" si="215"/>
        <v>0</v>
      </c>
      <c r="L360" s="62" t="str">
        <f t="shared" si="216"/>
        <v>----</v>
      </c>
      <c r="M360" s="253"/>
      <c r="N360" s="253"/>
      <c r="O360" s="253"/>
    </row>
    <row r="361" spans="1:15" ht="42.75" outlineLevel="1" x14ac:dyDescent="0.2">
      <c r="A361" s="166" t="s">
        <v>583</v>
      </c>
      <c r="B361" s="108" t="s">
        <v>584</v>
      </c>
      <c r="C361" s="69">
        <v>1978</v>
      </c>
      <c r="D361" s="69">
        <v>5000</v>
      </c>
      <c r="E361" s="69">
        <v>5000</v>
      </c>
      <c r="F361" s="70">
        <v>807</v>
      </c>
      <c r="G361" s="59">
        <f t="shared" si="211"/>
        <v>-4193</v>
      </c>
      <c r="H361" s="60">
        <f t="shared" si="212"/>
        <v>16.14</v>
      </c>
      <c r="I361" s="59">
        <f t="shared" si="213"/>
        <v>-4193</v>
      </c>
      <c r="J361" s="60">
        <f t="shared" si="214"/>
        <v>16.14</v>
      </c>
      <c r="K361" s="61">
        <f t="shared" si="215"/>
        <v>-1171</v>
      </c>
      <c r="L361" s="62">
        <f t="shared" si="216"/>
        <v>40.79878665318504</v>
      </c>
      <c r="M361" s="253"/>
      <c r="N361" s="253"/>
      <c r="O361" s="253"/>
    </row>
    <row r="362" spans="1:15" outlineLevel="1" x14ac:dyDescent="0.2">
      <c r="A362" s="166" t="s">
        <v>585</v>
      </c>
      <c r="B362" s="108" t="s">
        <v>586</v>
      </c>
      <c r="C362" s="69"/>
      <c r="D362" s="69"/>
      <c r="E362" s="69"/>
      <c r="F362" s="70">
        <v>0</v>
      </c>
      <c r="G362" s="59">
        <f t="shared" si="211"/>
        <v>0</v>
      </c>
      <c r="H362" s="60" t="str">
        <f t="shared" si="212"/>
        <v>----</v>
      </c>
      <c r="I362" s="59">
        <f t="shared" si="213"/>
        <v>0</v>
      </c>
      <c r="J362" s="60" t="str">
        <f t="shared" si="214"/>
        <v>----</v>
      </c>
      <c r="K362" s="61">
        <f t="shared" si="215"/>
        <v>0</v>
      </c>
      <c r="L362" s="62" t="str">
        <f t="shared" si="216"/>
        <v>----</v>
      </c>
      <c r="M362" s="253"/>
      <c r="N362" s="253"/>
      <c r="O362" s="253"/>
    </row>
    <row r="363" spans="1:15" ht="28.5" outlineLevel="1" x14ac:dyDescent="0.2">
      <c r="A363" s="166" t="s">
        <v>587</v>
      </c>
      <c r="B363" s="108" t="s">
        <v>588</v>
      </c>
      <c r="C363" s="69"/>
      <c r="D363" s="69"/>
      <c r="E363" s="69"/>
      <c r="F363" s="70">
        <v>0</v>
      </c>
      <c r="G363" s="59">
        <f t="shared" si="211"/>
        <v>0</v>
      </c>
      <c r="H363" s="60" t="str">
        <f t="shared" si="212"/>
        <v>----</v>
      </c>
      <c r="I363" s="59">
        <f t="shared" si="213"/>
        <v>0</v>
      </c>
      <c r="J363" s="60" t="str">
        <f t="shared" si="214"/>
        <v>----</v>
      </c>
      <c r="K363" s="61">
        <f t="shared" si="215"/>
        <v>0</v>
      </c>
      <c r="L363" s="62" t="str">
        <f t="shared" si="216"/>
        <v>----</v>
      </c>
      <c r="M363" s="253"/>
      <c r="N363" s="253"/>
      <c r="O363" s="253"/>
    </row>
    <row r="364" spans="1:15" outlineLevel="1" x14ac:dyDescent="0.2">
      <c r="A364" s="166" t="s">
        <v>589</v>
      </c>
      <c r="B364" s="108" t="s">
        <v>590</v>
      </c>
      <c r="C364" s="69"/>
      <c r="D364" s="69"/>
      <c r="E364" s="69"/>
      <c r="F364" s="70">
        <v>0</v>
      </c>
      <c r="G364" s="59">
        <f t="shared" si="211"/>
        <v>0</v>
      </c>
      <c r="H364" s="60" t="str">
        <f t="shared" si="212"/>
        <v>----</v>
      </c>
      <c r="I364" s="59">
        <f t="shared" si="213"/>
        <v>0</v>
      </c>
      <c r="J364" s="60" t="str">
        <f t="shared" si="214"/>
        <v>----</v>
      </c>
      <c r="K364" s="61">
        <f t="shared" si="215"/>
        <v>0</v>
      </c>
      <c r="L364" s="62" t="str">
        <f t="shared" si="216"/>
        <v>----</v>
      </c>
      <c r="M364" s="253"/>
      <c r="N364" s="253"/>
      <c r="O364" s="253"/>
    </row>
    <row r="365" spans="1:15" outlineLevel="1" x14ac:dyDescent="0.2">
      <c r="A365" s="166" t="s">
        <v>591</v>
      </c>
      <c r="B365" s="108" t="s">
        <v>592</v>
      </c>
      <c r="C365" s="69">
        <v>1364089</v>
      </c>
      <c r="D365" s="69">
        <v>1217699.7650625</v>
      </c>
      <c r="E365" s="69">
        <v>886395.95506249997</v>
      </c>
      <c r="F365" s="70">
        <v>423340</v>
      </c>
      <c r="G365" s="59">
        <f t="shared" si="211"/>
        <v>-794359.76506250002</v>
      </c>
      <c r="H365" s="60">
        <f t="shared" si="212"/>
        <v>34.765548302316667</v>
      </c>
      <c r="I365" s="59">
        <f t="shared" si="213"/>
        <v>-463055.95506249997</v>
      </c>
      <c r="J365" s="60">
        <f t="shared" si="214"/>
        <v>47.759694477638973</v>
      </c>
      <c r="K365" s="61">
        <f t="shared" si="215"/>
        <v>-940749</v>
      </c>
      <c r="L365" s="62">
        <f t="shared" si="216"/>
        <v>31.034631904516495</v>
      </c>
      <c r="M365" s="253"/>
      <c r="N365" s="253"/>
      <c r="O365" s="289"/>
    </row>
    <row r="366" spans="1:15" x14ac:dyDescent="0.2">
      <c r="A366" s="167"/>
      <c r="B366" s="168"/>
      <c r="C366" s="168"/>
      <c r="D366" s="168"/>
      <c r="E366" s="168"/>
      <c r="F366" s="168"/>
      <c r="G366" s="168"/>
      <c r="H366" s="168"/>
      <c r="I366" s="168"/>
      <c r="J366" s="168"/>
      <c r="K366" s="168"/>
      <c r="L366" s="168"/>
      <c r="M366" s="254"/>
      <c r="N366" s="254"/>
      <c r="O366" s="254"/>
    </row>
    <row r="367" spans="1:15" x14ac:dyDescent="0.2">
      <c r="A367" s="167"/>
      <c r="B367" s="168"/>
      <c r="C367" s="168"/>
      <c r="D367" s="168"/>
      <c r="E367" s="168"/>
      <c r="F367" s="168"/>
      <c r="G367" s="168"/>
      <c r="H367" s="168"/>
      <c r="I367" s="168"/>
      <c r="J367" s="168"/>
      <c r="K367" s="168"/>
      <c r="L367" s="168"/>
      <c r="M367" s="254"/>
      <c r="N367" s="254"/>
      <c r="O367" s="254"/>
    </row>
    <row r="368" spans="1:15" ht="16.5" thickBot="1" x14ac:dyDescent="0.25">
      <c r="A368" s="167"/>
      <c r="B368" s="168"/>
      <c r="C368" s="168"/>
      <c r="D368" s="168"/>
      <c r="E368" s="168"/>
      <c r="F368" s="168"/>
      <c r="G368" s="168"/>
      <c r="H368" s="168"/>
      <c r="I368" s="168"/>
      <c r="J368" s="168"/>
      <c r="K368" s="168"/>
      <c r="L368" s="168"/>
      <c r="M368" s="254"/>
      <c r="N368" s="254"/>
      <c r="O368" s="254"/>
    </row>
    <row r="369" spans="1:15" ht="16.5" thickBot="1" x14ac:dyDescent="0.25">
      <c r="A369" s="164" t="s">
        <v>517</v>
      </c>
      <c r="B369" s="165" t="s">
        <v>518</v>
      </c>
      <c r="C369" s="42">
        <f t="shared" ref="C369:E369" si="217">SUM(C370:C371,C385,C394:C413)</f>
        <v>344738</v>
      </c>
      <c r="D369" s="42">
        <f>SUM(D370:D371,D385,D394:D413)</f>
        <v>191238.8</v>
      </c>
      <c r="E369" s="42">
        <f t="shared" si="217"/>
        <v>172514.8</v>
      </c>
      <c r="F369" s="43">
        <f t="shared" ref="F369" si="218">SUM(F370:F371,F385,F394:F413)</f>
        <v>87578</v>
      </c>
      <c r="G369" s="44">
        <f t="shared" ref="G369:G413" si="219">F369-D369</f>
        <v>-103660.79999999999</v>
      </c>
      <c r="H369" s="45">
        <f t="shared" ref="H369:H413" si="220">IF(D369=0,"----",F369/D369*100)</f>
        <v>45.795100157499427</v>
      </c>
      <c r="I369" s="44">
        <f t="shared" ref="I369:I413" si="221">F369-E369</f>
        <v>-84936.799999999988</v>
      </c>
      <c r="J369" s="45">
        <f t="shared" ref="J369:J413" si="222">IF(E369=0,"----",F369/E369*100)</f>
        <v>50.765499539749634</v>
      </c>
      <c r="K369" s="46">
        <f t="shared" ref="K369:K413" si="223">F369-C369</f>
        <v>-257160</v>
      </c>
      <c r="L369" s="47">
        <f t="shared" ref="L369:L413" si="224">IF(C369=0,"----",F369/C369*100)</f>
        <v>25.404220016360252</v>
      </c>
      <c r="M369" s="252"/>
      <c r="N369" s="252"/>
      <c r="O369" s="252"/>
    </row>
    <row r="370" spans="1:15" outlineLevel="1" x14ac:dyDescent="0.2">
      <c r="A370" s="166">
        <v>1</v>
      </c>
      <c r="B370" s="108" t="s">
        <v>593</v>
      </c>
      <c r="C370" s="69"/>
      <c r="D370" s="69"/>
      <c r="E370" s="69"/>
      <c r="F370" s="70"/>
      <c r="G370" s="59">
        <f t="shared" si="219"/>
        <v>0</v>
      </c>
      <c r="H370" s="60" t="str">
        <f t="shared" si="220"/>
        <v>----</v>
      </c>
      <c r="I370" s="59">
        <f t="shared" si="221"/>
        <v>0</v>
      </c>
      <c r="J370" s="60" t="str">
        <f t="shared" si="222"/>
        <v>----</v>
      </c>
      <c r="K370" s="61">
        <f t="shared" si="223"/>
        <v>0</v>
      </c>
      <c r="L370" s="62" t="str">
        <f t="shared" si="224"/>
        <v>----</v>
      </c>
      <c r="M370" s="253"/>
      <c r="N370" s="253"/>
      <c r="O370" s="253"/>
    </row>
    <row r="371" spans="1:15" outlineLevel="1" x14ac:dyDescent="0.2">
      <c r="A371" s="166" t="s">
        <v>594</v>
      </c>
      <c r="B371" s="108" t="s">
        <v>595</v>
      </c>
      <c r="C371" s="69">
        <f>SUM(C372:C384)</f>
        <v>0</v>
      </c>
      <c r="D371" s="69">
        <f t="shared" ref="D371:F371" si="225">SUM(D372:D384)</f>
        <v>0</v>
      </c>
      <c r="E371" s="69">
        <f t="shared" si="225"/>
        <v>0</v>
      </c>
      <c r="F371" s="69">
        <f t="shared" si="225"/>
        <v>0</v>
      </c>
      <c r="G371" s="59">
        <f t="shared" si="219"/>
        <v>0</v>
      </c>
      <c r="H371" s="60" t="str">
        <f t="shared" si="220"/>
        <v>----</v>
      </c>
      <c r="I371" s="59">
        <f t="shared" si="221"/>
        <v>0</v>
      </c>
      <c r="J371" s="60" t="str">
        <f t="shared" si="222"/>
        <v>----</v>
      </c>
      <c r="K371" s="61">
        <f t="shared" si="223"/>
        <v>0</v>
      </c>
      <c r="L371" s="62" t="str">
        <f t="shared" si="224"/>
        <v>----</v>
      </c>
      <c r="M371" s="253"/>
      <c r="N371" s="253"/>
      <c r="O371" s="253"/>
    </row>
    <row r="372" spans="1:15" outlineLevel="1" x14ac:dyDescent="0.2">
      <c r="A372" s="166" t="s">
        <v>256</v>
      </c>
      <c r="B372" s="169" t="s">
        <v>596</v>
      </c>
      <c r="C372" s="69"/>
      <c r="D372" s="69"/>
      <c r="E372" s="69"/>
      <c r="F372" s="70"/>
      <c r="G372" s="59">
        <f t="shared" si="219"/>
        <v>0</v>
      </c>
      <c r="H372" s="60" t="str">
        <f t="shared" si="220"/>
        <v>----</v>
      </c>
      <c r="I372" s="59">
        <f t="shared" si="221"/>
        <v>0</v>
      </c>
      <c r="J372" s="60" t="str">
        <f t="shared" si="222"/>
        <v>----</v>
      </c>
      <c r="K372" s="61">
        <f t="shared" si="223"/>
        <v>0</v>
      </c>
      <c r="L372" s="62" t="str">
        <f t="shared" si="224"/>
        <v>----</v>
      </c>
      <c r="M372" s="253"/>
      <c r="N372" s="253"/>
      <c r="O372" s="253"/>
    </row>
    <row r="373" spans="1:15" outlineLevel="1" x14ac:dyDescent="0.2">
      <c r="A373" s="166" t="s">
        <v>597</v>
      </c>
      <c r="B373" s="169" t="s">
        <v>598</v>
      </c>
      <c r="C373" s="69"/>
      <c r="D373" s="69"/>
      <c r="E373" s="69"/>
      <c r="F373" s="70"/>
      <c r="G373" s="59">
        <f t="shared" si="219"/>
        <v>0</v>
      </c>
      <c r="H373" s="60" t="str">
        <f t="shared" si="220"/>
        <v>----</v>
      </c>
      <c r="I373" s="59">
        <f t="shared" si="221"/>
        <v>0</v>
      </c>
      <c r="J373" s="60" t="str">
        <f t="shared" si="222"/>
        <v>----</v>
      </c>
      <c r="K373" s="61">
        <f t="shared" si="223"/>
        <v>0</v>
      </c>
      <c r="L373" s="62" t="str">
        <f t="shared" si="224"/>
        <v>----</v>
      </c>
      <c r="M373" s="253"/>
      <c r="N373" s="253"/>
      <c r="O373" s="253"/>
    </row>
    <row r="374" spans="1:15" ht="28.5" outlineLevel="1" x14ac:dyDescent="0.2">
      <c r="A374" s="166" t="s">
        <v>299</v>
      </c>
      <c r="B374" s="169" t="s">
        <v>599</v>
      </c>
      <c r="C374" s="69"/>
      <c r="D374" s="69"/>
      <c r="E374" s="69"/>
      <c r="F374" s="70"/>
      <c r="G374" s="59">
        <f t="shared" si="219"/>
        <v>0</v>
      </c>
      <c r="H374" s="60" t="str">
        <f t="shared" si="220"/>
        <v>----</v>
      </c>
      <c r="I374" s="59">
        <f t="shared" si="221"/>
        <v>0</v>
      </c>
      <c r="J374" s="60" t="str">
        <f t="shared" si="222"/>
        <v>----</v>
      </c>
      <c r="K374" s="61">
        <f t="shared" si="223"/>
        <v>0</v>
      </c>
      <c r="L374" s="62" t="str">
        <f t="shared" si="224"/>
        <v>----</v>
      </c>
      <c r="M374" s="253"/>
      <c r="N374" s="253"/>
      <c r="O374" s="253"/>
    </row>
    <row r="375" spans="1:15" outlineLevel="1" x14ac:dyDescent="0.2">
      <c r="A375" s="166" t="s">
        <v>311</v>
      </c>
      <c r="B375" s="169" t="s">
        <v>600</v>
      </c>
      <c r="C375" s="69"/>
      <c r="D375" s="69"/>
      <c r="E375" s="69"/>
      <c r="F375" s="70"/>
      <c r="G375" s="59">
        <f t="shared" si="219"/>
        <v>0</v>
      </c>
      <c r="H375" s="60" t="str">
        <f t="shared" si="220"/>
        <v>----</v>
      </c>
      <c r="I375" s="59">
        <f t="shared" si="221"/>
        <v>0</v>
      </c>
      <c r="J375" s="60" t="str">
        <f t="shared" si="222"/>
        <v>----</v>
      </c>
      <c r="K375" s="61">
        <f t="shared" si="223"/>
        <v>0</v>
      </c>
      <c r="L375" s="62" t="str">
        <f t="shared" si="224"/>
        <v>----</v>
      </c>
      <c r="M375" s="253"/>
      <c r="N375" s="253"/>
      <c r="O375" s="253"/>
    </row>
    <row r="376" spans="1:15" ht="28.5" outlineLevel="1" x14ac:dyDescent="0.2">
      <c r="A376" s="166" t="s">
        <v>601</v>
      </c>
      <c r="B376" s="169" t="s">
        <v>602</v>
      </c>
      <c r="C376" s="69"/>
      <c r="D376" s="69"/>
      <c r="E376" s="69"/>
      <c r="F376" s="70"/>
      <c r="G376" s="59">
        <f t="shared" si="219"/>
        <v>0</v>
      </c>
      <c r="H376" s="60" t="str">
        <f t="shared" si="220"/>
        <v>----</v>
      </c>
      <c r="I376" s="59">
        <f t="shared" si="221"/>
        <v>0</v>
      </c>
      <c r="J376" s="60" t="str">
        <f t="shared" si="222"/>
        <v>----</v>
      </c>
      <c r="K376" s="61">
        <f t="shared" si="223"/>
        <v>0</v>
      </c>
      <c r="L376" s="62" t="str">
        <f t="shared" si="224"/>
        <v>----</v>
      </c>
      <c r="M376" s="253"/>
      <c r="N376" s="253"/>
      <c r="O376" s="253"/>
    </row>
    <row r="377" spans="1:15" outlineLevel="1" x14ac:dyDescent="0.2">
      <c r="A377" s="166" t="s">
        <v>603</v>
      </c>
      <c r="B377" s="169" t="s">
        <v>604</v>
      </c>
      <c r="C377" s="69"/>
      <c r="D377" s="69"/>
      <c r="E377" s="69"/>
      <c r="F377" s="70"/>
      <c r="G377" s="59">
        <f t="shared" si="219"/>
        <v>0</v>
      </c>
      <c r="H377" s="60" t="str">
        <f t="shared" si="220"/>
        <v>----</v>
      </c>
      <c r="I377" s="59">
        <f t="shared" si="221"/>
        <v>0</v>
      </c>
      <c r="J377" s="60" t="str">
        <f t="shared" si="222"/>
        <v>----</v>
      </c>
      <c r="K377" s="61">
        <f t="shared" si="223"/>
        <v>0</v>
      </c>
      <c r="L377" s="62" t="str">
        <f t="shared" si="224"/>
        <v>----</v>
      </c>
      <c r="M377" s="253"/>
      <c r="N377" s="253"/>
      <c r="O377" s="253"/>
    </row>
    <row r="378" spans="1:15" outlineLevel="1" x14ac:dyDescent="0.2">
      <c r="A378" s="166" t="s">
        <v>605</v>
      </c>
      <c r="B378" s="169" t="s">
        <v>606</v>
      </c>
      <c r="C378" s="69"/>
      <c r="D378" s="69"/>
      <c r="E378" s="69"/>
      <c r="F378" s="70"/>
      <c r="G378" s="59">
        <f t="shared" si="219"/>
        <v>0</v>
      </c>
      <c r="H378" s="60" t="str">
        <f t="shared" si="220"/>
        <v>----</v>
      </c>
      <c r="I378" s="59">
        <f t="shared" si="221"/>
        <v>0</v>
      </c>
      <c r="J378" s="60" t="str">
        <f t="shared" si="222"/>
        <v>----</v>
      </c>
      <c r="K378" s="61">
        <f t="shared" si="223"/>
        <v>0</v>
      </c>
      <c r="L378" s="62" t="str">
        <f t="shared" si="224"/>
        <v>----</v>
      </c>
      <c r="M378" s="253"/>
      <c r="N378" s="253"/>
      <c r="O378" s="253"/>
    </row>
    <row r="379" spans="1:15" ht="28.5" outlineLevel="1" x14ac:dyDescent="0.2">
      <c r="A379" s="166" t="s">
        <v>607</v>
      </c>
      <c r="B379" s="169" t="s">
        <v>608</v>
      </c>
      <c r="C379" s="69"/>
      <c r="D379" s="69"/>
      <c r="E379" s="69"/>
      <c r="F379" s="70"/>
      <c r="G379" s="59">
        <f t="shared" si="219"/>
        <v>0</v>
      </c>
      <c r="H379" s="60" t="str">
        <f t="shared" si="220"/>
        <v>----</v>
      </c>
      <c r="I379" s="59">
        <f t="shared" si="221"/>
        <v>0</v>
      </c>
      <c r="J379" s="60" t="str">
        <f t="shared" si="222"/>
        <v>----</v>
      </c>
      <c r="K379" s="61">
        <f t="shared" si="223"/>
        <v>0</v>
      </c>
      <c r="L379" s="62" t="str">
        <f t="shared" si="224"/>
        <v>----</v>
      </c>
      <c r="M379" s="253"/>
      <c r="N379" s="253"/>
      <c r="O379" s="253"/>
    </row>
    <row r="380" spans="1:15" outlineLevel="1" x14ac:dyDescent="0.2">
      <c r="A380" s="166" t="s">
        <v>609</v>
      </c>
      <c r="B380" s="169" t="s">
        <v>610</v>
      </c>
      <c r="C380" s="69"/>
      <c r="D380" s="69"/>
      <c r="E380" s="69"/>
      <c r="F380" s="70"/>
      <c r="G380" s="59">
        <f t="shared" si="219"/>
        <v>0</v>
      </c>
      <c r="H380" s="60" t="str">
        <f t="shared" si="220"/>
        <v>----</v>
      </c>
      <c r="I380" s="59">
        <f t="shared" si="221"/>
        <v>0</v>
      </c>
      <c r="J380" s="60" t="str">
        <f t="shared" si="222"/>
        <v>----</v>
      </c>
      <c r="K380" s="61">
        <f t="shared" si="223"/>
        <v>0</v>
      </c>
      <c r="L380" s="62" t="str">
        <f t="shared" si="224"/>
        <v>----</v>
      </c>
      <c r="M380" s="253"/>
      <c r="N380" s="253"/>
      <c r="O380" s="253"/>
    </row>
    <row r="381" spans="1:15" outlineLevel="1" x14ac:dyDescent="0.2">
      <c r="A381" s="166" t="s">
        <v>611</v>
      </c>
      <c r="B381" s="169" t="s">
        <v>612</v>
      </c>
      <c r="C381" s="69"/>
      <c r="D381" s="69"/>
      <c r="E381" s="69"/>
      <c r="F381" s="70"/>
      <c r="G381" s="59">
        <f t="shared" si="219"/>
        <v>0</v>
      </c>
      <c r="H381" s="60" t="str">
        <f t="shared" si="220"/>
        <v>----</v>
      </c>
      <c r="I381" s="59">
        <f t="shared" si="221"/>
        <v>0</v>
      </c>
      <c r="J381" s="60" t="str">
        <f t="shared" si="222"/>
        <v>----</v>
      </c>
      <c r="K381" s="61">
        <f t="shared" si="223"/>
        <v>0</v>
      </c>
      <c r="L381" s="62" t="str">
        <f t="shared" si="224"/>
        <v>----</v>
      </c>
      <c r="M381" s="253"/>
      <c r="N381" s="253"/>
      <c r="O381" s="253"/>
    </row>
    <row r="382" spans="1:15" outlineLevel="1" x14ac:dyDescent="0.2">
      <c r="A382" s="166" t="s">
        <v>613</v>
      </c>
      <c r="B382" s="169" t="s">
        <v>614</v>
      </c>
      <c r="C382" s="69"/>
      <c r="D382" s="69"/>
      <c r="E382" s="69"/>
      <c r="F382" s="70"/>
      <c r="G382" s="59">
        <f t="shared" si="219"/>
        <v>0</v>
      </c>
      <c r="H382" s="60" t="str">
        <f t="shared" si="220"/>
        <v>----</v>
      </c>
      <c r="I382" s="59">
        <f t="shared" si="221"/>
        <v>0</v>
      </c>
      <c r="J382" s="60" t="str">
        <f t="shared" si="222"/>
        <v>----</v>
      </c>
      <c r="K382" s="61">
        <f t="shared" si="223"/>
        <v>0</v>
      </c>
      <c r="L382" s="62" t="str">
        <f t="shared" si="224"/>
        <v>----</v>
      </c>
      <c r="M382" s="253"/>
      <c r="N382" s="253"/>
      <c r="O382" s="253"/>
    </row>
    <row r="383" spans="1:15" ht="28.5" outlineLevel="1" x14ac:dyDescent="0.2">
      <c r="A383" s="166" t="s">
        <v>615</v>
      </c>
      <c r="B383" s="169" t="s">
        <v>616</v>
      </c>
      <c r="C383" s="69"/>
      <c r="D383" s="69"/>
      <c r="E383" s="69"/>
      <c r="F383" s="70"/>
      <c r="G383" s="59">
        <f t="shared" si="219"/>
        <v>0</v>
      </c>
      <c r="H383" s="60" t="str">
        <f t="shared" si="220"/>
        <v>----</v>
      </c>
      <c r="I383" s="59">
        <f t="shared" si="221"/>
        <v>0</v>
      </c>
      <c r="J383" s="60" t="str">
        <f t="shared" si="222"/>
        <v>----</v>
      </c>
      <c r="K383" s="61">
        <f t="shared" si="223"/>
        <v>0</v>
      </c>
      <c r="L383" s="62" t="str">
        <f t="shared" si="224"/>
        <v>----</v>
      </c>
      <c r="M383" s="253"/>
      <c r="N383" s="253"/>
      <c r="O383" s="253"/>
    </row>
    <row r="384" spans="1:15" outlineLevel="1" x14ac:dyDescent="0.2">
      <c r="A384" s="166" t="s">
        <v>617</v>
      </c>
      <c r="B384" s="169" t="s">
        <v>618</v>
      </c>
      <c r="C384" s="69"/>
      <c r="D384" s="69"/>
      <c r="E384" s="69"/>
      <c r="F384" s="70"/>
      <c r="G384" s="59">
        <f t="shared" si="219"/>
        <v>0</v>
      </c>
      <c r="H384" s="60" t="str">
        <f t="shared" si="220"/>
        <v>----</v>
      </c>
      <c r="I384" s="59">
        <f t="shared" si="221"/>
        <v>0</v>
      </c>
      <c r="J384" s="60" t="str">
        <f t="shared" si="222"/>
        <v>----</v>
      </c>
      <c r="K384" s="61">
        <f t="shared" si="223"/>
        <v>0</v>
      </c>
      <c r="L384" s="62" t="str">
        <f t="shared" si="224"/>
        <v>----</v>
      </c>
      <c r="M384" s="253"/>
      <c r="N384" s="253"/>
      <c r="O384" s="253"/>
    </row>
    <row r="385" spans="1:15" outlineLevel="1" x14ac:dyDescent="0.2">
      <c r="A385" s="166" t="s">
        <v>619</v>
      </c>
      <c r="B385" s="108" t="s">
        <v>620</v>
      </c>
      <c r="C385" s="69">
        <f>SUM(C386:C393)</f>
        <v>3031</v>
      </c>
      <c r="D385" s="69">
        <f t="shared" ref="D385:F385" si="226">SUM(D386:D393)</f>
        <v>14180.799999999992</v>
      </c>
      <c r="E385" s="69">
        <f t="shared" si="226"/>
        <v>14180.799999999992</v>
      </c>
      <c r="F385" s="69">
        <f t="shared" si="226"/>
        <v>2505</v>
      </c>
      <c r="G385" s="59">
        <f t="shared" si="219"/>
        <v>-11675.799999999992</v>
      </c>
      <c r="H385" s="60">
        <f t="shared" si="220"/>
        <v>17.66472977547107</v>
      </c>
      <c r="I385" s="59">
        <f t="shared" si="221"/>
        <v>-11675.799999999992</v>
      </c>
      <c r="J385" s="60">
        <f t="shared" si="222"/>
        <v>17.66472977547107</v>
      </c>
      <c r="K385" s="61">
        <f t="shared" si="223"/>
        <v>-526</v>
      </c>
      <c r="L385" s="62">
        <f t="shared" si="224"/>
        <v>82.645991421972937</v>
      </c>
      <c r="M385" s="253"/>
      <c r="N385" s="253"/>
      <c r="O385" s="253"/>
    </row>
    <row r="386" spans="1:15" outlineLevel="1" x14ac:dyDescent="0.2">
      <c r="A386" s="166" t="s">
        <v>621</v>
      </c>
      <c r="B386" s="169" t="s">
        <v>622</v>
      </c>
      <c r="C386" s="69">
        <v>999</v>
      </c>
      <c r="D386" s="69">
        <v>2276.799999999992</v>
      </c>
      <c r="E386" s="69">
        <v>2276.799999999992</v>
      </c>
      <c r="F386" s="70">
        <v>314</v>
      </c>
      <c r="G386" s="59">
        <f t="shared" si="219"/>
        <v>-1962.799999999992</v>
      </c>
      <c r="H386" s="60">
        <f t="shared" si="220"/>
        <v>13.791286015460344</v>
      </c>
      <c r="I386" s="59">
        <f t="shared" si="221"/>
        <v>-1962.799999999992</v>
      </c>
      <c r="J386" s="60">
        <f t="shared" si="222"/>
        <v>13.791286015460344</v>
      </c>
      <c r="K386" s="61">
        <f t="shared" si="223"/>
        <v>-685</v>
      </c>
      <c r="L386" s="62">
        <f t="shared" si="224"/>
        <v>31.431431431431434</v>
      </c>
      <c r="M386" s="253"/>
      <c r="N386" s="253"/>
      <c r="O386" s="253"/>
    </row>
    <row r="387" spans="1:15" outlineLevel="1" x14ac:dyDescent="0.2">
      <c r="A387" s="166" t="s">
        <v>623</v>
      </c>
      <c r="B387" s="169" t="s">
        <v>624</v>
      </c>
      <c r="C387" s="69"/>
      <c r="D387" s="69"/>
      <c r="E387" s="69"/>
      <c r="F387" s="70">
        <v>0</v>
      </c>
      <c r="G387" s="59">
        <f t="shared" si="219"/>
        <v>0</v>
      </c>
      <c r="H387" s="60" t="str">
        <f t="shared" si="220"/>
        <v>----</v>
      </c>
      <c r="I387" s="59">
        <f t="shared" si="221"/>
        <v>0</v>
      </c>
      <c r="J387" s="60" t="str">
        <f t="shared" si="222"/>
        <v>----</v>
      </c>
      <c r="K387" s="61">
        <f t="shared" si="223"/>
        <v>0</v>
      </c>
      <c r="L387" s="62" t="str">
        <f t="shared" si="224"/>
        <v>----</v>
      </c>
      <c r="M387" s="253"/>
      <c r="N387" s="253"/>
      <c r="O387" s="253"/>
    </row>
    <row r="388" spans="1:15" outlineLevel="1" x14ac:dyDescent="0.2">
      <c r="A388" s="166" t="s">
        <v>625</v>
      </c>
      <c r="B388" s="169" t="s">
        <v>626</v>
      </c>
      <c r="C388" s="69"/>
      <c r="D388" s="69"/>
      <c r="E388" s="69"/>
      <c r="F388" s="70">
        <v>0</v>
      </c>
      <c r="G388" s="59">
        <f t="shared" si="219"/>
        <v>0</v>
      </c>
      <c r="H388" s="60" t="str">
        <f t="shared" si="220"/>
        <v>----</v>
      </c>
      <c r="I388" s="59">
        <f t="shared" si="221"/>
        <v>0</v>
      </c>
      <c r="J388" s="60" t="str">
        <f t="shared" si="222"/>
        <v>----</v>
      </c>
      <c r="K388" s="61">
        <f t="shared" si="223"/>
        <v>0</v>
      </c>
      <c r="L388" s="62" t="str">
        <f t="shared" si="224"/>
        <v>----</v>
      </c>
      <c r="M388" s="253"/>
      <c r="N388" s="253"/>
      <c r="O388" s="253"/>
    </row>
    <row r="389" spans="1:15" outlineLevel="1" x14ac:dyDescent="0.2">
      <c r="A389" s="166" t="s">
        <v>627</v>
      </c>
      <c r="B389" s="169" t="s">
        <v>628</v>
      </c>
      <c r="C389" s="69">
        <v>2032</v>
      </c>
      <c r="D389" s="69">
        <v>11904</v>
      </c>
      <c r="E389" s="69">
        <v>11904</v>
      </c>
      <c r="F389" s="70">
        <v>2191</v>
      </c>
      <c r="G389" s="59">
        <f t="shared" si="219"/>
        <v>-9713</v>
      </c>
      <c r="H389" s="60">
        <f t="shared" si="220"/>
        <v>18.405577956989248</v>
      </c>
      <c r="I389" s="59">
        <f t="shared" si="221"/>
        <v>-9713</v>
      </c>
      <c r="J389" s="60">
        <f t="shared" si="222"/>
        <v>18.405577956989248</v>
      </c>
      <c r="K389" s="61">
        <f t="shared" si="223"/>
        <v>159</v>
      </c>
      <c r="L389" s="62">
        <f t="shared" si="224"/>
        <v>107.8248031496063</v>
      </c>
      <c r="M389" s="253"/>
      <c r="N389" s="253"/>
      <c r="O389" s="253"/>
    </row>
    <row r="390" spans="1:15" outlineLevel="1" x14ac:dyDescent="0.2">
      <c r="A390" s="166" t="s">
        <v>629</v>
      </c>
      <c r="B390" s="169" t="s">
        <v>630</v>
      </c>
      <c r="C390" s="69"/>
      <c r="D390" s="69"/>
      <c r="E390" s="69"/>
      <c r="F390" s="70">
        <v>0</v>
      </c>
      <c r="G390" s="59">
        <f t="shared" si="219"/>
        <v>0</v>
      </c>
      <c r="H390" s="60" t="str">
        <f t="shared" si="220"/>
        <v>----</v>
      </c>
      <c r="I390" s="59">
        <f t="shared" si="221"/>
        <v>0</v>
      </c>
      <c r="J390" s="60" t="str">
        <f t="shared" si="222"/>
        <v>----</v>
      </c>
      <c r="K390" s="61">
        <f t="shared" si="223"/>
        <v>0</v>
      </c>
      <c r="L390" s="62" t="str">
        <f t="shared" si="224"/>
        <v>----</v>
      </c>
      <c r="M390" s="253"/>
      <c r="N390" s="253"/>
      <c r="O390" s="253"/>
    </row>
    <row r="391" spans="1:15" outlineLevel="1" x14ac:dyDescent="0.2">
      <c r="A391" s="166" t="s">
        <v>631</v>
      </c>
      <c r="B391" s="169" t="s">
        <v>632</v>
      </c>
      <c r="C391" s="69"/>
      <c r="D391" s="69"/>
      <c r="E391" s="69"/>
      <c r="F391" s="70">
        <v>0</v>
      </c>
      <c r="G391" s="59">
        <f t="shared" si="219"/>
        <v>0</v>
      </c>
      <c r="H391" s="60" t="str">
        <f t="shared" si="220"/>
        <v>----</v>
      </c>
      <c r="I391" s="59">
        <f t="shared" si="221"/>
        <v>0</v>
      </c>
      <c r="J391" s="60" t="str">
        <f t="shared" si="222"/>
        <v>----</v>
      </c>
      <c r="K391" s="61">
        <f t="shared" si="223"/>
        <v>0</v>
      </c>
      <c r="L391" s="62" t="str">
        <f t="shared" si="224"/>
        <v>----</v>
      </c>
      <c r="M391" s="253"/>
      <c r="N391" s="253"/>
      <c r="O391" s="253"/>
    </row>
    <row r="392" spans="1:15" outlineLevel="1" x14ac:dyDescent="0.2">
      <c r="A392" s="166" t="s">
        <v>633</v>
      </c>
      <c r="B392" s="169" t="s">
        <v>634</v>
      </c>
      <c r="C392" s="69"/>
      <c r="D392" s="69"/>
      <c r="E392" s="69"/>
      <c r="F392" s="70">
        <v>0</v>
      </c>
      <c r="G392" s="59">
        <f t="shared" si="219"/>
        <v>0</v>
      </c>
      <c r="H392" s="60" t="str">
        <f t="shared" si="220"/>
        <v>----</v>
      </c>
      <c r="I392" s="59">
        <f t="shared" si="221"/>
        <v>0</v>
      </c>
      <c r="J392" s="60" t="str">
        <f t="shared" si="222"/>
        <v>----</v>
      </c>
      <c r="K392" s="61">
        <f t="shared" si="223"/>
        <v>0</v>
      </c>
      <c r="L392" s="62" t="str">
        <f t="shared" si="224"/>
        <v>----</v>
      </c>
      <c r="M392" s="253"/>
      <c r="N392" s="253"/>
      <c r="O392" s="253"/>
    </row>
    <row r="393" spans="1:15" outlineLevel="1" x14ac:dyDescent="0.2">
      <c r="A393" s="166" t="s">
        <v>635</v>
      </c>
      <c r="B393" s="169" t="s">
        <v>618</v>
      </c>
      <c r="C393" s="69"/>
      <c r="D393" s="69"/>
      <c r="E393" s="69"/>
      <c r="F393" s="70">
        <v>0</v>
      </c>
      <c r="G393" s="59">
        <f t="shared" si="219"/>
        <v>0</v>
      </c>
      <c r="H393" s="60" t="str">
        <f t="shared" si="220"/>
        <v>----</v>
      </c>
      <c r="I393" s="59">
        <f t="shared" si="221"/>
        <v>0</v>
      </c>
      <c r="J393" s="60" t="str">
        <f t="shared" si="222"/>
        <v>----</v>
      </c>
      <c r="K393" s="61">
        <f t="shared" si="223"/>
        <v>0</v>
      </c>
      <c r="L393" s="62" t="str">
        <f t="shared" si="224"/>
        <v>----</v>
      </c>
      <c r="M393" s="253"/>
      <c r="N393" s="253"/>
      <c r="O393" s="253"/>
    </row>
    <row r="394" spans="1:15" outlineLevel="1" x14ac:dyDescent="0.2">
      <c r="A394" s="166" t="s">
        <v>636</v>
      </c>
      <c r="B394" s="108" t="s">
        <v>637</v>
      </c>
      <c r="C394" s="69">
        <v>197</v>
      </c>
      <c r="D394" s="69">
        <v>1865</v>
      </c>
      <c r="E394" s="69">
        <v>1865</v>
      </c>
      <c r="F394" s="70">
        <v>0</v>
      </c>
      <c r="G394" s="59">
        <f t="shared" si="219"/>
        <v>-1865</v>
      </c>
      <c r="H394" s="60">
        <f t="shared" si="220"/>
        <v>0</v>
      </c>
      <c r="I394" s="59">
        <f t="shared" si="221"/>
        <v>-1865</v>
      </c>
      <c r="J394" s="60">
        <f t="shared" si="222"/>
        <v>0</v>
      </c>
      <c r="K394" s="61">
        <f t="shared" si="223"/>
        <v>-197</v>
      </c>
      <c r="L394" s="62">
        <f t="shared" si="224"/>
        <v>0</v>
      </c>
      <c r="M394" s="253"/>
      <c r="N394" s="253"/>
      <c r="O394" s="253"/>
    </row>
    <row r="395" spans="1:15" outlineLevel="1" x14ac:dyDescent="0.2">
      <c r="A395" s="166" t="s">
        <v>638</v>
      </c>
      <c r="B395" s="108" t="s">
        <v>639</v>
      </c>
      <c r="C395" s="69"/>
      <c r="D395" s="69"/>
      <c r="E395" s="69"/>
      <c r="F395" s="70">
        <v>0</v>
      </c>
      <c r="G395" s="59">
        <f t="shared" si="219"/>
        <v>0</v>
      </c>
      <c r="H395" s="60" t="str">
        <f t="shared" si="220"/>
        <v>----</v>
      </c>
      <c r="I395" s="59">
        <f t="shared" si="221"/>
        <v>0</v>
      </c>
      <c r="J395" s="60" t="str">
        <f t="shared" si="222"/>
        <v>----</v>
      </c>
      <c r="K395" s="61">
        <f t="shared" si="223"/>
        <v>0</v>
      </c>
      <c r="L395" s="62" t="str">
        <f t="shared" si="224"/>
        <v>----</v>
      </c>
      <c r="M395" s="253"/>
      <c r="N395" s="253"/>
      <c r="O395" s="253"/>
    </row>
    <row r="396" spans="1:15" outlineLevel="1" x14ac:dyDescent="0.2">
      <c r="A396" s="166" t="s">
        <v>640</v>
      </c>
      <c r="B396" s="108" t="s">
        <v>641</v>
      </c>
      <c r="C396" s="69">
        <v>813</v>
      </c>
      <c r="D396" s="69">
        <v>630</v>
      </c>
      <c r="E396" s="69">
        <v>630</v>
      </c>
      <c r="F396" s="70">
        <v>817</v>
      </c>
      <c r="G396" s="59">
        <f t="shared" si="219"/>
        <v>187</v>
      </c>
      <c r="H396" s="60">
        <f t="shared" si="220"/>
        <v>129.6825396825397</v>
      </c>
      <c r="I396" s="59">
        <f t="shared" si="221"/>
        <v>187</v>
      </c>
      <c r="J396" s="60">
        <f t="shared" si="222"/>
        <v>129.6825396825397</v>
      </c>
      <c r="K396" s="61">
        <f t="shared" si="223"/>
        <v>4</v>
      </c>
      <c r="L396" s="62">
        <f t="shared" si="224"/>
        <v>100.4920049200492</v>
      </c>
      <c r="M396" s="253"/>
      <c r="N396" s="253"/>
      <c r="O396" s="253"/>
    </row>
    <row r="397" spans="1:15" outlineLevel="1" x14ac:dyDescent="0.2">
      <c r="A397" s="166" t="s">
        <v>642</v>
      </c>
      <c r="B397" s="108" t="s">
        <v>643</v>
      </c>
      <c r="C397" s="69"/>
      <c r="D397" s="69"/>
      <c r="E397" s="69"/>
      <c r="F397" s="70">
        <v>2600</v>
      </c>
      <c r="G397" s="59">
        <f t="shared" si="219"/>
        <v>2600</v>
      </c>
      <c r="H397" s="60" t="str">
        <f t="shared" si="220"/>
        <v>----</v>
      </c>
      <c r="I397" s="59">
        <f t="shared" si="221"/>
        <v>2600</v>
      </c>
      <c r="J397" s="60" t="str">
        <f t="shared" si="222"/>
        <v>----</v>
      </c>
      <c r="K397" s="61">
        <f t="shared" si="223"/>
        <v>2600</v>
      </c>
      <c r="L397" s="62" t="str">
        <f t="shared" si="224"/>
        <v>----</v>
      </c>
      <c r="M397" s="253"/>
      <c r="N397" s="253"/>
      <c r="O397" s="253"/>
    </row>
    <row r="398" spans="1:15" outlineLevel="1" x14ac:dyDescent="0.2">
      <c r="A398" s="166" t="s">
        <v>644</v>
      </c>
      <c r="B398" s="108" t="s">
        <v>645</v>
      </c>
      <c r="C398" s="69">
        <v>14124</v>
      </c>
      <c r="D398" s="69">
        <v>18018</v>
      </c>
      <c r="E398" s="69">
        <v>18018</v>
      </c>
      <c r="F398" s="70">
        <v>16482</v>
      </c>
      <c r="G398" s="59">
        <f t="shared" si="219"/>
        <v>-1536</v>
      </c>
      <c r="H398" s="60">
        <f t="shared" si="220"/>
        <v>91.47519147519148</v>
      </c>
      <c r="I398" s="59">
        <f t="shared" si="221"/>
        <v>-1536</v>
      </c>
      <c r="J398" s="60">
        <f t="shared" si="222"/>
        <v>91.47519147519148</v>
      </c>
      <c r="K398" s="61">
        <f t="shared" si="223"/>
        <v>2358</v>
      </c>
      <c r="L398" s="62">
        <f t="shared" si="224"/>
        <v>116.69498725573493</v>
      </c>
      <c r="M398" s="253"/>
      <c r="N398" s="253"/>
      <c r="O398" s="253"/>
    </row>
    <row r="399" spans="1:15" ht="28.5" outlineLevel="1" x14ac:dyDescent="0.2">
      <c r="A399" s="166" t="s">
        <v>646</v>
      </c>
      <c r="B399" s="108" t="s">
        <v>647</v>
      </c>
      <c r="C399" s="69"/>
      <c r="D399" s="69"/>
      <c r="E399" s="69"/>
      <c r="F399" s="70">
        <v>0</v>
      </c>
      <c r="G399" s="59">
        <f t="shared" si="219"/>
        <v>0</v>
      </c>
      <c r="H399" s="60" t="str">
        <f t="shared" si="220"/>
        <v>----</v>
      </c>
      <c r="I399" s="59">
        <f t="shared" si="221"/>
        <v>0</v>
      </c>
      <c r="J399" s="60" t="str">
        <f t="shared" si="222"/>
        <v>----</v>
      </c>
      <c r="K399" s="61">
        <f t="shared" si="223"/>
        <v>0</v>
      </c>
      <c r="L399" s="62" t="str">
        <f t="shared" si="224"/>
        <v>----</v>
      </c>
      <c r="M399" s="253"/>
      <c r="N399" s="253"/>
      <c r="O399" s="253"/>
    </row>
    <row r="400" spans="1:15" outlineLevel="1" x14ac:dyDescent="0.2">
      <c r="A400" s="166" t="s">
        <v>648</v>
      </c>
      <c r="B400" s="108" t="s">
        <v>649</v>
      </c>
      <c r="C400" s="69"/>
      <c r="D400" s="69"/>
      <c r="E400" s="69"/>
      <c r="F400" s="70">
        <v>0</v>
      </c>
      <c r="G400" s="59">
        <f t="shared" si="219"/>
        <v>0</v>
      </c>
      <c r="H400" s="60" t="str">
        <f t="shared" si="220"/>
        <v>----</v>
      </c>
      <c r="I400" s="59">
        <f t="shared" si="221"/>
        <v>0</v>
      </c>
      <c r="J400" s="60" t="str">
        <f t="shared" si="222"/>
        <v>----</v>
      </c>
      <c r="K400" s="61">
        <f t="shared" si="223"/>
        <v>0</v>
      </c>
      <c r="L400" s="62" t="str">
        <f t="shared" si="224"/>
        <v>----</v>
      </c>
      <c r="M400" s="253"/>
      <c r="N400" s="253"/>
      <c r="O400" s="253"/>
    </row>
    <row r="401" spans="1:15" ht="28.5" outlineLevel="1" x14ac:dyDescent="0.2">
      <c r="A401" s="166" t="s">
        <v>650</v>
      </c>
      <c r="B401" s="108" t="s">
        <v>651</v>
      </c>
      <c r="C401" s="69">
        <v>30088</v>
      </c>
      <c r="D401" s="69">
        <v>61047</v>
      </c>
      <c r="E401" s="69">
        <v>41697</v>
      </c>
      <c r="F401" s="70">
        <v>27032</v>
      </c>
      <c r="G401" s="59">
        <f t="shared" si="219"/>
        <v>-34015</v>
      </c>
      <c r="H401" s="60">
        <f t="shared" si="220"/>
        <v>44.28063623110063</v>
      </c>
      <c r="I401" s="59">
        <f t="shared" si="221"/>
        <v>-14665</v>
      </c>
      <c r="J401" s="60">
        <f t="shared" si="222"/>
        <v>64.829604048252875</v>
      </c>
      <c r="K401" s="61">
        <f t="shared" si="223"/>
        <v>-3056</v>
      </c>
      <c r="L401" s="62">
        <f t="shared" si="224"/>
        <v>89.84312682797129</v>
      </c>
      <c r="M401" s="253"/>
      <c r="N401" s="253"/>
      <c r="O401" s="253"/>
    </row>
    <row r="402" spans="1:15" ht="28.5" outlineLevel="1" x14ac:dyDescent="0.2">
      <c r="A402" s="166" t="s">
        <v>652</v>
      </c>
      <c r="B402" s="108" t="s">
        <v>653</v>
      </c>
      <c r="C402" s="69">
        <v>2903</v>
      </c>
      <c r="D402" s="69"/>
      <c r="E402" s="69"/>
      <c r="F402" s="70">
        <v>0</v>
      </c>
      <c r="G402" s="59">
        <f t="shared" si="219"/>
        <v>0</v>
      </c>
      <c r="H402" s="60" t="str">
        <f t="shared" si="220"/>
        <v>----</v>
      </c>
      <c r="I402" s="59">
        <f t="shared" si="221"/>
        <v>0</v>
      </c>
      <c r="J402" s="60" t="str">
        <f t="shared" si="222"/>
        <v>----</v>
      </c>
      <c r="K402" s="61">
        <f t="shared" si="223"/>
        <v>-2903</v>
      </c>
      <c r="L402" s="62">
        <f t="shared" si="224"/>
        <v>0</v>
      </c>
      <c r="M402" s="253"/>
      <c r="N402" s="253"/>
      <c r="O402" s="253"/>
    </row>
    <row r="403" spans="1:15" outlineLevel="1" x14ac:dyDescent="0.2">
      <c r="A403" s="166" t="s">
        <v>654</v>
      </c>
      <c r="B403" s="108" t="s">
        <v>655</v>
      </c>
      <c r="C403" s="69">
        <v>2526</v>
      </c>
      <c r="D403" s="69"/>
      <c r="E403" s="69"/>
      <c r="F403" s="70">
        <v>44</v>
      </c>
      <c r="G403" s="59">
        <f t="shared" si="219"/>
        <v>44</v>
      </c>
      <c r="H403" s="60" t="str">
        <f t="shared" si="220"/>
        <v>----</v>
      </c>
      <c r="I403" s="59">
        <f t="shared" si="221"/>
        <v>44</v>
      </c>
      <c r="J403" s="60" t="str">
        <f t="shared" si="222"/>
        <v>----</v>
      </c>
      <c r="K403" s="61">
        <f t="shared" si="223"/>
        <v>-2482</v>
      </c>
      <c r="L403" s="62">
        <f t="shared" si="224"/>
        <v>1.741884402216944</v>
      </c>
      <c r="M403" s="253"/>
      <c r="N403" s="253"/>
      <c r="O403" s="253"/>
    </row>
    <row r="404" spans="1:15" outlineLevel="1" x14ac:dyDescent="0.2">
      <c r="A404" s="166" t="s">
        <v>656</v>
      </c>
      <c r="B404" s="108" t="s">
        <v>657</v>
      </c>
      <c r="C404" s="69"/>
      <c r="D404" s="69"/>
      <c r="E404" s="69"/>
      <c r="F404" s="70">
        <v>0</v>
      </c>
      <c r="G404" s="59">
        <f t="shared" si="219"/>
        <v>0</v>
      </c>
      <c r="H404" s="60" t="str">
        <f t="shared" si="220"/>
        <v>----</v>
      </c>
      <c r="I404" s="59">
        <f t="shared" si="221"/>
        <v>0</v>
      </c>
      <c r="J404" s="60" t="str">
        <f t="shared" si="222"/>
        <v>----</v>
      </c>
      <c r="K404" s="61">
        <f t="shared" si="223"/>
        <v>0</v>
      </c>
      <c r="L404" s="62" t="str">
        <f t="shared" si="224"/>
        <v>----</v>
      </c>
      <c r="M404" s="253"/>
      <c r="N404" s="253"/>
      <c r="O404" s="253"/>
    </row>
    <row r="405" spans="1:15" outlineLevel="1" x14ac:dyDescent="0.2">
      <c r="A405" s="166" t="s">
        <v>658</v>
      </c>
      <c r="B405" s="108" t="s">
        <v>659</v>
      </c>
      <c r="C405" s="69"/>
      <c r="D405" s="69"/>
      <c r="E405" s="69"/>
      <c r="F405" s="70">
        <v>0</v>
      </c>
      <c r="G405" s="59">
        <f t="shared" si="219"/>
        <v>0</v>
      </c>
      <c r="H405" s="60" t="str">
        <f t="shared" si="220"/>
        <v>----</v>
      </c>
      <c r="I405" s="59">
        <f t="shared" si="221"/>
        <v>0</v>
      </c>
      <c r="J405" s="60" t="str">
        <f t="shared" si="222"/>
        <v>----</v>
      </c>
      <c r="K405" s="61">
        <f t="shared" si="223"/>
        <v>0</v>
      </c>
      <c r="L405" s="62" t="str">
        <f t="shared" si="224"/>
        <v>----</v>
      </c>
      <c r="M405" s="253"/>
      <c r="N405" s="253"/>
      <c r="O405" s="253"/>
    </row>
    <row r="406" spans="1:15" outlineLevel="1" x14ac:dyDescent="0.2">
      <c r="A406" s="166" t="s">
        <v>660</v>
      </c>
      <c r="B406" s="108" t="s">
        <v>661</v>
      </c>
      <c r="C406" s="69"/>
      <c r="D406" s="69"/>
      <c r="E406" s="69"/>
      <c r="F406" s="70">
        <v>0</v>
      </c>
      <c r="G406" s="59">
        <f t="shared" si="219"/>
        <v>0</v>
      </c>
      <c r="H406" s="60" t="str">
        <f t="shared" si="220"/>
        <v>----</v>
      </c>
      <c r="I406" s="59">
        <f t="shared" si="221"/>
        <v>0</v>
      </c>
      <c r="J406" s="60" t="str">
        <f t="shared" si="222"/>
        <v>----</v>
      </c>
      <c r="K406" s="61">
        <f t="shared" si="223"/>
        <v>0</v>
      </c>
      <c r="L406" s="62" t="str">
        <f t="shared" si="224"/>
        <v>----</v>
      </c>
      <c r="M406" s="253"/>
      <c r="N406" s="253"/>
      <c r="O406" s="253"/>
    </row>
    <row r="407" spans="1:15" outlineLevel="1" x14ac:dyDescent="0.2">
      <c r="A407" s="166" t="s">
        <v>662</v>
      </c>
      <c r="B407" s="108" t="s">
        <v>663</v>
      </c>
      <c r="C407" s="69"/>
      <c r="D407" s="69"/>
      <c r="E407" s="69"/>
      <c r="F407" s="70">
        <v>0</v>
      </c>
      <c r="G407" s="59">
        <f t="shared" si="219"/>
        <v>0</v>
      </c>
      <c r="H407" s="60" t="str">
        <f t="shared" si="220"/>
        <v>----</v>
      </c>
      <c r="I407" s="59">
        <f t="shared" si="221"/>
        <v>0</v>
      </c>
      <c r="J407" s="60" t="str">
        <f t="shared" si="222"/>
        <v>----</v>
      </c>
      <c r="K407" s="61">
        <f t="shared" si="223"/>
        <v>0</v>
      </c>
      <c r="L407" s="62" t="str">
        <f t="shared" si="224"/>
        <v>----</v>
      </c>
      <c r="M407" s="253"/>
      <c r="N407" s="253"/>
      <c r="O407" s="253"/>
    </row>
    <row r="408" spans="1:15" ht="28.5" outlineLevel="1" x14ac:dyDescent="0.2">
      <c r="A408" s="166" t="s">
        <v>664</v>
      </c>
      <c r="B408" s="108" t="s">
        <v>665</v>
      </c>
      <c r="C408" s="69"/>
      <c r="D408" s="69"/>
      <c r="E408" s="69"/>
      <c r="F408" s="70">
        <v>0</v>
      </c>
      <c r="G408" s="59">
        <f t="shared" si="219"/>
        <v>0</v>
      </c>
      <c r="H408" s="60" t="str">
        <f t="shared" si="220"/>
        <v>----</v>
      </c>
      <c r="I408" s="59">
        <f t="shared" si="221"/>
        <v>0</v>
      </c>
      <c r="J408" s="60" t="str">
        <f t="shared" si="222"/>
        <v>----</v>
      </c>
      <c r="K408" s="61">
        <f t="shared" si="223"/>
        <v>0</v>
      </c>
      <c r="L408" s="62" t="str">
        <f t="shared" si="224"/>
        <v>----</v>
      </c>
      <c r="M408" s="253"/>
      <c r="N408" s="253"/>
      <c r="O408" s="253"/>
    </row>
    <row r="409" spans="1:15" outlineLevel="1" x14ac:dyDescent="0.2">
      <c r="A409" s="166" t="s">
        <v>666</v>
      </c>
      <c r="B409" s="108" t="s">
        <v>590</v>
      </c>
      <c r="C409" s="69"/>
      <c r="D409" s="69"/>
      <c r="E409" s="69"/>
      <c r="F409" s="70">
        <v>0</v>
      </c>
      <c r="G409" s="59">
        <f t="shared" si="219"/>
        <v>0</v>
      </c>
      <c r="H409" s="60" t="str">
        <f t="shared" si="220"/>
        <v>----</v>
      </c>
      <c r="I409" s="59">
        <f t="shared" si="221"/>
        <v>0</v>
      </c>
      <c r="J409" s="60" t="str">
        <f t="shared" si="222"/>
        <v>----</v>
      </c>
      <c r="K409" s="61">
        <f t="shared" si="223"/>
        <v>0</v>
      </c>
      <c r="L409" s="62" t="str">
        <f t="shared" si="224"/>
        <v>----</v>
      </c>
      <c r="M409" s="253"/>
      <c r="N409" s="253"/>
      <c r="O409" s="253"/>
    </row>
    <row r="410" spans="1:15" outlineLevel="1" x14ac:dyDescent="0.2">
      <c r="A410" s="170" t="s">
        <v>667</v>
      </c>
      <c r="B410" s="171" t="s">
        <v>668</v>
      </c>
      <c r="C410" s="69">
        <v>291056</v>
      </c>
      <c r="D410" s="69">
        <v>95498</v>
      </c>
      <c r="E410" s="69">
        <v>96124</v>
      </c>
      <c r="F410" s="70">
        <v>38098</v>
      </c>
      <c r="G410" s="59">
        <f t="shared" si="219"/>
        <v>-57400</v>
      </c>
      <c r="H410" s="60">
        <f t="shared" si="220"/>
        <v>39.894029194328681</v>
      </c>
      <c r="I410" s="59">
        <f t="shared" si="221"/>
        <v>-58026</v>
      </c>
      <c r="J410" s="60">
        <f t="shared" si="222"/>
        <v>39.63422246265241</v>
      </c>
      <c r="K410" s="61">
        <f t="shared" si="223"/>
        <v>-252958</v>
      </c>
      <c r="L410" s="62">
        <f t="shared" si="224"/>
        <v>13.089577263481941</v>
      </c>
      <c r="M410" s="253"/>
      <c r="N410" s="253"/>
      <c r="O410" s="253"/>
    </row>
    <row r="411" spans="1:15" outlineLevel="1" x14ac:dyDescent="0.2">
      <c r="A411" s="166" t="s">
        <v>669</v>
      </c>
      <c r="B411" s="108" t="s">
        <v>670</v>
      </c>
      <c r="C411" s="69"/>
      <c r="D411" s="69"/>
      <c r="E411" s="69"/>
      <c r="F411" s="70">
        <v>0</v>
      </c>
      <c r="G411" s="59">
        <f t="shared" si="219"/>
        <v>0</v>
      </c>
      <c r="H411" s="60" t="str">
        <f t="shared" si="220"/>
        <v>----</v>
      </c>
      <c r="I411" s="59">
        <f t="shared" si="221"/>
        <v>0</v>
      </c>
      <c r="J411" s="60" t="str">
        <f t="shared" si="222"/>
        <v>----</v>
      </c>
      <c r="K411" s="61">
        <f t="shared" si="223"/>
        <v>0</v>
      </c>
      <c r="L411" s="62" t="str">
        <f t="shared" si="224"/>
        <v>----</v>
      </c>
      <c r="M411" s="253"/>
      <c r="N411" s="253"/>
      <c r="O411" s="253"/>
    </row>
    <row r="412" spans="1:15" outlineLevel="1" x14ac:dyDescent="0.2">
      <c r="A412" s="166" t="s">
        <v>671</v>
      </c>
      <c r="B412" s="108" t="s">
        <v>672</v>
      </c>
      <c r="C412" s="69"/>
      <c r="D412" s="69"/>
      <c r="E412" s="69"/>
      <c r="F412" s="70">
        <v>0</v>
      </c>
      <c r="G412" s="59">
        <f t="shared" si="219"/>
        <v>0</v>
      </c>
      <c r="H412" s="60" t="str">
        <f t="shared" si="220"/>
        <v>----</v>
      </c>
      <c r="I412" s="59">
        <f t="shared" si="221"/>
        <v>0</v>
      </c>
      <c r="J412" s="60" t="str">
        <f t="shared" si="222"/>
        <v>----</v>
      </c>
      <c r="K412" s="61">
        <f t="shared" si="223"/>
        <v>0</v>
      </c>
      <c r="L412" s="62" t="str">
        <f t="shared" si="224"/>
        <v>----</v>
      </c>
      <c r="M412" s="253"/>
      <c r="N412" s="253"/>
      <c r="O412" s="253"/>
    </row>
    <row r="413" spans="1:15" outlineLevel="1" x14ac:dyDescent="0.2">
      <c r="A413" s="166" t="s">
        <v>673</v>
      </c>
      <c r="B413" s="108" t="s">
        <v>674</v>
      </c>
      <c r="C413" s="69"/>
      <c r="D413" s="69"/>
      <c r="E413" s="69"/>
      <c r="F413" s="70">
        <v>0</v>
      </c>
      <c r="G413" s="59">
        <f t="shared" si="219"/>
        <v>0</v>
      </c>
      <c r="H413" s="60" t="str">
        <f t="shared" si="220"/>
        <v>----</v>
      </c>
      <c r="I413" s="59">
        <f t="shared" si="221"/>
        <v>0</v>
      </c>
      <c r="J413" s="60" t="str">
        <f t="shared" si="222"/>
        <v>----</v>
      </c>
      <c r="K413" s="61">
        <f t="shared" si="223"/>
        <v>0</v>
      </c>
      <c r="L413" s="62" t="str">
        <f t="shared" si="224"/>
        <v>----</v>
      </c>
      <c r="M413" s="253"/>
      <c r="N413" s="253"/>
      <c r="O413" s="253"/>
    </row>
    <row r="414" spans="1:15" x14ac:dyDescent="0.2">
      <c r="A414" s="167"/>
      <c r="B414" s="168"/>
      <c r="C414" s="168"/>
      <c r="D414" s="168"/>
      <c r="E414" s="168"/>
      <c r="F414" s="168"/>
      <c r="G414" s="168"/>
      <c r="H414" s="168"/>
      <c r="I414" s="168"/>
      <c r="J414" s="168"/>
      <c r="K414" s="168"/>
      <c r="L414" s="168"/>
      <c r="M414" s="254"/>
      <c r="N414" s="254"/>
      <c r="O414" s="254"/>
    </row>
    <row r="415" spans="1:15" x14ac:dyDescent="0.2">
      <c r="A415" s="167"/>
      <c r="B415" s="168"/>
      <c r="C415" s="168"/>
      <c r="D415" s="168"/>
      <c r="E415" s="168"/>
      <c r="F415" s="168"/>
      <c r="G415" s="168"/>
      <c r="H415" s="168"/>
      <c r="I415" s="168"/>
      <c r="J415" s="168"/>
      <c r="K415" s="168"/>
      <c r="L415" s="168"/>
      <c r="M415" s="254"/>
      <c r="N415" s="254"/>
      <c r="O415" s="254"/>
    </row>
    <row r="416" spans="1:15" ht="16.5" thickBot="1" x14ac:dyDescent="0.25">
      <c r="A416" s="167"/>
      <c r="B416" s="168"/>
      <c r="C416" s="168"/>
      <c r="D416" s="168"/>
      <c r="E416" s="168"/>
      <c r="F416" s="168"/>
      <c r="G416" s="168"/>
      <c r="H416" s="168"/>
      <c r="I416" s="168"/>
      <c r="J416" s="168"/>
      <c r="K416" s="168"/>
      <c r="L416" s="168"/>
      <c r="M416" s="254"/>
      <c r="N416" s="254"/>
      <c r="O416" s="254"/>
    </row>
    <row r="417" spans="1:15" ht="45.75" thickBot="1" x14ac:dyDescent="0.25">
      <c r="A417" s="164" t="s">
        <v>675</v>
      </c>
      <c r="B417" s="165" t="s">
        <v>676</v>
      </c>
      <c r="C417" s="42">
        <f t="shared" ref="C417:F417" si="227">C418+C424+C425+C427+C434+C435</f>
        <v>776</v>
      </c>
      <c r="D417" s="42">
        <f t="shared" si="227"/>
        <v>0</v>
      </c>
      <c r="E417" s="42">
        <f t="shared" si="227"/>
        <v>0</v>
      </c>
      <c r="F417" s="43">
        <f t="shared" si="227"/>
        <v>1588</v>
      </c>
      <c r="G417" s="44">
        <f t="shared" ref="G417:G448" si="228">F417-D417</f>
        <v>1588</v>
      </c>
      <c r="H417" s="45" t="str">
        <f t="shared" ref="H417:H448" si="229">IF(D417=0,"----",F417/D417*100)</f>
        <v>----</v>
      </c>
      <c r="I417" s="44">
        <f t="shared" ref="I417:I448" si="230">F417-E417</f>
        <v>1588</v>
      </c>
      <c r="J417" s="45" t="str">
        <f t="shared" ref="J417:J448" si="231">IF(E417=0,"----",F417/E417*100)</f>
        <v>----</v>
      </c>
      <c r="K417" s="46">
        <f t="shared" ref="K417:K448" si="232">F417-C417</f>
        <v>812</v>
      </c>
      <c r="L417" s="47">
        <f t="shared" ref="L417:L448" si="233">IF(C417=0,"----",F417/C417*100)</f>
        <v>204.63917525773195</v>
      </c>
      <c r="M417" s="252"/>
      <c r="N417" s="252"/>
      <c r="O417" s="252"/>
    </row>
    <row r="418" spans="1:15" outlineLevel="1" x14ac:dyDescent="0.2">
      <c r="A418" s="166">
        <v>1</v>
      </c>
      <c r="B418" s="108" t="s">
        <v>677</v>
      </c>
      <c r="C418" s="69">
        <f>C419+C420+C421+C422+C423</f>
        <v>776</v>
      </c>
      <c r="D418" s="69">
        <f t="shared" ref="D418:E418" si="234">D419+D420+D421+D422+D423</f>
        <v>0</v>
      </c>
      <c r="E418" s="69">
        <f t="shared" si="234"/>
        <v>0</v>
      </c>
      <c r="F418" s="69">
        <f t="shared" ref="F418" si="235">F419+F420+F421+F422+F423</f>
        <v>1588</v>
      </c>
      <c r="G418" s="59">
        <f t="shared" si="228"/>
        <v>1588</v>
      </c>
      <c r="H418" s="60" t="str">
        <f t="shared" si="229"/>
        <v>----</v>
      </c>
      <c r="I418" s="59">
        <f t="shared" si="230"/>
        <v>1588</v>
      </c>
      <c r="J418" s="60" t="str">
        <f t="shared" si="231"/>
        <v>----</v>
      </c>
      <c r="K418" s="61">
        <f t="shared" si="232"/>
        <v>812</v>
      </c>
      <c r="L418" s="62">
        <f t="shared" si="233"/>
        <v>204.63917525773195</v>
      </c>
      <c r="M418" s="253"/>
      <c r="N418" s="253"/>
      <c r="O418" s="253"/>
    </row>
    <row r="419" spans="1:15" outlineLevel="1" x14ac:dyDescent="0.2">
      <c r="A419" s="172" t="s">
        <v>10</v>
      </c>
      <c r="B419" s="173" t="s">
        <v>678</v>
      </c>
      <c r="C419" s="69"/>
      <c r="D419" s="69"/>
      <c r="E419" s="69"/>
      <c r="F419" s="69"/>
      <c r="G419" s="59">
        <f t="shared" si="228"/>
        <v>0</v>
      </c>
      <c r="H419" s="60" t="str">
        <f t="shared" si="229"/>
        <v>----</v>
      </c>
      <c r="I419" s="59">
        <f t="shared" si="230"/>
        <v>0</v>
      </c>
      <c r="J419" s="60" t="str">
        <f t="shared" si="231"/>
        <v>----</v>
      </c>
      <c r="K419" s="61">
        <f t="shared" si="232"/>
        <v>0</v>
      </c>
      <c r="L419" s="62" t="str">
        <f t="shared" si="233"/>
        <v>----</v>
      </c>
      <c r="M419" s="253"/>
      <c r="N419" s="253"/>
      <c r="O419" s="253"/>
    </row>
    <row r="420" spans="1:15" outlineLevel="1" x14ac:dyDescent="0.2">
      <c r="A420" s="172" t="s">
        <v>24</v>
      </c>
      <c r="B420" s="173" t="s">
        <v>679</v>
      </c>
      <c r="C420" s="69">
        <v>776</v>
      </c>
      <c r="D420" s="69"/>
      <c r="E420" s="69"/>
      <c r="F420" s="69">
        <v>1588</v>
      </c>
      <c r="G420" s="59">
        <f t="shared" si="228"/>
        <v>1588</v>
      </c>
      <c r="H420" s="60" t="str">
        <f t="shared" si="229"/>
        <v>----</v>
      </c>
      <c r="I420" s="59">
        <f t="shared" si="230"/>
        <v>1588</v>
      </c>
      <c r="J420" s="60" t="str">
        <f t="shared" si="231"/>
        <v>----</v>
      </c>
      <c r="K420" s="61">
        <f t="shared" si="232"/>
        <v>812</v>
      </c>
      <c r="L420" s="62">
        <f t="shared" si="233"/>
        <v>204.63917525773195</v>
      </c>
      <c r="M420" s="253"/>
      <c r="N420" s="253"/>
      <c r="O420" s="253"/>
    </row>
    <row r="421" spans="1:15" outlineLevel="1" x14ac:dyDescent="0.2">
      <c r="A421" s="172" t="s">
        <v>26</v>
      </c>
      <c r="B421" s="173" t="s">
        <v>680</v>
      </c>
      <c r="C421" s="69"/>
      <c r="D421" s="69"/>
      <c r="E421" s="69"/>
      <c r="F421" s="69"/>
      <c r="G421" s="59">
        <f t="shared" si="228"/>
        <v>0</v>
      </c>
      <c r="H421" s="60" t="str">
        <f t="shared" si="229"/>
        <v>----</v>
      </c>
      <c r="I421" s="59">
        <f t="shared" si="230"/>
        <v>0</v>
      </c>
      <c r="J421" s="60" t="str">
        <f t="shared" si="231"/>
        <v>----</v>
      </c>
      <c r="K421" s="61">
        <f t="shared" si="232"/>
        <v>0</v>
      </c>
      <c r="L421" s="62" t="str">
        <f t="shared" si="233"/>
        <v>----</v>
      </c>
      <c r="M421" s="253"/>
      <c r="N421" s="253"/>
      <c r="O421" s="253"/>
    </row>
    <row r="422" spans="1:15" outlineLevel="1" x14ac:dyDescent="0.2">
      <c r="A422" s="172" t="s">
        <v>45</v>
      </c>
      <c r="B422" s="173" t="s">
        <v>681</v>
      </c>
      <c r="C422" s="69"/>
      <c r="D422" s="69"/>
      <c r="E422" s="69"/>
      <c r="F422" s="69"/>
      <c r="G422" s="59">
        <f t="shared" si="228"/>
        <v>0</v>
      </c>
      <c r="H422" s="60" t="str">
        <f t="shared" si="229"/>
        <v>----</v>
      </c>
      <c r="I422" s="59">
        <f t="shared" si="230"/>
        <v>0</v>
      </c>
      <c r="J422" s="60" t="str">
        <f t="shared" si="231"/>
        <v>----</v>
      </c>
      <c r="K422" s="61">
        <f t="shared" si="232"/>
        <v>0</v>
      </c>
      <c r="L422" s="62" t="str">
        <f t="shared" si="233"/>
        <v>----</v>
      </c>
      <c r="M422" s="253"/>
      <c r="N422" s="253"/>
      <c r="O422" s="253"/>
    </row>
    <row r="423" spans="1:15" outlineLevel="1" x14ac:dyDescent="0.2">
      <c r="A423" s="172" t="s">
        <v>61</v>
      </c>
      <c r="B423" s="173" t="s">
        <v>682</v>
      </c>
      <c r="C423" s="69"/>
      <c r="D423" s="69"/>
      <c r="E423" s="69"/>
      <c r="F423" s="69"/>
      <c r="G423" s="59">
        <f t="shared" si="228"/>
        <v>0</v>
      </c>
      <c r="H423" s="60" t="str">
        <f t="shared" si="229"/>
        <v>----</v>
      </c>
      <c r="I423" s="59">
        <f t="shared" si="230"/>
        <v>0</v>
      </c>
      <c r="J423" s="60" t="str">
        <f t="shared" si="231"/>
        <v>----</v>
      </c>
      <c r="K423" s="61">
        <f t="shared" si="232"/>
        <v>0</v>
      </c>
      <c r="L423" s="62" t="str">
        <f t="shared" si="233"/>
        <v>----</v>
      </c>
      <c r="M423" s="253"/>
      <c r="N423" s="253"/>
      <c r="O423" s="253"/>
    </row>
    <row r="424" spans="1:15" outlineLevel="1" x14ac:dyDescent="0.2">
      <c r="A424" s="166">
        <v>2</v>
      </c>
      <c r="B424" s="108" t="s">
        <v>683</v>
      </c>
      <c r="C424" s="69"/>
      <c r="D424" s="69"/>
      <c r="E424" s="69"/>
      <c r="F424" s="69"/>
      <c r="G424" s="59">
        <f t="shared" si="228"/>
        <v>0</v>
      </c>
      <c r="H424" s="60" t="str">
        <f t="shared" si="229"/>
        <v>----</v>
      </c>
      <c r="I424" s="59">
        <f t="shared" si="230"/>
        <v>0</v>
      </c>
      <c r="J424" s="60" t="str">
        <f t="shared" si="231"/>
        <v>----</v>
      </c>
      <c r="K424" s="61">
        <f t="shared" si="232"/>
        <v>0</v>
      </c>
      <c r="L424" s="62" t="str">
        <f t="shared" si="233"/>
        <v>----</v>
      </c>
      <c r="M424" s="253"/>
      <c r="N424" s="253"/>
      <c r="O424" s="253"/>
    </row>
    <row r="425" spans="1:15" outlineLevel="1" x14ac:dyDescent="0.2">
      <c r="A425" s="166">
        <v>3</v>
      </c>
      <c r="B425" s="108" t="s">
        <v>684</v>
      </c>
      <c r="C425" s="69"/>
      <c r="D425" s="69"/>
      <c r="E425" s="69"/>
      <c r="F425" s="69"/>
      <c r="G425" s="59">
        <f t="shared" si="228"/>
        <v>0</v>
      </c>
      <c r="H425" s="60" t="str">
        <f t="shared" si="229"/>
        <v>----</v>
      </c>
      <c r="I425" s="59">
        <f t="shared" si="230"/>
        <v>0</v>
      </c>
      <c r="J425" s="60" t="str">
        <f t="shared" si="231"/>
        <v>----</v>
      </c>
      <c r="K425" s="61">
        <f t="shared" si="232"/>
        <v>0</v>
      </c>
      <c r="L425" s="62" t="str">
        <f t="shared" si="233"/>
        <v>----</v>
      </c>
      <c r="M425" s="253"/>
      <c r="N425" s="253"/>
      <c r="O425" s="253"/>
    </row>
    <row r="426" spans="1:15" outlineLevel="1" x14ac:dyDescent="0.2">
      <c r="A426" s="172" t="s">
        <v>685</v>
      </c>
      <c r="B426" s="173" t="s">
        <v>686</v>
      </c>
      <c r="C426" s="69"/>
      <c r="D426" s="69"/>
      <c r="E426" s="69"/>
      <c r="F426" s="69"/>
      <c r="G426" s="59">
        <f t="shared" si="228"/>
        <v>0</v>
      </c>
      <c r="H426" s="60" t="str">
        <f t="shared" si="229"/>
        <v>----</v>
      </c>
      <c r="I426" s="59">
        <f t="shared" si="230"/>
        <v>0</v>
      </c>
      <c r="J426" s="60" t="str">
        <f t="shared" si="231"/>
        <v>----</v>
      </c>
      <c r="K426" s="61">
        <f t="shared" si="232"/>
        <v>0</v>
      </c>
      <c r="L426" s="62" t="str">
        <f t="shared" si="233"/>
        <v>----</v>
      </c>
      <c r="M426" s="253"/>
      <c r="N426" s="253"/>
      <c r="O426" s="253"/>
    </row>
    <row r="427" spans="1:15" outlineLevel="1" x14ac:dyDescent="0.2">
      <c r="A427" s="166">
        <v>4</v>
      </c>
      <c r="B427" s="108" t="s">
        <v>687</v>
      </c>
      <c r="C427" s="69">
        <f>C428+C429+C430+C431+C432+C433</f>
        <v>0</v>
      </c>
      <c r="D427" s="69">
        <f t="shared" ref="D427:E427" si="236">D428+D429+D430+D431+D432+D433</f>
        <v>0</v>
      </c>
      <c r="E427" s="69">
        <f t="shared" si="236"/>
        <v>0</v>
      </c>
      <c r="F427" s="69">
        <f t="shared" ref="F427" si="237">F428+F429+F430+F431+F432+F433</f>
        <v>0</v>
      </c>
      <c r="G427" s="59">
        <f t="shared" si="228"/>
        <v>0</v>
      </c>
      <c r="H427" s="60" t="str">
        <f t="shared" si="229"/>
        <v>----</v>
      </c>
      <c r="I427" s="59">
        <f t="shared" si="230"/>
        <v>0</v>
      </c>
      <c r="J427" s="60" t="str">
        <f t="shared" si="231"/>
        <v>----</v>
      </c>
      <c r="K427" s="61">
        <f t="shared" si="232"/>
        <v>0</v>
      </c>
      <c r="L427" s="62" t="str">
        <f t="shared" si="233"/>
        <v>----</v>
      </c>
      <c r="M427" s="253"/>
      <c r="N427" s="253"/>
      <c r="O427" s="253"/>
    </row>
    <row r="428" spans="1:15" outlineLevel="1" x14ac:dyDescent="0.2">
      <c r="A428" s="172" t="s">
        <v>688</v>
      </c>
      <c r="B428" s="173" t="s">
        <v>689</v>
      </c>
      <c r="C428" s="69"/>
      <c r="D428" s="69"/>
      <c r="E428" s="69"/>
      <c r="F428" s="70"/>
      <c r="G428" s="59">
        <f t="shared" si="228"/>
        <v>0</v>
      </c>
      <c r="H428" s="60" t="str">
        <f t="shared" si="229"/>
        <v>----</v>
      </c>
      <c r="I428" s="59">
        <f t="shared" si="230"/>
        <v>0</v>
      </c>
      <c r="J428" s="60" t="str">
        <f t="shared" si="231"/>
        <v>----</v>
      </c>
      <c r="K428" s="61">
        <f t="shared" si="232"/>
        <v>0</v>
      </c>
      <c r="L428" s="62" t="str">
        <f t="shared" si="233"/>
        <v>----</v>
      </c>
      <c r="M428" s="253"/>
      <c r="N428" s="253"/>
      <c r="O428" s="253"/>
    </row>
    <row r="429" spans="1:15" outlineLevel="1" x14ac:dyDescent="0.2">
      <c r="A429" s="172" t="s">
        <v>690</v>
      </c>
      <c r="B429" s="173" t="s">
        <v>691</v>
      </c>
      <c r="C429" s="69"/>
      <c r="D429" s="69"/>
      <c r="E429" s="69"/>
      <c r="F429" s="70"/>
      <c r="G429" s="59">
        <f t="shared" si="228"/>
        <v>0</v>
      </c>
      <c r="H429" s="60" t="str">
        <f t="shared" si="229"/>
        <v>----</v>
      </c>
      <c r="I429" s="59">
        <f t="shared" si="230"/>
        <v>0</v>
      </c>
      <c r="J429" s="60" t="str">
        <f t="shared" si="231"/>
        <v>----</v>
      </c>
      <c r="K429" s="61">
        <f t="shared" si="232"/>
        <v>0</v>
      </c>
      <c r="L429" s="62" t="str">
        <f t="shared" si="233"/>
        <v>----</v>
      </c>
      <c r="M429" s="253"/>
      <c r="N429" s="253"/>
      <c r="O429" s="253"/>
    </row>
    <row r="430" spans="1:15" outlineLevel="1" x14ac:dyDescent="0.2">
      <c r="A430" s="172" t="s">
        <v>692</v>
      </c>
      <c r="B430" s="173" t="s">
        <v>693</v>
      </c>
      <c r="C430" s="69"/>
      <c r="D430" s="69"/>
      <c r="E430" s="69"/>
      <c r="F430" s="70"/>
      <c r="G430" s="59">
        <f t="shared" si="228"/>
        <v>0</v>
      </c>
      <c r="H430" s="60" t="str">
        <f t="shared" si="229"/>
        <v>----</v>
      </c>
      <c r="I430" s="59">
        <f t="shared" si="230"/>
        <v>0</v>
      </c>
      <c r="J430" s="60" t="str">
        <f t="shared" si="231"/>
        <v>----</v>
      </c>
      <c r="K430" s="61">
        <f t="shared" si="232"/>
        <v>0</v>
      </c>
      <c r="L430" s="62" t="str">
        <f t="shared" si="233"/>
        <v>----</v>
      </c>
      <c r="M430" s="253"/>
      <c r="N430" s="253"/>
      <c r="O430" s="253"/>
    </row>
    <row r="431" spans="1:15" ht="28.5" outlineLevel="1" x14ac:dyDescent="0.2">
      <c r="A431" s="172" t="s">
        <v>694</v>
      </c>
      <c r="B431" s="173" t="s">
        <v>695</v>
      </c>
      <c r="C431" s="69"/>
      <c r="D431" s="69"/>
      <c r="E431" s="69"/>
      <c r="F431" s="70"/>
      <c r="G431" s="59">
        <f t="shared" si="228"/>
        <v>0</v>
      </c>
      <c r="H431" s="60" t="str">
        <f t="shared" si="229"/>
        <v>----</v>
      </c>
      <c r="I431" s="59">
        <f t="shared" si="230"/>
        <v>0</v>
      </c>
      <c r="J431" s="60" t="str">
        <f t="shared" si="231"/>
        <v>----</v>
      </c>
      <c r="K431" s="61">
        <f t="shared" si="232"/>
        <v>0</v>
      </c>
      <c r="L431" s="62" t="str">
        <f t="shared" si="233"/>
        <v>----</v>
      </c>
      <c r="M431" s="253"/>
      <c r="N431" s="253"/>
      <c r="O431" s="253"/>
    </row>
    <row r="432" spans="1:15" outlineLevel="1" x14ac:dyDescent="0.2">
      <c r="A432" s="172" t="s">
        <v>696</v>
      </c>
      <c r="B432" s="173" t="s">
        <v>697</v>
      </c>
      <c r="C432" s="69"/>
      <c r="D432" s="69"/>
      <c r="E432" s="69"/>
      <c r="F432" s="70"/>
      <c r="G432" s="59">
        <f t="shared" si="228"/>
        <v>0</v>
      </c>
      <c r="H432" s="60" t="str">
        <f t="shared" si="229"/>
        <v>----</v>
      </c>
      <c r="I432" s="59">
        <f t="shared" si="230"/>
        <v>0</v>
      </c>
      <c r="J432" s="60" t="str">
        <f t="shared" si="231"/>
        <v>----</v>
      </c>
      <c r="K432" s="61">
        <f t="shared" si="232"/>
        <v>0</v>
      </c>
      <c r="L432" s="62" t="str">
        <f t="shared" si="233"/>
        <v>----</v>
      </c>
      <c r="M432" s="253"/>
      <c r="N432" s="253"/>
      <c r="O432" s="253"/>
    </row>
    <row r="433" spans="1:15" outlineLevel="1" x14ac:dyDescent="0.2">
      <c r="A433" s="172" t="s">
        <v>698</v>
      </c>
      <c r="B433" s="173" t="s">
        <v>699</v>
      </c>
      <c r="C433" s="69"/>
      <c r="D433" s="69"/>
      <c r="E433" s="69"/>
      <c r="F433" s="70"/>
      <c r="G433" s="59">
        <f t="shared" si="228"/>
        <v>0</v>
      </c>
      <c r="H433" s="60" t="str">
        <f t="shared" si="229"/>
        <v>----</v>
      </c>
      <c r="I433" s="59">
        <f t="shared" si="230"/>
        <v>0</v>
      </c>
      <c r="J433" s="60" t="str">
        <f t="shared" si="231"/>
        <v>----</v>
      </c>
      <c r="K433" s="61">
        <f t="shared" si="232"/>
        <v>0</v>
      </c>
      <c r="L433" s="62" t="str">
        <f t="shared" si="233"/>
        <v>----</v>
      </c>
      <c r="M433" s="253"/>
      <c r="N433" s="253"/>
      <c r="O433" s="253"/>
    </row>
    <row r="434" spans="1:15" ht="28.5" outlineLevel="1" x14ac:dyDescent="0.2">
      <c r="A434" s="166">
        <v>5</v>
      </c>
      <c r="B434" s="108" t="s">
        <v>700</v>
      </c>
      <c r="C434" s="69"/>
      <c r="D434" s="69"/>
      <c r="E434" s="69"/>
      <c r="F434" s="70"/>
      <c r="G434" s="59">
        <f t="shared" si="228"/>
        <v>0</v>
      </c>
      <c r="H434" s="60" t="str">
        <f t="shared" si="229"/>
        <v>----</v>
      </c>
      <c r="I434" s="59">
        <f t="shared" si="230"/>
        <v>0</v>
      </c>
      <c r="J434" s="60" t="str">
        <f t="shared" si="231"/>
        <v>----</v>
      </c>
      <c r="K434" s="61">
        <f t="shared" si="232"/>
        <v>0</v>
      </c>
      <c r="L434" s="62" t="str">
        <f t="shared" si="233"/>
        <v>----</v>
      </c>
      <c r="M434" s="253"/>
      <c r="N434" s="253"/>
      <c r="O434" s="253"/>
    </row>
    <row r="435" spans="1:15" ht="16.5" outlineLevel="1" thickBot="1" x14ac:dyDescent="0.25">
      <c r="A435" s="166">
        <v>6</v>
      </c>
      <c r="B435" s="108" t="s">
        <v>701</v>
      </c>
      <c r="C435" s="69"/>
      <c r="D435" s="69"/>
      <c r="E435" s="69"/>
      <c r="F435" s="70"/>
      <c r="G435" s="59">
        <f t="shared" si="228"/>
        <v>0</v>
      </c>
      <c r="H435" s="60" t="str">
        <f t="shared" si="229"/>
        <v>----</v>
      </c>
      <c r="I435" s="59">
        <f t="shared" si="230"/>
        <v>0</v>
      </c>
      <c r="J435" s="60" t="str">
        <f t="shared" si="231"/>
        <v>----</v>
      </c>
      <c r="K435" s="61">
        <f t="shared" si="232"/>
        <v>0</v>
      </c>
      <c r="L435" s="62" t="str">
        <f t="shared" si="233"/>
        <v>----</v>
      </c>
      <c r="M435" s="253"/>
      <c r="N435" s="253"/>
      <c r="O435" s="253"/>
    </row>
    <row r="436" spans="1:15" ht="30.75" thickBot="1" x14ac:dyDescent="0.25">
      <c r="A436" s="164" t="s">
        <v>702</v>
      </c>
      <c r="B436" s="165" t="s">
        <v>703</v>
      </c>
      <c r="C436" s="42">
        <f t="shared" ref="C436:F436" si="238">SUM(C437,C438,C439,C441,C442,C443,C445,C446,C447,C448,C450,C455,C456,C458,C459,C460,C461,C462,C463,C464,C465)</f>
        <v>559048</v>
      </c>
      <c r="D436" s="42">
        <f t="shared" si="238"/>
        <v>925</v>
      </c>
      <c r="E436" s="42">
        <f t="shared" si="238"/>
        <v>925</v>
      </c>
      <c r="F436" s="43">
        <f t="shared" si="238"/>
        <v>549253</v>
      </c>
      <c r="G436" s="44">
        <f t="shared" si="228"/>
        <v>548328</v>
      </c>
      <c r="H436" s="45">
        <f t="shared" si="229"/>
        <v>59378.702702702707</v>
      </c>
      <c r="I436" s="44">
        <f t="shared" si="230"/>
        <v>548328</v>
      </c>
      <c r="J436" s="45">
        <f t="shared" si="231"/>
        <v>59378.702702702707</v>
      </c>
      <c r="K436" s="46">
        <f t="shared" si="232"/>
        <v>-9795</v>
      </c>
      <c r="L436" s="47">
        <f t="shared" si="233"/>
        <v>98.247914311472357</v>
      </c>
      <c r="M436" s="252"/>
      <c r="N436" s="252"/>
      <c r="O436" s="252"/>
    </row>
    <row r="437" spans="1:15" outlineLevel="1" x14ac:dyDescent="0.2">
      <c r="A437" s="166">
        <v>1</v>
      </c>
      <c r="B437" s="108" t="s">
        <v>704</v>
      </c>
      <c r="C437" s="69"/>
      <c r="D437" s="69"/>
      <c r="E437" s="69"/>
      <c r="F437" s="70"/>
      <c r="G437" s="59">
        <f t="shared" si="228"/>
        <v>0</v>
      </c>
      <c r="H437" s="60" t="str">
        <f t="shared" si="229"/>
        <v>----</v>
      </c>
      <c r="I437" s="59">
        <f t="shared" si="230"/>
        <v>0</v>
      </c>
      <c r="J437" s="60" t="str">
        <f t="shared" si="231"/>
        <v>----</v>
      </c>
      <c r="K437" s="61">
        <f t="shared" si="232"/>
        <v>0</v>
      </c>
      <c r="L437" s="62" t="str">
        <f t="shared" si="233"/>
        <v>----</v>
      </c>
      <c r="M437" s="253"/>
      <c r="N437" s="253"/>
      <c r="O437" s="253"/>
    </row>
    <row r="438" spans="1:15" outlineLevel="1" x14ac:dyDescent="0.2">
      <c r="A438" s="166">
        <v>2</v>
      </c>
      <c r="B438" s="108" t="s">
        <v>705</v>
      </c>
      <c r="C438" s="69"/>
      <c r="D438" s="69"/>
      <c r="E438" s="69"/>
      <c r="F438" s="70"/>
      <c r="G438" s="59">
        <f t="shared" si="228"/>
        <v>0</v>
      </c>
      <c r="H438" s="60" t="str">
        <f t="shared" si="229"/>
        <v>----</v>
      </c>
      <c r="I438" s="59">
        <f t="shared" si="230"/>
        <v>0</v>
      </c>
      <c r="J438" s="60" t="str">
        <f t="shared" si="231"/>
        <v>----</v>
      </c>
      <c r="K438" s="61">
        <f t="shared" si="232"/>
        <v>0</v>
      </c>
      <c r="L438" s="62" t="str">
        <f t="shared" si="233"/>
        <v>----</v>
      </c>
      <c r="M438" s="253"/>
      <c r="N438" s="253"/>
      <c r="O438" s="253"/>
    </row>
    <row r="439" spans="1:15" outlineLevel="1" x14ac:dyDescent="0.2">
      <c r="A439" s="166">
        <v>3</v>
      </c>
      <c r="B439" s="108" t="s">
        <v>706</v>
      </c>
      <c r="C439" s="69"/>
      <c r="D439" s="69"/>
      <c r="E439" s="69"/>
      <c r="F439" s="70"/>
      <c r="G439" s="59">
        <f t="shared" si="228"/>
        <v>0</v>
      </c>
      <c r="H439" s="60" t="str">
        <f t="shared" si="229"/>
        <v>----</v>
      </c>
      <c r="I439" s="59">
        <f t="shared" si="230"/>
        <v>0</v>
      </c>
      <c r="J439" s="60" t="str">
        <f t="shared" si="231"/>
        <v>----</v>
      </c>
      <c r="K439" s="61">
        <f t="shared" si="232"/>
        <v>0</v>
      </c>
      <c r="L439" s="62" t="str">
        <f t="shared" si="233"/>
        <v>----</v>
      </c>
      <c r="M439" s="253"/>
      <c r="N439" s="253"/>
      <c r="O439" s="253"/>
    </row>
    <row r="440" spans="1:15" outlineLevel="1" x14ac:dyDescent="0.2">
      <c r="A440" s="172"/>
      <c r="B440" s="173" t="s">
        <v>707</v>
      </c>
      <c r="C440" s="69"/>
      <c r="D440" s="69"/>
      <c r="E440" s="69"/>
      <c r="F440" s="70"/>
      <c r="G440" s="59">
        <f t="shared" si="228"/>
        <v>0</v>
      </c>
      <c r="H440" s="60" t="str">
        <f t="shared" si="229"/>
        <v>----</v>
      </c>
      <c r="I440" s="59">
        <f t="shared" si="230"/>
        <v>0</v>
      </c>
      <c r="J440" s="60" t="str">
        <f t="shared" si="231"/>
        <v>----</v>
      </c>
      <c r="K440" s="61">
        <f t="shared" si="232"/>
        <v>0</v>
      </c>
      <c r="L440" s="62" t="str">
        <f t="shared" si="233"/>
        <v>----</v>
      </c>
      <c r="M440" s="253"/>
      <c r="N440" s="253"/>
      <c r="O440" s="253"/>
    </row>
    <row r="441" spans="1:15" outlineLevel="1" x14ac:dyDescent="0.2">
      <c r="A441" s="166">
        <v>4</v>
      </c>
      <c r="B441" s="108" t="s">
        <v>708</v>
      </c>
      <c r="C441" s="69">
        <v>256</v>
      </c>
      <c r="D441" s="69"/>
      <c r="E441" s="69"/>
      <c r="F441" s="70">
        <v>1225</v>
      </c>
      <c r="G441" s="59">
        <f t="shared" si="228"/>
        <v>1225</v>
      </c>
      <c r="H441" s="60" t="str">
        <f t="shared" si="229"/>
        <v>----</v>
      </c>
      <c r="I441" s="59">
        <f t="shared" si="230"/>
        <v>1225</v>
      </c>
      <c r="J441" s="60" t="str">
        <f t="shared" si="231"/>
        <v>----</v>
      </c>
      <c r="K441" s="61">
        <f t="shared" si="232"/>
        <v>969</v>
      </c>
      <c r="L441" s="62">
        <f t="shared" si="233"/>
        <v>478.515625</v>
      </c>
      <c r="M441" s="253"/>
      <c r="N441" s="253"/>
      <c r="O441" s="253"/>
    </row>
    <row r="442" spans="1:15" outlineLevel="1" x14ac:dyDescent="0.2">
      <c r="A442" s="166">
        <v>5</v>
      </c>
      <c r="B442" s="108" t="s">
        <v>709</v>
      </c>
      <c r="C442" s="69">
        <v>153</v>
      </c>
      <c r="D442" s="69"/>
      <c r="E442" s="69"/>
      <c r="F442" s="70">
        <v>292</v>
      </c>
      <c r="G442" s="59">
        <f t="shared" si="228"/>
        <v>292</v>
      </c>
      <c r="H442" s="60" t="str">
        <f t="shared" si="229"/>
        <v>----</v>
      </c>
      <c r="I442" s="59">
        <f t="shared" si="230"/>
        <v>292</v>
      </c>
      <c r="J442" s="60" t="str">
        <f t="shared" si="231"/>
        <v>----</v>
      </c>
      <c r="K442" s="61">
        <f t="shared" si="232"/>
        <v>139</v>
      </c>
      <c r="L442" s="62">
        <f t="shared" si="233"/>
        <v>190.84967320261438</v>
      </c>
      <c r="M442" s="253"/>
      <c r="N442" s="253"/>
      <c r="O442" s="253"/>
    </row>
    <row r="443" spans="1:15" outlineLevel="1" x14ac:dyDescent="0.2">
      <c r="A443" s="166">
        <v>6</v>
      </c>
      <c r="B443" s="108" t="s">
        <v>710</v>
      </c>
      <c r="C443" s="69"/>
      <c r="D443" s="69"/>
      <c r="E443" s="69"/>
      <c r="F443" s="70">
        <v>0</v>
      </c>
      <c r="G443" s="59">
        <f t="shared" si="228"/>
        <v>0</v>
      </c>
      <c r="H443" s="60" t="str">
        <f t="shared" si="229"/>
        <v>----</v>
      </c>
      <c r="I443" s="59">
        <f t="shared" si="230"/>
        <v>0</v>
      </c>
      <c r="J443" s="60" t="str">
        <f t="shared" si="231"/>
        <v>----</v>
      </c>
      <c r="K443" s="61">
        <f t="shared" si="232"/>
        <v>0</v>
      </c>
      <c r="L443" s="62" t="str">
        <f t="shared" si="233"/>
        <v>----</v>
      </c>
      <c r="M443" s="253"/>
      <c r="N443" s="253"/>
      <c r="O443" s="253"/>
    </row>
    <row r="444" spans="1:15" outlineLevel="1" x14ac:dyDescent="0.2">
      <c r="A444" s="172"/>
      <c r="B444" s="173" t="s">
        <v>711</v>
      </c>
      <c r="C444" s="69">
        <v>409</v>
      </c>
      <c r="D444" s="69"/>
      <c r="E444" s="69"/>
      <c r="F444" s="70">
        <v>1517</v>
      </c>
      <c r="G444" s="59">
        <f t="shared" si="228"/>
        <v>1517</v>
      </c>
      <c r="H444" s="60" t="str">
        <f t="shared" si="229"/>
        <v>----</v>
      </c>
      <c r="I444" s="59">
        <f t="shared" si="230"/>
        <v>1517</v>
      </c>
      <c r="J444" s="60" t="str">
        <f t="shared" si="231"/>
        <v>----</v>
      </c>
      <c r="K444" s="61">
        <f t="shared" si="232"/>
        <v>1108</v>
      </c>
      <c r="L444" s="62">
        <f t="shared" si="233"/>
        <v>370.9046454767726</v>
      </c>
      <c r="M444" s="253"/>
      <c r="N444" s="253"/>
      <c r="O444" s="253"/>
    </row>
    <row r="445" spans="1:15" outlineLevel="1" x14ac:dyDescent="0.2">
      <c r="A445" s="166">
        <v>7</v>
      </c>
      <c r="B445" s="108" t="s">
        <v>712</v>
      </c>
      <c r="C445" s="69"/>
      <c r="D445" s="69"/>
      <c r="E445" s="69"/>
      <c r="F445" s="70">
        <v>0</v>
      </c>
      <c r="G445" s="59">
        <f t="shared" si="228"/>
        <v>0</v>
      </c>
      <c r="H445" s="60" t="str">
        <f t="shared" si="229"/>
        <v>----</v>
      </c>
      <c r="I445" s="59">
        <f t="shared" si="230"/>
        <v>0</v>
      </c>
      <c r="J445" s="60" t="str">
        <f t="shared" si="231"/>
        <v>----</v>
      </c>
      <c r="K445" s="61">
        <f t="shared" si="232"/>
        <v>0</v>
      </c>
      <c r="L445" s="62" t="str">
        <f t="shared" si="233"/>
        <v>----</v>
      </c>
      <c r="M445" s="253"/>
      <c r="N445" s="253"/>
      <c r="O445" s="253"/>
    </row>
    <row r="446" spans="1:15" outlineLevel="1" x14ac:dyDescent="0.2">
      <c r="A446" s="166">
        <v>8</v>
      </c>
      <c r="B446" s="108" t="s">
        <v>713</v>
      </c>
      <c r="C446" s="69"/>
      <c r="D446" s="69"/>
      <c r="E446" s="69"/>
      <c r="F446" s="70">
        <v>0</v>
      </c>
      <c r="G446" s="59">
        <f t="shared" si="228"/>
        <v>0</v>
      </c>
      <c r="H446" s="60" t="str">
        <f t="shared" si="229"/>
        <v>----</v>
      </c>
      <c r="I446" s="59">
        <f t="shared" si="230"/>
        <v>0</v>
      </c>
      <c r="J446" s="60" t="str">
        <f t="shared" si="231"/>
        <v>----</v>
      </c>
      <c r="K446" s="61">
        <f t="shared" si="232"/>
        <v>0</v>
      </c>
      <c r="L446" s="62" t="str">
        <f t="shared" si="233"/>
        <v>----</v>
      </c>
      <c r="M446" s="253"/>
      <c r="N446" s="253"/>
      <c r="O446" s="253"/>
    </row>
    <row r="447" spans="1:15" outlineLevel="1" x14ac:dyDescent="0.2">
      <c r="A447" s="166">
        <v>9</v>
      </c>
      <c r="B447" s="108" t="s">
        <v>714</v>
      </c>
      <c r="C447" s="69"/>
      <c r="D447" s="69"/>
      <c r="E447" s="69"/>
      <c r="F447" s="70">
        <v>0</v>
      </c>
      <c r="G447" s="59">
        <f t="shared" si="228"/>
        <v>0</v>
      </c>
      <c r="H447" s="60" t="str">
        <f t="shared" si="229"/>
        <v>----</v>
      </c>
      <c r="I447" s="59">
        <f t="shared" si="230"/>
        <v>0</v>
      </c>
      <c r="J447" s="60" t="str">
        <f t="shared" si="231"/>
        <v>----</v>
      </c>
      <c r="K447" s="61">
        <f t="shared" si="232"/>
        <v>0</v>
      </c>
      <c r="L447" s="62" t="str">
        <f t="shared" si="233"/>
        <v>----</v>
      </c>
      <c r="M447" s="253"/>
      <c r="N447" s="253"/>
      <c r="O447" s="253"/>
    </row>
    <row r="448" spans="1:15" outlineLevel="1" x14ac:dyDescent="0.2">
      <c r="A448" s="166">
        <v>10</v>
      </c>
      <c r="B448" s="108" t="s">
        <v>715</v>
      </c>
      <c r="C448" s="69"/>
      <c r="D448" s="69"/>
      <c r="E448" s="69"/>
      <c r="F448" s="70">
        <v>0</v>
      </c>
      <c r="G448" s="59">
        <f t="shared" si="228"/>
        <v>0</v>
      </c>
      <c r="H448" s="60" t="str">
        <f t="shared" si="229"/>
        <v>----</v>
      </c>
      <c r="I448" s="59">
        <f t="shared" si="230"/>
        <v>0</v>
      </c>
      <c r="J448" s="60" t="str">
        <f t="shared" si="231"/>
        <v>----</v>
      </c>
      <c r="K448" s="61">
        <f t="shared" si="232"/>
        <v>0</v>
      </c>
      <c r="L448" s="62" t="str">
        <f t="shared" si="233"/>
        <v>----</v>
      </c>
      <c r="M448" s="253"/>
      <c r="N448" s="253"/>
      <c r="O448" s="253"/>
    </row>
    <row r="449" spans="1:15" outlineLevel="1" x14ac:dyDescent="0.2">
      <c r="A449" s="172"/>
      <c r="B449" s="173" t="s">
        <v>716</v>
      </c>
      <c r="C449" s="69">
        <v>0</v>
      </c>
      <c r="D449" s="69"/>
      <c r="E449" s="69"/>
      <c r="F449" s="70">
        <v>0</v>
      </c>
      <c r="G449" s="59">
        <f t="shared" ref="G449:G465" si="239">F449-D449</f>
        <v>0</v>
      </c>
      <c r="H449" s="60" t="str">
        <f t="shared" ref="H449:H465" si="240">IF(D449=0,"----",F449/D449*100)</f>
        <v>----</v>
      </c>
      <c r="I449" s="59">
        <f t="shared" ref="I449:I465" si="241">F449-E449</f>
        <v>0</v>
      </c>
      <c r="J449" s="60" t="str">
        <f t="shared" ref="J449:J465" si="242">IF(E449=0,"----",F449/E449*100)</f>
        <v>----</v>
      </c>
      <c r="K449" s="61">
        <f t="shared" ref="K449:K465" si="243">F449-C449</f>
        <v>0</v>
      </c>
      <c r="L449" s="62" t="str">
        <f t="shared" ref="L449:L465" si="244">IF(C449=0,"----",F449/C449*100)</f>
        <v>----</v>
      </c>
      <c r="M449" s="253"/>
      <c r="N449" s="253"/>
      <c r="O449" s="253"/>
    </row>
    <row r="450" spans="1:15" ht="28.5" outlineLevel="1" x14ac:dyDescent="0.2">
      <c r="A450" s="166">
        <v>11</v>
      </c>
      <c r="B450" s="108" t="s">
        <v>717</v>
      </c>
      <c r="C450" s="69">
        <v>24634</v>
      </c>
      <c r="D450" s="69"/>
      <c r="E450" s="69"/>
      <c r="F450" s="70">
        <v>2521</v>
      </c>
      <c r="G450" s="59">
        <f t="shared" si="239"/>
        <v>2521</v>
      </c>
      <c r="H450" s="60" t="str">
        <f t="shared" si="240"/>
        <v>----</v>
      </c>
      <c r="I450" s="59">
        <f t="shared" si="241"/>
        <v>2521</v>
      </c>
      <c r="J450" s="60" t="str">
        <f t="shared" si="242"/>
        <v>----</v>
      </c>
      <c r="K450" s="61">
        <f t="shared" si="243"/>
        <v>-22113</v>
      </c>
      <c r="L450" s="62">
        <f t="shared" si="244"/>
        <v>10.23382317122676</v>
      </c>
      <c r="M450" s="253"/>
      <c r="N450" s="253"/>
      <c r="O450" s="253"/>
    </row>
    <row r="451" spans="1:15" outlineLevel="1" x14ac:dyDescent="0.2">
      <c r="A451" s="172" t="s">
        <v>718</v>
      </c>
      <c r="B451" s="173" t="s">
        <v>719</v>
      </c>
      <c r="C451" s="69">
        <v>23810</v>
      </c>
      <c r="D451" s="69"/>
      <c r="E451" s="69"/>
      <c r="F451" s="70">
        <v>2521</v>
      </c>
      <c r="G451" s="59">
        <f t="shared" si="239"/>
        <v>2521</v>
      </c>
      <c r="H451" s="60" t="str">
        <f t="shared" si="240"/>
        <v>----</v>
      </c>
      <c r="I451" s="59">
        <f t="shared" si="241"/>
        <v>2521</v>
      </c>
      <c r="J451" s="60" t="str">
        <f t="shared" si="242"/>
        <v>----</v>
      </c>
      <c r="K451" s="61">
        <f t="shared" si="243"/>
        <v>-21289</v>
      </c>
      <c r="L451" s="62">
        <f t="shared" si="244"/>
        <v>10.587988240235195</v>
      </c>
      <c r="M451" s="253"/>
      <c r="N451" s="253"/>
      <c r="O451" s="253"/>
    </row>
    <row r="452" spans="1:15" outlineLevel="1" x14ac:dyDescent="0.2">
      <c r="A452" s="172" t="s">
        <v>720</v>
      </c>
      <c r="B452" s="173" t="s">
        <v>721</v>
      </c>
      <c r="C452" s="69"/>
      <c r="D452" s="69"/>
      <c r="E452" s="69"/>
      <c r="F452" s="70">
        <v>0</v>
      </c>
      <c r="G452" s="59">
        <f t="shared" si="239"/>
        <v>0</v>
      </c>
      <c r="H452" s="60" t="str">
        <f t="shared" si="240"/>
        <v>----</v>
      </c>
      <c r="I452" s="59">
        <f t="shared" si="241"/>
        <v>0</v>
      </c>
      <c r="J452" s="60" t="str">
        <f t="shared" si="242"/>
        <v>----</v>
      </c>
      <c r="K452" s="61">
        <f t="shared" si="243"/>
        <v>0</v>
      </c>
      <c r="L452" s="62" t="str">
        <f t="shared" si="244"/>
        <v>----</v>
      </c>
      <c r="M452" s="253"/>
      <c r="N452" s="253"/>
      <c r="O452" s="253"/>
    </row>
    <row r="453" spans="1:15" outlineLevel="1" x14ac:dyDescent="0.2">
      <c r="A453" s="172" t="s">
        <v>722</v>
      </c>
      <c r="B453" s="173" t="s">
        <v>723</v>
      </c>
      <c r="C453" s="69">
        <v>824</v>
      </c>
      <c r="D453" s="69"/>
      <c r="E453" s="69"/>
      <c r="F453" s="70">
        <v>0</v>
      </c>
      <c r="G453" s="59">
        <f t="shared" si="239"/>
        <v>0</v>
      </c>
      <c r="H453" s="60" t="str">
        <f t="shared" si="240"/>
        <v>----</v>
      </c>
      <c r="I453" s="59">
        <f t="shared" si="241"/>
        <v>0</v>
      </c>
      <c r="J453" s="60" t="str">
        <f t="shared" si="242"/>
        <v>----</v>
      </c>
      <c r="K453" s="61">
        <f t="shared" si="243"/>
        <v>-824</v>
      </c>
      <c r="L453" s="62">
        <f t="shared" si="244"/>
        <v>0</v>
      </c>
      <c r="M453" s="253"/>
      <c r="N453" s="253"/>
      <c r="O453" s="253"/>
    </row>
    <row r="454" spans="1:15" outlineLevel="1" x14ac:dyDescent="0.2">
      <c r="A454" s="172" t="s">
        <v>724</v>
      </c>
      <c r="B454" s="173" t="s">
        <v>725</v>
      </c>
      <c r="C454" s="69">
        <v>0</v>
      </c>
      <c r="D454" s="69"/>
      <c r="E454" s="69"/>
      <c r="F454" s="70">
        <v>0</v>
      </c>
      <c r="G454" s="59">
        <f t="shared" si="239"/>
        <v>0</v>
      </c>
      <c r="H454" s="60" t="str">
        <f t="shared" si="240"/>
        <v>----</v>
      </c>
      <c r="I454" s="59">
        <f t="shared" si="241"/>
        <v>0</v>
      </c>
      <c r="J454" s="60" t="str">
        <f t="shared" si="242"/>
        <v>----</v>
      </c>
      <c r="K454" s="61">
        <f t="shared" si="243"/>
        <v>0</v>
      </c>
      <c r="L454" s="62" t="str">
        <f t="shared" si="244"/>
        <v>----</v>
      </c>
      <c r="M454" s="253"/>
      <c r="N454" s="253"/>
      <c r="O454" s="253"/>
    </row>
    <row r="455" spans="1:15" outlineLevel="1" x14ac:dyDescent="0.2">
      <c r="A455" s="166">
        <v>12</v>
      </c>
      <c r="B455" s="108" t="s">
        <v>726</v>
      </c>
      <c r="C455" s="69">
        <v>281626</v>
      </c>
      <c r="D455" s="69"/>
      <c r="E455" s="69"/>
      <c r="F455" s="70">
        <v>531918</v>
      </c>
      <c r="G455" s="59">
        <f t="shared" si="239"/>
        <v>531918</v>
      </c>
      <c r="H455" s="60" t="str">
        <f t="shared" si="240"/>
        <v>----</v>
      </c>
      <c r="I455" s="59">
        <f t="shared" si="241"/>
        <v>531918</v>
      </c>
      <c r="J455" s="60" t="str">
        <f t="shared" si="242"/>
        <v>----</v>
      </c>
      <c r="K455" s="61">
        <f t="shared" si="243"/>
        <v>250292</v>
      </c>
      <c r="L455" s="62">
        <f t="shared" si="244"/>
        <v>188.8738965862527</v>
      </c>
      <c r="M455" s="253"/>
      <c r="N455" s="253"/>
      <c r="O455" s="253"/>
    </row>
    <row r="456" spans="1:15" outlineLevel="1" x14ac:dyDescent="0.2">
      <c r="A456" s="166">
        <v>13</v>
      </c>
      <c r="B456" s="108" t="s">
        <v>727</v>
      </c>
      <c r="C456" s="69"/>
      <c r="D456" s="69"/>
      <c r="E456" s="69"/>
      <c r="F456" s="70">
        <v>0</v>
      </c>
      <c r="G456" s="59">
        <f t="shared" si="239"/>
        <v>0</v>
      </c>
      <c r="H456" s="60" t="str">
        <f t="shared" si="240"/>
        <v>----</v>
      </c>
      <c r="I456" s="59">
        <f t="shared" si="241"/>
        <v>0</v>
      </c>
      <c r="J456" s="60" t="str">
        <f t="shared" si="242"/>
        <v>----</v>
      </c>
      <c r="K456" s="61">
        <f t="shared" si="243"/>
        <v>0</v>
      </c>
      <c r="L456" s="62" t="str">
        <f t="shared" si="244"/>
        <v>----</v>
      </c>
      <c r="M456" s="253"/>
      <c r="N456" s="253"/>
      <c r="O456" s="253"/>
    </row>
    <row r="457" spans="1:15" outlineLevel="1" x14ac:dyDescent="0.2">
      <c r="A457" s="172" t="s">
        <v>728</v>
      </c>
      <c r="B457" s="173" t="s">
        <v>729</v>
      </c>
      <c r="C457" s="69"/>
      <c r="D457" s="69"/>
      <c r="E457" s="69"/>
      <c r="F457" s="70">
        <v>0</v>
      </c>
      <c r="G457" s="59">
        <f t="shared" si="239"/>
        <v>0</v>
      </c>
      <c r="H457" s="60" t="str">
        <f t="shared" si="240"/>
        <v>----</v>
      </c>
      <c r="I457" s="59">
        <f t="shared" si="241"/>
        <v>0</v>
      </c>
      <c r="J457" s="60" t="str">
        <f t="shared" si="242"/>
        <v>----</v>
      </c>
      <c r="K457" s="61">
        <f t="shared" si="243"/>
        <v>0</v>
      </c>
      <c r="L457" s="62" t="str">
        <f t="shared" si="244"/>
        <v>----</v>
      </c>
      <c r="M457" s="253"/>
      <c r="N457" s="253"/>
      <c r="O457" s="253"/>
    </row>
    <row r="458" spans="1:15" outlineLevel="1" x14ac:dyDescent="0.2">
      <c r="A458" s="166">
        <v>14</v>
      </c>
      <c r="B458" s="108" t="s">
        <v>730</v>
      </c>
      <c r="C458" s="69"/>
      <c r="D458" s="69"/>
      <c r="E458" s="69"/>
      <c r="F458" s="70">
        <v>0</v>
      </c>
      <c r="G458" s="59">
        <f t="shared" si="239"/>
        <v>0</v>
      </c>
      <c r="H458" s="60" t="str">
        <f t="shared" si="240"/>
        <v>----</v>
      </c>
      <c r="I458" s="59">
        <f t="shared" si="241"/>
        <v>0</v>
      </c>
      <c r="J458" s="60" t="str">
        <f t="shared" si="242"/>
        <v>----</v>
      </c>
      <c r="K458" s="61">
        <f t="shared" si="243"/>
        <v>0</v>
      </c>
      <c r="L458" s="62" t="str">
        <f t="shared" si="244"/>
        <v>----</v>
      </c>
      <c r="M458" s="253"/>
      <c r="N458" s="253"/>
      <c r="O458" s="253"/>
    </row>
    <row r="459" spans="1:15" outlineLevel="1" x14ac:dyDescent="0.2">
      <c r="A459" s="166">
        <v>15</v>
      </c>
      <c r="B459" s="108" t="s">
        <v>731</v>
      </c>
      <c r="C459" s="69">
        <v>169544</v>
      </c>
      <c r="D459" s="69"/>
      <c r="E459" s="69"/>
      <c r="F459" s="70">
        <v>4184</v>
      </c>
      <c r="G459" s="59">
        <f t="shared" si="239"/>
        <v>4184</v>
      </c>
      <c r="H459" s="60" t="str">
        <f t="shared" si="240"/>
        <v>----</v>
      </c>
      <c r="I459" s="59">
        <f t="shared" si="241"/>
        <v>4184</v>
      </c>
      <c r="J459" s="60" t="str">
        <f t="shared" si="242"/>
        <v>----</v>
      </c>
      <c r="K459" s="61">
        <f t="shared" si="243"/>
        <v>-165360</v>
      </c>
      <c r="L459" s="62">
        <f t="shared" si="244"/>
        <v>2.467795970367574</v>
      </c>
      <c r="M459" s="253"/>
      <c r="N459" s="253"/>
      <c r="O459" s="253"/>
    </row>
    <row r="460" spans="1:15" outlineLevel="1" x14ac:dyDescent="0.2">
      <c r="A460" s="166">
        <v>16</v>
      </c>
      <c r="B460" s="108" t="s">
        <v>732</v>
      </c>
      <c r="C460" s="69">
        <v>19235</v>
      </c>
      <c r="D460" s="69"/>
      <c r="E460" s="69"/>
      <c r="F460" s="70">
        <v>6792</v>
      </c>
      <c r="G460" s="59">
        <f t="shared" si="239"/>
        <v>6792</v>
      </c>
      <c r="H460" s="60" t="str">
        <f t="shared" si="240"/>
        <v>----</v>
      </c>
      <c r="I460" s="59">
        <f t="shared" si="241"/>
        <v>6792</v>
      </c>
      <c r="J460" s="60" t="str">
        <f t="shared" si="242"/>
        <v>----</v>
      </c>
      <c r="K460" s="61">
        <f t="shared" si="243"/>
        <v>-12443</v>
      </c>
      <c r="L460" s="62">
        <f t="shared" si="244"/>
        <v>35.310631661034577</v>
      </c>
      <c r="M460" s="253"/>
      <c r="N460" s="253"/>
      <c r="O460" s="253"/>
    </row>
    <row r="461" spans="1:15" outlineLevel="1" x14ac:dyDescent="0.2">
      <c r="A461" s="166">
        <v>17</v>
      </c>
      <c r="B461" s="108" t="s">
        <v>733</v>
      </c>
      <c r="C461" s="69"/>
      <c r="D461" s="69"/>
      <c r="E461" s="69"/>
      <c r="F461" s="70">
        <v>0</v>
      </c>
      <c r="G461" s="59">
        <f t="shared" si="239"/>
        <v>0</v>
      </c>
      <c r="H461" s="60" t="str">
        <f t="shared" si="240"/>
        <v>----</v>
      </c>
      <c r="I461" s="59">
        <f t="shared" si="241"/>
        <v>0</v>
      </c>
      <c r="J461" s="60" t="str">
        <f t="shared" si="242"/>
        <v>----</v>
      </c>
      <c r="K461" s="61">
        <f t="shared" si="243"/>
        <v>0</v>
      </c>
      <c r="L461" s="62" t="str">
        <f t="shared" si="244"/>
        <v>----</v>
      </c>
      <c r="M461" s="253"/>
      <c r="N461" s="253"/>
      <c r="O461" s="253"/>
    </row>
    <row r="462" spans="1:15" outlineLevel="1" x14ac:dyDescent="0.2">
      <c r="A462" s="166">
        <v>18</v>
      </c>
      <c r="B462" s="108" t="s">
        <v>734</v>
      </c>
      <c r="C462" s="69">
        <v>514</v>
      </c>
      <c r="D462" s="69"/>
      <c r="E462" s="69"/>
      <c r="F462" s="70">
        <v>216</v>
      </c>
      <c r="G462" s="59">
        <f t="shared" si="239"/>
        <v>216</v>
      </c>
      <c r="H462" s="60" t="str">
        <f t="shared" si="240"/>
        <v>----</v>
      </c>
      <c r="I462" s="59">
        <f t="shared" si="241"/>
        <v>216</v>
      </c>
      <c r="J462" s="60" t="str">
        <f t="shared" si="242"/>
        <v>----</v>
      </c>
      <c r="K462" s="61">
        <f t="shared" si="243"/>
        <v>-298</v>
      </c>
      <c r="L462" s="62">
        <f t="shared" si="244"/>
        <v>42.023346303501945</v>
      </c>
      <c r="M462" s="253"/>
      <c r="N462" s="253"/>
      <c r="O462" s="253"/>
    </row>
    <row r="463" spans="1:15" outlineLevel="1" x14ac:dyDescent="0.2">
      <c r="A463" s="166">
        <v>19</v>
      </c>
      <c r="B463" s="108" t="s">
        <v>735</v>
      </c>
      <c r="C463" s="69"/>
      <c r="D463" s="69"/>
      <c r="E463" s="69"/>
      <c r="F463" s="70">
        <v>0</v>
      </c>
      <c r="G463" s="59">
        <f t="shared" si="239"/>
        <v>0</v>
      </c>
      <c r="H463" s="60" t="str">
        <f t="shared" si="240"/>
        <v>----</v>
      </c>
      <c r="I463" s="59">
        <f t="shared" si="241"/>
        <v>0</v>
      </c>
      <c r="J463" s="60" t="str">
        <f t="shared" si="242"/>
        <v>----</v>
      </c>
      <c r="K463" s="61">
        <f t="shared" si="243"/>
        <v>0</v>
      </c>
      <c r="L463" s="62" t="str">
        <f t="shared" si="244"/>
        <v>----</v>
      </c>
      <c r="M463" s="253"/>
      <c r="N463" s="253"/>
      <c r="O463" s="253"/>
    </row>
    <row r="464" spans="1:15" outlineLevel="1" x14ac:dyDescent="0.2">
      <c r="A464" s="166">
        <v>20</v>
      </c>
      <c r="B464" s="108" t="s">
        <v>736</v>
      </c>
      <c r="C464" s="69"/>
      <c r="D464" s="69"/>
      <c r="E464" s="69"/>
      <c r="F464" s="70">
        <v>0</v>
      </c>
      <c r="G464" s="59">
        <f t="shared" si="239"/>
        <v>0</v>
      </c>
      <c r="H464" s="60" t="str">
        <f t="shared" si="240"/>
        <v>----</v>
      </c>
      <c r="I464" s="59">
        <f t="shared" si="241"/>
        <v>0</v>
      </c>
      <c r="J464" s="60" t="str">
        <f t="shared" si="242"/>
        <v>----</v>
      </c>
      <c r="K464" s="61">
        <f t="shared" si="243"/>
        <v>0</v>
      </c>
      <c r="L464" s="62" t="str">
        <f t="shared" si="244"/>
        <v>----</v>
      </c>
      <c r="M464" s="253"/>
      <c r="N464" s="253"/>
      <c r="O464" s="253"/>
    </row>
    <row r="465" spans="1:15" outlineLevel="1" x14ac:dyDescent="0.2">
      <c r="A465" s="166">
        <v>21</v>
      </c>
      <c r="B465" s="108" t="s">
        <v>737</v>
      </c>
      <c r="C465" s="69">
        <v>63086</v>
      </c>
      <c r="D465" s="69">
        <v>925</v>
      </c>
      <c r="E465" s="69">
        <v>925</v>
      </c>
      <c r="F465" s="70">
        <v>2105</v>
      </c>
      <c r="G465" s="59">
        <f t="shared" si="239"/>
        <v>1180</v>
      </c>
      <c r="H465" s="60">
        <f t="shared" si="240"/>
        <v>227.56756756756755</v>
      </c>
      <c r="I465" s="59">
        <f t="shared" si="241"/>
        <v>1180</v>
      </c>
      <c r="J465" s="60">
        <f t="shared" si="242"/>
        <v>227.56756756756755</v>
      </c>
      <c r="K465" s="61">
        <f t="shared" si="243"/>
        <v>-60981</v>
      </c>
      <c r="L465" s="62">
        <f t="shared" si="244"/>
        <v>3.3367149605300699</v>
      </c>
      <c r="M465" s="255"/>
      <c r="N465" s="255"/>
      <c r="O465" s="255"/>
    </row>
    <row r="466" spans="1:15" x14ac:dyDescent="0.2">
      <c r="A466" s="167"/>
      <c r="B466" s="168"/>
      <c r="C466" s="168"/>
      <c r="D466" s="168"/>
      <c r="E466" s="168"/>
      <c r="F466" s="168"/>
      <c r="G466" s="168"/>
      <c r="H466" s="168"/>
      <c r="I466" s="168"/>
      <c r="J466" s="168"/>
      <c r="K466" s="168"/>
      <c r="L466" s="168"/>
      <c r="M466" s="254"/>
      <c r="N466" s="254"/>
      <c r="O466" s="254"/>
    </row>
    <row r="467" spans="1:15" x14ac:dyDescent="0.2">
      <c r="A467" s="167"/>
      <c r="B467" s="168"/>
      <c r="C467" s="168"/>
      <c r="D467" s="168"/>
      <c r="E467" s="168"/>
      <c r="F467" s="168"/>
      <c r="G467" s="168"/>
      <c r="H467" s="168"/>
      <c r="I467" s="168"/>
      <c r="J467" s="168"/>
      <c r="K467" s="168"/>
      <c r="L467" s="168"/>
      <c r="M467" s="254"/>
      <c r="N467" s="254"/>
      <c r="O467" s="254"/>
    </row>
    <row r="468" spans="1:15" ht="16.5" thickBot="1" x14ac:dyDescent="0.25">
      <c r="A468" s="167"/>
      <c r="B468" s="168"/>
      <c r="C468" s="168"/>
      <c r="D468" s="168"/>
      <c r="E468" s="168"/>
      <c r="F468" s="168"/>
      <c r="G468" s="168"/>
      <c r="H468" s="168"/>
      <c r="I468" s="168"/>
      <c r="J468" s="168"/>
      <c r="K468" s="168"/>
      <c r="L468" s="168"/>
      <c r="M468" s="254"/>
      <c r="N468" s="254"/>
      <c r="O468" s="254"/>
    </row>
    <row r="469" spans="1:15" ht="60.75" thickBot="1" x14ac:dyDescent="0.25">
      <c r="A469" s="164" t="s">
        <v>738</v>
      </c>
      <c r="B469" s="165" t="s">
        <v>739</v>
      </c>
      <c r="C469" s="42">
        <f t="shared" ref="C469:F469" si="245">C470+C476+C477+C479+C486+C487</f>
        <v>609587</v>
      </c>
      <c r="D469" s="42">
        <f t="shared" si="245"/>
        <v>532573.5675354175</v>
      </c>
      <c r="E469" s="42">
        <f t="shared" si="245"/>
        <v>532573.5675354175</v>
      </c>
      <c r="F469" s="42">
        <f t="shared" si="245"/>
        <v>532573</v>
      </c>
      <c r="G469" s="44">
        <f t="shared" ref="G469:G500" si="246">F469-D469</f>
        <v>-0.56753541750367731</v>
      </c>
      <c r="H469" s="45">
        <f t="shared" ref="H469:H500" si="247">IF(D469=0,"----",F469/D469*100)</f>
        <v>99.999893435301317</v>
      </c>
      <c r="I469" s="44">
        <f t="shared" ref="I469:I500" si="248">F469-E469</f>
        <v>-0.56753541750367731</v>
      </c>
      <c r="J469" s="45">
        <f t="shared" ref="J469:J500" si="249">IF(E469=0,"----",F469/E469*100)</f>
        <v>99.999893435301317</v>
      </c>
      <c r="K469" s="46">
        <f t="shared" ref="K469:K500" si="250">F469-C469</f>
        <v>-77014</v>
      </c>
      <c r="L469" s="47">
        <f t="shared" ref="L469:L500" si="251">IF(C469=0,"----",F469/C469*100)</f>
        <v>87.366200394693465</v>
      </c>
      <c r="M469" s="252"/>
      <c r="N469" s="252"/>
      <c r="O469" s="252"/>
    </row>
    <row r="470" spans="1:15" outlineLevel="1" x14ac:dyDescent="0.2">
      <c r="A470" s="166">
        <v>1</v>
      </c>
      <c r="B470" s="108" t="s">
        <v>677</v>
      </c>
      <c r="C470" s="69">
        <f>C471+C472+C473+C474+C475</f>
        <v>609587</v>
      </c>
      <c r="D470" s="69">
        <f t="shared" ref="D470:F470" si="252">D471+D472+D473+D474+D475</f>
        <v>532573.5675354175</v>
      </c>
      <c r="E470" s="69">
        <f t="shared" si="252"/>
        <v>532573.5675354175</v>
      </c>
      <c r="F470" s="69">
        <f t="shared" si="252"/>
        <v>532573</v>
      </c>
      <c r="G470" s="59">
        <f t="shared" si="246"/>
        <v>-0.56753541750367731</v>
      </c>
      <c r="H470" s="60">
        <f t="shared" si="247"/>
        <v>99.999893435301317</v>
      </c>
      <c r="I470" s="59">
        <f t="shared" si="248"/>
        <v>-0.56753541750367731</v>
      </c>
      <c r="J470" s="60">
        <f t="shared" si="249"/>
        <v>99.999893435301317</v>
      </c>
      <c r="K470" s="61">
        <f t="shared" si="250"/>
        <v>-77014</v>
      </c>
      <c r="L470" s="62">
        <f t="shared" si="251"/>
        <v>87.366200394693465</v>
      </c>
      <c r="M470" s="253"/>
      <c r="N470" s="253"/>
      <c r="O470" s="253"/>
    </row>
    <row r="471" spans="1:15" outlineLevel="1" x14ac:dyDescent="0.2">
      <c r="A471" s="172" t="s">
        <v>10</v>
      </c>
      <c r="B471" s="173" t="s">
        <v>678</v>
      </c>
      <c r="C471" s="69"/>
      <c r="D471" s="69"/>
      <c r="E471" s="69"/>
      <c r="F471" s="69"/>
      <c r="G471" s="59">
        <f t="shared" si="246"/>
        <v>0</v>
      </c>
      <c r="H471" s="60" t="str">
        <f t="shared" si="247"/>
        <v>----</v>
      </c>
      <c r="I471" s="59">
        <f t="shared" si="248"/>
        <v>0</v>
      </c>
      <c r="J471" s="60" t="str">
        <f t="shared" si="249"/>
        <v>----</v>
      </c>
      <c r="K471" s="61">
        <f t="shared" si="250"/>
        <v>0</v>
      </c>
      <c r="L471" s="62" t="str">
        <f t="shared" si="251"/>
        <v>----</v>
      </c>
      <c r="M471" s="253"/>
      <c r="N471" s="253"/>
      <c r="O471" s="253"/>
    </row>
    <row r="472" spans="1:15" outlineLevel="1" x14ac:dyDescent="0.2">
      <c r="A472" s="172" t="s">
        <v>24</v>
      </c>
      <c r="B472" s="173" t="s">
        <v>679</v>
      </c>
      <c r="C472" s="69"/>
      <c r="D472" s="69"/>
      <c r="E472" s="69"/>
      <c r="F472" s="69"/>
      <c r="G472" s="59">
        <f t="shared" si="246"/>
        <v>0</v>
      </c>
      <c r="H472" s="60" t="str">
        <f t="shared" si="247"/>
        <v>----</v>
      </c>
      <c r="I472" s="59">
        <f t="shared" si="248"/>
        <v>0</v>
      </c>
      <c r="J472" s="60" t="str">
        <f t="shared" si="249"/>
        <v>----</v>
      </c>
      <c r="K472" s="61">
        <f t="shared" si="250"/>
        <v>0</v>
      </c>
      <c r="L472" s="62" t="str">
        <f t="shared" si="251"/>
        <v>----</v>
      </c>
      <c r="M472" s="253"/>
      <c r="N472" s="253"/>
      <c r="O472" s="253"/>
    </row>
    <row r="473" spans="1:15" outlineLevel="1" x14ac:dyDescent="0.2">
      <c r="A473" s="172" t="s">
        <v>26</v>
      </c>
      <c r="B473" s="173" t="s">
        <v>680</v>
      </c>
      <c r="C473" s="69">
        <v>609587</v>
      </c>
      <c r="D473" s="69">
        <v>532573.5675354175</v>
      </c>
      <c r="E473" s="69">
        <v>532573.5675354175</v>
      </c>
      <c r="F473" s="69">
        <v>532573</v>
      </c>
      <c r="G473" s="59">
        <f t="shared" si="246"/>
        <v>-0.56753541750367731</v>
      </c>
      <c r="H473" s="60">
        <f t="shared" si="247"/>
        <v>99.999893435301317</v>
      </c>
      <c r="I473" s="59">
        <f t="shared" si="248"/>
        <v>-0.56753541750367731</v>
      </c>
      <c r="J473" s="60">
        <f t="shared" si="249"/>
        <v>99.999893435301317</v>
      </c>
      <c r="K473" s="61">
        <f t="shared" si="250"/>
        <v>-77014</v>
      </c>
      <c r="L473" s="62">
        <f t="shared" si="251"/>
        <v>87.366200394693465</v>
      </c>
      <c r="M473" s="253"/>
      <c r="N473" s="253"/>
      <c r="O473" s="253"/>
    </row>
    <row r="474" spans="1:15" outlineLevel="1" x14ac:dyDescent="0.2">
      <c r="A474" s="172" t="s">
        <v>45</v>
      </c>
      <c r="B474" s="173" t="s">
        <v>681</v>
      </c>
      <c r="C474" s="69"/>
      <c r="D474" s="69"/>
      <c r="E474" s="69"/>
      <c r="F474" s="69"/>
      <c r="G474" s="59">
        <f t="shared" si="246"/>
        <v>0</v>
      </c>
      <c r="H474" s="60" t="str">
        <f t="shared" si="247"/>
        <v>----</v>
      </c>
      <c r="I474" s="59">
        <f t="shared" si="248"/>
        <v>0</v>
      </c>
      <c r="J474" s="60" t="str">
        <f t="shared" si="249"/>
        <v>----</v>
      </c>
      <c r="K474" s="61">
        <f t="shared" si="250"/>
        <v>0</v>
      </c>
      <c r="L474" s="62" t="str">
        <f t="shared" si="251"/>
        <v>----</v>
      </c>
      <c r="M474" s="253"/>
      <c r="N474" s="253"/>
      <c r="O474" s="253"/>
    </row>
    <row r="475" spans="1:15" outlineLevel="1" x14ac:dyDescent="0.2">
      <c r="A475" s="172" t="s">
        <v>61</v>
      </c>
      <c r="B475" s="173" t="s">
        <v>682</v>
      </c>
      <c r="C475" s="69"/>
      <c r="D475" s="69"/>
      <c r="E475" s="69"/>
      <c r="F475" s="69"/>
      <c r="G475" s="59">
        <f t="shared" si="246"/>
        <v>0</v>
      </c>
      <c r="H475" s="60" t="str">
        <f t="shared" si="247"/>
        <v>----</v>
      </c>
      <c r="I475" s="59">
        <f t="shared" si="248"/>
        <v>0</v>
      </c>
      <c r="J475" s="60" t="str">
        <f t="shared" si="249"/>
        <v>----</v>
      </c>
      <c r="K475" s="61">
        <f t="shared" si="250"/>
        <v>0</v>
      </c>
      <c r="L475" s="62" t="str">
        <f t="shared" si="251"/>
        <v>----</v>
      </c>
      <c r="M475" s="253"/>
      <c r="N475" s="253"/>
      <c r="O475" s="253"/>
    </row>
    <row r="476" spans="1:15" outlineLevel="1" x14ac:dyDescent="0.2">
      <c r="A476" s="166">
        <v>2</v>
      </c>
      <c r="B476" s="108" t="s">
        <v>740</v>
      </c>
      <c r="C476" s="69"/>
      <c r="D476" s="69"/>
      <c r="E476" s="69"/>
      <c r="F476" s="69"/>
      <c r="G476" s="59">
        <f t="shared" si="246"/>
        <v>0</v>
      </c>
      <c r="H476" s="60" t="str">
        <f t="shared" si="247"/>
        <v>----</v>
      </c>
      <c r="I476" s="59">
        <f t="shared" si="248"/>
        <v>0</v>
      </c>
      <c r="J476" s="60" t="str">
        <f t="shared" si="249"/>
        <v>----</v>
      </c>
      <c r="K476" s="61">
        <f t="shared" si="250"/>
        <v>0</v>
      </c>
      <c r="L476" s="62" t="str">
        <f t="shared" si="251"/>
        <v>----</v>
      </c>
      <c r="M476" s="253"/>
      <c r="N476" s="253"/>
      <c r="O476" s="253"/>
    </row>
    <row r="477" spans="1:15" outlineLevel="1" x14ac:dyDescent="0.2">
      <c r="A477" s="166">
        <v>3</v>
      </c>
      <c r="B477" s="108" t="s">
        <v>684</v>
      </c>
      <c r="C477" s="69"/>
      <c r="D477" s="69"/>
      <c r="E477" s="69"/>
      <c r="F477" s="69"/>
      <c r="G477" s="59">
        <f t="shared" si="246"/>
        <v>0</v>
      </c>
      <c r="H477" s="60" t="str">
        <f t="shared" si="247"/>
        <v>----</v>
      </c>
      <c r="I477" s="59">
        <f t="shared" si="248"/>
        <v>0</v>
      </c>
      <c r="J477" s="60" t="str">
        <f t="shared" si="249"/>
        <v>----</v>
      </c>
      <c r="K477" s="61">
        <f t="shared" si="250"/>
        <v>0</v>
      </c>
      <c r="L477" s="62" t="str">
        <f t="shared" si="251"/>
        <v>----</v>
      </c>
      <c r="M477" s="253"/>
      <c r="N477" s="253"/>
      <c r="O477" s="253"/>
    </row>
    <row r="478" spans="1:15" outlineLevel="1" x14ac:dyDescent="0.2">
      <c r="A478" s="172" t="s">
        <v>685</v>
      </c>
      <c r="B478" s="173" t="s">
        <v>686</v>
      </c>
      <c r="C478" s="69"/>
      <c r="D478" s="69"/>
      <c r="E478" s="69"/>
      <c r="F478" s="69"/>
      <c r="G478" s="59">
        <f t="shared" si="246"/>
        <v>0</v>
      </c>
      <c r="H478" s="60" t="str">
        <f t="shared" si="247"/>
        <v>----</v>
      </c>
      <c r="I478" s="59">
        <f t="shared" si="248"/>
        <v>0</v>
      </c>
      <c r="J478" s="60" t="str">
        <f t="shared" si="249"/>
        <v>----</v>
      </c>
      <c r="K478" s="61">
        <f t="shared" si="250"/>
        <v>0</v>
      </c>
      <c r="L478" s="62" t="str">
        <f t="shared" si="251"/>
        <v>----</v>
      </c>
      <c r="M478" s="253"/>
      <c r="N478" s="253"/>
      <c r="O478" s="253"/>
    </row>
    <row r="479" spans="1:15" outlineLevel="1" x14ac:dyDescent="0.2">
      <c r="A479" s="166">
        <v>4</v>
      </c>
      <c r="B479" s="108" t="s">
        <v>687</v>
      </c>
      <c r="C479" s="69">
        <f>C480+C481+C482+C483+C484+C485</f>
        <v>0</v>
      </c>
      <c r="D479" s="69">
        <f t="shared" ref="D479:F479" si="253">D480+D481+D482+D483+D484+D485</f>
        <v>0</v>
      </c>
      <c r="E479" s="69">
        <f t="shared" si="253"/>
        <v>0</v>
      </c>
      <c r="F479" s="69">
        <f t="shared" si="253"/>
        <v>0</v>
      </c>
      <c r="G479" s="59">
        <f t="shared" si="246"/>
        <v>0</v>
      </c>
      <c r="H479" s="60" t="str">
        <f t="shared" si="247"/>
        <v>----</v>
      </c>
      <c r="I479" s="59">
        <f t="shared" si="248"/>
        <v>0</v>
      </c>
      <c r="J479" s="60" t="str">
        <f t="shared" si="249"/>
        <v>----</v>
      </c>
      <c r="K479" s="61">
        <f t="shared" si="250"/>
        <v>0</v>
      </c>
      <c r="L479" s="62" t="str">
        <f t="shared" si="251"/>
        <v>----</v>
      </c>
      <c r="M479" s="253"/>
      <c r="N479" s="253"/>
      <c r="O479" s="253"/>
    </row>
    <row r="480" spans="1:15" outlineLevel="1" x14ac:dyDescent="0.2">
      <c r="A480" s="172" t="s">
        <v>688</v>
      </c>
      <c r="B480" s="173" t="s">
        <v>689</v>
      </c>
      <c r="C480" s="69"/>
      <c r="D480" s="69"/>
      <c r="E480" s="69"/>
      <c r="F480" s="70"/>
      <c r="G480" s="59">
        <f t="shared" si="246"/>
        <v>0</v>
      </c>
      <c r="H480" s="60" t="str">
        <f t="shared" si="247"/>
        <v>----</v>
      </c>
      <c r="I480" s="59">
        <f t="shared" si="248"/>
        <v>0</v>
      </c>
      <c r="J480" s="60" t="str">
        <f t="shared" si="249"/>
        <v>----</v>
      </c>
      <c r="K480" s="61">
        <f t="shared" si="250"/>
        <v>0</v>
      </c>
      <c r="L480" s="62" t="str">
        <f t="shared" si="251"/>
        <v>----</v>
      </c>
      <c r="M480" s="253"/>
      <c r="N480" s="253"/>
      <c r="O480" s="253"/>
    </row>
    <row r="481" spans="1:15" outlineLevel="1" x14ac:dyDescent="0.2">
      <c r="A481" s="172" t="s">
        <v>690</v>
      </c>
      <c r="B481" s="173" t="s">
        <v>691</v>
      </c>
      <c r="C481" s="69"/>
      <c r="D481" s="69"/>
      <c r="E481" s="69"/>
      <c r="F481" s="70"/>
      <c r="G481" s="59">
        <f t="shared" si="246"/>
        <v>0</v>
      </c>
      <c r="H481" s="60" t="str">
        <f t="shared" si="247"/>
        <v>----</v>
      </c>
      <c r="I481" s="59">
        <f t="shared" si="248"/>
        <v>0</v>
      </c>
      <c r="J481" s="60" t="str">
        <f t="shared" si="249"/>
        <v>----</v>
      </c>
      <c r="K481" s="61">
        <f t="shared" si="250"/>
        <v>0</v>
      </c>
      <c r="L481" s="62" t="str">
        <f t="shared" si="251"/>
        <v>----</v>
      </c>
      <c r="M481" s="253"/>
      <c r="N481" s="253"/>
      <c r="O481" s="253"/>
    </row>
    <row r="482" spans="1:15" outlineLevel="1" x14ac:dyDescent="0.2">
      <c r="A482" s="172" t="s">
        <v>692</v>
      </c>
      <c r="B482" s="173" t="s">
        <v>693</v>
      </c>
      <c r="C482" s="69"/>
      <c r="D482" s="69"/>
      <c r="E482" s="69"/>
      <c r="F482" s="70"/>
      <c r="G482" s="59">
        <f t="shared" si="246"/>
        <v>0</v>
      </c>
      <c r="H482" s="60" t="str">
        <f t="shared" si="247"/>
        <v>----</v>
      </c>
      <c r="I482" s="59">
        <f t="shared" si="248"/>
        <v>0</v>
      </c>
      <c r="J482" s="60" t="str">
        <f t="shared" si="249"/>
        <v>----</v>
      </c>
      <c r="K482" s="61">
        <f t="shared" si="250"/>
        <v>0</v>
      </c>
      <c r="L482" s="62" t="str">
        <f t="shared" si="251"/>
        <v>----</v>
      </c>
      <c r="M482" s="253"/>
      <c r="N482" s="253"/>
      <c r="O482" s="253"/>
    </row>
    <row r="483" spans="1:15" ht="28.5" outlineLevel="1" x14ac:dyDescent="0.2">
      <c r="A483" s="172" t="s">
        <v>694</v>
      </c>
      <c r="B483" s="173" t="s">
        <v>695</v>
      </c>
      <c r="C483" s="69"/>
      <c r="D483" s="69"/>
      <c r="E483" s="69"/>
      <c r="F483" s="70"/>
      <c r="G483" s="59">
        <f t="shared" si="246"/>
        <v>0</v>
      </c>
      <c r="H483" s="60" t="str">
        <f t="shared" si="247"/>
        <v>----</v>
      </c>
      <c r="I483" s="59">
        <f t="shared" si="248"/>
        <v>0</v>
      </c>
      <c r="J483" s="60" t="str">
        <f t="shared" si="249"/>
        <v>----</v>
      </c>
      <c r="K483" s="61">
        <f t="shared" si="250"/>
        <v>0</v>
      </c>
      <c r="L483" s="62" t="str">
        <f t="shared" si="251"/>
        <v>----</v>
      </c>
      <c r="M483" s="253"/>
      <c r="N483" s="253"/>
      <c r="O483" s="253"/>
    </row>
    <row r="484" spans="1:15" outlineLevel="1" x14ac:dyDescent="0.2">
      <c r="A484" s="172" t="s">
        <v>696</v>
      </c>
      <c r="B484" s="173" t="s">
        <v>697</v>
      </c>
      <c r="C484" s="69"/>
      <c r="D484" s="69"/>
      <c r="E484" s="69"/>
      <c r="F484" s="70"/>
      <c r="G484" s="59">
        <f t="shared" si="246"/>
        <v>0</v>
      </c>
      <c r="H484" s="60" t="str">
        <f t="shared" si="247"/>
        <v>----</v>
      </c>
      <c r="I484" s="59">
        <f t="shared" si="248"/>
        <v>0</v>
      </c>
      <c r="J484" s="60" t="str">
        <f t="shared" si="249"/>
        <v>----</v>
      </c>
      <c r="K484" s="61">
        <f t="shared" si="250"/>
        <v>0</v>
      </c>
      <c r="L484" s="62" t="str">
        <f t="shared" si="251"/>
        <v>----</v>
      </c>
      <c r="M484" s="253"/>
      <c r="N484" s="253"/>
      <c r="O484" s="253"/>
    </row>
    <row r="485" spans="1:15" outlineLevel="1" x14ac:dyDescent="0.2">
      <c r="A485" s="172" t="s">
        <v>698</v>
      </c>
      <c r="B485" s="173" t="s">
        <v>699</v>
      </c>
      <c r="C485" s="69"/>
      <c r="D485" s="69"/>
      <c r="E485" s="69"/>
      <c r="F485" s="70"/>
      <c r="G485" s="59">
        <f t="shared" si="246"/>
        <v>0</v>
      </c>
      <c r="H485" s="60" t="str">
        <f t="shared" si="247"/>
        <v>----</v>
      </c>
      <c r="I485" s="59">
        <f t="shared" si="248"/>
        <v>0</v>
      </c>
      <c r="J485" s="60" t="str">
        <f t="shared" si="249"/>
        <v>----</v>
      </c>
      <c r="K485" s="61">
        <f t="shared" si="250"/>
        <v>0</v>
      </c>
      <c r="L485" s="62" t="str">
        <f t="shared" si="251"/>
        <v>----</v>
      </c>
      <c r="M485" s="253"/>
      <c r="N485" s="253"/>
      <c r="O485" s="253"/>
    </row>
    <row r="486" spans="1:15" ht="28.5" outlineLevel="1" x14ac:dyDescent="0.2">
      <c r="A486" s="166">
        <v>5</v>
      </c>
      <c r="B486" s="108" t="s">
        <v>700</v>
      </c>
      <c r="C486" s="69"/>
      <c r="D486" s="69"/>
      <c r="E486" s="69"/>
      <c r="F486" s="70"/>
      <c r="G486" s="59">
        <f t="shared" si="246"/>
        <v>0</v>
      </c>
      <c r="H486" s="60" t="str">
        <f t="shared" si="247"/>
        <v>----</v>
      </c>
      <c r="I486" s="59">
        <f t="shared" si="248"/>
        <v>0</v>
      </c>
      <c r="J486" s="60" t="str">
        <f t="shared" si="249"/>
        <v>----</v>
      </c>
      <c r="K486" s="61">
        <f t="shared" si="250"/>
        <v>0</v>
      </c>
      <c r="L486" s="62" t="str">
        <f t="shared" si="251"/>
        <v>----</v>
      </c>
      <c r="M486" s="253"/>
      <c r="N486" s="253"/>
      <c r="O486" s="253"/>
    </row>
    <row r="487" spans="1:15" ht="16.5" outlineLevel="1" thickBot="1" x14ac:dyDescent="0.25">
      <c r="A487" s="166">
        <v>6</v>
      </c>
      <c r="B487" s="108" t="s">
        <v>701</v>
      </c>
      <c r="C487" s="69"/>
      <c r="D487" s="69"/>
      <c r="E487" s="69"/>
      <c r="F487" s="70"/>
      <c r="G487" s="59">
        <f t="shared" si="246"/>
        <v>0</v>
      </c>
      <c r="H487" s="60" t="str">
        <f t="shared" si="247"/>
        <v>----</v>
      </c>
      <c r="I487" s="59">
        <f t="shared" si="248"/>
        <v>0</v>
      </c>
      <c r="J487" s="60" t="str">
        <f t="shared" si="249"/>
        <v>----</v>
      </c>
      <c r="K487" s="61">
        <f t="shared" si="250"/>
        <v>0</v>
      </c>
      <c r="L487" s="62" t="str">
        <f t="shared" si="251"/>
        <v>----</v>
      </c>
      <c r="M487" s="253"/>
      <c r="N487" s="253"/>
      <c r="O487" s="253"/>
    </row>
    <row r="488" spans="1:15" ht="30.75" thickBot="1" x14ac:dyDescent="0.25">
      <c r="A488" s="164" t="s">
        <v>741</v>
      </c>
      <c r="B488" s="165" t="s">
        <v>742</v>
      </c>
      <c r="C488" s="42">
        <f t="shared" ref="C488:F488" si="254">SUM(C489,C490,C491,C493,C494,C495,C497,C498,C499,C500,C502,C507,C508,C510,C511,C512,C513,C514,C515,C516,C517)</f>
        <v>1587936</v>
      </c>
      <c r="D488" s="42">
        <f t="shared" si="254"/>
        <v>609106.72958144732</v>
      </c>
      <c r="E488" s="42">
        <f t="shared" si="254"/>
        <v>609106.72958144732</v>
      </c>
      <c r="F488" s="42">
        <f t="shared" si="254"/>
        <v>1558605</v>
      </c>
      <c r="G488" s="44">
        <f t="shared" si="246"/>
        <v>949498.27041855268</v>
      </c>
      <c r="H488" s="45">
        <f t="shared" si="247"/>
        <v>255.88372682584023</v>
      </c>
      <c r="I488" s="44">
        <f t="shared" si="248"/>
        <v>949498.27041855268</v>
      </c>
      <c r="J488" s="45">
        <f t="shared" si="249"/>
        <v>255.88372682584023</v>
      </c>
      <c r="K488" s="46">
        <f t="shared" si="250"/>
        <v>-29331</v>
      </c>
      <c r="L488" s="47">
        <f t="shared" si="251"/>
        <v>98.152885254821356</v>
      </c>
      <c r="M488" s="252"/>
      <c r="N488" s="252"/>
      <c r="O488" s="252"/>
    </row>
    <row r="489" spans="1:15" outlineLevel="1" x14ac:dyDescent="0.2">
      <c r="A489" s="166">
        <v>1</v>
      </c>
      <c r="B489" s="108" t="s">
        <v>704</v>
      </c>
      <c r="C489" s="69"/>
      <c r="D489" s="69"/>
      <c r="E489" s="69"/>
      <c r="F489" s="70"/>
      <c r="G489" s="59">
        <f t="shared" si="246"/>
        <v>0</v>
      </c>
      <c r="H489" s="60" t="str">
        <f t="shared" si="247"/>
        <v>----</v>
      </c>
      <c r="I489" s="59">
        <f t="shared" si="248"/>
        <v>0</v>
      </c>
      <c r="J489" s="60" t="str">
        <f t="shared" si="249"/>
        <v>----</v>
      </c>
      <c r="K489" s="61">
        <f t="shared" si="250"/>
        <v>0</v>
      </c>
      <c r="L489" s="62" t="str">
        <f t="shared" si="251"/>
        <v>----</v>
      </c>
      <c r="M489" s="253"/>
      <c r="N489" s="253"/>
      <c r="O489" s="253"/>
    </row>
    <row r="490" spans="1:15" outlineLevel="1" x14ac:dyDescent="0.2">
      <c r="A490" s="166">
        <v>2</v>
      </c>
      <c r="B490" s="108" t="s">
        <v>705</v>
      </c>
      <c r="C490" s="69"/>
      <c r="D490" s="69"/>
      <c r="E490" s="69"/>
      <c r="F490" s="70"/>
      <c r="G490" s="59">
        <f t="shared" si="246"/>
        <v>0</v>
      </c>
      <c r="H490" s="60" t="str">
        <f t="shared" si="247"/>
        <v>----</v>
      </c>
      <c r="I490" s="59">
        <f t="shared" si="248"/>
        <v>0</v>
      </c>
      <c r="J490" s="60" t="str">
        <f t="shared" si="249"/>
        <v>----</v>
      </c>
      <c r="K490" s="61">
        <f t="shared" si="250"/>
        <v>0</v>
      </c>
      <c r="L490" s="62" t="str">
        <f t="shared" si="251"/>
        <v>----</v>
      </c>
      <c r="M490" s="253"/>
      <c r="N490" s="253"/>
      <c r="O490" s="253"/>
    </row>
    <row r="491" spans="1:15" outlineLevel="1" x14ac:dyDescent="0.2">
      <c r="A491" s="166">
        <v>3</v>
      </c>
      <c r="B491" s="108" t="s">
        <v>706</v>
      </c>
      <c r="C491" s="69"/>
      <c r="D491" s="69"/>
      <c r="E491" s="69"/>
      <c r="F491" s="70"/>
      <c r="G491" s="59">
        <f t="shared" si="246"/>
        <v>0</v>
      </c>
      <c r="H491" s="60" t="str">
        <f t="shared" si="247"/>
        <v>----</v>
      </c>
      <c r="I491" s="59">
        <f t="shared" si="248"/>
        <v>0</v>
      </c>
      <c r="J491" s="60" t="str">
        <f t="shared" si="249"/>
        <v>----</v>
      </c>
      <c r="K491" s="61">
        <f t="shared" si="250"/>
        <v>0</v>
      </c>
      <c r="L491" s="62" t="str">
        <f t="shared" si="251"/>
        <v>----</v>
      </c>
      <c r="M491" s="253"/>
      <c r="N491" s="253"/>
      <c r="O491" s="253"/>
    </row>
    <row r="492" spans="1:15" outlineLevel="1" x14ac:dyDescent="0.2">
      <c r="A492" s="172"/>
      <c r="B492" s="173" t="s">
        <v>707</v>
      </c>
      <c r="C492" s="69">
        <v>0</v>
      </c>
      <c r="D492" s="69"/>
      <c r="E492" s="69"/>
      <c r="F492" s="70"/>
      <c r="G492" s="59">
        <f t="shared" si="246"/>
        <v>0</v>
      </c>
      <c r="H492" s="60" t="str">
        <f t="shared" si="247"/>
        <v>----</v>
      </c>
      <c r="I492" s="59">
        <f t="shared" si="248"/>
        <v>0</v>
      </c>
      <c r="J492" s="60" t="str">
        <f t="shared" si="249"/>
        <v>----</v>
      </c>
      <c r="K492" s="61">
        <f t="shared" si="250"/>
        <v>0</v>
      </c>
      <c r="L492" s="62" t="str">
        <f t="shared" si="251"/>
        <v>----</v>
      </c>
      <c r="M492" s="253"/>
      <c r="N492" s="253"/>
      <c r="O492" s="253"/>
    </row>
    <row r="493" spans="1:15" outlineLevel="1" x14ac:dyDescent="0.2">
      <c r="A493" s="166">
        <v>4</v>
      </c>
      <c r="B493" s="108" t="s">
        <v>708</v>
      </c>
      <c r="C493" s="69">
        <v>176</v>
      </c>
      <c r="D493" s="69"/>
      <c r="E493" s="69"/>
      <c r="F493" s="70">
        <v>596</v>
      </c>
      <c r="G493" s="59">
        <f t="shared" si="246"/>
        <v>596</v>
      </c>
      <c r="H493" s="60" t="str">
        <f t="shared" si="247"/>
        <v>----</v>
      </c>
      <c r="I493" s="59">
        <f t="shared" si="248"/>
        <v>596</v>
      </c>
      <c r="J493" s="60" t="str">
        <f t="shared" si="249"/>
        <v>----</v>
      </c>
      <c r="K493" s="61">
        <f t="shared" si="250"/>
        <v>420</v>
      </c>
      <c r="L493" s="62">
        <f t="shared" si="251"/>
        <v>338.63636363636363</v>
      </c>
      <c r="M493" s="253"/>
      <c r="N493" s="253"/>
      <c r="O493" s="253"/>
    </row>
    <row r="494" spans="1:15" outlineLevel="1" x14ac:dyDescent="0.2">
      <c r="A494" s="166">
        <v>5</v>
      </c>
      <c r="B494" s="108" t="s">
        <v>709</v>
      </c>
      <c r="C494" s="69">
        <v>13396</v>
      </c>
      <c r="D494" s="69"/>
      <c r="E494" s="69"/>
      <c r="F494" s="70">
        <v>270</v>
      </c>
      <c r="G494" s="59">
        <f t="shared" si="246"/>
        <v>270</v>
      </c>
      <c r="H494" s="60" t="str">
        <f t="shared" si="247"/>
        <v>----</v>
      </c>
      <c r="I494" s="59">
        <f t="shared" si="248"/>
        <v>270</v>
      </c>
      <c r="J494" s="60" t="str">
        <f t="shared" si="249"/>
        <v>----</v>
      </c>
      <c r="K494" s="61">
        <f t="shared" si="250"/>
        <v>-13126</v>
      </c>
      <c r="L494" s="62">
        <f t="shared" si="251"/>
        <v>2.0155270229919378</v>
      </c>
      <c r="M494" s="253"/>
      <c r="N494" s="253"/>
      <c r="O494" s="253"/>
    </row>
    <row r="495" spans="1:15" outlineLevel="1" x14ac:dyDescent="0.2">
      <c r="A495" s="166">
        <v>6</v>
      </c>
      <c r="B495" s="108" t="s">
        <v>710</v>
      </c>
      <c r="C495" s="69"/>
      <c r="D495" s="69"/>
      <c r="E495" s="69"/>
      <c r="F495" s="70">
        <v>0</v>
      </c>
      <c r="G495" s="59">
        <f t="shared" si="246"/>
        <v>0</v>
      </c>
      <c r="H495" s="60" t="str">
        <f t="shared" si="247"/>
        <v>----</v>
      </c>
      <c r="I495" s="59">
        <f t="shared" si="248"/>
        <v>0</v>
      </c>
      <c r="J495" s="60" t="str">
        <f t="shared" si="249"/>
        <v>----</v>
      </c>
      <c r="K495" s="61">
        <f t="shared" si="250"/>
        <v>0</v>
      </c>
      <c r="L495" s="62" t="str">
        <f t="shared" si="251"/>
        <v>----</v>
      </c>
      <c r="M495" s="253"/>
      <c r="N495" s="253"/>
      <c r="O495" s="253"/>
    </row>
    <row r="496" spans="1:15" outlineLevel="1" x14ac:dyDescent="0.2">
      <c r="A496" s="172"/>
      <c r="B496" s="173" t="s">
        <v>711</v>
      </c>
      <c r="C496" s="69">
        <v>13572</v>
      </c>
      <c r="D496" s="69"/>
      <c r="E496" s="69"/>
      <c r="F496" s="70">
        <v>866</v>
      </c>
      <c r="G496" s="59">
        <f t="shared" si="246"/>
        <v>866</v>
      </c>
      <c r="H496" s="60" t="str">
        <f t="shared" si="247"/>
        <v>----</v>
      </c>
      <c r="I496" s="59">
        <f t="shared" si="248"/>
        <v>866</v>
      </c>
      <c r="J496" s="60" t="str">
        <f t="shared" si="249"/>
        <v>----</v>
      </c>
      <c r="K496" s="61">
        <f t="shared" si="250"/>
        <v>-12706</v>
      </c>
      <c r="L496" s="62">
        <f t="shared" si="251"/>
        <v>6.3807839669908635</v>
      </c>
      <c r="M496" s="253"/>
      <c r="N496" s="253"/>
      <c r="O496" s="253"/>
    </row>
    <row r="497" spans="1:15" outlineLevel="1" x14ac:dyDescent="0.2">
      <c r="A497" s="166">
        <v>7</v>
      </c>
      <c r="B497" s="108" t="s">
        <v>712</v>
      </c>
      <c r="C497" s="69"/>
      <c r="D497" s="69"/>
      <c r="E497" s="69"/>
      <c r="F497" s="70">
        <v>0</v>
      </c>
      <c r="G497" s="59">
        <f t="shared" si="246"/>
        <v>0</v>
      </c>
      <c r="H497" s="60" t="str">
        <f t="shared" si="247"/>
        <v>----</v>
      </c>
      <c r="I497" s="59">
        <f t="shared" si="248"/>
        <v>0</v>
      </c>
      <c r="J497" s="60" t="str">
        <f t="shared" si="249"/>
        <v>----</v>
      </c>
      <c r="K497" s="61">
        <f t="shared" si="250"/>
        <v>0</v>
      </c>
      <c r="L497" s="62" t="str">
        <f t="shared" si="251"/>
        <v>----</v>
      </c>
      <c r="M497" s="253"/>
      <c r="N497" s="253"/>
      <c r="O497" s="253"/>
    </row>
    <row r="498" spans="1:15" outlineLevel="1" x14ac:dyDescent="0.2">
      <c r="A498" s="166">
        <v>8</v>
      </c>
      <c r="B498" s="108" t="s">
        <v>713</v>
      </c>
      <c r="C498" s="69"/>
      <c r="D498" s="69"/>
      <c r="E498" s="69"/>
      <c r="F498" s="70">
        <v>0</v>
      </c>
      <c r="G498" s="59">
        <f t="shared" si="246"/>
        <v>0</v>
      </c>
      <c r="H498" s="60" t="str">
        <f t="shared" si="247"/>
        <v>----</v>
      </c>
      <c r="I498" s="59">
        <f t="shared" si="248"/>
        <v>0</v>
      </c>
      <c r="J498" s="60" t="str">
        <f t="shared" si="249"/>
        <v>----</v>
      </c>
      <c r="K498" s="61">
        <f t="shared" si="250"/>
        <v>0</v>
      </c>
      <c r="L498" s="62" t="str">
        <f t="shared" si="251"/>
        <v>----</v>
      </c>
      <c r="M498" s="253"/>
      <c r="N498" s="253"/>
      <c r="O498" s="253"/>
    </row>
    <row r="499" spans="1:15" outlineLevel="1" x14ac:dyDescent="0.2">
      <c r="A499" s="166">
        <v>9</v>
      </c>
      <c r="B499" s="108" t="s">
        <v>714</v>
      </c>
      <c r="C499" s="69"/>
      <c r="D499" s="69"/>
      <c r="E499" s="69"/>
      <c r="F499" s="70">
        <v>0</v>
      </c>
      <c r="G499" s="59">
        <f t="shared" si="246"/>
        <v>0</v>
      </c>
      <c r="H499" s="60" t="str">
        <f t="shared" si="247"/>
        <v>----</v>
      </c>
      <c r="I499" s="59">
        <f t="shared" si="248"/>
        <v>0</v>
      </c>
      <c r="J499" s="60" t="str">
        <f t="shared" si="249"/>
        <v>----</v>
      </c>
      <c r="K499" s="61">
        <f t="shared" si="250"/>
        <v>0</v>
      </c>
      <c r="L499" s="62" t="str">
        <f t="shared" si="251"/>
        <v>----</v>
      </c>
      <c r="M499" s="253"/>
      <c r="N499" s="253"/>
      <c r="O499" s="253"/>
    </row>
    <row r="500" spans="1:15" outlineLevel="1" x14ac:dyDescent="0.2">
      <c r="A500" s="166">
        <v>10</v>
      </c>
      <c r="B500" s="108" t="s">
        <v>715</v>
      </c>
      <c r="C500" s="69"/>
      <c r="D500" s="69"/>
      <c r="E500" s="69"/>
      <c r="F500" s="70">
        <v>0</v>
      </c>
      <c r="G500" s="59">
        <f t="shared" si="246"/>
        <v>0</v>
      </c>
      <c r="H500" s="60" t="str">
        <f t="shared" si="247"/>
        <v>----</v>
      </c>
      <c r="I500" s="59">
        <f t="shared" si="248"/>
        <v>0</v>
      </c>
      <c r="J500" s="60" t="str">
        <f t="shared" si="249"/>
        <v>----</v>
      </c>
      <c r="K500" s="61">
        <f t="shared" si="250"/>
        <v>0</v>
      </c>
      <c r="L500" s="62" t="str">
        <f t="shared" si="251"/>
        <v>----</v>
      </c>
      <c r="M500" s="253"/>
      <c r="N500" s="253"/>
      <c r="O500" s="253"/>
    </row>
    <row r="501" spans="1:15" outlineLevel="1" x14ac:dyDescent="0.2">
      <c r="A501" s="172"/>
      <c r="B501" s="173" t="s">
        <v>716</v>
      </c>
      <c r="C501" s="69">
        <v>0</v>
      </c>
      <c r="D501" s="69"/>
      <c r="E501" s="69"/>
      <c r="F501" s="70">
        <v>0</v>
      </c>
      <c r="G501" s="59">
        <f t="shared" ref="G501:G517" si="255">F501-D501</f>
        <v>0</v>
      </c>
      <c r="H501" s="60" t="str">
        <f t="shared" ref="H501:H517" si="256">IF(D501=0,"----",F501/D501*100)</f>
        <v>----</v>
      </c>
      <c r="I501" s="59">
        <f t="shared" ref="I501:I517" si="257">F501-E501</f>
        <v>0</v>
      </c>
      <c r="J501" s="60" t="str">
        <f t="shared" ref="J501:J517" si="258">IF(E501=0,"----",F501/E501*100)</f>
        <v>----</v>
      </c>
      <c r="K501" s="61">
        <f t="shared" ref="K501:K517" si="259">F501-C501</f>
        <v>0</v>
      </c>
      <c r="L501" s="62" t="str">
        <f t="shared" ref="L501:L517" si="260">IF(C501=0,"----",F501/C501*100)</f>
        <v>----</v>
      </c>
      <c r="M501" s="253"/>
      <c r="N501" s="253"/>
      <c r="O501" s="253"/>
    </row>
    <row r="502" spans="1:15" ht="28.5" outlineLevel="1" x14ac:dyDescent="0.2">
      <c r="A502" s="166">
        <v>11</v>
      </c>
      <c r="B502" s="108" t="s">
        <v>717</v>
      </c>
      <c r="C502" s="69">
        <v>0</v>
      </c>
      <c r="D502" s="69"/>
      <c r="E502" s="69"/>
      <c r="F502" s="70">
        <v>55503</v>
      </c>
      <c r="G502" s="59">
        <f t="shared" si="255"/>
        <v>55503</v>
      </c>
      <c r="H502" s="60" t="str">
        <f t="shared" si="256"/>
        <v>----</v>
      </c>
      <c r="I502" s="59">
        <f t="shared" si="257"/>
        <v>55503</v>
      </c>
      <c r="J502" s="60" t="str">
        <f t="shared" si="258"/>
        <v>----</v>
      </c>
      <c r="K502" s="61">
        <f t="shared" si="259"/>
        <v>55503</v>
      </c>
      <c r="L502" s="62" t="str">
        <f t="shared" si="260"/>
        <v>----</v>
      </c>
      <c r="M502" s="253"/>
      <c r="N502" s="253"/>
      <c r="O502" s="253"/>
    </row>
    <row r="503" spans="1:15" outlineLevel="1" x14ac:dyDescent="0.2">
      <c r="A503" s="172" t="s">
        <v>718</v>
      </c>
      <c r="B503" s="173" t="s">
        <v>719</v>
      </c>
      <c r="C503" s="69"/>
      <c r="D503" s="69"/>
      <c r="E503" s="69"/>
      <c r="F503" s="70">
        <v>54924</v>
      </c>
      <c r="G503" s="59">
        <f t="shared" si="255"/>
        <v>54924</v>
      </c>
      <c r="H503" s="60" t="str">
        <f t="shared" si="256"/>
        <v>----</v>
      </c>
      <c r="I503" s="59">
        <f t="shared" si="257"/>
        <v>54924</v>
      </c>
      <c r="J503" s="60" t="str">
        <f t="shared" si="258"/>
        <v>----</v>
      </c>
      <c r="K503" s="61">
        <f t="shared" si="259"/>
        <v>54924</v>
      </c>
      <c r="L503" s="62" t="str">
        <f t="shared" si="260"/>
        <v>----</v>
      </c>
      <c r="M503" s="253"/>
      <c r="N503" s="253"/>
      <c r="O503" s="253"/>
    </row>
    <row r="504" spans="1:15" outlineLevel="1" x14ac:dyDescent="0.2">
      <c r="A504" s="172" t="s">
        <v>720</v>
      </c>
      <c r="B504" s="173" t="s">
        <v>721</v>
      </c>
      <c r="C504" s="69"/>
      <c r="D504" s="69"/>
      <c r="E504" s="69"/>
      <c r="F504" s="70">
        <v>0</v>
      </c>
      <c r="G504" s="59">
        <f t="shared" si="255"/>
        <v>0</v>
      </c>
      <c r="H504" s="60" t="str">
        <f t="shared" si="256"/>
        <v>----</v>
      </c>
      <c r="I504" s="59">
        <f t="shared" si="257"/>
        <v>0</v>
      </c>
      <c r="J504" s="60" t="str">
        <f t="shared" si="258"/>
        <v>----</v>
      </c>
      <c r="K504" s="61">
        <f t="shared" si="259"/>
        <v>0</v>
      </c>
      <c r="L504" s="62" t="str">
        <f t="shared" si="260"/>
        <v>----</v>
      </c>
      <c r="M504" s="253"/>
      <c r="N504" s="253"/>
      <c r="O504" s="253"/>
    </row>
    <row r="505" spans="1:15" outlineLevel="1" x14ac:dyDescent="0.2">
      <c r="A505" s="172" t="s">
        <v>722</v>
      </c>
      <c r="B505" s="173" t="s">
        <v>723</v>
      </c>
      <c r="C505" s="69"/>
      <c r="D505" s="69"/>
      <c r="E505" s="69"/>
      <c r="F505" s="70">
        <v>579</v>
      </c>
      <c r="G505" s="59">
        <f t="shared" si="255"/>
        <v>579</v>
      </c>
      <c r="H505" s="60" t="str">
        <f t="shared" si="256"/>
        <v>----</v>
      </c>
      <c r="I505" s="59">
        <f t="shared" si="257"/>
        <v>579</v>
      </c>
      <c r="J505" s="60" t="str">
        <f t="shared" si="258"/>
        <v>----</v>
      </c>
      <c r="K505" s="61">
        <f t="shared" si="259"/>
        <v>579</v>
      </c>
      <c r="L505" s="62" t="str">
        <f t="shared" si="260"/>
        <v>----</v>
      </c>
      <c r="M505" s="253"/>
      <c r="N505" s="253"/>
      <c r="O505" s="253"/>
    </row>
    <row r="506" spans="1:15" outlineLevel="1" x14ac:dyDescent="0.2">
      <c r="A506" s="172" t="s">
        <v>724</v>
      </c>
      <c r="B506" s="173" t="s">
        <v>725</v>
      </c>
      <c r="C506" s="69">
        <v>0</v>
      </c>
      <c r="D506" s="69"/>
      <c r="E506" s="69"/>
      <c r="F506" s="70">
        <v>0</v>
      </c>
      <c r="G506" s="59">
        <f t="shared" si="255"/>
        <v>0</v>
      </c>
      <c r="H506" s="60" t="str">
        <f t="shared" si="256"/>
        <v>----</v>
      </c>
      <c r="I506" s="59">
        <f t="shared" si="257"/>
        <v>0</v>
      </c>
      <c r="J506" s="60" t="str">
        <f t="shared" si="258"/>
        <v>----</v>
      </c>
      <c r="K506" s="61">
        <f t="shared" si="259"/>
        <v>0</v>
      </c>
      <c r="L506" s="62" t="str">
        <f t="shared" si="260"/>
        <v>----</v>
      </c>
      <c r="M506" s="253"/>
      <c r="N506" s="253"/>
      <c r="O506" s="253"/>
    </row>
    <row r="507" spans="1:15" outlineLevel="1" x14ac:dyDescent="0.2">
      <c r="A507" s="166">
        <v>12</v>
      </c>
      <c r="B507" s="108" t="s">
        <v>726</v>
      </c>
      <c r="C507" s="69">
        <v>291300</v>
      </c>
      <c r="D507" s="69"/>
      <c r="E507" s="69"/>
      <c r="F507" s="70">
        <v>387020</v>
      </c>
      <c r="G507" s="59">
        <f t="shared" si="255"/>
        <v>387020</v>
      </c>
      <c r="H507" s="60" t="str">
        <f t="shared" si="256"/>
        <v>----</v>
      </c>
      <c r="I507" s="59">
        <f t="shared" si="257"/>
        <v>387020</v>
      </c>
      <c r="J507" s="60" t="str">
        <f t="shared" si="258"/>
        <v>----</v>
      </c>
      <c r="K507" s="61">
        <f t="shared" si="259"/>
        <v>95720</v>
      </c>
      <c r="L507" s="62">
        <f t="shared" si="260"/>
        <v>132.85959491932715</v>
      </c>
      <c r="M507" s="253"/>
      <c r="N507" s="253"/>
      <c r="O507" s="253"/>
    </row>
    <row r="508" spans="1:15" outlineLevel="1" x14ac:dyDescent="0.2">
      <c r="A508" s="166">
        <v>13</v>
      </c>
      <c r="B508" s="108" t="s">
        <v>727</v>
      </c>
      <c r="C508" s="69">
        <v>1283064</v>
      </c>
      <c r="D508" s="69">
        <v>609106.72958144732</v>
      </c>
      <c r="E508" s="69">
        <v>609106.72958144732</v>
      </c>
      <c r="F508" s="70">
        <v>1115216</v>
      </c>
      <c r="G508" s="59">
        <f t="shared" si="255"/>
        <v>506109.27041855268</v>
      </c>
      <c r="H508" s="60">
        <f t="shared" si="256"/>
        <v>183.09040859987377</v>
      </c>
      <c r="I508" s="59">
        <f t="shared" si="257"/>
        <v>506109.27041855268</v>
      </c>
      <c r="J508" s="60">
        <f t="shared" si="258"/>
        <v>183.09040859987377</v>
      </c>
      <c r="K508" s="61">
        <f t="shared" si="259"/>
        <v>-167848</v>
      </c>
      <c r="L508" s="62">
        <f t="shared" si="260"/>
        <v>86.918189583684054</v>
      </c>
      <c r="M508" s="253"/>
      <c r="N508" s="253"/>
      <c r="O508" s="253"/>
    </row>
    <row r="509" spans="1:15" outlineLevel="1" x14ac:dyDescent="0.2">
      <c r="A509" s="172" t="s">
        <v>728</v>
      </c>
      <c r="B509" s="173" t="s">
        <v>729</v>
      </c>
      <c r="C509" s="69">
        <v>1273866</v>
      </c>
      <c r="D509" s="69"/>
      <c r="E509" s="69"/>
      <c r="F509" s="70">
        <v>1107973</v>
      </c>
      <c r="G509" s="59">
        <f t="shared" si="255"/>
        <v>1107973</v>
      </c>
      <c r="H509" s="60" t="str">
        <f t="shared" si="256"/>
        <v>----</v>
      </c>
      <c r="I509" s="59">
        <f t="shared" si="257"/>
        <v>1107973</v>
      </c>
      <c r="J509" s="60" t="str">
        <f t="shared" si="258"/>
        <v>----</v>
      </c>
      <c r="K509" s="61">
        <f t="shared" si="259"/>
        <v>-165893</v>
      </c>
      <c r="L509" s="62">
        <f t="shared" si="260"/>
        <v>86.977201683693579</v>
      </c>
      <c r="M509" s="253"/>
      <c r="N509" s="253"/>
      <c r="O509" s="253"/>
    </row>
    <row r="510" spans="1:15" outlineLevel="1" x14ac:dyDescent="0.2">
      <c r="A510" s="166">
        <v>14</v>
      </c>
      <c r="B510" s="108" t="s">
        <v>730</v>
      </c>
      <c r="C510" s="69"/>
      <c r="D510" s="69"/>
      <c r="E510" s="69"/>
      <c r="F510" s="70"/>
      <c r="G510" s="59">
        <f t="shared" si="255"/>
        <v>0</v>
      </c>
      <c r="H510" s="60" t="str">
        <f t="shared" si="256"/>
        <v>----</v>
      </c>
      <c r="I510" s="59">
        <f t="shared" si="257"/>
        <v>0</v>
      </c>
      <c r="J510" s="60" t="str">
        <f t="shared" si="258"/>
        <v>----</v>
      </c>
      <c r="K510" s="61">
        <f t="shared" si="259"/>
        <v>0</v>
      </c>
      <c r="L510" s="62" t="str">
        <f t="shared" si="260"/>
        <v>----</v>
      </c>
      <c r="M510" s="253"/>
      <c r="N510" s="253"/>
      <c r="O510" s="253"/>
    </row>
    <row r="511" spans="1:15" outlineLevel="1" x14ac:dyDescent="0.2">
      <c r="A511" s="166">
        <v>15</v>
      </c>
      <c r="B511" s="108" t="s">
        <v>731</v>
      </c>
      <c r="C511" s="69"/>
      <c r="D511" s="69"/>
      <c r="E511" s="69"/>
      <c r="F511" s="70"/>
      <c r="G511" s="59">
        <f t="shared" si="255"/>
        <v>0</v>
      </c>
      <c r="H511" s="60" t="str">
        <f t="shared" si="256"/>
        <v>----</v>
      </c>
      <c r="I511" s="59">
        <f t="shared" si="257"/>
        <v>0</v>
      </c>
      <c r="J511" s="60" t="str">
        <f t="shared" si="258"/>
        <v>----</v>
      </c>
      <c r="K511" s="61">
        <f t="shared" si="259"/>
        <v>0</v>
      </c>
      <c r="L511" s="62" t="str">
        <f t="shared" si="260"/>
        <v>----</v>
      </c>
      <c r="M511" s="253"/>
      <c r="N511" s="253"/>
      <c r="O511" s="253"/>
    </row>
    <row r="512" spans="1:15" outlineLevel="1" x14ac:dyDescent="0.2">
      <c r="A512" s="166">
        <v>16</v>
      </c>
      <c r="B512" s="108" t="s">
        <v>732</v>
      </c>
      <c r="C512" s="69"/>
      <c r="D512" s="69"/>
      <c r="E512" s="69"/>
      <c r="F512" s="70"/>
      <c r="G512" s="59">
        <f t="shared" si="255"/>
        <v>0</v>
      </c>
      <c r="H512" s="60" t="str">
        <f t="shared" si="256"/>
        <v>----</v>
      </c>
      <c r="I512" s="59">
        <f t="shared" si="257"/>
        <v>0</v>
      </c>
      <c r="J512" s="60" t="str">
        <f t="shared" si="258"/>
        <v>----</v>
      </c>
      <c r="K512" s="61">
        <f t="shared" si="259"/>
        <v>0</v>
      </c>
      <c r="L512" s="62" t="str">
        <f t="shared" si="260"/>
        <v>----</v>
      </c>
      <c r="M512" s="253"/>
      <c r="N512" s="253"/>
      <c r="O512" s="253"/>
    </row>
    <row r="513" spans="1:15" outlineLevel="1" x14ac:dyDescent="0.2">
      <c r="A513" s="166">
        <v>17</v>
      </c>
      <c r="B513" s="108" t="s">
        <v>733</v>
      </c>
      <c r="C513" s="69"/>
      <c r="D513" s="69"/>
      <c r="E513" s="69"/>
      <c r="F513" s="70"/>
      <c r="G513" s="59">
        <f t="shared" si="255"/>
        <v>0</v>
      </c>
      <c r="H513" s="60" t="str">
        <f t="shared" si="256"/>
        <v>----</v>
      </c>
      <c r="I513" s="59">
        <f t="shared" si="257"/>
        <v>0</v>
      </c>
      <c r="J513" s="60" t="str">
        <f t="shared" si="258"/>
        <v>----</v>
      </c>
      <c r="K513" s="61">
        <f t="shared" si="259"/>
        <v>0</v>
      </c>
      <c r="L513" s="62" t="str">
        <f t="shared" si="260"/>
        <v>----</v>
      </c>
      <c r="M513" s="253"/>
      <c r="N513" s="253"/>
      <c r="O513" s="253"/>
    </row>
    <row r="514" spans="1:15" outlineLevel="1" x14ac:dyDescent="0.2">
      <c r="A514" s="166">
        <v>18</v>
      </c>
      <c r="B514" s="108" t="s">
        <v>734</v>
      </c>
      <c r="C514" s="69"/>
      <c r="D514" s="69"/>
      <c r="E514" s="69"/>
      <c r="F514" s="70"/>
      <c r="G514" s="59">
        <f t="shared" si="255"/>
        <v>0</v>
      </c>
      <c r="H514" s="60" t="str">
        <f t="shared" si="256"/>
        <v>----</v>
      </c>
      <c r="I514" s="59">
        <f t="shared" si="257"/>
        <v>0</v>
      </c>
      <c r="J514" s="60" t="str">
        <f t="shared" si="258"/>
        <v>----</v>
      </c>
      <c r="K514" s="61">
        <f t="shared" si="259"/>
        <v>0</v>
      </c>
      <c r="L514" s="62" t="str">
        <f t="shared" si="260"/>
        <v>----</v>
      </c>
      <c r="M514" s="253"/>
      <c r="N514" s="253"/>
      <c r="O514" s="253"/>
    </row>
    <row r="515" spans="1:15" outlineLevel="1" x14ac:dyDescent="0.2">
      <c r="A515" s="166">
        <v>19</v>
      </c>
      <c r="B515" s="108" t="s">
        <v>735</v>
      </c>
      <c r="C515" s="69"/>
      <c r="D515" s="69"/>
      <c r="E515" s="69"/>
      <c r="F515" s="70"/>
      <c r="G515" s="59">
        <f t="shared" si="255"/>
        <v>0</v>
      </c>
      <c r="H515" s="60" t="str">
        <f t="shared" si="256"/>
        <v>----</v>
      </c>
      <c r="I515" s="59">
        <f t="shared" si="257"/>
        <v>0</v>
      </c>
      <c r="J515" s="60" t="str">
        <f t="shared" si="258"/>
        <v>----</v>
      </c>
      <c r="K515" s="61">
        <f t="shared" si="259"/>
        <v>0</v>
      </c>
      <c r="L515" s="62" t="str">
        <f t="shared" si="260"/>
        <v>----</v>
      </c>
      <c r="M515" s="253"/>
      <c r="N515" s="253"/>
      <c r="O515" s="253"/>
    </row>
    <row r="516" spans="1:15" outlineLevel="1" x14ac:dyDescent="0.2">
      <c r="A516" s="166">
        <v>20</v>
      </c>
      <c r="B516" s="108" t="s">
        <v>736</v>
      </c>
      <c r="C516" s="69"/>
      <c r="D516" s="69"/>
      <c r="E516" s="69"/>
      <c r="F516" s="70"/>
      <c r="G516" s="59">
        <f t="shared" si="255"/>
        <v>0</v>
      </c>
      <c r="H516" s="60" t="str">
        <f t="shared" si="256"/>
        <v>----</v>
      </c>
      <c r="I516" s="59">
        <f t="shared" si="257"/>
        <v>0</v>
      </c>
      <c r="J516" s="60" t="str">
        <f t="shared" si="258"/>
        <v>----</v>
      </c>
      <c r="K516" s="61">
        <f t="shared" si="259"/>
        <v>0</v>
      </c>
      <c r="L516" s="62" t="str">
        <f t="shared" si="260"/>
        <v>----</v>
      </c>
      <c r="M516" s="253"/>
      <c r="N516" s="253"/>
      <c r="O516" s="253"/>
    </row>
    <row r="517" spans="1:15" outlineLevel="1" x14ac:dyDescent="0.2">
      <c r="A517" s="166">
        <v>21</v>
      </c>
      <c r="B517" s="108" t="s">
        <v>737</v>
      </c>
      <c r="C517" s="69"/>
      <c r="D517" s="69"/>
      <c r="E517" s="69"/>
      <c r="F517" s="70"/>
      <c r="G517" s="59">
        <f t="shared" si="255"/>
        <v>0</v>
      </c>
      <c r="H517" s="60" t="str">
        <f t="shared" si="256"/>
        <v>----</v>
      </c>
      <c r="I517" s="59">
        <f t="shared" si="257"/>
        <v>0</v>
      </c>
      <c r="J517" s="60" t="str">
        <f t="shared" si="258"/>
        <v>----</v>
      </c>
      <c r="K517" s="61">
        <f t="shared" si="259"/>
        <v>0</v>
      </c>
      <c r="L517" s="62" t="str">
        <f t="shared" si="260"/>
        <v>----</v>
      </c>
      <c r="M517" s="253"/>
      <c r="N517" s="253"/>
      <c r="O517" s="253"/>
    </row>
    <row r="518" spans="1:15" x14ac:dyDescent="0.2">
      <c r="A518" s="160"/>
      <c r="B518" s="161"/>
      <c r="C518" s="162"/>
      <c r="D518" s="162"/>
      <c r="E518" s="162"/>
      <c r="F518" s="162"/>
      <c r="G518" s="163"/>
      <c r="H518" s="163"/>
      <c r="I518" s="163"/>
      <c r="J518" s="163"/>
      <c r="K518" s="163"/>
      <c r="L518" s="163"/>
      <c r="M518" s="251"/>
      <c r="N518" s="251"/>
      <c r="O518" s="251"/>
    </row>
    <row r="519" spans="1:15" x14ac:dyDescent="0.2">
      <c r="A519" s="160"/>
      <c r="B519" s="161"/>
      <c r="C519" s="162"/>
      <c r="D519" s="162"/>
      <c r="E519" s="162"/>
      <c r="F519" s="162"/>
      <c r="G519" s="163"/>
      <c r="H519" s="163"/>
      <c r="I519" s="163"/>
      <c r="J519" s="163"/>
      <c r="K519" s="163"/>
      <c r="L519" s="163"/>
      <c r="M519" s="251"/>
      <c r="N519" s="251"/>
      <c r="O519" s="251"/>
    </row>
    <row r="520" spans="1:15" x14ac:dyDescent="0.2">
      <c r="A520" s="160"/>
      <c r="B520" s="174" t="s">
        <v>743</v>
      </c>
      <c r="C520" s="175">
        <f>SUM(C152,C264,C332)</f>
        <v>24500750</v>
      </c>
      <c r="D520" s="176">
        <f>SUM(D152,D264,D332)</f>
        <v>27847639.805749383</v>
      </c>
      <c r="E520" s="176">
        <f>SUM(E152,E264,E332)</f>
        <v>27301422.579082374</v>
      </c>
      <c r="F520" s="175">
        <f>SUM(F152,F264,F332)</f>
        <v>23056652</v>
      </c>
      <c r="G520" s="177">
        <f>F520-D520</f>
        <v>-4790987.8057493828</v>
      </c>
      <c r="H520" s="178">
        <f>IF(D520=0,"----",F520/D520*100)</f>
        <v>82.795713248344143</v>
      </c>
      <c r="I520" s="177">
        <f>F520-E520</f>
        <v>-4244770.5790823735</v>
      </c>
      <c r="J520" s="178">
        <f>IF(E520=0,"----",F520/E520*100)</f>
        <v>84.452200002447469</v>
      </c>
      <c r="K520" s="179">
        <f>F520-C520</f>
        <v>-1444098</v>
      </c>
      <c r="L520" s="180">
        <f>IF(C520=0,"----",F520/C520*100)</f>
        <v>94.105902880524056</v>
      </c>
      <c r="M520" s="256"/>
      <c r="N520" s="256"/>
      <c r="O520" s="256"/>
    </row>
    <row r="521" spans="1:15" x14ac:dyDescent="0.2">
      <c r="A521" s="160"/>
      <c r="B521" s="181" t="s">
        <v>744</v>
      </c>
      <c r="C521" s="182">
        <f>SUM(C152,C264)</f>
        <v>23891163</v>
      </c>
      <c r="D521" s="183">
        <f>SUM(D152,D264)</f>
        <v>27315066.238213964</v>
      </c>
      <c r="E521" s="183">
        <f>SUM(E152,E264)</f>
        <v>26768849.011546955</v>
      </c>
      <c r="F521" s="182">
        <f>SUM(F152,F264)</f>
        <v>22524079</v>
      </c>
      <c r="G521" s="184">
        <f>F521-D521</f>
        <v>-4790987.2382139638</v>
      </c>
      <c r="H521" s="185">
        <f>IF(D521=0,"----",F521/D521*100)</f>
        <v>82.460275964803117</v>
      </c>
      <c r="I521" s="184">
        <f>F521-E521</f>
        <v>-4244770.0115469545</v>
      </c>
      <c r="J521" s="185">
        <f>IF(E521=0,"----",F521/E521*100)</f>
        <v>84.14287439211175</v>
      </c>
      <c r="K521" s="186">
        <f>F521-C521</f>
        <v>-1367084</v>
      </c>
      <c r="L521" s="187">
        <f>IF(C521=0,"----",F521/C521*100)</f>
        <v>94.277867511096048</v>
      </c>
      <c r="M521" s="257"/>
      <c r="N521" s="257"/>
      <c r="O521" s="257"/>
    </row>
    <row r="522" spans="1:15" x14ac:dyDescent="0.2">
      <c r="A522" s="160"/>
      <c r="B522" s="188" t="s">
        <v>509</v>
      </c>
      <c r="C522" s="189">
        <f>SUM(C254,C312)</f>
        <v>673641</v>
      </c>
      <c r="D522" s="190">
        <f>SUM(D254,D312)</f>
        <v>1663146.9890252186</v>
      </c>
      <c r="E522" s="190">
        <f>SUM(E254,E312)</f>
        <v>1663146.9890252186</v>
      </c>
      <c r="F522" s="189">
        <f>SUM(F254,F312)</f>
        <v>615879</v>
      </c>
      <c r="G522" s="191">
        <f>F522-D522</f>
        <v>-1047267.9890252186</v>
      </c>
      <c r="H522" s="192">
        <f>IF(D522=0,"----",F522/D522*100)</f>
        <v>37.030942187555574</v>
      </c>
      <c r="I522" s="191">
        <f>F522-E522</f>
        <v>-1047267.9890252186</v>
      </c>
      <c r="J522" s="192">
        <f>IF(E522=0,"----",F522/E522*100)</f>
        <v>37.030942187555574</v>
      </c>
      <c r="K522" s="193">
        <f>F522-C522</f>
        <v>-57762</v>
      </c>
      <c r="L522" s="194">
        <f>IF(C522=0,"----",F522/C522*100)</f>
        <v>91.425403144998597</v>
      </c>
      <c r="M522" s="258"/>
      <c r="N522" s="258"/>
      <c r="O522" s="258"/>
    </row>
    <row r="523" spans="1:15" x14ac:dyDescent="0.2">
      <c r="A523" s="160"/>
      <c r="B523" s="269" t="s">
        <v>510</v>
      </c>
      <c r="C523" s="270">
        <f>SUM(C255+C313+C337)</f>
        <v>0</v>
      </c>
      <c r="D523" s="271">
        <f>SUM(D255+D313+D337)</f>
        <v>0</v>
      </c>
      <c r="E523" s="271">
        <f>SUM(E255+E313+E337)</f>
        <v>0</v>
      </c>
      <c r="F523" s="270">
        <f>SUM(F255+F313+F337)</f>
        <v>0</v>
      </c>
      <c r="G523" s="272">
        <f>F523-D523</f>
        <v>0</v>
      </c>
      <c r="H523" s="273" t="str">
        <f>IF(D523=0,"----",F523/D523*100)</f>
        <v>----</v>
      </c>
      <c r="I523" s="272">
        <f>F523-E523</f>
        <v>0</v>
      </c>
      <c r="J523" s="273" t="str">
        <f>IF(E523=0,"----",F523/E523*100)</f>
        <v>----</v>
      </c>
      <c r="K523" s="274">
        <f>F523-C523</f>
        <v>0</v>
      </c>
      <c r="L523" s="275" t="str">
        <f>IF(C523=0,"----",F523/C523*100)</f>
        <v>----</v>
      </c>
      <c r="M523" s="276"/>
      <c r="N523" s="276"/>
      <c r="O523" s="276"/>
    </row>
    <row r="524" spans="1:15" s="197" customFormat="1" x14ac:dyDescent="0.2">
      <c r="A524" s="160"/>
      <c r="B524" s="181" t="s">
        <v>759</v>
      </c>
      <c r="C524" s="182">
        <f>C521-C522</f>
        <v>23217522</v>
      </c>
      <c r="D524" s="182">
        <f t="shared" ref="D524:F524" si="261">D521-D522</f>
        <v>25651919.249188744</v>
      </c>
      <c r="E524" s="182">
        <f t="shared" si="261"/>
        <v>25105702.022521734</v>
      </c>
      <c r="F524" s="182">
        <f t="shared" si="261"/>
        <v>21908200</v>
      </c>
      <c r="G524" s="184">
        <f>F524-D524</f>
        <v>-3743719.2491887435</v>
      </c>
      <c r="H524" s="185">
        <f>IF(D524=0,"----",F524/D524*100)</f>
        <v>85.405695328987363</v>
      </c>
      <c r="I524" s="184">
        <f>F524-E524</f>
        <v>-3197502.0225217342</v>
      </c>
      <c r="J524" s="185">
        <f>IF(E524=0,"----",F524/E524*100)</f>
        <v>87.263841418760848</v>
      </c>
      <c r="K524" s="186">
        <f>F524-C524</f>
        <v>-1309322</v>
      </c>
      <c r="L524" s="187">
        <f>IF(C524=0,"----",F524/C524*100)</f>
        <v>94.360629872559173</v>
      </c>
      <c r="M524" s="257"/>
      <c r="N524" s="257"/>
      <c r="O524" s="257"/>
    </row>
    <row r="525" spans="1:15" s="197" customFormat="1" ht="16.5" thickBot="1" x14ac:dyDescent="0.25">
      <c r="A525" s="160"/>
      <c r="B525" s="195"/>
      <c r="C525" s="196"/>
      <c r="D525" s="196"/>
      <c r="E525" s="196"/>
      <c r="F525" s="196"/>
      <c r="G525" s="191"/>
      <c r="H525" s="192"/>
      <c r="I525" s="191"/>
      <c r="J525" s="192"/>
      <c r="K525" s="267"/>
      <c r="L525" s="268"/>
      <c r="M525" s="259"/>
      <c r="N525" s="259"/>
      <c r="O525" s="259"/>
    </row>
    <row r="526" spans="1:15" ht="16.5" thickBot="1" x14ac:dyDescent="0.25">
      <c r="A526" s="160"/>
      <c r="B526" s="198" t="s">
        <v>745</v>
      </c>
      <c r="C526" s="199">
        <f>C174+C197+C279</f>
        <v>4675241</v>
      </c>
      <c r="D526" s="200">
        <f>D174+D197+D279</f>
        <v>5429296</v>
      </c>
      <c r="E526" s="200">
        <f>E174+E197+E279</f>
        <v>5203216</v>
      </c>
      <c r="F526" s="200">
        <f>F174+F197+F279</f>
        <v>5060136</v>
      </c>
      <c r="G526" s="201">
        <f t="shared" ref="G526:G534" si="262">F526-D526</f>
        <v>-369160</v>
      </c>
      <c r="H526" s="202">
        <f t="shared" ref="H526:H534" si="263">IF(D526=0,"----",F526/D526*100)</f>
        <v>93.200591752595557</v>
      </c>
      <c r="I526" s="201">
        <f t="shared" ref="I526:I534" si="264">F526-E526</f>
        <v>-143080</v>
      </c>
      <c r="J526" s="202">
        <f t="shared" ref="J526:J534" si="265">IF(E526=0,"----",F526/E526*100)</f>
        <v>97.250162207373279</v>
      </c>
      <c r="K526" s="203">
        <f t="shared" ref="K526:K534" si="266">F526-C526</f>
        <v>384895</v>
      </c>
      <c r="L526" s="204">
        <f t="shared" ref="L526:L534" si="267">IF(C526=0,"----",F526/C526*100)</f>
        <v>108.23262372998525</v>
      </c>
      <c r="M526" s="260"/>
      <c r="N526" s="260"/>
      <c r="O526" s="260"/>
    </row>
    <row r="527" spans="1:15" x14ac:dyDescent="0.2">
      <c r="A527" s="160"/>
      <c r="B527" s="205" t="s">
        <v>746</v>
      </c>
      <c r="C527" s="206">
        <f>C175+C198+C280</f>
        <v>3814915</v>
      </c>
      <c r="D527" s="206">
        <f t="shared" ref="D527:F527" si="268">D175+D198+D280</f>
        <v>4462129</v>
      </c>
      <c r="E527" s="206">
        <f t="shared" si="268"/>
        <v>4307784</v>
      </c>
      <c r="F527" s="206">
        <f t="shared" si="268"/>
        <v>4120407</v>
      </c>
      <c r="G527" s="207">
        <f t="shared" si="262"/>
        <v>-341722</v>
      </c>
      <c r="H527" s="208">
        <f t="shared" si="263"/>
        <v>92.341727457901825</v>
      </c>
      <c r="I527" s="207">
        <f t="shared" si="264"/>
        <v>-187377</v>
      </c>
      <c r="J527" s="208">
        <f t="shared" si="265"/>
        <v>95.650269372837641</v>
      </c>
      <c r="K527" s="209">
        <f t="shared" si="266"/>
        <v>305492</v>
      </c>
      <c r="L527" s="210">
        <f t="shared" si="267"/>
        <v>108.00783241566324</v>
      </c>
      <c r="M527" s="261"/>
      <c r="N527" s="261"/>
      <c r="O527" s="261"/>
    </row>
    <row r="528" spans="1:15" x14ac:dyDescent="0.2">
      <c r="A528" s="160"/>
      <c r="B528" s="211" t="s">
        <v>747</v>
      </c>
      <c r="C528" s="212">
        <f>C281</f>
        <v>23657</v>
      </c>
      <c r="D528" s="212">
        <f t="shared" ref="D528:F528" si="269">D281</f>
        <v>27453</v>
      </c>
      <c r="E528" s="212">
        <f t="shared" si="269"/>
        <v>29856</v>
      </c>
      <c r="F528" s="212">
        <f t="shared" si="269"/>
        <v>25000</v>
      </c>
      <c r="G528" s="213">
        <f t="shared" si="262"/>
        <v>-2453</v>
      </c>
      <c r="H528" s="214">
        <f t="shared" si="263"/>
        <v>91.064728809237607</v>
      </c>
      <c r="I528" s="213">
        <f t="shared" si="264"/>
        <v>-4856</v>
      </c>
      <c r="J528" s="214">
        <f t="shared" si="265"/>
        <v>83.735262593783503</v>
      </c>
      <c r="K528" s="215">
        <f t="shared" si="266"/>
        <v>1343</v>
      </c>
      <c r="L528" s="216">
        <f t="shared" si="267"/>
        <v>105.67696664834934</v>
      </c>
      <c r="M528" s="262"/>
      <c r="N528" s="262"/>
      <c r="O528" s="262"/>
    </row>
    <row r="529" spans="1:48" x14ac:dyDescent="0.2">
      <c r="A529" s="160"/>
      <c r="B529" s="211" t="s">
        <v>748</v>
      </c>
      <c r="C529" s="212">
        <f>C176+C199+C282</f>
        <v>259932</v>
      </c>
      <c r="D529" s="212">
        <f t="shared" ref="D529:F529" si="270">D176+D199+D282</f>
        <v>270586</v>
      </c>
      <c r="E529" s="212">
        <f t="shared" si="270"/>
        <v>238421</v>
      </c>
      <c r="F529" s="212">
        <f t="shared" si="270"/>
        <v>234605</v>
      </c>
      <c r="G529" s="213">
        <f t="shared" si="262"/>
        <v>-35981</v>
      </c>
      <c r="H529" s="214">
        <f t="shared" si="263"/>
        <v>86.702564064659654</v>
      </c>
      <c r="I529" s="213">
        <f t="shared" si="264"/>
        <v>-3816</v>
      </c>
      <c r="J529" s="214">
        <f t="shared" si="265"/>
        <v>98.399469845357572</v>
      </c>
      <c r="K529" s="215">
        <f t="shared" si="266"/>
        <v>-25327</v>
      </c>
      <c r="L529" s="216">
        <f t="shared" si="267"/>
        <v>90.256297800963324</v>
      </c>
      <c r="M529" s="262"/>
      <c r="N529" s="262"/>
      <c r="O529" s="262"/>
    </row>
    <row r="530" spans="1:48" x14ac:dyDescent="0.2">
      <c r="A530" s="160"/>
      <c r="B530" s="217" t="s">
        <v>749</v>
      </c>
      <c r="C530" s="212">
        <f t="shared" ref="C530:F534" si="271">C177+C200+C283</f>
        <v>122552</v>
      </c>
      <c r="D530" s="212">
        <f t="shared" si="271"/>
        <v>132948</v>
      </c>
      <c r="E530" s="212">
        <f t="shared" si="271"/>
        <v>123081</v>
      </c>
      <c r="F530" s="212">
        <f t="shared" si="271"/>
        <v>126707</v>
      </c>
      <c r="G530" s="213">
        <f t="shared" si="262"/>
        <v>-6241</v>
      </c>
      <c r="H530" s="214">
        <f t="shared" si="263"/>
        <v>95.305683425098536</v>
      </c>
      <c r="I530" s="213">
        <f t="shared" si="264"/>
        <v>3626</v>
      </c>
      <c r="J530" s="214">
        <f t="shared" si="265"/>
        <v>102.94602741284196</v>
      </c>
      <c r="K530" s="215">
        <f t="shared" si="266"/>
        <v>4155</v>
      </c>
      <c r="L530" s="216">
        <f t="shared" si="267"/>
        <v>103.3903975455317</v>
      </c>
      <c r="M530" s="262"/>
      <c r="N530" s="262"/>
      <c r="O530" s="262"/>
    </row>
    <row r="531" spans="1:48" x14ac:dyDescent="0.2">
      <c r="A531" s="160"/>
      <c r="B531" s="211" t="s">
        <v>750</v>
      </c>
      <c r="C531" s="212">
        <f t="shared" si="271"/>
        <v>66586</v>
      </c>
      <c r="D531" s="212">
        <f t="shared" si="271"/>
        <v>78213</v>
      </c>
      <c r="E531" s="212">
        <f t="shared" si="271"/>
        <v>68289</v>
      </c>
      <c r="F531" s="212">
        <f t="shared" si="271"/>
        <v>65115</v>
      </c>
      <c r="G531" s="213">
        <f t="shared" si="262"/>
        <v>-13098</v>
      </c>
      <c r="H531" s="214">
        <f t="shared" si="263"/>
        <v>83.253423343945371</v>
      </c>
      <c r="I531" s="213">
        <f t="shared" si="264"/>
        <v>-3174</v>
      </c>
      <c r="J531" s="214">
        <f t="shared" si="265"/>
        <v>95.352106488599915</v>
      </c>
      <c r="K531" s="215">
        <f t="shared" si="266"/>
        <v>-1471</v>
      </c>
      <c r="L531" s="216">
        <f t="shared" si="267"/>
        <v>97.790826900549661</v>
      </c>
      <c r="M531" s="262"/>
      <c r="N531" s="262"/>
      <c r="O531" s="262"/>
    </row>
    <row r="532" spans="1:48" x14ac:dyDescent="0.2">
      <c r="A532" s="160"/>
      <c r="B532" s="211" t="s">
        <v>751</v>
      </c>
      <c r="C532" s="212">
        <f t="shared" si="271"/>
        <v>224706</v>
      </c>
      <c r="D532" s="212">
        <f t="shared" si="271"/>
        <v>224858</v>
      </c>
      <c r="E532" s="212">
        <f t="shared" si="271"/>
        <v>212046</v>
      </c>
      <c r="F532" s="212">
        <f t="shared" si="271"/>
        <v>254563</v>
      </c>
      <c r="G532" s="213">
        <f t="shared" si="262"/>
        <v>29705</v>
      </c>
      <c r="H532" s="214">
        <f t="shared" si="263"/>
        <v>113.21055955314021</v>
      </c>
      <c r="I532" s="213">
        <f t="shared" si="264"/>
        <v>42517</v>
      </c>
      <c r="J532" s="214">
        <f t="shared" si="265"/>
        <v>120.05083802571139</v>
      </c>
      <c r="K532" s="215">
        <f t="shared" si="266"/>
        <v>29857</v>
      </c>
      <c r="L532" s="216">
        <f t="shared" si="267"/>
        <v>113.28713964024102</v>
      </c>
      <c r="M532" s="262"/>
      <c r="N532" s="262"/>
      <c r="O532" s="262"/>
    </row>
    <row r="533" spans="1:48" x14ac:dyDescent="0.2">
      <c r="A533" s="160"/>
      <c r="B533" s="211" t="s">
        <v>752</v>
      </c>
      <c r="C533" s="212">
        <f t="shared" si="271"/>
        <v>87750</v>
      </c>
      <c r="D533" s="212">
        <f t="shared" si="271"/>
        <v>117282</v>
      </c>
      <c r="E533" s="212">
        <f t="shared" si="271"/>
        <v>110464</v>
      </c>
      <c r="F533" s="212">
        <f t="shared" si="271"/>
        <v>116061</v>
      </c>
      <c r="G533" s="213">
        <f t="shared" si="262"/>
        <v>-1221</v>
      </c>
      <c r="H533" s="214">
        <f t="shared" si="263"/>
        <v>98.95891952729319</v>
      </c>
      <c r="I533" s="213">
        <f t="shared" si="264"/>
        <v>5597</v>
      </c>
      <c r="J533" s="214">
        <f t="shared" si="265"/>
        <v>105.06680909617614</v>
      </c>
      <c r="K533" s="215">
        <f t="shared" si="266"/>
        <v>28311</v>
      </c>
      <c r="L533" s="216">
        <f t="shared" si="267"/>
        <v>132.26324786324787</v>
      </c>
      <c r="M533" s="262"/>
      <c r="N533" s="262"/>
      <c r="O533" s="262"/>
    </row>
    <row r="534" spans="1:48" ht="16.5" thickBot="1" x14ac:dyDescent="0.25">
      <c r="A534" s="160"/>
      <c r="B534" s="277" t="s">
        <v>298</v>
      </c>
      <c r="C534" s="278">
        <f t="shared" si="271"/>
        <v>75143</v>
      </c>
      <c r="D534" s="278">
        <f t="shared" si="271"/>
        <v>115827</v>
      </c>
      <c r="E534" s="278">
        <f t="shared" si="271"/>
        <v>113275</v>
      </c>
      <c r="F534" s="279">
        <f t="shared" si="271"/>
        <v>117678</v>
      </c>
      <c r="G534" s="218">
        <f t="shared" si="262"/>
        <v>1851</v>
      </c>
      <c r="H534" s="219">
        <f t="shared" si="263"/>
        <v>101.59807298816339</v>
      </c>
      <c r="I534" s="218">
        <f t="shared" si="264"/>
        <v>4403</v>
      </c>
      <c r="J534" s="219">
        <f t="shared" si="265"/>
        <v>103.88700066210549</v>
      </c>
      <c r="K534" s="220">
        <f t="shared" si="266"/>
        <v>42535</v>
      </c>
      <c r="L534" s="221">
        <f t="shared" si="267"/>
        <v>156.60540569314506</v>
      </c>
      <c r="M534" s="263"/>
      <c r="N534" s="263"/>
      <c r="O534" s="263"/>
    </row>
    <row r="535" spans="1:48" s="3" customFormat="1" x14ac:dyDescent="0.2">
      <c r="A535" s="1"/>
      <c r="B535" s="222"/>
      <c r="H535" s="223"/>
      <c r="J535" s="223"/>
      <c r="L535" s="4"/>
      <c r="M535" s="224"/>
      <c r="N535" s="224"/>
      <c r="O535" s="224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</row>
    <row r="536" spans="1:48" s="3" customFormat="1" x14ac:dyDescent="0.2">
      <c r="A536" s="1"/>
      <c r="B536" s="222"/>
      <c r="H536" s="4"/>
      <c r="J536" s="4"/>
      <c r="L536" s="4"/>
      <c r="M536" s="224"/>
      <c r="N536" s="224"/>
      <c r="O536" s="224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</row>
    <row r="540" spans="1:48" x14ac:dyDescent="0.2">
      <c r="K540" s="266"/>
    </row>
  </sheetData>
  <mergeCells count="3">
    <mergeCell ref="A10:A11"/>
    <mergeCell ref="M13:M17"/>
    <mergeCell ref="N13:N17"/>
  </mergeCells>
  <phoneticPr fontId="31" type="noConversion"/>
  <hyperlinks>
    <hyperlink ref="A13" location="I._!I4" display="1.1" xr:uid="{267A014C-B077-49DD-8DA2-BB6105B3D835}"/>
  </hyperlinks>
  <printOptions headings="1"/>
  <pageMargins left="0" right="0" top="0" bottom="0" header="0" footer="0"/>
  <pageSetup paperSize="9" scale="2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ДКБ</vt:lpstr>
      <vt:lpstr>ДКБ!Область_печати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Оспанова Пакизат</dc:creator>
  <cp:lastModifiedBy>Бектурсынов Данияр</cp:lastModifiedBy>
  <dcterms:created xsi:type="dcterms:W3CDTF">2025-01-29T06:10:06Z</dcterms:created>
  <dcterms:modified xsi:type="dcterms:W3CDTF">2026-08-21T10:44:27Z</dcterms:modified>
</cp:coreProperties>
</file>